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Z:\PDelivery\NCRO\Regiondata3\0854_regaffairs\NJ ACE COVID Response\Legislative Monthly Reports\PL107 Final BPU Reporting Template\2024 New Reports\Submitted to Legal for Filing\"/>
    </mc:Choice>
  </mc:AlternateContent>
  <xr:revisionPtr revIDLastSave="0" documentId="13_ncr:1_{8C7237E0-4C19-4EF4-BCA0-87EA12188D42}"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22" r:id="rId4"/>
    <sheet name="DPA's, Fees" sheetId="16" r:id="rId5"/>
    <sheet name="Assistance Programs, Outreach" sheetId="21" r:id="rId6"/>
    <sheet name="Infrastructure Projects" sheetId="13"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1797" i="20" l="1"/>
  <c r="AC3448" i="20"/>
  <c r="AC1250" i="20"/>
  <c r="AC2920" i="20"/>
  <c r="AC639" i="20"/>
  <c r="AC2364" i="20"/>
  <c r="Y3448" i="20"/>
  <c r="Y1797" i="20"/>
  <c r="Y2920" i="20"/>
  <c r="Y1250" i="20"/>
  <c r="Y2364" i="20"/>
  <c r="Y639" i="20"/>
  <c r="AB630" i="20" l="1"/>
  <c r="AB629" i="20"/>
  <c r="AB628" i="20"/>
  <c r="AB627" i="20"/>
  <c r="AB626" i="20"/>
  <c r="AB625" i="20"/>
  <c r="AB624" i="20"/>
  <c r="AB623" i="20"/>
  <c r="AB622" i="20"/>
  <c r="AB621" i="20"/>
  <c r="AB620" i="20"/>
  <c r="AB619" i="20"/>
  <c r="AB618" i="20"/>
  <c r="AB617" i="20"/>
  <c r="AB616" i="20"/>
  <c r="AB615" i="20"/>
  <c r="AB614" i="20"/>
  <c r="AB613" i="20"/>
  <c r="AB612" i="20"/>
  <c r="AB611" i="20"/>
  <c r="AB610" i="20"/>
  <c r="AB609" i="20"/>
  <c r="AB608" i="20"/>
  <c r="AB607" i="20"/>
  <c r="AB606" i="20"/>
  <c r="AB605" i="20"/>
  <c r="AB604" i="20"/>
  <c r="AB603" i="20"/>
  <c r="AB602" i="20"/>
  <c r="AB601" i="20"/>
  <c r="AB600" i="20"/>
  <c r="AB599" i="20"/>
  <c r="AB598" i="20"/>
  <c r="AB597" i="20"/>
  <c r="AB596" i="20"/>
  <c r="AB595" i="20"/>
  <c r="AB594" i="20"/>
  <c r="AB593" i="20"/>
  <c r="AB592" i="20"/>
  <c r="AB591" i="20"/>
  <c r="AB590" i="20"/>
  <c r="AB589" i="20"/>
  <c r="AB588" i="20"/>
  <c r="AB587" i="20"/>
  <c r="AB586" i="20"/>
  <c r="AB585" i="20"/>
  <c r="AB584" i="20"/>
  <c r="AB583" i="20"/>
  <c r="AB582" i="20"/>
  <c r="AB581" i="20"/>
  <c r="AB580" i="20"/>
  <c r="AB579" i="20"/>
  <c r="AB578" i="20"/>
  <c r="AB577" i="20"/>
  <c r="AB576" i="20"/>
  <c r="AB575" i="20"/>
  <c r="AB574" i="20"/>
  <c r="AB573" i="20"/>
  <c r="AB572" i="20"/>
  <c r="AB571" i="20"/>
  <c r="AB570" i="20"/>
  <c r="AB569" i="20"/>
  <c r="AB568" i="20"/>
  <c r="AB567" i="20"/>
  <c r="AB566" i="20"/>
  <c r="AB565" i="20"/>
  <c r="AB564" i="20"/>
  <c r="AB563" i="20"/>
  <c r="AB562" i="20"/>
  <c r="AB561" i="20"/>
  <c r="AB560" i="20"/>
  <c r="AB559" i="20"/>
  <c r="AB558" i="20"/>
  <c r="AB557" i="20"/>
  <c r="AB556" i="20"/>
  <c r="AB555" i="20"/>
  <c r="AB554" i="20"/>
  <c r="AB553" i="20"/>
  <c r="AB552" i="20"/>
  <c r="AB551" i="20"/>
  <c r="AB550" i="20"/>
  <c r="AB549" i="20"/>
  <c r="AB548" i="20"/>
  <c r="AB547" i="20"/>
  <c r="AB546" i="20"/>
  <c r="AB545" i="20"/>
  <c r="AB544" i="20"/>
  <c r="AB543" i="20"/>
  <c r="AB542" i="20"/>
  <c r="AB541" i="20"/>
  <c r="AB540" i="20"/>
  <c r="AB539" i="20"/>
  <c r="AB538" i="20"/>
  <c r="AB537" i="20"/>
  <c r="AB536" i="20"/>
  <c r="AB535" i="20"/>
  <c r="AB534" i="20"/>
  <c r="AB533" i="20"/>
  <c r="AB532" i="20"/>
  <c r="AB531" i="20"/>
  <c r="AB530" i="20"/>
  <c r="AB529" i="20"/>
  <c r="AB528" i="20"/>
  <c r="AB527" i="20"/>
  <c r="AB526" i="20"/>
  <c r="AB525" i="20"/>
  <c r="AB524" i="20"/>
  <c r="AB523" i="20"/>
  <c r="AB522" i="20"/>
  <c r="AB521" i="20"/>
  <c r="AB520" i="20"/>
  <c r="AB519" i="20"/>
  <c r="AB518" i="20"/>
  <c r="AB517" i="20"/>
  <c r="AB516" i="20"/>
  <c r="AB515" i="20"/>
  <c r="AB514" i="20"/>
  <c r="AB513" i="20"/>
  <c r="AB512" i="20"/>
  <c r="AB511" i="20"/>
  <c r="AB510" i="20"/>
  <c r="AB509" i="20"/>
  <c r="AB508" i="20"/>
  <c r="AB507" i="20"/>
  <c r="AB506" i="20"/>
  <c r="AB505" i="20"/>
  <c r="AB504" i="20"/>
  <c r="AB503" i="20"/>
  <c r="AB502" i="20"/>
  <c r="AB501" i="20"/>
  <c r="AB500" i="20"/>
  <c r="AB499" i="20"/>
  <c r="AB498" i="20"/>
  <c r="AB497" i="20"/>
  <c r="AB496" i="20"/>
  <c r="AB495" i="20"/>
  <c r="AB494" i="20"/>
  <c r="AB493" i="20"/>
  <c r="AB492" i="20"/>
  <c r="AB491" i="20"/>
  <c r="AB490" i="20"/>
  <c r="AB489" i="20"/>
  <c r="AB488" i="20"/>
  <c r="AB487" i="20"/>
  <c r="AB486" i="20"/>
  <c r="AB485" i="20"/>
  <c r="AB484" i="20"/>
  <c r="AB483" i="20"/>
  <c r="AB482" i="20"/>
  <c r="AB481" i="20"/>
  <c r="AB480" i="20"/>
  <c r="AB479" i="20"/>
  <c r="AB478" i="20"/>
  <c r="AB477" i="20"/>
  <c r="AB476" i="20"/>
  <c r="AB475" i="20"/>
  <c r="AB474" i="20"/>
  <c r="AB473" i="20"/>
  <c r="AB472" i="20"/>
  <c r="AB471" i="20"/>
  <c r="AB470" i="20"/>
  <c r="AB469" i="20"/>
  <c r="AB468" i="20"/>
  <c r="AB467" i="20"/>
  <c r="AB466" i="20"/>
  <c r="AB465" i="20"/>
  <c r="AB464" i="20"/>
  <c r="AB463" i="20"/>
  <c r="AB462" i="20"/>
  <c r="AB461" i="20"/>
  <c r="AB460" i="20"/>
  <c r="AB459" i="20"/>
  <c r="AB458" i="20"/>
  <c r="AB457" i="20"/>
  <c r="AB456" i="20"/>
  <c r="AB455" i="20"/>
  <c r="AB454" i="20"/>
  <c r="AB453" i="20"/>
  <c r="AB452" i="20"/>
  <c r="AB451" i="20"/>
  <c r="AB450" i="20"/>
  <c r="AB449" i="20"/>
  <c r="AB448" i="20"/>
  <c r="AB447" i="20"/>
  <c r="AB446" i="20"/>
  <c r="AB445" i="20"/>
  <c r="AB444" i="20"/>
  <c r="AB443" i="20"/>
  <c r="AB442" i="20"/>
  <c r="AB441" i="20"/>
  <c r="AB440" i="20"/>
  <c r="AB439" i="20"/>
  <c r="AB438" i="20"/>
  <c r="AB437" i="20"/>
  <c r="AB436" i="20"/>
  <c r="AB435" i="20"/>
  <c r="AB434" i="20"/>
  <c r="AB433" i="20"/>
  <c r="AB432" i="20"/>
  <c r="AB431" i="20"/>
  <c r="AB430" i="20"/>
  <c r="AB429" i="20"/>
  <c r="AB428" i="20"/>
  <c r="AB427" i="20"/>
  <c r="AB426" i="20"/>
  <c r="AB425" i="20"/>
  <c r="AB424" i="20"/>
  <c r="AB423" i="20"/>
  <c r="AB422" i="20"/>
  <c r="AB421" i="20"/>
  <c r="AB420" i="20"/>
  <c r="AB419" i="20"/>
  <c r="AB418" i="20"/>
  <c r="AB417" i="20"/>
  <c r="AB416" i="20"/>
  <c r="AB415" i="20"/>
  <c r="AB414" i="20"/>
  <c r="AB413" i="20"/>
  <c r="AB412" i="20"/>
  <c r="AB411" i="20"/>
  <c r="AB410" i="20"/>
  <c r="AB409" i="20"/>
  <c r="AB408" i="20"/>
  <c r="AB407" i="20"/>
  <c r="AB406" i="20"/>
  <c r="AB405" i="20"/>
  <c r="AB404" i="20"/>
  <c r="AB403" i="20"/>
  <c r="AB402" i="20"/>
  <c r="AB401" i="20"/>
  <c r="AB400" i="20"/>
  <c r="AB399" i="20"/>
  <c r="AB398" i="20"/>
  <c r="AB397" i="20"/>
  <c r="AB396" i="20"/>
  <c r="AB395" i="20"/>
  <c r="AB394" i="20"/>
  <c r="AB393" i="20"/>
  <c r="AB392" i="20"/>
  <c r="AB391" i="20"/>
  <c r="AB390" i="20"/>
  <c r="AB389" i="20"/>
  <c r="AB388" i="20"/>
  <c r="AB387" i="20"/>
  <c r="AB386" i="20"/>
  <c r="AB385" i="20"/>
  <c r="AB384" i="20"/>
  <c r="AB383" i="20"/>
  <c r="AB382" i="20"/>
  <c r="AB381" i="20"/>
  <c r="AB380" i="20"/>
  <c r="AB379" i="20"/>
  <c r="AB378" i="20"/>
  <c r="AB377" i="20"/>
  <c r="AB376" i="20"/>
  <c r="AB375" i="20"/>
  <c r="AB374" i="20"/>
  <c r="AB373" i="20"/>
  <c r="AB372" i="20"/>
  <c r="AB371" i="20"/>
  <c r="AB370" i="20"/>
  <c r="AB369" i="20"/>
  <c r="AB368" i="20"/>
  <c r="AB367" i="20"/>
  <c r="AB366" i="20"/>
  <c r="AB365" i="20"/>
  <c r="AB364" i="20"/>
  <c r="AB363" i="20"/>
  <c r="AB362" i="20"/>
  <c r="AB361" i="20"/>
  <c r="AB360" i="20"/>
  <c r="AB359" i="20"/>
  <c r="AB358" i="20"/>
  <c r="AB357" i="20"/>
  <c r="AB356" i="20"/>
  <c r="AB355" i="20"/>
  <c r="AB354" i="20"/>
  <c r="AB353" i="20"/>
  <c r="AB352" i="20"/>
  <c r="AB351" i="20"/>
  <c r="AB350" i="20"/>
  <c r="AB349" i="20"/>
  <c r="AB348" i="20"/>
  <c r="AB347" i="20"/>
  <c r="AB346" i="20"/>
  <c r="AB345" i="20"/>
  <c r="AB344" i="20"/>
  <c r="AB343" i="20"/>
  <c r="AB342" i="20"/>
  <c r="AB341" i="20"/>
  <c r="AB340" i="20"/>
  <c r="AB339" i="20"/>
  <c r="AB338" i="20"/>
  <c r="AB337" i="20"/>
  <c r="AB336" i="20"/>
  <c r="AB335" i="20"/>
  <c r="AB334" i="20"/>
  <c r="AB333" i="20"/>
  <c r="AB332" i="20"/>
  <c r="AB331" i="20"/>
  <c r="AB330" i="20"/>
  <c r="AB329" i="20"/>
  <c r="AB328" i="20"/>
  <c r="AB327" i="20"/>
  <c r="AB326" i="20"/>
  <c r="AB325" i="20"/>
  <c r="AB324" i="20"/>
  <c r="AB323" i="20"/>
  <c r="AB322" i="20"/>
  <c r="AB321" i="20"/>
  <c r="AB320" i="20"/>
  <c r="AB319" i="20"/>
  <c r="AB318" i="20"/>
  <c r="AB317" i="20"/>
  <c r="AB316" i="20"/>
  <c r="AB315" i="20"/>
  <c r="AB314" i="20"/>
  <c r="AB313" i="20"/>
  <c r="AB312" i="20"/>
  <c r="AB311" i="20"/>
  <c r="AB310" i="20"/>
  <c r="AB309" i="20"/>
  <c r="AB308" i="20"/>
  <c r="AB307" i="20"/>
  <c r="AB306" i="20"/>
  <c r="AB305" i="20"/>
  <c r="AB304" i="20"/>
  <c r="AB303" i="20"/>
  <c r="AB302" i="20"/>
  <c r="AB301" i="20"/>
  <c r="AB300" i="20"/>
  <c r="AB299" i="20"/>
  <c r="AB298" i="20"/>
  <c r="AB297" i="20"/>
  <c r="AB296" i="20"/>
  <c r="AB295" i="20"/>
  <c r="AB294" i="20"/>
  <c r="AB293" i="20"/>
  <c r="AB292" i="20"/>
  <c r="AB291" i="20"/>
  <c r="AB290" i="20"/>
  <c r="AB289" i="20"/>
  <c r="AB288" i="20"/>
  <c r="AB287" i="20"/>
  <c r="AB286" i="20"/>
  <c r="AB285" i="20"/>
  <c r="AB284" i="20"/>
  <c r="AB283" i="20"/>
  <c r="AB282" i="20"/>
  <c r="AB281" i="20"/>
  <c r="AB280" i="20"/>
  <c r="AB279" i="20"/>
  <c r="AB278" i="20"/>
  <c r="AB277" i="20"/>
  <c r="AB276" i="20"/>
  <c r="AB275" i="20"/>
  <c r="AB274" i="20"/>
  <c r="AB273" i="20"/>
  <c r="AB272" i="20"/>
  <c r="AB271" i="20"/>
  <c r="AB270" i="20"/>
  <c r="AB269" i="20"/>
  <c r="AB268" i="20"/>
  <c r="AB267" i="20"/>
  <c r="AB266" i="20"/>
  <c r="AB265" i="20"/>
  <c r="AB264" i="20"/>
  <c r="AB263" i="20"/>
  <c r="AB262" i="20"/>
  <c r="AB261" i="20"/>
  <c r="AB260" i="20"/>
  <c r="AB259" i="20"/>
  <c r="AB258" i="20"/>
  <c r="AB257" i="20"/>
  <c r="AB256" i="20"/>
  <c r="AB255" i="20"/>
  <c r="AB254" i="20"/>
  <c r="AB253" i="20"/>
  <c r="AB252" i="20"/>
  <c r="AB251" i="20"/>
  <c r="AB250" i="20"/>
  <c r="AB249" i="20"/>
  <c r="AB248" i="20"/>
  <c r="AB247" i="20"/>
  <c r="AB246" i="20"/>
  <c r="AB245" i="20"/>
  <c r="AB244" i="20"/>
  <c r="AB243" i="20"/>
  <c r="AB242" i="20"/>
  <c r="AB241" i="20"/>
  <c r="AB240" i="20"/>
  <c r="AB239" i="20"/>
  <c r="AB238" i="20"/>
  <c r="AB237" i="20"/>
  <c r="AB236" i="20"/>
  <c r="AB235" i="20"/>
  <c r="AB234" i="20"/>
  <c r="AB233" i="20"/>
  <c r="AB232" i="20"/>
  <c r="AB231" i="20"/>
  <c r="AB230" i="20"/>
  <c r="AB229" i="20"/>
  <c r="AB228" i="20"/>
  <c r="AB227" i="20"/>
  <c r="AB226" i="20"/>
  <c r="AB225" i="20"/>
  <c r="AB224" i="20"/>
  <c r="AB223" i="20"/>
  <c r="AB222" i="20"/>
  <c r="AB221" i="20"/>
  <c r="AB220" i="20"/>
  <c r="AB219" i="20"/>
  <c r="AB218" i="20"/>
  <c r="AB217" i="20"/>
  <c r="AB216" i="20"/>
  <c r="AB215" i="20"/>
  <c r="AB214" i="20"/>
  <c r="AB213" i="20"/>
  <c r="AB212" i="20"/>
  <c r="AB211" i="20"/>
  <c r="AB210" i="20"/>
  <c r="AB209" i="20"/>
  <c r="AB208" i="20"/>
  <c r="AB207" i="20"/>
  <c r="AB206" i="20"/>
  <c r="AB205" i="20"/>
  <c r="AB204" i="20"/>
  <c r="AB203" i="20"/>
  <c r="AB202" i="20"/>
  <c r="AB201" i="20"/>
  <c r="AB200" i="20"/>
  <c r="AB199" i="20"/>
  <c r="AB198" i="20"/>
  <c r="AB197" i="20"/>
  <c r="AB196" i="20"/>
  <c r="AB195" i="20"/>
  <c r="AB194" i="20"/>
  <c r="AB193" i="20"/>
  <c r="AB192" i="20"/>
  <c r="AB191" i="20"/>
  <c r="AB190" i="20"/>
  <c r="AB189" i="20"/>
  <c r="AB188" i="20"/>
  <c r="AB187" i="20"/>
  <c r="AB186" i="20"/>
  <c r="AB185" i="20"/>
  <c r="AB184" i="20"/>
  <c r="AB183" i="20"/>
  <c r="AB182" i="20"/>
  <c r="AB181" i="20"/>
  <c r="AB180" i="20"/>
  <c r="AB179" i="20"/>
  <c r="AB178" i="20"/>
  <c r="AB177" i="20"/>
  <c r="AB176" i="20"/>
  <c r="AB175" i="20"/>
  <c r="AB174" i="20"/>
  <c r="AB173" i="20"/>
  <c r="AB172" i="20"/>
  <c r="AB171" i="20"/>
  <c r="AB170" i="20"/>
  <c r="AB169" i="20"/>
  <c r="AB168" i="20"/>
  <c r="AB167" i="20"/>
  <c r="AB166" i="20"/>
  <c r="AB165" i="20"/>
  <c r="AB164" i="20"/>
  <c r="AB163" i="20"/>
  <c r="AB162" i="20"/>
  <c r="AB161" i="20"/>
  <c r="AB160" i="20"/>
  <c r="AB159" i="20"/>
  <c r="AB158" i="20"/>
  <c r="AB157" i="20"/>
  <c r="AB156" i="20"/>
  <c r="AB155" i="20"/>
  <c r="AB154" i="20"/>
  <c r="AB153" i="20"/>
  <c r="AB152" i="20"/>
  <c r="AB151" i="20"/>
  <c r="AB150" i="20"/>
  <c r="AB149" i="20"/>
  <c r="AB148" i="20"/>
  <c r="AB147" i="20"/>
  <c r="AB146" i="20"/>
  <c r="AB145" i="20"/>
  <c r="AB144" i="20"/>
  <c r="AB143" i="20"/>
  <c r="AB142" i="20"/>
  <c r="AB141" i="20"/>
  <c r="AB140" i="20"/>
  <c r="AB139" i="20"/>
  <c r="AB138" i="20"/>
  <c r="AB137" i="20"/>
  <c r="AB136" i="20"/>
  <c r="AB135" i="20"/>
  <c r="AB134" i="20"/>
  <c r="AB133" i="20"/>
  <c r="AB132" i="20"/>
  <c r="AB131" i="20"/>
  <c r="AB130" i="20"/>
  <c r="AB129" i="20"/>
  <c r="AB128" i="20"/>
  <c r="AB127" i="20"/>
  <c r="AB126" i="20"/>
  <c r="AB125" i="20"/>
  <c r="AB124" i="20"/>
  <c r="AB123" i="20"/>
  <c r="AB122" i="20"/>
  <c r="AB121" i="20"/>
  <c r="AB120" i="20"/>
  <c r="AB119" i="20"/>
  <c r="AB118" i="20"/>
  <c r="AB117" i="20"/>
  <c r="AB116" i="20"/>
  <c r="AB115" i="20"/>
  <c r="AB114" i="20"/>
  <c r="AB113" i="20"/>
  <c r="AB112" i="20"/>
  <c r="AB111" i="20"/>
  <c r="AB110" i="20"/>
  <c r="AB109" i="20"/>
  <c r="AB108" i="20"/>
  <c r="AB107" i="20"/>
  <c r="AB106" i="20"/>
  <c r="AB105" i="20"/>
  <c r="AB104" i="20"/>
  <c r="AB103" i="20"/>
  <c r="AB102" i="20"/>
  <c r="AB101" i="20"/>
  <c r="AB100" i="20"/>
  <c r="AB99" i="20"/>
  <c r="AB98" i="20"/>
  <c r="AB97" i="20"/>
  <c r="AB96" i="20"/>
  <c r="AB95" i="20"/>
  <c r="AB94" i="20"/>
  <c r="AB93" i="20"/>
  <c r="AB92" i="20"/>
  <c r="AB91" i="20"/>
  <c r="AB90" i="20"/>
  <c r="AB89" i="20"/>
  <c r="AB88" i="20"/>
  <c r="AB87" i="20"/>
  <c r="AB86" i="20"/>
  <c r="AB85" i="20"/>
  <c r="AB84" i="20"/>
  <c r="AB83" i="20"/>
  <c r="AB82" i="20"/>
  <c r="AB81" i="20"/>
  <c r="AB80" i="20"/>
  <c r="AB79" i="20"/>
  <c r="AB78" i="20"/>
  <c r="AB77" i="20"/>
  <c r="AB76" i="20"/>
  <c r="AB75" i="20"/>
  <c r="AB74" i="20"/>
  <c r="AB73" i="20"/>
  <c r="AB72" i="20"/>
  <c r="AB71" i="20"/>
  <c r="AB70" i="20"/>
  <c r="AB69" i="20"/>
  <c r="AB68" i="20"/>
  <c r="AB67" i="20"/>
  <c r="AB66" i="20"/>
  <c r="AB65" i="20"/>
  <c r="AB64" i="20"/>
  <c r="AB63" i="20"/>
  <c r="AB62" i="20"/>
  <c r="AB61" i="20"/>
  <c r="AB60" i="20"/>
  <c r="AB59" i="20"/>
  <c r="AB58" i="20"/>
  <c r="AB57" i="20"/>
  <c r="AB56" i="20"/>
  <c r="AB55" i="20"/>
  <c r="AB54" i="20"/>
  <c r="AB53" i="20"/>
  <c r="AB52" i="20"/>
  <c r="AB51" i="20"/>
  <c r="AB50" i="20"/>
  <c r="AB49" i="20"/>
  <c r="AB48" i="20"/>
  <c r="AB47" i="20"/>
  <c r="AB46" i="20"/>
  <c r="AB45" i="20"/>
  <c r="AB44" i="20"/>
  <c r="AB43" i="20"/>
  <c r="AB42" i="20"/>
  <c r="AB41" i="20"/>
  <c r="AB40" i="20"/>
  <c r="AB39" i="20"/>
  <c r="AB38" i="20"/>
  <c r="AB37" i="20"/>
  <c r="AB36" i="20"/>
  <c r="AB35" i="20"/>
  <c r="AB34" i="20"/>
  <c r="AB33" i="20"/>
  <c r="AB32" i="20"/>
  <c r="AB31" i="20"/>
  <c r="AB30" i="20"/>
  <c r="AB29" i="20"/>
  <c r="AB28" i="20"/>
  <c r="AB27" i="20"/>
  <c r="AB26" i="20"/>
  <c r="AB25" i="20"/>
  <c r="AB24" i="20"/>
  <c r="AB23" i="20"/>
  <c r="AB631" i="20"/>
  <c r="AB2356" i="20"/>
  <c r="AB2355" i="20"/>
  <c r="AB2354" i="20"/>
  <c r="AB2353" i="20"/>
  <c r="AB2352" i="20"/>
  <c r="AB2351" i="20"/>
  <c r="AB2350" i="20"/>
  <c r="AB2349" i="20"/>
  <c r="AB2348" i="20"/>
  <c r="AB2347" i="20"/>
  <c r="AB2346" i="20"/>
  <c r="AB2345" i="20"/>
  <c r="AB2344" i="20"/>
  <c r="AB2343" i="20"/>
  <c r="AB2342" i="20"/>
  <c r="AB2341" i="20"/>
  <c r="AB2340" i="20"/>
  <c r="AB2339" i="20"/>
  <c r="AB2338" i="20"/>
  <c r="AB2337" i="20"/>
  <c r="AB2336" i="20"/>
  <c r="AB2335" i="20"/>
  <c r="AB2334" i="20"/>
  <c r="AB2333" i="20"/>
  <c r="AB2332" i="20"/>
  <c r="AB2331" i="20"/>
  <c r="AB2330" i="20"/>
  <c r="AB2329" i="20"/>
  <c r="AB2328" i="20"/>
  <c r="AB2327" i="20"/>
  <c r="AB2326" i="20"/>
  <c r="AB2325" i="20"/>
  <c r="AB2324" i="20"/>
  <c r="AB2323" i="20"/>
  <c r="AB2322" i="20"/>
  <c r="AB2321" i="20"/>
  <c r="AB2320" i="20"/>
  <c r="AB2319" i="20"/>
  <c r="AB2318" i="20"/>
  <c r="AB2317" i="20"/>
  <c r="AB2316" i="20"/>
  <c r="AB2315" i="20"/>
  <c r="AB2314" i="20"/>
  <c r="AB2313" i="20"/>
  <c r="AB2312" i="20"/>
  <c r="AB2311" i="20"/>
  <c r="AB2310" i="20"/>
  <c r="AB2309" i="20"/>
  <c r="AB2308" i="20"/>
  <c r="AB2307" i="20"/>
  <c r="AB2306" i="20"/>
  <c r="AB2305" i="20"/>
  <c r="AB2304" i="20"/>
  <c r="AB2303" i="20"/>
  <c r="AB2302" i="20"/>
  <c r="AB2301" i="20"/>
  <c r="AB2300" i="20"/>
  <c r="AB2299" i="20"/>
  <c r="AB2298" i="20"/>
  <c r="AB2297" i="20"/>
  <c r="AB2296" i="20"/>
  <c r="AB2295" i="20"/>
  <c r="AB2294" i="20"/>
  <c r="AB2293" i="20"/>
  <c r="AB2292" i="20"/>
  <c r="AB2291" i="20"/>
  <c r="AB2290" i="20"/>
  <c r="AB2289" i="20"/>
  <c r="AB2288" i="20"/>
  <c r="AB2287" i="20"/>
  <c r="AB2286" i="20"/>
  <c r="AB2285" i="20"/>
  <c r="AB2284" i="20"/>
  <c r="AB2283" i="20"/>
  <c r="AB2282" i="20"/>
  <c r="AB2281" i="20"/>
  <c r="AB2280" i="20"/>
  <c r="AB2279" i="20"/>
  <c r="AB2278" i="20"/>
  <c r="AB2277" i="20"/>
  <c r="AB2276" i="20"/>
  <c r="AB2275" i="20"/>
  <c r="AB2274" i="20"/>
  <c r="AB2273" i="20"/>
  <c r="AB2272" i="20"/>
  <c r="AB2271" i="20"/>
  <c r="AB2270" i="20"/>
  <c r="AB2269" i="20"/>
  <c r="AB2268" i="20"/>
  <c r="AB2267" i="20"/>
  <c r="AB2266" i="20"/>
  <c r="AB2265" i="20"/>
  <c r="AB2264" i="20"/>
  <c r="AB2263" i="20"/>
  <c r="AB2262" i="20"/>
  <c r="AB2261" i="20"/>
  <c r="AB2260" i="20"/>
  <c r="AB2259" i="20"/>
  <c r="AB2258" i="20"/>
  <c r="AB2257" i="20"/>
  <c r="AB2256" i="20"/>
  <c r="AB2255" i="20"/>
  <c r="AB2254" i="20"/>
  <c r="AB2253" i="20"/>
  <c r="AB2252" i="20"/>
  <c r="AB2251" i="20"/>
  <c r="AB2250" i="20"/>
  <c r="AB2249" i="20"/>
  <c r="AB2248" i="20"/>
  <c r="AB2247" i="20"/>
  <c r="AB2246" i="20"/>
  <c r="AB2245" i="20"/>
  <c r="AB2244" i="20"/>
  <c r="AB2243" i="20"/>
  <c r="AB2242" i="20"/>
  <c r="AB2241" i="20"/>
  <c r="AB2240" i="20"/>
  <c r="AB2239" i="20"/>
  <c r="AB2238" i="20"/>
  <c r="AB2237" i="20"/>
  <c r="AB2236" i="20"/>
  <c r="AB2235" i="20"/>
  <c r="AB2234" i="20"/>
  <c r="AB2233" i="20"/>
  <c r="AB2232" i="20"/>
  <c r="AB2231" i="20"/>
  <c r="AB2230" i="20"/>
  <c r="AB2229" i="20"/>
  <c r="AB2228" i="20"/>
  <c r="AB2227" i="20"/>
  <c r="AB2226" i="20"/>
  <c r="AB2225" i="20"/>
  <c r="AB2224" i="20"/>
  <c r="AB2223" i="20"/>
  <c r="AB2222" i="20"/>
  <c r="AB2221" i="20"/>
  <c r="AB2220" i="20"/>
  <c r="AB2219" i="20"/>
  <c r="AB2218" i="20"/>
  <c r="AB2217" i="20"/>
  <c r="AB2216" i="20"/>
  <c r="AB2215" i="20"/>
  <c r="AB2214" i="20"/>
  <c r="AB2213" i="20"/>
  <c r="AB2212" i="20"/>
  <c r="AB2211" i="20"/>
  <c r="AB2210" i="20"/>
  <c r="AB2209" i="20"/>
  <c r="AB2208" i="20"/>
  <c r="AB2207" i="20"/>
  <c r="AB2206" i="20"/>
  <c r="AB2205" i="20"/>
  <c r="AB2204" i="20"/>
  <c r="AB2203" i="20"/>
  <c r="AB2202" i="20"/>
  <c r="AB2201" i="20"/>
  <c r="AB2200" i="20"/>
  <c r="AB2199" i="20"/>
  <c r="AB2198" i="20"/>
  <c r="AB2197" i="20"/>
  <c r="AB2196" i="20"/>
  <c r="AB2195" i="20"/>
  <c r="AB2194" i="20"/>
  <c r="AB2193" i="20"/>
  <c r="AB2192" i="20"/>
  <c r="AB2191" i="20"/>
  <c r="AB2190" i="20"/>
  <c r="AB2189" i="20"/>
  <c r="AB2188" i="20"/>
  <c r="AB2187" i="20"/>
  <c r="AB2186" i="20"/>
  <c r="AB2185" i="20"/>
  <c r="AB2184" i="20"/>
  <c r="AB2183" i="20"/>
  <c r="AB2182" i="20"/>
  <c r="AB2181" i="20"/>
  <c r="AB2180" i="20"/>
  <c r="AB2179" i="20"/>
  <c r="AB2178" i="20"/>
  <c r="AB2177" i="20"/>
  <c r="AB2176" i="20"/>
  <c r="AB2175" i="20"/>
  <c r="AB2174" i="20"/>
  <c r="AB2173" i="20"/>
  <c r="AB2172" i="20"/>
  <c r="AB2171" i="20"/>
  <c r="AB2170" i="20"/>
  <c r="AB2169" i="20"/>
  <c r="AB2168" i="20"/>
  <c r="AB2167" i="20"/>
  <c r="AB2166" i="20"/>
  <c r="AB2165" i="20"/>
  <c r="AB2164" i="20"/>
  <c r="AB2163" i="20"/>
  <c r="AB2162" i="20"/>
  <c r="AB2161" i="20"/>
  <c r="AB2160" i="20"/>
  <c r="AB2159" i="20"/>
  <c r="AB2158" i="20"/>
  <c r="AB2157" i="20"/>
  <c r="AB2156" i="20"/>
  <c r="AB2155" i="20"/>
  <c r="AB2154" i="20"/>
  <c r="AB2153" i="20"/>
  <c r="AB2152" i="20"/>
  <c r="AB2151" i="20"/>
  <c r="AB2150" i="20"/>
  <c r="AB2149" i="20"/>
  <c r="AB2148" i="20"/>
  <c r="AB2147" i="20"/>
  <c r="AB2146" i="20"/>
  <c r="AB2145" i="20"/>
  <c r="AB2144" i="20"/>
  <c r="AB2143" i="20"/>
  <c r="AB2142" i="20"/>
  <c r="AB2141" i="20"/>
  <c r="AB2140" i="20"/>
  <c r="AB2139" i="20"/>
  <c r="AB2138" i="20"/>
  <c r="AB2137" i="20"/>
  <c r="AB2136" i="20"/>
  <c r="AB2135" i="20"/>
  <c r="AB2134" i="20"/>
  <c r="AB2133" i="20"/>
  <c r="AB2132" i="20"/>
  <c r="AB2131" i="20"/>
  <c r="AB2130" i="20"/>
  <c r="AB2129" i="20"/>
  <c r="AB2128" i="20"/>
  <c r="AB2127" i="20"/>
  <c r="AB2126" i="20"/>
  <c r="AB2125" i="20"/>
  <c r="AB2124" i="20"/>
  <c r="AB2123" i="20"/>
  <c r="AB2122" i="20"/>
  <c r="AB2121" i="20"/>
  <c r="AB2120" i="20"/>
  <c r="AB2119" i="20"/>
  <c r="AB2118" i="20"/>
  <c r="AB2117" i="20"/>
  <c r="AB2116" i="20"/>
  <c r="AB2115" i="20"/>
  <c r="AB2114" i="20"/>
  <c r="AB2113" i="20"/>
  <c r="AB2112" i="20"/>
  <c r="AB2111" i="20"/>
  <c r="AB2110" i="20"/>
  <c r="AB2109" i="20"/>
  <c r="AB2108" i="20"/>
  <c r="AB2107" i="20"/>
  <c r="AB2106" i="20"/>
  <c r="AB2105" i="20"/>
  <c r="AB2104" i="20"/>
  <c r="AB2103" i="20"/>
  <c r="AB2102" i="20"/>
  <c r="AB2101" i="20"/>
  <c r="AB2100" i="20"/>
  <c r="AB2099" i="20"/>
  <c r="AB2098" i="20"/>
  <c r="AB2097" i="20"/>
  <c r="AB2096" i="20"/>
  <c r="AB2095" i="20"/>
  <c r="AB2094" i="20"/>
  <c r="AB2093" i="20"/>
  <c r="AB2092" i="20"/>
  <c r="AB2091" i="20"/>
  <c r="AB2090" i="20"/>
  <c r="AB2089" i="20"/>
  <c r="AB2088" i="20"/>
  <c r="AB2087" i="20"/>
  <c r="AB2086" i="20"/>
  <c r="AB2085" i="20"/>
  <c r="AB2084" i="20"/>
  <c r="AB2083" i="20"/>
  <c r="AB2082" i="20"/>
  <c r="AB2081" i="20"/>
  <c r="AB2080" i="20"/>
  <c r="AB2079" i="20"/>
  <c r="AB2078" i="20"/>
  <c r="AB2077" i="20"/>
  <c r="AB2076" i="20"/>
  <c r="AB2075" i="20"/>
  <c r="AB2074" i="20"/>
  <c r="AB2073" i="20"/>
  <c r="AB2072" i="20"/>
  <c r="AB2071" i="20"/>
  <c r="AB2070" i="20"/>
  <c r="AB2069" i="20"/>
  <c r="AB2068" i="20"/>
  <c r="AB2067" i="20"/>
  <c r="AB2066" i="20"/>
  <c r="AB2065" i="20"/>
  <c r="AB2064" i="20"/>
  <c r="AB2063" i="20"/>
  <c r="AB2062" i="20"/>
  <c r="AB2061" i="20"/>
  <c r="AB2060" i="20"/>
  <c r="AB2059" i="20"/>
  <c r="AB2058" i="20"/>
  <c r="AB2057" i="20"/>
  <c r="AB2056" i="20"/>
  <c r="AB2055" i="20"/>
  <c r="AB2054" i="20"/>
  <c r="AB2053" i="20"/>
  <c r="AB2052" i="20"/>
  <c r="AB2051" i="20"/>
  <c r="AB2050" i="20"/>
  <c r="AB2049" i="20"/>
  <c r="AB2048" i="20"/>
  <c r="AB2047" i="20"/>
  <c r="AB2046" i="20"/>
  <c r="AB2045" i="20"/>
  <c r="AB2044" i="20"/>
  <c r="AB2043" i="20"/>
  <c r="AB2042" i="20"/>
  <c r="AB2041" i="20"/>
  <c r="AB2040" i="20"/>
  <c r="AB2039" i="20"/>
  <c r="AB2038" i="20"/>
  <c r="AB2037" i="20"/>
  <c r="AB2036" i="20"/>
  <c r="AB2035" i="20"/>
  <c r="AB2034" i="20"/>
  <c r="AB2033" i="20"/>
  <c r="AB2032" i="20"/>
  <c r="AB2031" i="20"/>
  <c r="AB2030" i="20"/>
  <c r="AB2029" i="20"/>
  <c r="AB2028" i="20"/>
  <c r="AB2027" i="20"/>
  <c r="AB2026" i="20"/>
  <c r="AB2025" i="20"/>
  <c r="AB2024" i="20"/>
  <c r="AB2023" i="20"/>
  <c r="AB2022" i="20"/>
  <c r="AB2021" i="20"/>
  <c r="AB2020" i="20"/>
  <c r="AB2019" i="20"/>
  <c r="AB2018" i="20"/>
  <c r="AB2017" i="20"/>
  <c r="AB2016" i="20"/>
  <c r="AB2015" i="20"/>
  <c r="AB2014" i="20"/>
  <c r="AB2013" i="20"/>
  <c r="AB2012" i="20"/>
  <c r="AB2011" i="20"/>
  <c r="AB2010" i="20"/>
  <c r="AB2009" i="20"/>
  <c r="AB2008" i="20"/>
  <c r="AB2007" i="20"/>
  <c r="AB2006" i="20"/>
  <c r="AB2005" i="20"/>
  <c r="AB2004" i="20"/>
  <c r="AB2003" i="20"/>
  <c r="AB2002" i="20"/>
  <c r="AB2001" i="20"/>
  <c r="AB2000" i="20"/>
  <c r="AB1999" i="20"/>
  <c r="AB1998" i="20"/>
  <c r="AB1997" i="20"/>
  <c r="AB1996" i="20"/>
  <c r="AB1995" i="20"/>
  <c r="AB1994" i="20"/>
  <c r="AB1993" i="20"/>
  <c r="AB1992" i="20"/>
  <c r="AB1991" i="20"/>
  <c r="AB1990" i="20"/>
  <c r="AB1989" i="20"/>
  <c r="AB1988" i="20"/>
  <c r="AB1987" i="20"/>
  <c r="AB1986" i="20"/>
  <c r="AB1985" i="20"/>
  <c r="AB1984" i="20"/>
  <c r="AB1983" i="20"/>
  <c r="AB1982" i="20"/>
  <c r="AB1981" i="20"/>
  <c r="AB1980" i="20"/>
  <c r="AB1979" i="20"/>
  <c r="AB1978" i="20"/>
  <c r="AB1977" i="20"/>
  <c r="AB1976" i="20"/>
  <c r="AB1975" i="20"/>
  <c r="AB1974" i="20"/>
  <c r="AB1973" i="20"/>
  <c r="AB1972" i="20"/>
  <c r="AB1971" i="20"/>
  <c r="AB1970" i="20"/>
  <c r="AB1969" i="20"/>
  <c r="AB1968" i="20"/>
  <c r="AB1967" i="20"/>
  <c r="AB1966" i="20"/>
  <c r="AB1965" i="20"/>
  <c r="AB1964" i="20"/>
  <c r="AB1963" i="20"/>
  <c r="AB1962" i="20"/>
  <c r="AB1961" i="20"/>
  <c r="AB1960" i="20"/>
  <c r="AB1959" i="20"/>
  <c r="AB1958" i="20"/>
  <c r="AB1957" i="20"/>
  <c r="AB1956" i="20"/>
  <c r="AB1955" i="20"/>
  <c r="AB1954" i="20"/>
  <c r="AB1953" i="20"/>
  <c r="AB1952" i="20"/>
  <c r="AB1951" i="20"/>
  <c r="AB1950" i="20"/>
  <c r="AB1949" i="20"/>
  <c r="AB1948" i="20"/>
  <c r="AB1947" i="20"/>
  <c r="AB1946" i="20"/>
  <c r="AB1945" i="20"/>
  <c r="AB1944" i="20"/>
  <c r="AB1943" i="20"/>
  <c r="AB1942" i="20"/>
  <c r="AB1941" i="20"/>
  <c r="AB1940" i="20"/>
  <c r="AB1939" i="20"/>
  <c r="AB1938" i="20"/>
  <c r="AB1937" i="20"/>
  <c r="AB1936" i="20"/>
  <c r="AB1935" i="20"/>
  <c r="AB1934" i="20"/>
  <c r="AB1933" i="20"/>
  <c r="AB1932" i="20"/>
  <c r="AB1931" i="20"/>
  <c r="AB1930" i="20"/>
  <c r="AB1929" i="20"/>
  <c r="AB1928" i="20"/>
  <c r="AB1927" i="20"/>
  <c r="AB1926" i="20"/>
  <c r="AB1925" i="20"/>
  <c r="AB1924" i="20"/>
  <c r="AB1923" i="20"/>
  <c r="AB1922" i="20"/>
  <c r="AB1921" i="20"/>
  <c r="AB1920" i="20"/>
  <c r="AB1919" i="20"/>
  <c r="AB1918" i="20"/>
  <c r="AB1917" i="20"/>
  <c r="AB1916" i="20"/>
  <c r="AB1915" i="20"/>
  <c r="AB1914" i="20"/>
  <c r="AB1913" i="20"/>
  <c r="AB1912" i="20"/>
  <c r="AB1911" i="20"/>
  <c r="AB1910" i="20"/>
  <c r="AB1909" i="20"/>
  <c r="AB1908" i="20"/>
  <c r="AB1907" i="20"/>
  <c r="AB1906" i="20"/>
  <c r="AB1905" i="20"/>
  <c r="AB1904" i="20"/>
  <c r="AB1903" i="20"/>
  <c r="AB1902" i="20"/>
  <c r="AB1901" i="20"/>
  <c r="AB1900" i="20"/>
  <c r="AB1899" i="20"/>
  <c r="AB1898" i="20"/>
  <c r="AB1897" i="20"/>
  <c r="AB1896" i="20"/>
  <c r="AB1895" i="20"/>
  <c r="AB1894" i="20"/>
  <c r="AB1893" i="20"/>
  <c r="AB1892" i="20"/>
  <c r="AB1891" i="20"/>
  <c r="AB1890" i="20"/>
  <c r="AB1889" i="20"/>
  <c r="AB1888" i="20"/>
  <c r="AB1887" i="20"/>
  <c r="AB1886" i="20"/>
  <c r="AB1885" i="20"/>
  <c r="AB1884" i="20"/>
  <c r="AB1883" i="20"/>
  <c r="AB1882" i="20"/>
  <c r="AB1881" i="20"/>
  <c r="AB1880" i="20"/>
  <c r="AB1879" i="20"/>
  <c r="AB1878" i="20"/>
  <c r="AB1877" i="20"/>
  <c r="AB1876" i="20"/>
  <c r="AB1875" i="20"/>
  <c r="AB1874" i="20"/>
  <c r="AB1873" i="20"/>
  <c r="AB1872" i="20"/>
  <c r="AB1871" i="20"/>
  <c r="AB1870" i="20"/>
  <c r="AB1869" i="20"/>
  <c r="AB1868" i="20"/>
  <c r="AB1867" i="20"/>
  <c r="AB1866" i="20"/>
  <c r="AB1865" i="20"/>
  <c r="AB1864" i="20"/>
  <c r="AB1863" i="20"/>
  <c r="AB1862" i="20"/>
  <c r="AB1861" i="20"/>
  <c r="AB1860" i="20"/>
  <c r="AB1859" i="20"/>
  <c r="AB1858" i="20"/>
  <c r="AB1857" i="20"/>
  <c r="AB1856" i="20"/>
  <c r="AB1855" i="20"/>
  <c r="AB1854" i="20"/>
  <c r="AB1853" i="20"/>
  <c r="AB1852" i="20"/>
  <c r="AB1851" i="20"/>
  <c r="AB1850" i="20"/>
  <c r="AB1849" i="20"/>
  <c r="AB1848" i="20"/>
  <c r="AB1847" i="20"/>
  <c r="AB1846" i="20"/>
  <c r="AB1845" i="20"/>
  <c r="AB1844" i="20"/>
  <c r="AB1843" i="20"/>
  <c r="AB1842" i="20"/>
  <c r="AB1841" i="20"/>
  <c r="AB1840" i="20"/>
  <c r="AB1839" i="20"/>
  <c r="AB1838" i="20"/>
  <c r="AB1837" i="20"/>
  <c r="AB1836" i="20"/>
  <c r="AB1835" i="20"/>
  <c r="AB1834" i="20"/>
  <c r="AB1833" i="20"/>
  <c r="AB1832" i="20"/>
  <c r="AB1831" i="20"/>
  <c r="AB1830" i="20"/>
  <c r="AB1829" i="20"/>
  <c r="AB1828" i="20"/>
  <c r="AB1827" i="20"/>
  <c r="AB1826" i="20"/>
  <c r="AB1825" i="20"/>
  <c r="AB1824" i="20"/>
  <c r="AB1823" i="20"/>
  <c r="AB1822" i="20"/>
  <c r="AB1821" i="20"/>
  <c r="AB1820" i="20"/>
  <c r="AB1819" i="20"/>
  <c r="AB1818" i="20"/>
  <c r="AB1817" i="20"/>
  <c r="AB1816" i="20"/>
  <c r="AB1815" i="20"/>
  <c r="AB1814" i="20"/>
  <c r="AB1813" i="20"/>
  <c r="AB1812" i="20"/>
  <c r="AB1811" i="20"/>
  <c r="AB1810" i="20"/>
  <c r="AB1809" i="20"/>
  <c r="AB1808" i="20"/>
  <c r="AB1807" i="20"/>
  <c r="AB1806" i="20"/>
  <c r="AB1805" i="20"/>
  <c r="AB1804" i="20"/>
  <c r="AB1803" i="20"/>
  <c r="AB1802" i="20"/>
  <c r="AB1801" i="20"/>
  <c r="AB2357" i="20"/>
  <c r="AB1241" i="20"/>
  <c r="AB1240" i="20"/>
  <c r="AB1239" i="20"/>
  <c r="AB1238" i="20"/>
  <c r="AB1237" i="20"/>
  <c r="AB1236" i="20"/>
  <c r="AB1235" i="20"/>
  <c r="AB1234" i="20"/>
  <c r="AB1233" i="20"/>
  <c r="AB1232" i="20"/>
  <c r="AB1231" i="20"/>
  <c r="AB1230" i="20"/>
  <c r="AB1229" i="20"/>
  <c r="AB1228" i="20"/>
  <c r="AB1227" i="20"/>
  <c r="AB1226" i="20"/>
  <c r="AB1225" i="20"/>
  <c r="AB1224" i="20"/>
  <c r="AB1223" i="20"/>
  <c r="AB1222" i="20"/>
  <c r="AB1221" i="20"/>
  <c r="AB1220" i="20"/>
  <c r="AB1219" i="20"/>
  <c r="AB1218" i="20"/>
  <c r="AB1217" i="20"/>
  <c r="AB1216" i="20"/>
  <c r="AB1215" i="20"/>
  <c r="AB1214" i="20"/>
  <c r="AB1213" i="20"/>
  <c r="AB1212" i="20"/>
  <c r="AB1211" i="20"/>
  <c r="AB1210" i="20"/>
  <c r="AB1209" i="20"/>
  <c r="AB1208" i="20"/>
  <c r="AB1207" i="20"/>
  <c r="AB1206" i="20"/>
  <c r="AB1205" i="20"/>
  <c r="AB1204" i="20"/>
  <c r="AB1203" i="20"/>
  <c r="AB1202" i="20"/>
  <c r="AB1201" i="20"/>
  <c r="AB1200" i="20"/>
  <c r="AB1199" i="20"/>
  <c r="AB1198" i="20"/>
  <c r="AB1197" i="20"/>
  <c r="AB1196" i="20"/>
  <c r="AB1195" i="20"/>
  <c r="AB1194" i="20"/>
  <c r="AB1193" i="20"/>
  <c r="AB1192" i="20"/>
  <c r="AB1191" i="20"/>
  <c r="AB1190" i="20"/>
  <c r="AB1189" i="20"/>
  <c r="AB1188" i="20"/>
  <c r="AB1187" i="20"/>
  <c r="AB1186" i="20"/>
  <c r="AB1185" i="20"/>
  <c r="AB1184" i="20"/>
  <c r="AB1183" i="20"/>
  <c r="AB1182" i="20"/>
  <c r="AB1181" i="20"/>
  <c r="AB1180" i="20"/>
  <c r="AB1179" i="20"/>
  <c r="AB1178" i="20"/>
  <c r="AB1177" i="20"/>
  <c r="AB1176" i="20"/>
  <c r="AB1175" i="20"/>
  <c r="AB1174" i="20"/>
  <c r="AB1173" i="20"/>
  <c r="AB1172" i="20"/>
  <c r="AB1171" i="20"/>
  <c r="AB1170" i="20"/>
  <c r="AB1169" i="20"/>
  <c r="AB1168" i="20"/>
  <c r="AB1167" i="20"/>
  <c r="AB1166" i="20"/>
  <c r="AB1165" i="20"/>
  <c r="AB1164" i="20"/>
  <c r="AB1163" i="20"/>
  <c r="AB1162" i="20"/>
  <c r="AB1161" i="20"/>
  <c r="AB1160" i="20"/>
  <c r="AB1159" i="20"/>
  <c r="AB1158" i="20"/>
  <c r="AB1157" i="20"/>
  <c r="AB1156" i="20"/>
  <c r="AB1155" i="20"/>
  <c r="AB1154" i="20"/>
  <c r="AB1153" i="20"/>
  <c r="AB1152" i="20"/>
  <c r="AB1151" i="20"/>
  <c r="AB1150" i="20"/>
  <c r="AB1149" i="20"/>
  <c r="AB1148" i="20"/>
  <c r="AB1147" i="20"/>
  <c r="AB1146" i="20"/>
  <c r="AB1145" i="20"/>
  <c r="AB1144" i="20"/>
  <c r="AB1143" i="20"/>
  <c r="AB1142" i="20"/>
  <c r="AB1141" i="20"/>
  <c r="AB1140" i="20"/>
  <c r="AB1139" i="20"/>
  <c r="AB1138" i="20"/>
  <c r="AB1137" i="20"/>
  <c r="AB1136" i="20"/>
  <c r="AB1135" i="20"/>
  <c r="AB1134" i="20"/>
  <c r="AB1133" i="20"/>
  <c r="AB1132" i="20"/>
  <c r="AB1131" i="20"/>
  <c r="AB1130" i="20"/>
  <c r="AB1129" i="20"/>
  <c r="AB1128" i="20"/>
  <c r="AB1127" i="20"/>
  <c r="AB1126" i="20"/>
  <c r="AB1125" i="20"/>
  <c r="AB1124" i="20"/>
  <c r="AB1123" i="20"/>
  <c r="AB1122" i="20"/>
  <c r="AB1121" i="20"/>
  <c r="AB1120" i="20"/>
  <c r="AB1119" i="20"/>
  <c r="AB1118" i="20"/>
  <c r="AB1117" i="20"/>
  <c r="AB1116" i="20"/>
  <c r="AB1115" i="20"/>
  <c r="AB1114" i="20"/>
  <c r="AB1113" i="20"/>
  <c r="AB1112" i="20"/>
  <c r="AB1111" i="20"/>
  <c r="AB1110" i="20"/>
  <c r="AB1109" i="20"/>
  <c r="AB1108" i="20"/>
  <c r="AB1107" i="20"/>
  <c r="AB1106" i="20"/>
  <c r="AB1105" i="20"/>
  <c r="AB1104" i="20"/>
  <c r="AB1103" i="20"/>
  <c r="AB1102" i="20"/>
  <c r="AB1101" i="20"/>
  <c r="AB1100" i="20"/>
  <c r="AB1099" i="20"/>
  <c r="AB1098" i="20"/>
  <c r="AB1097" i="20"/>
  <c r="AB1096" i="20"/>
  <c r="AB1095" i="20"/>
  <c r="AB1094" i="20"/>
  <c r="AB1093" i="20"/>
  <c r="AB1092" i="20"/>
  <c r="AB1091" i="20"/>
  <c r="AB1090" i="20"/>
  <c r="AB1089" i="20"/>
  <c r="AB1088" i="20"/>
  <c r="AB1087" i="20"/>
  <c r="AB1086" i="20"/>
  <c r="AB1085" i="20"/>
  <c r="AB1084" i="20"/>
  <c r="AB1083" i="20"/>
  <c r="AB1082" i="20"/>
  <c r="AB1081" i="20"/>
  <c r="AB1080" i="20"/>
  <c r="AB1079" i="20"/>
  <c r="AB1078" i="20"/>
  <c r="AB1077" i="20"/>
  <c r="AB1076" i="20"/>
  <c r="AB1075" i="20"/>
  <c r="AB1074" i="20"/>
  <c r="AB1073" i="20"/>
  <c r="AB1072" i="20"/>
  <c r="AB1071" i="20"/>
  <c r="AB1070" i="20"/>
  <c r="AB1069" i="20"/>
  <c r="AB1068" i="20"/>
  <c r="AB1067" i="20"/>
  <c r="AB1066" i="20"/>
  <c r="AB1065" i="20"/>
  <c r="AB1064" i="20"/>
  <c r="AB1063" i="20"/>
  <c r="AB1062" i="20"/>
  <c r="AB1061" i="20"/>
  <c r="AB1060" i="20"/>
  <c r="AB1059" i="20"/>
  <c r="AB1058" i="20"/>
  <c r="AB1057" i="20"/>
  <c r="AB1056" i="20"/>
  <c r="AB1055" i="20"/>
  <c r="AB1054" i="20"/>
  <c r="AB1053" i="20"/>
  <c r="AB1052" i="20"/>
  <c r="AB1051" i="20"/>
  <c r="AB1050" i="20"/>
  <c r="AB1049" i="20"/>
  <c r="AB1048" i="20"/>
  <c r="AB1047" i="20"/>
  <c r="AB1046" i="20"/>
  <c r="AB1045" i="20"/>
  <c r="AB1044" i="20"/>
  <c r="AB1043" i="20"/>
  <c r="AB1042" i="20"/>
  <c r="AB1041" i="20"/>
  <c r="AB1040" i="20"/>
  <c r="AB1039" i="20"/>
  <c r="AB1038" i="20"/>
  <c r="AB1037" i="20"/>
  <c r="AB1036" i="20"/>
  <c r="AB1035" i="20"/>
  <c r="AB1034" i="20"/>
  <c r="AB1033" i="20"/>
  <c r="AB1032" i="20"/>
  <c r="AB1031" i="20"/>
  <c r="AB1030" i="20"/>
  <c r="AB1029" i="20"/>
  <c r="AB1028" i="20"/>
  <c r="AB1027" i="20"/>
  <c r="AB1026" i="20"/>
  <c r="AB1025" i="20"/>
  <c r="AB1024" i="20"/>
  <c r="AB1023" i="20"/>
  <c r="AB1022" i="20"/>
  <c r="AB1021" i="20"/>
  <c r="AB1020" i="20"/>
  <c r="AB1019" i="20"/>
  <c r="AB1018" i="20"/>
  <c r="AB1017" i="20"/>
  <c r="AB1016" i="20"/>
  <c r="AB1015" i="20"/>
  <c r="AB1014" i="20"/>
  <c r="AB1013" i="20"/>
  <c r="AB1012" i="20"/>
  <c r="AB1011" i="20"/>
  <c r="AB1010" i="20"/>
  <c r="AB1009" i="20"/>
  <c r="AB1008" i="20"/>
  <c r="AB1007" i="20"/>
  <c r="AB1006" i="20"/>
  <c r="AB1005" i="20"/>
  <c r="AB1004" i="20"/>
  <c r="AB1003" i="20"/>
  <c r="AB1002" i="20"/>
  <c r="AB1001" i="20"/>
  <c r="AB1000" i="20"/>
  <c r="AB999" i="20"/>
  <c r="AB998" i="20"/>
  <c r="AB997" i="20"/>
  <c r="AB996" i="20"/>
  <c r="AB995" i="20"/>
  <c r="AB994" i="20"/>
  <c r="AB993" i="20"/>
  <c r="AB992" i="20"/>
  <c r="AB991" i="20"/>
  <c r="AB990" i="20"/>
  <c r="AB989" i="20"/>
  <c r="AB988" i="20"/>
  <c r="AB987" i="20"/>
  <c r="AB986" i="20"/>
  <c r="AB985" i="20"/>
  <c r="AB984" i="20"/>
  <c r="AB983" i="20"/>
  <c r="AB982" i="20"/>
  <c r="AB981" i="20"/>
  <c r="AB980" i="20"/>
  <c r="AB979" i="20"/>
  <c r="AB978" i="20"/>
  <c r="AB977" i="20"/>
  <c r="AB976" i="20"/>
  <c r="AB975" i="20"/>
  <c r="AB974" i="20"/>
  <c r="AB973" i="20"/>
  <c r="AB972" i="20"/>
  <c r="AB971" i="20"/>
  <c r="AB970" i="20"/>
  <c r="AB969" i="20"/>
  <c r="AB968" i="20"/>
  <c r="AB967" i="20"/>
  <c r="AB966" i="20"/>
  <c r="AB965" i="20"/>
  <c r="AB964" i="20"/>
  <c r="AB963" i="20"/>
  <c r="AB962" i="20"/>
  <c r="AB961" i="20"/>
  <c r="AB960" i="20"/>
  <c r="AB959" i="20"/>
  <c r="AB958" i="20"/>
  <c r="AB957" i="20"/>
  <c r="AB956" i="20"/>
  <c r="AB955" i="20"/>
  <c r="AB954" i="20"/>
  <c r="AB953" i="20"/>
  <c r="AB952" i="20"/>
  <c r="AB951" i="20"/>
  <c r="AB950" i="20"/>
  <c r="AB949" i="20"/>
  <c r="AB948" i="20"/>
  <c r="AB947" i="20"/>
  <c r="AB946" i="20"/>
  <c r="AB945" i="20"/>
  <c r="AB944" i="20"/>
  <c r="AB943" i="20"/>
  <c r="AB942" i="20"/>
  <c r="AB941" i="20"/>
  <c r="AB940" i="20"/>
  <c r="AB939" i="20"/>
  <c r="AB938" i="20"/>
  <c r="AB937" i="20"/>
  <c r="AB936" i="20"/>
  <c r="AB935" i="20"/>
  <c r="AB934" i="20"/>
  <c r="AB933" i="20"/>
  <c r="AB932" i="20"/>
  <c r="AB931" i="20"/>
  <c r="AB930" i="20"/>
  <c r="AB929" i="20"/>
  <c r="AB928" i="20"/>
  <c r="AB927" i="20"/>
  <c r="AB926" i="20"/>
  <c r="AB925" i="20"/>
  <c r="AB924" i="20"/>
  <c r="AB923" i="20"/>
  <c r="AB922" i="20"/>
  <c r="AB921" i="20"/>
  <c r="AB920" i="20"/>
  <c r="AB919" i="20"/>
  <c r="AB918" i="20"/>
  <c r="AB917" i="20"/>
  <c r="AB916" i="20"/>
  <c r="AB915" i="20"/>
  <c r="AB914" i="20"/>
  <c r="AB913" i="20"/>
  <c r="AB912" i="20"/>
  <c r="AB911" i="20"/>
  <c r="AB910" i="20"/>
  <c r="AB909" i="20"/>
  <c r="AB908" i="20"/>
  <c r="AB907" i="20"/>
  <c r="AB906" i="20"/>
  <c r="AB905" i="20"/>
  <c r="AB904" i="20"/>
  <c r="AB903" i="20"/>
  <c r="AB902" i="20"/>
  <c r="AB901" i="20"/>
  <c r="AB900" i="20"/>
  <c r="AB899" i="20"/>
  <c r="AB898" i="20"/>
  <c r="AB897" i="20"/>
  <c r="AB896" i="20"/>
  <c r="AB895" i="20"/>
  <c r="AB894" i="20"/>
  <c r="AB893" i="20"/>
  <c r="AB892" i="20"/>
  <c r="AB891" i="20"/>
  <c r="AB890" i="20"/>
  <c r="AB889" i="20"/>
  <c r="AB888" i="20"/>
  <c r="AB887" i="20"/>
  <c r="AB886" i="20"/>
  <c r="AB885" i="20"/>
  <c r="AB884" i="20"/>
  <c r="AB883" i="20"/>
  <c r="AB882" i="20"/>
  <c r="AB881" i="20"/>
  <c r="AB880" i="20"/>
  <c r="AB879" i="20"/>
  <c r="AB878" i="20"/>
  <c r="AB877" i="20"/>
  <c r="AB876" i="20"/>
  <c r="AB875" i="20"/>
  <c r="AB874" i="20"/>
  <c r="AB873" i="20"/>
  <c r="AB872" i="20"/>
  <c r="AB871" i="20"/>
  <c r="AB870" i="20"/>
  <c r="AB869" i="20"/>
  <c r="AB868" i="20"/>
  <c r="AB867" i="20"/>
  <c r="AB866" i="20"/>
  <c r="AB865" i="20"/>
  <c r="AB864" i="20"/>
  <c r="AB863" i="20"/>
  <c r="AB862" i="20"/>
  <c r="AB861" i="20"/>
  <c r="AB860" i="20"/>
  <c r="AB859" i="20"/>
  <c r="AB858" i="20"/>
  <c r="AB857" i="20"/>
  <c r="AB856" i="20"/>
  <c r="AB855" i="20"/>
  <c r="AB854" i="20"/>
  <c r="AB853" i="20"/>
  <c r="AB852" i="20"/>
  <c r="AB851" i="20"/>
  <c r="AB850" i="20"/>
  <c r="AB849" i="20"/>
  <c r="AB848" i="20"/>
  <c r="AB847" i="20"/>
  <c r="AB846" i="20"/>
  <c r="AB845" i="20"/>
  <c r="AB844" i="20"/>
  <c r="AB843" i="20"/>
  <c r="AB842" i="20"/>
  <c r="AB841" i="20"/>
  <c r="AB840" i="20"/>
  <c r="AB839" i="20"/>
  <c r="AB838" i="20"/>
  <c r="AB837" i="20"/>
  <c r="AB836" i="20"/>
  <c r="AB835" i="20"/>
  <c r="AB834" i="20"/>
  <c r="AB833" i="20"/>
  <c r="AB832" i="20"/>
  <c r="AB831" i="20"/>
  <c r="AB830" i="20"/>
  <c r="AB829" i="20"/>
  <c r="AB828" i="20"/>
  <c r="AB827" i="20"/>
  <c r="AB826" i="20"/>
  <c r="AB825" i="20"/>
  <c r="AB824" i="20"/>
  <c r="AB823" i="20"/>
  <c r="AB822" i="20"/>
  <c r="AB821" i="20"/>
  <c r="AB820" i="20"/>
  <c r="AB819" i="20"/>
  <c r="AB818" i="20"/>
  <c r="AB817" i="20"/>
  <c r="AB816" i="20"/>
  <c r="AB815" i="20"/>
  <c r="AB814" i="20"/>
  <c r="AB813" i="20"/>
  <c r="AB812" i="20"/>
  <c r="AB811" i="20"/>
  <c r="AB810" i="20"/>
  <c r="AB809" i="20"/>
  <c r="AB808" i="20"/>
  <c r="AB807" i="20"/>
  <c r="AB806" i="20"/>
  <c r="AB805" i="20"/>
  <c r="AB804" i="20"/>
  <c r="AB803" i="20"/>
  <c r="AB802" i="20"/>
  <c r="AB801" i="20"/>
  <c r="AB800" i="20"/>
  <c r="AB799" i="20"/>
  <c r="AB798" i="20"/>
  <c r="AB797" i="20"/>
  <c r="AB796" i="20"/>
  <c r="AB795" i="20"/>
  <c r="AB794" i="20"/>
  <c r="AB793" i="20"/>
  <c r="AB792" i="20"/>
  <c r="AB791" i="20"/>
  <c r="AB790" i="20"/>
  <c r="AB789" i="20"/>
  <c r="AB788" i="20"/>
  <c r="AB787" i="20"/>
  <c r="AB786" i="20"/>
  <c r="AB785" i="20"/>
  <c r="AB784" i="20"/>
  <c r="AB783" i="20"/>
  <c r="AB782" i="20"/>
  <c r="AB781" i="20"/>
  <c r="AB780" i="20"/>
  <c r="AB779" i="20"/>
  <c r="AB778" i="20"/>
  <c r="AB777" i="20"/>
  <c r="AB776" i="20"/>
  <c r="AB775" i="20"/>
  <c r="AB774" i="20"/>
  <c r="AB773" i="20"/>
  <c r="AB772" i="20"/>
  <c r="AB771" i="20"/>
  <c r="AB770" i="20"/>
  <c r="AB769" i="20"/>
  <c r="AB768" i="20"/>
  <c r="AB767" i="20"/>
  <c r="AB766" i="20"/>
  <c r="AB765" i="20"/>
  <c r="AB764" i="20"/>
  <c r="AB763" i="20"/>
  <c r="AB762" i="20"/>
  <c r="AB761" i="20"/>
  <c r="AB760" i="20"/>
  <c r="AB759" i="20"/>
  <c r="AB758" i="20"/>
  <c r="AB757" i="20"/>
  <c r="AB756" i="20"/>
  <c r="AB755" i="20"/>
  <c r="AB754" i="20"/>
  <c r="AB753" i="20"/>
  <c r="AB752" i="20"/>
  <c r="AB751" i="20"/>
  <c r="AB750" i="20"/>
  <c r="AB749" i="20"/>
  <c r="AB748" i="20"/>
  <c r="AB747" i="20"/>
  <c r="AB746" i="20"/>
  <c r="AB745" i="20"/>
  <c r="AB744" i="20"/>
  <c r="AB743" i="20"/>
  <c r="AB742" i="20"/>
  <c r="AB741" i="20"/>
  <c r="AB740" i="20"/>
  <c r="AB739" i="20"/>
  <c r="AB738" i="20"/>
  <c r="AB737" i="20"/>
  <c r="AB736" i="20"/>
  <c r="AB735" i="20"/>
  <c r="AB734" i="20"/>
  <c r="AB733" i="20"/>
  <c r="AB732" i="20"/>
  <c r="AB731" i="20"/>
  <c r="AB730" i="20"/>
  <c r="AB729" i="20"/>
  <c r="AB728" i="20"/>
  <c r="AB727" i="20"/>
  <c r="AB726" i="20"/>
  <c r="AB725" i="20"/>
  <c r="AB724" i="20"/>
  <c r="AB723" i="20"/>
  <c r="AB722" i="20"/>
  <c r="AB721" i="20"/>
  <c r="AB720" i="20"/>
  <c r="AB719" i="20"/>
  <c r="AB718" i="20"/>
  <c r="AB717" i="20"/>
  <c r="AB716" i="20"/>
  <c r="AB715" i="20"/>
  <c r="AB714" i="20"/>
  <c r="AB713" i="20"/>
  <c r="AB712" i="20"/>
  <c r="AB711" i="20"/>
  <c r="AB710" i="20"/>
  <c r="AB709" i="20"/>
  <c r="AB708" i="20"/>
  <c r="AB707" i="20"/>
  <c r="AB706" i="20"/>
  <c r="AB705" i="20"/>
  <c r="AB704" i="20"/>
  <c r="AB703" i="20"/>
  <c r="AB702" i="20"/>
  <c r="AB701" i="20"/>
  <c r="AB700" i="20"/>
  <c r="AB699" i="20"/>
  <c r="AB698" i="20"/>
  <c r="AB697" i="20"/>
  <c r="AB696" i="20"/>
  <c r="AB695" i="20"/>
  <c r="AB694" i="20"/>
  <c r="AB693" i="20"/>
  <c r="AB692" i="20"/>
  <c r="AB691" i="20"/>
  <c r="AB690" i="20"/>
  <c r="AB689" i="20"/>
  <c r="AB688" i="20"/>
  <c r="AB687" i="20"/>
  <c r="AB686" i="20"/>
  <c r="AB685" i="20"/>
  <c r="AB684" i="20"/>
  <c r="AB683" i="20"/>
  <c r="AB682" i="20"/>
  <c r="AB681" i="20"/>
  <c r="AB680" i="20"/>
  <c r="AB679" i="20"/>
  <c r="AB678" i="20"/>
  <c r="AB677" i="20"/>
  <c r="AB676" i="20"/>
  <c r="AB675" i="20"/>
  <c r="AB674" i="20"/>
  <c r="AB673" i="20"/>
  <c r="AB672" i="20"/>
  <c r="AB671" i="20"/>
  <c r="AB670" i="20"/>
  <c r="AB669" i="20"/>
  <c r="AB668" i="20"/>
  <c r="AB667" i="20"/>
  <c r="AB666" i="20"/>
  <c r="AB665" i="20"/>
  <c r="AB664" i="20"/>
  <c r="AB663" i="20"/>
  <c r="AB662" i="20"/>
  <c r="AB661" i="20"/>
  <c r="AB660" i="20"/>
  <c r="AB659" i="20"/>
  <c r="AB658" i="20"/>
  <c r="AB657" i="20"/>
  <c r="AB656" i="20"/>
  <c r="AB655" i="20"/>
  <c r="AB654" i="20"/>
  <c r="AB653" i="20"/>
  <c r="AB652" i="20"/>
  <c r="AB651" i="20"/>
  <c r="AB650" i="20"/>
  <c r="AB649" i="20"/>
  <c r="AB648" i="20"/>
  <c r="AB647" i="20"/>
  <c r="AB646" i="20"/>
  <c r="AB645" i="20"/>
  <c r="AB644" i="20"/>
  <c r="AB643" i="20"/>
  <c r="AB1242" i="20"/>
  <c r="AB2912" i="20"/>
  <c r="AB2911" i="20"/>
  <c r="AB2910" i="20"/>
  <c r="AB2909" i="20"/>
  <c r="AB2908" i="20"/>
  <c r="AB2907" i="20"/>
  <c r="AB2906" i="20"/>
  <c r="AB2905" i="20"/>
  <c r="AB2904" i="20"/>
  <c r="AB2903" i="20"/>
  <c r="AB2902" i="20"/>
  <c r="AB2901" i="20"/>
  <c r="AB2900" i="20"/>
  <c r="AB2899" i="20"/>
  <c r="AB2898" i="20"/>
  <c r="AB2897" i="20"/>
  <c r="AB2896" i="20"/>
  <c r="AB2895" i="20"/>
  <c r="AB2894" i="20"/>
  <c r="AB2893" i="20"/>
  <c r="AB2892" i="20"/>
  <c r="AB2891" i="20"/>
  <c r="AB2890" i="20"/>
  <c r="AB2889" i="20"/>
  <c r="AB2888" i="20"/>
  <c r="AB2887" i="20"/>
  <c r="AB2886" i="20"/>
  <c r="AB2885" i="20"/>
  <c r="AB2884" i="20"/>
  <c r="AB2883" i="20"/>
  <c r="AB2882" i="20"/>
  <c r="AB2881" i="20"/>
  <c r="AB2880" i="20"/>
  <c r="AB2879" i="20"/>
  <c r="AB2878" i="20"/>
  <c r="AB2877" i="20"/>
  <c r="AB2876" i="20"/>
  <c r="AB2875" i="20"/>
  <c r="AB2874" i="20"/>
  <c r="AB2873" i="20"/>
  <c r="AB2872" i="20"/>
  <c r="AB2871" i="20"/>
  <c r="AB2870" i="20"/>
  <c r="AB2869" i="20"/>
  <c r="AB2868" i="20"/>
  <c r="AB2867" i="20"/>
  <c r="AB2866" i="20"/>
  <c r="AB2865" i="20"/>
  <c r="AB2864" i="20"/>
  <c r="AB2863" i="20"/>
  <c r="AB2862" i="20"/>
  <c r="AB2861" i="20"/>
  <c r="AB2860" i="20"/>
  <c r="AB2859" i="20"/>
  <c r="AB2858" i="20"/>
  <c r="AB2857" i="20"/>
  <c r="AB2856" i="20"/>
  <c r="AB2855" i="20"/>
  <c r="AB2854" i="20"/>
  <c r="AB2853" i="20"/>
  <c r="AB2852" i="20"/>
  <c r="AB2851" i="20"/>
  <c r="AB2850" i="20"/>
  <c r="AB2849" i="20"/>
  <c r="AB2848" i="20"/>
  <c r="AB2847" i="20"/>
  <c r="AB2846" i="20"/>
  <c r="AB2845" i="20"/>
  <c r="AB2844" i="20"/>
  <c r="AB2843" i="20"/>
  <c r="AB2842" i="20"/>
  <c r="AB2841" i="20"/>
  <c r="AB2840" i="20"/>
  <c r="AB2839" i="20"/>
  <c r="AB2838" i="20"/>
  <c r="AB2837" i="20"/>
  <c r="AB2836" i="20"/>
  <c r="AB2835" i="20"/>
  <c r="AB2834" i="20"/>
  <c r="AB2833" i="20"/>
  <c r="AB2832" i="20"/>
  <c r="AB2831" i="20"/>
  <c r="AB2830" i="20"/>
  <c r="AB2829" i="20"/>
  <c r="AB2828" i="20"/>
  <c r="AB2827" i="20"/>
  <c r="AB2826" i="20"/>
  <c r="AB2825" i="20"/>
  <c r="AB2824" i="20"/>
  <c r="AB2823" i="20"/>
  <c r="AB2822" i="20"/>
  <c r="AB2821" i="20"/>
  <c r="AB2820" i="20"/>
  <c r="AB2819" i="20"/>
  <c r="AB2818" i="20"/>
  <c r="AB2817" i="20"/>
  <c r="AB2816" i="20"/>
  <c r="AB2815" i="20"/>
  <c r="AB2814" i="20"/>
  <c r="AB2813" i="20"/>
  <c r="AB2812" i="20"/>
  <c r="AB2811" i="20"/>
  <c r="AB2810" i="20"/>
  <c r="AB2809" i="20"/>
  <c r="AB2808" i="20"/>
  <c r="AB2807" i="20"/>
  <c r="AB2806" i="20"/>
  <c r="AB2805" i="20"/>
  <c r="AB2804" i="20"/>
  <c r="AB2803" i="20"/>
  <c r="AB2802" i="20"/>
  <c r="AB2801" i="20"/>
  <c r="AB2800" i="20"/>
  <c r="AB2799" i="20"/>
  <c r="AB2798" i="20"/>
  <c r="AB2797" i="20"/>
  <c r="AB2796" i="20"/>
  <c r="AB2795" i="20"/>
  <c r="AB2794" i="20"/>
  <c r="AB2793" i="20"/>
  <c r="AB2792" i="20"/>
  <c r="AB2791" i="20"/>
  <c r="AB2790" i="20"/>
  <c r="AB2789" i="20"/>
  <c r="AB2788" i="20"/>
  <c r="AB2787" i="20"/>
  <c r="AB2786" i="20"/>
  <c r="AB2785" i="20"/>
  <c r="AB2784" i="20"/>
  <c r="AB2783" i="20"/>
  <c r="AB2782" i="20"/>
  <c r="AB2781" i="20"/>
  <c r="AB2780" i="20"/>
  <c r="AB2779" i="20"/>
  <c r="AB2778" i="20"/>
  <c r="AB2777" i="20"/>
  <c r="AB2776" i="20"/>
  <c r="AB2775" i="20"/>
  <c r="AB2774" i="20"/>
  <c r="AB2773" i="20"/>
  <c r="AB2772" i="20"/>
  <c r="AB2771" i="20"/>
  <c r="AB2770" i="20"/>
  <c r="AB2769" i="20"/>
  <c r="AB2768" i="20"/>
  <c r="AB2767" i="20"/>
  <c r="AB2766" i="20"/>
  <c r="AB2765" i="20"/>
  <c r="AB2764" i="20"/>
  <c r="AB2763" i="20"/>
  <c r="AB2762" i="20"/>
  <c r="AB2761" i="20"/>
  <c r="AB2760" i="20"/>
  <c r="AB2759" i="20"/>
  <c r="AB2758" i="20"/>
  <c r="AB2757" i="20"/>
  <c r="AB2756" i="20"/>
  <c r="AB2755" i="20"/>
  <c r="AB2754" i="20"/>
  <c r="AB2753" i="20"/>
  <c r="AB2752" i="20"/>
  <c r="AB2751" i="20"/>
  <c r="AB2750" i="20"/>
  <c r="AB2749" i="20"/>
  <c r="AB2748" i="20"/>
  <c r="AB2747" i="20"/>
  <c r="AB2746" i="20"/>
  <c r="AB2745" i="20"/>
  <c r="AB2744" i="20"/>
  <c r="AB2743" i="20"/>
  <c r="AB2742" i="20"/>
  <c r="AB2741" i="20"/>
  <c r="AB2740" i="20"/>
  <c r="AB2739" i="20"/>
  <c r="AB2738" i="20"/>
  <c r="AB2737" i="20"/>
  <c r="AB2736" i="20"/>
  <c r="AB2735" i="20"/>
  <c r="AB2734" i="20"/>
  <c r="AB2733" i="20"/>
  <c r="AB2732" i="20"/>
  <c r="AB2731" i="20"/>
  <c r="AB2730" i="20"/>
  <c r="AB2729" i="20"/>
  <c r="AB2728" i="20"/>
  <c r="AB2727" i="20"/>
  <c r="AB2726" i="20"/>
  <c r="AB2725" i="20"/>
  <c r="AB2724" i="20"/>
  <c r="AB2723" i="20"/>
  <c r="AB2722" i="20"/>
  <c r="AB2721" i="20"/>
  <c r="AB2720" i="20"/>
  <c r="AB2719" i="20"/>
  <c r="AB2718" i="20"/>
  <c r="AB2717" i="20"/>
  <c r="AB2716" i="20"/>
  <c r="AB2715" i="20"/>
  <c r="AB2714" i="20"/>
  <c r="AB2713" i="20"/>
  <c r="AB2712" i="20"/>
  <c r="AB2711" i="20"/>
  <c r="AB2710" i="20"/>
  <c r="AB2709" i="20"/>
  <c r="AB2708" i="20"/>
  <c r="AB2707" i="20"/>
  <c r="AB2706" i="20"/>
  <c r="AB2705" i="20"/>
  <c r="AB2704" i="20"/>
  <c r="AB2703" i="20"/>
  <c r="AB2702" i="20"/>
  <c r="AB2701" i="20"/>
  <c r="AB2700" i="20"/>
  <c r="AB2699" i="20"/>
  <c r="AB2698" i="20"/>
  <c r="AB2697" i="20"/>
  <c r="AB2696" i="20"/>
  <c r="AB2695" i="20"/>
  <c r="AB2694" i="20"/>
  <c r="AB2693" i="20"/>
  <c r="AB2692" i="20"/>
  <c r="AB2691" i="20"/>
  <c r="AB2690" i="20"/>
  <c r="AB2689" i="20"/>
  <c r="AB2688" i="20"/>
  <c r="AB2687" i="20"/>
  <c r="AB2686" i="20"/>
  <c r="AB2685" i="20"/>
  <c r="AB2684" i="20"/>
  <c r="AB2683" i="20"/>
  <c r="AB2682" i="20"/>
  <c r="AB2681" i="20"/>
  <c r="AB2680" i="20"/>
  <c r="AB2679" i="20"/>
  <c r="AB2678" i="20"/>
  <c r="AB2677" i="20"/>
  <c r="AB2676" i="20"/>
  <c r="AB2675" i="20"/>
  <c r="AB2674" i="20"/>
  <c r="AB2673" i="20"/>
  <c r="AB2672" i="20"/>
  <c r="AB2671" i="20"/>
  <c r="AB2670" i="20"/>
  <c r="AB2669" i="20"/>
  <c r="AB2668" i="20"/>
  <c r="AB2667" i="20"/>
  <c r="AB2666" i="20"/>
  <c r="AB2665" i="20"/>
  <c r="AB2664" i="20"/>
  <c r="AB2663" i="20"/>
  <c r="AB2662" i="20"/>
  <c r="AB2661" i="20"/>
  <c r="AB2660" i="20"/>
  <c r="AB2659" i="20"/>
  <c r="AB2658" i="20"/>
  <c r="AB2657" i="20"/>
  <c r="AB2656" i="20"/>
  <c r="AB2655" i="20"/>
  <c r="AB2654" i="20"/>
  <c r="AB2653" i="20"/>
  <c r="AB2652" i="20"/>
  <c r="AB2651" i="20"/>
  <c r="AB2650" i="20"/>
  <c r="AB2649" i="20"/>
  <c r="AB2648" i="20"/>
  <c r="AB2647" i="20"/>
  <c r="AB2646" i="20"/>
  <c r="AB2645" i="20"/>
  <c r="AB2644" i="20"/>
  <c r="AB2643" i="20"/>
  <c r="AB2642" i="20"/>
  <c r="AB2641" i="20"/>
  <c r="AB2640" i="20"/>
  <c r="AB2639" i="20"/>
  <c r="AB2638" i="20"/>
  <c r="AB2637" i="20"/>
  <c r="AB2636" i="20"/>
  <c r="AB2635" i="20"/>
  <c r="AB2634" i="20"/>
  <c r="AB2633" i="20"/>
  <c r="AB2632" i="20"/>
  <c r="AB2631" i="20"/>
  <c r="AB2630" i="20"/>
  <c r="AB2629" i="20"/>
  <c r="AB2628" i="20"/>
  <c r="AB2627" i="20"/>
  <c r="AB2626" i="20"/>
  <c r="AB2625" i="20"/>
  <c r="AB2624" i="20"/>
  <c r="AB2623" i="20"/>
  <c r="AB2622" i="20"/>
  <c r="AB2621" i="20"/>
  <c r="AB2620" i="20"/>
  <c r="AB2619" i="20"/>
  <c r="AB2618" i="20"/>
  <c r="AB2617" i="20"/>
  <c r="AB2616" i="20"/>
  <c r="AB2615" i="20"/>
  <c r="AB2614" i="20"/>
  <c r="AB2613" i="20"/>
  <c r="AB2612" i="20"/>
  <c r="AB2611" i="20"/>
  <c r="AB2610" i="20"/>
  <c r="AB2609" i="20"/>
  <c r="AB2608" i="20"/>
  <c r="AB2607" i="20"/>
  <c r="AB2606" i="20"/>
  <c r="AB2605" i="20"/>
  <c r="AB2604" i="20"/>
  <c r="AB2603" i="20"/>
  <c r="AB2602" i="20"/>
  <c r="AB2601" i="20"/>
  <c r="AB2600" i="20"/>
  <c r="AB2599" i="20"/>
  <c r="AB2598" i="20"/>
  <c r="AB2597" i="20"/>
  <c r="AB2596" i="20"/>
  <c r="AB2595" i="20"/>
  <c r="AB2594" i="20"/>
  <c r="AB2593" i="20"/>
  <c r="AB2592" i="20"/>
  <c r="AB2591" i="20"/>
  <c r="AB2590" i="20"/>
  <c r="AB2589" i="20"/>
  <c r="AB2588" i="20"/>
  <c r="AB2587" i="20"/>
  <c r="AB2586" i="20"/>
  <c r="AB2585" i="20"/>
  <c r="AB2584" i="20"/>
  <c r="AB2583" i="20"/>
  <c r="AB2582" i="20"/>
  <c r="AB2581" i="20"/>
  <c r="AB2580" i="20"/>
  <c r="AB2579" i="20"/>
  <c r="AB2578" i="20"/>
  <c r="AB2577" i="20"/>
  <c r="AB2576" i="20"/>
  <c r="AB2575" i="20"/>
  <c r="AB2574" i="20"/>
  <c r="AB2573" i="20"/>
  <c r="AB2572" i="20"/>
  <c r="AB2571" i="20"/>
  <c r="AB2570" i="20"/>
  <c r="AB2569" i="20"/>
  <c r="AB2568" i="20"/>
  <c r="AB2567" i="20"/>
  <c r="AB2566" i="20"/>
  <c r="AB2565" i="20"/>
  <c r="AB2564" i="20"/>
  <c r="AB2563" i="20"/>
  <c r="AB2562" i="20"/>
  <c r="AB2561" i="20"/>
  <c r="AB2560" i="20"/>
  <c r="AB2559" i="20"/>
  <c r="AB2558" i="20"/>
  <c r="AB2557" i="20"/>
  <c r="AB2556" i="20"/>
  <c r="AB2555" i="20"/>
  <c r="AB2554" i="20"/>
  <c r="AB2553" i="20"/>
  <c r="AB2552" i="20"/>
  <c r="AB2551" i="20"/>
  <c r="AB2550" i="20"/>
  <c r="AB2549" i="20"/>
  <c r="AB2548" i="20"/>
  <c r="AB2547" i="20"/>
  <c r="AB2546" i="20"/>
  <c r="AB2545" i="20"/>
  <c r="AB2544" i="20"/>
  <c r="AB2543" i="20"/>
  <c r="AB2542" i="20"/>
  <c r="AB2541" i="20"/>
  <c r="AB2540" i="20"/>
  <c r="AB2539" i="20"/>
  <c r="AB2538" i="20"/>
  <c r="AB2537" i="20"/>
  <c r="AB2536" i="20"/>
  <c r="AB2535" i="20"/>
  <c r="AB2534" i="20"/>
  <c r="AB2533" i="20"/>
  <c r="AB2532" i="20"/>
  <c r="AB2531" i="20"/>
  <c r="AB2530" i="20"/>
  <c r="AB2529" i="20"/>
  <c r="AB2528" i="20"/>
  <c r="AB2527" i="20"/>
  <c r="AB2526" i="20"/>
  <c r="AB2525" i="20"/>
  <c r="AB2524" i="20"/>
  <c r="AB2523" i="20"/>
  <c r="AB2522" i="20"/>
  <c r="AB2521" i="20"/>
  <c r="AB2520" i="20"/>
  <c r="AB2519" i="20"/>
  <c r="AB2518" i="20"/>
  <c r="AB2517" i="20"/>
  <c r="AB2516" i="20"/>
  <c r="AB2515" i="20"/>
  <c r="AB2514" i="20"/>
  <c r="AB2513" i="20"/>
  <c r="AB2512" i="20"/>
  <c r="AB2511" i="20"/>
  <c r="AB2510" i="20"/>
  <c r="AB2509" i="20"/>
  <c r="AB2508" i="20"/>
  <c r="AB2507" i="20"/>
  <c r="AB2506" i="20"/>
  <c r="AB2505" i="20"/>
  <c r="AB2504" i="20"/>
  <c r="AB2503" i="20"/>
  <c r="AB2502" i="20"/>
  <c r="AB2501" i="20"/>
  <c r="AB2500" i="20"/>
  <c r="AB2499" i="20"/>
  <c r="AB2498" i="20"/>
  <c r="AB2497" i="20"/>
  <c r="AB2496" i="20"/>
  <c r="AB2495" i="20"/>
  <c r="AB2494" i="20"/>
  <c r="AB2493" i="20"/>
  <c r="AB2492" i="20"/>
  <c r="AB2491" i="20"/>
  <c r="AB2490" i="20"/>
  <c r="AB2489" i="20"/>
  <c r="AB2488" i="20"/>
  <c r="AB2487" i="20"/>
  <c r="AB2486" i="20"/>
  <c r="AB2485" i="20"/>
  <c r="AB2484" i="20"/>
  <c r="AB2483" i="20"/>
  <c r="AB2482" i="20"/>
  <c r="AB2481" i="20"/>
  <c r="AB2480" i="20"/>
  <c r="AB2479" i="20"/>
  <c r="AB2478" i="20"/>
  <c r="AB2477" i="20"/>
  <c r="AB2476" i="20"/>
  <c r="AB2475" i="20"/>
  <c r="AB2474" i="20"/>
  <c r="AB2473" i="20"/>
  <c r="AB2472" i="20"/>
  <c r="AB2471" i="20"/>
  <c r="AB2470" i="20"/>
  <c r="AB2469" i="20"/>
  <c r="AB2468" i="20"/>
  <c r="AB2467" i="20"/>
  <c r="AB2466" i="20"/>
  <c r="AB2465" i="20"/>
  <c r="AB2464" i="20"/>
  <c r="AB2463" i="20"/>
  <c r="AB2462" i="20"/>
  <c r="AB2461" i="20"/>
  <c r="AB2460" i="20"/>
  <c r="AB2459" i="20"/>
  <c r="AB2458" i="20"/>
  <c r="AB2457" i="20"/>
  <c r="AB2456" i="20"/>
  <c r="AB2455" i="20"/>
  <c r="AB2454" i="20"/>
  <c r="AB2453" i="20"/>
  <c r="AB2452" i="20"/>
  <c r="AB2451" i="20"/>
  <c r="AB2450" i="20"/>
  <c r="AB2449" i="20"/>
  <c r="AB2448" i="20"/>
  <c r="AB2447" i="20"/>
  <c r="AB2446" i="20"/>
  <c r="AB2445" i="20"/>
  <c r="AB2444" i="20"/>
  <c r="AB2443" i="20"/>
  <c r="AB2442" i="20"/>
  <c r="AB2441" i="20"/>
  <c r="AB2440" i="20"/>
  <c r="AB2439" i="20"/>
  <c r="AB2438" i="20"/>
  <c r="AB2437" i="20"/>
  <c r="AB2436" i="20"/>
  <c r="AB2435" i="20"/>
  <c r="AB2434" i="20"/>
  <c r="AB2433" i="20"/>
  <c r="AB2432" i="20"/>
  <c r="AB2431" i="20"/>
  <c r="AB2430" i="20"/>
  <c r="AB2429" i="20"/>
  <c r="AB2428" i="20"/>
  <c r="AB2427" i="20"/>
  <c r="AB2426" i="20"/>
  <c r="AB2425" i="20"/>
  <c r="AB2424" i="20"/>
  <c r="AB2423" i="20"/>
  <c r="AB2422" i="20"/>
  <c r="AB2421" i="20"/>
  <c r="AB2420" i="20"/>
  <c r="AB2419" i="20"/>
  <c r="AB2418" i="20"/>
  <c r="AB2417" i="20"/>
  <c r="AB2416" i="20"/>
  <c r="AB2415" i="20"/>
  <c r="AB2414" i="20"/>
  <c r="AB2413" i="20"/>
  <c r="AB2412" i="20"/>
  <c r="AB2411" i="20"/>
  <c r="AB2410" i="20"/>
  <c r="AB2409" i="20"/>
  <c r="AB2408" i="20"/>
  <c r="AB2407" i="20"/>
  <c r="AB2406" i="20"/>
  <c r="AB2405" i="20"/>
  <c r="AB2404" i="20"/>
  <c r="AB2403" i="20"/>
  <c r="AB2402" i="20"/>
  <c r="AB2401" i="20"/>
  <c r="AB2400" i="20"/>
  <c r="AB2399" i="20"/>
  <c r="AB2398" i="20"/>
  <c r="AB2397" i="20"/>
  <c r="AB2396" i="20"/>
  <c r="AB2395" i="20"/>
  <c r="AB2394" i="20"/>
  <c r="AB2393" i="20"/>
  <c r="AB2392" i="20"/>
  <c r="AB2391" i="20"/>
  <c r="AB2390" i="20"/>
  <c r="AB2389" i="20"/>
  <c r="AB2388" i="20"/>
  <c r="AB2387" i="20"/>
  <c r="AB2386" i="20"/>
  <c r="AB2385" i="20"/>
  <c r="AB2384" i="20"/>
  <c r="AB2383" i="20"/>
  <c r="AB2382" i="20"/>
  <c r="AB2381" i="20"/>
  <c r="AB2380" i="20"/>
  <c r="AB2379" i="20"/>
  <c r="AB2378" i="20"/>
  <c r="AB2377" i="20"/>
  <c r="AB2376" i="20"/>
  <c r="AB2375" i="20"/>
  <c r="AB2374" i="20"/>
  <c r="AB2373" i="20"/>
  <c r="AB2372" i="20"/>
  <c r="AB2371" i="20"/>
  <c r="AB2370" i="20"/>
  <c r="AB2369" i="20"/>
  <c r="AB2368" i="20"/>
  <c r="AB2913" i="20"/>
  <c r="AB1788" i="20"/>
  <c r="AB1787" i="20"/>
  <c r="AB1786" i="20"/>
  <c r="AB1785" i="20"/>
  <c r="AB1784" i="20"/>
  <c r="AB1783" i="20"/>
  <c r="AB1782" i="20"/>
  <c r="AB1781" i="20"/>
  <c r="AB1780" i="20"/>
  <c r="AB1779" i="20"/>
  <c r="AB1778" i="20"/>
  <c r="AB1777" i="20"/>
  <c r="AB1776" i="20"/>
  <c r="AB1775" i="20"/>
  <c r="AB1774" i="20"/>
  <c r="AB1773" i="20"/>
  <c r="AB1772" i="20"/>
  <c r="AB1771" i="20"/>
  <c r="AB1770" i="20"/>
  <c r="AB1769" i="20"/>
  <c r="AB1768" i="20"/>
  <c r="AB1767" i="20"/>
  <c r="AB1766" i="20"/>
  <c r="AB1765" i="20"/>
  <c r="AB1764" i="20"/>
  <c r="AB1763" i="20"/>
  <c r="AB1762" i="20"/>
  <c r="AB1761" i="20"/>
  <c r="AB1760" i="20"/>
  <c r="AB1759" i="20"/>
  <c r="AB1758" i="20"/>
  <c r="AB1757" i="20"/>
  <c r="AB1756" i="20"/>
  <c r="AB1755" i="20"/>
  <c r="AB1754" i="20"/>
  <c r="AB1753" i="20"/>
  <c r="AB1752" i="20"/>
  <c r="AB1751" i="20"/>
  <c r="AB1750" i="20"/>
  <c r="AB1749" i="20"/>
  <c r="AB1748" i="20"/>
  <c r="AB1747" i="20"/>
  <c r="AB1746" i="20"/>
  <c r="AB1745" i="20"/>
  <c r="AB1744" i="20"/>
  <c r="AB1743" i="20"/>
  <c r="AB1742" i="20"/>
  <c r="AB1741" i="20"/>
  <c r="AB1740" i="20"/>
  <c r="AB1739" i="20"/>
  <c r="AB1738" i="20"/>
  <c r="AB1737" i="20"/>
  <c r="AB1736" i="20"/>
  <c r="AB1735" i="20"/>
  <c r="AB1734" i="20"/>
  <c r="AB1733" i="20"/>
  <c r="AB1732" i="20"/>
  <c r="AB1731" i="20"/>
  <c r="AB1730" i="20"/>
  <c r="AB1729" i="20"/>
  <c r="AB1728" i="20"/>
  <c r="AB1727" i="20"/>
  <c r="AB1726" i="20"/>
  <c r="AB1725" i="20"/>
  <c r="AB1724" i="20"/>
  <c r="AB1723" i="20"/>
  <c r="AB1722" i="20"/>
  <c r="AB1721" i="20"/>
  <c r="AB1720" i="20"/>
  <c r="AB1719" i="20"/>
  <c r="AB1718" i="20"/>
  <c r="AB1717" i="20"/>
  <c r="AB1716" i="20"/>
  <c r="AB1715" i="20"/>
  <c r="AB1714" i="20"/>
  <c r="AB1713" i="20"/>
  <c r="AB1712" i="20"/>
  <c r="AB1711" i="20"/>
  <c r="AB1710" i="20"/>
  <c r="AB1709" i="20"/>
  <c r="AB1708" i="20"/>
  <c r="AB1707" i="20"/>
  <c r="AB1706" i="20"/>
  <c r="AB1705" i="20"/>
  <c r="AB1704" i="20"/>
  <c r="AB1703" i="20"/>
  <c r="AB1702" i="20"/>
  <c r="AB1701" i="20"/>
  <c r="AB1700" i="20"/>
  <c r="AB1699" i="20"/>
  <c r="AB1698" i="20"/>
  <c r="AB1697" i="20"/>
  <c r="AB1696" i="20"/>
  <c r="AB1695" i="20"/>
  <c r="AB1694" i="20"/>
  <c r="AB1693" i="20"/>
  <c r="AB1692" i="20"/>
  <c r="AB1691" i="20"/>
  <c r="AB1690" i="20"/>
  <c r="AB1689" i="20"/>
  <c r="AB1688" i="20"/>
  <c r="AB1687" i="20"/>
  <c r="AB1686" i="20"/>
  <c r="AB1685" i="20"/>
  <c r="AB1684" i="20"/>
  <c r="AB1683" i="20"/>
  <c r="AB1682" i="20"/>
  <c r="AB1681" i="20"/>
  <c r="AB1680" i="20"/>
  <c r="AB1679" i="20"/>
  <c r="AB1678" i="20"/>
  <c r="AB1677" i="20"/>
  <c r="AB1676" i="20"/>
  <c r="AB1675" i="20"/>
  <c r="AB1674" i="20"/>
  <c r="AB1673" i="20"/>
  <c r="AB1672" i="20"/>
  <c r="AB1671" i="20"/>
  <c r="AB1670" i="20"/>
  <c r="AB1669" i="20"/>
  <c r="AB1668" i="20"/>
  <c r="AB1667" i="20"/>
  <c r="AB1666" i="20"/>
  <c r="AB1665" i="20"/>
  <c r="AB1664" i="20"/>
  <c r="AB1663" i="20"/>
  <c r="AB1662" i="20"/>
  <c r="AB1661" i="20"/>
  <c r="AB1660" i="20"/>
  <c r="AB1659" i="20"/>
  <c r="AB1658" i="20"/>
  <c r="AB1657" i="20"/>
  <c r="AB1656" i="20"/>
  <c r="AB1655" i="20"/>
  <c r="AB1654" i="20"/>
  <c r="AB1653" i="20"/>
  <c r="AB1652" i="20"/>
  <c r="AB1651" i="20"/>
  <c r="AB1650" i="20"/>
  <c r="AB1649" i="20"/>
  <c r="AB1648" i="20"/>
  <c r="AB1647" i="20"/>
  <c r="AB1646" i="20"/>
  <c r="AB1645" i="20"/>
  <c r="AB1644" i="20"/>
  <c r="AB1643" i="20"/>
  <c r="AB1642" i="20"/>
  <c r="AB1641" i="20"/>
  <c r="AB1640" i="20"/>
  <c r="AB1639" i="20"/>
  <c r="AB1638" i="20"/>
  <c r="AB1637" i="20"/>
  <c r="AB1636" i="20"/>
  <c r="AB1635" i="20"/>
  <c r="AB1634" i="20"/>
  <c r="AB1633" i="20"/>
  <c r="AB1632" i="20"/>
  <c r="AB1631" i="20"/>
  <c r="AB1630" i="20"/>
  <c r="AB1629" i="20"/>
  <c r="AB1628" i="20"/>
  <c r="AB1627" i="20"/>
  <c r="AB1626" i="20"/>
  <c r="AB1625" i="20"/>
  <c r="AB1624" i="20"/>
  <c r="AB1623" i="20"/>
  <c r="AB1622" i="20"/>
  <c r="AB1621" i="20"/>
  <c r="AB1620" i="20"/>
  <c r="AB1619" i="20"/>
  <c r="AB1618" i="20"/>
  <c r="AB1617" i="20"/>
  <c r="AB1616" i="20"/>
  <c r="AB1615" i="20"/>
  <c r="AB1614" i="20"/>
  <c r="AB1613" i="20"/>
  <c r="AB1612" i="20"/>
  <c r="AB1611" i="20"/>
  <c r="AB1610" i="20"/>
  <c r="AB1609" i="20"/>
  <c r="AB1608" i="20"/>
  <c r="AB1607" i="20"/>
  <c r="AB1606" i="20"/>
  <c r="AB1605" i="20"/>
  <c r="AB1604" i="20"/>
  <c r="AB1603" i="20"/>
  <c r="AB1602" i="20"/>
  <c r="AB1601" i="20"/>
  <c r="AB1600" i="20"/>
  <c r="AB1599" i="20"/>
  <c r="AB1598" i="20"/>
  <c r="AB1597" i="20"/>
  <c r="AB1596" i="20"/>
  <c r="AB1595" i="20"/>
  <c r="AB1594" i="20"/>
  <c r="AB1593" i="20"/>
  <c r="AB1592" i="20"/>
  <c r="AB1591" i="20"/>
  <c r="AB1590" i="20"/>
  <c r="AB1589" i="20"/>
  <c r="AB1588" i="20"/>
  <c r="AB1587" i="20"/>
  <c r="AB1586" i="20"/>
  <c r="AB1585" i="20"/>
  <c r="AB1584" i="20"/>
  <c r="AB1583" i="20"/>
  <c r="AB1582" i="20"/>
  <c r="AB1581" i="20"/>
  <c r="AB1580" i="20"/>
  <c r="AB1579" i="20"/>
  <c r="AB1578" i="20"/>
  <c r="AB1577" i="20"/>
  <c r="AB1576" i="20"/>
  <c r="AB1575" i="20"/>
  <c r="AB1574" i="20"/>
  <c r="AB1573" i="20"/>
  <c r="AB1572" i="20"/>
  <c r="AB1571" i="20"/>
  <c r="AB1570" i="20"/>
  <c r="AB1569" i="20"/>
  <c r="AB1568" i="20"/>
  <c r="AB1567" i="20"/>
  <c r="AB1566" i="20"/>
  <c r="AB1565" i="20"/>
  <c r="AB1564" i="20"/>
  <c r="AB1563" i="20"/>
  <c r="AB1562" i="20"/>
  <c r="AB1561" i="20"/>
  <c r="AB1560" i="20"/>
  <c r="AB1559" i="20"/>
  <c r="AB1558" i="20"/>
  <c r="AB1557" i="20"/>
  <c r="AB1556" i="20"/>
  <c r="AB1555" i="20"/>
  <c r="AB1554" i="20"/>
  <c r="AB1553" i="20"/>
  <c r="AB1552" i="20"/>
  <c r="AB1551" i="20"/>
  <c r="AB1550" i="20"/>
  <c r="AB1549" i="20"/>
  <c r="AB1548" i="20"/>
  <c r="AB1547" i="20"/>
  <c r="AB1546" i="20"/>
  <c r="AB1545" i="20"/>
  <c r="AB1544" i="20"/>
  <c r="AB1543" i="20"/>
  <c r="AB1542" i="20"/>
  <c r="AB1541" i="20"/>
  <c r="AB1540" i="20"/>
  <c r="AB1539" i="20"/>
  <c r="AB1538" i="20"/>
  <c r="AB1537" i="20"/>
  <c r="AB1536" i="20"/>
  <c r="AB1535" i="20"/>
  <c r="AB1534" i="20"/>
  <c r="AB1533" i="20"/>
  <c r="AB1532" i="20"/>
  <c r="AB1531" i="20"/>
  <c r="AB1530" i="20"/>
  <c r="AB1529" i="20"/>
  <c r="AB1528" i="20"/>
  <c r="AB1527" i="20"/>
  <c r="AB1526" i="20"/>
  <c r="AB1525" i="20"/>
  <c r="AB1524" i="20"/>
  <c r="AB1523" i="20"/>
  <c r="AB1522" i="20"/>
  <c r="AB1521" i="20"/>
  <c r="AB1520" i="20"/>
  <c r="AB1519" i="20"/>
  <c r="AB1518" i="20"/>
  <c r="AB1517" i="20"/>
  <c r="AB1516" i="20"/>
  <c r="AB1515" i="20"/>
  <c r="AB1514" i="20"/>
  <c r="AB1513" i="20"/>
  <c r="AB1512" i="20"/>
  <c r="AB1511" i="20"/>
  <c r="AB1510" i="20"/>
  <c r="AB1509" i="20"/>
  <c r="AB1508" i="20"/>
  <c r="AB1507" i="20"/>
  <c r="AB1506" i="20"/>
  <c r="AB1505" i="20"/>
  <c r="AB1504" i="20"/>
  <c r="AB1503" i="20"/>
  <c r="AB1502" i="20"/>
  <c r="AB1501" i="20"/>
  <c r="AB1500" i="20"/>
  <c r="AB1499" i="20"/>
  <c r="AB1498" i="20"/>
  <c r="AB1497" i="20"/>
  <c r="AB1496" i="20"/>
  <c r="AB1495" i="20"/>
  <c r="AB1494" i="20"/>
  <c r="AB1493" i="20"/>
  <c r="AB1492" i="20"/>
  <c r="AB1491" i="20"/>
  <c r="AB1490" i="20"/>
  <c r="AB1489" i="20"/>
  <c r="AB1488" i="20"/>
  <c r="AB1487" i="20"/>
  <c r="AB1486" i="20"/>
  <c r="AB1485" i="20"/>
  <c r="AB1484" i="20"/>
  <c r="AB1483" i="20"/>
  <c r="AB1482" i="20"/>
  <c r="AB1481" i="20"/>
  <c r="AB1480" i="20"/>
  <c r="AB1479" i="20"/>
  <c r="AB1478" i="20"/>
  <c r="AB1477" i="20"/>
  <c r="AB1476" i="20"/>
  <c r="AB1475" i="20"/>
  <c r="AB1474" i="20"/>
  <c r="AB1473" i="20"/>
  <c r="AB1472" i="20"/>
  <c r="AB1471" i="20"/>
  <c r="AB1470" i="20"/>
  <c r="AB1469" i="20"/>
  <c r="AB1468" i="20"/>
  <c r="AB1467" i="20"/>
  <c r="AB1466" i="20"/>
  <c r="AB1465" i="20"/>
  <c r="AB1464" i="20"/>
  <c r="AB1463" i="20"/>
  <c r="AB1462" i="20"/>
  <c r="AB1461" i="20"/>
  <c r="AB1460" i="20"/>
  <c r="AB1459" i="20"/>
  <c r="AB1458" i="20"/>
  <c r="AB1457" i="20"/>
  <c r="AB1456" i="20"/>
  <c r="AB1455" i="20"/>
  <c r="AB1454" i="20"/>
  <c r="AB1453" i="20"/>
  <c r="AB1452" i="20"/>
  <c r="AB1451" i="20"/>
  <c r="AB1450" i="20"/>
  <c r="AB1449" i="20"/>
  <c r="AB1448" i="20"/>
  <c r="AB1447" i="20"/>
  <c r="AB1446" i="20"/>
  <c r="AB1445" i="20"/>
  <c r="AB1444" i="20"/>
  <c r="AB1443" i="20"/>
  <c r="AB1442" i="20"/>
  <c r="AB1441" i="20"/>
  <c r="AB1440" i="20"/>
  <c r="AB1439" i="20"/>
  <c r="AB1438" i="20"/>
  <c r="AB1437" i="20"/>
  <c r="AB1436" i="20"/>
  <c r="AB1435" i="20"/>
  <c r="AB1434" i="20"/>
  <c r="AB1433" i="20"/>
  <c r="AB1432" i="20"/>
  <c r="AB1431" i="20"/>
  <c r="AB1430" i="20"/>
  <c r="AB1429" i="20"/>
  <c r="AB1428" i="20"/>
  <c r="AB1427" i="20"/>
  <c r="AB1426" i="20"/>
  <c r="AB1425" i="20"/>
  <c r="AB1424" i="20"/>
  <c r="AB1423" i="20"/>
  <c r="AB1422" i="20"/>
  <c r="AB1421" i="20"/>
  <c r="AB1420" i="20"/>
  <c r="AB1419" i="20"/>
  <c r="AB1418" i="20"/>
  <c r="AB1417" i="20"/>
  <c r="AB1416" i="20"/>
  <c r="AB1415" i="20"/>
  <c r="AB1414" i="20"/>
  <c r="AB1413" i="20"/>
  <c r="AB1412" i="20"/>
  <c r="AB1411" i="20"/>
  <c r="AB1410" i="20"/>
  <c r="AB1409" i="20"/>
  <c r="AB1408" i="20"/>
  <c r="AB1407" i="20"/>
  <c r="AB1406" i="20"/>
  <c r="AB1405" i="20"/>
  <c r="AB1404" i="20"/>
  <c r="AB1403" i="20"/>
  <c r="AB1402" i="20"/>
  <c r="AB1401" i="20"/>
  <c r="AB1400" i="20"/>
  <c r="AB1399" i="20"/>
  <c r="AB1398" i="20"/>
  <c r="AB1397" i="20"/>
  <c r="AB1396" i="20"/>
  <c r="AB1395" i="20"/>
  <c r="AB1394" i="20"/>
  <c r="AB1393" i="20"/>
  <c r="AB1392" i="20"/>
  <c r="AB1391" i="20"/>
  <c r="AB1390" i="20"/>
  <c r="AB1389" i="20"/>
  <c r="AB1388" i="20"/>
  <c r="AB1387" i="20"/>
  <c r="AB1386" i="20"/>
  <c r="AB1385" i="20"/>
  <c r="AB1384" i="20"/>
  <c r="AB1383" i="20"/>
  <c r="AB1382" i="20"/>
  <c r="AB1381" i="20"/>
  <c r="AB1380" i="20"/>
  <c r="AB1379" i="20"/>
  <c r="AB1378" i="20"/>
  <c r="AB1377" i="20"/>
  <c r="AB1376" i="20"/>
  <c r="AB1375" i="20"/>
  <c r="AB1374" i="20"/>
  <c r="AB1373" i="20"/>
  <c r="AB1372" i="20"/>
  <c r="AB1371" i="20"/>
  <c r="AB1370" i="20"/>
  <c r="AB1369" i="20"/>
  <c r="AB1368" i="20"/>
  <c r="AB1367" i="20"/>
  <c r="AB1366" i="20"/>
  <c r="AB1365" i="20"/>
  <c r="AB1364" i="20"/>
  <c r="AB1363" i="20"/>
  <c r="AB1362" i="20"/>
  <c r="AB1361" i="20"/>
  <c r="AB1360" i="20"/>
  <c r="AB1359" i="20"/>
  <c r="AB1358" i="20"/>
  <c r="AB1357" i="20"/>
  <c r="AB1356" i="20"/>
  <c r="AB1355" i="20"/>
  <c r="AB1354" i="20"/>
  <c r="AB1353" i="20"/>
  <c r="AB1352" i="20"/>
  <c r="AB1351" i="20"/>
  <c r="AB1350" i="20"/>
  <c r="AB1349" i="20"/>
  <c r="AB1348" i="20"/>
  <c r="AB1347" i="20"/>
  <c r="AB1346" i="20"/>
  <c r="AB1345" i="20"/>
  <c r="AB1344" i="20"/>
  <c r="AB1343" i="20"/>
  <c r="AB1342" i="20"/>
  <c r="AB1341" i="20"/>
  <c r="AB1340" i="20"/>
  <c r="AB1339" i="20"/>
  <c r="AB1338" i="20"/>
  <c r="AB1337" i="20"/>
  <c r="AB1336" i="20"/>
  <c r="AB1335" i="20"/>
  <c r="AB1334" i="20"/>
  <c r="AB1333" i="20"/>
  <c r="AB1332" i="20"/>
  <c r="AB1331" i="20"/>
  <c r="AB1330" i="20"/>
  <c r="AB1329" i="20"/>
  <c r="AB1328" i="20"/>
  <c r="AB1327" i="20"/>
  <c r="AB1326" i="20"/>
  <c r="AB1325" i="20"/>
  <c r="AB1324" i="20"/>
  <c r="AB1323" i="20"/>
  <c r="AB1322" i="20"/>
  <c r="AB1321" i="20"/>
  <c r="AB1320" i="20"/>
  <c r="AB1319" i="20"/>
  <c r="AB1318" i="20"/>
  <c r="AB1317" i="20"/>
  <c r="AB1316" i="20"/>
  <c r="AB1315" i="20"/>
  <c r="AB1314" i="20"/>
  <c r="AB1313" i="20"/>
  <c r="AB1312" i="20"/>
  <c r="AB1311" i="20"/>
  <c r="AB1310" i="20"/>
  <c r="AB1309" i="20"/>
  <c r="AB1308" i="20"/>
  <c r="AB1307" i="20"/>
  <c r="AB1306" i="20"/>
  <c r="AB1305" i="20"/>
  <c r="AB1304" i="20"/>
  <c r="AB1303" i="20"/>
  <c r="AB1302" i="20"/>
  <c r="AB1301" i="20"/>
  <c r="AB1300" i="20"/>
  <c r="AB1299" i="20"/>
  <c r="AB1298" i="20"/>
  <c r="AB1297" i="20"/>
  <c r="AB1296" i="20"/>
  <c r="AB1295" i="20"/>
  <c r="AB1294" i="20"/>
  <c r="AB1293" i="20"/>
  <c r="AB1292" i="20"/>
  <c r="AB1291" i="20"/>
  <c r="AB1290" i="20"/>
  <c r="AB1289" i="20"/>
  <c r="AB1288" i="20"/>
  <c r="AB1287" i="20"/>
  <c r="AB1286" i="20"/>
  <c r="AB1285" i="20"/>
  <c r="AB1284" i="20"/>
  <c r="AB1283" i="20"/>
  <c r="AB1282" i="20"/>
  <c r="AB1281" i="20"/>
  <c r="AB1280" i="20"/>
  <c r="AB1279" i="20"/>
  <c r="AB1278" i="20"/>
  <c r="AB1277" i="20"/>
  <c r="AB1276" i="20"/>
  <c r="AB1275" i="20"/>
  <c r="AB1274" i="20"/>
  <c r="AB1273" i="20"/>
  <c r="AB1272" i="20"/>
  <c r="AB1271" i="20"/>
  <c r="AB1270" i="20"/>
  <c r="AB1269" i="20"/>
  <c r="AB1268" i="20"/>
  <c r="AB1267" i="20"/>
  <c r="AB1266" i="20"/>
  <c r="AB1265" i="20"/>
  <c r="AB1264" i="20"/>
  <c r="AB1263" i="20"/>
  <c r="AB1262" i="20"/>
  <c r="AB1261" i="20"/>
  <c r="AB1260" i="20"/>
  <c r="AB1259" i="20"/>
  <c r="AB1258" i="20"/>
  <c r="AB1257" i="20"/>
  <c r="AB1256" i="20"/>
  <c r="AB1255" i="20"/>
  <c r="AB1254" i="20"/>
  <c r="AB1789" i="20"/>
  <c r="AB3440" i="20"/>
  <c r="AB3439" i="20"/>
  <c r="AB3438" i="20"/>
  <c r="AB3437" i="20"/>
  <c r="AB3436" i="20"/>
  <c r="AB3435" i="20"/>
  <c r="AB3434" i="20"/>
  <c r="AB3433" i="20"/>
  <c r="AB3432" i="20"/>
  <c r="AB3431" i="20"/>
  <c r="AB3430" i="20"/>
  <c r="AB3429" i="20"/>
  <c r="AB3428" i="20"/>
  <c r="AB3427" i="20"/>
  <c r="AB3426" i="20"/>
  <c r="AB3425" i="20"/>
  <c r="AB3424" i="20"/>
  <c r="AB3423" i="20"/>
  <c r="AB3422" i="20"/>
  <c r="AB3421" i="20"/>
  <c r="AB3420" i="20"/>
  <c r="AB3419" i="20"/>
  <c r="AB3418" i="20"/>
  <c r="AB3417" i="20"/>
  <c r="AB3416" i="20"/>
  <c r="AB3415" i="20"/>
  <c r="AB3414" i="20"/>
  <c r="AB3413" i="20"/>
  <c r="AB3412" i="20"/>
  <c r="AB3411" i="20"/>
  <c r="AB3410" i="20"/>
  <c r="AB3409" i="20"/>
  <c r="AB3408" i="20"/>
  <c r="AB3407" i="20"/>
  <c r="AB3406" i="20"/>
  <c r="AB3405" i="20"/>
  <c r="AB3404" i="20"/>
  <c r="AB3403" i="20"/>
  <c r="AB3402" i="20"/>
  <c r="AB3401" i="20"/>
  <c r="AB3400" i="20"/>
  <c r="AB3399" i="20"/>
  <c r="AB3398" i="20"/>
  <c r="AB3397" i="20"/>
  <c r="AB3396" i="20"/>
  <c r="AB3395" i="20"/>
  <c r="AB3394" i="20"/>
  <c r="AB3393" i="20"/>
  <c r="AB3392" i="20"/>
  <c r="AB3391" i="20"/>
  <c r="AB3390" i="20"/>
  <c r="AB3389" i="20"/>
  <c r="AB3388" i="20"/>
  <c r="AB3387" i="20"/>
  <c r="AB3386" i="20"/>
  <c r="AB3385" i="20"/>
  <c r="AB3384" i="20"/>
  <c r="AB3383" i="20"/>
  <c r="AB3382" i="20"/>
  <c r="AB3381" i="20"/>
  <c r="AB3380" i="20"/>
  <c r="AB3379" i="20"/>
  <c r="AB3378" i="20"/>
  <c r="AB3377" i="20"/>
  <c r="AB3376" i="20"/>
  <c r="AB3375" i="20"/>
  <c r="AB3374" i="20"/>
  <c r="AB3373" i="20"/>
  <c r="AB3372" i="20"/>
  <c r="AB3371" i="20"/>
  <c r="AB3370" i="20"/>
  <c r="AB3369" i="20"/>
  <c r="AB3368" i="20"/>
  <c r="AB3367" i="20"/>
  <c r="AB3366" i="20"/>
  <c r="AB3365" i="20"/>
  <c r="AB3364" i="20"/>
  <c r="AB3363" i="20"/>
  <c r="AB3362" i="20"/>
  <c r="AB3361" i="20"/>
  <c r="AB3360" i="20"/>
  <c r="AB3359" i="20"/>
  <c r="AB3358" i="20"/>
  <c r="AB3357" i="20"/>
  <c r="AB3356" i="20"/>
  <c r="AB3355" i="20"/>
  <c r="AB3354" i="20"/>
  <c r="AB3353" i="20"/>
  <c r="AB3352" i="20"/>
  <c r="AB3351" i="20"/>
  <c r="AB3350" i="20"/>
  <c r="AB3349" i="20"/>
  <c r="AB3348" i="20"/>
  <c r="AB3347" i="20"/>
  <c r="AB3346" i="20"/>
  <c r="AB3345" i="20"/>
  <c r="AB3344" i="20"/>
  <c r="AB3343" i="20"/>
  <c r="AB3342" i="20"/>
  <c r="AB3341" i="20"/>
  <c r="AB3340" i="20"/>
  <c r="AB3339" i="20"/>
  <c r="AB3338" i="20"/>
  <c r="AB3337" i="20"/>
  <c r="AB3336" i="20"/>
  <c r="AB3335" i="20"/>
  <c r="AB3334" i="20"/>
  <c r="AB3333" i="20"/>
  <c r="AB3332" i="20"/>
  <c r="AB3331" i="20"/>
  <c r="AB3330" i="20"/>
  <c r="AB3329" i="20"/>
  <c r="AB3328" i="20"/>
  <c r="AB3327" i="20"/>
  <c r="AB3326" i="20"/>
  <c r="AB3325" i="20"/>
  <c r="AB3324" i="20"/>
  <c r="AB3323" i="20"/>
  <c r="AB3322" i="20"/>
  <c r="AB3321" i="20"/>
  <c r="AB3320" i="20"/>
  <c r="AB3319" i="20"/>
  <c r="AB3318" i="20"/>
  <c r="AB3317" i="20"/>
  <c r="AB3316" i="20"/>
  <c r="AB3315" i="20"/>
  <c r="AB3314" i="20"/>
  <c r="AB3313" i="20"/>
  <c r="AB3312" i="20"/>
  <c r="AB3311" i="20"/>
  <c r="AB3310" i="20"/>
  <c r="AB3309" i="20"/>
  <c r="AB3308" i="20"/>
  <c r="AB3307" i="20"/>
  <c r="AB3306" i="20"/>
  <c r="AB3305" i="20"/>
  <c r="AB3304" i="20"/>
  <c r="AB3303" i="20"/>
  <c r="AB3302" i="20"/>
  <c r="AB3301" i="20"/>
  <c r="AB3300" i="20"/>
  <c r="AB3299" i="20"/>
  <c r="AB3298" i="20"/>
  <c r="AB3297" i="20"/>
  <c r="AB3296" i="20"/>
  <c r="AB3295" i="20"/>
  <c r="AB3294" i="20"/>
  <c r="AB3293" i="20"/>
  <c r="AB3292" i="20"/>
  <c r="AB3291" i="20"/>
  <c r="AB3290" i="20"/>
  <c r="AB3289" i="20"/>
  <c r="AB3288" i="20"/>
  <c r="AB3287" i="20"/>
  <c r="AB3286" i="20"/>
  <c r="AB3285" i="20"/>
  <c r="AB3284" i="20"/>
  <c r="AB3283" i="20"/>
  <c r="AB3282" i="20"/>
  <c r="AB3281" i="20"/>
  <c r="AB3280" i="20"/>
  <c r="AB3279" i="20"/>
  <c r="AB3278" i="20"/>
  <c r="AB3277" i="20"/>
  <c r="AB3276" i="20"/>
  <c r="AB3275" i="20"/>
  <c r="AB3274" i="20"/>
  <c r="AB3273" i="20"/>
  <c r="AB3272" i="20"/>
  <c r="AB3271" i="20"/>
  <c r="AB3270" i="20"/>
  <c r="AB3269" i="20"/>
  <c r="AB3268" i="20"/>
  <c r="AB3267" i="20"/>
  <c r="AB3266" i="20"/>
  <c r="AB3265" i="20"/>
  <c r="AB3264" i="20"/>
  <c r="AB3263" i="20"/>
  <c r="AB3262" i="20"/>
  <c r="AB3261" i="20"/>
  <c r="AB3260" i="20"/>
  <c r="AB3259" i="20"/>
  <c r="AB3258" i="20"/>
  <c r="AB3257" i="20"/>
  <c r="AB3256" i="20"/>
  <c r="AB3255" i="20"/>
  <c r="AB3254" i="20"/>
  <c r="AB3253" i="20"/>
  <c r="AB3252" i="20"/>
  <c r="AB3251" i="20"/>
  <c r="AB3250" i="20"/>
  <c r="AB3249" i="20"/>
  <c r="AB3248" i="20"/>
  <c r="AB3247" i="20"/>
  <c r="AB3246" i="20"/>
  <c r="AB3245" i="20"/>
  <c r="AB3244" i="20"/>
  <c r="AB3243" i="20"/>
  <c r="AB3242" i="20"/>
  <c r="AB3241" i="20"/>
  <c r="AB3240" i="20"/>
  <c r="AB3239" i="20"/>
  <c r="AB3238" i="20"/>
  <c r="AB3237" i="20"/>
  <c r="AB3236" i="20"/>
  <c r="AB3235" i="20"/>
  <c r="AB3234" i="20"/>
  <c r="AB3233" i="20"/>
  <c r="AB3232" i="20"/>
  <c r="AB3231" i="20"/>
  <c r="AB3230" i="20"/>
  <c r="AB3229" i="20"/>
  <c r="AB3228" i="20"/>
  <c r="AB3227" i="20"/>
  <c r="AB3226" i="20"/>
  <c r="AB3225" i="20"/>
  <c r="AB3224" i="20"/>
  <c r="AB3223" i="20"/>
  <c r="AB3222" i="20"/>
  <c r="AB3221" i="20"/>
  <c r="AB3220" i="20"/>
  <c r="AB3219" i="20"/>
  <c r="AB3218" i="20"/>
  <c r="AB3217" i="20"/>
  <c r="AB3216" i="20"/>
  <c r="AB3215" i="20"/>
  <c r="AB3214" i="20"/>
  <c r="AB3213" i="20"/>
  <c r="AB3212" i="20"/>
  <c r="AB3211" i="20"/>
  <c r="AB3210" i="20"/>
  <c r="AB3209" i="20"/>
  <c r="AB3208" i="20"/>
  <c r="AB3207" i="20"/>
  <c r="AB3206" i="20"/>
  <c r="AB3205" i="20"/>
  <c r="AB3204" i="20"/>
  <c r="AB3203" i="20"/>
  <c r="AB3202" i="20"/>
  <c r="AB3201" i="20"/>
  <c r="AB3200" i="20"/>
  <c r="AB3199" i="20"/>
  <c r="AB3198" i="20"/>
  <c r="AB3197" i="20"/>
  <c r="AB3196" i="20"/>
  <c r="AB3195" i="20"/>
  <c r="AB3194" i="20"/>
  <c r="AB3193" i="20"/>
  <c r="AB3192" i="20"/>
  <c r="AB3191" i="20"/>
  <c r="AB3190" i="20"/>
  <c r="AB3189" i="20"/>
  <c r="AB3188" i="20"/>
  <c r="AB3187" i="20"/>
  <c r="AB3186" i="20"/>
  <c r="AB3185" i="20"/>
  <c r="AB3184" i="20"/>
  <c r="AB3183" i="20"/>
  <c r="AB3182" i="20"/>
  <c r="AB3181" i="20"/>
  <c r="AB3180" i="20"/>
  <c r="AB3179" i="20"/>
  <c r="AB3178" i="20"/>
  <c r="AB3177" i="20"/>
  <c r="AB3176" i="20"/>
  <c r="AB3175" i="20"/>
  <c r="AB3174" i="20"/>
  <c r="AB3173" i="20"/>
  <c r="AB3172" i="20"/>
  <c r="AB3171" i="20"/>
  <c r="AB3170" i="20"/>
  <c r="AB3169" i="20"/>
  <c r="AB3168" i="20"/>
  <c r="AB3167" i="20"/>
  <c r="AB3166" i="20"/>
  <c r="AB3165" i="20"/>
  <c r="AB3164" i="20"/>
  <c r="AB3163" i="20"/>
  <c r="AB3162" i="20"/>
  <c r="AB3161" i="20"/>
  <c r="AB3160" i="20"/>
  <c r="AB3159" i="20"/>
  <c r="AB3158" i="20"/>
  <c r="AB3157" i="20"/>
  <c r="AB3156" i="20"/>
  <c r="AB3155" i="20"/>
  <c r="AB3154" i="20"/>
  <c r="AB3153" i="20"/>
  <c r="AB3152" i="20"/>
  <c r="AB3151" i="20"/>
  <c r="AB3150" i="20"/>
  <c r="AB3149" i="20"/>
  <c r="AB3148" i="20"/>
  <c r="AB3147" i="20"/>
  <c r="AB3146" i="20"/>
  <c r="AB3145" i="20"/>
  <c r="AB3144" i="20"/>
  <c r="AB3143" i="20"/>
  <c r="AB3142" i="20"/>
  <c r="AB3141" i="20"/>
  <c r="AB3140" i="20"/>
  <c r="AB3139" i="20"/>
  <c r="AB3138" i="20"/>
  <c r="AB3137" i="20"/>
  <c r="AB3136" i="20"/>
  <c r="AB3135" i="20"/>
  <c r="AB3134" i="20"/>
  <c r="AB3133" i="20"/>
  <c r="AB3132" i="20"/>
  <c r="AB3131" i="20"/>
  <c r="AB3130" i="20"/>
  <c r="AB3129" i="20"/>
  <c r="AB3128" i="20"/>
  <c r="AB3127" i="20"/>
  <c r="AB3126" i="20"/>
  <c r="AB3125" i="20"/>
  <c r="AB3124" i="20"/>
  <c r="AB3123" i="20"/>
  <c r="AB3122" i="20"/>
  <c r="AB3121" i="20"/>
  <c r="AB3120" i="20"/>
  <c r="AB3119" i="20"/>
  <c r="AB3118" i="20"/>
  <c r="AB3117" i="20"/>
  <c r="AB3116" i="20"/>
  <c r="AB3115" i="20"/>
  <c r="AB3114" i="20"/>
  <c r="AB3113" i="20"/>
  <c r="AB3112" i="20"/>
  <c r="AB3111" i="20"/>
  <c r="AB3110" i="20"/>
  <c r="AB3109" i="20"/>
  <c r="AB3108" i="20"/>
  <c r="AB3107" i="20"/>
  <c r="AB3106" i="20"/>
  <c r="AB3105" i="20"/>
  <c r="AB3104" i="20"/>
  <c r="AB3103" i="20"/>
  <c r="AB3102" i="20"/>
  <c r="AB3101" i="20"/>
  <c r="AB3100" i="20"/>
  <c r="AB3099" i="20"/>
  <c r="AB3098" i="20"/>
  <c r="AB3097" i="20"/>
  <c r="AB3096" i="20"/>
  <c r="AB3095" i="20"/>
  <c r="AB3094" i="20"/>
  <c r="AB3093" i="20"/>
  <c r="AB3092" i="20"/>
  <c r="AB3091" i="20"/>
  <c r="AB3090" i="20"/>
  <c r="AB3089" i="20"/>
  <c r="AB3088" i="20"/>
  <c r="AB3087" i="20"/>
  <c r="AB3086" i="20"/>
  <c r="AB3085" i="20"/>
  <c r="AB3084" i="20"/>
  <c r="AB3083" i="20"/>
  <c r="AB3082" i="20"/>
  <c r="AB3081" i="20"/>
  <c r="AB3080" i="20"/>
  <c r="AB3079" i="20"/>
  <c r="AB3078" i="20"/>
  <c r="AB3077" i="20"/>
  <c r="AB3076" i="20"/>
  <c r="AB3075" i="20"/>
  <c r="AB3074" i="20"/>
  <c r="AB3073" i="20"/>
  <c r="AB3072" i="20"/>
  <c r="AB3071" i="20"/>
  <c r="AB3070" i="20"/>
  <c r="AB3069" i="20"/>
  <c r="AB3068" i="20"/>
  <c r="AB3067" i="20"/>
  <c r="AB3066" i="20"/>
  <c r="AB3065" i="20"/>
  <c r="AB3064" i="20"/>
  <c r="AB3063" i="20"/>
  <c r="AB3062" i="20"/>
  <c r="AB3061" i="20"/>
  <c r="AB3060" i="20"/>
  <c r="AB3059" i="20"/>
  <c r="AB3058" i="20"/>
  <c r="AB3057" i="20"/>
  <c r="AB3056" i="20"/>
  <c r="AB3055" i="20"/>
  <c r="AB3054" i="20"/>
  <c r="AB3053" i="20"/>
  <c r="AB3052" i="20"/>
  <c r="AB3051" i="20"/>
  <c r="AB3050" i="20"/>
  <c r="AB3049" i="20"/>
  <c r="AB3048" i="20"/>
  <c r="AB3047" i="20"/>
  <c r="AB3046" i="20"/>
  <c r="AB3045" i="20"/>
  <c r="AB3044" i="20"/>
  <c r="AB3043" i="20"/>
  <c r="AB3042" i="20"/>
  <c r="AB3041" i="20"/>
  <c r="AB3040" i="20"/>
  <c r="AB3039" i="20"/>
  <c r="AB3038" i="20"/>
  <c r="AB3037" i="20"/>
  <c r="AB3036" i="20"/>
  <c r="AB3035" i="20"/>
  <c r="AB3034" i="20"/>
  <c r="AB3033" i="20"/>
  <c r="AB3032" i="20"/>
  <c r="AB3031" i="20"/>
  <c r="AB3030" i="20"/>
  <c r="AB3029" i="20"/>
  <c r="AB3028" i="20"/>
  <c r="AB3027" i="20"/>
  <c r="AB3026" i="20"/>
  <c r="AB3025" i="20"/>
  <c r="AB3024" i="20"/>
  <c r="AB3023" i="20"/>
  <c r="AB3022" i="20"/>
  <c r="AB3021" i="20"/>
  <c r="AB3020" i="20"/>
  <c r="AB3019" i="20"/>
  <c r="AB3018" i="20"/>
  <c r="AB3017" i="20"/>
  <c r="AB3016" i="20"/>
  <c r="AB3015" i="20"/>
  <c r="AB3014" i="20"/>
  <c r="AB3013" i="20"/>
  <c r="AB3012" i="20"/>
  <c r="AB3011" i="20"/>
  <c r="AB3010" i="20"/>
  <c r="AB3009" i="20"/>
  <c r="AB3008" i="20"/>
  <c r="AB3007" i="20"/>
  <c r="AB3006" i="20"/>
  <c r="AB3005" i="20"/>
  <c r="AB3004" i="20"/>
  <c r="AB3003" i="20"/>
  <c r="AB3002" i="20"/>
  <c r="AB3001" i="20"/>
  <c r="AB3000" i="20"/>
  <c r="AB2999" i="20"/>
  <c r="AB2998" i="20"/>
  <c r="AB2997" i="20"/>
  <c r="AB2996" i="20"/>
  <c r="AB2995" i="20"/>
  <c r="AB2994" i="20"/>
  <c r="AB2993" i="20"/>
  <c r="AB2992" i="20"/>
  <c r="AB2991" i="20"/>
  <c r="AB2990" i="20"/>
  <c r="AB2989" i="20"/>
  <c r="AB2988" i="20"/>
  <c r="AB2987" i="20"/>
  <c r="AB2986" i="20"/>
  <c r="AB2985" i="20"/>
  <c r="AB2984" i="20"/>
  <c r="AB2983" i="20"/>
  <c r="AB2982" i="20"/>
  <c r="AB2981" i="20"/>
  <c r="AB2980" i="20"/>
  <c r="AB2979" i="20"/>
  <c r="AB2978" i="20"/>
  <c r="AB2977" i="20"/>
  <c r="AB2976" i="20"/>
  <c r="AB2975" i="20"/>
  <c r="AB2974" i="20"/>
  <c r="AB2973" i="20"/>
  <c r="AB2972" i="20"/>
  <c r="AB2971" i="20"/>
  <c r="AB2970" i="20"/>
  <c r="AB2969" i="20"/>
  <c r="AB2968" i="20"/>
  <c r="AB2967" i="20"/>
  <c r="AB2966" i="20"/>
  <c r="AB2965" i="20"/>
  <c r="AB2964" i="20"/>
  <c r="AB2963" i="20"/>
  <c r="AB2962" i="20"/>
  <c r="AB2961" i="20"/>
  <c r="AB2960" i="20"/>
  <c r="AB2959" i="20"/>
  <c r="AB2958" i="20"/>
  <c r="AB2957" i="20"/>
  <c r="AB2956" i="20"/>
  <c r="AB2955" i="20"/>
  <c r="AB2954" i="20"/>
  <c r="AB2953" i="20"/>
  <c r="AB2952" i="20"/>
  <c r="AB2951" i="20"/>
  <c r="AB2950" i="20"/>
  <c r="AB2949" i="20"/>
  <c r="AB2948" i="20"/>
  <c r="AB2947" i="20"/>
  <c r="AB2946" i="20"/>
  <c r="AB2945" i="20"/>
  <c r="AB2944" i="20"/>
  <c r="AB2943" i="20"/>
  <c r="AB2942" i="20"/>
  <c r="AB2941" i="20"/>
  <c r="AB2940" i="20"/>
  <c r="AB2939" i="20"/>
  <c r="AB2938" i="20"/>
  <c r="AB2937" i="20"/>
  <c r="AB2936" i="20"/>
  <c r="AB2935" i="20"/>
  <c r="AB2934" i="20"/>
  <c r="AB2933" i="20"/>
  <c r="AB2932" i="20"/>
  <c r="AB2931" i="20"/>
  <c r="AB2930" i="20"/>
  <c r="AB2929" i="20"/>
  <c r="AB2928" i="20"/>
  <c r="AB2927" i="20"/>
  <c r="AB2926" i="20"/>
  <c r="AB2925" i="20"/>
  <c r="AB2924" i="20"/>
  <c r="AB3441" i="20"/>
  <c r="T3441" i="20"/>
  <c r="P3441" i="20"/>
  <c r="T3440" i="20"/>
  <c r="P3440" i="20"/>
  <c r="T3439" i="20"/>
  <c r="P3439" i="20"/>
  <c r="T3438" i="20"/>
  <c r="P3438" i="20"/>
  <c r="T3437" i="20"/>
  <c r="P3437" i="20"/>
  <c r="T3436" i="20"/>
  <c r="P3436" i="20"/>
  <c r="T3435" i="20"/>
  <c r="P3435" i="20"/>
  <c r="T3434" i="20"/>
  <c r="P3434" i="20"/>
  <c r="T3433" i="20"/>
  <c r="P3433" i="20"/>
  <c r="T3432" i="20"/>
  <c r="P3432" i="20"/>
  <c r="T3431" i="20"/>
  <c r="P3431" i="20"/>
  <c r="T3430" i="20"/>
  <c r="P3430" i="20"/>
  <c r="T3429" i="20"/>
  <c r="P3429" i="20"/>
  <c r="T3428" i="20"/>
  <c r="P3428" i="20"/>
  <c r="T3427" i="20"/>
  <c r="P3427" i="20"/>
  <c r="T3426" i="20"/>
  <c r="P3426" i="20"/>
  <c r="T3425" i="20"/>
  <c r="P3425" i="20"/>
  <c r="T3424" i="20"/>
  <c r="P3424" i="20"/>
  <c r="T3423" i="20"/>
  <c r="P3423" i="20"/>
  <c r="T3422" i="20"/>
  <c r="P3422" i="20"/>
  <c r="T3421" i="20"/>
  <c r="P3421" i="20"/>
  <c r="T3420" i="20"/>
  <c r="P3420" i="20"/>
  <c r="T3419" i="20"/>
  <c r="P3419" i="20"/>
  <c r="T3418" i="20"/>
  <c r="P3418" i="20"/>
  <c r="T3417" i="20"/>
  <c r="P3417" i="20"/>
  <c r="T3416" i="20"/>
  <c r="P3416" i="20"/>
  <c r="T3415" i="20"/>
  <c r="P3415" i="20"/>
  <c r="T3414" i="20"/>
  <c r="P3414" i="20"/>
  <c r="T3413" i="20"/>
  <c r="P3413" i="20"/>
  <c r="T3412" i="20"/>
  <c r="P3412" i="20"/>
  <c r="T3411" i="20"/>
  <c r="P3411" i="20"/>
  <c r="T3410" i="20"/>
  <c r="P3410" i="20"/>
  <c r="T3409" i="20"/>
  <c r="P3409" i="20"/>
  <c r="T3408" i="20"/>
  <c r="P3408" i="20"/>
  <c r="T3407" i="20"/>
  <c r="P3407" i="20"/>
  <c r="T3406" i="20"/>
  <c r="P3406" i="20"/>
  <c r="T3405" i="20"/>
  <c r="P3405" i="20"/>
  <c r="T3404" i="20"/>
  <c r="P3404" i="20"/>
  <c r="T3403" i="20"/>
  <c r="P3403" i="20"/>
  <c r="T3402" i="20"/>
  <c r="P3402" i="20"/>
  <c r="T3401" i="20"/>
  <c r="P3401" i="20"/>
  <c r="T3400" i="20"/>
  <c r="P3400" i="20"/>
  <c r="T3399" i="20"/>
  <c r="P3399" i="20"/>
  <c r="T3398" i="20"/>
  <c r="P3398" i="20"/>
  <c r="T3397" i="20"/>
  <c r="P3397" i="20"/>
  <c r="T3396" i="20"/>
  <c r="P3396" i="20"/>
  <c r="T3395" i="20"/>
  <c r="P3395" i="20"/>
  <c r="T3394" i="20"/>
  <c r="P3394" i="20"/>
  <c r="T3393" i="20"/>
  <c r="P3393" i="20"/>
  <c r="T3392" i="20"/>
  <c r="P3392" i="20"/>
  <c r="T3391" i="20"/>
  <c r="P3391" i="20"/>
  <c r="T3390" i="20"/>
  <c r="P3390" i="20"/>
  <c r="T3389" i="20"/>
  <c r="P3389" i="20"/>
  <c r="T3388" i="20"/>
  <c r="P3388" i="20"/>
  <c r="T3387" i="20"/>
  <c r="P3387" i="20"/>
  <c r="T3386" i="20"/>
  <c r="P3386" i="20"/>
  <c r="T3385" i="20"/>
  <c r="P3385" i="20"/>
  <c r="T3384" i="20"/>
  <c r="P3384" i="20"/>
  <c r="T3383" i="20"/>
  <c r="P3383" i="20"/>
  <c r="T3382" i="20"/>
  <c r="P3382" i="20"/>
  <c r="T3381" i="20"/>
  <c r="P3381" i="20"/>
  <c r="T3380" i="20"/>
  <c r="P3380" i="20"/>
  <c r="T3379" i="20"/>
  <c r="P3379" i="20"/>
  <c r="T3378" i="20"/>
  <c r="P3378" i="20"/>
  <c r="T3377" i="20"/>
  <c r="P3377" i="20"/>
  <c r="T3376" i="20"/>
  <c r="P3376" i="20"/>
  <c r="T3375" i="20"/>
  <c r="P3375" i="20"/>
  <c r="T3374" i="20"/>
  <c r="P3374" i="20"/>
  <c r="T3373" i="20"/>
  <c r="P3373" i="20"/>
  <c r="T3372" i="20"/>
  <c r="P3372" i="20"/>
  <c r="T3371" i="20"/>
  <c r="P3371" i="20"/>
  <c r="T3370" i="20"/>
  <c r="P3370" i="20"/>
  <c r="T3369" i="20"/>
  <c r="P3369" i="20"/>
  <c r="T3368" i="20"/>
  <c r="P3368" i="20"/>
  <c r="T3367" i="20"/>
  <c r="P3367" i="20"/>
  <c r="T3366" i="20"/>
  <c r="P3366" i="20"/>
  <c r="T3365" i="20"/>
  <c r="P3365" i="20"/>
  <c r="T3364" i="20"/>
  <c r="P3364" i="20"/>
  <c r="T3363" i="20"/>
  <c r="P3363" i="20"/>
  <c r="T3362" i="20"/>
  <c r="P3362" i="20"/>
  <c r="T3361" i="20"/>
  <c r="P3361" i="20"/>
  <c r="T3360" i="20"/>
  <c r="P3360" i="20"/>
  <c r="T3359" i="20"/>
  <c r="P3359" i="20"/>
  <c r="T3358" i="20"/>
  <c r="P3358" i="20"/>
  <c r="T3357" i="20"/>
  <c r="P3357" i="20"/>
  <c r="T3356" i="20"/>
  <c r="P3356" i="20"/>
  <c r="T3355" i="20"/>
  <c r="P3355" i="20"/>
  <c r="T3354" i="20"/>
  <c r="P3354" i="20"/>
  <c r="T3353" i="20"/>
  <c r="P3353" i="20"/>
  <c r="T3352" i="20"/>
  <c r="P3352" i="20"/>
  <c r="T3351" i="20"/>
  <c r="P3351" i="20"/>
  <c r="T3350" i="20"/>
  <c r="P3350" i="20"/>
  <c r="T3349" i="20"/>
  <c r="P3349" i="20"/>
  <c r="T3348" i="20"/>
  <c r="P3348" i="20"/>
  <c r="T3347" i="20"/>
  <c r="P3347" i="20"/>
  <c r="T3346" i="20"/>
  <c r="P3346" i="20"/>
  <c r="T3345" i="20"/>
  <c r="P3345" i="20"/>
  <c r="T3344" i="20"/>
  <c r="P3344" i="20"/>
  <c r="T3343" i="20"/>
  <c r="P3343" i="20"/>
  <c r="T3342" i="20"/>
  <c r="P3342" i="20"/>
  <c r="T3341" i="20"/>
  <c r="P3341" i="20"/>
  <c r="T3340" i="20"/>
  <c r="P3340" i="20"/>
  <c r="T3339" i="20"/>
  <c r="P3339" i="20"/>
  <c r="T3338" i="20"/>
  <c r="P3338" i="20"/>
  <c r="T3337" i="20"/>
  <c r="P3337" i="20"/>
  <c r="T3336" i="20"/>
  <c r="P3336" i="20"/>
  <c r="T3335" i="20"/>
  <c r="P3335" i="20"/>
  <c r="T3334" i="20"/>
  <c r="P3334" i="20"/>
  <c r="T3333" i="20"/>
  <c r="P3333" i="20"/>
  <c r="T3332" i="20"/>
  <c r="P3332" i="20"/>
  <c r="T3331" i="20"/>
  <c r="P3331" i="20"/>
  <c r="T3330" i="20"/>
  <c r="P3330" i="20"/>
  <c r="T3329" i="20"/>
  <c r="P3329" i="20"/>
  <c r="T3328" i="20"/>
  <c r="P3328" i="20"/>
  <c r="T3327" i="20"/>
  <c r="P3327" i="20"/>
  <c r="T3326" i="20"/>
  <c r="P3326" i="20"/>
  <c r="T3325" i="20"/>
  <c r="P3325" i="20"/>
  <c r="T3324" i="20"/>
  <c r="P3324" i="20"/>
  <c r="T3323" i="20"/>
  <c r="P3323" i="20"/>
  <c r="T3322" i="20"/>
  <c r="P3322" i="20"/>
  <c r="T3321" i="20"/>
  <c r="P3321" i="20"/>
  <c r="T3320" i="20"/>
  <c r="P3320" i="20"/>
  <c r="T3319" i="20"/>
  <c r="P3319" i="20"/>
  <c r="T3318" i="20"/>
  <c r="P3318" i="20"/>
  <c r="T3317" i="20"/>
  <c r="P3317" i="20"/>
  <c r="T3316" i="20"/>
  <c r="P3316" i="20"/>
  <c r="T3315" i="20"/>
  <c r="P3315" i="20"/>
  <c r="T3314" i="20"/>
  <c r="P3314" i="20"/>
  <c r="T3313" i="20"/>
  <c r="P3313" i="20"/>
  <c r="T3312" i="20"/>
  <c r="P3312" i="20"/>
  <c r="T3311" i="20"/>
  <c r="P3311" i="20"/>
  <c r="T3310" i="20"/>
  <c r="P3310" i="20"/>
  <c r="T3309" i="20"/>
  <c r="P3309" i="20"/>
  <c r="T3308" i="20"/>
  <c r="P3308" i="20"/>
  <c r="T3307" i="20"/>
  <c r="P3307" i="20"/>
  <c r="T3306" i="20"/>
  <c r="P3306" i="20"/>
  <c r="T3305" i="20"/>
  <c r="P3305" i="20"/>
  <c r="T3304" i="20"/>
  <c r="P3304" i="20"/>
  <c r="T3303" i="20"/>
  <c r="P3303" i="20"/>
  <c r="T3302" i="20"/>
  <c r="P3302" i="20"/>
  <c r="T3301" i="20"/>
  <c r="P3301" i="20"/>
  <c r="T3300" i="20"/>
  <c r="P3300" i="20"/>
  <c r="T3299" i="20"/>
  <c r="P3299" i="20"/>
  <c r="T3298" i="20"/>
  <c r="P3298" i="20"/>
  <c r="T3297" i="20"/>
  <c r="P3297" i="20"/>
  <c r="T3296" i="20"/>
  <c r="P3296" i="20"/>
  <c r="T3295" i="20"/>
  <c r="P3295" i="20"/>
  <c r="T3294" i="20"/>
  <c r="P3294" i="20"/>
  <c r="T3293" i="20"/>
  <c r="P3293" i="20"/>
  <c r="T3292" i="20"/>
  <c r="P3292" i="20"/>
  <c r="T3291" i="20"/>
  <c r="P3291" i="20"/>
  <c r="T3290" i="20"/>
  <c r="P3290" i="20"/>
  <c r="T3289" i="20"/>
  <c r="P3289" i="20"/>
  <c r="T3288" i="20"/>
  <c r="P3288" i="20"/>
  <c r="T3287" i="20"/>
  <c r="P3287" i="20"/>
  <c r="T3286" i="20"/>
  <c r="P3286" i="20"/>
  <c r="T3285" i="20"/>
  <c r="P3285" i="20"/>
  <c r="T3284" i="20"/>
  <c r="P3284" i="20"/>
  <c r="T3283" i="20"/>
  <c r="P3283" i="20"/>
  <c r="T3282" i="20"/>
  <c r="P3282" i="20"/>
  <c r="T3281" i="20"/>
  <c r="P3281" i="20"/>
  <c r="T3280" i="20"/>
  <c r="P3280" i="20"/>
  <c r="T3279" i="20"/>
  <c r="P3279" i="20"/>
  <c r="T3278" i="20"/>
  <c r="P3278" i="20"/>
  <c r="T3277" i="20"/>
  <c r="P3277" i="20"/>
  <c r="T3276" i="20"/>
  <c r="P3276" i="20"/>
  <c r="T3275" i="20"/>
  <c r="P3275" i="20"/>
  <c r="T3274" i="20"/>
  <c r="P3274" i="20"/>
  <c r="T3273" i="20"/>
  <c r="P3273" i="20"/>
  <c r="T3272" i="20"/>
  <c r="P3272" i="20"/>
  <c r="T3271" i="20"/>
  <c r="P3271" i="20"/>
  <c r="T3270" i="20"/>
  <c r="P3270" i="20"/>
  <c r="T3269" i="20"/>
  <c r="P3269" i="20"/>
  <c r="T3268" i="20"/>
  <c r="P3268" i="20"/>
  <c r="T3267" i="20"/>
  <c r="P3267" i="20"/>
  <c r="T3266" i="20"/>
  <c r="P3266" i="20"/>
  <c r="T3265" i="20"/>
  <c r="P3265" i="20"/>
  <c r="T3264" i="20"/>
  <c r="P3264" i="20"/>
  <c r="T3263" i="20"/>
  <c r="P3263" i="20"/>
  <c r="T3262" i="20"/>
  <c r="P3262" i="20"/>
  <c r="T3261" i="20"/>
  <c r="P3261" i="20"/>
  <c r="T3260" i="20"/>
  <c r="P3260" i="20"/>
  <c r="T3259" i="20"/>
  <c r="P3259" i="20"/>
  <c r="T3258" i="20"/>
  <c r="P3258" i="20"/>
  <c r="T3257" i="20"/>
  <c r="P3257" i="20"/>
  <c r="T3256" i="20"/>
  <c r="P3256" i="20"/>
  <c r="T3255" i="20"/>
  <c r="P3255" i="20"/>
  <c r="T3254" i="20"/>
  <c r="P3254" i="20"/>
  <c r="T3253" i="20"/>
  <c r="P3253" i="20"/>
  <c r="T3252" i="20"/>
  <c r="P3252" i="20"/>
  <c r="T3251" i="20"/>
  <c r="P3251" i="20"/>
  <c r="T3250" i="20"/>
  <c r="P3250" i="20"/>
  <c r="T3249" i="20"/>
  <c r="P3249" i="20"/>
  <c r="T3248" i="20"/>
  <c r="P3248" i="20"/>
  <c r="T3247" i="20"/>
  <c r="P3247" i="20"/>
  <c r="T3246" i="20"/>
  <c r="P3246" i="20"/>
  <c r="T3245" i="20"/>
  <c r="P3245" i="20"/>
  <c r="T3244" i="20"/>
  <c r="P3244" i="20"/>
  <c r="T3243" i="20"/>
  <c r="P3243" i="20"/>
  <c r="T3242" i="20"/>
  <c r="P3242" i="20"/>
  <c r="T3241" i="20"/>
  <c r="P3241" i="20"/>
  <c r="T3240" i="20"/>
  <c r="P3240" i="20"/>
  <c r="T3239" i="20"/>
  <c r="P3239" i="20"/>
  <c r="T3238" i="20"/>
  <c r="P3238" i="20"/>
  <c r="T3237" i="20"/>
  <c r="P3237" i="20"/>
  <c r="T3236" i="20"/>
  <c r="P3236" i="20"/>
  <c r="T3235" i="20"/>
  <c r="P3235" i="20"/>
  <c r="T3234" i="20"/>
  <c r="P3234" i="20"/>
  <c r="T3233" i="20"/>
  <c r="P3233" i="20"/>
  <c r="T3232" i="20"/>
  <c r="P3232" i="20"/>
  <c r="T3231" i="20"/>
  <c r="P3231" i="20"/>
  <c r="T3230" i="20"/>
  <c r="P3230" i="20"/>
  <c r="T3229" i="20"/>
  <c r="P3229" i="20"/>
  <c r="T3228" i="20"/>
  <c r="P3228" i="20"/>
  <c r="T3227" i="20"/>
  <c r="P3227" i="20"/>
  <c r="T3226" i="20"/>
  <c r="P3226" i="20"/>
  <c r="T3225" i="20"/>
  <c r="P3225" i="20"/>
  <c r="T3224" i="20"/>
  <c r="P3224" i="20"/>
  <c r="T3223" i="20"/>
  <c r="P3223" i="20"/>
  <c r="T3222" i="20"/>
  <c r="P3222" i="20"/>
  <c r="T3221" i="20"/>
  <c r="P3221" i="20"/>
  <c r="T3220" i="20"/>
  <c r="P3220" i="20"/>
  <c r="T3219" i="20"/>
  <c r="P3219" i="20"/>
  <c r="T3218" i="20"/>
  <c r="P3218" i="20"/>
  <c r="T3217" i="20"/>
  <c r="P3217" i="20"/>
  <c r="T3216" i="20"/>
  <c r="P3216" i="20"/>
  <c r="T3215" i="20"/>
  <c r="P3215" i="20"/>
  <c r="T3214" i="20"/>
  <c r="P3214" i="20"/>
  <c r="T3213" i="20"/>
  <c r="P3213" i="20"/>
  <c r="T3212" i="20"/>
  <c r="P3212" i="20"/>
  <c r="T3211" i="20"/>
  <c r="P3211" i="20"/>
  <c r="T3210" i="20"/>
  <c r="P3210" i="20"/>
  <c r="T3209" i="20"/>
  <c r="P3209" i="20"/>
  <c r="T3208" i="20"/>
  <c r="P3208" i="20"/>
  <c r="T3207" i="20"/>
  <c r="P3207" i="20"/>
  <c r="T3206" i="20"/>
  <c r="P3206" i="20"/>
  <c r="T3205" i="20"/>
  <c r="P3205" i="20"/>
  <c r="T3204" i="20"/>
  <c r="P3204" i="20"/>
  <c r="T3203" i="20"/>
  <c r="P3203" i="20"/>
  <c r="T3202" i="20"/>
  <c r="P3202" i="20"/>
  <c r="T3201" i="20"/>
  <c r="P3201" i="20"/>
  <c r="T3200" i="20"/>
  <c r="P3200" i="20"/>
  <c r="T3199" i="20"/>
  <c r="P3199" i="20"/>
  <c r="T3198" i="20"/>
  <c r="P3198" i="20"/>
  <c r="T3197" i="20"/>
  <c r="P3197" i="20"/>
  <c r="T3196" i="20"/>
  <c r="P3196" i="20"/>
  <c r="T3195" i="20"/>
  <c r="P3195" i="20"/>
  <c r="T3194" i="20"/>
  <c r="P3194" i="20"/>
  <c r="T3193" i="20"/>
  <c r="P3193" i="20"/>
  <c r="T3192" i="20"/>
  <c r="P3192" i="20"/>
  <c r="T3191" i="20"/>
  <c r="P3191" i="20"/>
  <c r="T3190" i="20"/>
  <c r="P3190" i="20"/>
  <c r="T3189" i="20"/>
  <c r="P3189" i="20"/>
  <c r="T3188" i="20"/>
  <c r="P3188" i="20"/>
  <c r="T3187" i="20"/>
  <c r="P3187" i="20"/>
  <c r="T3186" i="20"/>
  <c r="P3186" i="20"/>
  <c r="T3185" i="20"/>
  <c r="P3185" i="20"/>
  <c r="T3184" i="20"/>
  <c r="P3184" i="20"/>
  <c r="T3183" i="20"/>
  <c r="P3183" i="20"/>
  <c r="T3182" i="20"/>
  <c r="P3182" i="20"/>
  <c r="T3181" i="20"/>
  <c r="P3181" i="20"/>
  <c r="T3180" i="20"/>
  <c r="P3180" i="20"/>
  <c r="T3179" i="20"/>
  <c r="P3179" i="20"/>
  <c r="T3178" i="20"/>
  <c r="P3178" i="20"/>
  <c r="T3177" i="20"/>
  <c r="P3177" i="20"/>
  <c r="T3176" i="20"/>
  <c r="P3176" i="20"/>
  <c r="T3175" i="20"/>
  <c r="P3175" i="20"/>
  <c r="T3174" i="20"/>
  <c r="P3174" i="20"/>
  <c r="T3173" i="20"/>
  <c r="P3173" i="20"/>
  <c r="T3172" i="20"/>
  <c r="P3172" i="20"/>
  <c r="T3171" i="20"/>
  <c r="P3171" i="20"/>
  <c r="T3170" i="20"/>
  <c r="P3170" i="20"/>
  <c r="T3169" i="20"/>
  <c r="P3169" i="20"/>
  <c r="T3168" i="20"/>
  <c r="P3168" i="20"/>
  <c r="T3167" i="20"/>
  <c r="P3167" i="20"/>
  <c r="T3166" i="20"/>
  <c r="P3166" i="20"/>
  <c r="T3165" i="20"/>
  <c r="P3165" i="20"/>
  <c r="T3164" i="20"/>
  <c r="P3164" i="20"/>
  <c r="T3163" i="20"/>
  <c r="P3163" i="20"/>
  <c r="T3162" i="20"/>
  <c r="P3162" i="20"/>
  <c r="T3161" i="20"/>
  <c r="P3161" i="20"/>
  <c r="T3160" i="20"/>
  <c r="P3160" i="20"/>
  <c r="T3159" i="20"/>
  <c r="P3159" i="20"/>
  <c r="T3158" i="20"/>
  <c r="P3158" i="20"/>
  <c r="T3157" i="20"/>
  <c r="P3157" i="20"/>
  <c r="T3156" i="20"/>
  <c r="P3156" i="20"/>
  <c r="T3155" i="20"/>
  <c r="P3155" i="20"/>
  <c r="T3154" i="20"/>
  <c r="P3154" i="20"/>
  <c r="T3153" i="20"/>
  <c r="P3153" i="20"/>
  <c r="T3152" i="20"/>
  <c r="P3152" i="20"/>
  <c r="T3151" i="20"/>
  <c r="P3151" i="20"/>
  <c r="T3150" i="20"/>
  <c r="P3150" i="20"/>
  <c r="T3149" i="20"/>
  <c r="P3149" i="20"/>
  <c r="T3148" i="20"/>
  <c r="P3148" i="20"/>
  <c r="T3147" i="20"/>
  <c r="P3147" i="20"/>
  <c r="T3146" i="20"/>
  <c r="P3146" i="20"/>
  <c r="T3145" i="20"/>
  <c r="P3145" i="20"/>
  <c r="T3144" i="20"/>
  <c r="P3144" i="20"/>
  <c r="T3143" i="20"/>
  <c r="P3143" i="20"/>
  <c r="T3142" i="20"/>
  <c r="P3142" i="20"/>
  <c r="T3141" i="20"/>
  <c r="P3141" i="20"/>
  <c r="T3140" i="20"/>
  <c r="P3140" i="20"/>
  <c r="T3139" i="20"/>
  <c r="P3139" i="20"/>
  <c r="T3138" i="20"/>
  <c r="P3138" i="20"/>
  <c r="T3137" i="20"/>
  <c r="P3137" i="20"/>
  <c r="T3136" i="20"/>
  <c r="P3136" i="20"/>
  <c r="T3135" i="20"/>
  <c r="P3135" i="20"/>
  <c r="T3134" i="20"/>
  <c r="P3134" i="20"/>
  <c r="T3133" i="20"/>
  <c r="P3133" i="20"/>
  <c r="T3132" i="20"/>
  <c r="P3132" i="20"/>
  <c r="T3131" i="20"/>
  <c r="P3131" i="20"/>
  <c r="T3130" i="20"/>
  <c r="P3130" i="20"/>
  <c r="T3129" i="20"/>
  <c r="P3129" i="20"/>
  <c r="T3128" i="20"/>
  <c r="P3128" i="20"/>
  <c r="T3127" i="20"/>
  <c r="P3127" i="20"/>
  <c r="T3126" i="20"/>
  <c r="P3126" i="20"/>
  <c r="T3125" i="20"/>
  <c r="P3125" i="20"/>
  <c r="T3124" i="20"/>
  <c r="P3124" i="20"/>
  <c r="T3123" i="20"/>
  <c r="P3123" i="20"/>
  <c r="T3122" i="20"/>
  <c r="P3122" i="20"/>
  <c r="T3121" i="20"/>
  <c r="P3121" i="20"/>
  <c r="T3120" i="20"/>
  <c r="P3120" i="20"/>
  <c r="T3119" i="20"/>
  <c r="P3119" i="20"/>
  <c r="T3118" i="20"/>
  <c r="P3118" i="20"/>
  <c r="T3117" i="20"/>
  <c r="P3117" i="20"/>
  <c r="T3116" i="20"/>
  <c r="P3116" i="20"/>
  <c r="T3115" i="20"/>
  <c r="P3115" i="20"/>
  <c r="T3114" i="20"/>
  <c r="P3114" i="20"/>
  <c r="T3113" i="20"/>
  <c r="P3113" i="20"/>
  <c r="T3112" i="20"/>
  <c r="P3112" i="20"/>
  <c r="T3111" i="20"/>
  <c r="P3111" i="20"/>
  <c r="T3110" i="20"/>
  <c r="P3110" i="20"/>
  <c r="T3109" i="20"/>
  <c r="P3109" i="20"/>
  <c r="T3108" i="20"/>
  <c r="P3108" i="20"/>
  <c r="T3107" i="20"/>
  <c r="P3107" i="20"/>
  <c r="T3106" i="20"/>
  <c r="P3106" i="20"/>
  <c r="T3105" i="20"/>
  <c r="P3105" i="20"/>
  <c r="T3104" i="20"/>
  <c r="P3104" i="20"/>
  <c r="T3103" i="20"/>
  <c r="P3103" i="20"/>
  <c r="T3102" i="20"/>
  <c r="P3102" i="20"/>
  <c r="T3101" i="20"/>
  <c r="P3101" i="20"/>
  <c r="T3100" i="20"/>
  <c r="P3100" i="20"/>
  <c r="T3099" i="20"/>
  <c r="P3099" i="20"/>
  <c r="T3098" i="20"/>
  <c r="P3098" i="20"/>
  <c r="T3097" i="20"/>
  <c r="P3097" i="20"/>
  <c r="T3096" i="20"/>
  <c r="P3096" i="20"/>
  <c r="T3095" i="20"/>
  <c r="P3095" i="20"/>
  <c r="T3094" i="20"/>
  <c r="P3094" i="20"/>
  <c r="T3093" i="20"/>
  <c r="P3093" i="20"/>
  <c r="T3092" i="20"/>
  <c r="P3092" i="20"/>
  <c r="T3091" i="20"/>
  <c r="P3091" i="20"/>
  <c r="T3090" i="20"/>
  <c r="P3090" i="20"/>
  <c r="T3089" i="20"/>
  <c r="P3089" i="20"/>
  <c r="T3088" i="20"/>
  <c r="P3088" i="20"/>
  <c r="T3087" i="20"/>
  <c r="P3087" i="20"/>
  <c r="T3086" i="20"/>
  <c r="P3086" i="20"/>
  <c r="T3085" i="20"/>
  <c r="P3085" i="20"/>
  <c r="T3084" i="20"/>
  <c r="P3084" i="20"/>
  <c r="T3083" i="20"/>
  <c r="P3083" i="20"/>
  <c r="T3082" i="20"/>
  <c r="P3082" i="20"/>
  <c r="T3081" i="20"/>
  <c r="P3081" i="20"/>
  <c r="T3080" i="20"/>
  <c r="P3080" i="20"/>
  <c r="T3079" i="20"/>
  <c r="P3079" i="20"/>
  <c r="T3078" i="20"/>
  <c r="P3078" i="20"/>
  <c r="T3077" i="20"/>
  <c r="P3077" i="20"/>
  <c r="T3076" i="20"/>
  <c r="P3076" i="20"/>
  <c r="T3075" i="20"/>
  <c r="P3075" i="20"/>
  <c r="T3074" i="20"/>
  <c r="P3074" i="20"/>
  <c r="T3073" i="20"/>
  <c r="P3073" i="20"/>
  <c r="T3072" i="20"/>
  <c r="P3072" i="20"/>
  <c r="T3071" i="20"/>
  <c r="P3071" i="20"/>
  <c r="T3070" i="20"/>
  <c r="P3070" i="20"/>
  <c r="T3069" i="20"/>
  <c r="P3069" i="20"/>
  <c r="T3068" i="20"/>
  <c r="P3068" i="20"/>
  <c r="T3067" i="20"/>
  <c r="P3067" i="20"/>
  <c r="T3066" i="20"/>
  <c r="P3066" i="20"/>
  <c r="T3065" i="20"/>
  <c r="P3065" i="20"/>
  <c r="T3064" i="20"/>
  <c r="P3064" i="20"/>
  <c r="T3063" i="20"/>
  <c r="P3063" i="20"/>
  <c r="T3062" i="20"/>
  <c r="P3062" i="20"/>
  <c r="T3061" i="20"/>
  <c r="P3061" i="20"/>
  <c r="T3060" i="20"/>
  <c r="P3060" i="20"/>
  <c r="T3059" i="20"/>
  <c r="P3059" i="20"/>
  <c r="T3058" i="20"/>
  <c r="P3058" i="20"/>
  <c r="T3057" i="20"/>
  <c r="P3057" i="20"/>
  <c r="T3056" i="20"/>
  <c r="P3056" i="20"/>
  <c r="T3055" i="20"/>
  <c r="P3055" i="20"/>
  <c r="T3054" i="20"/>
  <c r="P3054" i="20"/>
  <c r="T3053" i="20"/>
  <c r="P3053" i="20"/>
  <c r="T3052" i="20"/>
  <c r="P3052" i="20"/>
  <c r="T3051" i="20"/>
  <c r="P3051" i="20"/>
  <c r="T3050" i="20"/>
  <c r="P3050" i="20"/>
  <c r="T3049" i="20"/>
  <c r="P3049" i="20"/>
  <c r="T3048" i="20"/>
  <c r="P3048" i="20"/>
  <c r="T3047" i="20"/>
  <c r="P3047" i="20"/>
  <c r="T3046" i="20"/>
  <c r="P3046" i="20"/>
  <c r="T3045" i="20"/>
  <c r="P3045" i="20"/>
  <c r="T3044" i="20"/>
  <c r="P3044" i="20"/>
  <c r="T3043" i="20"/>
  <c r="P3043" i="20"/>
  <c r="T3042" i="20"/>
  <c r="P3042" i="20"/>
  <c r="T3041" i="20"/>
  <c r="P3041" i="20"/>
  <c r="T3040" i="20"/>
  <c r="P3040" i="20"/>
  <c r="T3039" i="20"/>
  <c r="P3039" i="20"/>
  <c r="T3038" i="20"/>
  <c r="P3038" i="20"/>
  <c r="T3037" i="20"/>
  <c r="P3037" i="20"/>
  <c r="T3036" i="20"/>
  <c r="P3036" i="20"/>
  <c r="T3035" i="20"/>
  <c r="P3035" i="20"/>
  <c r="T3034" i="20"/>
  <c r="P3034" i="20"/>
  <c r="T3033" i="20"/>
  <c r="P3033" i="20"/>
  <c r="T3032" i="20"/>
  <c r="P3032" i="20"/>
  <c r="T3031" i="20"/>
  <c r="P3031" i="20"/>
  <c r="T3030" i="20"/>
  <c r="P3030" i="20"/>
  <c r="T3029" i="20"/>
  <c r="P3029" i="20"/>
  <c r="T3028" i="20"/>
  <c r="P3028" i="20"/>
  <c r="T3027" i="20"/>
  <c r="P3027" i="20"/>
  <c r="T3026" i="20"/>
  <c r="P3026" i="20"/>
  <c r="T3025" i="20"/>
  <c r="P3025" i="20"/>
  <c r="T3024" i="20"/>
  <c r="P3024" i="20"/>
  <c r="T3023" i="20"/>
  <c r="P3023" i="20"/>
  <c r="T3022" i="20"/>
  <c r="P3022" i="20"/>
  <c r="T3021" i="20"/>
  <c r="P3021" i="20"/>
  <c r="T3020" i="20"/>
  <c r="P3020" i="20"/>
  <c r="T3019" i="20"/>
  <c r="P3019" i="20"/>
  <c r="T3018" i="20"/>
  <c r="P3018" i="20"/>
  <c r="T3017" i="20"/>
  <c r="P3017" i="20"/>
  <c r="T3016" i="20"/>
  <c r="P3016" i="20"/>
  <c r="T3015" i="20"/>
  <c r="P3015" i="20"/>
  <c r="T3014" i="20"/>
  <c r="P3014" i="20"/>
  <c r="T3013" i="20"/>
  <c r="P3013" i="20"/>
  <c r="T3012" i="20"/>
  <c r="P3012" i="20"/>
  <c r="T3011" i="20"/>
  <c r="P3011" i="20"/>
  <c r="T3010" i="20"/>
  <c r="P3010" i="20"/>
  <c r="T3009" i="20"/>
  <c r="P3009" i="20"/>
  <c r="T3008" i="20"/>
  <c r="P3008" i="20"/>
  <c r="T3007" i="20"/>
  <c r="P3007" i="20"/>
  <c r="T3006" i="20"/>
  <c r="P3006" i="20"/>
  <c r="T3005" i="20"/>
  <c r="P3005" i="20"/>
  <c r="T3004" i="20"/>
  <c r="P3004" i="20"/>
  <c r="T3003" i="20"/>
  <c r="P3003" i="20"/>
  <c r="T3002" i="20"/>
  <c r="P3002" i="20"/>
  <c r="T3001" i="20"/>
  <c r="P3001" i="20"/>
  <c r="T3000" i="20"/>
  <c r="P3000" i="20"/>
  <c r="T2999" i="20"/>
  <c r="P2999" i="20"/>
  <c r="T2998" i="20"/>
  <c r="P2998" i="20"/>
  <c r="T2997" i="20"/>
  <c r="P2997" i="20"/>
  <c r="T2996" i="20"/>
  <c r="P2996" i="20"/>
  <c r="T2995" i="20"/>
  <c r="P2995" i="20"/>
  <c r="T2994" i="20"/>
  <c r="P2994" i="20"/>
  <c r="T2993" i="20"/>
  <c r="P2993" i="20"/>
  <c r="T2992" i="20"/>
  <c r="P2992" i="20"/>
  <c r="T2991" i="20"/>
  <c r="P2991" i="20"/>
  <c r="T2990" i="20"/>
  <c r="P2990" i="20"/>
  <c r="T2989" i="20"/>
  <c r="P2989" i="20"/>
  <c r="T2988" i="20"/>
  <c r="P2988" i="20"/>
  <c r="T2987" i="20"/>
  <c r="P2987" i="20"/>
  <c r="T2986" i="20"/>
  <c r="P2986" i="20"/>
  <c r="T2985" i="20"/>
  <c r="P2985" i="20"/>
  <c r="T2984" i="20"/>
  <c r="P2984" i="20"/>
  <c r="T2983" i="20"/>
  <c r="P2983" i="20"/>
  <c r="T2982" i="20"/>
  <c r="P2982" i="20"/>
  <c r="T2981" i="20"/>
  <c r="P2981" i="20"/>
  <c r="T2980" i="20"/>
  <c r="P2980" i="20"/>
  <c r="T2979" i="20"/>
  <c r="P2979" i="20"/>
  <c r="T2978" i="20"/>
  <c r="P2978" i="20"/>
  <c r="T2977" i="20"/>
  <c r="P2977" i="20"/>
  <c r="T2976" i="20"/>
  <c r="P2976" i="20"/>
  <c r="T2975" i="20"/>
  <c r="P2975" i="20"/>
  <c r="T2974" i="20"/>
  <c r="P2974" i="20"/>
  <c r="T2973" i="20"/>
  <c r="P2973" i="20"/>
  <c r="T2972" i="20"/>
  <c r="P2972" i="20"/>
  <c r="T2971" i="20"/>
  <c r="P2971" i="20"/>
  <c r="T2970" i="20"/>
  <c r="P2970" i="20"/>
  <c r="T2969" i="20"/>
  <c r="P2969" i="20"/>
  <c r="T2968" i="20"/>
  <c r="P2968" i="20"/>
  <c r="T2967" i="20"/>
  <c r="P2967" i="20"/>
  <c r="T2966" i="20"/>
  <c r="P2966" i="20"/>
  <c r="T2965" i="20"/>
  <c r="P2965" i="20"/>
  <c r="T2964" i="20"/>
  <c r="P2964" i="20"/>
  <c r="T2963" i="20"/>
  <c r="P2963" i="20"/>
  <c r="T2962" i="20"/>
  <c r="P2962" i="20"/>
  <c r="T2961" i="20"/>
  <c r="P2961" i="20"/>
  <c r="T2960" i="20"/>
  <c r="P2960" i="20"/>
  <c r="T2959" i="20"/>
  <c r="P2959" i="20"/>
  <c r="T2958" i="20"/>
  <c r="P2958" i="20"/>
  <c r="T2957" i="20"/>
  <c r="P2957" i="20"/>
  <c r="T2956" i="20"/>
  <c r="P2956" i="20"/>
  <c r="T2955" i="20"/>
  <c r="P2955" i="20"/>
  <c r="T2954" i="20"/>
  <c r="P2954" i="20"/>
  <c r="T2953" i="20"/>
  <c r="P2953" i="20"/>
  <c r="T2952" i="20"/>
  <c r="P2952" i="20"/>
  <c r="T2951" i="20"/>
  <c r="P2951" i="20"/>
  <c r="T2950" i="20"/>
  <c r="P2950" i="20"/>
  <c r="T2949" i="20"/>
  <c r="P2949" i="20"/>
  <c r="T2948" i="20"/>
  <c r="P2948" i="20"/>
  <c r="T2947" i="20"/>
  <c r="P2947" i="20"/>
  <c r="T2946" i="20"/>
  <c r="P2946" i="20"/>
  <c r="T2945" i="20"/>
  <c r="P2945" i="20"/>
  <c r="T2944" i="20"/>
  <c r="P2944" i="20"/>
  <c r="T2943" i="20"/>
  <c r="P2943" i="20"/>
  <c r="T2942" i="20"/>
  <c r="P2942" i="20"/>
  <c r="T2941" i="20"/>
  <c r="P2941" i="20"/>
  <c r="T2940" i="20"/>
  <c r="P2940" i="20"/>
  <c r="T2939" i="20"/>
  <c r="P2939" i="20"/>
  <c r="T2938" i="20"/>
  <c r="P2938" i="20"/>
  <c r="T2937" i="20"/>
  <c r="P2937" i="20"/>
  <c r="T2936" i="20"/>
  <c r="P2936" i="20"/>
  <c r="T2935" i="20"/>
  <c r="P2935" i="20"/>
  <c r="T2934" i="20"/>
  <c r="P2934" i="20"/>
  <c r="T2933" i="20"/>
  <c r="P2933" i="20"/>
  <c r="T2932" i="20"/>
  <c r="P2932" i="20"/>
  <c r="T2931" i="20"/>
  <c r="P2931" i="20"/>
  <c r="T2930" i="20"/>
  <c r="P2930" i="20"/>
  <c r="T2929" i="20"/>
  <c r="P2929" i="20"/>
  <c r="T2928" i="20"/>
  <c r="P2928" i="20"/>
  <c r="T2927" i="20"/>
  <c r="P2927" i="20"/>
  <c r="T2926" i="20"/>
  <c r="P2926" i="20"/>
  <c r="T2925" i="20"/>
  <c r="P2925" i="20"/>
  <c r="T2924" i="20"/>
  <c r="P2924" i="20"/>
  <c r="T2913" i="20"/>
  <c r="P2913" i="20"/>
  <c r="T2912" i="20"/>
  <c r="P2912" i="20"/>
  <c r="T2911" i="20"/>
  <c r="P2911" i="20"/>
  <c r="T2910" i="20"/>
  <c r="P2910" i="20"/>
  <c r="T2909" i="20"/>
  <c r="P2909" i="20"/>
  <c r="T2908" i="20"/>
  <c r="P2908" i="20"/>
  <c r="T2907" i="20"/>
  <c r="P2907" i="20"/>
  <c r="T2906" i="20"/>
  <c r="P2906" i="20"/>
  <c r="T2905" i="20"/>
  <c r="P2905" i="20"/>
  <c r="T2904" i="20"/>
  <c r="P2904" i="20"/>
  <c r="T2903" i="20"/>
  <c r="P2903" i="20"/>
  <c r="T2902" i="20"/>
  <c r="P2902" i="20"/>
  <c r="T2901" i="20"/>
  <c r="P2901" i="20"/>
  <c r="T2900" i="20"/>
  <c r="P2900" i="20"/>
  <c r="T2899" i="20"/>
  <c r="P2899" i="20"/>
  <c r="T2898" i="20"/>
  <c r="P2898" i="20"/>
  <c r="T2897" i="20"/>
  <c r="P2897" i="20"/>
  <c r="T2896" i="20"/>
  <c r="P2896" i="20"/>
  <c r="T2895" i="20"/>
  <c r="P2895" i="20"/>
  <c r="T2894" i="20"/>
  <c r="P2894" i="20"/>
  <c r="T2893" i="20"/>
  <c r="P2893" i="20"/>
  <c r="T2892" i="20"/>
  <c r="P2892" i="20"/>
  <c r="T2891" i="20"/>
  <c r="P2891" i="20"/>
  <c r="T2890" i="20"/>
  <c r="P2890" i="20"/>
  <c r="T2889" i="20"/>
  <c r="P2889" i="20"/>
  <c r="T2888" i="20"/>
  <c r="P2888" i="20"/>
  <c r="T2887" i="20"/>
  <c r="P2887" i="20"/>
  <c r="T2886" i="20"/>
  <c r="P2886" i="20"/>
  <c r="T2885" i="20"/>
  <c r="P2885" i="20"/>
  <c r="T2884" i="20"/>
  <c r="P2884" i="20"/>
  <c r="T2883" i="20"/>
  <c r="P2883" i="20"/>
  <c r="T2882" i="20"/>
  <c r="P2882" i="20"/>
  <c r="T2881" i="20"/>
  <c r="P2881" i="20"/>
  <c r="T2880" i="20"/>
  <c r="P2880" i="20"/>
  <c r="T2879" i="20"/>
  <c r="P2879" i="20"/>
  <c r="T2878" i="20"/>
  <c r="P2878" i="20"/>
  <c r="T2877" i="20"/>
  <c r="P2877" i="20"/>
  <c r="T2876" i="20"/>
  <c r="P2876" i="20"/>
  <c r="T2875" i="20"/>
  <c r="P2875" i="20"/>
  <c r="T2874" i="20"/>
  <c r="P2874" i="20"/>
  <c r="T2873" i="20"/>
  <c r="P2873" i="20"/>
  <c r="T2872" i="20"/>
  <c r="P2872" i="20"/>
  <c r="T2871" i="20"/>
  <c r="P2871" i="20"/>
  <c r="T2870" i="20"/>
  <c r="P2870" i="20"/>
  <c r="T2869" i="20"/>
  <c r="P2869" i="20"/>
  <c r="T2868" i="20"/>
  <c r="P2868" i="20"/>
  <c r="T2867" i="20"/>
  <c r="P2867" i="20"/>
  <c r="T2866" i="20"/>
  <c r="P2866" i="20"/>
  <c r="T2865" i="20"/>
  <c r="P2865" i="20"/>
  <c r="T2864" i="20"/>
  <c r="P2864" i="20"/>
  <c r="T2863" i="20"/>
  <c r="P2863" i="20"/>
  <c r="T2862" i="20"/>
  <c r="P2862" i="20"/>
  <c r="T2861" i="20"/>
  <c r="P2861" i="20"/>
  <c r="T2860" i="20"/>
  <c r="P2860" i="20"/>
  <c r="T2859" i="20"/>
  <c r="P2859" i="20"/>
  <c r="T2858" i="20"/>
  <c r="P2858" i="20"/>
  <c r="T2857" i="20"/>
  <c r="P2857" i="20"/>
  <c r="T2856" i="20"/>
  <c r="P2856" i="20"/>
  <c r="T2855" i="20"/>
  <c r="P2855" i="20"/>
  <c r="T2854" i="20"/>
  <c r="P2854" i="20"/>
  <c r="T2853" i="20"/>
  <c r="P2853" i="20"/>
  <c r="T2852" i="20"/>
  <c r="P2852" i="20"/>
  <c r="T2851" i="20"/>
  <c r="P2851" i="20"/>
  <c r="T2850" i="20"/>
  <c r="P2850" i="20"/>
  <c r="T2849" i="20"/>
  <c r="P2849" i="20"/>
  <c r="T2848" i="20"/>
  <c r="P2848" i="20"/>
  <c r="T2847" i="20"/>
  <c r="P2847" i="20"/>
  <c r="T2846" i="20"/>
  <c r="P2846" i="20"/>
  <c r="T2845" i="20"/>
  <c r="P2845" i="20"/>
  <c r="T2844" i="20"/>
  <c r="P2844" i="20"/>
  <c r="T2843" i="20"/>
  <c r="P2843" i="20"/>
  <c r="T2842" i="20"/>
  <c r="P2842" i="20"/>
  <c r="T2841" i="20"/>
  <c r="P2841" i="20"/>
  <c r="T2840" i="20"/>
  <c r="P2840" i="20"/>
  <c r="T2839" i="20"/>
  <c r="P2839" i="20"/>
  <c r="T2838" i="20"/>
  <c r="P2838" i="20"/>
  <c r="T2837" i="20"/>
  <c r="P2837" i="20"/>
  <c r="T2836" i="20"/>
  <c r="P2836" i="20"/>
  <c r="T2835" i="20"/>
  <c r="P2835" i="20"/>
  <c r="T2834" i="20"/>
  <c r="P2834" i="20"/>
  <c r="T2833" i="20"/>
  <c r="P2833" i="20"/>
  <c r="T2832" i="20"/>
  <c r="P2832" i="20"/>
  <c r="T2831" i="20"/>
  <c r="P2831" i="20"/>
  <c r="T2830" i="20"/>
  <c r="P2830" i="20"/>
  <c r="T2829" i="20"/>
  <c r="P2829" i="20"/>
  <c r="T2828" i="20"/>
  <c r="P2828" i="20"/>
  <c r="T2827" i="20"/>
  <c r="P2827" i="20"/>
  <c r="T2826" i="20"/>
  <c r="P2826" i="20"/>
  <c r="T2825" i="20"/>
  <c r="P2825" i="20"/>
  <c r="T2824" i="20"/>
  <c r="P2824" i="20"/>
  <c r="T2823" i="20"/>
  <c r="P2823" i="20"/>
  <c r="T2822" i="20"/>
  <c r="P2822" i="20"/>
  <c r="T2821" i="20"/>
  <c r="P2821" i="20"/>
  <c r="T2820" i="20"/>
  <c r="P2820" i="20"/>
  <c r="T2819" i="20"/>
  <c r="P2819" i="20"/>
  <c r="T2818" i="20"/>
  <c r="P2818" i="20"/>
  <c r="T2817" i="20"/>
  <c r="P2817" i="20"/>
  <c r="T2816" i="20"/>
  <c r="P2816" i="20"/>
  <c r="T2815" i="20"/>
  <c r="P2815" i="20"/>
  <c r="T2814" i="20"/>
  <c r="P2814" i="20"/>
  <c r="T2813" i="20"/>
  <c r="P2813" i="20"/>
  <c r="T2812" i="20"/>
  <c r="P2812" i="20"/>
  <c r="T2811" i="20"/>
  <c r="P2811" i="20"/>
  <c r="T2810" i="20"/>
  <c r="P2810" i="20"/>
  <c r="T2809" i="20"/>
  <c r="P2809" i="20"/>
  <c r="T2808" i="20"/>
  <c r="P2808" i="20"/>
  <c r="T2807" i="20"/>
  <c r="P2807" i="20"/>
  <c r="T2806" i="20"/>
  <c r="P2806" i="20"/>
  <c r="T2805" i="20"/>
  <c r="P2805" i="20"/>
  <c r="T2804" i="20"/>
  <c r="P2804" i="20"/>
  <c r="T2803" i="20"/>
  <c r="P2803" i="20"/>
  <c r="T2802" i="20"/>
  <c r="P2802" i="20"/>
  <c r="T2801" i="20"/>
  <c r="P2801" i="20"/>
  <c r="T2800" i="20"/>
  <c r="P2800" i="20"/>
  <c r="T2799" i="20"/>
  <c r="P2799" i="20"/>
  <c r="T2798" i="20"/>
  <c r="P2798" i="20"/>
  <c r="T2797" i="20"/>
  <c r="P2797" i="20"/>
  <c r="T2796" i="20"/>
  <c r="P2796" i="20"/>
  <c r="T2795" i="20"/>
  <c r="P2795" i="20"/>
  <c r="T2794" i="20"/>
  <c r="P2794" i="20"/>
  <c r="T2793" i="20"/>
  <c r="P2793" i="20"/>
  <c r="T2792" i="20"/>
  <c r="P2792" i="20"/>
  <c r="T2791" i="20"/>
  <c r="P2791" i="20"/>
  <c r="T2790" i="20"/>
  <c r="P2790" i="20"/>
  <c r="T2789" i="20"/>
  <c r="P2789" i="20"/>
  <c r="T2788" i="20"/>
  <c r="P2788" i="20"/>
  <c r="T2787" i="20"/>
  <c r="P2787" i="20"/>
  <c r="T2786" i="20"/>
  <c r="P2786" i="20"/>
  <c r="T2785" i="20"/>
  <c r="P2785" i="20"/>
  <c r="T2784" i="20"/>
  <c r="P2784" i="20"/>
  <c r="T2783" i="20"/>
  <c r="P2783" i="20"/>
  <c r="T2782" i="20"/>
  <c r="P2782" i="20"/>
  <c r="T2781" i="20"/>
  <c r="P2781" i="20"/>
  <c r="T2780" i="20"/>
  <c r="P2780" i="20"/>
  <c r="T2779" i="20"/>
  <c r="P2779" i="20"/>
  <c r="T2778" i="20"/>
  <c r="P2778" i="20"/>
  <c r="T2777" i="20"/>
  <c r="P2777" i="20"/>
  <c r="T2776" i="20"/>
  <c r="P2776" i="20"/>
  <c r="T2775" i="20"/>
  <c r="P2775" i="20"/>
  <c r="T2774" i="20"/>
  <c r="P2774" i="20"/>
  <c r="T2773" i="20"/>
  <c r="P2773" i="20"/>
  <c r="T2772" i="20"/>
  <c r="P2772" i="20"/>
  <c r="T2771" i="20"/>
  <c r="P2771" i="20"/>
  <c r="T2770" i="20"/>
  <c r="P2770" i="20"/>
  <c r="T2769" i="20"/>
  <c r="P2769" i="20"/>
  <c r="T2768" i="20"/>
  <c r="P2768" i="20"/>
  <c r="T2767" i="20"/>
  <c r="P2767" i="20"/>
  <c r="T2766" i="20"/>
  <c r="P2766" i="20"/>
  <c r="T2765" i="20"/>
  <c r="P2765" i="20"/>
  <c r="T2764" i="20"/>
  <c r="P2764" i="20"/>
  <c r="T2763" i="20"/>
  <c r="P2763" i="20"/>
  <c r="T2762" i="20"/>
  <c r="P2762" i="20"/>
  <c r="T2761" i="20"/>
  <c r="P2761" i="20"/>
  <c r="T2760" i="20"/>
  <c r="P2760" i="20"/>
  <c r="T2759" i="20"/>
  <c r="P2759" i="20"/>
  <c r="T2758" i="20"/>
  <c r="P2758" i="20"/>
  <c r="T2757" i="20"/>
  <c r="P2757" i="20"/>
  <c r="T2756" i="20"/>
  <c r="P2756" i="20"/>
  <c r="T2755" i="20"/>
  <c r="P2755" i="20"/>
  <c r="T2754" i="20"/>
  <c r="P2754" i="20"/>
  <c r="T2753" i="20"/>
  <c r="P2753" i="20"/>
  <c r="T2752" i="20"/>
  <c r="P2752" i="20"/>
  <c r="T2751" i="20"/>
  <c r="P2751" i="20"/>
  <c r="T2750" i="20"/>
  <c r="P2750" i="20"/>
  <c r="T2749" i="20"/>
  <c r="P2749" i="20"/>
  <c r="T2748" i="20"/>
  <c r="P2748" i="20"/>
  <c r="T2747" i="20"/>
  <c r="P2747" i="20"/>
  <c r="T2746" i="20"/>
  <c r="P2746" i="20"/>
  <c r="T2745" i="20"/>
  <c r="P2745" i="20"/>
  <c r="T2744" i="20"/>
  <c r="P2744" i="20"/>
  <c r="T2743" i="20"/>
  <c r="P2743" i="20"/>
  <c r="T2742" i="20"/>
  <c r="P2742" i="20"/>
  <c r="T2741" i="20"/>
  <c r="P2741" i="20"/>
  <c r="T2740" i="20"/>
  <c r="P2740" i="20"/>
  <c r="T2739" i="20"/>
  <c r="P2739" i="20"/>
  <c r="T2738" i="20"/>
  <c r="P2738" i="20"/>
  <c r="T2737" i="20"/>
  <c r="P2737" i="20"/>
  <c r="T2736" i="20"/>
  <c r="P2736" i="20"/>
  <c r="T2735" i="20"/>
  <c r="P2735" i="20"/>
  <c r="T2734" i="20"/>
  <c r="P2734" i="20"/>
  <c r="T2733" i="20"/>
  <c r="P2733" i="20"/>
  <c r="T2732" i="20"/>
  <c r="P2732" i="20"/>
  <c r="T2731" i="20"/>
  <c r="P2731" i="20"/>
  <c r="T2730" i="20"/>
  <c r="P2730" i="20"/>
  <c r="T2729" i="20"/>
  <c r="P2729" i="20"/>
  <c r="T2728" i="20"/>
  <c r="P2728" i="20"/>
  <c r="T2727" i="20"/>
  <c r="P2727" i="20"/>
  <c r="T2726" i="20"/>
  <c r="P2726" i="20"/>
  <c r="T2725" i="20"/>
  <c r="P2725" i="20"/>
  <c r="T2724" i="20"/>
  <c r="P2724" i="20"/>
  <c r="T2723" i="20"/>
  <c r="P2723" i="20"/>
  <c r="T2722" i="20"/>
  <c r="P2722" i="20"/>
  <c r="T2721" i="20"/>
  <c r="P2721" i="20"/>
  <c r="T2720" i="20"/>
  <c r="P2720" i="20"/>
  <c r="T2719" i="20"/>
  <c r="P2719" i="20"/>
  <c r="T2718" i="20"/>
  <c r="P2718" i="20"/>
  <c r="T2717" i="20"/>
  <c r="P2717" i="20"/>
  <c r="T2716" i="20"/>
  <c r="P2716" i="20"/>
  <c r="T2715" i="20"/>
  <c r="P2715" i="20"/>
  <c r="T2714" i="20"/>
  <c r="P2714" i="20"/>
  <c r="T2713" i="20"/>
  <c r="P2713" i="20"/>
  <c r="T2712" i="20"/>
  <c r="P2712" i="20"/>
  <c r="T2711" i="20"/>
  <c r="P2711" i="20"/>
  <c r="T2710" i="20"/>
  <c r="P2710" i="20"/>
  <c r="T2709" i="20"/>
  <c r="P2709" i="20"/>
  <c r="T2708" i="20"/>
  <c r="P2708" i="20"/>
  <c r="T2707" i="20"/>
  <c r="P2707" i="20"/>
  <c r="T2706" i="20"/>
  <c r="P2706" i="20"/>
  <c r="T2705" i="20"/>
  <c r="P2705" i="20"/>
  <c r="T2704" i="20"/>
  <c r="P2704" i="20"/>
  <c r="T2703" i="20"/>
  <c r="P2703" i="20"/>
  <c r="T2702" i="20"/>
  <c r="P2702" i="20"/>
  <c r="T2701" i="20"/>
  <c r="P2701" i="20"/>
  <c r="T2700" i="20"/>
  <c r="P2700" i="20"/>
  <c r="T2699" i="20"/>
  <c r="P2699" i="20"/>
  <c r="T2698" i="20"/>
  <c r="P2698" i="20"/>
  <c r="T2697" i="20"/>
  <c r="P2697" i="20"/>
  <c r="T2696" i="20"/>
  <c r="P2696" i="20"/>
  <c r="T2695" i="20"/>
  <c r="P2695" i="20"/>
  <c r="T2694" i="20"/>
  <c r="P2694" i="20"/>
  <c r="T2693" i="20"/>
  <c r="P2693" i="20"/>
  <c r="T2692" i="20"/>
  <c r="P2692" i="20"/>
  <c r="T2691" i="20"/>
  <c r="P2691" i="20"/>
  <c r="T2690" i="20"/>
  <c r="P2690" i="20"/>
  <c r="T2689" i="20"/>
  <c r="P2689" i="20"/>
  <c r="T2688" i="20"/>
  <c r="P2688" i="20"/>
  <c r="T2687" i="20"/>
  <c r="P2687" i="20"/>
  <c r="T2686" i="20"/>
  <c r="P2686" i="20"/>
  <c r="T2685" i="20"/>
  <c r="P2685" i="20"/>
  <c r="T2684" i="20"/>
  <c r="P2684" i="20"/>
  <c r="T2683" i="20"/>
  <c r="P2683" i="20"/>
  <c r="T2682" i="20"/>
  <c r="P2682" i="20"/>
  <c r="T2681" i="20"/>
  <c r="P2681" i="20"/>
  <c r="T2680" i="20"/>
  <c r="P2680" i="20"/>
  <c r="T2679" i="20"/>
  <c r="P2679" i="20"/>
  <c r="T2678" i="20"/>
  <c r="P2678" i="20"/>
  <c r="T2677" i="20"/>
  <c r="P2677" i="20"/>
  <c r="T2676" i="20"/>
  <c r="P2676" i="20"/>
  <c r="T2675" i="20"/>
  <c r="P2675" i="20"/>
  <c r="T2674" i="20"/>
  <c r="P2674" i="20"/>
  <c r="T2673" i="20"/>
  <c r="P2673" i="20"/>
  <c r="T2672" i="20"/>
  <c r="P2672" i="20"/>
  <c r="T2671" i="20"/>
  <c r="P2671" i="20"/>
  <c r="T2670" i="20"/>
  <c r="P2670" i="20"/>
  <c r="T2669" i="20"/>
  <c r="P2669" i="20"/>
  <c r="T2668" i="20"/>
  <c r="P2668" i="20"/>
  <c r="T2667" i="20"/>
  <c r="P2667" i="20"/>
  <c r="T2666" i="20"/>
  <c r="P2666" i="20"/>
  <c r="T2665" i="20"/>
  <c r="P2665" i="20"/>
  <c r="T2664" i="20"/>
  <c r="P2664" i="20"/>
  <c r="T2663" i="20"/>
  <c r="P2663" i="20"/>
  <c r="T2662" i="20"/>
  <c r="P2662" i="20"/>
  <c r="T2661" i="20"/>
  <c r="P2661" i="20"/>
  <c r="T2660" i="20"/>
  <c r="P2660" i="20"/>
  <c r="T2659" i="20"/>
  <c r="P2659" i="20"/>
  <c r="T2658" i="20"/>
  <c r="P2658" i="20"/>
  <c r="T2657" i="20"/>
  <c r="P2657" i="20"/>
  <c r="T2656" i="20"/>
  <c r="P2656" i="20"/>
  <c r="T2655" i="20"/>
  <c r="P2655" i="20"/>
  <c r="T2654" i="20"/>
  <c r="P2654" i="20"/>
  <c r="T2653" i="20"/>
  <c r="P2653" i="20"/>
  <c r="T2652" i="20"/>
  <c r="P2652" i="20"/>
  <c r="T2651" i="20"/>
  <c r="P2651" i="20"/>
  <c r="T2650" i="20"/>
  <c r="P2650" i="20"/>
  <c r="T2649" i="20"/>
  <c r="P2649" i="20"/>
  <c r="T2648" i="20"/>
  <c r="P2648" i="20"/>
  <c r="T2647" i="20"/>
  <c r="P2647" i="20"/>
  <c r="T2646" i="20"/>
  <c r="P2646" i="20"/>
  <c r="T2645" i="20"/>
  <c r="P2645" i="20"/>
  <c r="T2644" i="20"/>
  <c r="P2644" i="20"/>
  <c r="T2643" i="20"/>
  <c r="P2643" i="20"/>
  <c r="T2642" i="20"/>
  <c r="P2642" i="20"/>
  <c r="T2641" i="20"/>
  <c r="P2641" i="20"/>
  <c r="T2640" i="20"/>
  <c r="P2640" i="20"/>
  <c r="T2639" i="20"/>
  <c r="P2639" i="20"/>
  <c r="T2638" i="20"/>
  <c r="P2638" i="20"/>
  <c r="T2637" i="20"/>
  <c r="P2637" i="20"/>
  <c r="T2636" i="20"/>
  <c r="P2636" i="20"/>
  <c r="T2635" i="20"/>
  <c r="P2635" i="20"/>
  <c r="T2634" i="20"/>
  <c r="P2634" i="20"/>
  <c r="T2633" i="20"/>
  <c r="P2633" i="20"/>
  <c r="T2632" i="20"/>
  <c r="P2632" i="20"/>
  <c r="T2631" i="20"/>
  <c r="P2631" i="20"/>
  <c r="T2630" i="20"/>
  <c r="P2630" i="20"/>
  <c r="T2629" i="20"/>
  <c r="P2629" i="20"/>
  <c r="T2628" i="20"/>
  <c r="P2628" i="20"/>
  <c r="T2627" i="20"/>
  <c r="P2627" i="20"/>
  <c r="T2626" i="20"/>
  <c r="P2626" i="20"/>
  <c r="T2625" i="20"/>
  <c r="P2625" i="20"/>
  <c r="T2624" i="20"/>
  <c r="P2624" i="20"/>
  <c r="T2623" i="20"/>
  <c r="P2623" i="20"/>
  <c r="T2622" i="20"/>
  <c r="P2622" i="20"/>
  <c r="T2621" i="20"/>
  <c r="P2621" i="20"/>
  <c r="T2620" i="20"/>
  <c r="P2620" i="20"/>
  <c r="T2619" i="20"/>
  <c r="P2619" i="20"/>
  <c r="T2618" i="20"/>
  <c r="P2618" i="20"/>
  <c r="T2617" i="20"/>
  <c r="P2617" i="20"/>
  <c r="T2616" i="20"/>
  <c r="P2616" i="20"/>
  <c r="T2615" i="20"/>
  <c r="P2615" i="20"/>
  <c r="T2614" i="20"/>
  <c r="P2614" i="20"/>
  <c r="T2613" i="20"/>
  <c r="P2613" i="20"/>
  <c r="T2612" i="20"/>
  <c r="P2612" i="20"/>
  <c r="T2611" i="20"/>
  <c r="P2611" i="20"/>
  <c r="T2610" i="20"/>
  <c r="P2610" i="20"/>
  <c r="T2609" i="20"/>
  <c r="P2609" i="20"/>
  <c r="T2608" i="20"/>
  <c r="P2608" i="20"/>
  <c r="T2607" i="20"/>
  <c r="P2607" i="20"/>
  <c r="T2606" i="20"/>
  <c r="P2606" i="20"/>
  <c r="T2605" i="20"/>
  <c r="P2605" i="20"/>
  <c r="T2604" i="20"/>
  <c r="P2604" i="20"/>
  <c r="T2603" i="20"/>
  <c r="P2603" i="20"/>
  <c r="T2602" i="20"/>
  <c r="P2602" i="20"/>
  <c r="T2601" i="20"/>
  <c r="P2601" i="20"/>
  <c r="T2600" i="20"/>
  <c r="P2600" i="20"/>
  <c r="T2599" i="20"/>
  <c r="P2599" i="20"/>
  <c r="T2598" i="20"/>
  <c r="P2598" i="20"/>
  <c r="T2597" i="20"/>
  <c r="P2597" i="20"/>
  <c r="T2596" i="20"/>
  <c r="P2596" i="20"/>
  <c r="T2595" i="20"/>
  <c r="P2595" i="20"/>
  <c r="T2594" i="20"/>
  <c r="P2594" i="20"/>
  <c r="T2593" i="20"/>
  <c r="P2593" i="20"/>
  <c r="T2592" i="20"/>
  <c r="P2592" i="20"/>
  <c r="T2591" i="20"/>
  <c r="P2591" i="20"/>
  <c r="T2590" i="20"/>
  <c r="P2590" i="20"/>
  <c r="T2589" i="20"/>
  <c r="P2589" i="20"/>
  <c r="T2588" i="20"/>
  <c r="P2588" i="20"/>
  <c r="T2587" i="20"/>
  <c r="P2587" i="20"/>
  <c r="T2586" i="20"/>
  <c r="P2586" i="20"/>
  <c r="T2585" i="20"/>
  <c r="P2585" i="20"/>
  <c r="T2584" i="20"/>
  <c r="P2584" i="20"/>
  <c r="T2583" i="20"/>
  <c r="P2583" i="20"/>
  <c r="T2582" i="20"/>
  <c r="P2582" i="20"/>
  <c r="T2581" i="20"/>
  <c r="P2581" i="20"/>
  <c r="T2580" i="20"/>
  <c r="P2580" i="20"/>
  <c r="T2579" i="20"/>
  <c r="P2579" i="20"/>
  <c r="T2578" i="20"/>
  <c r="P2578" i="20"/>
  <c r="T2577" i="20"/>
  <c r="P2577" i="20"/>
  <c r="T2576" i="20"/>
  <c r="P2576" i="20"/>
  <c r="T2575" i="20"/>
  <c r="P2575" i="20"/>
  <c r="T2574" i="20"/>
  <c r="P2574" i="20"/>
  <c r="T2573" i="20"/>
  <c r="P2573" i="20"/>
  <c r="T2572" i="20"/>
  <c r="P2572" i="20"/>
  <c r="T2571" i="20"/>
  <c r="P2571" i="20"/>
  <c r="T2570" i="20"/>
  <c r="P2570" i="20"/>
  <c r="T2569" i="20"/>
  <c r="P2569" i="20"/>
  <c r="T2568" i="20"/>
  <c r="P2568" i="20"/>
  <c r="T2567" i="20"/>
  <c r="P2567" i="20"/>
  <c r="T2566" i="20"/>
  <c r="P2566" i="20"/>
  <c r="T2565" i="20"/>
  <c r="P2565" i="20"/>
  <c r="T2564" i="20"/>
  <c r="P2564" i="20"/>
  <c r="T2563" i="20"/>
  <c r="P2563" i="20"/>
  <c r="T2562" i="20"/>
  <c r="P2562" i="20"/>
  <c r="T2561" i="20"/>
  <c r="P2561" i="20"/>
  <c r="T2560" i="20"/>
  <c r="P2560" i="20"/>
  <c r="T2559" i="20"/>
  <c r="P2559" i="20"/>
  <c r="T2558" i="20"/>
  <c r="P2558" i="20"/>
  <c r="T2557" i="20"/>
  <c r="P2557" i="20"/>
  <c r="T2556" i="20"/>
  <c r="P2556" i="20"/>
  <c r="T2555" i="20"/>
  <c r="P2555" i="20"/>
  <c r="T2554" i="20"/>
  <c r="P2554" i="20"/>
  <c r="T2553" i="20"/>
  <c r="P2553" i="20"/>
  <c r="T2552" i="20"/>
  <c r="P2552" i="20"/>
  <c r="T2551" i="20"/>
  <c r="P2551" i="20"/>
  <c r="T2550" i="20"/>
  <c r="P2550" i="20"/>
  <c r="T2549" i="20"/>
  <c r="P2549" i="20"/>
  <c r="T2548" i="20"/>
  <c r="P2548" i="20"/>
  <c r="T2547" i="20"/>
  <c r="P2547" i="20"/>
  <c r="T2546" i="20"/>
  <c r="P2546" i="20"/>
  <c r="T2545" i="20"/>
  <c r="P2545" i="20"/>
  <c r="T2544" i="20"/>
  <c r="P2544" i="20"/>
  <c r="T2543" i="20"/>
  <c r="P2543" i="20"/>
  <c r="T2542" i="20"/>
  <c r="P2542" i="20"/>
  <c r="T2541" i="20"/>
  <c r="P2541" i="20"/>
  <c r="T2540" i="20"/>
  <c r="P2540" i="20"/>
  <c r="T2539" i="20"/>
  <c r="P2539" i="20"/>
  <c r="T2538" i="20"/>
  <c r="P2538" i="20"/>
  <c r="T2537" i="20"/>
  <c r="P2537" i="20"/>
  <c r="T2536" i="20"/>
  <c r="P2536" i="20"/>
  <c r="T2535" i="20"/>
  <c r="P2535" i="20"/>
  <c r="T2534" i="20"/>
  <c r="P2534" i="20"/>
  <c r="T2533" i="20"/>
  <c r="P2533" i="20"/>
  <c r="T2532" i="20"/>
  <c r="P2532" i="20"/>
  <c r="T2531" i="20"/>
  <c r="P2531" i="20"/>
  <c r="T2530" i="20"/>
  <c r="P2530" i="20"/>
  <c r="T2529" i="20"/>
  <c r="P2529" i="20"/>
  <c r="T2528" i="20"/>
  <c r="P2528" i="20"/>
  <c r="T2527" i="20"/>
  <c r="P2527" i="20"/>
  <c r="T2526" i="20"/>
  <c r="P2526" i="20"/>
  <c r="T2525" i="20"/>
  <c r="P2525" i="20"/>
  <c r="T2524" i="20"/>
  <c r="P2524" i="20"/>
  <c r="T2523" i="20"/>
  <c r="P2523" i="20"/>
  <c r="T2522" i="20"/>
  <c r="P2522" i="20"/>
  <c r="T2521" i="20"/>
  <c r="P2521" i="20"/>
  <c r="T2520" i="20"/>
  <c r="P2520" i="20"/>
  <c r="T2519" i="20"/>
  <c r="P2519" i="20"/>
  <c r="T2518" i="20"/>
  <c r="P2518" i="20"/>
  <c r="T2517" i="20"/>
  <c r="P2517" i="20"/>
  <c r="T2516" i="20"/>
  <c r="P2516" i="20"/>
  <c r="T2515" i="20"/>
  <c r="P2515" i="20"/>
  <c r="T2514" i="20"/>
  <c r="P2514" i="20"/>
  <c r="T2513" i="20"/>
  <c r="P2513" i="20"/>
  <c r="T2512" i="20"/>
  <c r="P2512" i="20"/>
  <c r="T2511" i="20"/>
  <c r="P2511" i="20"/>
  <c r="T2510" i="20"/>
  <c r="P2510" i="20"/>
  <c r="T2509" i="20"/>
  <c r="P2509" i="20"/>
  <c r="T2508" i="20"/>
  <c r="P2508" i="20"/>
  <c r="T2507" i="20"/>
  <c r="P2507" i="20"/>
  <c r="T2506" i="20"/>
  <c r="P2506" i="20"/>
  <c r="T2505" i="20"/>
  <c r="P2505" i="20"/>
  <c r="T2504" i="20"/>
  <c r="P2504" i="20"/>
  <c r="T2503" i="20"/>
  <c r="P2503" i="20"/>
  <c r="T2502" i="20"/>
  <c r="P2502" i="20"/>
  <c r="T2501" i="20"/>
  <c r="P2501" i="20"/>
  <c r="T2500" i="20"/>
  <c r="P2500" i="20"/>
  <c r="T2499" i="20"/>
  <c r="P2499" i="20"/>
  <c r="T2498" i="20"/>
  <c r="P2498" i="20"/>
  <c r="T2497" i="20"/>
  <c r="P2497" i="20"/>
  <c r="T2496" i="20"/>
  <c r="P2496" i="20"/>
  <c r="T2495" i="20"/>
  <c r="P2495" i="20"/>
  <c r="T2494" i="20"/>
  <c r="P2494" i="20"/>
  <c r="T2493" i="20"/>
  <c r="P2493" i="20"/>
  <c r="T2492" i="20"/>
  <c r="P2492" i="20"/>
  <c r="T2491" i="20"/>
  <c r="P2491" i="20"/>
  <c r="T2490" i="20"/>
  <c r="P2490" i="20"/>
  <c r="T2489" i="20"/>
  <c r="P2489" i="20"/>
  <c r="T2488" i="20"/>
  <c r="P2488" i="20"/>
  <c r="T2487" i="20"/>
  <c r="P2487" i="20"/>
  <c r="T2486" i="20"/>
  <c r="P2486" i="20"/>
  <c r="T2485" i="20"/>
  <c r="P2485" i="20"/>
  <c r="T2484" i="20"/>
  <c r="P2484" i="20"/>
  <c r="T2483" i="20"/>
  <c r="P2483" i="20"/>
  <c r="T2482" i="20"/>
  <c r="P2482" i="20"/>
  <c r="T2481" i="20"/>
  <c r="P2481" i="20"/>
  <c r="T2480" i="20"/>
  <c r="P2480" i="20"/>
  <c r="T2479" i="20"/>
  <c r="P2479" i="20"/>
  <c r="T2478" i="20"/>
  <c r="P2478" i="20"/>
  <c r="T2477" i="20"/>
  <c r="P2477" i="20"/>
  <c r="T2476" i="20"/>
  <c r="P2476" i="20"/>
  <c r="T2475" i="20"/>
  <c r="P2475" i="20"/>
  <c r="T2474" i="20"/>
  <c r="P2474" i="20"/>
  <c r="T2473" i="20"/>
  <c r="P2473" i="20"/>
  <c r="T2472" i="20"/>
  <c r="P2472" i="20"/>
  <c r="T2471" i="20"/>
  <c r="P2471" i="20"/>
  <c r="T2470" i="20"/>
  <c r="P2470" i="20"/>
  <c r="T2469" i="20"/>
  <c r="P2469" i="20"/>
  <c r="T2468" i="20"/>
  <c r="P2468" i="20"/>
  <c r="T2467" i="20"/>
  <c r="P2467" i="20"/>
  <c r="T2466" i="20"/>
  <c r="P2466" i="20"/>
  <c r="T2465" i="20"/>
  <c r="P2465" i="20"/>
  <c r="T2464" i="20"/>
  <c r="P2464" i="20"/>
  <c r="T2463" i="20"/>
  <c r="P2463" i="20"/>
  <c r="T2462" i="20"/>
  <c r="P2462" i="20"/>
  <c r="T2461" i="20"/>
  <c r="P2461" i="20"/>
  <c r="T2460" i="20"/>
  <c r="P2460" i="20"/>
  <c r="T2459" i="20"/>
  <c r="P2459" i="20"/>
  <c r="T2458" i="20"/>
  <c r="P2458" i="20"/>
  <c r="T2457" i="20"/>
  <c r="P2457" i="20"/>
  <c r="T2456" i="20"/>
  <c r="P2456" i="20"/>
  <c r="T2455" i="20"/>
  <c r="P2455" i="20"/>
  <c r="T2454" i="20"/>
  <c r="P2454" i="20"/>
  <c r="T2453" i="20"/>
  <c r="P2453" i="20"/>
  <c r="T2452" i="20"/>
  <c r="P2452" i="20"/>
  <c r="T2451" i="20"/>
  <c r="P2451" i="20"/>
  <c r="T2450" i="20"/>
  <c r="P2450" i="20"/>
  <c r="T2449" i="20"/>
  <c r="P2449" i="20"/>
  <c r="T2448" i="20"/>
  <c r="P2448" i="20"/>
  <c r="T2447" i="20"/>
  <c r="P2447" i="20"/>
  <c r="T2446" i="20"/>
  <c r="P2446" i="20"/>
  <c r="T2445" i="20"/>
  <c r="P2445" i="20"/>
  <c r="T2444" i="20"/>
  <c r="P2444" i="20"/>
  <c r="T2443" i="20"/>
  <c r="P2443" i="20"/>
  <c r="T2442" i="20"/>
  <c r="P2442" i="20"/>
  <c r="T2441" i="20"/>
  <c r="P2441" i="20"/>
  <c r="T2440" i="20"/>
  <c r="P2440" i="20"/>
  <c r="T2439" i="20"/>
  <c r="P2439" i="20"/>
  <c r="T2438" i="20"/>
  <c r="P2438" i="20"/>
  <c r="T2437" i="20"/>
  <c r="P2437" i="20"/>
  <c r="T2436" i="20"/>
  <c r="P2436" i="20"/>
  <c r="T2435" i="20"/>
  <c r="P2435" i="20"/>
  <c r="T2434" i="20"/>
  <c r="P2434" i="20"/>
  <c r="T2433" i="20"/>
  <c r="P2433" i="20"/>
  <c r="T2432" i="20"/>
  <c r="P2432" i="20"/>
  <c r="T2431" i="20"/>
  <c r="P2431" i="20"/>
  <c r="T2430" i="20"/>
  <c r="P2430" i="20"/>
  <c r="T2429" i="20"/>
  <c r="P2429" i="20"/>
  <c r="T2428" i="20"/>
  <c r="P2428" i="20"/>
  <c r="T2427" i="20"/>
  <c r="P2427" i="20"/>
  <c r="T2426" i="20"/>
  <c r="P2426" i="20"/>
  <c r="T2425" i="20"/>
  <c r="P2425" i="20"/>
  <c r="T2424" i="20"/>
  <c r="P2424" i="20"/>
  <c r="T2423" i="20"/>
  <c r="P2423" i="20"/>
  <c r="T2422" i="20"/>
  <c r="P2422" i="20"/>
  <c r="T2421" i="20"/>
  <c r="P2421" i="20"/>
  <c r="T2420" i="20"/>
  <c r="P2420" i="20"/>
  <c r="T2419" i="20"/>
  <c r="P2419" i="20"/>
  <c r="T2418" i="20"/>
  <c r="P2418" i="20"/>
  <c r="T2417" i="20"/>
  <c r="P2417" i="20"/>
  <c r="T2416" i="20"/>
  <c r="P2416" i="20"/>
  <c r="T2415" i="20"/>
  <c r="P2415" i="20"/>
  <c r="T2414" i="20"/>
  <c r="P2414" i="20"/>
  <c r="T2413" i="20"/>
  <c r="P2413" i="20"/>
  <c r="T2412" i="20"/>
  <c r="P2412" i="20"/>
  <c r="T2411" i="20"/>
  <c r="P2411" i="20"/>
  <c r="T2410" i="20"/>
  <c r="P2410" i="20"/>
  <c r="T2409" i="20"/>
  <c r="P2409" i="20"/>
  <c r="T2408" i="20"/>
  <c r="P2408" i="20"/>
  <c r="T2407" i="20"/>
  <c r="P2407" i="20"/>
  <c r="T2406" i="20"/>
  <c r="P2406" i="20"/>
  <c r="T2405" i="20"/>
  <c r="P2405" i="20"/>
  <c r="T2404" i="20"/>
  <c r="P2404" i="20"/>
  <c r="T2403" i="20"/>
  <c r="P2403" i="20"/>
  <c r="T2402" i="20"/>
  <c r="P2402" i="20"/>
  <c r="T2401" i="20"/>
  <c r="P2401" i="20"/>
  <c r="T2400" i="20"/>
  <c r="P2400" i="20"/>
  <c r="T2399" i="20"/>
  <c r="P2399" i="20"/>
  <c r="T2398" i="20"/>
  <c r="P2398" i="20"/>
  <c r="T2397" i="20"/>
  <c r="P2397" i="20"/>
  <c r="T2396" i="20"/>
  <c r="P2396" i="20"/>
  <c r="T2395" i="20"/>
  <c r="P2395" i="20"/>
  <c r="T2394" i="20"/>
  <c r="P2394" i="20"/>
  <c r="T2393" i="20"/>
  <c r="P2393" i="20"/>
  <c r="T2392" i="20"/>
  <c r="P2392" i="20"/>
  <c r="T2391" i="20"/>
  <c r="P2391" i="20"/>
  <c r="T2390" i="20"/>
  <c r="P2390" i="20"/>
  <c r="T2389" i="20"/>
  <c r="P2389" i="20"/>
  <c r="T2388" i="20"/>
  <c r="P2388" i="20"/>
  <c r="T2387" i="20"/>
  <c r="P2387" i="20"/>
  <c r="T2386" i="20"/>
  <c r="P2386" i="20"/>
  <c r="T2385" i="20"/>
  <c r="P2385" i="20"/>
  <c r="T2384" i="20"/>
  <c r="P2384" i="20"/>
  <c r="T2383" i="20"/>
  <c r="P2383" i="20"/>
  <c r="T2382" i="20"/>
  <c r="P2382" i="20"/>
  <c r="T2381" i="20"/>
  <c r="P2381" i="20"/>
  <c r="T2380" i="20"/>
  <c r="P2380" i="20"/>
  <c r="T2379" i="20"/>
  <c r="P2379" i="20"/>
  <c r="T2378" i="20"/>
  <c r="P2378" i="20"/>
  <c r="T2377" i="20"/>
  <c r="P2377" i="20"/>
  <c r="T2376" i="20"/>
  <c r="P2376" i="20"/>
  <c r="T2375" i="20"/>
  <c r="P2375" i="20"/>
  <c r="T2374" i="20"/>
  <c r="P2374" i="20"/>
  <c r="T2373" i="20"/>
  <c r="P2373" i="20"/>
  <c r="T2372" i="20"/>
  <c r="P2372" i="20"/>
  <c r="T2371" i="20"/>
  <c r="P2371" i="20"/>
  <c r="T2370" i="20"/>
  <c r="P2370" i="20"/>
  <c r="T2369" i="20"/>
  <c r="P2369" i="20"/>
  <c r="T2368" i="20"/>
  <c r="P2368" i="20"/>
  <c r="T2357" i="20"/>
  <c r="P2357" i="20"/>
  <c r="T2356" i="20"/>
  <c r="P2356" i="20"/>
  <c r="T2355" i="20"/>
  <c r="P2355" i="20"/>
  <c r="T2354" i="20"/>
  <c r="P2354" i="20"/>
  <c r="T2353" i="20"/>
  <c r="P2353" i="20"/>
  <c r="T2352" i="20"/>
  <c r="P2352" i="20"/>
  <c r="T2351" i="20"/>
  <c r="P2351" i="20"/>
  <c r="T2350" i="20"/>
  <c r="P2350" i="20"/>
  <c r="T2349" i="20"/>
  <c r="P2349" i="20"/>
  <c r="T2348" i="20"/>
  <c r="P2348" i="20"/>
  <c r="T2347" i="20"/>
  <c r="P2347" i="20"/>
  <c r="T2346" i="20"/>
  <c r="P2346" i="20"/>
  <c r="T2345" i="20"/>
  <c r="P2345" i="20"/>
  <c r="T2344" i="20"/>
  <c r="P2344" i="20"/>
  <c r="T2343" i="20"/>
  <c r="P2343" i="20"/>
  <c r="T2342" i="20"/>
  <c r="P2342" i="20"/>
  <c r="T2341" i="20"/>
  <c r="P2341" i="20"/>
  <c r="T2340" i="20"/>
  <c r="P2340" i="20"/>
  <c r="T2339" i="20"/>
  <c r="P2339" i="20"/>
  <c r="T2338" i="20"/>
  <c r="P2338" i="20"/>
  <c r="T2337" i="20"/>
  <c r="P2337" i="20"/>
  <c r="T2336" i="20"/>
  <c r="P2336" i="20"/>
  <c r="T2335" i="20"/>
  <c r="P2335" i="20"/>
  <c r="T2334" i="20"/>
  <c r="P2334" i="20"/>
  <c r="T2333" i="20"/>
  <c r="P2333" i="20"/>
  <c r="T2332" i="20"/>
  <c r="P2332" i="20"/>
  <c r="T2331" i="20"/>
  <c r="P2331" i="20"/>
  <c r="T2330" i="20"/>
  <c r="P2330" i="20"/>
  <c r="T2329" i="20"/>
  <c r="P2329" i="20"/>
  <c r="T2328" i="20"/>
  <c r="P2328" i="20"/>
  <c r="T2327" i="20"/>
  <c r="P2327" i="20"/>
  <c r="T2326" i="20"/>
  <c r="P2326" i="20"/>
  <c r="T2325" i="20"/>
  <c r="P2325" i="20"/>
  <c r="T2324" i="20"/>
  <c r="P2324" i="20"/>
  <c r="T2323" i="20"/>
  <c r="P2323" i="20"/>
  <c r="T2322" i="20"/>
  <c r="P2322" i="20"/>
  <c r="T2321" i="20"/>
  <c r="P2321" i="20"/>
  <c r="T2320" i="20"/>
  <c r="P2320" i="20"/>
  <c r="T2319" i="20"/>
  <c r="P2319" i="20"/>
  <c r="T2318" i="20"/>
  <c r="P2318" i="20"/>
  <c r="T2317" i="20"/>
  <c r="P2317" i="20"/>
  <c r="T2316" i="20"/>
  <c r="P2316" i="20"/>
  <c r="T2315" i="20"/>
  <c r="P2315" i="20"/>
  <c r="T2314" i="20"/>
  <c r="P2314" i="20"/>
  <c r="T2313" i="20"/>
  <c r="P2313" i="20"/>
  <c r="T2312" i="20"/>
  <c r="P2312" i="20"/>
  <c r="T2311" i="20"/>
  <c r="P2311" i="20"/>
  <c r="T2310" i="20"/>
  <c r="P2310" i="20"/>
  <c r="T2309" i="20"/>
  <c r="P2309" i="20"/>
  <c r="T2308" i="20"/>
  <c r="P2308" i="20"/>
  <c r="T2307" i="20"/>
  <c r="P2307" i="20"/>
  <c r="T2306" i="20"/>
  <c r="P2306" i="20"/>
  <c r="T2305" i="20"/>
  <c r="P2305" i="20"/>
  <c r="T2304" i="20"/>
  <c r="P2304" i="20"/>
  <c r="T2303" i="20"/>
  <c r="P2303" i="20"/>
  <c r="T2302" i="20"/>
  <c r="P2302" i="20"/>
  <c r="T2301" i="20"/>
  <c r="P2301" i="20"/>
  <c r="T2300" i="20"/>
  <c r="P2300" i="20"/>
  <c r="T2299" i="20"/>
  <c r="P2299" i="20"/>
  <c r="T2298" i="20"/>
  <c r="P2298" i="20"/>
  <c r="T2297" i="20"/>
  <c r="P2297" i="20"/>
  <c r="T2296" i="20"/>
  <c r="P2296" i="20"/>
  <c r="T2295" i="20"/>
  <c r="P2295" i="20"/>
  <c r="T2294" i="20"/>
  <c r="P2294" i="20"/>
  <c r="T2293" i="20"/>
  <c r="P2293" i="20"/>
  <c r="T2292" i="20"/>
  <c r="P2292" i="20"/>
  <c r="T2291" i="20"/>
  <c r="P2291" i="20"/>
  <c r="T2290" i="20"/>
  <c r="P2290" i="20"/>
  <c r="T2289" i="20"/>
  <c r="P2289" i="20"/>
  <c r="T2288" i="20"/>
  <c r="P2288" i="20"/>
  <c r="T2287" i="20"/>
  <c r="P2287" i="20"/>
  <c r="T2286" i="20"/>
  <c r="P2286" i="20"/>
  <c r="T2285" i="20"/>
  <c r="P2285" i="20"/>
  <c r="T2284" i="20"/>
  <c r="P2284" i="20"/>
  <c r="T2283" i="20"/>
  <c r="P2283" i="20"/>
  <c r="T2282" i="20"/>
  <c r="P2282" i="20"/>
  <c r="T2281" i="20"/>
  <c r="P2281" i="20"/>
  <c r="T2280" i="20"/>
  <c r="P2280" i="20"/>
  <c r="T2279" i="20"/>
  <c r="P2279" i="20"/>
  <c r="T2278" i="20"/>
  <c r="P2278" i="20"/>
  <c r="T2277" i="20"/>
  <c r="P2277" i="20"/>
  <c r="T2276" i="20"/>
  <c r="P2276" i="20"/>
  <c r="T2275" i="20"/>
  <c r="P2275" i="20"/>
  <c r="T2274" i="20"/>
  <c r="P2274" i="20"/>
  <c r="T2273" i="20"/>
  <c r="P2273" i="20"/>
  <c r="T2272" i="20"/>
  <c r="P2272" i="20"/>
  <c r="T2271" i="20"/>
  <c r="P2271" i="20"/>
  <c r="T2270" i="20"/>
  <c r="P2270" i="20"/>
  <c r="T2269" i="20"/>
  <c r="P2269" i="20"/>
  <c r="T2268" i="20"/>
  <c r="P2268" i="20"/>
  <c r="T2267" i="20"/>
  <c r="P2267" i="20"/>
  <c r="T2266" i="20"/>
  <c r="P2266" i="20"/>
  <c r="T2265" i="20"/>
  <c r="P2265" i="20"/>
  <c r="T2264" i="20"/>
  <c r="P2264" i="20"/>
  <c r="T2263" i="20"/>
  <c r="P2263" i="20"/>
  <c r="T2262" i="20"/>
  <c r="P2262" i="20"/>
  <c r="T2261" i="20"/>
  <c r="P2261" i="20"/>
  <c r="T2260" i="20"/>
  <c r="P2260" i="20"/>
  <c r="T2259" i="20"/>
  <c r="P2259" i="20"/>
  <c r="T2258" i="20"/>
  <c r="P2258" i="20"/>
  <c r="T2257" i="20"/>
  <c r="P2257" i="20"/>
  <c r="T2256" i="20"/>
  <c r="P2256" i="20"/>
  <c r="T2255" i="20"/>
  <c r="P2255" i="20"/>
  <c r="T2254" i="20"/>
  <c r="P2254" i="20"/>
  <c r="T2253" i="20"/>
  <c r="P2253" i="20"/>
  <c r="T2252" i="20"/>
  <c r="P2252" i="20"/>
  <c r="T2251" i="20"/>
  <c r="P2251" i="20"/>
  <c r="T2250" i="20"/>
  <c r="P2250" i="20"/>
  <c r="T2249" i="20"/>
  <c r="P2249" i="20"/>
  <c r="T2248" i="20"/>
  <c r="P2248" i="20"/>
  <c r="T2247" i="20"/>
  <c r="P2247" i="20"/>
  <c r="T2246" i="20"/>
  <c r="P2246" i="20"/>
  <c r="T2245" i="20"/>
  <c r="P2245" i="20"/>
  <c r="T2244" i="20"/>
  <c r="P2244" i="20"/>
  <c r="T2243" i="20"/>
  <c r="P2243" i="20"/>
  <c r="T2242" i="20"/>
  <c r="P2242" i="20"/>
  <c r="T2241" i="20"/>
  <c r="P2241" i="20"/>
  <c r="T2240" i="20"/>
  <c r="P2240" i="20"/>
  <c r="T2239" i="20"/>
  <c r="P2239" i="20"/>
  <c r="T2238" i="20"/>
  <c r="P2238" i="20"/>
  <c r="T2237" i="20"/>
  <c r="P2237" i="20"/>
  <c r="T2236" i="20"/>
  <c r="P2236" i="20"/>
  <c r="T2235" i="20"/>
  <c r="P2235" i="20"/>
  <c r="T2234" i="20"/>
  <c r="P2234" i="20"/>
  <c r="T2233" i="20"/>
  <c r="P2233" i="20"/>
  <c r="T2232" i="20"/>
  <c r="P2232" i="20"/>
  <c r="T2231" i="20"/>
  <c r="P2231" i="20"/>
  <c r="T2230" i="20"/>
  <c r="P2230" i="20"/>
  <c r="T2229" i="20"/>
  <c r="P2229" i="20"/>
  <c r="T2228" i="20"/>
  <c r="P2228" i="20"/>
  <c r="T2227" i="20"/>
  <c r="P2227" i="20"/>
  <c r="T2226" i="20"/>
  <c r="P2226" i="20"/>
  <c r="T2225" i="20"/>
  <c r="P2225" i="20"/>
  <c r="T2224" i="20"/>
  <c r="P2224" i="20"/>
  <c r="T2223" i="20"/>
  <c r="P2223" i="20"/>
  <c r="T2222" i="20"/>
  <c r="P2222" i="20"/>
  <c r="T2221" i="20"/>
  <c r="P2221" i="20"/>
  <c r="T2220" i="20"/>
  <c r="P2220" i="20"/>
  <c r="T2219" i="20"/>
  <c r="P2219" i="20"/>
  <c r="T2218" i="20"/>
  <c r="P2218" i="20"/>
  <c r="T2217" i="20"/>
  <c r="P2217" i="20"/>
  <c r="T2216" i="20"/>
  <c r="P2216" i="20"/>
  <c r="T2215" i="20"/>
  <c r="P2215" i="20"/>
  <c r="T2214" i="20"/>
  <c r="P2214" i="20"/>
  <c r="T2213" i="20"/>
  <c r="P2213" i="20"/>
  <c r="T2212" i="20"/>
  <c r="P2212" i="20"/>
  <c r="T2211" i="20"/>
  <c r="P2211" i="20"/>
  <c r="T2210" i="20"/>
  <c r="P2210" i="20"/>
  <c r="T2209" i="20"/>
  <c r="P2209" i="20"/>
  <c r="T2208" i="20"/>
  <c r="P2208" i="20"/>
  <c r="T2207" i="20"/>
  <c r="P2207" i="20"/>
  <c r="T2206" i="20"/>
  <c r="P2206" i="20"/>
  <c r="T2205" i="20"/>
  <c r="P2205" i="20"/>
  <c r="T2204" i="20"/>
  <c r="P2204" i="20"/>
  <c r="T2203" i="20"/>
  <c r="P2203" i="20"/>
  <c r="T2202" i="20"/>
  <c r="P2202" i="20"/>
  <c r="T2201" i="20"/>
  <c r="P2201" i="20"/>
  <c r="T2200" i="20"/>
  <c r="P2200" i="20"/>
  <c r="T2199" i="20"/>
  <c r="P2199" i="20"/>
  <c r="T2198" i="20"/>
  <c r="P2198" i="20"/>
  <c r="T2197" i="20"/>
  <c r="P2197" i="20"/>
  <c r="T2196" i="20"/>
  <c r="P2196" i="20"/>
  <c r="T2195" i="20"/>
  <c r="P2195" i="20"/>
  <c r="T2194" i="20"/>
  <c r="P2194" i="20"/>
  <c r="T2193" i="20"/>
  <c r="P2193" i="20"/>
  <c r="T2192" i="20"/>
  <c r="P2192" i="20"/>
  <c r="T2191" i="20"/>
  <c r="P2191" i="20"/>
  <c r="T2190" i="20"/>
  <c r="P2190" i="20"/>
  <c r="T2189" i="20"/>
  <c r="P2189" i="20"/>
  <c r="T2188" i="20"/>
  <c r="P2188" i="20"/>
  <c r="T2187" i="20"/>
  <c r="P2187" i="20"/>
  <c r="T2186" i="20"/>
  <c r="P2186" i="20"/>
  <c r="T2185" i="20"/>
  <c r="P2185" i="20"/>
  <c r="T2184" i="20"/>
  <c r="P2184" i="20"/>
  <c r="T2183" i="20"/>
  <c r="P2183" i="20"/>
  <c r="T2182" i="20"/>
  <c r="P2182" i="20"/>
  <c r="T2181" i="20"/>
  <c r="P2181" i="20"/>
  <c r="T2180" i="20"/>
  <c r="P2180" i="20"/>
  <c r="T2179" i="20"/>
  <c r="P2179" i="20"/>
  <c r="T2178" i="20"/>
  <c r="P2178" i="20"/>
  <c r="T2177" i="20"/>
  <c r="P2177" i="20"/>
  <c r="T2176" i="20"/>
  <c r="P2176" i="20"/>
  <c r="T2175" i="20"/>
  <c r="P2175" i="20"/>
  <c r="T2174" i="20"/>
  <c r="P2174" i="20"/>
  <c r="T2173" i="20"/>
  <c r="P2173" i="20"/>
  <c r="T2172" i="20"/>
  <c r="P2172" i="20"/>
  <c r="T2171" i="20"/>
  <c r="P2171" i="20"/>
  <c r="T2170" i="20"/>
  <c r="P2170" i="20"/>
  <c r="T2169" i="20"/>
  <c r="P2169" i="20"/>
  <c r="T2168" i="20"/>
  <c r="P2168" i="20"/>
  <c r="T2167" i="20"/>
  <c r="P2167" i="20"/>
  <c r="T2166" i="20"/>
  <c r="P2166" i="20"/>
  <c r="T2165" i="20"/>
  <c r="P2165" i="20"/>
  <c r="T2164" i="20"/>
  <c r="P2164" i="20"/>
  <c r="T2163" i="20"/>
  <c r="P2163" i="20"/>
  <c r="T2162" i="20"/>
  <c r="P2162" i="20"/>
  <c r="T2161" i="20"/>
  <c r="P2161" i="20"/>
  <c r="T2160" i="20"/>
  <c r="P2160" i="20"/>
  <c r="T2159" i="20"/>
  <c r="P2159" i="20"/>
  <c r="T2158" i="20"/>
  <c r="P2158" i="20"/>
  <c r="T2157" i="20"/>
  <c r="P2157" i="20"/>
  <c r="T2156" i="20"/>
  <c r="P2156" i="20"/>
  <c r="T2155" i="20"/>
  <c r="P2155" i="20"/>
  <c r="T2154" i="20"/>
  <c r="P2154" i="20"/>
  <c r="T2153" i="20"/>
  <c r="P2153" i="20"/>
  <c r="T2152" i="20"/>
  <c r="P2152" i="20"/>
  <c r="T2151" i="20"/>
  <c r="P2151" i="20"/>
  <c r="T2150" i="20"/>
  <c r="P2150" i="20"/>
  <c r="T2149" i="20"/>
  <c r="P2149" i="20"/>
  <c r="T2148" i="20"/>
  <c r="P2148" i="20"/>
  <c r="T2147" i="20"/>
  <c r="P2147" i="20"/>
  <c r="T2146" i="20"/>
  <c r="P2146" i="20"/>
  <c r="T2145" i="20"/>
  <c r="P2145" i="20"/>
  <c r="T2144" i="20"/>
  <c r="P2144" i="20"/>
  <c r="T2143" i="20"/>
  <c r="P2143" i="20"/>
  <c r="T2142" i="20"/>
  <c r="P2142" i="20"/>
  <c r="T2141" i="20"/>
  <c r="P2141" i="20"/>
  <c r="T2140" i="20"/>
  <c r="P2140" i="20"/>
  <c r="T2139" i="20"/>
  <c r="P2139" i="20"/>
  <c r="T2138" i="20"/>
  <c r="P2138" i="20"/>
  <c r="T2137" i="20"/>
  <c r="P2137" i="20"/>
  <c r="T2136" i="20"/>
  <c r="P2136" i="20"/>
  <c r="T2135" i="20"/>
  <c r="P2135" i="20"/>
  <c r="T2134" i="20"/>
  <c r="P2134" i="20"/>
  <c r="T2133" i="20"/>
  <c r="P2133" i="20"/>
  <c r="T2132" i="20"/>
  <c r="P2132" i="20"/>
  <c r="T2131" i="20"/>
  <c r="P2131" i="20"/>
  <c r="T2130" i="20"/>
  <c r="P2130" i="20"/>
  <c r="T2129" i="20"/>
  <c r="P2129" i="20"/>
  <c r="T2128" i="20"/>
  <c r="P2128" i="20"/>
  <c r="T2127" i="20"/>
  <c r="P2127" i="20"/>
  <c r="T2126" i="20"/>
  <c r="P2126" i="20"/>
  <c r="T2125" i="20"/>
  <c r="P2125" i="20"/>
  <c r="T2124" i="20"/>
  <c r="P2124" i="20"/>
  <c r="T2123" i="20"/>
  <c r="P2123" i="20"/>
  <c r="T2122" i="20"/>
  <c r="P2122" i="20"/>
  <c r="T2121" i="20"/>
  <c r="P2121" i="20"/>
  <c r="T2120" i="20"/>
  <c r="P2120" i="20"/>
  <c r="T2119" i="20"/>
  <c r="P2119" i="20"/>
  <c r="T2118" i="20"/>
  <c r="P2118" i="20"/>
  <c r="T2117" i="20"/>
  <c r="P2117" i="20"/>
  <c r="T2116" i="20"/>
  <c r="P2116" i="20"/>
  <c r="T2115" i="20"/>
  <c r="P2115" i="20"/>
  <c r="T2114" i="20"/>
  <c r="P2114" i="20"/>
  <c r="T2113" i="20"/>
  <c r="P2113" i="20"/>
  <c r="T2112" i="20"/>
  <c r="P2112" i="20"/>
  <c r="T2111" i="20"/>
  <c r="P2111" i="20"/>
  <c r="T2110" i="20"/>
  <c r="P2110" i="20"/>
  <c r="T2109" i="20"/>
  <c r="P2109" i="20"/>
  <c r="T2108" i="20"/>
  <c r="P2108" i="20"/>
  <c r="T2107" i="20"/>
  <c r="P2107" i="20"/>
  <c r="T2106" i="20"/>
  <c r="P2106" i="20"/>
  <c r="T2105" i="20"/>
  <c r="P2105" i="20"/>
  <c r="T2104" i="20"/>
  <c r="P2104" i="20"/>
  <c r="T2103" i="20"/>
  <c r="P2103" i="20"/>
  <c r="T2102" i="20"/>
  <c r="P2102" i="20"/>
  <c r="T2101" i="20"/>
  <c r="P2101" i="20"/>
  <c r="T2100" i="20"/>
  <c r="P2100" i="20"/>
  <c r="T2099" i="20"/>
  <c r="P2099" i="20"/>
  <c r="T2098" i="20"/>
  <c r="P2098" i="20"/>
  <c r="T2097" i="20"/>
  <c r="P2097" i="20"/>
  <c r="T2096" i="20"/>
  <c r="P2096" i="20"/>
  <c r="T2095" i="20"/>
  <c r="P2095" i="20"/>
  <c r="T2094" i="20"/>
  <c r="P2094" i="20"/>
  <c r="T2093" i="20"/>
  <c r="P2093" i="20"/>
  <c r="T2092" i="20"/>
  <c r="P2092" i="20"/>
  <c r="T2091" i="20"/>
  <c r="P2091" i="20"/>
  <c r="T2090" i="20"/>
  <c r="P2090" i="20"/>
  <c r="T2089" i="20"/>
  <c r="P2089" i="20"/>
  <c r="T2088" i="20"/>
  <c r="P2088" i="20"/>
  <c r="T2087" i="20"/>
  <c r="P2087" i="20"/>
  <c r="T2086" i="20"/>
  <c r="P2086" i="20"/>
  <c r="T2085" i="20"/>
  <c r="P2085" i="20"/>
  <c r="T2084" i="20"/>
  <c r="P2084" i="20"/>
  <c r="T2083" i="20"/>
  <c r="P2083" i="20"/>
  <c r="T2082" i="20"/>
  <c r="P2082" i="20"/>
  <c r="T2081" i="20"/>
  <c r="P2081" i="20"/>
  <c r="T2080" i="20"/>
  <c r="P2080" i="20"/>
  <c r="T2079" i="20"/>
  <c r="P2079" i="20"/>
  <c r="T2078" i="20"/>
  <c r="P2078" i="20"/>
  <c r="T2077" i="20"/>
  <c r="P2077" i="20"/>
  <c r="T2076" i="20"/>
  <c r="P2076" i="20"/>
  <c r="T2075" i="20"/>
  <c r="P2075" i="20"/>
  <c r="T2074" i="20"/>
  <c r="P2074" i="20"/>
  <c r="T2073" i="20"/>
  <c r="P2073" i="20"/>
  <c r="T2072" i="20"/>
  <c r="P2072" i="20"/>
  <c r="T2071" i="20"/>
  <c r="P2071" i="20"/>
  <c r="T2070" i="20"/>
  <c r="P2070" i="20"/>
  <c r="T2069" i="20"/>
  <c r="P2069" i="20"/>
  <c r="T2068" i="20"/>
  <c r="P2068" i="20"/>
  <c r="T2067" i="20"/>
  <c r="P2067" i="20"/>
  <c r="T2066" i="20"/>
  <c r="P2066" i="20"/>
  <c r="T2065" i="20"/>
  <c r="P2065" i="20"/>
  <c r="T2064" i="20"/>
  <c r="P2064" i="20"/>
  <c r="T2063" i="20"/>
  <c r="P2063" i="20"/>
  <c r="T2062" i="20"/>
  <c r="P2062" i="20"/>
  <c r="T2061" i="20"/>
  <c r="P2061" i="20"/>
  <c r="T2060" i="20"/>
  <c r="P2060" i="20"/>
  <c r="T2059" i="20"/>
  <c r="P2059" i="20"/>
  <c r="T2058" i="20"/>
  <c r="P2058" i="20"/>
  <c r="T2057" i="20"/>
  <c r="P2057" i="20"/>
  <c r="T2056" i="20"/>
  <c r="P2056" i="20"/>
  <c r="T2055" i="20"/>
  <c r="P2055" i="20"/>
  <c r="T2054" i="20"/>
  <c r="P2054" i="20"/>
  <c r="T2053" i="20"/>
  <c r="P2053" i="20"/>
  <c r="T2052" i="20"/>
  <c r="P2052" i="20"/>
  <c r="T2051" i="20"/>
  <c r="P2051" i="20"/>
  <c r="T2050" i="20"/>
  <c r="P2050" i="20"/>
  <c r="T2049" i="20"/>
  <c r="P2049" i="20"/>
  <c r="T2048" i="20"/>
  <c r="P2048" i="20"/>
  <c r="T2047" i="20"/>
  <c r="P2047" i="20"/>
  <c r="T2046" i="20"/>
  <c r="P2046" i="20"/>
  <c r="T2045" i="20"/>
  <c r="P2045" i="20"/>
  <c r="T2044" i="20"/>
  <c r="P2044" i="20"/>
  <c r="T2043" i="20"/>
  <c r="P2043" i="20"/>
  <c r="T2042" i="20"/>
  <c r="P2042" i="20"/>
  <c r="T2041" i="20"/>
  <c r="P2041" i="20"/>
  <c r="T2040" i="20"/>
  <c r="P2040" i="20"/>
  <c r="T2039" i="20"/>
  <c r="P2039" i="20"/>
  <c r="T2038" i="20"/>
  <c r="P2038" i="20"/>
  <c r="T2037" i="20"/>
  <c r="P2037" i="20"/>
  <c r="T2036" i="20"/>
  <c r="P2036" i="20"/>
  <c r="T2035" i="20"/>
  <c r="P2035" i="20"/>
  <c r="T2034" i="20"/>
  <c r="P2034" i="20"/>
  <c r="T2033" i="20"/>
  <c r="P2033" i="20"/>
  <c r="T2032" i="20"/>
  <c r="P2032" i="20"/>
  <c r="T2031" i="20"/>
  <c r="P2031" i="20"/>
  <c r="T2030" i="20"/>
  <c r="P2030" i="20"/>
  <c r="T2029" i="20"/>
  <c r="P2029" i="20"/>
  <c r="T2028" i="20"/>
  <c r="P2028" i="20"/>
  <c r="T2027" i="20"/>
  <c r="P2027" i="20"/>
  <c r="T2026" i="20"/>
  <c r="P2026" i="20"/>
  <c r="T2025" i="20"/>
  <c r="P2025" i="20"/>
  <c r="T2024" i="20"/>
  <c r="P2024" i="20"/>
  <c r="T2023" i="20"/>
  <c r="P2023" i="20"/>
  <c r="T2022" i="20"/>
  <c r="P2022" i="20"/>
  <c r="T2021" i="20"/>
  <c r="P2021" i="20"/>
  <c r="T2020" i="20"/>
  <c r="P2020" i="20"/>
  <c r="T2019" i="20"/>
  <c r="P2019" i="20"/>
  <c r="T2018" i="20"/>
  <c r="P2018" i="20"/>
  <c r="T2017" i="20"/>
  <c r="P2017" i="20"/>
  <c r="T2016" i="20"/>
  <c r="P2016" i="20"/>
  <c r="T2015" i="20"/>
  <c r="P2015" i="20"/>
  <c r="T2014" i="20"/>
  <c r="P2014" i="20"/>
  <c r="T2013" i="20"/>
  <c r="P2013" i="20"/>
  <c r="T2012" i="20"/>
  <c r="P2012" i="20"/>
  <c r="T2011" i="20"/>
  <c r="P2011" i="20"/>
  <c r="T2010" i="20"/>
  <c r="P2010" i="20"/>
  <c r="T2009" i="20"/>
  <c r="P2009" i="20"/>
  <c r="T2008" i="20"/>
  <c r="P2008" i="20"/>
  <c r="T2007" i="20"/>
  <c r="P2007" i="20"/>
  <c r="T2006" i="20"/>
  <c r="P2006" i="20"/>
  <c r="T2005" i="20"/>
  <c r="P2005" i="20"/>
  <c r="T2004" i="20"/>
  <c r="P2004" i="20"/>
  <c r="T2003" i="20"/>
  <c r="P2003" i="20"/>
  <c r="T2002" i="20"/>
  <c r="P2002" i="20"/>
  <c r="T2001" i="20"/>
  <c r="P2001" i="20"/>
  <c r="T2000" i="20"/>
  <c r="P2000" i="20"/>
  <c r="T1999" i="20"/>
  <c r="P1999" i="20"/>
  <c r="T1998" i="20"/>
  <c r="P1998" i="20"/>
  <c r="T1997" i="20"/>
  <c r="P1997" i="20"/>
  <c r="T1996" i="20"/>
  <c r="P1996" i="20"/>
  <c r="T1995" i="20"/>
  <c r="P1995" i="20"/>
  <c r="T1994" i="20"/>
  <c r="P1994" i="20"/>
  <c r="T1993" i="20"/>
  <c r="P1993" i="20"/>
  <c r="T1992" i="20"/>
  <c r="P1992" i="20"/>
  <c r="T1991" i="20"/>
  <c r="P1991" i="20"/>
  <c r="T1990" i="20"/>
  <c r="P1990" i="20"/>
  <c r="T1989" i="20"/>
  <c r="P1989" i="20"/>
  <c r="T1988" i="20"/>
  <c r="P1988" i="20"/>
  <c r="T1987" i="20"/>
  <c r="P1987" i="20"/>
  <c r="T1986" i="20"/>
  <c r="P1986" i="20"/>
  <c r="T1985" i="20"/>
  <c r="P1985" i="20"/>
  <c r="T1984" i="20"/>
  <c r="P1984" i="20"/>
  <c r="T1983" i="20"/>
  <c r="P1983" i="20"/>
  <c r="T1982" i="20"/>
  <c r="P1982" i="20"/>
  <c r="T1981" i="20"/>
  <c r="P1981" i="20"/>
  <c r="T1980" i="20"/>
  <c r="P1980" i="20"/>
  <c r="T1979" i="20"/>
  <c r="P1979" i="20"/>
  <c r="T1978" i="20"/>
  <c r="P1978" i="20"/>
  <c r="T1977" i="20"/>
  <c r="P1977" i="20"/>
  <c r="T1976" i="20"/>
  <c r="P1976" i="20"/>
  <c r="T1975" i="20"/>
  <c r="P1975" i="20"/>
  <c r="T1974" i="20"/>
  <c r="P1974" i="20"/>
  <c r="T1973" i="20"/>
  <c r="P1973" i="20"/>
  <c r="T1972" i="20"/>
  <c r="P1972" i="20"/>
  <c r="T1971" i="20"/>
  <c r="P1971" i="20"/>
  <c r="T1970" i="20"/>
  <c r="P1970" i="20"/>
  <c r="T1969" i="20"/>
  <c r="P1969" i="20"/>
  <c r="T1968" i="20"/>
  <c r="P1968" i="20"/>
  <c r="T1967" i="20"/>
  <c r="P1967" i="20"/>
  <c r="T1966" i="20"/>
  <c r="P1966" i="20"/>
  <c r="T1965" i="20"/>
  <c r="P1965" i="20"/>
  <c r="T1964" i="20"/>
  <c r="P1964" i="20"/>
  <c r="T1963" i="20"/>
  <c r="P1963" i="20"/>
  <c r="T1962" i="20"/>
  <c r="P1962" i="20"/>
  <c r="T1961" i="20"/>
  <c r="P1961" i="20"/>
  <c r="T1960" i="20"/>
  <c r="P1960" i="20"/>
  <c r="T1959" i="20"/>
  <c r="P1959" i="20"/>
  <c r="T1958" i="20"/>
  <c r="P1958" i="20"/>
  <c r="T1957" i="20"/>
  <c r="P1957" i="20"/>
  <c r="T1956" i="20"/>
  <c r="P1956" i="20"/>
  <c r="T1955" i="20"/>
  <c r="P1955" i="20"/>
  <c r="T1954" i="20"/>
  <c r="P1954" i="20"/>
  <c r="T1953" i="20"/>
  <c r="P1953" i="20"/>
  <c r="T1952" i="20"/>
  <c r="P1952" i="20"/>
  <c r="T1951" i="20"/>
  <c r="P1951" i="20"/>
  <c r="T1950" i="20"/>
  <c r="P1950" i="20"/>
  <c r="T1949" i="20"/>
  <c r="P1949" i="20"/>
  <c r="T1948" i="20"/>
  <c r="P1948" i="20"/>
  <c r="T1947" i="20"/>
  <c r="P1947" i="20"/>
  <c r="T1946" i="20"/>
  <c r="P1946" i="20"/>
  <c r="T1945" i="20"/>
  <c r="P1945" i="20"/>
  <c r="T1944" i="20"/>
  <c r="P1944" i="20"/>
  <c r="T1943" i="20"/>
  <c r="P1943" i="20"/>
  <c r="T1942" i="20"/>
  <c r="P1942" i="20"/>
  <c r="T1941" i="20"/>
  <c r="P1941" i="20"/>
  <c r="T1940" i="20"/>
  <c r="P1940" i="20"/>
  <c r="T1939" i="20"/>
  <c r="P1939" i="20"/>
  <c r="T1938" i="20"/>
  <c r="P1938" i="20"/>
  <c r="T1937" i="20"/>
  <c r="P1937" i="20"/>
  <c r="T1936" i="20"/>
  <c r="P1936" i="20"/>
  <c r="T1935" i="20"/>
  <c r="P1935" i="20"/>
  <c r="T1934" i="20"/>
  <c r="P1934" i="20"/>
  <c r="T1933" i="20"/>
  <c r="P1933" i="20"/>
  <c r="T1932" i="20"/>
  <c r="P1932" i="20"/>
  <c r="T1931" i="20"/>
  <c r="P1931" i="20"/>
  <c r="T1930" i="20"/>
  <c r="P1930" i="20"/>
  <c r="T1929" i="20"/>
  <c r="P1929" i="20"/>
  <c r="T1928" i="20"/>
  <c r="P1928" i="20"/>
  <c r="T1927" i="20"/>
  <c r="P1927" i="20"/>
  <c r="T1926" i="20"/>
  <c r="P1926" i="20"/>
  <c r="T1925" i="20"/>
  <c r="P1925" i="20"/>
  <c r="T1924" i="20"/>
  <c r="P1924" i="20"/>
  <c r="T1923" i="20"/>
  <c r="P1923" i="20"/>
  <c r="T1922" i="20"/>
  <c r="P1922" i="20"/>
  <c r="T1921" i="20"/>
  <c r="P1921" i="20"/>
  <c r="T1920" i="20"/>
  <c r="P1920" i="20"/>
  <c r="T1919" i="20"/>
  <c r="P1919" i="20"/>
  <c r="T1918" i="20"/>
  <c r="P1918" i="20"/>
  <c r="T1917" i="20"/>
  <c r="P1917" i="20"/>
  <c r="T1916" i="20"/>
  <c r="P1916" i="20"/>
  <c r="T1915" i="20"/>
  <c r="P1915" i="20"/>
  <c r="T1914" i="20"/>
  <c r="P1914" i="20"/>
  <c r="T1913" i="20"/>
  <c r="P1913" i="20"/>
  <c r="T1912" i="20"/>
  <c r="P1912" i="20"/>
  <c r="T1911" i="20"/>
  <c r="P1911" i="20"/>
  <c r="T1910" i="20"/>
  <c r="P1910" i="20"/>
  <c r="T1909" i="20"/>
  <c r="P1909" i="20"/>
  <c r="T1908" i="20"/>
  <c r="P1908" i="20"/>
  <c r="T1907" i="20"/>
  <c r="P1907" i="20"/>
  <c r="T1906" i="20"/>
  <c r="P1906" i="20"/>
  <c r="T1905" i="20"/>
  <c r="P1905" i="20"/>
  <c r="T1904" i="20"/>
  <c r="P1904" i="20"/>
  <c r="T1903" i="20"/>
  <c r="P1903" i="20"/>
  <c r="T1902" i="20"/>
  <c r="P1902" i="20"/>
  <c r="T1901" i="20"/>
  <c r="P1901" i="20"/>
  <c r="T1900" i="20"/>
  <c r="P1900" i="20"/>
  <c r="T1899" i="20"/>
  <c r="P1899" i="20"/>
  <c r="T1898" i="20"/>
  <c r="P1898" i="20"/>
  <c r="T1897" i="20"/>
  <c r="P1897" i="20"/>
  <c r="T1896" i="20"/>
  <c r="P1896" i="20"/>
  <c r="T1895" i="20"/>
  <c r="P1895" i="20"/>
  <c r="T1894" i="20"/>
  <c r="P1894" i="20"/>
  <c r="T1893" i="20"/>
  <c r="P1893" i="20"/>
  <c r="T1892" i="20"/>
  <c r="P1892" i="20"/>
  <c r="T1891" i="20"/>
  <c r="P1891" i="20"/>
  <c r="T1890" i="20"/>
  <c r="P1890" i="20"/>
  <c r="T1889" i="20"/>
  <c r="P1889" i="20"/>
  <c r="T1888" i="20"/>
  <c r="P1888" i="20"/>
  <c r="T1887" i="20"/>
  <c r="P1887" i="20"/>
  <c r="T1886" i="20"/>
  <c r="P1886" i="20"/>
  <c r="T1885" i="20"/>
  <c r="P1885" i="20"/>
  <c r="T1884" i="20"/>
  <c r="P1884" i="20"/>
  <c r="T1883" i="20"/>
  <c r="P1883" i="20"/>
  <c r="T1882" i="20"/>
  <c r="P1882" i="20"/>
  <c r="T1881" i="20"/>
  <c r="P1881" i="20"/>
  <c r="T1880" i="20"/>
  <c r="P1880" i="20"/>
  <c r="T1879" i="20"/>
  <c r="P1879" i="20"/>
  <c r="T1878" i="20"/>
  <c r="P1878" i="20"/>
  <c r="T1877" i="20"/>
  <c r="P1877" i="20"/>
  <c r="T1876" i="20"/>
  <c r="P1876" i="20"/>
  <c r="T1875" i="20"/>
  <c r="P1875" i="20"/>
  <c r="T1874" i="20"/>
  <c r="P1874" i="20"/>
  <c r="T1873" i="20"/>
  <c r="P1873" i="20"/>
  <c r="T1872" i="20"/>
  <c r="P1872" i="20"/>
  <c r="T1871" i="20"/>
  <c r="P1871" i="20"/>
  <c r="T1870" i="20"/>
  <c r="P1870" i="20"/>
  <c r="T1869" i="20"/>
  <c r="P1869" i="20"/>
  <c r="T1868" i="20"/>
  <c r="P1868" i="20"/>
  <c r="T1867" i="20"/>
  <c r="P1867" i="20"/>
  <c r="T1866" i="20"/>
  <c r="P1866" i="20"/>
  <c r="T1865" i="20"/>
  <c r="P1865" i="20"/>
  <c r="T1864" i="20"/>
  <c r="P1864" i="20"/>
  <c r="T1863" i="20"/>
  <c r="P1863" i="20"/>
  <c r="T1862" i="20"/>
  <c r="P1862" i="20"/>
  <c r="T1861" i="20"/>
  <c r="P1861" i="20"/>
  <c r="T1860" i="20"/>
  <c r="P1860" i="20"/>
  <c r="T1859" i="20"/>
  <c r="P1859" i="20"/>
  <c r="T1858" i="20"/>
  <c r="P1858" i="20"/>
  <c r="T1857" i="20"/>
  <c r="P1857" i="20"/>
  <c r="T1856" i="20"/>
  <c r="P1856" i="20"/>
  <c r="T1855" i="20"/>
  <c r="P1855" i="20"/>
  <c r="T1854" i="20"/>
  <c r="P1854" i="20"/>
  <c r="T1853" i="20"/>
  <c r="P1853" i="20"/>
  <c r="T1852" i="20"/>
  <c r="P1852" i="20"/>
  <c r="T1851" i="20"/>
  <c r="P1851" i="20"/>
  <c r="T1850" i="20"/>
  <c r="P1850" i="20"/>
  <c r="T1849" i="20"/>
  <c r="P1849" i="20"/>
  <c r="T1848" i="20"/>
  <c r="P1848" i="20"/>
  <c r="T1847" i="20"/>
  <c r="P1847" i="20"/>
  <c r="T1846" i="20"/>
  <c r="P1846" i="20"/>
  <c r="T1845" i="20"/>
  <c r="P1845" i="20"/>
  <c r="T1844" i="20"/>
  <c r="P1844" i="20"/>
  <c r="T1843" i="20"/>
  <c r="P1843" i="20"/>
  <c r="T1842" i="20"/>
  <c r="P1842" i="20"/>
  <c r="T1841" i="20"/>
  <c r="P1841" i="20"/>
  <c r="T1840" i="20"/>
  <c r="P1840" i="20"/>
  <c r="T1839" i="20"/>
  <c r="P1839" i="20"/>
  <c r="T1838" i="20"/>
  <c r="P1838" i="20"/>
  <c r="T1837" i="20"/>
  <c r="P1837" i="20"/>
  <c r="T1836" i="20"/>
  <c r="P1836" i="20"/>
  <c r="T1835" i="20"/>
  <c r="P1835" i="20"/>
  <c r="T1834" i="20"/>
  <c r="P1834" i="20"/>
  <c r="T1833" i="20"/>
  <c r="P1833" i="20"/>
  <c r="T1832" i="20"/>
  <c r="P1832" i="20"/>
  <c r="T1831" i="20"/>
  <c r="P1831" i="20"/>
  <c r="T1830" i="20"/>
  <c r="P1830" i="20"/>
  <c r="T1829" i="20"/>
  <c r="P1829" i="20"/>
  <c r="T1828" i="20"/>
  <c r="P1828" i="20"/>
  <c r="T1827" i="20"/>
  <c r="P1827" i="20"/>
  <c r="T1826" i="20"/>
  <c r="P1826" i="20"/>
  <c r="T1825" i="20"/>
  <c r="P1825" i="20"/>
  <c r="T1824" i="20"/>
  <c r="P1824" i="20"/>
  <c r="T1823" i="20"/>
  <c r="P1823" i="20"/>
  <c r="T1822" i="20"/>
  <c r="P1822" i="20"/>
  <c r="T1821" i="20"/>
  <c r="P1821" i="20"/>
  <c r="T1820" i="20"/>
  <c r="P1820" i="20"/>
  <c r="T1819" i="20"/>
  <c r="P1819" i="20"/>
  <c r="T1818" i="20"/>
  <c r="P1818" i="20"/>
  <c r="T1817" i="20"/>
  <c r="P1817" i="20"/>
  <c r="T1816" i="20"/>
  <c r="P1816" i="20"/>
  <c r="T1815" i="20"/>
  <c r="P1815" i="20"/>
  <c r="T1814" i="20"/>
  <c r="P1814" i="20"/>
  <c r="T1813" i="20"/>
  <c r="P1813" i="20"/>
  <c r="T1812" i="20"/>
  <c r="P1812" i="20"/>
  <c r="T1811" i="20"/>
  <c r="P1811" i="20"/>
  <c r="T1810" i="20"/>
  <c r="P1810" i="20"/>
  <c r="T1809" i="20"/>
  <c r="P1809" i="20"/>
  <c r="T1808" i="20"/>
  <c r="P1808" i="20"/>
  <c r="T1807" i="20"/>
  <c r="P1807" i="20"/>
  <c r="T1806" i="20"/>
  <c r="P1806" i="20"/>
  <c r="T1805" i="20"/>
  <c r="P1805" i="20"/>
  <c r="T1804" i="20"/>
  <c r="P1804" i="20"/>
  <c r="T1803" i="20"/>
  <c r="P1803" i="20"/>
  <c r="T1802" i="20"/>
  <c r="P1802" i="20"/>
  <c r="T1801" i="20"/>
  <c r="P1801" i="20"/>
  <c r="T1789" i="20"/>
  <c r="P1789" i="20"/>
  <c r="T1788" i="20"/>
  <c r="P1788" i="20"/>
  <c r="T1787" i="20"/>
  <c r="P1787" i="20"/>
  <c r="T1786" i="20"/>
  <c r="P1786" i="20"/>
  <c r="T1785" i="20"/>
  <c r="P1785" i="20"/>
  <c r="T1784" i="20"/>
  <c r="P1784" i="20"/>
  <c r="T1783" i="20"/>
  <c r="P1783" i="20"/>
  <c r="T1782" i="20"/>
  <c r="P1782" i="20"/>
  <c r="T1781" i="20"/>
  <c r="P1781" i="20"/>
  <c r="T1780" i="20"/>
  <c r="P1780" i="20"/>
  <c r="T1779" i="20"/>
  <c r="P1779" i="20"/>
  <c r="T1778" i="20"/>
  <c r="P1778" i="20"/>
  <c r="T1777" i="20"/>
  <c r="P1777" i="20"/>
  <c r="T1776" i="20"/>
  <c r="P1776" i="20"/>
  <c r="T1775" i="20"/>
  <c r="P1775" i="20"/>
  <c r="T1774" i="20"/>
  <c r="P1774" i="20"/>
  <c r="T1773" i="20"/>
  <c r="P1773" i="20"/>
  <c r="T1772" i="20"/>
  <c r="P1772" i="20"/>
  <c r="T1771" i="20"/>
  <c r="P1771" i="20"/>
  <c r="T1770" i="20"/>
  <c r="P1770" i="20"/>
  <c r="T1769" i="20"/>
  <c r="P1769" i="20"/>
  <c r="T1768" i="20"/>
  <c r="P1768" i="20"/>
  <c r="T1767" i="20"/>
  <c r="P1767" i="20"/>
  <c r="T1766" i="20"/>
  <c r="P1766" i="20"/>
  <c r="T1765" i="20"/>
  <c r="P1765" i="20"/>
  <c r="T1764" i="20"/>
  <c r="P1764" i="20"/>
  <c r="T1763" i="20"/>
  <c r="P1763" i="20"/>
  <c r="T1762" i="20"/>
  <c r="P1762" i="20"/>
  <c r="T1761" i="20"/>
  <c r="P1761" i="20"/>
  <c r="T1760" i="20"/>
  <c r="P1760" i="20"/>
  <c r="T1759" i="20"/>
  <c r="P1759" i="20"/>
  <c r="T1758" i="20"/>
  <c r="P1758" i="20"/>
  <c r="T1757" i="20"/>
  <c r="P1757" i="20"/>
  <c r="T1756" i="20"/>
  <c r="P1756" i="20"/>
  <c r="T1755" i="20"/>
  <c r="P1755" i="20"/>
  <c r="T1754" i="20"/>
  <c r="P1754" i="20"/>
  <c r="T1753" i="20"/>
  <c r="P1753" i="20"/>
  <c r="T1752" i="20"/>
  <c r="P1752" i="20"/>
  <c r="T1751" i="20"/>
  <c r="P1751" i="20"/>
  <c r="T1750" i="20"/>
  <c r="P1750" i="20"/>
  <c r="T1749" i="20"/>
  <c r="P1749" i="20"/>
  <c r="T1748" i="20"/>
  <c r="P1748" i="20"/>
  <c r="T1747" i="20"/>
  <c r="P1747" i="20"/>
  <c r="T1746" i="20"/>
  <c r="P1746" i="20"/>
  <c r="T1745" i="20"/>
  <c r="P1745" i="20"/>
  <c r="T1744" i="20"/>
  <c r="P1744" i="20"/>
  <c r="T1743" i="20"/>
  <c r="P1743" i="20"/>
  <c r="T1742" i="20"/>
  <c r="P1742" i="20"/>
  <c r="T1741" i="20"/>
  <c r="P1741" i="20"/>
  <c r="T1740" i="20"/>
  <c r="P1740" i="20"/>
  <c r="T1739" i="20"/>
  <c r="P1739" i="20"/>
  <c r="T1738" i="20"/>
  <c r="P1738" i="20"/>
  <c r="T1737" i="20"/>
  <c r="P1737" i="20"/>
  <c r="T1736" i="20"/>
  <c r="P1736" i="20"/>
  <c r="T1735" i="20"/>
  <c r="P1735" i="20"/>
  <c r="T1734" i="20"/>
  <c r="P1734" i="20"/>
  <c r="T1733" i="20"/>
  <c r="P1733" i="20"/>
  <c r="T1732" i="20"/>
  <c r="P1732" i="20"/>
  <c r="T1731" i="20"/>
  <c r="P1731" i="20"/>
  <c r="T1730" i="20"/>
  <c r="P1730" i="20"/>
  <c r="T1729" i="20"/>
  <c r="P1729" i="20"/>
  <c r="T1728" i="20"/>
  <c r="P1728" i="20"/>
  <c r="T1727" i="20"/>
  <c r="P1727" i="20"/>
  <c r="T1726" i="20"/>
  <c r="P1726" i="20"/>
  <c r="T1725" i="20"/>
  <c r="P1725" i="20"/>
  <c r="T1724" i="20"/>
  <c r="P1724" i="20"/>
  <c r="T1723" i="20"/>
  <c r="P1723" i="20"/>
  <c r="T1722" i="20"/>
  <c r="P1722" i="20"/>
  <c r="T1721" i="20"/>
  <c r="P1721" i="20"/>
  <c r="T1720" i="20"/>
  <c r="P1720" i="20"/>
  <c r="T1719" i="20"/>
  <c r="P1719" i="20"/>
  <c r="T1718" i="20"/>
  <c r="P1718" i="20"/>
  <c r="T1717" i="20"/>
  <c r="P1717" i="20"/>
  <c r="T1716" i="20"/>
  <c r="P1716" i="20"/>
  <c r="T1715" i="20"/>
  <c r="P1715" i="20"/>
  <c r="T1714" i="20"/>
  <c r="P1714" i="20"/>
  <c r="T1713" i="20"/>
  <c r="P1713" i="20"/>
  <c r="T1712" i="20"/>
  <c r="P1712" i="20"/>
  <c r="T1711" i="20"/>
  <c r="P1711" i="20"/>
  <c r="T1710" i="20"/>
  <c r="P1710" i="20"/>
  <c r="T1709" i="20"/>
  <c r="P1709" i="20"/>
  <c r="T1708" i="20"/>
  <c r="P1708" i="20"/>
  <c r="T1707" i="20"/>
  <c r="P1707" i="20"/>
  <c r="T1706" i="20"/>
  <c r="P1706" i="20"/>
  <c r="T1705" i="20"/>
  <c r="P1705" i="20"/>
  <c r="T1704" i="20"/>
  <c r="P1704" i="20"/>
  <c r="T1703" i="20"/>
  <c r="P1703" i="20"/>
  <c r="T1702" i="20"/>
  <c r="P1702" i="20"/>
  <c r="T1701" i="20"/>
  <c r="P1701" i="20"/>
  <c r="T1700" i="20"/>
  <c r="P1700" i="20"/>
  <c r="T1699" i="20"/>
  <c r="P1699" i="20"/>
  <c r="T1698" i="20"/>
  <c r="P1698" i="20"/>
  <c r="T1697" i="20"/>
  <c r="P1697" i="20"/>
  <c r="T1696" i="20"/>
  <c r="P1696" i="20"/>
  <c r="T1695" i="20"/>
  <c r="P1695" i="20"/>
  <c r="T1694" i="20"/>
  <c r="P1694" i="20"/>
  <c r="T1693" i="20"/>
  <c r="P1693" i="20"/>
  <c r="T1692" i="20"/>
  <c r="P1692" i="20"/>
  <c r="T1691" i="20"/>
  <c r="P1691" i="20"/>
  <c r="T1690" i="20"/>
  <c r="P1690" i="20"/>
  <c r="T1689" i="20"/>
  <c r="P1689" i="20"/>
  <c r="T1688" i="20"/>
  <c r="P1688" i="20"/>
  <c r="T1687" i="20"/>
  <c r="P1687" i="20"/>
  <c r="T1686" i="20"/>
  <c r="P1686" i="20"/>
  <c r="T1685" i="20"/>
  <c r="P1685" i="20"/>
  <c r="T1684" i="20"/>
  <c r="P1684" i="20"/>
  <c r="T1683" i="20"/>
  <c r="P1683" i="20"/>
  <c r="T1682" i="20"/>
  <c r="P1682" i="20"/>
  <c r="T1681" i="20"/>
  <c r="P1681" i="20"/>
  <c r="T1680" i="20"/>
  <c r="P1680" i="20"/>
  <c r="T1679" i="20"/>
  <c r="P1679" i="20"/>
  <c r="T1678" i="20"/>
  <c r="P1678" i="20"/>
  <c r="T1677" i="20"/>
  <c r="P1677" i="20"/>
  <c r="T1676" i="20"/>
  <c r="P1676" i="20"/>
  <c r="T1675" i="20"/>
  <c r="P1675" i="20"/>
  <c r="T1674" i="20"/>
  <c r="P1674" i="20"/>
  <c r="T1673" i="20"/>
  <c r="P1673" i="20"/>
  <c r="T1672" i="20"/>
  <c r="P1672" i="20"/>
  <c r="T1671" i="20"/>
  <c r="P1671" i="20"/>
  <c r="T1670" i="20"/>
  <c r="P1670" i="20"/>
  <c r="T1669" i="20"/>
  <c r="P1669" i="20"/>
  <c r="T1668" i="20"/>
  <c r="P1668" i="20"/>
  <c r="T1667" i="20"/>
  <c r="P1667" i="20"/>
  <c r="T1666" i="20"/>
  <c r="P1666" i="20"/>
  <c r="T1665" i="20"/>
  <c r="P1665" i="20"/>
  <c r="T1664" i="20"/>
  <c r="P1664" i="20"/>
  <c r="T1663" i="20"/>
  <c r="P1663" i="20"/>
  <c r="T1662" i="20"/>
  <c r="P1662" i="20"/>
  <c r="T1661" i="20"/>
  <c r="P1661" i="20"/>
  <c r="T1660" i="20"/>
  <c r="P1660" i="20"/>
  <c r="T1659" i="20"/>
  <c r="P1659" i="20"/>
  <c r="T1658" i="20"/>
  <c r="P1658" i="20"/>
  <c r="T1657" i="20"/>
  <c r="P1657" i="20"/>
  <c r="T1656" i="20"/>
  <c r="P1656" i="20"/>
  <c r="T1655" i="20"/>
  <c r="P1655" i="20"/>
  <c r="T1654" i="20"/>
  <c r="P1654" i="20"/>
  <c r="T1653" i="20"/>
  <c r="P1653" i="20"/>
  <c r="T1652" i="20"/>
  <c r="P1652" i="20"/>
  <c r="T1651" i="20"/>
  <c r="P1651" i="20"/>
  <c r="T1650" i="20"/>
  <c r="P1650" i="20"/>
  <c r="T1649" i="20"/>
  <c r="P1649" i="20"/>
  <c r="T1648" i="20"/>
  <c r="P1648" i="20"/>
  <c r="T1647" i="20"/>
  <c r="P1647" i="20"/>
  <c r="T1646" i="20"/>
  <c r="P1646" i="20"/>
  <c r="T1645" i="20"/>
  <c r="P1645" i="20"/>
  <c r="T1644" i="20"/>
  <c r="P1644" i="20"/>
  <c r="T1643" i="20"/>
  <c r="P1643" i="20"/>
  <c r="T1642" i="20"/>
  <c r="P1642" i="20"/>
  <c r="T1641" i="20"/>
  <c r="P1641" i="20"/>
  <c r="T1640" i="20"/>
  <c r="P1640" i="20"/>
  <c r="T1639" i="20"/>
  <c r="P1639" i="20"/>
  <c r="T1638" i="20"/>
  <c r="P1638" i="20"/>
  <c r="T1637" i="20"/>
  <c r="P1637" i="20"/>
  <c r="T1636" i="20"/>
  <c r="P1636" i="20"/>
  <c r="T1635" i="20"/>
  <c r="P1635" i="20"/>
  <c r="T1634" i="20"/>
  <c r="P1634" i="20"/>
  <c r="T1633" i="20"/>
  <c r="P1633" i="20"/>
  <c r="T1632" i="20"/>
  <c r="P1632" i="20"/>
  <c r="T1631" i="20"/>
  <c r="P1631" i="20"/>
  <c r="T1630" i="20"/>
  <c r="P1630" i="20"/>
  <c r="T1629" i="20"/>
  <c r="P1629" i="20"/>
  <c r="T1628" i="20"/>
  <c r="P1628" i="20"/>
  <c r="T1627" i="20"/>
  <c r="P1627" i="20"/>
  <c r="T1626" i="20"/>
  <c r="P1626" i="20"/>
  <c r="T1625" i="20"/>
  <c r="P1625" i="20"/>
  <c r="T1624" i="20"/>
  <c r="P1624" i="20"/>
  <c r="T1623" i="20"/>
  <c r="P1623" i="20"/>
  <c r="T1622" i="20"/>
  <c r="P1622" i="20"/>
  <c r="T1621" i="20"/>
  <c r="P1621" i="20"/>
  <c r="T1620" i="20"/>
  <c r="P1620" i="20"/>
  <c r="T1619" i="20"/>
  <c r="P1619" i="20"/>
  <c r="T1618" i="20"/>
  <c r="P1618" i="20"/>
  <c r="T1617" i="20"/>
  <c r="P1617" i="20"/>
  <c r="T1616" i="20"/>
  <c r="P1616" i="20"/>
  <c r="T1615" i="20"/>
  <c r="P1615" i="20"/>
  <c r="T1614" i="20"/>
  <c r="P1614" i="20"/>
  <c r="T1613" i="20"/>
  <c r="P1613" i="20"/>
  <c r="T1612" i="20"/>
  <c r="P1612" i="20"/>
  <c r="T1611" i="20"/>
  <c r="P1611" i="20"/>
  <c r="T1610" i="20"/>
  <c r="P1610" i="20"/>
  <c r="T1609" i="20"/>
  <c r="P1609" i="20"/>
  <c r="T1608" i="20"/>
  <c r="P1608" i="20"/>
  <c r="T1607" i="20"/>
  <c r="P1607" i="20"/>
  <c r="T1606" i="20"/>
  <c r="P1606" i="20"/>
  <c r="T1605" i="20"/>
  <c r="P1605" i="20"/>
  <c r="T1604" i="20"/>
  <c r="P1604" i="20"/>
  <c r="T1603" i="20"/>
  <c r="P1603" i="20"/>
  <c r="T1602" i="20"/>
  <c r="P1602" i="20"/>
  <c r="T1601" i="20"/>
  <c r="P1601" i="20"/>
  <c r="T1600" i="20"/>
  <c r="P1600" i="20"/>
  <c r="T1599" i="20"/>
  <c r="P1599" i="20"/>
  <c r="T1598" i="20"/>
  <c r="P1598" i="20"/>
  <c r="T1597" i="20"/>
  <c r="P1597" i="20"/>
  <c r="T1596" i="20"/>
  <c r="P1596" i="20"/>
  <c r="T1595" i="20"/>
  <c r="P1595" i="20"/>
  <c r="T1594" i="20"/>
  <c r="P1594" i="20"/>
  <c r="T1593" i="20"/>
  <c r="P1593" i="20"/>
  <c r="T1592" i="20"/>
  <c r="P1592" i="20"/>
  <c r="T1591" i="20"/>
  <c r="P1591" i="20"/>
  <c r="T1590" i="20"/>
  <c r="P1590" i="20"/>
  <c r="T1589" i="20"/>
  <c r="P1589" i="20"/>
  <c r="T1588" i="20"/>
  <c r="P1588" i="20"/>
  <c r="T1587" i="20"/>
  <c r="P1587" i="20"/>
  <c r="T1586" i="20"/>
  <c r="P1586" i="20"/>
  <c r="T1585" i="20"/>
  <c r="P1585" i="20"/>
  <c r="T1584" i="20"/>
  <c r="P1584" i="20"/>
  <c r="T1583" i="20"/>
  <c r="P1583" i="20"/>
  <c r="T1582" i="20"/>
  <c r="P1582" i="20"/>
  <c r="T1581" i="20"/>
  <c r="P1581" i="20"/>
  <c r="T1580" i="20"/>
  <c r="P1580" i="20"/>
  <c r="T1579" i="20"/>
  <c r="P1579" i="20"/>
  <c r="T1578" i="20"/>
  <c r="P1578" i="20"/>
  <c r="T1577" i="20"/>
  <c r="P1577" i="20"/>
  <c r="T1576" i="20"/>
  <c r="P1576" i="20"/>
  <c r="T1575" i="20"/>
  <c r="P1575" i="20"/>
  <c r="T1574" i="20"/>
  <c r="P1574" i="20"/>
  <c r="T1573" i="20"/>
  <c r="P1573" i="20"/>
  <c r="T1572" i="20"/>
  <c r="P1572" i="20"/>
  <c r="T1571" i="20"/>
  <c r="P1571" i="20"/>
  <c r="T1570" i="20"/>
  <c r="P1570" i="20"/>
  <c r="T1569" i="20"/>
  <c r="P1569" i="20"/>
  <c r="T1568" i="20"/>
  <c r="P1568" i="20"/>
  <c r="T1567" i="20"/>
  <c r="P1567" i="20"/>
  <c r="T1566" i="20"/>
  <c r="P1566" i="20"/>
  <c r="T1565" i="20"/>
  <c r="P1565" i="20"/>
  <c r="T1564" i="20"/>
  <c r="P1564" i="20"/>
  <c r="T1563" i="20"/>
  <c r="P1563" i="20"/>
  <c r="T1562" i="20"/>
  <c r="P1562" i="20"/>
  <c r="T1561" i="20"/>
  <c r="P1561" i="20"/>
  <c r="T1560" i="20"/>
  <c r="P1560" i="20"/>
  <c r="T1559" i="20"/>
  <c r="P1559" i="20"/>
  <c r="T1558" i="20"/>
  <c r="P1558" i="20"/>
  <c r="T1557" i="20"/>
  <c r="P1557" i="20"/>
  <c r="T1556" i="20"/>
  <c r="P1556" i="20"/>
  <c r="T1555" i="20"/>
  <c r="P1555" i="20"/>
  <c r="T1554" i="20"/>
  <c r="P1554" i="20"/>
  <c r="T1553" i="20"/>
  <c r="P1553" i="20"/>
  <c r="T1552" i="20"/>
  <c r="P1552" i="20"/>
  <c r="T1551" i="20"/>
  <c r="P1551" i="20"/>
  <c r="T1550" i="20"/>
  <c r="P1550" i="20"/>
  <c r="T1549" i="20"/>
  <c r="P1549" i="20"/>
  <c r="T1548" i="20"/>
  <c r="P1548" i="20"/>
  <c r="T1547" i="20"/>
  <c r="P1547" i="20"/>
  <c r="T1546" i="20"/>
  <c r="P1546" i="20"/>
  <c r="T1545" i="20"/>
  <c r="P1545" i="20"/>
  <c r="T1544" i="20"/>
  <c r="P1544" i="20"/>
  <c r="T1543" i="20"/>
  <c r="P1543" i="20"/>
  <c r="T1542" i="20"/>
  <c r="P1542" i="20"/>
  <c r="T1541" i="20"/>
  <c r="P1541" i="20"/>
  <c r="T1540" i="20"/>
  <c r="P1540" i="20"/>
  <c r="T1539" i="20"/>
  <c r="P1539" i="20"/>
  <c r="T1538" i="20"/>
  <c r="P1538" i="20"/>
  <c r="T1537" i="20"/>
  <c r="P1537" i="20"/>
  <c r="T1536" i="20"/>
  <c r="P1536" i="20"/>
  <c r="T1535" i="20"/>
  <c r="P1535" i="20"/>
  <c r="T1534" i="20"/>
  <c r="P1534" i="20"/>
  <c r="T1533" i="20"/>
  <c r="P1533" i="20"/>
  <c r="T1532" i="20"/>
  <c r="P1532" i="20"/>
  <c r="T1531" i="20"/>
  <c r="P1531" i="20"/>
  <c r="T1530" i="20"/>
  <c r="P1530" i="20"/>
  <c r="T1529" i="20"/>
  <c r="P1529" i="20"/>
  <c r="T1528" i="20"/>
  <c r="P1528" i="20"/>
  <c r="T1527" i="20"/>
  <c r="P1527" i="20"/>
  <c r="T1526" i="20"/>
  <c r="P1526" i="20"/>
  <c r="T1525" i="20"/>
  <c r="P1525" i="20"/>
  <c r="T1524" i="20"/>
  <c r="P1524" i="20"/>
  <c r="T1523" i="20"/>
  <c r="P1523" i="20"/>
  <c r="T1522" i="20"/>
  <c r="P1522" i="20"/>
  <c r="T1521" i="20"/>
  <c r="P1521" i="20"/>
  <c r="T1520" i="20"/>
  <c r="P1520" i="20"/>
  <c r="T1519" i="20"/>
  <c r="P1519" i="20"/>
  <c r="T1518" i="20"/>
  <c r="P1518" i="20"/>
  <c r="T1517" i="20"/>
  <c r="P1517" i="20"/>
  <c r="T1516" i="20"/>
  <c r="P1516" i="20"/>
  <c r="T1515" i="20"/>
  <c r="P1515" i="20"/>
  <c r="T1514" i="20"/>
  <c r="P1514" i="20"/>
  <c r="T1513" i="20"/>
  <c r="P1513" i="20"/>
  <c r="T1512" i="20"/>
  <c r="P1512" i="20"/>
  <c r="T1511" i="20"/>
  <c r="P1511" i="20"/>
  <c r="T1510" i="20"/>
  <c r="P1510" i="20"/>
  <c r="T1509" i="20"/>
  <c r="P1509" i="20"/>
  <c r="T1508" i="20"/>
  <c r="P1508" i="20"/>
  <c r="T1507" i="20"/>
  <c r="P1507" i="20"/>
  <c r="T1506" i="20"/>
  <c r="P1506" i="20"/>
  <c r="T1505" i="20"/>
  <c r="P1505" i="20"/>
  <c r="T1504" i="20"/>
  <c r="P1504" i="20"/>
  <c r="T1503" i="20"/>
  <c r="P1503" i="20"/>
  <c r="T1502" i="20"/>
  <c r="P1502" i="20"/>
  <c r="T1501" i="20"/>
  <c r="P1501" i="20"/>
  <c r="T1500" i="20"/>
  <c r="P1500" i="20"/>
  <c r="T1499" i="20"/>
  <c r="P1499" i="20"/>
  <c r="T1498" i="20"/>
  <c r="P1498" i="20"/>
  <c r="T1497" i="20"/>
  <c r="P1497" i="20"/>
  <c r="T1496" i="20"/>
  <c r="P1496" i="20"/>
  <c r="T1495" i="20"/>
  <c r="P1495" i="20"/>
  <c r="T1494" i="20"/>
  <c r="P1494" i="20"/>
  <c r="T1493" i="20"/>
  <c r="P1493" i="20"/>
  <c r="T1492" i="20"/>
  <c r="P1492" i="20"/>
  <c r="T1491" i="20"/>
  <c r="P1491" i="20"/>
  <c r="T1490" i="20"/>
  <c r="P1490" i="20"/>
  <c r="T1489" i="20"/>
  <c r="P1489" i="20"/>
  <c r="T1488" i="20"/>
  <c r="P1488" i="20"/>
  <c r="T1487" i="20"/>
  <c r="P1487" i="20"/>
  <c r="T1486" i="20"/>
  <c r="P1486" i="20"/>
  <c r="T1485" i="20"/>
  <c r="P1485" i="20"/>
  <c r="T1484" i="20"/>
  <c r="P1484" i="20"/>
  <c r="T1483" i="20"/>
  <c r="P1483" i="20"/>
  <c r="T1482" i="20"/>
  <c r="P1482" i="20"/>
  <c r="T1481" i="20"/>
  <c r="P1481" i="20"/>
  <c r="T1480" i="20"/>
  <c r="P1480" i="20"/>
  <c r="T1479" i="20"/>
  <c r="P1479" i="20"/>
  <c r="T1478" i="20"/>
  <c r="P1478" i="20"/>
  <c r="T1477" i="20"/>
  <c r="P1477" i="20"/>
  <c r="T1476" i="20"/>
  <c r="P1476" i="20"/>
  <c r="T1475" i="20"/>
  <c r="P1475" i="20"/>
  <c r="T1474" i="20"/>
  <c r="P1474" i="20"/>
  <c r="T1473" i="20"/>
  <c r="P1473" i="20"/>
  <c r="T1472" i="20"/>
  <c r="P1472" i="20"/>
  <c r="T1471" i="20"/>
  <c r="P1471" i="20"/>
  <c r="T1470" i="20"/>
  <c r="P1470" i="20"/>
  <c r="T1469" i="20"/>
  <c r="P1469" i="20"/>
  <c r="T1468" i="20"/>
  <c r="P1468" i="20"/>
  <c r="T1467" i="20"/>
  <c r="P1467" i="20"/>
  <c r="T1466" i="20"/>
  <c r="P1466" i="20"/>
  <c r="T1465" i="20"/>
  <c r="P1465" i="20"/>
  <c r="T1464" i="20"/>
  <c r="P1464" i="20"/>
  <c r="T1463" i="20"/>
  <c r="P1463" i="20"/>
  <c r="T1462" i="20"/>
  <c r="P1462" i="20"/>
  <c r="T1461" i="20"/>
  <c r="P1461" i="20"/>
  <c r="T1460" i="20"/>
  <c r="P1460" i="20"/>
  <c r="T1459" i="20"/>
  <c r="P1459" i="20"/>
  <c r="T1458" i="20"/>
  <c r="P1458" i="20"/>
  <c r="T1457" i="20"/>
  <c r="P1457" i="20"/>
  <c r="T1456" i="20"/>
  <c r="P1456" i="20"/>
  <c r="T1455" i="20"/>
  <c r="P1455" i="20"/>
  <c r="T1454" i="20"/>
  <c r="P1454" i="20"/>
  <c r="T1453" i="20"/>
  <c r="P1453" i="20"/>
  <c r="T1452" i="20"/>
  <c r="P1452" i="20"/>
  <c r="T1451" i="20"/>
  <c r="P1451" i="20"/>
  <c r="T1450" i="20"/>
  <c r="P1450" i="20"/>
  <c r="T1449" i="20"/>
  <c r="P1449" i="20"/>
  <c r="T1448" i="20"/>
  <c r="P1448" i="20"/>
  <c r="T1447" i="20"/>
  <c r="P1447" i="20"/>
  <c r="T1446" i="20"/>
  <c r="P1446" i="20"/>
  <c r="T1445" i="20"/>
  <c r="P1445" i="20"/>
  <c r="T1444" i="20"/>
  <c r="P1444" i="20"/>
  <c r="T1443" i="20"/>
  <c r="P1443" i="20"/>
  <c r="T1442" i="20"/>
  <c r="P1442" i="20"/>
  <c r="T1441" i="20"/>
  <c r="P1441" i="20"/>
  <c r="T1440" i="20"/>
  <c r="P1440" i="20"/>
  <c r="T1439" i="20"/>
  <c r="P1439" i="20"/>
  <c r="T1438" i="20"/>
  <c r="P1438" i="20"/>
  <c r="T1437" i="20"/>
  <c r="P1437" i="20"/>
  <c r="T1436" i="20"/>
  <c r="P1436" i="20"/>
  <c r="T1435" i="20"/>
  <c r="P1435" i="20"/>
  <c r="T1434" i="20"/>
  <c r="P1434" i="20"/>
  <c r="T1433" i="20"/>
  <c r="P1433" i="20"/>
  <c r="T1432" i="20"/>
  <c r="P1432" i="20"/>
  <c r="T1431" i="20"/>
  <c r="P1431" i="20"/>
  <c r="T1430" i="20"/>
  <c r="P1430" i="20"/>
  <c r="T1429" i="20"/>
  <c r="P1429" i="20"/>
  <c r="T1428" i="20"/>
  <c r="P1428" i="20"/>
  <c r="T1427" i="20"/>
  <c r="P1427" i="20"/>
  <c r="T1426" i="20"/>
  <c r="P1426" i="20"/>
  <c r="T1425" i="20"/>
  <c r="P1425" i="20"/>
  <c r="T1424" i="20"/>
  <c r="P1424" i="20"/>
  <c r="T1423" i="20"/>
  <c r="P1423" i="20"/>
  <c r="T1422" i="20"/>
  <c r="P1422" i="20"/>
  <c r="T1421" i="20"/>
  <c r="P1421" i="20"/>
  <c r="T1420" i="20"/>
  <c r="P1420" i="20"/>
  <c r="T1419" i="20"/>
  <c r="P1419" i="20"/>
  <c r="T1418" i="20"/>
  <c r="P1418" i="20"/>
  <c r="T1417" i="20"/>
  <c r="P1417" i="20"/>
  <c r="T1416" i="20"/>
  <c r="P1416" i="20"/>
  <c r="T1415" i="20"/>
  <c r="P1415" i="20"/>
  <c r="T1414" i="20"/>
  <c r="P1414" i="20"/>
  <c r="T1413" i="20"/>
  <c r="P1413" i="20"/>
  <c r="T1412" i="20"/>
  <c r="P1412" i="20"/>
  <c r="T1411" i="20"/>
  <c r="P1411" i="20"/>
  <c r="T1410" i="20"/>
  <c r="P1410" i="20"/>
  <c r="T1409" i="20"/>
  <c r="P1409" i="20"/>
  <c r="T1408" i="20"/>
  <c r="P1408" i="20"/>
  <c r="T1407" i="20"/>
  <c r="P1407" i="20"/>
  <c r="T1406" i="20"/>
  <c r="P1406" i="20"/>
  <c r="T1405" i="20"/>
  <c r="P1405" i="20"/>
  <c r="T1404" i="20"/>
  <c r="P1404" i="20"/>
  <c r="T1403" i="20"/>
  <c r="P1403" i="20"/>
  <c r="T1402" i="20"/>
  <c r="P1402" i="20"/>
  <c r="T1401" i="20"/>
  <c r="P1401" i="20"/>
  <c r="T1400" i="20"/>
  <c r="P1400" i="20"/>
  <c r="T1399" i="20"/>
  <c r="P1399" i="20"/>
  <c r="T1398" i="20"/>
  <c r="P1398" i="20"/>
  <c r="T1397" i="20"/>
  <c r="P1397" i="20"/>
  <c r="T1396" i="20"/>
  <c r="P1396" i="20"/>
  <c r="T1395" i="20"/>
  <c r="P1395" i="20"/>
  <c r="T1394" i="20"/>
  <c r="P1394" i="20"/>
  <c r="T1393" i="20"/>
  <c r="P1393" i="20"/>
  <c r="T1392" i="20"/>
  <c r="P1392" i="20"/>
  <c r="T1391" i="20"/>
  <c r="P1391" i="20"/>
  <c r="T1390" i="20"/>
  <c r="P1390" i="20"/>
  <c r="T1389" i="20"/>
  <c r="P1389" i="20"/>
  <c r="T1388" i="20"/>
  <c r="P1388" i="20"/>
  <c r="T1387" i="20"/>
  <c r="P1387" i="20"/>
  <c r="T1386" i="20"/>
  <c r="P1386" i="20"/>
  <c r="T1385" i="20"/>
  <c r="P1385" i="20"/>
  <c r="T1384" i="20"/>
  <c r="P1384" i="20"/>
  <c r="T1383" i="20"/>
  <c r="P1383" i="20"/>
  <c r="T1382" i="20"/>
  <c r="P1382" i="20"/>
  <c r="T1381" i="20"/>
  <c r="P1381" i="20"/>
  <c r="T1380" i="20"/>
  <c r="P1380" i="20"/>
  <c r="T1379" i="20"/>
  <c r="P1379" i="20"/>
  <c r="T1378" i="20"/>
  <c r="P1378" i="20"/>
  <c r="T1377" i="20"/>
  <c r="P1377" i="20"/>
  <c r="T1376" i="20"/>
  <c r="P1376" i="20"/>
  <c r="T1375" i="20"/>
  <c r="P1375" i="20"/>
  <c r="T1374" i="20"/>
  <c r="P1374" i="20"/>
  <c r="T1373" i="20"/>
  <c r="P1373" i="20"/>
  <c r="T1372" i="20"/>
  <c r="P1372" i="20"/>
  <c r="T1371" i="20"/>
  <c r="P1371" i="20"/>
  <c r="T1370" i="20"/>
  <c r="P1370" i="20"/>
  <c r="T1369" i="20"/>
  <c r="P1369" i="20"/>
  <c r="T1368" i="20"/>
  <c r="P1368" i="20"/>
  <c r="T1367" i="20"/>
  <c r="P1367" i="20"/>
  <c r="T1366" i="20"/>
  <c r="P1366" i="20"/>
  <c r="T1365" i="20"/>
  <c r="P1365" i="20"/>
  <c r="T1364" i="20"/>
  <c r="P1364" i="20"/>
  <c r="T1363" i="20"/>
  <c r="P1363" i="20"/>
  <c r="T1362" i="20"/>
  <c r="P1362" i="20"/>
  <c r="T1361" i="20"/>
  <c r="P1361" i="20"/>
  <c r="T1360" i="20"/>
  <c r="P1360" i="20"/>
  <c r="T1359" i="20"/>
  <c r="P1359" i="20"/>
  <c r="T1358" i="20"/>
  <c r="P1358" i="20"/>
  <c r="T1357" i="20"/>
  <c r="P1357" i="20"/>
  <c r="T1356" i="20"/>
  <c r="P1356" i="20"/>
  <c r="T1355" i="20"/>
  <c r="P1355" i="20"/>
  <c r="T1354" i="20"/>
  <c r="P1354" i="20"/>
  <c r="T1353" i="20"/>
  <c r="P1353" i="20"/>
  <c r="T1352" i="20"/>
  <c r="P1352" i="20"/>
  <c r="T1351" i="20"/>
  <c r="P1351" i="20"/>
  <c r="T1350" i="20"/>
  <c r="P1350" i="20"/>
  <c r="T1349" i="20"/>
  <c r="P1349" i="20"/>
  <c r="T1348" i="20"/>
  <c r="P1348" i="20"/>
  <c r="T1347" i="20"/>
  <c r="P1347" i="20"/>
  <c r="T1346" i="20"/>
  <c r="P1346" i="20"/>
  <c r="T1345" i="20"/>
  <c r="P1345" i="20"/>
  <c r="T1344" i="20"/>
  <c r="P1344" i="20"/>
  <c r="T1343" i="20"/>
  <c r="P1343" i="20"/>
  <c r="T1342" i="20"/>
  <c r="P1342" i="20"/>
  <c r="T1341" i="20"/>
  <c r="P1341" i="20"/>
  <c r="T1340" i="20"/>
  <c r="P1340" i="20"/>
  <c r="T1339" i="20"/>
  <c r="P1339" i="20"/>
  <c r="T1338" i="20"/>
  <c r="P1338" i="20"/>
  <c r="T1337" i="20"/>
  <c r="P1337" i="20"/>
  <c r="T1336" i="20"/>
  <c r="P1336" i="20"/>
  <c r="T1335" i="20"/>
  <c r="P1335" i="20"/>
  <c r="T1334" i="20"/>
  <c r="P1334" i="20"/>
  <c r="T1333" i="20"/>
  <c r="P1333" i="20"/>
  <c r="T1332" i="20"/>
  <c r="P1332" i="20"/>
  <c r="T1331" i="20"/>
  <c r="P1331" i="20"/>
  <c r="T1330" i="20"/>
  <c r="P1330" i="20"/>
  <c r="T1329" i="20"/>
  <c r="P1329" i="20"/>
  <c r="T1328" i="20"/>
  <c r="P1328" i="20"/>
  <c r="T1327" i="20"/>
  <c r="P1327" i="20"/>
  <c r="T1326" i="20"/>
  <c r="P1326" i="20"/>
  <c r="T1325" i="20"/>
  <c r="P1325" i="20"/>
  <c r="T1324" i="20"/>
  <c r="P1324" i="20"/>
  <c r="T1323" i="20"/>
  <c r="P1323" i="20"/>
  <c r="T1322" i="20"/>
  <c r="P1322" i="20"/>
  <c r="T1321" i="20"/>
  <c r="P1321" i="20"/>
  <c r="T1320" i="20"/>
  <c r="P1320" i="20"/>
  <c r="T1319" i="20"/>
  <c r="P1319" i="20"/>
  <c r="T1318" i="20"/>
  <c r="P1318" i="20"/>
  <c r="T1317" i="20"/>
  <c r="P1317" i="20"/>
  <c r="T1316" i="20"/>
  <c r="P1316" i="20"/>
  <c r="T1315" i="20"/>
  <c r="P1315" i="20"/>
  <c r="T1314" i="20"/>
  <c r="P1314" i="20"/>
  <c r="T1313" i="20"/>
  <c r="P1313" i="20"/>
  <c r="T1312" i="20"/>
  <c r="P1312" i="20"/>
  <c r="T1311" i="20"/>
  <c r="P1311" i="20"/>
  <c r="T1310" i="20"/>
  <c r="P1310" i="20"/>
  <c r="T1309" i="20"/>
  <c r="P1309" i="20"/>
  <c r="T1308" i="20"/>
  <c r="P1308" i="20"/>
  <c r="T1307" i="20"/>
  <c r="P1307" i="20"/>
  <c r="T1306" i="20"/>
  <c r="P1306" i="20"/>
  <c r="T1305" i="20"/>
  <c r="P1305" i="20"/>
  <c r="T1304" i="20"/>
  <c r="P1304" i="20"/>
  <c r="T1303" i="20"/>
  <c r="P1303" i="20"/>
  <c r="T1302" i="20"/>
  <c r="P1302" i="20"/>
  <c r="T1301" i="20"/>
  <c r="P1301" i="20"/>
  <c r="T1300" i="20"/>
  <c r="P1300" i="20"/>
  <c r="T1299" i="20"/>
  <c r="P1299" i="20"/>
  <c r="T1298" i="20"/>
  <c r="P1298" i="20"/>
  <c r="T1297" i="20"/>
  <c r="P1297" i="20"/>
  <c r="T1296" i="20"/>
  <c r="P1296" i="20"/>
  <c r="T1295" i="20"/>
  <c r="P1295" i="20"/>
  <c r="T1294" i="20"/>
  <c r="P1294" i="20"/>
  <c r="T1293" i="20"/>
  <c r="P1293" i="20"/>
  <c r="T1292" i="20"/>
  <c r="P1292" i="20"/>
  <c r="T1291" i="20"/>
  <c r="P1291" i="20"/>
  <c r="T1290" i="20"/>
  <c r="P1290" i="20"/>
  <c r="T1289" i="20"/>
  <c r="P1289" i="20"/>
  <c r="T1288" i="20"/>
  <c r="P1288" i="20"/>
  <c r="T1287" i="20"/>
  <c r="P1287" i="20"/>
  <c r="T1286" i="20"/>
  <c r="P1286" i="20"/>
  <c r="T1285" i="20"/>
  <c r="P1285" i="20"/>
  <c r="T1284" i="20"/>
  <c r="P1284" i="20"/>
  <c r="T1283" i="20"/>
  <c r="P1283" i="20"/>
  <c r="T1282" i="20"/>
  <c r="P1282" i="20"/>
  <c r="T1281" i="20"/>
  <c r="P1281" i="20"/>
  <c r="T1280" i="20"/>
  <c r="P1280" i="20"/>
  <c r="T1279" i="20"/>
  <c r="P1279" i="20"/>
  <c r="T1278" i="20"/>
  <c r="P1278" i="20"/>
  <c r="T1277" i="20"/>
  <c r="P1277" i="20"/>
  <c r="T1276" i="20"/>
  <c r="P1276" i="20"/>
  <c r="T1275" i="20"/>
  <c r="P1275" i="20"/>
  <c r="T1274" i="20"/>
  <c r="P1274" i="20"/>
  <c r="T1273" i="20"/>
  <c r="P1273" i="20"/>
  <c r="T1272" i="20"/>
  <c r="P1272" i="20"/>
  <c r="T1271" i="20"/>
  <c r="P1271" i="20"/>
  <c r="T1270" i="20"/>
  <c r="P1270" i="20"/>
  <c r="T1269" i="20"/>
  <c r="P1269" i="20"/>
  <c r="T1268" i="20"/>
  <c r="P1268" i="20"/>
  <c r="T1267" i="20"/>
  <c r="P1267" i="20"/>
  <c r="T1266" i="20"/>
  <c r="P1266" i="20"/>
  <c r="T1265" i="20"/>
  <c r="P1265" i="20"/>
  <c r="T1264" i="20"/>
  <c r="P1264" i="20"/>
  <c r="T1263" i="20"/>
  <c r="P1263" i="20"/>
  <c r="T1262" i="20"/>
  <c r="P1262" i="20"/>
  <c r="T1261" i="20"/>
  <c r="P1261" i="20"/>
  <c r="T1260" i="20"/>
  <c r="P1260" i="20"/>
  <c r="T1259" i="20"/>
  <c r="P1259" i="20"/>
  <c r="T1258" i="20"/>
  <c r="P1258" i="20"/>
  <c r="T1257" i="20"/>
  <c r="P1257" i="20"/>
  <c r="T1256" i="20"/>
  <c r="P1256" i="20"/>
  <c r="T1255" i="20"/>
  <c r="P1255" i="20"/>
  <c r="T1254" i="20"/>
  <c r="P1254" i="20"/>
  <c r="T1242" i="20"/>
  <c r="P1242" i="20"/>
  <c r="T1241" i="20"/>
  <c r="P1241" i="20"/>
  <c r="T1240" i="20"/>
  <c r="P1240" i="20"/>
  <c r="T1239" i="20"/>
  <c r="P1239" i="20"/>
  <c r="T1238" i="20"/>
  <c r="P1238" i="20"/>
  <c r="T1237" i="20"/>
  <c r="P1237" i="20"/>
  <c r="T1236" i="20"/>
  <c r="P1236" i="20"/>
  <c r="T1235" i="20"/>
  <c r="P1235" i="20"/>
  <c r="T1234" i="20"/>
  <c r="P1234" i="20"/>
  <c r="T1233" i="20"/>
  <c r="P1233" i="20"/>
  <c r="T1232" i="20"/>
  <c r="P1232" i="20"/>
  <c r="T1231" i="20"/>
  <c r="P1231" i="20"/>
  <c r="T1230" i="20"/>
  <c r="P1230" i="20"/>
  <c r="T1229" i="20"/>
  <c r="P1229" i="20"/>
  <c r="T1228" i="20"/>
  <c r="P1228" i="20"/>
  <c r="T1227" i="20"/>
  <c r="P1227" i="20"/>
  <c r="T1226" i="20"/>
  <c r="P1226" i="20"/>
  <c r="T1225" i="20"/>
  <c r="P1225" i="20"/>
  <c r="T1224" i="20"/>
  <c r="P1224" i="20"/>
  <c r="T1223" i="20"/>
  <c r="P1223" i="20"/>
  <c r="T1222" i="20"/>
  <c r="P1222" i="20"/>
  <c r="T1221" i="20"/>
  <c r="P1221" i="20"/>
  <c r="T1220" i="20"/>
  <c r="P1220" i="20"/>
  <c r="T1219" i="20"/>
  <c r="P1219" i="20"/>
  <c r="T1218" i="20"/>
  <c r="P1218" i="20"/>
  <c r="T1217" i="20"/>
  <c r="P1217" i="20"/>
  <c r="T1216" i="20"/>
  <c r="P1216" i="20"/>
  <c r="T1215" i="20"/>
  <c r="P1215" i="20"/>
  <c r="T1214" i="20"/>
  <c r="P1214" i="20"/>
  <c r="T1213" i="20"/>
  <c r="P1213" i="20"/>
  <c r="T1212" i="20"/>
  <c r="P1212" i="20"/>
  <c r="T1211" i="20"/>
  <c r="P1211" i="20"/>
  <c r="T1210" i="20"/>
  <c r="P1210" i="20"/>
  <c r="T1209" i="20"/>
  <c r="P1209" i="20"/>
  <c r="T1208" i="20"/>
  <c r="P1208" i="20"/>
  <c r="T1207" i="20"/>
  <c r="P1207" i="20"/>
  <c r="T1206" i="20"/>
  <c r="P1206" i="20"/>
  <c r="T1205" i="20"/>
  <c r="P1205" i="20"/>
  <c r="T1204" i="20"/>
  <c r="P1204" i="20"/>
  <c r="T1203" i="20"/>
  <c r="P1203" i="20"/>
  <c r="T1202" i="20"/>
  <c r="P1202" i="20"/>
  <c r="T1201" i="20"/>
  <c r="P1201" i="20"/>
  <c r="T1200" i="20"/>
  <c r="P1200" i="20"/>
  <c r="T1199" i="20"/>
  <c r="P1199" i="20"/>
  <c r="T1198" i="20"/>
  <c r="P1198" i="20"/>
  <c r="T1197" i="20"/>
  <c r="P1197" i="20"/>
  <c r="T1196" i="20"/>
  <c r="P1196" i="20"/>
  <c r="T1195" i="20"/>
  <c r="P1195" i="20"/>
  <c r="T1194" i="20"/>
  <c r="P1194" i="20"/>
  <c r="T1193" i="20"/>
  <c r="P1193" i="20"/>
  <c r="T1192" i="20"/>
  <c r="P1192" i="20"/>
  <c r="T1191" i="20"/>
  <c r="P1191" i="20"/>
  <c r="T1190" i="20"/>
  <c r="P1190" i="20"/>
  <c r="T1189" i="20"/>
  <c r="P1189" i="20"/>
  <c r="T1188" i="20"/>
  <c r="P1188" i="20"/>
  <c r="T1187" i="20"/>
  <c r="P1187" i="20"/>
  <c r="T1186" i="20"/>
  <c r="P1186" i="20"/>
  <c r="T1185" i="20"/>
  <c r="P1185" i="20"/>
  <c r="T1184" i="20"/>
  <c r="P1184" i="20"/>
  <c r="T1183" i="20"/>
  <c r="P1183" i="20"/>
  <c r="T1182" i="20"/>
  <c r="P1182" i="20"/>
  <c r="T1181" i="20"/>
  <c r="P1181" i="20"/>
  <c r="T1180" i="20"/>
  <c r="P1180" i="20"/>
  <c r="T1179" i="20"/>
  <c r="P1179" i="20"/>
  <c r="T1178" i="20"/>
  <c r="P1178" i="20"/>
  <c r="T1177" i="20"/>
  <c r="P1177" i="20"/>
  <c r="T1176" i="20"/>
  <c r="P1176" i="20"/>
  <c r="T1175" i="20"/>
  <c r="P1175" i="20"/>
  <c r="T1174" i="20"/>
  <c r="P1174" i="20"/>
  <c r="T1173" i="20"/>
  <c r="P1173" i="20"/>
  <c r="T1172" i="20"/>
  <c r="P1172" i="20"/>
  <c r="T1171" i="20"/>
  <c r="P1171" i="20"/>
  <c r="T1170" i="20"/>
  <c r="P1170" i="20"/>
  <c r="T1169" i="20"/>
  <c r="P1169" i="20"/>
  <c r="T1168" i="20"/>
  <c r="P1168" i="20"/>
  <c r="T1167" i="20"/>
  <c r="P1167" i="20"/>
  <c r="T1166" i="20"/>
  <c r="P1166" i="20"/>
  <c r="T1165" i="20"/>
  <c r="P1165" i="20"/>
  <c r="T1164" i="20"/>
  <c r="P1164" i="20"/>
  <c r="T1163" i="20"/>
  <c r="P1163" i="20"/>
  <c r="T1162" i="20"/>
  <c r="P1162" i="20"/>
  <c r="T1161" i="20"/>
  <c r="P1161" i="20"/>
  <c r="T1160" i="20"/>
  <c r="P1160" i="20"/>
  <c r="T1159" i="20"/>
  <c r="P1159" i="20"/>
  <c r="T1158" i="20"/>
  <c r="P1158" i="20"/>
  <c r="T1157" i="20"/>
  <c r="P1157" i="20"/>
  <c r="T1156" i="20"/>
  <c r="P1156" i="20"/>
  <c r="T1155" i="20"/>
  <c r="P1155" i="20"/>
  <c r="T1154" i="20"/>
  <c r="P1154" i="20"/>
  <c r="T1153" i="20"/>
  <c r="P1153" i="20"/>
  <c r="T1152" i="20"/>
  <c r="P1152" i="20"/>
  <c r="T1151" i="20"/>
  <c r="P1151" i="20"/>
  <c r="T1150" i="20"/>
  <c r="P1150" i="20"/>
  <c r="T1149" i="20"/>
  <c r="P1149" i="20"/>
  <c r="T1148" i="20"/>
  <c r="P1148" i="20"/>
  <c r="T1147" i="20"/>
  <c r="P1147" i="20"/>
  <c r="T1146" i="20"/>
  <c r="P1146" i="20"/>
  <c r="T1145" i="20"/>
  <c r="P1145" i="20"/>
  <c r="T1144" i="20"/>
  <c r="P1144" i="20"/>
  <c r="T1143" i="20"/>
  <c r="P1143" i="20"/>
  <c r="T1142" i="20"/>
  <c r="P1142" i="20"/>
  <c r="T1141" i="20"/>
  <c r="P1141" i="20"/>
  <c r="T1140" i="20"/>
  <c r="P1140" i="20"/>
  <c r="T1139" i="20"/>
  <c r="P1139" i="20"/>
  <c r="T1138" i="20"/>
  <c r="P1138" i="20"/>
  <c r="T1137" i="20"/>
  <c r="P1137" i="20"/>
  <c r="T1136" i="20"/>
  <c r="P1136" i="20"/>
  <c r="T1135" i="20"/>
  <c r="P1135" i="20"/>
  <c r="T1134" i="20"/>
  <c r="P1134" i="20"/>
  <c r="T1133" i="20"/>
  <c r="P1133" i="20"/>
  <c r="T1132" i="20"/>
  <c r="P1132" i="20"/>
  <c r="T1131" i="20"/>
  <c r="P1131" i="20"/>
  <c r="T1130" i="20"/>
  <c r="P1130" i="20"/>
  <c r="T1129" i="20"/>
  <c r="P1129" i="20"/>
  <c r="T1128" i="20"/>
  <c r="P1128" i="20"/>
  <c r="T1127" i="20"/>
  <c r="P1127" i="20"/>
  <c r="T1126" i="20"/>
  <c r="P1126" i="20"/>
  <c r="T1125" i="20"/>
  <c r="P1125" i="20"/>
  <c r="T1124" i="20"/>
  <c r="P1124" i="20"/>
  <c r="T1123" i="20"/>
  <c r="P1123" i="20"/>
  <c r="T1122" i="20"/>
  <c r="P1122" i="20"/>
  <c r="T1121" i="20"/>
  <c r="P1121" i="20"/>
  <c r="T1120" i="20"/>
  <c r="P1120" i="20"/>
  <c r="T1119" i="20"/>
  <c r="P1119" i="20"/>
  <c r="T1118" i="20"/>
  <c r="P1118" i="20"/>
  <c r="T1117" i="20"/>
  <c r="P1117" i="20"/>
  <c r="T1116" i="20"/>
  <c r="P1116" i="20"/>
  <c r="T1115" i="20"/>
  <c r="P1115" i="20"/>
  <c r="T1114" i="20"/>
  <c r="P1114" i="20"/>
  <c r="T1113" i="20"/>
  <c r="P1113" i="20"/>
  <c r="T1112" i="20"/>
  <c r="P1112" i="20"/>
  <c r="T1111" i="20"/>
  <c r="P1111" i="20"/>
  <c r="T1110" i="20"/>
  <c r="P1110" i="20"/>
  <c r="T1109" i="20"/>
  <c r="P1109" i="20"/>
  <c r="T1108" i="20"/>
  <c r="P1108" i="20"/>
  <c r="T1107" i="20"/>
  <c r="P1107" i="20"/>
  <c r="T1106" i="20"/>
  <c r="P1106" i="20"/>
  <c r="T1105" i="20"/>
  <c r="P1105" i="20"/>
  <c r="T1104" i="20"/>
  <c r="P1104" i="20"/>
  <c r="T1103" i="20"/>
  <c r="P1103" i="20"/>
  <c r="T1102" i="20"/>
  <c r="P1102" i="20"/>
  <c r="T1101" i="20"/>
  <c r="P1101" i="20"/>
  <c r="T1100" i="20"/>
  <c r="P1100" i="20"/>
  <c r="T1099" i="20"/>
  <c r="P1099" i="20"/>
  <c r="T1098" i="20"/>
  <c r="P1098" i="20"/>
  <c r="T1097" i="20"/>
  <c r="P1097" i="20"/>
  <c r="T1096" i="20"/>
  <c r="P1096" i="20"/>
  <c r="T1095" i="20"/>
  <c r="P1095" i="20"/>
  <c r="T1094" i="20"/>
  <c r="P1094" i="20"/>
  <c r="T1093" i="20"/>
  <c r="P1093" i="20"/>
  <c r="T1092" i="20"/>
  <c r="P1092" i="20"/>
  <c r="T1091" i="20"/>
  <c r="P1091" i="20"/>
  <c r="T1090" i="20"/>
  <c r="P1090" i="20"/>
  <c r="T1089" i="20"/>
  <c r="P1089" i="20"/>
  <c r="T1088" i="20"/>
  <c r="P1088" i="20"/>
  <c r="T1087" i="20"/>
  <c r="P1087" i="20"/>
  <c r="T1086" i="20"/>
  <c r="P1086" i="20"/>
  <c r="T1085" i="20"/>
  <c r="P1085" i="20"/>
  <c r="T1084" i="20"/>
  <c r="P1084" i="20"/>
  <c r="T1083" i="20"/>
  <c r="P1083" i="20"/>
  <c r="T1082" i="20"/>
  <c r="P1082" i="20"/>
  <c r="T1081" i="20"/>
  <c r="P1081" i="20"/>
  <c r="T1080" i="20"/>
  <c r="P1080" i="20"/>
  <c r="T1079" i="20"/>
  <c r="P1079" i="20"/>
  <c r="T1078" i="20"/>
  <c r="P1078" i="20"/>
  <c r="T1077" i="20"/>
  <c r="P1077" i="20"/>
  <c r="T1076" i="20"/>
  <c r="P1076" i="20"/>
  <c r="T1075" i="20"/>
  <c r="P1075" i="20"/>
  <c r="T1074" i="20"/>
  <c r="P1074" i="20"/>
  <c r="T1073" i="20"/>
  <c r="P1073" i="20"/>
  <c r="T1072" i="20"/>
  <c r="P1072" i="20"/>
  <c r="T1071" i="20"/>
  <c r="P1071" i="20"/>
  <c r="T1070" i="20"/>
  <c r="P1070" i="20"/>
  <c r="T1069" i="20"/>
  <c r="P1069" i="20"/>
  <c r="T1068" i="20"/>
  <c r="P1068" i="20"/>
  <c r="T1067" i="20"/>
  <c r="P1067" i="20"/>
  <c r="T1066" i="20"/>
  <c r="P1066" i="20"/>
  <c r="T1065" i="20"/>
  <c r="P1065" i="20"/>
  <c r="T1064" i="20"/>
  <c r="P1064" i="20"/>
  <c r="T1063" i="20"/>
  <c r="P1063" i="20"/>
  <c r="T1062" i="20"/>
  <c r="P1062" i="20"/>
  <c r="T1061" i="20"/>
  <c r="P1061" i="20"/>
  <c r="T1060" i="20"/>
  <c r="P1060" i="20"/>
  <c r="T1059" i="20"/>
  <c r="P1059" i="20"/>
  <c r="T1058" i="20"/>
  <c r="P1058" i="20"/>
  <c r="T1057" i="20"/>
  <c r="P1057" i="20"/>
  <c r="T1056" i="20"/>
  <c r="P1056" i="20"/>
  <c r="T1055" i="20"/>
  <c r="P1055" i="20"/>
  <c r="T1054" i="20"/>
  <c r="P1054" i="20"/>
  <c r="T1053" i="20"/>
  <c r="P1053" i="20"/>
  <c r="T1052" i="20"/>
  <c r="P1052" i="20"/>
  <c r="T1051" i="20"/>
  <c r="P1051" i="20"/>
  <c r="T1050" i="20"/>
  <c r="P1050" i="20"/>
  <c r="T1049" i="20"/>
  <c r="P1049" i="20"/>
  <c r="T1048" i="20"/>
  <c r="P1048" i="20"/>
  <c r="T1047" i="20"/>
  <c r="P1047" i="20"/>
  <c r="T1046" i="20"/>
  <c r="P1046" i="20"/>
  <c r="T1045" i="20"/>
  <c r="P1045" i="20"/>
  <c r="T1044" i="20"/>
  <c r="P1044" i="20"/>
  <c r="T1043" i="20"/>
  <c r="P1043" i="20"/>
  <c r="T1042" i="20"/>
  <c r="P1042" i="20"/>
  <c r="T1041" i="20"/>
  <c r="P1041" i="20"/>
  <c r="T1040" i="20"/>
  <c r="P1040" i="20"/>
  <c r="T1039" i="20"/>
  <c r="P1039" i="20"/>
  <c r="T1038" i="20"/>
  <c r="P1038" i="20"/>
  <c r="T1037" i="20"/>
  <c r="P1037" i="20"/>
  <c r="T1036" i="20"/>
  <c r="P1036" i="20"/>
  <c r="T1035" i="20"/>
  <c r="P1035" i="20"/>
  <c r="T1034" i="20"/>
  <c r="P1034" i="20"/>
  <c r="T1033" i="20"/>
  <c r="P1033" i="20"/>
  <c r="T1032" i="20"/>
  <c r="P1032" i="20"/>
  <c r="T1031" i="20"/>
  <c r="P1031" i="20"/>
  <c r="T1030" i="20"/>
  <c r="P1030" i="20"/>
  <c r="T1029" i="20"/>
  <c r="P1029" i="20"/>
  <c r="T1028" i="20"/>
  <c r="P1028" i="20"/>
  <c r="T1027" i="20"/>
  <c r="P1027" i="20"/>
  <c r="T1026" i="20"/>
  <c r="P1026" i="20"/>
  <c r="T1025" i="20"/>
  <c r="P1025" i="20"/>
  <c r="T1024" i="20"/>
  <c r="P1024" i="20"/>
  <c r="T1023" i="20"/>
  <c r="P1023" i="20"/>
  <c r="T1022" i="20"/>
  <c r="P1022" i="20"/>
  <c r="T1021" i="20"/>
  <c r="P1021" i="20"/>
  <c r="T1020" i="20"/>
  <c r="P1020" i="20"/>
  <c r="T1019" i="20"/>
  <c r="P1019" i="20"/>
  <c r="T1018" i="20"/>
  <c r="P1018" i="20"/>
  <c r="T1017" i="20"/>
  <c r="P1017" i="20"/>
  <c r="T1016" i="20"/>
  <c r="P1016" i="20"/>
  <c r="T1015" i="20"/>
  <c r="P1015" i="20"/>
  <c r="T1014" i="20"/>
  <c r="P1014" i="20"/>
  <c r="T1013" i="20"/>
  <c r="P1013" i="20"/>
  <c r="T1012" i="20"/>
  <c r="P1012" i="20"/>
  <c r="T1011" i="20"/>
  <c r="P1011" i="20"/>
  <c r="T1010" i="20"/>
  <c r="P1010" i="20"/>
  <c r="T1009" i="20"/>
  <c r="P1009" i="20"/>
  <c r="T1008" i="20"/>
  <c r="P1008" i="20"/>
  <c r="T1007" i="20"/>
  <c r="P1007" i="20"/>
  <c r="T1006" i="20"/>
  <c r="P1006" i="20"/>
  <c r="T1005" i="20"/>
  <c r="P1005" i="20"/>
  <c r="T1004" i="20"/>
  <c r="P1004" i="20"/>
  <c r="T1003" i="20"/>
  <c r="P1003" i="20"/>
  <c r="T1002" i="20"/>
  <c r="P1002" i="20"/>
  <c r="T1001" i="20"/>
  <c r="P1001" i="20"/>
  <c r="T1000" i="20"/>
  <c r="P1000" i="20"/>
  <c r="T999" i="20"/>
  <c r="P999" i="20"/>
  <c r="T998" i="20"/>
  <c r="P998" i="20"/>
  <c r="T997" i="20"/>
  <c r="P997" i="20"/>
  <c r="T996" i="20"/>
  <c r="P996" i="20"/>
  <c r="T995" i="20"/>
  <c r="P995" i="20"/>
  <c r="T994" i="20"/>
  <c r="P994" i="20"/>
  <c r="T993" i="20"/>
  <c r="P993" i="20"/>
  <c r="T992" i="20"/>
  <c r="P992" i="20"/>
  <c r="T991" i="20"/>
  <c r="P991" i="20"/>
  <c r="T990" i="20"/>
  <c r="P990" i="20"/>
  <c r="T989" i="20"/>
  <c r="P989" i="20"/>
  <c r="T988" i="20"/>
  <c r="P988" i="20"/>
  <c r="T987" i="20"/>
  <c r="P987" i="20"/>
  <c r="T986" i="20"/>
  <c r="P986" i="20"/>
  <c r="T985" i="20"/>
  <c r="P985" i="20"/>
  <c r="T984" i="20"/>
  <c r="P984" i="20"/>
  <c r="T983" i="20"/>
  <c r="P983" i="20"/>
  <c r="T982" i="20"/>
  <c r="P982" i="20"/>
  <c r="T981" i="20"/>
  <c r="P981" i="20"/>
  <c r="T980" i="20"/>
  <c r="P980" i="20"/>
  <c r="T979" i="20"/>
  <c r="P979" i="20"/>
  <c r="T978" i="20"/>
  <c r="P978" i="20"/>
  <c r="T977" i="20"/>
  <c r="P977" i="20"/>
  <c r="T976" i="20"/>
  <c r="P976" i="20"/>
  <c r="T975" i="20"/>
  <c r="P975" i="20"/>
  <c r="T974" i="20"/>
  <c r="P974" i="20"/>
  <c r="T973" i="20"/>
  <c r="P973" i="20"/>
  <c r="T972" i="20"/>
  <c r="P972" i="20"/>
  <c r="T971" i="20"/>
  <c r="P971" i="20"/>
  <c r="T970" i="20"/>
  <c r="P970" i="20"/>
  <c r="T969" i="20"/>
  <c r="P969" i="20"/>
  <c r="T968" i="20"/>
  <c r="P968" i="20"/>
  <c r="T967" i="20"/>
  <c r="P967" i="20"/>
  <c r="T966" i="20"/>
  <c r="P966" i="20"/>
  <c r="T965" i="20"/>
  <c r="P965" i="20"/>
  <c r="T964" i="20"/>
  <c r="P964" i="20"/>
  <c r="T963" i="20"/>
  <c r="P963" i="20"/>
  <c r="T962" i="20"/>
  <c r="P962" i="20"/>
  <c r="T961" i="20"/>
  <c r="P961" i="20"/>
  <c r="T960" i="20"/>
  <c r="P960" i="20"/>
  <c r="T959" i="20"/>
  <c r="P959" i="20"/>
  <c r="T958" i="20"/>
  <c r="P958" i="20"/>
  <c r="T957" i="20"/>
  <c r="P957" i="20"/>
  <c r="T956" i="20"/>
  <c r="P956" i="20"/>
  <c r="T955" i="20"/>
  <c r="P955" i="20"/>
  <c r="T954" i="20"/>
  <c r="P954" i="20"/>
  <c r="T953" i="20"/>
  <c r="P953" i="20"/>
  <c r="T952" i="20"/>
  <c r="P952" i="20"/>
  <c r="T951" i="20"/>
  <c r="P951" i="20"/>
  <c r="T950" i="20"/>
  <c r="P950" i="20"/>
  <c r="T949" i="20"/>
  <c r="P949" i="20"/>
  <c r="T948" i="20"/>
  <c r="P948" i="20"/>
  <c r="T947" i="20"/>
  <c r="P947" i="20"/>
  <c r="T946" i="20"/>
  <c r="P946" i="20"/>
  <c r="T945" i="20"/>
  <c r="P945" i="20"/>
  <c r="T944" i="20"/>
  <c r="P944" i="20"/>
  <c r="T943" i="20"/>
  <c r="P943" i="20"/>
  <c r="T942" i="20"/>
  <c r="P942" i="20"/>
  <c r="T941" i="20"/>
  <c r="P941" i="20"/>
  <c r="T940" i="20"/>
  <c r="P940" i="20"/>
  <c r="T939" i="20"/>
  <c r="P939" i="20"/>
  <c r="T938" i="20"/>
  <c r="P938" i="20"/>
  <c r="T937" i="20"/>
  <c r="P937" i="20"/>
  <c r="T936" i="20"/>
  <c r="P936" i="20"/>
  <c r="T935" i="20"/>
  <c r="P935" i="20"/>
  <c r="T934" i="20"/>
  <c r="P934" i="20"/>
  <c r="T933" i="20"/>
  <c r="P933" i="20"/>
  <c r="T932" i="20"/>
  <c r="P932" i="20"/>
  <c r="T931" i="20"/>
  <c r="P931" i="20"/>
  <c r="T930" i="20"/>
  <c r="P930" i="20"/>
  <c r="T929" i="20"/>
  <c r="P929" i="20"/>
  <c r="T928" i="20"/>
  <c r="P928" i="20"/>
  <c r="T927" i="20"/>
  <c r="P927" i="20"/>
  <c r="T926" i="20"/>
  <c r="P926" i="20"/>
  <c r="T925" i="20"/>
  <c r="P925" i="20"/>
  <c r="T924" i="20"/>
  <c r="P924" i="20"/>
  <c r="T923" i="20"/>
  <c r="P923" i="20"/>
  <c r="T922" i="20"/>
  <c r="P922" i="20"/>
  <c r="T921" i="20"/>
  <c r="P921" i="20"/>
  <c r="T920" i="20"/>
  <c r="P920" i="20"/>
  <c r="T919" i="20"/>
  <c r="P919" i="20"/>
  <c r="T918" i="20"/>
  <c r="P918" i="20"/>
  <c r="T917" i="20"/>
  <c r="P917" i="20"/>
  <c r="T916" i="20"/>
  <c r="P916" i="20"/>
  <c r="T915" i="20"/>
  <c r="P915" i="20"/>
  <c r="T914" i="20"/>
  <c r="P914" i="20"/>
  <c r="T913" i="20"/>
  <c r="P913" i="20"/>
  <c r="T912" i="20"/>
  <c r="P912" i="20"/>
  <c r="T911" i="20"/>
  <c r="P911" i="20"/>
  <c r="T910" i="20"/>
  <c r="P910" i="20"/>
  <c r="T909" i="20"/>
  <c r="P909" i="20"/>
  <c r="T908" i="20"/>
  <c r="P908" i="20"/>
  <c r="T907" i="20"/>
  <c r="P907" i="20"/>
  <c r="T906" i="20"/>
  <c r="P906" i="20"/>
  <c r="T905" i="20"/>
  <c r="P905" i="20"/>
  <c r="T904" i="20"/>
  <c r="P904" i="20"/>
  <c r="T903" i="20"/>
  <c r="P903" i="20"/>
  <c r="T902" i="20"/>
  <c r="P902" i="20"/>
  <c r="T901" i="20"/>
  <c r="P901" i="20"/>
  <c r="T900" i="20"/>
  <c r="P900" i="20"/>
  <c r="T899" i="20"/>
  <c r="P899" i="20"/>
  <c r="T898" i="20"/>
  <c r="P898" i="20"/>
  <c r="T897" i="20"/>
  <c r="P897" i="20"/>
  <c r="T896" i="20"/>
  <c r="P896" i="20"/>
  <c r="T895" i="20"/>
  <c r="P895" i="20"/>
  <c r="T894" i="20"/>
  <c r="P894" i="20"/>
  <c r="T893" i="20"/>
  <c r="P893" i="20"/>
  <c r="T892" i="20"/>
  <c r="P892" i="20"/>
  <c r="T891" i="20"/>
  <c r="P891" i="20"/>
  <c r="T890" i="20"/>
  <c r="P890" i="20"/>
  <c r="T889" i="20"/>
  <c r="P889" i="20"/>
  <c r="T888" i="20"/>
  <c r="P888" i="20"/>
  <c r="T887" i="20"/>
  <c r="P887" i="20"/>
  <c r="T886" i="20"/>
  <c r="P886" i="20"/>
  <c r="T885" i="20"/>
  <c r="P885" i="20"/>
  <c r="T884" i="20"/>
  <c r="P884" i="20"/>
  <c r="T883" i="20"/>
  <c r="P883" i="20"/>
  <c r="T882" i="20"/>
  <c r="P882" i="20"/>
  <c r="T881" i="20"/>
  <c r="P881" i="20"/>
  <c r="T880" i="20"/>
  <c r="P880" i="20"/>
  <c r="T879" i="20"/>
  <c r="P879" i="20"/>
  <c r="T878" i="20"/>
  <c r="P878" i="20"/>
  <c r="T877" i="20"/>
  <c r="P877" i="20"/>
  <c r="T876" i="20"/>
  <c r="P876" i="20"/>
  <c r="T875" i="20"/>
  <c r="P875" i="20"/>
  <c r="T874" i="20"/>
  <c r="P874" i="20"/>
  <c r="T873" i="20"/>
  <c r="P873" i="20"/>
  <c r="T872" i="20"/>
  <c r="P872" i="20"/>
  <c r="T871" i="20"/>
  <c r="P871" i="20"/>
  <c r="T870" i="20"/>
  <c r="P870" i="20"/>
  <c r="T869" i="20"/>
  <c r="P869" i="20"/>
  <c r="T868" i="20"/>
  <c r="P868" i="20"/>
  <c r="T867" i="20"/>
  <c r="P867" i="20"/>
  <c r="T866" i="20"/>
  <c r="P866" i="20"/>
  <c r="T865" i="20"/>
  <c r="P865" i="20"/>
  <c r="T864" i="20"/>
  <c r="P864" i="20"/>
  <c r="T863" i="20"/>
  <c r="P863" i="20"/>
  <c r="T862" i="20"/>
  <c r="P862" i="20"/>
  <c r="T861" i="20"/>
  <c r="P861" i="20"/>
  <c r="T860" i="20"/>
  <c r="P860" i="20"/>
  <c r="T859" i="20"/>
  <c r="P859" i="20"/>
  <c r="T858" i="20"/>
  <c r="P858" i="20"/>
  <c r="T857" i="20"/>
  <c r="P857" i="20"/>
  <c r="T856" i="20"/>
  <c r="P856" i="20"/>
  <c r="T855" i="20"/>
  <c r="P855" i="20"/>
  <c r="T854" i="20"/>
  <c r="P854" i="20"/>
  <c r="T853" i="20"/>
  <c r="P853" i="20"/>
  <c r="T852" i="20"/>
  <c r="P852" i="20"/>
  <c r="T851" i="20"/>
  <c r="P851" i="20"/>
  <c r="T850" i="20"/>
  <c r="P850" i="20"/>
  <c r="T849" i="20"/>
  <c r="P849" i="20"/>
  <c r="T848" i="20"/>
  <c r="P848" i="20"/>
  <c r="T847" i="20"/>
  <c r="P847" i="20"/>
  <c r="T846" i="20"/>
  <c r="P846" i="20"/>
  <c r="T845" i="20"/>
  <c r="P845" i="20"/>
  <c r="T844" i="20"/>
  <c r="P844" i="20"/>
  <c r="T843" i="20"/>
  <c r="P843" i="20"/>
  <c r="T842" i="20"/>
  <c r="P842" i="20"/>
  <c r="T841" i="20"/>
  <c r="P841" i="20"/>
  <c r="T840" i="20"/>
  <c r="P840" i="20"/>
  <c r="T839" i="20"/>
  <c r="P839" i="20"/>
  <c r="T838" i="20"/>
  <c r="P838" i="20"/>
  <c r="T837" i="20"/>
  <c r="P837" i="20"/>
  <c r="T836" i="20"/>
  <c r="P836" i="20"/>
  <c r="T835" i="20"/>
  <c r="P835" i="20"/>
  <c r="T834" i="20"/>
  <c r="P834" i="20"/>
  <c r="T833" i="20"/>
  <c r="P833" i="20"/>
  <c r="T832" i="20"/>
  <c r="P832" i="20"/>
  <c r="T831" i="20"/>
  <c r="P831" i="20"/>
  <c r="T830" i="20"/>
  <c r="P830" i="20"/>
  <c r="T829" i="20"/>
  <c r="P829" i="20"/>
  <c r="T828" i="20"/>
  <c r="P828" i="20"/>
  <c r="T827" i="20"/>
  <c r="P827" i="20"/>
  <c r="T826" i="20"/>
  <c r="P826" i="20"/>
  <c r="T825" i="20"/>
  <c r="P825" i="20"/>
  <c r="T824" i="20"/>
  <c r="P824" i="20"/>
  <c r="T823" i="20"/>
  <c r="P823" i="20"/>
  <c r="T822" i="20"/>
  <c r="P822" i="20"/>
  <c r="T821" i="20"/>
  <c r="P821" i="20"/>
  <c r="T820" i="20"/>
  <c r="P820" i="20"/>
  <c r="T819" i="20"/>
  <c r="P819" i="20"/>
  <c r="T818" i="20"/>
  <c r="P818" i="20"/>
  <c r="T817" i="20"/>
  <c r="P817" i="20"/>
  <c r="T816" i="20"/>
  <c r="P816" i="20"/>
  <c r="T815" i="20"/>
  <c r="P815" i="20"/>
  <c r="T814" i="20"/>
  <c r="P814" i="20"/>
  <c r="T813" i="20"/>
  <c r="P813" i="20"/>
  <c r="T812" i="20"/>
  <c r="P812" i="20"/>
  <c r="T811" i="20"/>
  <c r="P811" i="20"/>
  <c r="T810" i="20"/>
  <c r="P810" i="20"/>
  <c r="T809" i="20"/>
  <c r="P809" i="20"/>
  <c r="T808" i="20"/>
  <c r="P808" i="20"/>
  <c r="T807" i="20"/>
  <c r="P807" i="20"/>
  <c r="T806" i="20"/>
  <c r="P806" i="20"/>
  <c r="T805" i="20"/>
  <c r="P805" i="20"/>
  <c r="T804" i="20"/>
  <c r="P804" i="20"/>
  <c r="T803" i="20"/>
  <c r="P803" i="20"/>
  <c r="T802" i="20"/>
  <c r="P802" i="20"/>
  <c r="T801" i="20"/>
  <c r="P801" i="20"/>
  <c r="T800" i="20"/>
  <c r="P800" i="20"/>
  <c r="T799" i="20"/>
  <c r="P799" i="20"/>
  <c r="T798" i="20"/>
  <c r="P798" i="20"/>
  <c r="T797" i="20"/>
  <c r="P797" i="20"/>
  <c r="T796" i="20"/>
  <c r="P796" i="20"/>
  <c r="T795" i="20"/>
  <c r="P795" i="20"/>
  <c r="T794" i="20"/>
  <c r="P794" i="20"/>
  <c r="T793" i="20"/>
  <c r="P793" i="20"/>
  <c r="T792" i="20"/>
  <c r="P792" i="20"/>
  <c r="T791" i="20"/>
  <c r="P791" i="20"/>
  <c r="T790" i="20"/>
  <c r="P790" i="20"/>
  <c r="T789" i="20"/>
  <c r="P789" i="20"/>
  <c r="T788" i="20"/>
  <c r="P788" i="20"/>
  <c r="T787" i="20"/>
  <c r="P787" i="20"/>
  <c r="T786" i="20"/>
  <c r="P786" i="20"/>
  <c r="T785" i="20"/>
  <c r="P785" i="20"/>
  <c r="T784" i="20"/>
  <c r="P784" i="20"/>
  <c r="T783" i="20"/>
  <c r="P783" i="20"/>
  <c r="T782" i="20"/>
  <c r="P782" i="20"/>
  <c r="T781" i="20"/>
  <c r="P781" i="20"/>
  <c r="T780" i="20"/>
  <c r="P780" i="20"/>
  <c r="T779" i="20"/>
  <c r="P779" i="20"/>
  <c r="T778" i="20"/>
  <c r="P778" i="20"/>
  <c r="T777" i="20"/>
  <c r="P777" i="20"/>
  <c r="T776" i="20"/>
  <c r="P776" i="20"/>
  <c r="T775" i="20"/>
  <c r="P775" i="20"/>
  <c r="T774" i="20"/>
  <c r="P774" i="20"/>
  <c r="T773" i="20"/>
  <c r="P773" i="20"/>
  <c r="T772" i="20"/>
  <c r="P772" i="20"/>
  <c r="T771" i="20"/>
  <c r="P771" i="20"/>
  <c r="T770" i="20"/>
  <c r="P770" i="20"/>
  <c r="T769" i="20"/>
  <c r="P769" i="20"/>
  <c r="T768" i="20"/>
  <c r="P768" i="20"/>
  <c r="T767" i="20"/>
  <c r="P767" i="20"/>
  <c r="T766" i="20"/>
  <c r="P766" i="20"/>
  <c r="T765" i="20"/>
  <c r="P765" i="20"/>
  <c r="T764" i="20"/>
  <c r="P764" i="20"/>
  <c r="T763" i="20"/>
  <c r="P763" i="20"/>
  <c r="T762" i="20"/>
  <c r="P762" i="20"/>
  <c r="T761" i="20"/>
  <c r="P761" i="20"/>
  <c r="T760" i="20"/>
  <c r="P760" i="20"/>
  <c r="T759" i="20"/>
  <c r="P759" i="20"/>
  <c r="T758" i="20"/>
  <c r="P758" i="20"/>
  <c r="T757" i="20"/>
  <c r="P757" i="20"/>
  <c r="T756" i="20"/>
  <c r="P756" i="20"/>
  <c r="T755" i="20"/>
  <c r="P755" i="20"/>
  <c r="T754" i="20"/>
  <c r="P754" i="20"/>
  <c r="T753" i="20"/>
  <c r="P753" i="20"/>
  <c r="T752" i="20"/>
  <c r="P752" i="20"/>
  <c r="T751" i="20"/>
  <c r="P751" i="20"/>
  <c r="T750" i="20"/>
  <c r="P750" i="20"/>
  <c r="T749" i="20"/>
  <c r="P749" i="20"/>
  <c r="T748" i="20"/>
  <c r="P748" i="20"/>
  <c r="T747" i="20"/>
  <c r="P747" i="20"/>
  <c r="T746" i="20"/>
  <c r="P746" i="20"/>
  <c r="T745" i="20"/>
  <c r="P745" i="20"/>
  <c r="T744" i="20"/>
  <c r="P744" i="20"/>
  <c r="T743" i="20"/>
  <c r="P743" i="20"/>
  <c r="T742" i="20"/>
  <c r="P742" i="20"/>
  <c r="T741" i="20"/>
  <c r="P741" i="20"/>
  <c r="T740" i="20"/>
  <c r="P740" i="20"/>
  <c r="T739" i="20"/>
  <c r="P739" i="20"/>
  <c r="T738" i="20"/>
  <c r="P738" i="20"/>
  <c r="T737" i="20"/>
  <c r="P737" i="20"/>
  <c r="T736" i="20"/>
  <c r="P736" i="20"/>
  <c r="T735" i="20"/>
  <c r="P735" i="20"/>
  <c r="T734" i="20"/>
  <c r="P734" i="20"/>
  <c r="T733" i="20"/>
  <c r="P733" i="20"/>
  <c r="T732" i="20"/>
  <c r="P732" i="20"/>
  <c r="T731" i="20"/>
  <c r="P731" i="20"/>
  <c r="T730" i="20"/>
  <c r="P730" i="20"/>
  <c r="T729" i="20"/>
  <c r="P729" i="20"/>
  <c r="T728" i="20"/>
  <c r="P728" i="20"/>
  <c r="T727" i="20"/>
  <c r="P727" i="20"/>
  <c r="T726" i="20"/>
  <c r="P726" i="20"/>
  <c r="T725" i="20"/>
  <c r="P725" i="20"/>
  <c r="T724" i="20"/>
  <c r="P724" i="20"/>
  <c r="T723" i="20"/>
  <c r="P723" i="20"/>
  <c r="T722" i="20"/>
  <c r="P722" i="20"/>
  <c r="T721" i="20"/>
  <c r="P721" i="20"/>
  <c r="T720" i="20"/>
  <c r="P720" i="20"/>
  <c r="T719" i="20"/>
  <c r="P719" i="20"/>
  <c r="T718" i="20"/>
  <c r="P718" i="20"/>
  <c r="T717" i="20"/>
  <c r="P717" i="20"/>
  <c r="T716" i="20"/>
  <c r="P716" i="20"/>
  <c r="T715" i="20"/>
  <c r="P715" i="20"/>
  <c r="T714" i="20"/>
  <c r="P714" i="20"/>
  <c r="T713" i="20"/>
  <c r="P713" i="20"/>
  <c r="T712" i="20"/>
  <c r="P712" i="20"/>
  <c r="T711" i="20"/>
  <c r="P711" i="20"/>
  <c r="T710" i="20"/>
  <c r="P710" i="20"/>
  <c r="T709" i="20"/>
  <c r="P709" i="20"/>
  <c r="T708" i="20"/>
  <c r="P708" i="20"/>
  <c r="T707" i="20"/>
  <c r="P707" i="20"/>
  <c r="T706" i="20"/>
  <c r="P706" i="20"/>
  <c r="T705" i="20"/>
  <c r="P705" i="20"/>
  <c r="T704" i="20"/>
  <c r="P704" i="20"/>
  <c r="T703" i="20"/>
  <c r="P703" i="20"/>
  <c r="T702" i="20"/>
  <c r="P702" i="20"/>
  <c r="T701" i="20"/>
  <c r="P701" i="20"/>
  <c r="T700" i="20"/>
  <c r="P700" i="20"/>
  <c r="T699" i="20"/>
  <c r="P699" i="20"/>
  <c r="T698" i="20"/>
  <c r="P698" i="20"/>
  <c r="T697" i="20"/>
  <c r="P697" i="20"/>
  <c r="T696" i="20"/>
  <c r="P696" i="20"/>
  <c r="T695" i="20"/>
  <c r="P695" i="20"/>
  <c r="T694" i="20"/>
  <c r="P694" i="20"/>
  <c r="T693" i="20"/>
  <c r="P693" i="20"/>
  <c r="T692" i="20"/>
  <c r="P692" i="20"/>
  <c r="T691" i="20"/>
  <c r="P691" i="20"/>
  <c r="T690" i="20"/>
  <c r="P690" i="20"/>
  <c r="T689" i="20"/>
  <c r="P689" i="20"/>
  <c r="T688" i="20"/>
  <c r="P688" i="20"/>
  <c r="T687" i="20"/>
  <c r="P687" i="20"/>
  <c r="T686" i="20"/>
  <c r="P686" i="20"/>
  <c r="T685" i="20"/>
  <c r="P685" i="20"/>
  <c r="T684" i="20"/>
  <c r="P684" i="20"/>
  <c r="T683" i="20"/>
  <c r="P683" i="20"/>
  <c r="T682" i="20"/>
  <c r="P682" i="20"/>
  <c r="T681" i="20"/>
  <c r="P681" i="20"/>
  <c r="T680" i="20"/>
  <c r="P680" i="20"/>
  <c r="T679" i="20"/>
  <c r="P679" i="20"/>
  <c r="T678" i="20"/>
  <c r="P678" i="20"/>
  <c r="T677" i="20"/>
  <c r="P677" i="20"/>
  <c r="T676" i="20"/>
  <c r="P676" i="20"/>
  <c r="T675" i="20"/>
  <c r="P675" i="20"/>
  <c r="T674" i="20"/>
  <c r="P674" i="20"/>
  <c r="T673" i="20"/>
  <c r="P673" i="20"/>
  <c r="T672" i="20"/>
  <c r="P672" i="20"/>
  <c r="T671" i="20"/>
  <c r="P671" i="20"/>
  <c r="T670" i="20"/>
  <c r="P670" i="20"/>
  <c r="T669" i="20"/>
  <c r="P669" i="20"/>
  <c r="T668" i="20"/>
  <c r="P668" i="20"/>
  <c r="T667" i="20"/>
  <c r="P667" i="20"/>
  <c r="T666" i="20"/>
  <c r="P666" i="20"/>
  <c r="T665" i="20"/>
  <c r="P665" i="20"/>
  <c r="T664" i="20"/>
  <c r="P664" i="20"/>
  <c r="T663" i="20"/>
  <c r="P663" i="20"/>
  <c r="T662" i="20"/>
  <c r="P662" i="20"/>
  <c r="T661" i="20"/>
  <c r="P661" i="20"/>
  <c r="T660" i="20"/>
  <c r="P660" i="20"/>
  <c r="T659" i="20"/>
  <c r="P659" i="20"/>
  <c r="T658" i="20"/>
  <c r="P658" i="20"/>
  <c r="T657" i="20"/>
  <c r="P657" i="20"/>
  <c r="T656" i="20"/>
  <c r="P656" i="20"/>
  <c r="T655" i="20"/>
  <c r="P655" i="20"/>
  <c r="T654" i="20"/>
  <c r="P654" i="20"/>
  <c r="T653" i="20"/>
  <c r="P653" i="20"/>
  <c r="T652" i="20"/>
  <c r="P652" i="20"/>
  <c r="T651" i="20"/>
  <c r="P651" i="20"/>
  <c r="T650" i="20"/>
  <c r="P650" i="20"/>
  <c r="T649" i="20"/>
  <c r="P649" i="20"/>
  <c r="T648" i="20"/>
  <c r="P648" i="20"/>
  <c r="T647" i="20"/>
  <c r="P647" i="20"/>
  <c r="T646" i="20"/>
  <c r="P646" i="20"/>
  <c r="T645" i="20"/>
  <c r="P645" i="20"/>
  <c r="T644" i="20"/>
  <c r="P644" i="20"/>
  <c r="T643" i="20"/>
  <c r="P643" i="20"/>
  <c r="T631" i="20"/>
  <c r="P631" i="20"/>
  <c r="T630" i="20"/>
  <c r="P630" i="20"/>
  <c r="T629" i="20"/>
  <c r="P629" i="20"/>
  <c r="T628" i="20"/>
  <c r="P628" i="20"/>
  <c r="T627" i="20"/>
  <c r="P627" i="20"/>
  <c r="T626" i="20"/>
  <c r="P626" i="20"/>
  <c r="T625" i="20"/>
  <c r="P625" i="20"/>
  <c r="T624" i="20"/>
  <c r="P624" i="20"/>
  <c r="T623" i="20"/>
  <c r="P623" i="20"/>
  <c r="T622" i="20"/>
  <c r="P622" i="20"/>
  <c r="T621" i="20"/>
  <c r="P621" i="20"/>
  <c r="T620" i="20"/>
  <c r="P620" i="20"/>
  <c r="T619" i="20"/>
  <c r="P619" i="20"/>
  <c r="T618" i="20"/>
  <c r="P618" i="20"/>
  <c r="T617" i="20"/>
  <c r="P617" i="20"/>
  <c r="T616" i="20"/>
  <c r="P616" i="20"/>
  <c r="T615" i="20"/>
  <c r="P615" i="20"/>
  <c r="T614" i="20"/>
  <c r="P614" i="20"/>
  <c r="T613" i="20"/>
  <c r="P613" i="20"/>
  <c r="T612" i="20"/>
  <c r="P612" i="20"/>
  <c r="T611" i="20"/>
  <c r="P611" i="20"/>
  <c r="T610" i="20"/>
  <c r="P610" i="20"/>
  <c r="T609" i="20"/>
  <c r="P609" i="20"/>
  <c r="T608" i="20"/>
  <c r="P608" i="20"/>
  <c r="T607" i="20"/>
  <c r="P607" i="20"/>
  <c r="T606" i="20"/>
  <c r="P606" i="20"/>
  <c r="T605" i="20"/>
  <c r="P605" i="20"/>
  <c r="T604" i="20"/>
  <c r="P604" i="20"/>
  <c r="T603" i="20"/>
  <c r="P603" i="20"/>
  <c r="T602" i="20"/>
  <c r="P602" i="20"/>
  <c r="T601" i="20"/>
  <c r="P601" i="20"/>
  <c r="T600" i="20"/>
  <c r="P600" i="20"/>
  <c r="T599" i="20"/>
  <c r="P599" i="20"/>
  <c r="T598" i="20"/>
  <c r="P598" i="20"/>
  <c r="T597" i="20"/>
  <c r="P597" i="20"/>
  <c r="T596" i="20"/>
  <c r="P596" i="20"/>
  <c r="T595" i="20"/>
  <c r="P595" i="20"/>
  <c r="T594" i="20"/>
  <c r="P594" i="20"/>
  <c r="T593" i="20"/>
  <c r="P593" i="20"/>
  <c r="T592" i="20"/>
  <c r="P592" i="20"/>
  <c r="T591" i="20"/>
  <c r="P591" i="20"/>
  <c r="T590" i="20"/>
  <c r="P590" i="20"/>
  <c r="T589" i="20"/>
  <c r="P589" i="20"/>
  <c r="T588" i="20"/>
  <c r="P588" i="20"/>
  <c r="T587" i="20"/>
  <c r="P587" i="20"/>
  <c r="T586" i="20"/>
  <c r="P586" i="20"/>
  <c r="T585" i="20"/>
  <c r="P585" i="20"/>
  <c r="T584" i="20"/>
  <c r="P584" i="20"/>
  <c r="T583" i="20"/>
  <c r="P583" i="20"/>
  <c r="T582" i="20"/>
  <c r="P582" i="20"/>
  <c r="T581" i="20"/>
  <c r="P581" i="20"/>
  <c r="T580" i="20"/>
  <c r="P580" i="20"/>
  <c r="T579" i="20"/>
  <c r="P579" i="20"/>
  <c r="T578" i="20"/>
  <c r="P578" i="20"/>
  <c r="T577" i="20"/>
  <c r="P577" i="20"/>
  <c r="T576" i="20"/>
  <c r="P576" i="20"/>
  <c r="T575" i="20"/>
  <c r="P575" i="20"/>
  <c r="T574" i="20"/>
  <c r="P574" i="20"/>
  <c r="T573" i="20"/>
  <c r="P573" i="20"/>
  <c r="T572" i="20"/>
  <c r="P572" i="20"/>
  <c r="T571" i="20"/>
  <c r="P571" i="20"/>
  <c r="T570" i="20"/>
  <c r="P570" i="20"/>
  <c r="T569" i="20"/>
  <c r="P569" i="20"/>
  <c r="T568" i="20"/>
  <c r="P568" i="20"/>
  <c r="T567" i="20"/>
  <c r="P567" i="20"/>
  <c r="T566" i="20"/>
  <c r="P566" i="20"/>
  <c r="T565" i="20"/>
  <c r="P565" i="20"/>
  <c r="T564" i="20"/>
  <c r="P564" i="20"/>
  <c r="T563" i="20"/>
  <c r="P563" i="20"/>
  <c r="T562" i="20"/>
  <c r="P562" i="20"/>
  <c r="T561" i="20"/>
  <c r="P561" i="20"/>
  <c r="T560" i="20"/>
  <c r="P560" i="20"/>
  <c r="T559" i="20"/>
  <c r="P559" i="20"/>
  <c r="T558" i="20"/>
  <c r="P558" i="20"/>
  <c r="T557" i="20"/>
  <c r="P557" i="20"/>
  <c r="T556" i="20"/>
  <c r="P556" i="20"/>
  <c r="T555" i="20"/>
  <c r="P555" i="20"/>
  <c r="T554" i="20"/>
  <c r="P554" i="20"/>
  <c r="T553" i="20"/>
  <c r="P553" i="20"/>
  <c r="T552" i="20"/>
  <c r="P552" i="20"/>
  <c r="T551" i="20"/>
  <c r="P551" i="20"/>
  <c r="T550" i="20"/>
  <c r="P550" i="20"/>
  <c r="T549" i="20"/>
  <c r="P549" i="20"/>
  <c r="T548" i="20"/>
  <c r="P548" i="20"/>
  <c r="T547" i="20"/>
  <c r="P547" i="20"/>
  <c r="T546" i="20"/>
  <c r="P546" i="20"/>
  <c r="T545" i="20"/>
  <c r="P545" i="20"/>
  <c r="T544" i="20"/>
  <c r="P544" i="20"/>
  <c r="T543" i="20"/>
  <c r="P543" i="20"/>
  <c r="T542" i="20"/>
  <c r="P542" i="20"/>
  <c r="T541" i="20"/>
  <c r="P541" i="20"/>
  <c r="T540" i="20"/>
  <c r="P540" i="20"/>
  <c r="T539" i="20"/>
  <c r="P539" i="20"/>
  <c r="T538" i="20"/>
  <c r="P538" i="20"/>
  <c r="T537" i="20"/>
  <c r="P537" i="20"/>
  <c r="T536" i="20"/>
  <c r="P536" i="20"/>
  <c r="T535" i="20"/>
  <c r="P535" i="20"/>
  <c r="T534" i="20"/>
  <c r="P534" i="20"/>
  <c r="T533" i="20"/>
  <c r="P533" i="20"/>
  <c r="T532" i="20"/>
  <c r="P532" i="20"/>
  <c r="T531" i="20"/>
  <c r="P531" i="20"/>
  <c r="T530" i="20"/>
  <c r="P530" i="20"/>
  <c r="T529" i="20"/>
  <c r="P529" i="20"/>
  <c r="T528" i="20"/>
  <c r="P528" i="20"/>
  <c r="T527" i="20"/>
  <c r="P527" i="20"/>
  <c r="T526" i="20"/>
  <c r="P526" i="20"/>
  <c r="T525" i="20"/>
  <c r="P525" i="20"/>
  <c r="T524" i="20"/>
  <c r="P524" i="20"/>
  <c r="T523" i="20"/>
  <c r="P523" i="20"/>
  <c r="T522" i="20"/>
  <c r="P522" i="20"/>
  <c r="T521" i="20"/>
  <c r="P521" i="20"/>
  <c r="T520" i="20"/>
  <c r="P520" i="20"/>
  <c r="T519" i="20"/>
  <c r="P519" i="20"/>
  <c r="T518" i="20"/>
  <c r="P518" i="20"/>
  <c r="T517" i="20"/>
  <c r="P517" i="20"/>
  <c r="T516" i="20"/>
  <c r="P516" i="20"/>
  <c r="T515" i="20"/>
  <c r="P515" i="20"/>
  <c r="T514" i="20"/>
  <c r="P514" i="20"/>
  <c r="T513" i="20"/>
  <c r="P513" i="20"/>
  <c r="T512" i="20"/>
  <c r="P512" i="20"/>
  <c r="T511" i="20"/>
  <c r="P511" i="20"/>
  <c r="T510" i="20"/>
  <c r="P510" i="20"/>
  <c r="T509" i="20"/>
  <c r="P509" i="20"/>
  <c r="T508" i="20"/>
  <c r="P508" i="20"/>
  <c r="T507" i="20"/>
  <c r="P507" i="20"/>
  <c r="T506" i="20"/>
  <c r="P506" i="20"/>
  <c r="T505" i="20"/>
  <c r="P505" i="20"/>
  <c r="T504" i="20"/>
  <c r="P504" i="20"/>
  <c r="T503" i="20"/>
  <c r="P503" i="20"/>
  <c r="T502" i="20"/>
  <c r="P502" i="20"/>
  <c r="T501" i="20"/>
  <c r="P501" i="20"/>
  <c r="T500" i="20"/>
  <c r="P500" i="20"/>
  <c r="T499" i="20"/>
  <c r="P499" i="20"/>
  <c r="T498" i="20"/>
  <c r="P498" i="20"/>
  <c r="T497" i="20"/>
  <c r="P497" i="20"/>
  <c r="T496" i="20"/>
  <c r="P496" i="20"/>
  <c r="T495" i="20"/>
  <c r="P495" i="20"/>
  <c r="T494" i="20"/>
  <c r="P494" i="20"/>
  <c r="T493" i="20"/>
  <c r="P493" i="20"/>
  <c r="T492" i="20"/>
  <c r="P492" i="20"/>
  <c r="T491" i="20"/>
  <c r="P491" i="20"/>
  <c r="T490" i="20"/>
  <c r="P490" i="20"/>
  <c r="T489" i="20"/>
  <c r="P489" i="20"/>
  <c r="T488" i="20"/>
  <c r="P488" i="20"/>
  <c r="T487" i="20"/>
  <c r="P487" i="20"/>
  <c r="T486" i="20"/>
  <c r="P486" i="20"/>
  <c r="T485" i="20"/>
  <c r="P485" i="20"/>
  <c r="T484" i="20"/>
  <c r="P484" i="20"/>
  <c r="T483" i="20"/>
  <c r="P483" i="20"/>
  <c r="T482" i="20"/>
  <c r="P482" i="20"/>
  <c r="T481" i="20"/>
  <c r="P481" i="20"/>
  <c r="T480" i="20"/>
  <c r="P480" i="20"/>
  <c r="T479" i="20"/>
  <c r="P479" i="20"/>
  <c r="T478" i="20"/>
  <c r="P478" i="20"/>
  <c r="T477" i="20"/>
  <c r="P477" i="20"/>
  <c r="T476" i="20"/>
  <c r="P476" i="20"/>
  <c r="T475" i="20"/>
  <c r="P475" i="20"/>
  <c r="T474" i="20"/>
  <c r="P474" i="20"/>
  <c r="T473" i="20"/>
  <c r="P473" i="20"/>
  <c r="T472" i="20"/>
  <c r="P472" i="20"/>
  <c r="T471" i="20"/>
  <c r="P471" i="20"/>
  <c r="T470" i="20"/>
  <c r="P470" i="20"/>
  <c r="T469" i="20"/>
  <c r="P469" i="20"/>
  <c r="T468" i="20"/>
  <c r="P468" i="20"/>
  <c r="T467" i="20"/>
  <c r="P467" i="20"/>
  <c r="T466" i="20"/>
  <c r="P466" i="20"/>
  <c r="T465" i="20"/>
  <c r="P465" i="20"/>
  <c r="T464" i="20"/>
  <c r="P464" i="20"/>
  <c r="T463" i="20"/>
  <c r="P463" i="20"/>
  <c r="T462" i="20"/>
  <c r="P462" i="20"/>
  <c r="T461" i="20"/>
  <c r="P461" i="20"/>
  <c r="T460" i="20"/>
  <c r="P460" i="20"/>
  <c r="T459" i="20"/>
  <c r="P459" i="20"/>
  <c r="T458" i="20"/>
  <c r="P458" i="20"/>
  <c r="T457" i="20"/>
  <c r="P457" i="20"/>
  <c r="T456" i="20"/>
  <c r="P456" i="20"/>
  <c r="T455" i="20"/>
  <c r="P455" i="20"/>
  <c r="T454" i="20"/>
  <c r="P454" i="20"/>
  <c r="T453" i="20"/>
  <c r="P453" i="20"/>
  <c r="T452" i="20"/>
  <c r="P452" i="20"/>
  <c r="T451" i="20"/>
  <c r="P451" i="20"/>
  <c r="T450" i="20"/>
  <c r="P450" i="20"/>
  <c r="T449" i="20"/>
  <c r="P449" i="20"/>
  <c r="T448" i="20"/>
  <c r="P448" i="20"/>
  <c r="T447" i="20"/>
  <c r="P447" i="20"/>
  <c r="T446" i="20"/>
  <c r="P446" i="20"/>
  <c r="T445" i="20"/>
  <c r="P445" i="20"/>
  <c r="T444" i="20"/>
  <c r="P444" i="20"/>
  <c r="T443" i="20"/>
  <c r="P443" i="20"/>
  <c r="T442" i="20"/>
  <c r="P442" i="20"/>
  <c r="T441" i="20"/>
  <c r="P441" i="20"/>
  <c r="T440" i="20"/>
  <c r="P440" i="20"/>
  <c r="T439" i="20"/>
  <c r="P439" i="20"/>
  <c r="T438" i="20"/>
  <c r="P438" i="20"/>
  <c r="T437" i="20"/>
  <c r="P437" i="20"/>
  <c r="T436" i="20"/>
  <c r="P436" i="20"/>
  <c r="T435" i="20"/>
  <c r="P435" i="20"/>
  <c r="T434" i="20"/>
  <c r="P434" i="20"/>
  <c r="T433" i="20"/>
  <c r="P433" i="20"/>
  <c r="T432" i="20"/>
  <c r="P432" i="20"/>
  <c r="T431" i="20"/>
  <c r="P431" i="20"/>
  <c r="T430" i="20"/>
  <c r="P430" i="20"/>
  <c r="T429" i="20"/>
  <c r="P429" i="20"/>
  <c r="T428" i="20"/>
  <c r="P428" i="20"/>
  <c r="T427" i="20"/>
  <c r="P427" i="20"/>
  <c r="T426" i="20"/>
  <c r="P426" i="20"/>
  <c r="T425" i="20"/>
  <c r="P425" i="20"/>
  <c r="T424" i="20"/>
  <c r="P424" i="20"/>
  <c r="T423" i="20"/>
  <c r="P423" i="20"/>
  <c r="T422" i="20"/>
  <c r="P422" i="20"/>
  <c r="T421" i="20"/>
  <c r="P421" i="20"/>
  <c r="T420" i="20"/>
  <c r="P420" i="20"/>
  <c r="T419" i="20"/>
  <c r="P419" i="20"/>
  <c r="T418" i="20"/>
  <c r="P418" i="20"/>
  <c r="T417" i="20"/>
  <c r="P417" i="20"/>
  <c r="T416" i="20"/>
  <c r="P416" i="20"/>
  <c r="T415" i="20"/>
  <c r="P415" i="20"/>
  <c r="T414" i="20"/>
  <c r="P414" i="20"/>
  <c r="T413" i="20"/>
  <c r="P413" i="20"/>
  <c r="T412" i="20"/>
  <c r="P412" i="20"/>
  <c r="T411" i="20"/>
  <c r="P411" i="20"/>
  <c r="T410" i="20"/>
  <c r="P410" i="20"/>
  <c r="T409" i="20"/>
  <c r="P409" i="20"/>
  <c r="T408" i="20"/>
  <c r="P408" i="20"/>
  <c r="T407" i="20"/>
  <c r="P407" i="20"/>
  <c r="T406" i="20"/>
  <c r="P406" i="20"/>
  <c r="T405" i="20"/>
  <c r="P405" i="20"/>
  <c r="T404" i="20"/>
  <c r="P404" i="20"/>
  <c r="T403" i="20"/>
  <c r="P403" i="20"/>
  <c r="T402" i="20"/>
  <c r="P402" i="20"/>
  <c r="T401" i="20"/>
  <c r="P401" i="20"/>
  <c r="T400" i="20"/>
  <c r="P400" i="20"/>
  <c r="T399" i="20"/>
  <c r="P399" i="20"/>
  <c r="T398" i="20"/>
  <c r="P398" i="20"/>
  <c r="T397" i="20"/>
  <c r="P397" i="20"/>
  <c r="T396" i="20"/>
  <c r="P396" i="20"/>
  <c r="T395" i="20"/>
  <c r="P395" i="20"/>
  <c r="T394" i="20"/>
  <c r="P394" i="20"/>
  <c r="T393" i="20"/>
  <c r="P393" i="20"/>
  <c r="T392" i="20"/>
  <c r="P392" i="20"/>
  <c r="T391" i="20"/>
  <c r="P391" i="20"/>
  <c r="T390" i="20"/>
  <c r="P390" i="20"/>
  <c r="T389" i="20"/>
  <c r="P389" i="20"/>
  <c r="T388" i="20"/>
  <c r="P388" i="20"/>
  <c r="T387" i="20"/>
  <c r="P387" i="20"/>
  <c r="T386" i="20"/>
  <c r="P386" i="20"/>
  <c r="T385" i="20"/>
  <c r="P385" i="20"/>
  <c r="T384" i="20"/>
  <c r="P384" i="20"/>
  <c r="T383" i="20"/>
  <c r="P383" i="20"/>
  <c r="T382" i="20"/>
  <c r="P382" i="20"/>
  <c r="T381" i="20"/>
  <c r="P381" i="20"/>
  <c r="T380" i="20"/>
  <c r="P380" i="20"/>
  <c r="T379" i="20"/>
  <c r="P379" i="20"/>
  <c r="T378" i="20"/>
  <c r="P378" i="20"/>
  <c r="T377" i="20"/>
  <c r="P377" i="20"/>
  <c r="T376" i="20"/>
  <c r="P376" i="20"/>
  <c r="T375" i="20"/>
  <c r="P375" i="20"/>
  <c r="T374" i="20"/>
  <c r="P374" i="20"/>
  <c r="T373" i="20"/>
  <c r="P373" i="20"/>
  <c r="T372" i="20"/>
  <c r="P372" i="20"/>
  <c r="T371" i="20"/>
  <c r="P371" i="20"/>
  <c r="T370" i="20"/>
  <c r="P370" i="20"/>
  <c r="T369" i="20"/>
  <c r="P369" i="20"/>
  <c r="T368" i="20"/>
  <c r="P368" i="20"/>
  <c r="T367" i="20"/>
  <c r="P367" i="20"/>
  <c r="T366" i="20"/>
  <c r="P366" i="20"/>
  <c r="T365" i="20"/>
  <c r="P365" i="20"/>
  <c r="T364" i="20"/>
  <c r="P364" i="20"/>
  <c r="T363" i="20"/>
  <c r="P363" i="20"/>
  <c r="T362" i="20"/>
  <c r="P362" i="20"/>
  <c r="T361" i="20"/>
  <c r="P361" i="20"/>
  <c r="T360" i="20"/>
  <c r="P360" i="20"/>
  <c r="T359" i="20"/>
  <c r="P359" i="20"/>
  <c r="T358" i="20"/>
  <c r="P358" i="20"/>
  <c r="T357" i="20"/>
  <c r="P357" i="20"/>
  <c r="T356" i="20"/>
  <c r="P356" i="20"/>
  <c r="T355" i="20"/>
  <c r="P355" i="20"/>
  <c r="T354" i="20"/>
  <c r="P354" i="20"/>
  <c r="T353" i="20"/>
  <c r="P353" i="20"/>
  <c r="T352" i="20"/>
  <c r="P352" i="20"/>
  <c r="T351" i="20"/>
  <c r="P351" i="20"/>
  <c r="T350" i="20"/>
  <c r="P350" i="20"/>
  <c r="T349" i="20"/>
  <c r="P349" i="20"/>
  <c r="T348" i="20"/>
  <c r="P348" i="20"/>
  <c r="T347" i="20"/>
  <c r="P347" i="20"/>
  <c r="T346" i="20"/>
  <c r="P346" i="20"/>
  <c r="T345" i="20"/>
  <c r="P345" i="20"/>
  <c r="T344" i="20"/>
  <c r="P344" i="20"/>
  <c r="T343" i="20"/>
  <c r="P343" i="20"/>
  <c r="T342" i="20"/>
  <c r="P342" i="20"/>
  <c r="T341" i="20"/>
  <c r="P341" i="20"/>
  <c r="T340" i="20"/>
  <c r="P340" i="20"/>
  <c r="T339" i="20"/>
  <c r="P339" i="20"/>
  <c r="T338" i="20"/>
  <c r="P338" i="20"/>
  <c r="T337" i="20"/>
  <c r="P337" i="20"/>
  <c r="T336" i="20"/>
  <c r="P336" i="20"/>
  <c r="T335" i="20"/>
  <c r="P335" i="20"/>
  <c r="T334" i="20"/>
  <c r="P334" i="20"/>
  <c r="T333" i="20"/>
  <c r="P333" i="20"/>
  <c r="T332" i="20"/>
  <c r="P332" i="20"/>
  <c r="T331" i="20"/>
  <c r="P331" i="20"/>
  <c r="T330" i="20"/>
  <c r="P330" i="20"/>
  <c r="T329" i="20"/>
  <c r="P329" i="20"/>
  <c r="T328" i="20"/>
  <c r="P328" i="20"/>
  <c r="T327" i="20"/>
  <c r="P327" i="20"/>
  <c r="T326" i="20"/>
  <c r="P326" i="20"/>
  <c r="T325" i="20"/>
  <c r="P325" i="20"/>
  <c r="T324" i="20"/>
  <c r="P324" i="20"/>
  <c r="T323" i="20"/>
  <c r="P323" i="20"/>
  <c r="T322" i="20"/>
  <c r="P322" i="20"/>
  <c r="T321" i="20"/>
  <c r="P321" i="20"/>
  <c r="T320" i="20"/>
  <c r="P320" i="20"/>
  <c r="T319" i="20"/>
  <c r="P319" i="20"/>
  <c r="T318" i="20"/>
  <c r="P318" i="20"/>
  <c r="T317" i="20"/>
  <c r="P317" i="20"/>
  <c r="T316" i="20"/>
  <c r="P316" i="20"/>
  <c r="T315" i="20"/>
  <c r="P315" i="20"/>
  <c r="T314" i="20"/>
  <c r="P314" i="20"/>
  <c r="T313" i="20"/>
  <c r="P313" i="20"/>
  <c r="T312" i="20"/>
  <c r="P312" i="20"/>
  <c r="T311" i="20"/>
  <c r="P311" i="20"/>
  <c r="T310" i="20"/>
  <c r="P310" i="20"/>
  <c r="T309" i="20"/>
  <c r="P309" i="20"/>
  <c r="T308" i="20"/>
  <c r="P308" i="20"/>
  <c r="T307" i="20"/>
  <c r="P307" i="20"/>
  <c r="T306" i="20"/>
  <c r="P306" i="20"/>
  <c r="T305" i="20"/>
  <c r="P305" i="20"/>
  <c r="T304" i="20"/>
  <c r="P304" i="20"/>
  <c r="T303" i="20"/>
  <c r="P303" i="20"/>
  <c r="T302" i="20"/>
  <c r="P302" i="20"/>
  <c r="T301" i="20"/>
  <c r="P301" i="20"/>
  <c r="T300" i="20"/>
  <c r="P300" i="20"/>
  <c r="T299" i="20"/>
  <c r="P299" i="20"/>
  <c r="T298" i="20"/>
  <c r="P298" i="20"/>
  <c r="T297" i="20"/>
  <c r="P297" i="20"/>
  <c r="T296" i="20"/>
  <c r="P296" i="20"/>
  <c r="T295" i="20"/>
  <c r="P295" i="20"/>
  <c r="T294" i="20"/>
  <c r="P294" i="20"/>
  <c r="T293" i="20"/>
  <c r="P293" i="20"/>
  <c r="T292" i="20"/>
  <c r="P292" i="20"/>
  <c r="T291" i="20"/>
  <c r="P291" i="20"/>
  <c r="T290" i="20"/>
  <c r="P290" i="20"/>
  <c r="T289" i="20"/>
  <c r="P289" i="20"/>
  <c r="T288" i="20"/>
  <c r="P288" i="20"/>
  <c r="T287" i="20"/>
  <c r="P287" i="20"/>
  <c r="T286" i="20"/>
  <c r="P286" i="20"/>
  <c r="T285" i="20"/>
  <c r="P285" i="20"/>
  <c r="T284" i="20"/>
  <c r="P284" i="20"/>
  <c r="T283" i="20"/>
  <c r="P283" i="20"/>
  <c r="T282" i="20"/>
  <c r="P282" i="20"/>
  <c r="T281" i="20"/>
  <c r="P281" i="20"/>
  <c r="T280" i="20"/>
  <c r="P280" i="20"/>
  <c r="T279" i="20"/>
  <c r="P279" i="20"/>
  <c r="T278" i="20"/>
  <c r="P278" i="20"/>
  <c r="T277" i="20"/>
  <c r="P277" i="20"/>
  <c r="T276" i="20"/>
  <c r="P276" i="20"/>
  <c r="T275" i="20"/>
  <c r="P275" i="20"/>
  <c r="T274" i="20"/>
  <c r="P274" i="20"/>
  <c r="T273" i="20"/>
  <c r="P273" i="20"/>
  <c r="T272" i="20"/>
  <c r="P272" i="20"/>
  <c r="T271" i="20"/>
  <c r="P271" i="20"/>
  <c r="T270" i="20"/>
  <c r="P270" i="20"/>
  <c r="T269" i="20"/>
  <c r="P269" i="20"/>
  <c r="T268" i="20"/>
  <c r="P268" i="20"/>
  <c r="T267" i="20"/>
  <c r="P267" i="20"/>
  <c r="T266" i="20"/>
  <c r="P266" i="20"/>
  <c r="T265" i="20"/>
  <c r="P265" i="20"/>
  <c r="T264" i="20"/>
  <c r="P264" i="20"/>
  <c r="T263" i="20"/>
  <c r="P263" i="20"/>
  <c r="T262" i="20"/>
  <c r="P262" i="20"/>
  <c r="T261" i="20"/>
  <c r="P261" i="20"/>
  <c r="T260" i="20"/>
  <c r="P260" i="20"/>
  <c r="T259" i="20"/>
  <c r="P259" i="20"/>
  <c r="T258" i="20"/>
  <c r="P258" i="20"/>
  <c r="T257" i="20"/>
  <c r="P257" i="20"/>
  <c r="T256" i="20"/>
  <c r="P256" i="20"/>
  <c r="T255" i="20"/>
  <c r="P255" i="20"/>
  <c r="T254" i="20"/>
  <c r="P254" i="20"/>
  <c r="T253" i="20"/>
  <c r="P253" i="20"/>
  <c r="T252" i="20"/>
  <c r="P252" i="20"/>
  <c r="T251" i="20"/>
  <c r="P251" i="20"/>
  <c r="T250" i="20"/>
  <c r="P250" i="20"/>
  <c r="T249" i="20"/>
  <c r="P249" i="20"/>
  <c r="T248" i="20"/>
  <c r="P248" i="20"/>
  <c r="T247" i="20"/>
  <c r="P247" i="20"/>
  <c r="T246" i="20"/>
  <c r="P246" i="20"/>
  <c r="T245" i="20"/>
  <c r="P245" i="20"/>
  <c r="T244" i="20"/>
  <c r="P244" i="20"/>
  <c r="T243" i="20"/>
  <c r="P243" i="20"/>
  <c r="T242" i="20"/>
  <c r="P242" i="20"/>
  <c r="T241" i="20"/>
  <c r="P241" i="20"/>
  <c r="T240" i="20"/>
  <c r="P240" i="20"/>
  <c r="T239" i="20"/>
  <c r="P239" i="20"/>
  <c r="T238" i="20"/>
  <c r="P238" i="20"/>
  <c r="T237" i="20"/>
  <c r="P237" i="20"/>
  <c r="T236" i="20"/>
  <c r="P236" i="20"/>
  <c r="T235" i="20"/>
  <c r="P235" i="20"/>
  <c r="T234" i="20"/>
  <c r="P234" i="20"/>
  <c r="T233" i="20"/>
  <c r="P233" i="20"/>
  <c r="T232" i="20"/>
  <c r="P232" i="20"/>
  <c r="T231" i="20"/>
  <c r="P231" i="20"/>
  <c r="T230" i="20"/>
  <c r="P230" i="20"/>
  <c r="T229" i="20"/>
  <c r="P229" i="20"/>
  <c r="T228" i="20"/>
  <c r="P228" i="20"/>
  <c r="T227" i="20"/>
  <c r="P227" i="20"/>
  <c r="T226" i="20"/>
  <c r="P226" i="20"/>
  <c r="T225" i="20"/>
  <c r="P225" i="20"/>
  <c r="T224" i="20"/>
  <c r="P224" i="20"/>
  <c r="T223" i="20"/>
  <c r="P223" i="20"/>
  <c r="T222" i="20"/>
  <c r="P222" i="20"/>
  <c r="T221" i="20"/>
  <c r="P221" i="20"/>
  <c r="T220" i="20"/>
  <c r="P220" i="20"/>
  <c r="T219" i="20"/>
  <c r="P219" i="20"/>
  <c r="T218" i="20"/>
  <c r="P218" i="20"/>
  <c r="T217" i="20"/>
  <c r="P217" i="20"/>
  <c r="T216" i="20"/>
  <c r="P216" i="20"/>
  <c r="T215" i="20"/>
  <c r="P215" i="20"/>
  <c r="T214" i="20"/>
  <c r="P214" i="20"/>
  <c r="T213" i="20"/>
  <c r="P213" i="20"/>
  <c r="T212" i="20"/>
  <c r="P212" i="20"/>
  <c r="T211" i="20"/>
  <c r="P211" i="20"/>
  <c r="T210" i="20"/>
  <c r="P210" i="20"/>
  <c r="T209" i="20"/>
  <c r="P209" i="20"/>
  <c r="T208" i="20"/>
  <c r="P208" i="20"/>
  <c r="T207" i="20"/>
  <c r="P207" i="20"/>
  <c r="T206" i="20"/>
  <c r="P206" i="20"/>
  <c r="T205" i="20"/>
  <c r="P205" i="20"/>
  <c r="T204" i="20"/>
  <c r="P204" i="20"/>
  <c r="T203" i="20"/>
  <c r="P203" i="20"/>
  <c r="T202" i="20"/>
  <c r="P202" i="20"/>
  <c r="T201" i="20"/>
  <c r="P201" i="20"/>
  <c r="T200" i="20"/>
  <c r="P200" i="20"/>
  <c r="T199" i="20"/>
  <c r="P199" i="20"/>
  <c r="T198" i="20"/>
  <c r="P198" i="20"/>
  <c r="T197" i="20"/>
  <c r="P197" i="20"/>
  <c r="T196" i="20"/>
  <c r="P196" i="20"/>
  <c r="T195" i="20"/>
  <c r="P195" i="20"/>
  <c r="T194" i="20"/>
  <c r="P194" i="20"/>
  <c r="T193" i="20"/>
  <c r="P193" i="20"/>
  <c r="T192" i="20"/>
  <c r="P192" i="20"/>
  <c r="T191" i="20"/>
  <c r="P191" i="20"/>
  <c r="T190" i="20"/>
  <c r="P190" i="20"/>
  <c r="T189" i="20"/>
  <c r="P189" i="20"/>
  <c r="T188" i="20"/>
  <c r="P188" i="20"/>
  <c r="T187" i="20"/>
  <c r="P187" i="20"/>
  <c r="T186" i="20"/>
  <c r="P186" i="20"/>
  <c r="T185" i="20"/>
  <c r="P185" i="20"/>
  <c r="T184" i="20"/>
  <c r="P184" i="20"/>
  <c r="T183" i="20"/>
  <c r="P183" i="20"/>
  <c r="T182" i="20"/>
  <c r="P182" i="20"/>
  <c r="T181" i="20"/>
  <c r="P181" i="20"/>
  <c r="T180" i="20"/>
  <c r="P180" i="20"/>
  <c r="T179" i="20"/>
  <c r="P179" i="20"/>
  <c r="T178" i="20"/>
  <c r="P178" i="20"/>
  <c r="T177" i="20"/>
  <c r="P177" i="20"/>
  <c r="T176" i="20"/>
  <c r="P176" i="20"/>
  <c r="T175" i="20"/>
  <c r="P175" i="20"/>
  <c r="T174" i="20"/>
  <c r="P174" i="20"/>
  <c r="T173" i="20"/>
  <c r="P173" i="20"/>
  <c r="T172" i="20"/>
  <c r="P172" i="20"/>
  <c r="T171" i="20"/>
  <c r="P171" i="20"/>
  <c r="T170" i="20"/>
  <c r="P170" i="20"/>
  <c r="T169" i="20"/>
  <c r="P169" i="20"/>
  <c r="T168" i="20"/>
  <c r="P168" i="20"/>
  <c r="T167" i="20"/>
  <c r="P167" i="20"/>
  <c r="T166" i="20"/>
  <c r="P166" i="20"/>
  <c r="T165" i="20"/>
  <c r="P165" i="20"/>
  <c r="T164" i="20"/>
  <c r="P164" i="20"/>
  <c r="T163" i="20"/>
  <c r="P163" i="20"/>
  <c r="T162" i="20"/>
  <c r="P162" i="20"/>
  <c r="T161" i="20"/>
  <c r="P161" i="20"/>
  <c r="T160" i="20"/>
  <c r="P160" i="20"/>
  <c r="T159" i="20"/>
  <c r="P159" i="20"/>
  <c r="T158" i="20"/>
  <c r="P158" i="20"/>
  <c r="T157" i="20"/>
  <c r="P157" i="20"/>
  <c r="T156" i="20"/>
  <c r="P156" i="20"/>
  <c r="T155" i="20"/>
  <c r="P155" i="20"/>
  <c r="T154" i="20"/>
  <c r="P154" i="20"/>
  <c r="T153" i="20"/>
  <c r="P153" i="20"/>
  <c r="T152" i="20"/>
  <c r="P152" i="20"/>
  <c r="T151" i="20"/>
  <c r="P151" i="20"/>
  <c r="T150" i="20"/>
  <c r="P150" i="20"/>
  <c r="T149" i="20"/>
  <c r="P149" i="20"/>
  <c r="T148" i="20"/>
  <c r="P148" i="20"/>
  <c r="T147" i="20"/>
  <c r="P147" i="20"/>
  <c r="T146" i="20"/>
  <c r="P146" i="20"/>
  <c r="T145" i="20"/>
  <c r="P145" i="20"/>
  <c r="T144" i="20"/>
  <c r="P144" i="20"/>
  <c r="T143" i="20"/>
  <c r="P143" i="20"/>
  <c r="T142" i="20"/>
  <c r="P142" i="20"/>
  <c r="T141" i="20"/>
  <c r="P141" i="20"/>
  <c r="T140" i="20"/>
  <c r="P140" i="20"/>
  <c r="T139" i="20"/>
  <c r="P139" i="20"/>
  <c r="T138" i="20"/>
  <c r="P138" i="20"/>
  <c r="T137" i="20"/>
  <c r="P137" i="20"/>
  <c r="T136" i="20"/>
  <c r="P136" i="20"/>
  <c r="T135" i="20"/>
  <c r="P135" i="20"/>
  <c r="T134" i="20"/>
  <c r="P134" i="20"/>
  <c r="T133" i="20"/>
  <c r="P133" i="20"/>
  <c r="T132" i="20"/>
  <c r="P132" i="20"/>
  <c r="T131" i="20"/>
  <c r="P131" i="20"/>
  <c r="T130" i="20"/>
  <c r="P130" i="20"/>
  <c r="T129" i="20"/>
  <c r="P129" i="20"/>
  <c r="T128" i="20"/>
  <c r="P128" i="20"/>
  <c r="T127" i="20"/>
  <c r="P127" i="20"/>
  <c r="T126" i="20"/>
  <c r="P126" i="20"/>
  <c r="T125" i="20"/>
  <c r="P125" i="20"/>
  <c r="T124" i="20"/>
  <c r="P124" i="20"/>
  <c r="T123" i="20"/>
  <c r="P123" i="20"/>
  <c r="T122" i="20"/>
  <c r="P122" i="20"/>
  <c r="T121" i="20"/>
  <c r="P121" i="20"/>
  <c r="T120" i="20"/>
  <c r="P120" i="20"/>
  <c r="T119" i="20"/>
  <c r="P119" i="20"/>
  <c r="T118" i="20"/>
  <c r="P118" i="20"/>
  <c r="T117" i="20"/>
  <c r="P117" i="20"/>
  <c r="T116" i="20"/>
  <c r="P116" i="20"/>
  <c r="T115" i="20"/>
  <c r="P115" i="20"/>
  <c r="T114" i="20"/>
  <c r="P114" i="20"/>
  <c r="T113" i="20"/>
  <c r="P113" i="20"/>
  <c r="T112" i="20"/>
  <c r="P112" i="20"/>
  <c r="T111" i="20"/>
  <c r="P111" i="20"/>
  <c r="T110" i="20"/>
  <c r="P110" i="20"/>
  <c r="T109" i="20"/>
  <c r="P109" i="20"/>
  <c r="T108" i="20"/>
  <c r="P108" i="20"/>
  <c r="T107" i="20"/>
  <c r="P107" i="20"/>
  <c r="T106" i="20"/>
  <c r="P106" i="20"/>
  <c r="T105" i="20"/>
  <c r="P105" i="20"/>
  <c r="T104" i="20"/>
  <c r="P104" i="20"/>
  <c r="T103" i="20"/>
  <c r="P103" i="20"/>
  <c r="T102" i="20"/>
  <c r="P102" i="20"/>
  <c r="T101" i="20"/>
  <c r="P101" i="20"/>
  <c r="T100" i="20"/>
  <c r="P100" i="20"/>
  <c r="T99" i="20"/>
  <c r="P99" i="20"/>
  <c r="T98" i="20"/>
  <c r="P98" i="20"/>
  <c r="T97" i="20"/>
  <c r="P97" i="20"/>
  <c r="T96" i="20"/>
  <c r="P96" i="20"/>
  <c r="T95" i="20"/>
  <c r="P95" i="20"/>
  <c r="T94" i="20"/>
  <c r="P94" i="20"/>
  <c r="T93" i="20"/>
  <c r="P93" i="20"/>
  <c r="T92" i="20"/>
  <c r="P92" i="20"/>
  <c r="T91" i="20"/>
  <c r="P91" i="20"/>
  <c r="T90" i="20"/>
  <c r="P90" i="20"/>
  <c r="T89" i="20"/>
  <c r="P89" i="20"/>
  <c r="T88" i="20"/>
  <c r="P88" i="20"/>
  <c r="T87" i="20"/>
  <c r="P87" i="20"/>
  <c r="T86" i="20"/>
  <c r="P86" i="20"/>
  <c r="T85" i="20"/>
  <c r="P85" i="20"/>
  <c r="T84" i="20"/>
  <c r="P84" i="20"/>
  <c r="T83" i="20"/>
  <c r="P83" i="20"/>
  <c r="T82" i="20"/>
  <c r="P82" i="20"/>
  <c r="T81" i="20"/>
  <c r="P81" i="20"/>
  <c r="T80" i="20"/>
  <c r="P80" i="20"/>
  <c r="T79" i="20"/>
  <c r="P79" i="20"/>
  <c r="T78" i="20"/>
  <c r="P78" i="20"/>
  <c r="T77" i="20"/>
  <c r="P77" i="20"/>
  <c r="T76" i="20"/>
  <c r="P76" i="20"/>
  <c r="T75" i="20"/>
  <c r="P75" i="20"/>
  <c r="T74" i="20"/>
  <c r="P74" i="20"/>
  <c r="T73" i="20"/>
  <c r="P73" i="20"/>
  <c r="T72" i="20"/>
  <c r="P72" i="20"/>
  <c r="T71" i="20"/>
  <c r="P71" i="20"/>
  <c r="T70" i="20"/>
  <c r="P70" i="20"/>
  <c r="T69" i="20"/>
  <c r="P69" i="20"/>
  <c r="T68" i="20"/>
  <c r="P68" i="20"/>
  <c r="T67" i="20"/>
  <c r="P67" i="20"/>
  <c r="T66" i="20"/>
  <c r="P66" i="20"/>
  <c r="T65" i="20"/>
  <c r="P65" i="20"/>
  <c r="T64" i="20"/>
  <c r="P64" i="20"/>
  <c r="T63" i="20"/>
  <c r="P63" i="20"/>
  <c r="T62" i="20"/>
  <c r="P62" i="20"/>
  <c r="T61" i="20"/>
  <c r="P61" i="20"/>
  <c r="T60" i="20"/>
  <c r="P60" i="20"/>
  <c r="T59" i="20"/>
  <c r="P59" i="20"/>
  <c r="T58" i="20"/>
  <c r="P58" i="20"/>
  <c r="T57" i="20"/>
  <c r="P57" i="20"/>
  <c r="T56" i="20"/>
  <c r="P56" i="20"/>
  <c r="T55" i="20"/>
  <c r="P55" i="20"/>
  <c r="T54" i="20"/>
  <c r="P54" i="20"/>
  <c r="T53" i="20"/>
  <c r="P53" i="20"/>
  <c r="T52" i="20"/>
  <c r="P52" i="20"/>
  <c r="T51" i="20"/>
  <c r="P51" i="20"/>
  <c r="T50" i="20"/>
  <c r="P50" i="20"/>
  <c r="T49" i="20"/>
  <c r="P49" i="20"/>
  <c r="T48" i="20"/>
  <c r="P48" i="20"/>
  <c r="T47" i="20"/>
  <c r="P47" i="20"/>
  <c r="T46" i="20"/>
  <c r="P46" i="20"/>
  <c r="T45" i="20"/>
  <c r="P45" i="20"/>
  <c r="T44" i="20"/>
  <c r="P44" i="20"/>
  <c r="T43" i="20"/>
  <c r="P43" i="20"/>
  <c r="T42" i="20"/>
  <c r="P42" i="20"/>
  <c r="T41" i="20"/>
  <c r="P41" i="20"/>
  <c r="T40" i="20"/>
  <c r="P40" i="20"/>
  <c r="T39" i="20"/>
  <c r="P39" i="20"/>
  <c r="T38" i="20"/>
  <c r="P38" i="20"/>
  <c r="T37" i="20"/>
  <c r="P37" i="20"/>
  <c r="T36" i="20"/>
  <c r="P36" i="20"/>
  <c r="T35" i="20"/>
  <c r="P35" i="20"/>
  <c r="T34" i="20"/>
  <c r="P34" i="20"/>
  <c r="T33" i="20"/>
  <c r="P33" i="20"/>
  <c r="T32" i="20"/>
  <c r="P32" i="20"/>
  <c r="T31" i="20"/>
  <c r="P31" i="20"/>
  <c r="T30" i="20"/>
  <c r="P30" i="20"/>
  <c r="T29" i="20"/>
  <c r="P29" i="20"/>
  <c r="T28" i="20"/>
  <c r="P28" i="20"/>
  <c r="T27" i="20"/>
  <c r="P27" i="20"/>
  <c r="T26" i="20"/>
  <c r="P26" i="20"/>
  <c r="T25" i="20"/>
  <c r="P25" i="20"/>
  <c r="T24" i="20"/>
  <c r="P24" i="20"/>
  <c r="T23" i="20"/>
  <c r="P23" i="20"/>
  <c r="M639" i="20"/>
  <c r="K639" i="20"/>
  <c r="J639" i="20"/>
  <c r="P639" i="20" s="1"/>
  <c r="H639" i="20"/>
  <c r="F639" i="20"/>
  <c r="T639" i="20" s="1"/>
  <c r="M2364" i="20"/>
  <c r="K2364" i="20"/>
  <c r="J2364" i="20"/>
  <c r="P2364" i="20" s="1"/>
  <c r="F2364" i="20"/>
  <c r="M1250" i="20"/>
  <c r="K1250" i="20"/>
  <c r="J1250" i="20"/>
  <c r="P1250" i="20" s="1"/>
  <c r="H1250" i="20"/>
  <c r="F1250" i="20"/>
  <c r="T1250" i="20" s="1"/>
  <c r="M2920" i="20"/>
  <c r="K2920" i="20"/>
  <c r="J2920" i="20"/>
  <c r="P2920" i="20" s="1"/>
  <c r="F2920" i="20"/>
  <c r="M3448" i="20"/>
  <c r="K3448" i="20"/>
  <c r="J3448" i="20"/>
  <c r="P3448" i="20" s="1"/>
  <c r="F3448" i="20"/>
  <c r="K1797" i="20"/>
  <c r="J1797" i="20"/>
  <c r="M1797" i="20"/>
  <c r="H1797" i="20"/>
  <c r="F1797" i="20"/>
  <c r="T1797" i="20" s="1"/>
  <c r="X1463" i="16"/>
  <c r="X1364" i="16"/>
  <c r="X1254" i="16"/>
  <c r="X1127" i="16"/>
  <c r="I1409" i="17"/>
  <c r="H1409" i="17"/>
  <c r="G1409" i="17"/>
  <c r="F1409" i="17"/>
  <c r="I1235" i="17"/>
  <c r="H1235" i="17"/>
  <c r="G1235" i="17"/>
  <c r="F1235" i="17"/>
  <c r="I813" i="17"/>
  <c r="H813" i="17"/>
  <c r="G813" i="17"/>
  <c r="F813" i="17"/>
  <c r="I551" i="17"/>
  <c r="H551" i="17"/>
  <c r="G551" i="17"/>
  <c r="F551" i="17"/>
  <c r="I1017" i="17"/>
  <c r="H1017" i="17"/>
  <c r="G1017" i="17"/>
  <c r="F1017" i="17"/>
  <c r="I285" i="17"/>
  <c r="H285" i="17"/>
  <c r="G285" i="17"/>
  <c r="F285" i="17"/>
  <c r="P1797" i="20" l="1"/>
  <c r="H3440" i="20"/>
  <c r="H3439" i="20"/>
  <c r="H3438" i="20"/>
  <c r="H3437" i="20"/>
  <c r="H3436" i="20"/>
  <c r="H3435" i="20"/>
  <c r="H3434" i="20"/>
  <c r="H3433" i="20"/>
  <c r="H3432" i="20"/>
  <c r="H3431" i="20"/>
  <c r="H3430" i="20"/>
  <c r="H3429" i="20"/>
  <c r="H3428" i="20"/>
  <c r="H3427" i="20"/>
  <c r="H3426" i="20"/>
  <c r="H3425" i="20"/>
  <c r="H3424" i="20"/>
  <c r="H3423" i="20"/>
  <c r="H3422" i="20"/>
  <c r="H3421" i="20"/>
  <c r="H3420" i="20"/>
  <c r="H3419" i="20"/>
  <c r="H3418" i="20"/>
  <c r="H3417" i="20"/>
  <c r="H3416" i="20"/>
  <c r="H3415" i="20"/>
  <c r="H3414" i="20"/>
  <c r="H3413" i="20"/>
  <c r="H3412" i="20"/>
  <c r="H3411" i="20"/>
  <c r="H3410" i="20"/>
  <c r="H3409" i="20"/>
  <c r="H3408" i="20"/>
  <c r="H3407" i="20"/>
  <c r="H3406" i="20"/>
  <c r="H3405" i="20"/>
  <c r="H3404" i="20"/>
  <c r="H3403" i="20"/>
  <c r="H3402" i="20"/>
  <c r="H3401" i="20"/>
  <c r="H3400" i="20"/>
  <c r="H3399" i="20"/>
  <c r="H3398" i="20"/>
  <c r="H3397" i="20"/>
  <c r="H3396" i="20"/>
  <c r="H3395" i="20"/>
  <c r="H3394" i="20"/>
  <c r="H3393" i="20"/>
  <c r="H3392" i="20"/>
  <c r="H3391" i="20"/>
  <c r="H3390" i="20"/>
  <c r="H3389" i="20"/>
  <c r="H3388" i="20"/>
  <c r="H3387" i="20"/>
  <c r="H3386" i="20"/>
  <c r="H3385" i="20"/>
  <c r="H3384" i="20"/>
  <c r="H3383" i="20"/>
  <c r="H3382" i="20"/>
  <c r="H3381" i="20"/>
  <c r="H3380" i="20"/>
  <c r="H3379" i="20"/>
  <c r="H3378" i="20"/>
  <c r="H3377" i="20"/>
  <c r="H3376" i="20"/>
  <c r="H3375" i="20"/>
  <c r="H3374" i="20"/>
  <c r="H3373" i="20"/>
  <c r="H3372" i="20"/>
  <c r="H3371" i="20"/>
  <c r="H3370" i="20"/>
  <c r="H3369" i="20"/>
  <c r="H3368" i="20"/>
  <c r="H3367" i="20"/>
  <c r="H3366" i="20"/>
  <c r="H3365" i="20"/>
  <c r="H3364" i="20"/>
  <c r="H3363" i="20"/>
  <c r="H3362" i="20"/>
  <c r="H3361" i="20"/>
  <c r="H3360" i="20"/>
  <c r="H3359" i="20"/>
  <c r="H3358" i="20"/>
  <c r="H3357" i="20"/>
  <c r="H3356" i="20"/>
  <c r="H3355" i="20"/>
  <c r="H3354" i="20"/>
  <c r="H3353" i="20"/>
  <c r="H3352" i="20"/>
  <c r="H3351" i="20"/>
  <c r="H3350" i="20"/>
  <c r="H3349" i="20"/>
  <c r="H3348" i="20"/>
  <c r="H3347" i="20"/>
  <c r="H3346" i="20"/>
  <c r="H3345" i="20"/>
  <c r="H3344" i="20"/>
  <c r="H3343" i="20"/>
  <c r="H3342" i="20"/>
  <c r="H3341" i="20"/>
  <c r="H3340" i="20"/>
  <c r="H3339" i="20"/>
  <c r="H3338" i="20"/>
  <c r="H3337" i="20"/>
  <c r="H3336" i="20"/>
  <c r="H3335" i="20"/>
  <c r="H3334" i="20"/>
  <c r="H3333" i="20"/>
  <c r="H3332" i="20"/>
  <c r="H3331" i="20"/>
  <c r="H3330" i="20"/>
  <c r="H3329" i="20"/>
  <c r="H3328" i="20"/>
  <c r="H3327" i="20"/>
  <c r="H3326" i="20"/>
  <c r="H3325" i="20"/>
  <c r="H3324" i="20"/>
  <c r="H3323" i="20"/>
  <c r="H3322" i="20"/>
  <c r="H3321" i="20"/>
  <c r="H3320" i="20"/>
  <c r="H3319" i="20"/>
  <c r="H3318" i="20"/>
  <c r="H3317" i="20"/>
  <c r="H3316" i="20"/>
  <c r="H3315" i="20"/>
  <c r="H3314" i="20"/>
  <c r="H3313" i="20"/>
  <c r="H3312" i="20"/>
  <c r="H3311" i="20"/>
  <c r="H3310" i="20"/>
  <c r="H3309" i="20"/>
  <c r="H3308" i="20"/>
  <c r="H3307" i="20"/>
  <c r="H3306" i="20"/>
  <c r="H3305" i="20"/>
  <c r="H3304" i="20"/>
  <c r="H3303" i="20"/>
  <c r="H3302" i="20"/>
  <c r="H3301" i="20"/>
  <c r="H3300" i="20"/>
  <c r="H3299" i="20"/>
  <c r="H3298" i="20"/>
  <c r="H3297" i="20"/>
  <c r="H3296" i="20"/>
  <c r="H3295" i="20"/>
  <c r="H3294" i="20"/>
  <c r="H3293" i="20"/>
  <c r="H3292" i="20"/>
  <c r="H3291" i="20"/>
  <c r="H3290" i="20"/>
  <c r="H3289" i="20"/>
  <c r="H3288" i="20"/>
  <c r="H3287" i="20"/>
  <c r="H3286" i="20"/>
  <c r="H3285" i="20"/>
  <c r="H3284" i="20"/>
  <c r="H3283" i="20"/>
  <c r="H3282" i="20"/>
  <c r="H3281" i="20"/>
  <c r="H3280" i="20"/>
  <c r="H3279" i="20"/>
  <c r="H3278" i="20"/>
  <c r="H3277" i="20"/>
  <c r="H3276" i="20"/>
  <c r="H3275" i="20"/>
  <c r="H3274" i="20"/>
  <c r="H3273" i="20"/>
  <c r="H3272" i="20"/>
  <c r="H3271" i="20"/>
  <c r="H3270" i="20"/>
  <c r="H3269" i="20"/>
  <c r="H3268" i="20"/>
  <c r="H3267" i="20"/>
  <c r="H3266" i="20"/>
  <c r="H3265" i="20"/>
  <c r="H3264" i="20"/>
  <c r="H3263" i="20"/>
  <c r="H3262" i="20"/>
  <c r="H3261" i="20"/>
  <c r="H3260" i="20"/>
  <c r="H3259" i="20"/>
  <c r="H3258" i="20"/>
  <c r="H3257" i="20"/>
  <c r="H3256" i="20"/>
  <c r="H3255" i="20"/>
  <c r="H3254" i="20"/>
  <c r="H3253" i="20"/>
  <c r="H3252" i="20"/>
  <c r="H3251" i="20"/>
  <c r="H3250" i="20"/>
  <c r="H3249" i="20"/>
  <c r="H3248" i="20"/>
  <c r="H3247" i="20"/>
  <c r="H3246" i="20"/>
  <c r="H3245" i="20"/>
  <c r="H3244" i="20"/>
  <c r="H3243" i="20"/>
  <c r="H3242" i="20"/>
  <c r="H3241" i="20"/>
  <c r="H3240" i="20"/>
  <c r="H3239" i="20"/>
  <c r="H3238" i="20"/>
  <c r="H3237" i="20"/>
  <c r="H3236" i="20"/>
  <c r="H3235" i="20"/>
  <c r="H3234" i="20"/>
  <c r="H3233" i="20"/>
  <c r="H3232" i="20"/>
  <c r="H3231" i="20"/>
  <c r="H3230" i="20"/>
  <c r="H3229" i="20"/>
  <c r="H3228" i="20"/>
  <c r="H3227" i="20"/>
  <c r="H3226" i="20"/>
  <c r="H3225" i="20"/>
  <c r="H3224" i="20"/>
  <c r="H3223" i="20"/>
  <c r="H3222" i="20"/>
  <c r="H3221" i="20"/>
  <c r="H3220" i="20"/>
  <c r="H3219" i="20"/>
  <c r="H3218" i="20"/>
  <c r="H3217" i="20"/>
  <c r="H3216" i="20"/>
  <c r="H3215" i="20"/>
  <c r="H3214" i="20"/>
  <c r="H3213" i="20"/>
  <c r="H3212" i="20"/>
  <c r="H3211" i="20"/>
  <c r="H3210" i="20"/>
  <c r="H3209" i="20"/>
  <c r="H3208" i="20"/>
  <c r="H3207" i="20"/>
  <c r="H3206" i="20"/>
  <c r="H3205" i="20"/>
  <c r="H3204" i="20"/>
  <c r="H3203" i="20"/>
  <c r="H3202" i="20"/>
  <c r="H3201" i="20"/>
  <c r="H3200" i="20"/>
  <c r="H3199" i="20"/>
  <c r="H3198" i="20"/>
  <c r="H3197" i="20"/>
  <c r="H3196" i="20"/>
  <c r="H3195" i="20"/>
  <c r="H3194" i="20"/>
  <c r="H3193" i="20"/>
  <c r="H3192" i="20"/>
  <c r="H3191" i="20"/>
  <c r="H3190" i="20"/>
  <c r="H3189" i="20"/>
  <c r="H3188" i="20"/>
  <c r="H3187" i="20"/>
  <c r="H3186" i="20"/>
  <c r="H3185" i="20"/>
  <c r="H3184" i="20"/>
  <c r="H3183" i="20"/>
  <c r="H3182" i="20"/>
  <c r="H3181" i="20"/>
  <c r="H3180" i="20"/>
  <c r="H3179" i="20"/>
  <c r="H3178" i="20"/>
  <c r="H3177" i="20"/>
  <c r="H3176" i="20"/>
  <c r="H3175" i="20"/>
  <c r="H3174" i="20"/>
  <c r="H3173" i="20"/>
  <c r="H3172" i="20"/>
  <c r="H3171" i="20"/>
  <c r="H3170" i="20"/>
  <c r="H3169" i="20"/>
  <c r="H3168" i="20"/>
  <c r="H3167" i="20"/>
  <c r="H3166" i="20"/>
  <c r="H3165" i="20"/>
  <c r="H3164" i="20"/>
  <c r="H3163" i="20"/>
  <c r="H3162" i="20"/>
  <c r="H3161" i="20"/>
  <c r="H3160" i="20"/>
  <c r="H3159" i="20"/>
  <c r="H3158" i="20"/>
  <c r="H3157" i="20"/>
  <c r="H3156" i="20"/>
  <c r="H3155" i="20"/>
  <c r="H3154" i="20"/>
  <c r="H3153" i="20"/>
  <c r="H3152" i="20"/>
  <c r="H3151" i="20"/>
  <c r="H3150" i="20"/>
  <c r="H3149" i="20"/>
  <c r="H3148" i="20"/>
  <c r="H3147" i="20"/>
  <c r="H3146" i="20"/>
  <c r="H3145" i="20"/>
  <c r="H3144" i="20"/>
  <c r="H3143" i="20"/>
  <c r="H3142" i="20"/>
  <c r="H3141" i="20"/>
  <c r="H3140" i="20"/>
  <c r="H3139" i="20"/>
  <c r="H3138" i="20"/>
  <c r="H3137" i="20"/>
  <c r="H3136" i="20"/>
  <c r="H3135" i="20"/>
  <c r="H3134" i="20"/>
  <c r="H3133" i="20"/>
  <c r="H3132" i="20"/>
  <c r="H3131" i="20"/>
  <c r="H3130" i="20"/>
  <c r="H3129" i="20"/>
  <c r="H3128" i="20"/>
  <c r="H3127" i="20"/>
  <c r="H3126" i="20"/>
  <c r="H3125" i="20"/>
  <c r="H3124" i="20"/>
  <c r="H3123" i="20"/>
  <c r="H3122" i="20"/>
  <c r="H3121" i="20"/>
  <c r="H3120" i="20"/>
  <c r="H3119" i="20"/>
  <c r="H3118" i="20"/>
  <c r="H3117" i="20"/>
  <c r="H3116" i="20"/>
  <c r="H3115" i="20"/>
  <c r="H3114" i="20"/>
  <c r="H3113" i="20"/>
  <c r="H3112" i="20"/>
  <c r="H3111" i="20"/>
  <c r="H3110" i="20"/>
  <c r="H3109" i="20"/>
  <c r="H3108" i="20"/>
  <c r="H3107" i="20"/>
  <c r="H3106" i="20"/>
  <c r="H3105" i="20"/>
  <c r="H3104" i="20"/>
  <c r="H3103" i="20"/>
  <c r="H3102" i="20"/>
  <c r="H3101" i="20"/>
  <c r="H3100" i="20"/>
  <c r="H3099" i="20"/>
  <c r="H3098" i="20"/>
  <c r="H3097" i="20"/>
  <c r="H3096" i="20"/>
  <c r="H3095" i="20"/>
  <c r="H3094" i="20"/>
  <c r="H3093" i="20"/>
  <c r="H3092" i="20"/>
  <c r="H3091" i="20"/>
  <c r="H3090" i="20"/>
  <c r="H3089" i="20"/>
  <c r="H3088" i="20"/>
  <c r="H3087" i="20"/>
  <c r="H3086" i="20"/>
  <c r="H3085" i="20"/>
  <c r="H3084" i="20"/>
  <c r="H3083" i="20"/>
  <c r="H3082" i="20"/>
  <c r="H3081" i="20"/>
  <c r="H3080" i="20"/>
  <c r="H3079" i="20"/>
  <c r="H3078" i="20"/>
  <c r="H3077" i="20"/>
  <c r="H3076" i="20"/>
  <c r="H3075" i="20"/>
  <c r="H3074" i="20"/>
  <c r="H3073" i="20"/>
  <c r="H3072" i="20"/>
  <c r="H3071" i="20"/>
  <c r="H3070" i="20"/>
  <c r="H3069" i="20"/>
  <c r="H3068" i="20"/>
  <c r="H3067" i="20"/>
  <c r="H3066" i="20"/>
  <c r="H3065" i="20"/>
  <c r="H3064" i="20"/>
  <c r="H3063" i="20"/>
  <c r="H3062" i="20"/>
  <c r="H3061" i="20"/>
  <c r="H3060" i="20"/>
  <c r="H3059" i="20"/>
  <c r="H3058" i="20"/>
  <c r="H3057" i="20"/>
  <c r="H3056" i="20"/>
  <c r="H3055" i="20"/>
  <c r="H3054" i="20"/>
  <c r="H3053" i="20"/>
  <c r="H3052" i="20"/>
  <c r="H3051" i="20"/>
  <c r="H3050" i="20"/>
  <c r="H3049" i="20"/>
  <c r="H3048" i="20"/>
  <c r="H3047" i="20"/>
  <c r="H3046" i="20"/>
  <c r="H3045" i="20"/>
  <c r="H3044" i="20"/>
  <c r="H3043" i="20"/>
  <c r="H3042" i="20"/>
  <c r="H3041" i="20"/>
  <c r="H3040" i="20"/>
  <c r="H3039" i="20"/>
  <c r="H3038" i="20"/>
  <c r="H3037" i="20"/>
  <c r="H3036" i="20"/>
  <c r="H3035" i="20"/>
  <c r="H3034" i="20"/>
  <c r="H3033" i="20"/>
  <c r="H3032" i="20"/>
  <c r="H3031" i="20"/>
  <c r="H3030" i="20"/>
  <c r="H3029" i="20"/>
  <c r="H3028" i="20"/>
  <c r="H3027" i="20"/>
  <c r="H3026" i="20"/>
  <c r="H3025" i="20"/>
  <c r="H3024" i="20"/>
  <c r="H3023" i="20"/>
  <c r="H3022" i="20"/>
  <c r="H3021" i="20"/>
  <c r="H3020" i="20"/>
  <c r="H3019" i="20"/>
  <c r="H3018" i="20"/>
  <c r="H3017" i="20"/>
  <c r="H3016" i="20"/>
  <c r="H3015" i="20"/>
  <c r="H3014" i="20"/>
  <c r="H3013" i="20"/>
  <c r="H3012" i="20"/>
  <c r="H3011" i="20"/>
  <c r="H3010" i="20"/>
  <c r="H3009" i="20"/>
  <c r="H3008" i="20"/>
  <c r="H3007" i="20"/>
  <c r="H3006" i="20"/>
  <c r="H3005" i="20"/>
  <c r="H3004" i="20"/>
  <c r="H3003" i="20"/>
  <c r="H3002" i="20"/>
  <c r="H3001" i="20"/>
  <c r="H3000" i="20"/>
  <c r="H2999" i="20"/>
  <c r="H2998" i="20"/>
  <c r="H2997" i="20"/>
  <c r="H2996" i="20"/>
  <c r="H2995" i="20"/>
  <c r="H2994" i="20"/>
  <c r="H2993" i="20"/>
  <c r="H2992" i="20"/>
  <c r="H2991" i="20"/>
  <c r="H2990" i="20"/>
  <c r="H2989" i="20"/>
  <c r="H2988" i="20"/>
  <c r="H2987" i="20"/>
  <c r="H2986" i="20"/>
  <c r="H2985" i="20"/>
  <c r="H2984" i="20"/>
  <c r="H2983" i="20"/>
  <c r="H2982" i="20"/>
  <c r="H2981" i="20"/>
  <c r="H2980" i="20"/>
  <c r="H2979" i="20"/>
  <c r="H2978" i="20"/>
  <c r="H2977" i="20"/>
  <c r="H2976" i="20"/>
  <c r="H2975" i="20"/>
  <c r="H2974" i="20"/>
  <c r="H2973" i="20"/>
  <c r="H2972" i="20"/>
  <c r="H2971" i="20"/>
  <c r="H2970" i="20"/>
  <c r="H2969" i="20"/>
  <c r="H2968" i="20"/>
  <c r="H2967" i="20"/>
  <c r="H2966" i="20"/>
  <c r="H2965" i="20"/>
  <c r="H2964" i="20"/>
  <c r="H2963" i="20"/>
  <c r="H2962" i="20"/>
  <c r="H2961" i="20"/>
  <c r="H2960" i="20"/>
  <c r="H2959" i="20"/>
  <c r="H2958" i="20"/>
  <c r="H2957" i="20"/>
  <c r="H2956" i="20"/>
  <c r="H2955" i="20"/>
  <c r="H2954" i="20"/>
  <c r="H2953" i="20"/>
  <c r="H2952" i="20"/>
  <c r="H2951" i="20"/>
  <c r="H2950" i="20"/>
  <c r="H2949" i="20"/>
  <c r="H2948" i="20"/>
  <c r="H2947" i="20"/>
  <c r="H2946" i="20"/>
  <c r="H2945" i="20"/>
  <c r="H2944" i="20"/>
  <c r="H2943" i="20"/>
  <c r="H2942" i="20"/>
  <c r="H2941" i="20"/>
  <c r="H2940" i="20"/>
  <c r="H2939" i="20"/>
  <c r="H2938" i="20"/>
  <c r="H2937" i="20"/>
  <c r="H2936" i="20"/>
  <c r="H2935" i="20"/>
  <c r="H2934" i="20"/>
  <c r="H2933" i="20"/>
  <c r="H2932" i="20"/>
  <c r="H2931" i="20"/>
  <c r="H2930" i="20"/>
  <c r="H2929" i="20"/>
  <c r="H2928" i="20"/>
  <c r="H2927" i="20"/>
  <c r="H2926" i="20"/>
  <c r="H2925" i="20"/>
  <c r="H2924" i="20"/>
  <c r="H3441" i="20"/>
  <c r="T3448" i="20"/>
  <c r="H2912" i="20"/>
  <c r="H2911" i="20"/>
  <c r="H2910" i="20"/>
  <c r="H2909" i="20"/>
  <c r="H2908" i="20"/>
  <c r="H2907" i="20"/>
  <c r="H2906" i="20"/>
  <c r="H2905" i="20"/>
  <c r="H2904" i="20"/>
  <c r="H2903" i="20"/>
  <c r="H2902" i="20"/>
  <c r="H2901" i="20"/>
  <c r="H2900" i="20"/>
  <c r="H2899" i="20"/>
  <c r="H2898" i="20"/>
  <c r="H2897" i="20"/>
  <c r="H2896" i="20"/>
  <c r="H2895" i="20"/>
  <c r="H2894" i="20"/>
  <c r="H2893" i="20"/>
  <c r="H2892" i="20"/>
  <c r="H2891" i="20"/>
  <c r="H2890" i="20"/>
  <c r="H2889" i="20"/>
  <c r="H2888" i="20"/>
  <c r="H2887" i="20"/>
  <c r="H2886" i="20"/>
  <c r="H2885" i="20"/>
  <c r="H2884" i="20"/>
  <c r="H2883" i="20"/>
  <c r="H2882" i="20"/>
  <c r="H2881" i="20"/>
  <c r="H2880" i="20"/>
  <c r="H2879" i="20"/>
  <c r="H2878" i="20"/>
  <c r="H2877" i="20"/>
  <c r="H2876" i="20"/>
  <c r="H2875" i="20"/>
  <c r="H2874" i="20"/>
  <c r="H2873" i="20"/>
  <c r="H2872" i="20"/>
  <c r="H2871" i="20"/>
  <c r="H2870" i="20"/>
  <c r="H2869" i="20"/>
  <c r="H2868" i="20"/>
  <c r="H2867" i="20"/>
  <c r="H2866" i="20"/>
  <c r="H2865" i="20"/>
  <c r="H2864" i="20"/>
  <c r="H2863" i="20"/>
  <c r="H2862" i="20"/>
  <c r="H2861" i="20"/>
  <c r="H2860" i="20"/>
  <c r="H2859" i="20"/>
  <c r="H2858" i="20"/>
  <c r="H2857" i="20"/>
  <c r="H2856" i="20"/>
  <c r="H2855" i="20"/>
  <c r="H2854" i="20"/>
  <c r="H2853" i="20"/>
  <c r="H2852" i="20"/>
  <c r="H2851" i="20"/>
  <c r="H2850" i="20"/>
  <c r="H2849" i="20"/>
  <c r="H2848" i="20"/>
  <c r="H2847" i="20"/>
  <c r="H2846" i="20"/>
  <c r="H2845" i="20"/>
  <c r="H2844" i="20"/>
  <c r="H2843" i="20"/>
  <c r="H2842" i="20"/>
  <c r="H2841" i="20"/>
  <c r="H2840" i="20"/>
  <c r="H2839" i="20"/>
  <c r="H2838" i="20"/>
  <c r="H2837" i="20"/>
  <c r="H2836" i="20"/>
  <c r="H2835" i="20"/>
  <c r="H2834" i="20"/>
  <c r="H2833" i="20"/>
  <c r="H2832" i="20"/>
  <c r="H2831" i="20"/>
  <c r="H2830" i="20"/>
  <c r="H2829" i="20"/>
  <c r="H2828" i="20"/>
  <c r="H2827" i="20"/>
  <c r="H2826" i="20"/>
  <c r="H2825" i="20"/>
  <c r="H2824" i="20"/>
  <c r="H2823" i="20"/>
  <c r="H2822" i="20"/>
  <c r="H2821" i="20"/>
  <c r="H2820" i="20"/>
  <c r="H2819" i="20"/>
  <c r="H2818" i="20"/>
  <c r="H2817" i="20"/>
  <c r="H2816" i="20"/>
  <c r="H2815" i="20"/>
  <c r="H2814" i="20"/>
  <c r="H2813" i="20"/>
  <c r="H2812" i="20"/>
  <c r="H2811" i="20"/>
  <c r="H2810" i="20"/>
  <c r="H2809" i="20"/>
  <c r="H2808" i="20"/>
  <c r="H2807" i="20"/>
  <c r="H2806" i="20"/>
  <c r="H2805" i="20"/>
  <c r="H2804" i="20"/>
  <c r="H2803" i="20"/>
  <c r="H2802" i="20"/>
  <c r="H2801" i="20"/>
  <c r="H2800" i="20"/>
  <c r="H2799" i="20"/>
  <c r="H2798" i="20"/>
  <c r="H2797" i="20"/>
  <c r="H2796" i="20"/>
  <c r="H2795" i="20"/>
  <c r="H2794" i="20"/>
  <c r="H2793" i="20"/>
  <c r="H2792" i="20"/>
  <c r="H2791" i="20"/>
  <c r="H2790" i="20"/>
  <c r="H2789" i="20"/>
  <c r="H2788" i="20"/>
  <c r="H2787" i="20"/>
  <c r="H2786" i="20"/>
  <c r="H2785" i="20"/>
  <c r="H2784" i="20"/>
  <c r="H2783" i="20"/>
  <c r="H2782" i="20"/>
  <c r="H2781" i="20"/>
  <c r="H2780" i="20"/>
  <c r="H2779" i="20"/>
  <c r="H2778" i="20"/>
  <c r="H2777" i="20"/>
  <c r="H2776" i="20"/>
  <c r="H2775" i="20"/>
  <c r="H2774" i="20"/>
  <c r="H2773" i="20"/>
  <c r="H2772" i="20"/>
  <c r="H2771" i="20"/>
  <c r="H2770" i="20"/>
  <c r="H2769" i="20"/>
  <c r="H2768" i="20"/>
  <c r="H2767" i="20"/>
  <c r="H2766" i="20"/>
  <c r="H2765" i="20"/>
  <c r="H2764" i="20"/>
  <c r="H2763" i="20"/>
  <c r="H2762" i="20"/>
  <c r="H2761" i="20"/>
  <c r="H2760" i="20"/>
  <c r="H2759" i="20"/>
  <c r="H2758" i="20"/>
  <c r="H2757" i="20"/>
  <c r="H2756" i="20"/>
  <c r="H2755" i="20"/>
  <c r="H2754" i="20"/>
  <c r="H2753" i="20"/>
  <c r="H2752" i="20"/>
  <c r="H2751" i="20"/>
  <c r="H2750" i="20"/>
  <c r="H2749" i="20"/>
  <c r="H2748" i="20"/>
  <c r="H2747" i="20"/>
  <c r="H2746" i="20"/>
  <c r="H2745" i="20"/>
  <c r="H2744" i="20"/>
  <c r="H2743" i="20"/>
  <c r="H2742" i="20"/>
  <c r="H2741" i="20"/>
  <c r="H2740" i="20"/>
  <c r="H2739" i="20"/>
  <c r="H2738" i="20"/>
  <c r="H2737" i="20"/>
  <c r="H2736" i="20"/>
  <c r="H2735" i="20"/>
  <c r="H2734" i="20"/>
  <c r="H2733" i="20"/>
  <c r="H2732" i="20"/>
  <c r="H2731" i="20"/>
  <c r="H2730" i="20"/>
  <c r="H2729" i="20"/>
  <c r="H2728" i="20"/>
  <c r="H2727" i="20"/>
  <c r="H2726" i="20"/>
  <c r="H2725" i="20"/>
  <c r="H2724" i="20"/>
  <c r="H2723" i="20"/>
  <c r="H2722" i="20"/>
  <c r="H2721" i="20"/>
  <c r="H2720" i="20"/>
  <c r="H2719" i="20"/>
  <c r="H2718" i="20"/>
  <c r="H2717" i="20"/>
  <c r="H2716" i="20"/>
  <c r="H2715" i="20"/>
  <c r="H2714" i="20"/>
  <c r="H2713" i="20"/>
  <c r="H2712" i="20"/>
  <c r="H2711" i="20"/>
  <c r="H2710" i="20"/>
  <c r="H2709" i="20"/>
  <c r="H2708" i="20"/>
  <c r="H2707" i="20"/>
  <c r="H2706" i="20"/>
  <c r="H2705" i="20"/>
  <c r="H2704" i="20"/>
  <c r="H2703" i="20"/>
  <c r="H2702" i="20"/>
  <c r="H2701" i="20"/>
  <c r="H2700" i="20"/>
  <c r="H2699" i="20"/>
  <c r="H2698" i="20"/>
  <c r="H2697" i="20"/>
  <c r="H2696" i="20"/>
  <c r="H2695" i="20"/>
  <c r="H2694" i="20"/>
  <c r="H2693" i="20"/>
  <c r="H2692" i="20"/>
  <c r="H2691" i="20"/>
  <c r="H2690" i="20"/>
  <c r="H2689" i="20"/>
  <c r="H2688" i="20"/>
  <c r="H2687" i="20"/>
  <c r="H2686" i="20"/>
  <c r="H2685" i="20"/>
  <c r="H2684" i="20"/>
  <c r="H2683" i="20"/>
  <c r="H2682" i="20"/>
  <c r="H2681" i="20"/>
  <c r="H2680" i="20"/>
  <c r="H2679" i="20"/>
  <c r="H2678" i="20"/>
  <c r="H2677" i="20"/>
  <c r="H2676" i="20"/>
  <c r="H2675" i="20"/>
  <c r="H2674" i="20"/>
  <c r="H2673" i="20"/>
  <c r="H2672" i="20"/>
  <c r="H2671" i="20"/>
  <c r="H2670" i="20"/>
  <c r="H2669" i="20"/>
  <c r="H2668" i="20"/>
  <c r="H2667" i="20"/>
  <c r="H2666" i="20"/>
  <c r="H2665" i="20"/>
  <c r="H2664" i="20"/>
  <c r="H2663" i="20"/>
  <c r="H2662" i="20"/>
  <c r="H2661" i="20"/>
  <c r="H2660" i="20"/>
  <c r="H2659" i="20"/>
  <c r="H2658" i="20"/>
  <c r="H2657" i="20"/>
  <c r="H2656" i="20"/>
  <c r="H2655" i="20"/>
  <c r="H2654" i="20"/>
  <c r="H2653" i="20"/>
  <c r="H2652" i="20"/>
  <c r="H2651" i="20"/>
  <c r="H2650" i="20"/>
  <c r="H2649" i="20"/>
  <c r="H2648" i="20"/>
  <c r="H2647" i="20"/>
  <c r="H2646" i="20"/>
  <c r="H2645" i="20"/>
  <c r="H2644" i="20"/>
  <c r="H2643" i="20"/>
  <c r="H2642" i="20"/>
  <c r="H2641" i="20"/>
  <c r="H2640" i="20"/>
  <c r="H2639" i="20"/>
  <c r="H2638" i="20"/>
  <c r="H2637" i="20"/>
  <c r="H2636" i="20"/>
  <c r="H2635" i="20"/>
  <c r="H2634" i="20"/>
  <c r="H2633" i="20"/>
  <c r="H2632" i="20"/>
  <c r="H2631" i="20"/>
  <c r="H2630" i="20"/>
  <c r="H2629" i="20"/>
  <c r="H2628" i="20"/>
  <c r="H2627" i="20"/>
  <c r="H2626" i="20"/>
  <c r="H2625" i="20"/>
  <c r="H2624" i="20"/>
  <c r="H2623" i="20"/>
  <c r="H2622" i="20"/>
  <c r="H2621" i="20"/>
  <c r="H2620" i="20"/>
  <c r="H2619" i="20"/>
  <c r="H2618" i="20"/>
  <c r="H2617" i="20"/>
  <c r="H2616" i="20"/>
  <c r="H2615" i="20"/>
  <c r="H2614" i="20"/>
  <c r="H2613" i="20"/>
  <c r="H2612" i="20"/>
  <c r="H2611" i="20"/>
  <c r="H2610" i="20"/>
  <c r="H2609" i="20"/>
  <c r="H2608" i="20"/>
  <c r="H2607" i="20"/>
  <c r="H2606" i="20"/>
  <c r="H2605" i="20"/>
  <c r="H2604" i="20"/>
  <c r="H2603" i="20"/>
  <c r="H2602" i="20"/>
  <c r="H2601" i="20"/>
  <c r="H2600" i="20"/>
  <c r="H2599" i="20"/>
  <c r="H2598" i="20"/>
  <c r="H2597" i="20"/>
  <c r="H2596" i="20"/>
  <c r="H2595" i="20"/>
  <c r="H2594" i="20"/>
  <c r="H2593" i="20"/>
  <c r="H2592" i="20"/>
  <c r="H2591" i="20"/>
  <c r="H2590" i="20"/>
  <c r="H2589" i="20"/>
  <c r="H2588" i="20"/>
  <c r="H2587" i="20"/>
  <c r="H2586" i="20"/>
  <c r="H2585" i="20"/>
  <c r="H2584" i="20"/>
  <c r="H2583" i="20"/>
  <c r="H2582" i="20"/>
  <c r="H2581" i="20"/>
  <c r="H2580" i="20"/>
  <c r="H2579" i="20"/>
  <c r="H2578" i="20"/>
  <c r="H2577" i="20"/>
  <c r="H2576" i="20"/>
  <c r="H2575" i="20"/>
  <c r="H2574" i="20"/>
  <c r="H2573" i="20"/>
  <c r="H2572" i="20"/>
  <c r="H2571" i="20"/>
  <c r="H2570" i="20"/>
  <c r="H2569" i="20"/>
  <c r="H2568" i="20"/>
  <c r="H2567" i="20"/>
  <c r="H2566" i="20"/>
  <c r="H2565" i="20"/>
  <c r="H2564" i="20"/>
  <c r="H2563" i="20"/>
  <c r="H2562" i="20"/>
  <c r="H2561" i="20"/>
  <c r="H2560" i="20"/>
  <c r="H2559" i="20"/>
  <c r="H2558" i="20"/>
  <c r="H2557" i="20"/>
  <c r="H2556" i="20"/>
  <c r="H2555" i="20"/>
  <c r="H2554" i="20"/>
  <c r="H2553" i="20"/>
  <c r="H2552" i="20"/>
  <c r="H2551" i="20"/>
  <c r="H2550" i="20"/>
  <c r="H2549" i="20"/>
  <c r="H2548" i="20"/>
  <c r="H2547" i="20"/>
  <c r="H2546" i="20"/>
  <c r="H2545" i="20"/>
  <c r="H2544" i="20"/>
  <c r="H2543" i="20"/>
  <c r="H2542" i="20"/>
  <c r="H2541" i="20"/>
  <c r="H2540" i="20"/>
  <c r="H2539" i="20"/>
  <c r="H2538" i="20"/>
  <c r="H2537" i="20"/>
  <c r="H2536" i="20"/>
  <c r="H2535" i="20"/>
  <c r="H2534" i="20"/>
  <c r="H2533" i="20"/>
  <c r="H2532" i="20"/>
  <c r="H2531" i="20"/>
  <c r="H2530" i="20"/>
  <c r="H2529" i="20"/>
  <c r="H2528" i="20"/>
  <c r="H2527" i="20"/>
  <c r="H2526" i="20"/>
  <c r="H2525" i="20"/>
  <c r="H2524" i="20"/>
  <c r="H2523" i="20"/>
  <c r="H2522" i="20"/>
  <c r="H2521" i="20"/>
  <c r="H2520" i="20"/>
  <c r="H2519" i="20"/>
  <c r="H2518" i="20"/>
  <c r="H2517" i="20"/>
  <c r="H2516" i="20"/>
  <c r="H2515" i="20"/>
  <c r="H2514" i="20"/>
  <c r="H2513" i="20"/>
  <c r="H2512" i="20"/>
  <c r="H2511" i="20"/>
  <c r="H2510" i="20"/>
  <c r="H2509" i="20"/>
  <c r="H2508" i="20"/>
  <c r="H2507" i="20"/>
  <c r="H2506" i="20"/>
  <c r="H2505" i="20"/>
  <c r="H2504" i="20"/>
  <c r="H2503" i="20"/>
  <c r="H2502" i="20"/>
  <c r="H2501" i="20"/>
  <c r="H2500" i="20"/>
  <c r="H2499" i="20"/>
  <c r="H2498" i="20"/>
  <c r="H2497" i="20"/>
  <c r="H2496" i="20"/>
  <c r="H2495" i="20"/>
  <c r="H2494" i="20"/>
  <c r="H2493" i="20"/>
  <c r="H2492" i="20"/>
  <c r="H2491" i="20"/>
  <c r="H2490" i="20"/>
  <c r="H2489" i="20"/>
  <c r="H2488" i="20"/>
  <c r="H2487" i="20"/>
  <c r="H2486" i="20"/>
  <c r="H2485" i="20"/>
  <c r="H2484" i="20"/>
  <c r="H2483" i="20"/>
  <c r="H2482" i="20"/>
  <c r="H2481" i="20"/>
  <c r="H2480" i="20"/>
  <c r="H2479" i="20"/>
  <c r="H2478" i="20"/>
  <c r="H2477" i="20"/>
  <c r="H2476" i="20"/>
  <c r="H2475" i="20"/>
  <c r="H2474" i="20"/>
  <c r="H2473" i="20"/>
  <c r="H2472" i="20"/>
  <c r="H2471" i="20"/>
  <c r="H2470" i="20"/>
  <c r="H2469" i="20"/>
  <c r="H2468" i="20"/>
  <c r="H2467" i="20"/>
  <c r="H2466" i="20"/>
  <c r="H2465" i="20"/>
  <c r="H2464" i="20"/>
  <c r="H2463" i="20"/>
  <c r="H2462" i="20"/>
  <c r="H2461" i="20"/>
  <c r="H2460" i="20"/>
  <c r="H2459" i="20"/>
  <c r="H2458" i="20"/>
  <c r="H2457" i="20"/>
  <c r="H2456" i="20"/>
  <c r="H2455" i="20"/>
  <c r="H2454" i="20"/>
  <c r="H2453" i="20"/>
  <c r="H2452" i="20"/>
  <c r="H2451" i="20"/>
  <c r="H2450" i="20"/>
  <c r="H2449" i="20"/>
  <c r="H2448" i="20"/>
  <c r="H2447" i="20"/>
  <c r="H2446" i="20"/>
  <c r="H2445" i="20"/>
  <c r="H2444" i="20"/>
  <c r="H2443" i="20"/>
  <c r="H2442" i="20"/>
  <c r="H2441" i="20"/>
  <c r="H2440" i="20"/>
  <c r="H2439" i="20"/>
  <c r="H2438" i="20"/>
  <c r="H2437" i="20"/>
  <c r="H2436" i="20"/>
  <c r="H2435" i="20"/>
  <c r="H2434" i="20"/>
  <c r="H2433" i="20"/>
  <c r="H2432" i="20"/>
  <c r="H2431" i="20"/>
  <c r="H2430" i="20"/>
  <c r="H2429" i="20"/>
  <c r="H2428" i="20"/>
  <c r="H2427" i="20"/>
  <c r="H2426" i="20"/>
  <c r="H2425" i="20"/>
  <c r="H2424" i="20"/>
  <c r="H2423" i="20"/>
  <c r="H2422" i="20"/>
  <c r="H2421" i="20"/>
  <c r="H2420" i="20"/>
  <c r="H2419" i="20"/>
  <c r="H2418" i="20"/>
  <c r="H2417" i="20"/>
  <c r="H2416" i="20"/>
  <c r="H2415" i="20"/>
  <c r="H2414" i="20"/>
  <c r="H2413" i="20"/>
  <c r="H2412" i="20"/>
  <c r="H2411" i="20"/>
  <c r="H2410" i="20"/>
  <c r="H2409" i="20"/>
  <c r="H2408" i="20"/>
  <c r="H2407" i="20"/>
  <c r="H2406" i="20"/>
  <c r="H2405" i="20"/>
  <c r="H2404" i="20"/>
  <c r="H2403" i="20"/>
  <c r="H2402" i="20"/>
  <c r="H2401" i="20"/>
  <c r="H2400" i="20"/>
  <c r="H2399" i="20"/>
  <c r="H2398" i="20"/>
  <c r="H2397" i="20"/>
  <c r="H2396" i="20"/>
  <c r="H2395" i="20"/>
  <c r="H2394" i="20"/>
  <c r="H2393" i="20"/>
  <c r="H2392" i="20"/>
  <c r="H2391" i="20"/>
  <c r="H2390" i="20"/>
  <c r="H2389" i="20"/>
  <c r="H2388" i="20"/>
  <c r="H2387" i="20"/>
  <c r="H2386" i="20"/>
  <c r="H2385" i="20"/>
  <c r="H2384" i="20"/>
  <c r="H2383" i="20"/>
  <c r="H2382" i="20"/>
  <c r="H2381" i="20"/>
  <c r="H2380" i="20"/>
  <c r="H2379" i="20"/>
  <c r="H2378" i="20"/>
  <c r="H2377" i="20"/>
  <c r="H2376" i="20"/>
  <c r="H2375" i="20"/>
  <c r="H2374" i="20"/>
  <c r="H2373" i="20"/>
  <c r="H2372" i="20"/>
  <c r="H2371" i="20"/>
  <c r="H2370" i="20"/>
  <c r="H2369" i="20"/>
  <c r="H2368" i="20"/>
  <c r="H2913" i="20"/>
  <c r="T2920" i="20"/>
  <c r="H2356" i="20"/>
  <c r="H2355" i="20"/>
  <c r="H2354" i="20"/>
  <c r="H2353" i="20"/>
  <c r="H2352" i="20"/>
  <c r="H2351" i="20"/>
  <c r="H2350" i="20"/>
  <c r="H2349" i="20"/>
  <c r="H2348" i="20"/>
  <c r="H2347" i="20"/>
  <c r="H2346" i="20"/>
  <c r="H2345" i="20"/>
  <c r="H2344" i="20"/>
  <c r="H2343" i="20"/>
  <c r="H2342" i="20"/>
  <c r="H2341" i="20"/>
  <c r="H2340" i="20"/>
  <c r="H2339" i="20"/>
  <c r="H2338" i="20"/>
  <c r="H2337" i="20"/>
  <c r="H2336" i="20"/>
  <c r="H2335" i="20"/>
  <c r="H2334" i="20"/>
  <c r="H2333" i="20"/>
  <c r="H2332" i="20"/>
  <c r="H2331" i="20"/>
  <c r="H2330" i="20"/>
  <c r="H2329" i="20"/>
  <c r="H2328" i="20"/>
  <c r="H2327" i="20"/>
  <c r="H2326" i="20"/>
  <c r="H2325" i="20"/>
  <c r="H2324" i="20"/>
  <c r="H2323" i="20"/>
  <c r="H2322" i="20"/>
  <c r="H2321" i="20"/>
  <c r="H2320" i="20"/>
  <c r="H2319" i="20"/>
  <c r="H2318" i="20"/>
  <c r="H2317" i="20"/>
  <c r="H2316" i="20"/>
  <c r="H2315" i="20"/>
  <c r="H2314" i="20"/>
  <c r="H2313" i="20"/>
  <c r="H2312" i="20"/>
  <c r="H2311" i="20"/>
  <c r="H2310" i="20"/>
  <c r="H2309" i="20"/>
  <c r="H2308" i="20"/>
  <c r="H2307" i="20"/>
  <c r="H2306" i="20"/>
  <c r="H2305" i="20"/>
  <c r="H2304" i="20"/>
  <c r="H2303" i="20"/>
  <c r="H2302" i="20"/>
  <c r="H2301" i="20"/>
  <c r="H2300" i="20"/>
  <c r="H2299" i="20"/>
  <c r="H2298" i="20"/>
  <c r="H2297" i="20"/>
  <c r="H2296" i="20"/>
  <c r="H2295" i="20"/>
  <c r="H2294" i="20"/>
  <c r="H2293" i="20"/>
  <c r="H2292" i="20"/>
  <c r="H2291" i="20"/>
  <c r="H2290" i="20"/>
  <c r="H2289" i="20"/>
  <c r="H2288" i="20"/>
  <c r="H2287" i="20"/>
  <c r="H2286" i="20"/>
  <c r="H2285" i="20"/>
  <c r="H2284" i="20"/>
  <c r="H2283" i="20"/>
  <c r="H2282" i="20"/>
  <c r="H2281" i="20"/>
  <c r="H2280" i="20"/>
  <c r="H2279" i="20"/>
  <c r="H2278" i="20"/>
  <c r="H2277" i="20"/>
  <c r="H2276" i="20"/>
  <c r="H2275" i="20"/>
  <c r="H2274" i="20"/>
  <c r="H2273" i="20"/>
  <c r="H2272" i="20"/>
  <c r="H2271" i="20"/>
  <c r="H2270" i="20"/>
  <c r="H2269" i="20"/>
  <c r="H2268" i="20"/>
  <c r="H2267" i="20"/>
  <c r="H2266" i="20"/>
  <c r="H2265" i="20"/>
  <c r="H2264" i="20"/>
  <c r="H2263" i="20"/>
  <c r="H2262" i="20"/>
  <c r="H2261" i="20"/>
  <c r="H2260" i="20"/>
  <c r="H2259" i="20"/>
  <c r="H2258" i="20"/>
  <c r="H2257" i="20"/>
  <c r="H2256" i="20"/>
  <c r="H2255" i="20"/>
  <c r="H2254" i="20"/>
  <c r="H2253" i="20"/>
  <c r="H2252" i="20"/>
  <c r="H2251" i="20"/>
  <c r="H2250" i="20"/>
  <c r="H2249" i="20"/>
  <c r="H2248" i="20"/>
  <c r="H2247" i="20"/>
  <c r="H2246" i="20"/>
  <c r="H2245" i="20"/>
  <c r="H2244" i="20"/>
  <c r="H2243" i="20"/>
  <c r="H2242" i="20"/>
  <c r="H2241" i="20"/>
  <c r="H2240" i="20"/>
  <c r="H2239" i="20"/>
  <c r="H2238" i="20"/>
  <c r="H2237" i="20"/>
  <c r="H2236" i="20"/>
  <c r="H2235" i="20"/>
  <c r="H2234" i="20"/>
  <c r="H2233" i="20"/>
  <c r="H2232" i="20"/>
  <c r="H2231" i="20"/>
  <c r="H2230" i="20"/>
  <c r="H2229" i="20"/>
  <c r="H2228" i="20"/>
  <c r="H2227" i="20"/>
  <c r="H2226" i="20"/>
  <c r="H2225" i="20"/>
  <c r="H2224" i="20"/>
  <c r="H2223" i="20"/>
  <c r="H2222" i="20"/>
  <c r="H2221" i="20"/>
  <c r="H2220" i="20"/>
  <c r="H2219" i="20"/>
  <c r="H2218" i="20"/>
  <c r="H2217" i="20"/>
  <c r="H2216" i="20"/>
  <c r="H2215" i="20"/>
  <c r="H2214" i="20"/>
  <c r="H2213" i="20"/>
  <c r="H2212" i="20"/>
  <c r="H2211" i="20"/>
  <c r="H2210" i="20"/>
  <c r="H2209" i="20"/>
  <c r="H2208" i="20"/>
  <c r="H2207" i="20"/>
  <c r="H2206" i="20"/>
  <c r="H2205" i="20"/>
  <c r="H2204" i="20"/>
  <c r="H2203" i="20"/>
  <c r="H2202" i="20"/>
  <c r="H2201" i="20"/>
  <c r="H2200" i="20"/>
  <c r="H2199" i="20"/>
  <c r="H2198" i="20"/>
  <c r="H2197" i="20"/>
  <c r="H2196" i="20"/>
  <c r="H2195" i="20"/>
  <c r="H2194" i="20"/>
  <c r="H2193" i="20"/>
  <c r="H2192" i="20"/>
  <c r="H2191" i="20"/>
  <c r="H2190" i="20"/>
  <c r="H2189" i="20"/>
  <c r="H2188" i="20"/>
  <c r="H2187" i="20"/>
  <c r="H2186" i="20"/>
  <c r="H2185" i="20"/>
  <c r="H2184" i="20"/>
  <c r="H2183" i="20"/>
  <c r="H2182" i="20"/>
  <c r="H2181" i="20"/>
  <c r="H2180" i="20"/>
  <c r="H2179" i="20"/>
  <c r="H2178" i="20"/>
  <c r="H2177" i="20"/>
  <c r="H2176" i="20"/>
  <c r="H2175" i="20"/>
  <c r="H2174" i="20"/>
  <c r="H2173" i="20"/>
  <c r="H2172" i="20"/>
  <c r="H2171" i="20"/>
  <c r="H2170" i="20"/>
  <c r="H2169" i="20"/>
  <c r="H2168" i="20"/>
  <c r="H2167" i="20"/>
  <c r="H2166" i="20"/>
  <c r="H2165" i="20"/>
  <c r="H2164" i="20"/>
  <c r="H2163" i="20"/>
  <c r="H2162" i="20"/>
  <c r="H2161" i="20"/>
  <c r="H2160" i="20"/>
  <c r="H2159" i="20"/>
  <c r="H2158" i="20"/>
  <c r="H2157" i="20"/>
  <c r="H2156" i="20"/>
  <c r="H2155" i="20"/>
  <c r="H2154" i="20"/>
  <c r="H2153" i="20"/>
  <c r="H2152" i="20"/>
  <c r="H2151" i="20"/>
  <c r="H2150" i="20"/>
  <c r="H2149" i="20"/>
  <c r="H2148" i="20"/>
  <c r="H2147" i="20"/>
  <c r="H2146" i="20"/>
  <c r="H2145" i="20"/>
  <c r="H2144" i="20"/>
  <c r="H2143" i="20"/>
  <c r="H2142" i="20"/>
  <c r="H2141" i="20"/>
  <c r="H2140" i="20"/>
  <c r="H2139" i="20"/>
  <c r="H2138" i="20"/>
  <c r="H2137" i="20"/>
  <c r="H2136" i="20"/>
  <c r="H2135" i="20"/>
  <c r="H2134" i="20"/>
  <c r="H2133" i="20"/>
  <c r="H2132" i="20"/>
  <c r="H2131" i="20"/>
  <c r="H2130" i="20"/>
  <c r="H2129" i="20"/>
  <c r="H2128" i="20"/>
  <c r="H2127" i="20"/>
  <c r="H2126" i="20"/>
  <c r="H2125" i="20"/>
  <c r="H2124" i="20"/>
  <c r="H2123" i="20"/>
  <c r="H2122" i="20"/>
  <c r="H2121" i="20"/>
  <c r="H2120" i="20"/>
  <c r="H2119" i="20"/>
  <c r="H2118" i="20"/>
  <c r="H2117" i="20"/>
  <c r="H2116" i="20"/>
  <c r="H2115" i="20"/>
  <c r="H2114" i="20"/>
  <c r="H2113" i="20"/>
  <c r="H2112" i="20"/>
  <c r="H2111" i="20"/>
  <c r="H2110" i="20"/>
  <c r="H2109" i="20"/>
  <c r="H2108" i="20"/>
  <c r="H2107" i="20"/>
  <c r="H2106" i="20"/>
  <c r="H2105" i="20"/>
  <c r="H2104" i="20"/>
  <c r="H2103" i="20"/>
  <c r="H2102" i="20"/>
  <c r="H2101" i="20"/>
  <c r="H2100" i="20"/>
  <c r="H2099" i="20"/>
  <c r="H2098" i="20"/>
  <c r="H2097" i="20"/>
  <c r="H2096" i="20"/>
  <c r="H2095" i="20"/>
  <c r="H2094" i="20"/>
  <c r="H2093" i="20"/>
  <c r="H2092" i="20"/>
  <c r="H2091" i="20"/>
  <c r="H2090" i="20"/>
  <c r="H2089" i="20"/>
  <c r="H2088" i="20"/>
  <c r="H2087" i="20"/>
  <c r="H2086" i="20"/>
  <c r="H2085" i="20"/>
  <c r="H2084" i="20"/>
  <c r="H2083" i="20"/>
  <c r="H2082" i="20"/>
  <c r="H2081" i="20"/>
  <c r="H2080" i="20"/>
  <c r="H2079" i="20"/>
  <c r="H2078" i="20"/>
  <c r="H2077" i="20"/>
  <c r="H2076" i="20"/>
  <c r="H2075" i="20"/>
  <c r="H2074" i="20"/>
  <c r="H2073" i="20"/>
  <c r="H2072" i="20"/>
  <c r="H2071" i="20"/>
  <c r="H2070" i="20"/>
  <c r="H2069" i="20"/>
  <c r="H2068" i="20"/>
  <c r="H2067" i="20"/>
  <c r="H2066" i="20"/>
  <c r="H2065" i="20"/>
  <c r="H2064" i="20"/>
  <c r="H2063" i="20"/>
  <c r="H2062" i="20"/>
  <c r="H2061" i="20"/>
  <c r="H2060" i="20"/>
  <c r="H2059" i="20"/>
  <c r="H2058" i="20"/>
  <c r="H2057" i="20"/>
  <c r="H2056" i="20"/>
  <c r="H2055" i="20"/>
  <c r="H2054" i="20"/>
  <c r="H2053" i="20"/>
  <c r="H2052" i="20"/>
  <c r="H2051" i="20"/>
  <c r="H2050" i="20"/>
  <c r="H2049" i="20"/>
  <c r="H2048" i="20"/>
  <c r="H2047" i="20"/>
  <c r="H2046" i="20"/>
  <c r="H2045" i="20"/>
  <c r="H2044" i="20"/>
  <c r="H2043" i="20"/>
  <c r="H2042" i="20"/>
  <c r="H2041" i="20"/>
  <c r="H2040" i="20"/>
  <c r="H2039" i="20"/>
  <c r="H2038" i="20"/>
  <c r="H2037" i="20"/>
  <c r="H2036" i="20"/>
  <c r="H2035" i="20"/>
  <c r="H2034" i="20"/>
  <c r="H2033" i="20"/>
  <c r="H2032" i="20"/>
  <c r="H2031" i="20"/>
  <c r="H2030" i="20"/>
  <c r="H2029" i="20"/>
  <c r="H2028" i="20"/>
  <c r="H2027" i="20"/>
  <c r="H2026" i="20"/>
  <c r="H2025" i="20"/>
  <c r="H2024" i="20"/>
  <c r="H2023" i="20"/>
  <c r="H2022" i="20"/>
  <c r="H2021" i="20"/>
  <c r="H2020" i="20"/>
  <c r="H2019" i="20"/>
  <c r="H2018" i="20"/>
  <c r="H2017" i="20"/>
  <c r="H2016" i="20"/>
  <c r="H2015" i="20"/>
  <c r="H2014" i="20"/>
  <c r="H2013" i="20"/>
  <c r="H2012" i="20"/>
  <c r="H2011" i="20"/>
  <c r="H2010" i="20"/>
  <c r="H2009" i="20"/>
  <c r="H2008" i="20"/>
  <c r="H2007" i="20"/>
  <c r="H2006" i="20"/>
  <c r="H2005" i="20"/>
  <c r="H2004" i="20"/>
  <c r="H2003" i="20"/>
  <c r="H2002" i="20"/>
  <c r="H2001" i="20"/>
  <c r="H2000" i="20"/>
  <c r="H1999" i="20"/>
  <c r="H1998" i="20"/>
  <c r="H1997" i="20"/>
  <c r="H1996" i="20"/>
  <c r="H1995" i="20"/>
  <c r="H1994" i="20"/>
  <c r="H1993" i="20"/>
  <c r="H1992" i="20"/>
  <c r="H1991" i="20"/>
  <c r="H1990" i="20"/>
  <c r="H1989" i="20"/>
  <c r="H1988" i="20"/>
  <c r="H1987" i="20"/>
  <c r="H1986" i="20"/>
  <c r="H1985" i="20"/>
  <c r="H1984" i="20"/>
  <c r="H1983" i="20"/>
  <c r="H1982" i="20"/>
  <c r="H1981" i="20"/>
  <c r="H1980" i="20"/>
  <c r="H1979" i="20"/>
  <c r="H1978" i="20"/>
  <c r="H1977" i="20"/>
  <c r="H1976" i="20"/>
  <c r="H1975" i="20"/>
  <c r="H1974" i="20"/>
  <c r="H1973" i="20"/>
  <c r="H1972" i="20"/>
  <c r="H1971" i="20"/>
  <c r="H1970" i="20"/>
  <c r="H1969" i="20"/>
  <c r="H1968" i="20"/>
  <c r="H1967" i="20"/>
  <c r="H1966" i="20"/>
  <c r="H1965" i="20"/>
  <c r="H1964" i="20"/>
  <c r="H1963" i="20"/>
  <c r="H1962" i="20"/>
  <c r="H1961" i="20"/>
  <c r="H1960" i="20"/>
  <c r="H1959" i="20"/>
  <c r="H1958" i="20"/>
  <c r="H1957" i="20"/>
  <c r="H1956" i="20"/>
  <c r="H1955" i="20"/>
  <c r="H1954" i="20"/>
  <c r="H1953" i="20"/>
  <c r="H1952" i="20"/>
  <c r="H1951" i="20"/>
  <c r="H1950" i="20"/>
  <c r="H1949" i="20"/>
  <c r="H1948" i="20"/>
  <c r="H1947" i="20"/>
  <c r="H1946" i="20"/>
  <c r="H1945" i="20"/>
  <c r="H1944" i="20"/>
  <c r="H1943" i="20"/>
  <c r="H1942" i="20"/>
  <c r="H1941" i="20"/>
  <c r="H1940" i="20"/>
  <c r="H1939" i="20"/>
  <c r="H1938" i="20"/>
  <c r="H1937" i="20"/>
  <c r="H1936" i="20"/>
  <c r="H1935" i="20"/>
  <c r="H1934" i="20"/>
  <c r="H1933" i="20"/>
  <c r="H1932" i="20"/>
  <c r="H1931" i="20"/>
  <c r="H1930" i="20"/>
  <c r="H1929" i="20"/>
  <c r="H1928" i="20"/>
  <c r="H1927" i="20"/>
  <c r="H1926" i="20"/>
  <c r="H1925" i="20"/>
  <c r="H1924" i="20"/>
  <c r="H1923" i="20"/>
  <c r="H1922" i="20"/>
  <c r="H1921" i="20"/>
  <c r="H1920" i="20"/>
  <c r="H1919" i="20"/>
  <c r="H1918" i="20"/>
  <c r="H1917" i="20"/>
  <c r="H1916" i="20"/>
  <c r="H1915" i="20"/>
  <c r="H1914" i="20"/>
  <c r="H1913" i="20"/>
  <c r="H1912" i="20"/>
  <c r="H1911" i="20"/>
  <c r="H1910" i="20"/>
  <c r="H1909" i="20"/>
  <c r="H1908" i="20"/>
  <c r="H1907" i="20"/>
  <c r="H1906" i="20"/>
  <c r="H1905" i="20"/>
  <c r="H1904" i="20"/>
  <c r="H1903" i="20"/>
  <c r="H1902" i="20"/>
  <c r="H1901" i="20"/>
  <c r="H1900" i="20"/>
  <c r="H1899" i="20"/>
  <c r="H1898" i="20"/>
  <c r="H1897" i="20"/>
  <c r="H1896" i="20"/>
  <c r="H1895" i="20"/>
  <c r="H1894" i="20"/>
  <c r="H1893" i="20"/>
  <c r="H1892" i="20"/>
  <c r="H1891" i="20"/>
  <c r="H1890" i="20"/>
  <c r="H1889" i="20"/>
  <c r="H1888" i="20"/>
  <c r="H1887" i="20"/>
  <c r="H1886" i="20"/>
  <c r="H1885" i="20"/>
  <c r="H1884" i="20"/>
  <c r="H1883" i="20"/>
  <c r="H1882" i="20"/>
  <c r="H1881" i="20"/>
  <c r="H1880" i="20"/>
  <c r="H1879" i="20"/>
  <c r="H1878" i="20"/>
  <c r="H1877" i="20"/>
  <c r="H1876" i="20"/>
  <c r="H1875" i="20"/>
  <c r="H1874" i="20"/>
  <c r="H1873" i="20"/>
  <c r="H1872" i="20"/>
  <c r="H1871" i="20"/>
  <c r="H1870" i="20"/>
  <c r="H1869" i="20"/>
  <c r="H1868" i="20"/>
  <c r="H1867" i="20"/>
  <c r="H1866" i="20"/>
  <c r="H1865" i="20"/>
  <c r="H1864" i="20"/>
  <c r="H1863" i="20"/>
  <c r="H1862" i="20"/>
  <c r="H1861" i="20"/>
  <c r="H1860" i="20"/>
  <c r="H1859" i="20"/>
  <c r="H1858" i="20"/>
  <c r="H1857" i="20"/>
  <c r="H1856" i="20"/>
  <c r="H1855" i="20"/>
  <c r="H1854" i="20"/>
  <c r="H1853" i="20"/>
  <c r="H1852" i="20"/>
  <c r="H1851" i="20"/>
  <c r="H1850" i="20"/>
  <c r="H1849" i="20"/>
  <c r="H1848" i="20"/>
  <c r="H1847" i="20"/>
  <c r="H1846" i="20"/>
  <c r="H1845" i="20"/>
  <c r="H1844" i="20"/>
  <c r="H1843" i="20"/>
  <c r="H1842" i="20"/>
  <c r="H1841" i="20"/>
  <c r="H1840" i="20"/>
  <c r="H1839" i="20"/>
  <c r="H1838" i="20"/>
  <c r="H1837" i="20"/>
  <c r="H1836" i="20"/>
  <c r="H1835" i="20"/>
  <c r="H1834" i="20"/>
  <c r="H1833" i="20"/>
  <c r="H1832" i="20"/>
  <c r="H1831" i="20"/>
  <c r="H1830" i="20"/>
  <c r="H1829" i="20"/>
  <c r="H1828" i="20"/>
  <c r="H1827" i="20"/>
  <c r="H1826" i="20"/>
  <c r="H1825" i="20"/>
  <c r="H1824" i="20"/>
  <c r="H1823" i="20"/>
  <c r="H1822" i="20"/>
  <c r="H1821" i="20"/>
  <c r="H1820" i="20"/>
  <c r="H1819" i="20"/>
  <c r="H1818" i="20"/>
  <c r="H1817" i="20"/>
  <c r="H1816" i="20"/>
  <c r="H1815" i="20"/>
  <c r="H1814" i="20"/>
  <c r="H1813" i="20"/>
  <c r="H1812" i="20"/>
  <c r="H1811" i="20"/>
  <c r="H1810" i="20"/>
  <c r="H1809" i="20"/>
  <c r="H1808" i="20"/>
  <c r="H1807" i="20"/>
  <c r="H1806" i="20"/>
  <c r="H1805" i="20"/>
  <c r="H1804" i="20"/>
  <c r="H1803" i="20"/>
  <c r="H1802" i="20"/>
  <c r="H1801" i="20"/>
  <c r="H2357" i="20"/>
  <c r="T2364" i="20"/>
  <c r="A10" i="16"/>
  <c r="A8" i="13" s="1"/>
  <c r="B11" i="10" l="1"/>
</calcChain>
</file>

<file path=xl/sharedStrings.xml><?xml version="1.0" encoding="utf-8"?>
<sst xmlns="http://schemas.openxmlformats.org/spreadsheetml/2006/main" count="35410" uniqueCount="950">
  <si>
    <t xml:space="preserve">P.L. 2022, C. 107 Reporting Requirement </t>
  </si>
  <si>
    <t>Atlantic City Electric</t>
  </si>
  <si>
    <t>Electric</t>
  </si>
  <si>
    <t>March - 2019/2023/2024</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</si>
  <si>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</si>
  <si>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</si>
  <si>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</si>
  <si>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</si>
  <si>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</si>
  <si>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</si>
  <si>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</si>
  <si>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</si>
  <si>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</si>
  <si>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</si>
  <si>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</si>
  <si>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 xml:space="preserve">Notes: ACE will provide Revenues and Expenses quarterly when the information is publicly available.
ACE does not measure or track demand for residential customers, so it cannot be included in this report. 
Expenses are reported in as Total Utility Operating Expenses. The company does not report operating expenses by Service Classification nor Locality. </t>
  </si>
  <si>
    <t>Notes: ACE does not provide dual services to customers</t>
  </si>
  <si>
    <t>Notes: ACE does not track Median $ Amounts Billed to Customer Accounts</t>
  </si>
  <si>
    <t xml:space="preserve">Notes: ACE does not keep data on net revenue as defined.
Sales Revenues -  represents total monthly Sales to Ultimate Consumers by residential and non-residential.  This is consistent with sales to ultimate consumers reported on the annual FERC Form-1 (pg. 300, line 10).  ACE does not keep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</si>
  <si>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 xml:space="preserve">ACE does not keep supply and revenue data by municipality. Expenses are reported in as Total Utility Operating Expenses. The company does not report operating expenses by Service Classification nor Locality. </t>
  </si>
  <si>
    <t>ACE will  porvide Average $ Amount Billed to Customer Accounts when information is publicly available</t>
  </si>
  <si>
    <t>Note : ACE will provide total dollar amount billed to customer accounts and total dollar amounts collected from customer accounts when the information is publicly available. Total dollar amounts collected from customer accounts is not available by customer sevice locality.</t>
  </si>
  <si>
    <t xml:space="preserve">Notes: ACE does not keep expense data by customer class. </t>
  </si>
  <si>
    <t>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</si>
  <si>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</si>
  <si>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</si>
  <si>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</si>
  <si>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</si>
  <si>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</si>
  <si>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</si>
  <si>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</si>
  <si>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</si>
  <si>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</si>
  <si>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</si>
  <si>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</si>
  <si>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</si>
  <si>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</si>
  <si>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</si>
  <si>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</si>
  <si>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</si>
  <si>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[March, 2024]</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</si>
  <si>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</si>
  <si>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</si>
  <si>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</si>
  <si>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</si>
  <si>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</si>
  <si>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</si>
  <si>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</si>
  <si>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</si>
  <si>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</si>
  <si>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</si>
  <si>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</si>
  <si>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</si>
  <si>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</si>
  <si>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</si>
  <si>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</si>
  <si>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</si>
  <si>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</si>
  <si>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</si>
  <si>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Unassigned</t>
  </si>
  <si>
    <t>ABSECON</t>
  </si>
  <si>
    <t>08201</t>
  </si>
  <si>
    <t>08204</t>
  </si>
  <si>
    <t>08205</t>
  </si>
  <si>
    <t>ABSECON HIGHLANDS</t>
  </si>
  <si>
    <t>ALBION</t>
  </si>
  <si>
    <t>08009</t>
  </si>
  <si>
    <t>ALDINE</t>
  </si>
  <si>
    <t>08318</t>
  </si>
  <si>
    <t>ALLOWAY</t>
  </si>
  <si>
    <t>08001</t>
  </si>
  <si>
    <t>08081</t>
  </si>
  <si>
    <t>ALLUVIUM</t>
  </si>
  <si>
    <t>08091</t>
  </si>
  <si>
    <t>ANCHORAGE POINT</t>
  </si>
  <si>
    <t>08234</t>
  </si>
  <si>
    <t>ANCORA</t>
  </si>
  <si>
    <t>08037</t>
  </si>
  <si>
    <t>ATCO</t>
  </si>
  <si>
    <t>08004</t>
  </si>
  <si>
    <t>ATLANTIC CITY</t>
  </si>
  <si>
    <t>08401</t>
  </si>
  <si>
    <t>08402</t>
  </si>
  <si>
    <t>ATLANTIS</t>
  </si>
  <si>
    <t>08092</t>
  </si>
  <si>
    <t>ATSION</t>
  </si>
  <si>
    <t>08088</t>
  </si>
  <si>
    <t>AUBURN</t>
  </si>
  <si>
    <t>08085</t>
  </si>
  <si>
    <t>AURA</t>
  </si>
  <si>
    <t>08028</t>
  </si>
  <si>
    <t>08343</t>
  </si>
  <si>
    <t>AVALON</t>
  </si>
  <si>
    <t>08200</t>
  </si>
  <si>
    <t>08202</t>
  </si>
  <si>
    <t>08210</t>
  </si>
  <si>
    <t>08361</t>
  </si>
  <si>
    <t>BARGAINTOWN</t>
  </si>
  <si>
    <t>08232</t>
  </si>
  <si>
    <t>BARNEGAT</t>
  </si>
  <si>
    <t>08005</t>
  </si>
  <si>
    <t>08006</t>
  </si>
  <si>
    <t>08008</t>
  </si>
  <si>
    <t>08050</t>
  </si>
  <si>
    <t>BARNSBORO</t>
  </si>
  <si>
    <t>08080</t>
  </si>
  <si>
    <t>BASS RIVER</t>
  </si>
  <si>
    <t>08224</t>
  </si>
  <si>
    <t>BATES MILL</t>
  </si>
  <si>
    <t>BAYSIDE</t>
  </si>
  <si>
    <t>BEACH HAVEN</t>
  </si>
  <si>
    <t>BEACH HAVEN CREST</t>
  </si>
  <si>
    <t>BEACH HAVEN GARDENS</t>
  </si>
  <si>
    <t>BEACH HAVEN PARK</t>
  </si>
  <si>
    <t>BEACH HAVEN TERRACE</t>
  </si>
  <si>
    <t>BEACH HAVEN WEST</t>
  </si>
  <si>
    <t>BEARS HEAD</t>
  </si>
  <si>
    <t>08330</t>
  </si>
  <si>
    <t>BECKETT</t>
  </si>
  <si>
    <t>BEEBETOWN</t>
  </si>
  <si>
    <t>BEESLEYS POINT</t>
  </si>
  <si>
    <t>08223</t>
  </si>
  <si>
    <t>BELCOVILLE</t>
  </si>
  <si>
    <t>BELLEPLAIN</t>
  </si>
  <si>
    <t>08270</t>
  </si>
  <si>
    <t>BERLIN</t>
  </si>
  <si>
    <t>BIRCHES SEWELL</t>
  </si>
  <si>
    <t>BIRCHES TURNERVL</t>
  </si>
  <si>
    <t>08012</t>
  </si>
  <si>
    <t>BIVALVE</t>
  </si>
  <si>
    <t>08301</t>
  </si>
  <si>
    <t>08349</t>
  </si>
  <si>
    <t>BLACKWOOD</t>
  </si>
  <si>
    <t>BLUE ANCHOR</t>
  </si>
  <si>
    <t>BOZARTHTOWN</t>
  </si>
  <si>
    <t>BRADDOCK</t>
  </si>
  <si>
    <t>BRANCHVILLE</t>
  </si>
  <si>
    <t>07826</t>
  </si>
  <si>
    <t>BRANT BEACH</t>
  </si>
  <si>
    <t>BRIDGEPORT</t>
  </si>
  <si>
    <t>08014</t>
  </si>
  <si>
    <t>BRIDGETON</t>
  </si>
  <si>
    <t>08302</t>
  </si>
  <si>
    <t>BRIGANTINE</t>
  </si>
  <si>
    <t>08023</t>
  </si>
  <si>
    <t>08203</t>
  </si>
  <si>
    <t>BRIGHTON BEACH</t>
  </si>
  <si>
    <t>BROOKVILLE</t>
  </si>
  <si>
    <t>BROTMANVILLE</t>
  </si>
  <si>
    <t>BUENA</t>
  </si>
  <si>
    <t>08310</t>
  </si>
  <si>
    <t>08326</t>
  </si>
  <si>
    <t>08341</t>
  </si>
  <si>
    <t>08350</t>
  </si>
  <si>
    <t>08360</t>
  </si>
  <si>
    <t>BUENA VISTA TOWNSHIP</t>
  </si>
  <si>
    <t>BUNKER HILL</t>
  </si>
  <si>
    <t>BURLEIGH</t>
  </si>
  <si>
    <t>CALDWELL</t>
  </si>
  <si>
    <t>07006</t>
  </si>
  <si>
    <t>CANTON</t>
  </si>
  <si>
    <t>08079</t>
  </si>
  <si>
    <t>CAPE MAY</t>
  </si>
  <si>
    <t>08212</t>
  </si>
  <si>
    <t>08260</t>
  </si>
  <si>
    <t>CAPE MAY (LOWER TOWN</t>
  </si>
  <si>
    <t>CAPE MAY BEACH</t>
  </si>
  <si>
    <t>08251</t>
  </si>
  <si>
    <t>CAPE MAY COURT HOUSE</t>
  </si>
  <si>
    <t>CAPE MAY POINT</t>
  </si>
  <si>
    <t>CARDIFF</t>
  </si>
  <si>
    <t>CARMEL</t>
  </si>
  <si>
    <t>08332</t>
  </si>
  <si>
    <t>CARNEYS POINT</t>
  </si>
  <si>
    <t>08069</t>
  </si>
  <si>
    <t>CECIL</t>
  </si>
  <si>
    <t>08094</t>
  </si>
  <si>
    <t>CEDAR BONNETT</t>
  </si>
  <si>
    <t>CEDAR BROOK</t>
  </si>
  <si>
    <t>08018</t>
  </si>
  <si>
    <t>CEDAR RUN</t>
  </si>
  <si>
    <t>CEDARVILLE</t>
  </si>
  <si>
    <t>08311</t>
  </si>
  <si>
    <t>CENTENNIAL LAKES</t>
  </si>
  <si>
    <t>08053</t>
  </si>
  <si>
    <t>CENTER GROVE</t>
  </si>
  <si>
    <t>CENTERTON</t>
  </si>
  <si>
    <t>CHAPEL HEIGHTS</t>
  </si>
  <si>
    <t>CHATSWORTH</t>
  </si>
  <si>
    <t>08019</t>
  </si>
  <si>
    <t>CHESILHURST</t>
  </si>
  <si>
    <t>08089</t>
  </si>
  <si>
    <t>CHESTNUT NECK</t>
  </si>
  <si>
    <t>08241</t>
  </si>
  <si>
    <t>CLARKSBORO</t>
  </si>
  <si>
    <t>08020</t>
  </si>
  <si>
    <t>CLAYTON</t>
  </si>
  <si>
    <t>08312</t>
  </si>
  <si>
    <t>08322</t>
  </si>
  <si>
    <t>CLEMENTON</t>
  </si>
  <si>
    <t>08021</t>
  </si>
  <si>
    <t>CLERMONT</t>
  </si>
  <si>
    <t>08214</t>
  </si>
  <si>
    <t>COHANSEY</t>
  </si>
  <si>
    <t>COLD SPRING</t>
  </si>
  <si>
    <t>COLLINGS LAKES</t>
  </si>
  <si>
    <t>COLOGNE</t>
  </si>
  <si>
    <t>08213</t>
  </si>
  <si>
    <t>08215</t>
  </si>
  <si>
    <t>CONOVERTOWN</t>
  </si>
  <si>
    <t>CORBIN CITY</t>
  </si>
  <si>
    <t>DA COSTA</t>
  </si>
  <si>
    <t>DARETOWN</t>
  </si>
  <si>
    <t>DEEPWATER</t>
  </si>
  <si>
    <t>DEERFIELD</t>
  </si>
  <si>
    <t>08313</t>
  </si>
  <si>
    <t>08352</t>
  </si>
  <si>
    <t>DEL HAVEN</t>
  </si>
  <si>
    <t>DELMONT</t>
  </si>
  <si>
    <t>08314</t>
  </si>
  <si>
    <t>DENNISVILLE</t>
  </si>
  <si>
    <t>08230</t>
  </si>
  <si>
    <t>08246</t>
  </si>
  <si>
    <t>DEPTFORD</t>
  </si>
  <si>
    <t>08090</t>
  </si>
  <si>
    <t>08093</t>
  </si>
  <si>
    <t>08096</t>
  </si>
  <si>
    <t>DEVONSHIRE</t>
  </si>
  <si>
    <t>DIAMOND BEACH</t>
  </si>
  <si>
    <t>DIAS CREEK</t>
  </si>
  <si>
    <t>DIVIDING CREEK</t>
  </si>
  <si>
    <t>00000</t>
  </si>
  <si>
    <t>08315</t>
  </si>
  <si>
    <t>DORCHESTER</t>
  </si>
  <si>
    <t>08316</t>
  </si>
  <si>
    <t>DOROTHY</t>
  </si>
  <si>
    <t>08317</t>
  </si>
  <si>
    <t>DOWNER</t>
  </si>
  <si>
    <t>DOWNSTOWN</t>
  </si>
  <si>
    <t>DUNBARTON</t>
  </si>
  <si>
    <t>EAST BERLIN</t>
  </si>
  <si>
    <t>EAST VINELAND</t>
  </si>
  <si>
    <t>EDGEWOOD</t>
  </si>
  <si>
    <t>08242</t>
  </si>
  <si>
    <t>EGG HARBOR CITY</t>
  </si>
  <si>
    <t>EGG HARBOR TOWNSHIP</t>
  </si>
  <si>
    <t>ELDORA</t>
  </si>
  <si>
    <t>ELK TWP</t>
  </si>
  <si>
    <t>ELM</t>
  </si>
  <si>
    <t>ELMER</t>
  </si>
  <si>
    <t>ELMTOWNE</t>
  </si>
  <si>
    <t>ELSINBORO</t>
  </si>
  <si>
    <t>ELWOOD</t>
  </si>
  <si>
    <t>08217</t>
  </si>
  <si>
    <t>ENGLEWOOD</t>
  </si>
  <si>
    <t>07631</t>
  </si>
  <si>
    <t>07632</t>
  </si>
  <si>
    <t>ENGLISH CREEK</t>
  </si>
  <si>
    <t>ERIAL</t>
  </si>
  <si>
    <t>05081</t>
  </si>
  <si>
    <t>08181</t>
  </si>
  <si>
    <t>ERMA</t>
  </si>
  <si>
    <t>08271</t>
  </si>
  <si>
    <t>ESTELL MANOR</t>
  </si>
  <si>
    <t>08319</t>
  </si>
  <si>
    <t>EWAN</t>
  </si>
  <si>
    <t>08025</t>
  </si>
  <si>
    <t>FAIRFIELD</t>
  </si>
  <si>
    <t>07004</t>
  </si>
  <si>
    <t>08320</t>
  </si>
  <si>
    <t>FAIRTON</t>
  </si>
  <si>
    <t>FAIRVIEW</t>
  </si>
  <si>
    <t>FARMINGTON</t>
  </si>
  <si>
    <t>Fawn Lakes</t>
  </si>
  <si>
    <t>07405</t>
  </si>
  <si>
    <t>FAYSON LAKES</t>
  </si>
  <si>
    <t>FERRELL</t>
  </si>
  <si>
    <t>FISHING CREEK</t>
  </si>
  <si>
    <t>FLORENCE</t>
  </si>
  <si>
    <t>FOLSOM</t>
  </si>
  <si>
    <t>FOREST GROVE</t>
  </si>
  <si>
    <t>FORTESCUE</t>
  </si>
  <si>
    <t>08321</t>
  </si>
  <si>
    <t>FRANKLIN TWP</t>
  </si>
  <si>
    <t>08344</t>
  </si>
  <si>
    <t>08873</t>
  </si>
  <si>
    <t>FRANKLINVILLE</t>
  </si>
  <si>
    <t>FRIES MILL</t>
  </si>
  <si>
    <t>GALLOWAY</t>
  </si>
  <si>
    <t>08231</t>
  </si>
  <si>
    <t>08240</t>
  </si>
  <si>
    <t>GANDYS BEACH</t>
  </si>
  <si>
    <t>08345</t>
  </si>
  <si>
    <t>GERMANIA</t>
  </si>
  <si>
    <t>GIBBSBORO</t>
  </si>
  <si>
    <t>08026</t>
  </si>
  <si>
    <t>GIBBSTOWN</t>
  </si>
  <si>
    <t>08027</t>
  </si>
  <si>
    <t>GLASSBORO</t>
  </si>
  <si>
    <t>08328</t>
  </si>
  <si>
    <t>GOSHEN</t>
  </si>
  <si>
    <t>08218</t>
  </si>
  <si>
    <t>GOULDTOWN</t>
  </si>
  <si>
    <t>GRASSY SOUND</t>
  </si>
  <si>
    <t>GREEN BANK</t>
  </si>
  <si>
    <t>GREEN CREEK</t>
  </si>
  <si>
    <t>08219</t>
  </si>
  <si>
    <t>GREENFIELD</t>
  </si>
  <si>
    <t>GREENWICH</t>
  </si>
  <si>
    <t>08323</t>
  </si>
  <si>
    <t>GRENLOCH</t>
  </si>
  <si>
    <t>08032</t>
  </si>
  <si>
    <t>HALEYVILLE</t>
  </si>
  <si>
    <t>HAMMONTON</t>
  </si>
  <si>
    <t>HANCOCKS BRIDGE</t>
  </si>
  <si>
    <t>08038</t>
  </si>
  <si>
    <t>HARDING WOODS</t>
  </si>
  <si>
    <t>HARDINGVILLE</t>
  </si>
  <si>
    <t>HARMERSVILLE</t>
  </si>
  <si>
    <t>Harrison Twp</t>
  </si>
  <si>
    <t>08062</t>
  </si>
  <si>
    <t>HARRISONVILLE</t>
  </si>
  <si>
    <t>08039</t>
  </si>
  <si>
    <t>HARVEY CEDARS</t>
  </si>
  <si>
    <t>Haven Beach</t>
  </si>
  <si>
    <t>HEAD OF RIVER</t>
  </si>
  <si>
    <t>HEISLERVILLE</t>
  </si>
  <si>
    <t>08324</t>
  </si>
  <si>
    <t>HI NELLA</t>
  </si>
  <si>
    <t>08083</t>
  </si>
  <si>
    <t>HIGH BAR HARBOR</t>
  </si>
  <si>
    <t>HOLGATE</t>
  </si>
  <si>
    <t>HOLLY LAKE HARBOR</t>
  </si>
  <si>
    <t>08087</t>
  </si>
  <si>
    <t>HOPEWELL</t>
  </si>
  <si>
    <t>08525</t>
  </si>
  <si>
    <t>HOPEWELL TWP</t>
  </si>
  <si>
    <t>HURFFVILLE</t>
  </si>
  <si>
    <t>INDIAN MILLS</t>
  </si>
  <si>
    <t>IONA</t>
  </si>
  <si>
    <t>JANVIER</t>
  </si>
  <si>
    <t>JEFFERSON</t>
  </si>
  <si>
    <t>JENKINS NECK</t>
  </si>
  <si>
    <t>JERICHO</t>
  </si>
  <si>
    <t>JOHNSON PLACE</t>
  </si>
  <si>
    <t>KIRKWOOD</t>
  </si>
  <si>
    <t>08043</t>
  </si>
  <si>
    <t>KRESSON</t>
  </si>
  <si>
    <t>LAKE GARRISON</t>
  </si>
  <si>
    <t>LAKE GILMAN</t>
  </si>
  <si>
    <t>LAMBS TERRACE</t>
  </si>
  <si>
    <t>LANDISVILLE</t>
  </si>
  <si>
    <t>LAUREL LAKE</t>
  </si>
  <si>
    <t>LAUREL SPRINGS</t>
  </si>
  <si>
    <t>LAURELDALE</t>
  </si>
  <si>
    <t>LEEDS POINT</t>
  </si>
  <si>
    <t>08220</t>
  </si>
  <si>
    <t>LEEKTOWN</t>
  </si>
  <si>
    <t>LEESBURG</t>
  </si>
  <si>
    <t>08237</t>
  </si>
  <si>
    <t>08327</t>
  </si>
  <si>
    <t>LINDENWOLD</t>
  </si>
  <si>
    <t>02021</t>
  </si>
  <si>
    <t>LINWOOD</t>
  </si>
  <si>
    <t>08221</t>
  </si>
  <si>
    <t>08225</t>
  </si>
  <si>
    <t>08244</t>
  </si>
  <si>
    <t>LITTLE EGG HARBOR TOWNSHIP</t>
  </si>
  <si>
    <t>LOGAN TOWNSHIP</t>
  </si>
  <si>
    <t>LONG BEACH TOWNSHIP</t>
  </si>
  <si>
    <t>LONGPORT</t>
  </si>
  <si>
    <t>08403</t>
  </si>
  <si>
    <t>LOVELADIES</t>
  </si>
  <si>
    <t>LOWER BANK</t>
  </si>
  <si>
    <t>MALAGA</t>
  </si>
  <si>
    <t>MANAHAWKIN</t>
  </si>
  <si>
    <t>05050</t>
  </si>
  <si>
    <t>MANNINGTON</t>
  </si>
  <si>
    <t>MANTUA</t>
  </si>
  <si>
    <t>08051</t>
  </si>
  <si>
    <t>08056</t>
  </si>
  <si>
    <t>MARGATE CITY</t>
  </si>
  <si>
    <t>08406</t>
  </si>
  <si>
    <t>MARLBORO</t>
  </si>
  <si>
    <t>MARLTON</t>
  </si>
  <si>
    <t>08055</t>
  </si>
  <si>
    <t>MARMORA</t>
  </si>
  <si>
    <t>08226</t>
  </si>
  <si>
    <t>MATHISTOWN</t>
  </si>
  <si>
    <t>MAURICE RIVER TWP</t>
  </si>
  <si>
    <t>08340</t>
  </si>
  <si>
    <t>MAURICETOWN</t>
  </si>
  <si>
    <t>08329</t>
  </si>
  <si>
    <t>MAYETTA</t>
  </si>
  <si>
    <t>MAYS LANDING</t>
  </si>
  <si>
    <t>MAYVILLE</t>
  </si>
  <si>
    <t>MCKEE CITY</t>
  </si>
  <si>
    <t>MEDFORD</t>
  </si>
  <si>
    <t>MICKLETON</t>
  </si>
  <si>
    <t>MILLVILLE</t>
  </si>
  <si>
    <t>38332</t>
  </si>
  <si>
    <t>MILMAY</t>
  </si>
  <si>
    <t>MIMOSA LAKES</t>
  </si>
  <si>
    <t>MINOTOLA</t>
  </si>
  <si>
    <t>MIZPAH</t>
  </si>
  <si>
    <t>08342</t>
  </si>
  <si>
    <t>08346</t>
  </si>
  <si>
    <t>MONROEVILLE</t>
  </si>
  <si>
    <t>MOTTS CREEK</t>
  </si>
  <si>
    <t>MOUNT ROYAL</t>
  </si>
  <si>
    <t>08061</t>
  </si>
  <si>
    <t>MULLICA HILL</t>
  </si>
  <si>
    <t>MYSTIC ISLAND</t>
  </si>
  <si>
    <t>NESCO</t>
  </si>
  <si>
    <t>NEW BROOKLYN</t>
  </si>
  <si>
    <t>NEW GRETNA</t>
  </si>
  <si>
    <t>NEWFIELD</t>
  </si>
  <si>
    <t>NEWPORT</t>
  </si>
  <si>
    <t>NEWTONVILLE</t>
  </si>
  <si>
    <t>03346</t>
  </si>
  <si>
    <t>NORMA</t>
  </si>
  <si>
    <t>08347</t>
  </si>
  <si>
    <t>NORTH BEACH</t>
  </si>
  <si>
    <t>NORTH BEACH HAVEN</t>
  </si>
  <si>
    <t>NORTH CAPE MAY</t>
  </si>
  <si>
    <t>NORTH VINELAND</t>
  </si>
  <si>
    <t>NORTH WILDWOOD</t>
  </si>
  <si>
    <t>08206</t>
  </si>
  <si>
    <t>NORTHFIELD</t>
  </si>
  <si>
    <t>NORTONVILLE</t>
  </si>
  <si>
    <t>OAKWOOD BEACH</t>
  </si>
  <si>
    <t>OCEAN ACRES</t>
  </si>
  <si>
    <t>OCEAN CITY</t>
  </si>
  <si>
    <t>08826</t>
  </si>
  <si>
    <t>OCEAN VIEW</t>
  </si>
  <si>
    <t>OCEANVILLE</t>
  </si>
  <si>
    <t>OLIVET</t>
  </si>
  <si>
    <t>OTHELLO</t>
  </si>
  <si>
    <t>OYSTER CREEK</t>
  </si>
  <si>
    <t>PALATINE</t>
  </si>
  <si>
    <t>PALERMO</t>
  </si>
  <si>
    <t>PARKERTOWN</t>
  </si>
  <si>
    <t>PARVIN STATE PARK</t>
  </si>
  <si>
    <t>PAULSBORO</t>
  </si>
  <si>
    <t>08066</t>
  </si>
  <si>
    <t>PEDRICKTOWN</t>
  </si>
  <si>
    <t>08067</t>
  </si>
  <si>
    <t>PENBRYN</t>
  </si>
  <si>
    <t>PENNS GROVE</t>
  </si>
  <si>
    <t>PENNSVILLE</t>
  </si>
  <si>
    <t>08070</t>
  </si>
  <si>
    <t>PENNY POT</t>
  </si>
  <si>
    <t>PENTON</t>
  </si>
  <si>
    <t>PETERSBURG</t>
  </si>
  <si>
    <t>08243</t>
  </si>
  <si>
    <t>PIERCES POINT</t>
  </si>
  <si>
    <t>PILESGROVE</t>
  </si>
  <si>
    <t>08098</t>
  </si>
  <si>
    <t>PINE HILL</t>
  </si>
  <si>
    <t>08807</t>
  </si>
  <si>
    <t>PINE VALLEY</t>
  </si>
  <si>
    <t>PINEHURST</t>
  </si>
  <si>
    <t>PINEY HOLLOW</t>
  </si>
  <si>
    <t>PITMAN</t>
  </si>
  <si>
    <t>08071</t>
  </si>
  <si>
    <t>PITTSGROVE</t>
  </si>
  <si>
    <t>PLEASANT MILLS</t>
  </si>
  <si>
    <t>PLEASANTVILLE</t>
  </si>
  <si>
    <t>POLE TAVERN</t>
  </si>
  <si>
    <t>POMONA</t>
  </si>
  <si>
    <t>PORCHTOWN</t>
  </si>
  <si>
    <t>PORT ELIZABETH</t>
  </si>
  <si>
    <t>08348</t>
  </si>
  <si>
    <t>PORT NORRIS</t>
  </si>
  <si>
    <t>PORT REPUBLIC</t>
  </si>
  <si>
    <t>QUINTON</t>
  </si>
  <si>
    <t>08072</t>
  </si>
  <si>
    <t>RAINBOW LAKE</t>
  </si>
  <si>
    <t>REEDS BEACH</t>
  </si>
  <si>
    <t>REPAUPO</t>
  </si>
  <si>
    <t>RICHLAND</t>
  </si>
  <si>
    <t>RICHWOOD</t>
  </si>
  <si>
    <t>08074</t>
  </si>
  <si>
    <t>RIO GRANDE</t>
  </si>
  <si>
    <t>ROADSTOWN</t>
  </si>
  <si>
    <t>08351</t>
  </si>
  <si>
    <t>ROSEDALE</t>
  </si>
  <si>
    <t>ROSENHAYN</t>
  </si>
  <si>
    <t>SALEM</t>
  </si>
  <si>
    <t>SCOTCH BONNET</t>
  </si>
  <si>
    <t>SCULLVILLE</t>
  </si>
  <si>
    <t>08300</t>
  </si>
  <si>
    <t>SEA BREEZE</t>
  </si>
  <si>
    <t>SEA ISLE CITY</t>
  </si>
  <si>
    <t>SEABROOK</t>
  </si>
  <si>
    <t>SEAVIEW</t>
  </si>
  <si>
    <t>SEAVILLE</t>
  </si>
  <si>
    <t>SEWELL</t>
  </si>
  <si>
    <t>08084</t>
  </si>
  <si>
    <t>SHAMONG</t>
  </si>
  <si>
    <t>SHARPTOWN</t>
  </si>
  <si>
    <t>SHAW CREST</t>
  </si>
  <si>
    <t>SHILOH</t>
  </si>
  <si>
    <t>08353</t>
  </si>
  <si>
    <t>SHIP BOTTOM</t>
  </si>
  <si>
    <t>SHIRLEY</t>
  </si>
  <si>
    <t>SICKLERVILLE</t>
  </si>
  <si>
    <t>08031</t>
  </si>
  <si>
    <t>SMITHVILLE</t>
  </si>
  <si>
    <t>SOMERDALE</t>
  </si>
  <si>
    <t>SOMERS POINT</t>
  </si>
  <si>
    <t>SOOY PLACE</t>
  </si>
  <si>
    <t>SOUTH DENNIS</t>
  </si>
  <si>
    <t>08245</t>
  </si>
  <si>
    <t>SOUTH EGG HARBOR</t>
  </si>
  <si>
    <t>SOUTH HARRISON</t>
  </si>
  <si>
    <t>SOUTH HARRISON TOWNS</t>
  </si>
  <si>
    <t>SOUTH SEAVILLE</t>
  </si>
  <si>
    <t>SOUTHAMPTON TOWNSHIP</t>
  </si>
  <si>
    <t>SPRAY BEACH</t>
  </si>
  <si>
    <t>STAFFORD TOWNSHIP</t>
  </si>
  <si>
    <t>STAFFORDVILLE</t>
  </si>
  <si>
    <t>STEELMANTOWN</t>
  </si>
  <si>
    <t>STEELMANVILLE</t>
  </si>
  <si>
    <t>STONE HARBOR</t>
  </si>
  <si>
    <t>08247</t>
  </si>
  <si>
    <t>STOW CREEK</t>
  </si>
  <si>
    <t>STRATFORD</t>
  </si>
  <si>
    <t>STRATHMERE</t>
  </si>
  <si>
    <t>08248</t>
  </si>
  <si>
    <t>SURF CITY</t>
  </si>
  <si>
    <t>SWAINTON</t>
  </si>
  <si>
    <t>SWEDESBORO</t>
  </si>
  <si>
    <t>SWEETWATER</t>
  </si>
  <si>
    <t>TABERNACLE</t>
  </si>
  <si>
    <t>TANSBORO</t>
  </si>
  <si>
    <t>TAUNTON LAKES</t>
  </si>
  <si>
    <t>TOWN BANK</t>
  </si>
  <si>
    <t>TOWNSENDS INLET</t>
  </si>
  <si>
    <t>TUCKAHOE</t>
  </si>
  <si>
    <t>08250</t>
  </si>
  <si>
    <t>TUCKERTON</t>
  </si>
  <si>
    <t>TURNERSVILLE</t>
  </si>
  <si>
    <t>UPPER DEERFIELD TOWNSHIP</t>
  </si>
  <si>
    <t>UPPER PITTSGROVE</t>
  </si>
  <si>
    <t>UPPER TOWNSHIP</t>
  </si>
  <si>
    <t>VENTNOR CITY</t>
  </si>
  <si>
    <t>VICTORY LAKES</t>
  </si>
  <si>
    <t>VILLAS</t>
  </si>
  <si>
    <t>VINCENTOWN</t>
  </si>
  <si>
    <t>VINELAND</t>
  </si>
  <si>
    <t>VOORHEES TOWNSHIP</t>
  </si>
  <si>
    <t>08034</t>
  </si>
  <si>
    <t>08042</t>
  </si>
  <si>
    <t>WADING RIVER</t>
  </si>
  <si>
    <t>WARREN GROVE</t>
  </si>
  <si>
    <t>WASHINGTON TOWNSHIP</t>
  </si>
  <si>
    <t>WATERFORD</t>
  </si>
  <si>
    <t>WEDGEWOOD SEWELL</t>
  </si>
  <si>
    <t>WEEKSTOWN</t>
  </si>
  <si>
    <t>WENONAH</t>
  </si>
  <si>
    <t>WEST ATCO</t>
  </si>
  <si>
    <t>WEST ATLANTIC CITY</t>
  </si>
  <si>
    <t>WEST BERLIN</t>
  </si>
  <si>
    <t>WEST CAPE MAY</t>
  </si>
  <si>
    <t>WEST CREEK</t>
  </si>
  <si>
    <t>WEST DEPTFORD</t>
  </si>
  <si>
    <t>WEST TUCKERTON</t>
  </si>
  <si>
    <t>WEST WILDWOOD</t>
  </si>
  <si>
    <t>WEYMOUTH</t>
  </si>
  <si>
    <t>WHITESBORO</t>
  </si>
  <si>
    <t>08252</t>
  </si>
  <si>
    <t>WILDWOOD</t>
  </si>
  <si>
    <t>WILDWOOD CREST</t>
  </si>
  <si>
    <t>WILLIAMSTOWN</t>
  </si>
  <si>
    <t>WILLOW GROVE</t>
  </si>
  <si>
    <t>WINSLOW TOWNSHIP</t>
  </si>
  <si>
    <t>08095</t>
  </si>
  <si>
    <t>WOODBINE</t>
  </si>
  <si>
    <t>WOODBURY HEIGHTS</t>
  </si>
  <si>
    <t>08097</t>
  </si>
  <si>
    <t>WOODLAND LAKES</t>
  </si>
  <si>
    <t>WOODSTOWN</t>
  </si>
  <si>
    <t>WOOLWICH TOWNSHIP</t>
  </si>
  <si>
    <t>YORKTOWN</t>
  </si>
  <si>
    <t>Totals</t>
  </si>
  <si>
    <t>[AVERAGE OF SUM]</t>
  </si>
  <si>
    <t>(March, 2023]</t>
  </si>
  <si>
    <t>[Month,  2019]</t>
  </si>
  <si>
    <t>MONEY ISLAND</t>
  </si>
  <si>
    <t>(March, 2024]</t>
  </si>
  <si>
    <t>Non-Residential</t>
  </si>
  <si>
    <t>08404</t>
  </si>
  <si>
    <t>BATSTO</t>
  </si>
  <si>
    <t>08099</t>
  </si>
  <si>
    <t>BERLIN TWP</t>
  </si>
  <si>
    <t>28520</t>
  </si>
  <si>
    <t>CARLLS CORNER</t>
  </si>
  <si>
    <t>CUMBERLAND</t>
  </si>
  <si>
    <t>EAGLESWOOD</t>
  </si>
  <si>
    <t>EMMELVILLE</t>
  </si>
  <si>
    <t>EVESHAM</t>
  </si>
  <si>
    <t>02028</t>
  </si>
  <si>
    <t>GLOUCESTER TOWNSHIP</t>
  </si>
  <si>
    <t>HAMILTON TWP</t>
  </si>
  <si>
    <t>HARRISVILLE</t>
  </si>
  <si>
    <t>KINGS GRANT</t>
  </si>
  <si>
    <t>MALLARD ISLAND</t>
  </si>
  <si>
    <t>MANUMUSKIN</t>
  </si>
  <si>
    <t>MENANTICO</t>
  </si>
  <si>
    <t>MIDDLE TOWNSHIP</t>
  </si>
  <si>
    <t>MOUNT LAUREL</t>
  </si>
  <si>
    <t>08054</t>
  </si>
  <si>
    <t>MULLICA TWP</t>
  </si>
  <si>
    <t>NEW SHARON</t>
  </si>
  <si>
    <t>PEAHALA PARK</t>
  </si>
  <si>
    <t>08238</t>
  </si>
  <si>
    <t>08249</t>
  </si>
  <si>
    <t>99999</t>
  </si>
  <si>
    <t>08362</t>
  </si>
  <si>
    <t>WOODMANSIE</t>
  </si>
  <si>
    <t>WOODRUFF</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</si>
  <si>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</si>
  <si>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</si>
  <si>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</si>
  <si>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</si>
  <si>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</si>
  <si>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</si>
  <si>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</si>
  <si>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</si>
  <si>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</si>
  <si>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</si>
  <si>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</si>
  <si>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</si>
  <si>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[Insert notation here for any of the sections - expand cell if needed]</t>
  </si>
  <si>
    <t>[Name of Utility]</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</si>
  <si>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</si>
  <si>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</si>
  <si>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</si>
  <si>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</si>
  <si>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</si>
  <si>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</si>
  <si>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</si>
  <si>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</si>
  <si>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Bargaintown</t>
  </si>
  <si>
    <t>EGG HARBOR</t>
  </si>
  <si>
    <t>HOPEWELL TOWNSHIP</t>
  </si>
  <si>
    <t>HURFVILLE</t>
  </si>
  <si>
    <t>MILVILLE</t>
  </si>
  <si>
    <t>MYSTIC ISLANDS</t>
  </si>
  <si>
    <t>QUINTON TOWNSHIP</t>
  </si>
  <si>
    <t>SEAVIEW PARK</t>
  </si>
  <si>
    <t>SOUTHAMPTON</t>
  </si>
  <si>
    <t>STOW CREEK TWP</t>
  </si>
  <si>
    <t>TABERBNACLE</t>
  </si>
  <si>
    <t>UPPER DEERFIELD</t>
  </si>
  <si>
    <t>UPPER DEERFIELD TWP</t>
  </si>
  <si>
    <t>VENTNOR</t>
  </si>
  <si>
    <t>VOORHEES</t>
  </si>
  <si>
    <t>WASHINGTON TWP</t>
  </si>
  <si>
    <t>WINSLOW</t>
  </si>
  <si>
    <t>DEERFIELD TWP</t>
  </si>
  <si>
    <t>ESTELVILLE</t>
  </si>
  <si>
    <t>LITTLE EGG HARBOR</t>
  </si>
  <si>
    <t>MARGATE</t>
  </si>
  <si>
    <t>MC KEE CITY</t>
  </si>
  <si>
    <t>MT ROYAL</t>
  </si>
  <si>
    <t>Not Available</t>
  </si>
  <si>
    <t>[March,  2019]</t>
  </si>
  <si>
    <t>BARNEGAT LIGHT</t>
  </si>
  <si>
    <t>CROSS KEYS</t>
  </si>
  <si>
    <t>DEPTFORD TERRACE</t>
  </si>
  <si>
    <t>EGG HARBOR TWP</t>
  </si>
  <si>
    <t>LITTLE EGG</t>
  </si>
  <si>
    <t>LITTLE EGG HARBOR TWP</t>
  </si>
  <si>
    <t>LOGAN</t>
  </si>
  <si>
    <t>PENNSGROVE</t>
  </si>
  <si>
    <t>TOWNBANK</t>
  </si>
  <si>
    <t>WOOLWICH</t>
  </si>
  <si>
    <t>#/#</t>
  </si>
  <si>
    <t>CROSS KEYS WMSTOWN</t>
  </si>
  <si>
    <t>washington township</t>
  </si>
  <si>
    <t>[March,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</si>
  <si>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</si>
  <si>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</si>
  <si>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r>
      <t xml:space="preserve">Please fill in each respective box, if the data is unavailable or cannot be broken down </t>
    </r>
    <r>
      <rPr>
        <b/>
        <u/>
        <sz val="10"/>
        <color rgb="FF000000"/>
        <rFont val="Arial"/>
        <family val="2"/>
      </rPr>
      <t>in any</t>
    </r>
    <r>
      <rPr>
        <sz val="10"/>
        <color rgb="FF000000"/>
        <rFont val="Arial"/>
        <family val="2"/>
      </rPr>
      <t xml:space="preserve"> of the sections or following tabs please leave the column blank and disclose why in the "Notes" section.</t>
    </r>
  </si>
  <si>
    <t xml:space="preserve">Arrearage Notes: </t>
  </si>
  <si>
    <t> </t>
  </si>
  <si>
    <t>Customer count is not a unique count. A customer can fall in more one of the aging buckets if there is a balance.</t>
  </si>
  <si>
    <t xml:space="preserve">Customer arrearage dollars = total dollars which can include credit balances.  </t>
  </si>
  <si>
    <t xml:space="preserve">Arrearage average includes all customers counted as arrearage dollars which can include customers with credit balance. </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</si>
  <si>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</si>
  <si>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</si>
  <si>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rgb="FF000000"/>
        <rFont val="Arial"/>
        <family val="2"/>
      </rPr>
      <t>should not be included</t>
    </r>
    <r>
      <rPr>
        <sz val="10"/>
        <color rgb="FF000000"/>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</si>
  <si>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</si>
  <si>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</si>
  <si>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</si>
  <si>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</si>
  <si>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</si>
  <si>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</si>
  <si>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</si>
  <si>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</si>
  <si>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</si>
  <si>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</si>
  <si>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</si>
  <si>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</si>
  <si>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</si>
  <si>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</si>
  <si>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 -   </t>
  </si>
  <si>
    <t>BIRCHES</t>
  </si>
  <si>
    <t xml:space="preserve">-   </t>
  </si>
  <si>
    <t>WATERFORD WORKS</t>
  </si>
  <si>
    <t xml:space="preserve">Total Number of Customers </t>
  </si>
  <si>
    <t>Total Dollar Amount</t>
  </si>
  <si>
    <t>Average Amount Owed</t>
  </si>
  <si>
    <t>[March, 2023]</t>
  </si>
  <si>
    <t>#</t>
  </si>
  <si>
    <t>BELLE PLAIN</t>
  </si>
  <si>
    <t>EGG HJARBOR TOWNSHIP</t>
  </si>
  <si>
    <t>Estelle Manor</t>
  </si>
  <si>
    <t>GRASSY SOUNDS</t>
  </si>
  <si>
    <t>MEDFORD FARMS</t>
  </si>
  <si>
    <t>LOGAN TWP</t>
  </si>
  <si>
    <t>March, 2022</t>
  </si>
  <si>
    <t>Mays Landing</t>
  </si>
  <si>
    <t>LONG BEACH TWP</t>
  </si>
  <si>
    <t>N WILDWOOD</t>
  </si>
  <si>
    <t>PORT ELIZABETH'</t>
  </si>
  <si>
    <t>QUINTON TWP</t>
  </si>
  <si>
    <t>SEAVIEW HARBOR</t>
  </si>
  <si>
    <t>UNKNOWN_ACE_CITY</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</si>
  <si>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</si>
  <si>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</si>
  <si>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</si>
  <si>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</si>
  <si>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</si>
  <si>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</si>
  <si>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 xml:space="preserve">DPA Notes: </t>
  </si>
  <si>
    <t xml:space="preserve">Customer count is not unique count.   </t>
  </si>
  <si>
    <t xml:space="preserve">Total dollars can  include more than one DPA type (deposit, arrears) on one account.   </t>
  </si>
  <si>
    <t xml:space="preserve">Average amount is calculated on total dollars / DPA type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</si>
  <si>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</si>
  <si>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</si>
  <si>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</si>
  <si>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</si>
  <si>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</si>
  <si>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</si>
  <si>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</si>
  <si>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</si>
  <si>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</si>
  <si>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</si>
  <si>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</si>
  <si>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</si>
  <si>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</si>
  <si>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</si>
  <si>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</si>
  <si>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</si>
  <si>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</si>
  <si>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</si>
  <si>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</si>
  <si>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</si>
  <si>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</si>
  <si>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</si>
  <si>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</si>
  <si>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</si>
  <si>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</si>
  <si>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</si>
  <si>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</si>
  <si>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(March, 2022]</t>
  </si>
  <si>
    <t xml:space="preserve"> </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</si>
  <si>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</si>
  <si>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</si>
  <si>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</si>
  <si>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</si>
  <si>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</si>
  <si>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</si>
  <si>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</si>
  <si>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</si>
  <si>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NOTES:  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t>
  </si>
  <si>
    <t>NOTES:  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t>
  </si>
  <si>
    <t>NOTES:  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 </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</si>
  <si>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</si>
  <si>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</si>
  <si>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</si>
  <si>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</si>
  <si>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</si>
  <si>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</si>
  <si>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</si>
  <si>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[March 2024] Number of Residential Customers that Receive Assistance for Arrears</t>
  </si>
  <si>
    <t>The Amount (Dollars) of Funds Credited Towards the Accounts of Residents Participating in each Assistance Program</t>
  </si>
  <si>
    <t>[March 2023] Number of Residential Customers that Receive Assistance for Arrears</t>
  </si>
  <si>
    <t>[March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</si>
  <si>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</si>
  <si>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</si>
  <si>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</si>
  <si>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</si>
  <si>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</si>
  <si>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</si>
  <si>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</si>
  <si>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</si>
  <si>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</si>
  <si>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</si>
  <si>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</si>
  <si>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</si>
  <si>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</si>
  <si>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ACE Home Weatherization/QHEC (RESIDENTIAL)</t>
  </si>
  <si>
    <t xml:space="preserve">ACE NJ Winter Shut Off  </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</si>
  <si>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</si>
  <si>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</si>
  <si>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</si>
  <si>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</si>
  <si>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Website</t>
  </si>
  <si>
    <t>Energy Assistance Programs</t>
  </si>
  <si>
    <t>Assistance Programs | Atlantic City Electric - An Exelon Company</t>
  </si>
  <si>
    <t>Social Media</t>
  </si>
  <si>
    <t>Weatherization programs</t>
  </si>
  <si>
    <t>Home Weatherization Program | Atlantic City Electric</t>
  </si>
  <si>
    <t>Energy Efficiency programs</t>
  </si>
  <si>
    <t>For Your Home | Atlantic City Electric - An Exelon Company</t>
  </si>
  <si>
    <t>NJ Lifeline</t>
  </si>
  <si>
    <t>All</t>
  </si>
  <si>
    <t>Must be a New Jersey resident and who meet the PAAD eligibility requirements or who receive Supplemental Security Income (SSI). 2024 Program year recipients must have income less than $52,142 if single or less than $59,209 if married.</t>
  </si>
  <si>
    <t xml:space="preserve">PAAD income eligibility adjusted yearly.  </t>
  </si>
  <si>
    <t>BATES MILLS</t>
  </si>
  <si>
    <t>Cape May, North Cape May, West Cape May, Fishing Creek</t>
  </si>
  <si>
    <t>CROSS KEYS SEWELL</t>
  </si>
  <si>
    <t>MARLTON LAKES</t>
  </si>
  <si>
    <t>NJ LIHEAP</t>
  </si>
  <si>
    <t>ALL</t>
  </si>
  <si>
    <t>Applicant must be responsible for home heating/cooling cost; have gross income at or below 60% of the State Median Income (SMI). Benefit will depend on income, household size, fuel type and heating region. LIHEAP allows for medically necessary cooling assistance benefit.</t>
  </si>
  <si>
    <t>LIHEAP income guidelines required at or below 200% Federal Poverty Level (FPL) or 60% SMI in 2019, 2020 &amp; 2021 changing to 60% SMI in 2022.  60% SMI is a higher income limit than 200% FPL.</t>
  </si>
  <si>
    <t>Absecon, Galloway, Smithville</t>
  </si>
  <si>
    <t>Atlantic City</t>
  </si>
  <si>
    <t>Blackwood, Turnersville</t>
  </si>
  <si>
    <t>Bridgeton, Seabrook</t>
  </si>
  <si>
    <t>Carneys Point, Penns Grove</t>
  </si>
  <si>
    <t>Clementon, Laurel Springs, Pine Valley, Pine Hill, Lindenwold</t>
  </si>
  <si>
    <t>Corbin City, Woodbine</t>
  </si>
  <si>
    <t>Del Haven, Villas</t>
  </si>
  <si>
    <t>18</t>
  </si>
  <si>
    <t>Erial, Sicklerville</t>
  </si>
  <si>
    <t>Hammonton, Batsto, Folsom</t>
  </si>
  <si>
    <t>Kirkwood, Voorhees</t>
  </si>
  <si>
    <t>Mannington, Salem</t>
  </si>
  <si>
    <t>Millville, Laurel Lake</t>
  </si>
  <si>
    <t>Newfield, Willow Grove</t>
  </si>
  <si>
    <t>Rosenhayn</t>
  </si>
  <si>
    <t>Wildwood, North Wildwood, West Wildwood, Wildwood Crest</t>
  </si>
  <si>
    <t>Williamstown, Collings Lakes</t>
  </si>
  <si>
    <t>Woodstown, Pilesgrove</t>
  </si>
  <si>
    <t>NJ SHARES</t>
  </si>
  <si>
    <t>Have an active residential account with one of these utilities: Atlantic City Electric, Elizabethtown Gas, JCP&amp;L, New Jersey Natural Gas, PSE&amp;G, Rockland Electric and South Jersey Gas and reside at the service address listed on the utility bill. Customer must be experiencing a temporary financial crisis, such as a job loss or illness with a bill in arrears on their energy bill and have made a good faith payment of at least $100 within 90 days prior to the application date. Applicants 65 years of age or older, with households of one or two members only, will be eligible for a NJ SHARES Energy Assistance Grant if the maximum household income is $99,735 gross annually or $8,311 gross monthly. Proof of age is required. If customers are receiving Social Security Disability (SSD) benefits, with households of one or two members only, will be eligible for a NJ SHARES Energy Assistance Grant if the maximum household income is $99,735 gross annually or $8,311 gross monthly. Applicants must show proof of current SSD benefit.</t>
  </si>
  <si>
    <t>No changes.</t>
  </si>
  <si>
    <t>NJ Universal Service Fund</t>
  </si>
  <si>
    <t>Income up to 60% SMI, energy burden 2% for non-heating; 4% electric heat; monthly benefit cap increased to $180; $5 USF monthly benefit for customers meeting income requirments but not energy burden to allow for participation in Fresh Start.</t>
  </si>
  <si>
    <t>Income requirements prior to October 1, 2021 were 185% FPL.  Income limits increased temporarily to 400% FPL October 1, 2021 through September 30, 2023.  Income limits set permanently at 60% SMI.  Energy burden reduced from 3% non-electric heat/6% electric heat to 2% non-electric heat/4% electric heat on October 1, 2021 and made permanent effective October 1, 2023; additional temporary changes started October 1, 2021 made permanent October 1, 2023 include the monthly benefit cap increasing to $180; $5 USF monthly benefit for customers meeting income requirments but not energy burden to allow for participation in Fresh Start.</t>
  </si>
  <si>
    <t>Absecon</t>
  </si>
  <si>
    <t xml:space="preserve">ALBION </t>
  </si>
  <si>
    <t>Avalon</t>
  </si>
  <si>
    <t>Chesilhurst, Waterford Works</t>
  </si>
  <si>
    <t>Delmont</t>
  </si>
  <si>
    <t>Dennisville</t>
  </si>
  <si>
    <t>Elmer, Pittsgrove, Centerton</t>
  </si>
  <si>
    <t>GLASS</t>
  </si>
  <si>
    <t>Glassboro</t>
  </si>
  <si>
    <t>Goshen</t>
  </si>
  <si>
    <t xml:space="preserve">GRENLOCH </t>
  </si>
  <si>
    <t>Hi Nella, Somerdale</t>
  </si>
  <si>
    <t xml:space="preserve">LEESBURG </t>
  </si>
  <si>
    <t>Little Egg Harbor Twp, Mystic Island, Tuckerton</t>
  </si>
  <si>
    <t>MEDFORD TOWNSHIP</t>
  </si>
  <si>
    <t>Medford, Medford Lakes</t>
  </si>
  <si>
    <t xml:space="preserve">MILMAY </t>
  </si>
  <si>
    <t>Newtonville</t>
  </si>
  <si>
    <t>Norma</t>
  </si>
  <si>
    <t>PITTSGROVE MONROEVIL</t>
  </si>
  <si>
    <t>Port Norris</t>
  </si>
  <si>
    <t>QUINTON TWP BRIDGTN</t>
  </si>
  <si>
    <t>QUINTON TWP SALEM</t>
  </si>
  <si>
    <t>Rio Grande</t>
  </si>
  <si>
    <t>Sea Isle City, Townsends Inlet</t>
  </si>
  <si>
    <t>Sewell</t>
  </si>
  <si>
    <t>Ship Botton, Surf City, Beach Haven, Harvey Cedars, Long Beach Twp</t>
  </si>
  <si>
    <t>Southampton, Tabernacle, Shamong</t>
  </si>
  <si>
    <t>WILLIAMSTOWN JCT</t>
  </si>
  <si>
    <t>NJ USF Fresh Start Credits</t>
  </si>
  <si>
    <t>Must be enrolled in Universal Service Fund (USF), must have a balance of $60 or more.</t>
  </si>
  <si>
    <t>Customers previously enrolled in Fresh Start were again eligible October 2021 through September 2023.  Customers eligible again October 2023 - September 2024 and then every 5 years thereafter.  Also starting October 2021 and continuing:  forgiveness is now earned monthly although it can still be posted quarterly; there is no cap on Fresh Start forgiveness earnings; monthly earnings are now 1/12th of the Fresh Start balance.</t>
  </si>
  <si>
    <t>Deepwater</t>
  </si>
  <si>
    <t>Margate City</t>
  </si>
  <si>
    <t>Pitman</t>
  </si>
  <si>
    <t>SMART-NJ</t>
  </si>
  <si>
    <t>Must be experiencing a temporary financial crisis, have arrears on their bill, income at or below the State Median Income and not qualify for LIHEAP, USF or PAGE.</t>
  </si>
  <si>
    <t>None.</t>
  </si>
  <si>
    <t>PAGE</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</si>
  <si>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</si>
  <si>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</si>
  <si>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</si>
  <si>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</si>
  <si>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</si>
  <si>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</si>
  <si>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</si>
  <si>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</si>
  <si>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</si>
  <si>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</si>
  <si>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</si>
  <si>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</si>
  <si>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</si>
  <si>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</si>
  <si>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</si>
  <si>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 xml:space="preserve">Link below to Atlantic City Electric Tariff for Rate Schedules </t>
  </si>
  <si>
    <t>NJ Master Tariff Section IV (contentstack.com)</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</si>
  <si>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</si>
  <si>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</si>
  <si>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</si>
  <si>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</si>
  <si>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</si>
  <si>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</si>
  <si>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</si>
  <si>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</si>
  <si>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</si>
  <si>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</si>
  <si>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</si>
  <si>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</si>
  <si>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</si>
  <si>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</si>
  <si>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</si>
  <si>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</si>
  <si>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</si>
  <si>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</si>
  <si>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</si>
  <si>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</si>
  <si>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</si>
  <si>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</si>
  <si>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</si>
  <si>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</si>
  <si>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</si>
  <si>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</si>
  <si>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</si>
  <si>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</si>
  <si>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</si>
  <si>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</si>
  <si>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</si>
  <si>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</si>
  <si>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</si>
  <si>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</si>
  <si>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</si>
  <si>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</si>
  <si>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</si>
  <si>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May 15,2024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</si>
</sst>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43" formatCode="_(* #,##0.00_);_(* \(#,##0.00\);_(* &quot;-&quot;??_);_(@_)"/>
    <numFmt numFmtId="164" formatCode="0.0"/>
    <numFmt numFmtId="165" formatCode="&quot;$&quot;#,##0.00"/>
    <numFmt numFmtId="166" formatCode="_(* #,##0_);_(* \(#,##0\);_(* &quot;-&quot;??_);_(@_)"/>
    <numFmt numFmtId="167" formatCode="00000"/>
  </numFmts>
  <fonts count="26"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rgb="FF000000"/>
      <name val="Calibri"/>
      <family val="2"/>
      <scheme val="minor"/>
    </font>
    <font>
      <u/>
      <sz val="11"/>
      <color theme="10"/>
      <name val="Calibri"/>
      <family val="2"/>
      <scheme val="minor"/>
    </font>
    <font>
      <sz val="11"/>
      <color rgb="FF000000"/>
      <name val="Calibri"/>
      <family val="2"/>
    </font>
    <font>
      <sz val="10"/>
      <color rgb="FF000000"/>
      <name val="Calibri"/>
      <family val="2"/>
    </font>
    <font>
      <sz val="11"/>
      <color theme="1"/>
      <name val="Calibri"/>
      <family val="2"/>
      <scheme val="minor"/>
    </font>
    <font>
      <u/>
      <sz val="10"/>
      <color rgb="FF000000"/>
      <name val="Arial"/>
      <family val="2"/>
    </font>
    <font>
      <b/>
      <i/>
      <sz val="10"/>
      <color rgb="FF000000"/>
      <name val="Arial"/>
      <family val="2"/>
    </font>
    <font>
      <sz val="10"/>
      <color rgb="FF000000"/>
      <name val="Arial"/>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rgb="FFFFFFFF"/>
        <bgColor rgb="FF000000"/>
      </patternFill>
    </fill>
    <fill>
      <patternFill patternType="solid">
        <fgColor rgb="FFFFFF00"/>
        <bgColor rgb="FF000000"/>
      </patternFill>
    </fill>
    <fill>
      <patternFill patternType="solid">
        <fgColor rgb="FFF4B084"/>
        <bgColor rgb="FF000000"/>
      </patternFill>
    </fill>
    <fill>
      <patternFill patternType="solid">
        <fgColor rgb="FF000000"/>
        <bgColor rgb="FF000000"/>
      </patternFill>
    </fill>
  </fills>
  <borders count="6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s>
  <cellStyleXfs count="4">
    <xf numFmtId="0" fontId="0" fillId="0" borderId="0"/>
    <xf numFmtId="0" fontId="19" fillId="0" borderId="0" applyNumberFormat="0" applyFill="0" applyBorder="0" applyAlignment="0" applyProtection="0"/>
    <xf numFmtId="43" fontId="22" fillId="0" borderId="0" applyFont="0" applyFill="0" applyBorder="0" applyAlignment="0" applyProtection="0"/>
    <xf numFmtId="44" fontId="22" fillId="0" borderId="0" applyFont="0" applyFill="0" applyBorder="0" applyAlignment="0" applyProtection="0"/>
  </cellStyleXfs>
  <cellXfs count="36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 fillId="6" borderId="0" xfId="0" applyFont="1" applyFill="1" applyAlignment="1">
      <alignment vertical="center"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31" xfId="0" applyFont="1" applyBorder="1" applyAlignment="1">
      <alignment horizontal="center"/>
    </xf>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2" fillId="9" borderId="0" xfId="0" applyFont="1" applyFill="1" applyAlignment="1">
      <alignment horizontal="left"/>
    </xf>
    <xf numFmtId="0" fontId="18" fillId="9" borderId="0" xfId="0" applyFont="1" applyFill="1"/>
    <xf numFmtId="0" fontId="20" fillId="0" borderId="3" xfId="0" applyFont="1" applyBorder="1"/>
    <xf numFmtId="0" fontId="20" fillId="0" borderId="3" xfId="0" applyFont="1" applyBorder="1" applyAlignment="1">
      <alignment wrapText="1"/>
    </xf>
    <xf numFmtId="0" fontId="19" fillId="0" borderId="1" xfId="1" applyBorder="1" applyAlignment="1"/>
    <xf numFmtId="0" fontId="20" fillId="0" borderId="27" xfId="0" applyFont="1" applyBorder="1"/>
    <xf numFmtId="0" fontId="20" fillId="0" borderId="27" xfId="0" applyFont="1" applyBorder="1" applyAlignment="1">
      <alignment wrapText="1"/>
    </xf>
    <xf numFmtId="0" fontId="21" fillId="0" borderId="3" xfId="0" applyFont="1" applyBorder="1"/>
    <xf numFmtId="0" fontId="20" fillId="0" borderId="1" xfId="0" applyFont="1" applyBorder="1"/>
    <xf numFmtId="0" fontId="20" fillId="0" borderId="1" xfId="0" applyFont="1" applyBorder="1" applyAlignment="1">
      <alignment wrapText="1"/>
    </xf>
    <xf numFmtId="0" fontId="20" fillId="0" borderId="59" xfId="0" applyFont="1" applyBorder="1"/>
    <xf numFmtId="0" fontId="20" fillId="0" borderId="59" xfId="0" applyFont="1" applyBorder="1" applyAlignment="1">
      <alignment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2" fontId="7" fillId="0" borderId="30" xfId="0" applyNumberFormat="1" applyFont="1" applyBorder="1" applyAlignment="1">
      <alignment horizontal="center"/>
    </xf>
    <xf numFmtId="164" fontId="7" fillId="0" borderId="30" xfId="0" applyNumberFormat="1" applyFont="1" applyBorder="1" applyAlignment="1">
      <alignment horizontal="center"/>
    </xf>
    <xf numFmtId="164" fontId="7" fillId="0" borderId="3" xfId="0" applyNumberFormat="1" applyFont="1" applyBorder="1"/>
    <xf numFmtId="166" fontId="7" fillId="0" borderId="3" xfId="2" applyNumberFormat="1" applyFont="1" applyBorder="1"/>
    <xf numFmtId="166" fontId="7" fillId="6" borderId="0" xfId="2" applyNumberFormat="1" applyFont="1" applyFill="1"/>
    <xf numFmtId="4" fontId="7" fillId="0" borderId="29" xfId="0" applyNumberFormat="1" applyFont="1" applyBorder="1" applyAlignment="1">
      <alignment wrapText="1"/>
    </xf>
    <xf numFmtId="43" fontId="7" fillId="0" borderId="30" xfId="0" applyNumberFormat="1" applyFont="1" applyBorder="1" applyAlignment="1">
      <alignment horizontal="center"/>
    </xf>
    <xf numFmtId="4" fontId="7" fillId="0" borderId="29" xfId="0" applyNumberFormat="1" applyFont="1" applyBorder="1"/>
    <xf numFmtId="3" fontId="7" fillId="0" borderId="30" xfId="0" applyNumberFormat="1" applyFont="1" applyBorder="1"/>
    <xf numFmtId="4" fontId="7" fillId="0" borderId="47" xfId="0" applyNumberFormat="1" applyFont="1" applyBorder="1"/>
    <xf numFmtId="3" fontId="7" fillId="0" borderId="47" xfId="0" applyNumberFormat="1" applyFont="1" applyBorder="1"/>
    <xf numFmtId="43" fontId="7" fillId="0" borderId="50" xfId="0" applyNumberFormat="1" applyFont="1" applyBorder="1" applyAlignment="1">
      <alignment horizontal="center"/>
    </xf>
    <xf numFmtId="165" fontId="7" fillId="0" borderId="1" xfId="0" applyNumberFormat="1" applyFont="1" applyBorder="1"/>
    <xf numFmtId="165" fontId="7" fillId="0" borderId="39" xfId="0" applyNumberFormat="1" applyFont="1" applyBorder="1"/>
    <xf numFmtId="0" fontId="19" fillId="0" borderId="0" xfId="1"/>
    <xf numFmtId="1" fontId="9" fillId="6" borderId="0" xfId="0" applyNumberFormat="1" applyFont="1" applyFill="1"/>
    <xf numFmtId="1" fontId="7" fillId="6" borderId="0" xfId="0" applyNumberFormat="1" applyFont="1" applyFill="1"/>
    <xf numFmtId="1" fontId="7" fillId="0" borderId="24" xfId="0" applyNumberFormat="1" applyFont="1" applyBorder="1"/>
    <xf numFmtId="1" fontId="9" fillId="6" borderId="0" xfId="0" applyNumberFormat="1" applyFont="1" applyFill="1" applyAlignment="1">
      <alignment vertical="top" wrapText="1"/>
    </xf>
    <xf numFmtId="1" fontId="7" fillId="6" borderId="24" xfId="3" applyNumberFormat="1" applyFont="1" applyFill="1" applyBorder="1"/>
    <xf numFmtId="1" fontId="7" fillId="6" borderId="24" xfId="0" applyNumberFormat="1" applyFont="1" applyFill="1" applyBorder="1"/>
    <xf numFmtId="1" fontId="7" fillId="6" borderId="0" xfId="0" applyNumberFormat="1" applyFont="1" applyFill="1" applyAlignment="1">
      <alignment horizontal="center"/>
    </xf>
    <xf numFmtId="1" fontId="7" fillId="6" borderId="24" xfId="0" applyNumberFormat="1" applyFont="1" applyFill="1" applyBorder="1" applyAlignment="1">
      <alignment horizontal="center" vertical="center" wrapText="1"/>
    </xf>
    <xf numFmtId="1" fontId="7" fillId="6" borderId="3" xfId="0" applyNumberFormat="1" applyFont="1" applyFill="1" applyBorder="1" applyAlignment="1">
      <alignment horizontal="center" vertical="center" wrapText="1"/>
    </xf>
    <xf numFmtId="1" fontId="1" fillId="4" borderId="3" xfId="0" applyNumberFormat="1" applyFont="1" applyFill="1" applyBorder="1" applyAlignment="1">
      <alignment horizontal="center" vertical="center" wrapText="1"/>
    </xf>
    <xf numFmtId="1" fontId="7" fillId="0" borderId="3" xfId="0" applyNumberFormat="1" applyFont="1" applyBorder="1"/>
    <xf numFmtId="1" fontId="7" fillId="0" borderId="29" xfId="0" applyNumberFormat="1" applyFont="1" applyBorder="1" applyAlignment="1">
      <alignment horizontal="center"/>
    </xf>
    <xf numFmtId="1" fontId="7" fillId="0" borderId="30" xfId="0" applyNumberFormat="1" applyFont="1" applyBorder="1" applyAlignment="1">
      <alignment horizontal="center"/>
    </xf>
    <xf numFmtId="1" fontId="9" fillId="5" borderId="3" xfId="0" applyNumberFormat="1" applyFont="1" applyFill="1" applyBorder="1" applyAlignment="1">
      <alignment horizontal="center" vertical="center" wrapText="1"/>
    </xf>
    <xf numFmtId="1" fontId="7" fillId="0" borderId="0" xfId="0" applyNumberFormat="1" applyFont="1"/>
    <xf numFmtId="0" fontId="7" fillId="0" borderId="0" xfId="0" applyFont="1" applyAlignment="1">
      <alignment vertical="top"/>
    </xf>
    <xf numFmtId="0" fontId="7" fillId="6" borderId="27" xfId="0" applyFont="1" applyFill="1" applyBorder="1"/>
    <xf numFmtId="1" fontId="7" fillId="6" borderId="3" xfId="0" applyNumberFormat="1" applyFont="1" applyFill="1" applyBorder="1"/>
    <xf numFmtId="0" fontId="1" fillId="9" borderId="0" xfId="0" applyFont="1" applyFill="1"/>
    <xf numFmtId="0" fontId="23" fillId="9" borderId="0" xfId="0" applyFont="1" applyFill="1"/>
    <xf numFmtId="0" fontId="2" fillId="9" borderId="0" xfId="0" applyFont="1" applyFill="1"/>
    <xf numFmtId="0" fontId="14" fillId="9" borderId="0" xfId="0" applyFont="1" applyFill="1"/>
    <xf numFmtId="0" fontId="1" fillId="9" borderId="0" xfId="0" applyFont="1" applyFill="1" applyAlignment="1">
      <alignment horizontal="left" vertical="center" wrapText="1"/>
    </xf>
    <xf numFmtId="0" fontId="2" fillId="10" borderId="0" xfId="0" applyFont="1" applyFill="1"/>
    <xf numFmtId="0" fontId="2" fillId="10" borderId="0" xfId="0" applyFont="1" applyFill="1" applyAlignment="1">
      <alignment horizontal="left" wrapText="1"/>
    </xf>
    <xf numFmtId="0" fontId="2" fillId="9" borderId="0" xfId="0" applyFont="1" applyFill="1" applyAlignment="1">
      <alignment horizontal="left" wrapText="1"/>
    </xf>
    <xf numFmtId="0" fontId="1" fillId="9" borderId="0" xfId="0" applyFont="1" applyFill="1" applyAlignment="1">
      <alignment horizontal="left" vertical="top"/>
    </xf>
    <xf numFmtId="0" fontId="2" fillId="9" borderId="0" xfId="0" applyFont="1" applyFill="1" applyAlignment="1">
      <alignment horizontal="right"/>
    </xf>
    <xf numFmtId="0" fontId="1" fillId="9" borderId="0" xfId="0" applyFont="1" applyFill="1" applyAlignment="1">
      <alignment horizontal="center" vertical="center"/>
    </xf>
    <xf numFmtId="0" fontId="1" fillId="9" borderId="0" xfId="0" applyFont="1" applyFill="1" applyAlignment="1">
      <alignment vertical="center"/>
    </xf>
    <xf numFmtId="0" fontId="2" fillId="9" borderId="0" xfId="0" applyFont="1" applyFill="1" applyAlignment="1">
      <alignment horizontal="center" vertical="center"/>
    </xf>
    <xf numFmtId="0" fontId="2" fillId="9" borderId="0" xfId="0" applyFont="1" applyFill="1" applyAlignment="1">
      <alignment vertical="center"/>
    </xf>
    <xf numFmtId="0" fontId="2" fillId="9" borderId="3" xfId="0" applyFont="1" applyFill="1" applyBorder="1"/>
    <xf numFmtId="4" fontId="2" fillId="9" borderId="3" xfId="0" applyNumberFormat="1" applyFont="1" applyFill="1" applyBorder="1"/>
    <xf numFmtId="3" fontId="2" fillId="9" borderId="3" xfId="0" applyNumberFormat="1" applyFont="1" applyFill="1" applyBorder="1"/>
    <xf numFmtId="0" fontId="24" fillId="0" borderId="29" xfId="0" applyFont="1" applyBorder="1" applyAlignment="1">
      <alignment horizontal="left" indent="1"/>
    </xf>
    <xf numFmtId="0" fontId="2" fillId="12" borderId="30" xfId="0" applyFont="1" applyFill="1" applyBorder="1"/>
    <xf numFmtId="0" fontId="2" fillId="0" borderId="30" xfId="0" applyFont="1" applyBorder="1"/>
    <xf numFmtId="0" fontId="2" fillId="0" borderId="31" xfId="0" applyFont="1" applyBorder="1"/>
    <xf numFmtId="0" fontId="24" fillId="0" borderId="47" xfId="0" applyFont="1" applyBorder="1"/>
    <xf numFmtId="0" fontId="2" fillId="0" borderId="47" xfId="0" applyFont="1" applyBorder="1"/>
    <xf numFmtId="0" fontId="2" fillId="0" borderId="60" xfId="0" applyFont="1" applyBorder="1"/>
    <xf numFmtId="0" fontId="2" fillId="0" borderId="56" xfId="0" applyFont="1" applyBorder="1"/>
    <xf numFmtId="0" fontId="2" fillId="0" borderId="57" xfId="0" applyFont="1" applyBorder="1"/>
    <xf numFmtId="0" fontId="2" fillId="0" borderId="50" xfId="0" applyFont="1" applyBorder="1"/>
    <xf numFmtId="0" fontId="2" fillId="9" borderId="29" xfId="0" applyFont="1" applyFill="1" applyBorder="1"/>
    <xf numFmtId="0" fontId="2" fillId="9" borderId="30" xfId="0" applyFont="1" applyFill="1" applyBorder="1"/>
    <xf numFmtId="0" fontId="2" fillId="9" borderId="31" xfId="0" applyFont="1" applyFill="1" applyBorder="1"/>
    <xf numFmtId="8" fontId="2" fillId="0" borderId="47" xfId="0" applyNumberFormat="1" applyFont="1" applyBorder="1"/>
    <xf numFmtId="8" fontId="2" fillId="0" borderId="50" xfId="0" applyNumberFormat="1" applyFont="1" applyBorder="1"/>
    <xf numFmtId="8" fontId="2" fillId="0" borderId="30" xfId="0" applyNumberFormat="1" applyFont="1" applyBorder="1"/>
    <xf numFmtId="0" fontId="2" fillId="0" borderId="29" xfId="0" applyFont="1" applyBorder="1"/>
    <xf numFmtId="8" fontId="2" fillId="9" borderId="29" xfId="0" applyNumberFormat="1" applyFont="1" applyFill="1" applyBorder="1"/>
    <xf numFmtId="8" fontId="2" fillId="9" borderId="30" xfId="0" applyNumberFormat="1" applyFont="1" applyFill="1" applyBorder="1"/>
    <xf numFmtId="0" fontId="24" fillId="0" borderId="0" xfId="0" applyFont="1" applyAlignment="1">
      <alignment horizontal="left" indent="1"/>
    </xf>
    <xf numFmtId="0" fontId="2" fillId="0" borderId="62" xfId="0" applyFont="1" applyBorder="1"/>
    <xf numFmtId="0" fontId="2" fillId="0" borderId="61" xfId="0" applyFont="1" applyBorder="1"/>
    <xf numFmtId="0" fontId="2" fillId="0" borderId="24" xfId="0" applyFont="1" applyBorder="1"/>
    <xf numFmtId="0" fontId="2" fillId="12" borderId="0" xfId="0" applyFont="1" applyFill="1"/>
    <xf numFmtId="0" fontId="2" fillId="0" borderId="4" xfId="0" applyFont="1" applyBorder="1"/>
    <xf numFmtId="167" fontId="2" fillId="9" borderId="0" xfId="0" applyNumberFormat="1" applyFont="1" applyFill="1"/>
    <xf numFmtId="167" fontId="1" fillId="9" borderId="0" xfId="0" applyNumberFormat="1" applyFont="1" applyFill="1" applyAlignment="1">
      <alignment horizontal="left" vertical="center" wrapText="1"/>
    </xf>
    <xf numFmtId="167" fontId="2" fillId="10" borderId="0" xfId="0" applyNumberFormat="1" applyFont="1" applyFill="1" applyAlignment="1">
      <alignment horizontal="left" wrapText="1"/>
    </xf>
    <xf numFmtId="167" fontId="2" fillId="9" borderId="0" xfId="0" applyNumberFormat="1" applyFont="1" applyFill="1" applyAlignment="1">
      <alignment horizontal="left" wrapText="1"/>
    </xf>
    <xf numFmtId="167" fontId="2" fillId="0" borderId="5" xfId="0" applyNumberFormat="1" applyFont="1" applyBorder="1" applyAlignment="1">
      <alignment horizontal="center"/>
    </xf>
    <xf numFmtId="167" fontId="2" fillId="0" borderId="5" xfId="0" applyNumberFormat="1" applyFont="1" applyBorder="1"/>
    <xf numFmtId="167" fontId="2" fillId="12" borderId="34" xfId="0" applyNumberFormat="1" applyFont="1" applyFill="1" applyBorder="1"/>
    <xf numFmtId="167" fontId="1" fillId="9" borderId="0" xfId="0" applyNumberFormat="1" applyFont="1" applyFill="1" applyAlignment="1">
      <alignment vertical="center"/>
    </xf>
    <xf numFmtId="167" fontId="2" fillId="12" borderId="28" xfId="0" applyNumberFormat="1" applyFont="1" applyFill="1" applyBorder="1"/>
    <xf numFmtId="167" fontId="2" fillId="0" borderId="0" xfId="0" applyNumberFormat="1" applyFont="1"/>
    <xf numFmtId="167" fontId="0" fillId="0" borderId="0" xfId="0" applyNumberFormat="1"/>
    <xf numFmtId="167" fontId="2" fillId="12" borderId="0" xfId="0" applyNumberFormat="1" applyFont="1" applyFill="1"/>
    <xf numFmtId="0" fontId="7" fillId="6" borderId="24" xfId="0" applyFont="1" applyFill="1" applyBorder="1" applyAlignment="1">
      <alignment horizontal="left" wrapText="1"/>
    </xf>
    <xf numFmtId="0" fontId="7" fillId="6" borderId="0" xfId="0" applyFont="1" applyFill="1" applyAlignment="1">
      <alignment horizontal="left" wrapText="1"/>
    </xf>
    <xf numFmtId="0" fontId="9" fillId="0" borderId="0" xfId="0" applyFont="1"/>
    <xf numFmtId="0" fontId="25" fillId="9" borderId="0" xfId="0" applyFont="1" applyFill="1"/>
    <xf numFmtId="0" fontId="25" fillId="0" borderId="0" xfId="0" applyFont="1"/>
    <xf numFmtId="0" fontId="2" fillId="0" borderId="0" xfId="0" applyFont="1" applyFill="1" applyBorder="1" applyAlignment="1"/>
    <xf numFmtId="0" fontId="2" fillId="0" borderId="0" xfId="0" applyFont="1" applyFill="1" applyAlignment="1"/>
    <xf numFmtId="0" fontId="20" fillId="0" borderId="0" xfId="0" applyFont="1" applyFill="1" applyBorder="1" applyAlignme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1" fontId="1" fillId="0" borderId="7" xfId="0" applyNumberFormat="1" applyFont="1" applyBorder="1" applyAlignment="1">
      <alignment horizontal="left" vertical="center" wrapText="1"/>
    </xf>
    <xf numFmtId="1" fontId="1" fillId="0" borderId="8" xfId="0" applyNumberFormat="1" applyFont="1" applyBorder="1" applyAlignment="1">
      <alignment horizontal="left" vertical="center" wrapText="1"/>
    </xf>
    <xf numFmtId="1" fontId="1" fillId="0" borderId="9" xfId="0" applyNumberFormat="1" applyFont="1" applyBorder="1" applyAlignment="1">
      <alignment horizontal="left" vertical="center" wrapText="1"/>
    </xf>
    <xf numFmtId="1" fontId="1" fillId="0" borderId="12" xfId="0" applyNumberFormat="1" applyFont="1" applyBorder="1" applyAlignment="1">
      <alignment horizontal="left" vertical="center" wrapText="1"/>
    </xf>
    <xf numFmtId="1" fontId="1" fillId="0" borderId="0" xfId="0" applyNumberFormat="1" applyFont="1" applyAlignment="1">
      <alignment horizontal="left" vertical="center" wrapText="1"/>
    </xf>
    <xf numFmtId="1" fontId="1" fillId="0" borderId="13" xfId="0" applyNumberFormat="1" applyFont="1" applyBorder="1" applyAlignment="1">
      <alignment horizontal="left" vertical="center" wrapText="1"/>
    </xf>
    <xf numFmtId="1" fontId="1" fillId="0" borderId="14" xfId="0" applyNumberFormat="1" applyFont="1" applyBorder="1" applyAlignment="1">
      <alignment horizontal="left" vertical="center" wrapText="1"/>
    </xf>
    <xf numFmtId="1" fontId="1" fillId="0" borderId="15" xfId="0" applyNumberFormat="1" applyFont="1" applyBorder="1" applyAlignment="1">
      <alignment horizontal="left" vertical="center" wrapText="1"/>
    </xf>
    <xf numFmtId="1" fontId="1" fillId="0" borderId="16" xfId="0" applyNumberFormat="1"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2" fillId="0" borderId="24" xfId="0" applyFont="1" applyBorder="1" applyAlignment="1">
      <alignment vertical="top" wrapText="1"/>
    </xf>
    <xf numFmtId="0" fontId="2" fillId="0" borderId="0" xfId="0" applyFont="1" applyAlignment="1">
      <alignment vertical="top" wrapText="1"/>
    </xf>
    <xf numFmtId="0" fontId="2" fillId="6" borderId="24" xfId="0" applyFont="1" applyFill="1" applyBorder="1" applyAlignment="1">
      <alignment horizontal="left" vertical="top" wrapText="1"/>
    </xf>
    <xf numFmtId="0" fontId="2"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2" fillId="9" borderId="0" xfId="0" applyFont="1" applyFill="1" applyAlignment="1"/>
    <xf numFmtId="0" fontId="1" fillId="9" borderId="7" xfId="0" applyFont="1" applyFill="1" applyBorder="1" applyAlignment="1">
      <alignment horizontal="left" vertical="center" wrapText="1"/>
    </xf>
    <xf numFmtId="0" fontId="1" fillId="9" borderId="8" xfId="0" applyFont="1" applyFill="1" applyBorder="1" applyAlignment="1">
      <alignment horizontal="left" vertical="center" wrapText="1"/>
    </xf>
    <xf numFmtId="0" fontId="1" fillId="9" borderId="12" xfId="0" applyFont="1" applyFill="1" applyBorder="1" applyAlignment="1">
      <alignment horizontal="left" vertical="center" wrapText="1"/>
    </xf>
    <xf numFmtId="0" fontId="1" fillId="9" borderId="0" xfId="0" applyFont="1" applyFill="1" applyAlignment="1">
      <alignment horizontal="left" vertical="center" wrapText="1"/>
    </xf>
    <xf numFmtId="0" fontId="2" fillId="10" borderId="0" xfId="0" applyFont="1" applyFill="1" applyAlignment="1"/>
    <xf numFmtId="0" fontId="1" fillId="11" borderId="5" xfId="0" applyFont="1" applyFill="1" applyBorder="1" applyAlignment="1">
      <alignment horizontal="center" vertical="center"/>
    </xf>
    <xf numFmtId="0" fontId="1" fillId="11" borderId="6" xfId="0" applyFont="1" applyFill="1" applyBorder="1" applyAlignment="1">
      <alignment horizontal="center" vertical="center"/>
    </xf>
    <xf numFmtId="0" fontId="1" fillId="11" borderId="4" xfId="0" applyFont="1" applyFill="1" applyBorder="1" applyAlignment="1">
      <alignment horizontal="center" vertical="center"/>
    </xf>
    <xf numFmtId="0" fontId="2" fillId="9" borderId="24" xfId="0" applyFont="1" applyFill="1" applyBorder="1" applyAlignment="1"/>
    <xf numFmtId="0" fontId="2" fillId="9" borderId="62" xfId="0" applyFont="1" applyFill="1" applyBorder="1" applyAlignment="1"/>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2" fillId="0" borderId="0" xfId="0" applyFont="1" applyAlignment="1"/>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0" fillId="6" borderId="0" xfId="0" applyFill="1" applyAlignment="1">
      <alignment horizontal="left" vertical="center" wrapText="1"/>
    </xf>
    <xf numFmtId="0" fontId="0" fillId="0" borderId="0" xfId="0" applyAlignment="1">
      <alignment horizontal="left" vertical="center" wrapText="1"/>
    </xf>
    <xf numFmtId="0" fontId="0" fillId="0" borderId="63" xfId="0"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4">
    <cellStyle name="Comma" xfId="2" builtinId="3"/>
    <cellStyle name="Currency" xfId="3"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atlanticcityelectric.com/ways-to-save/for-your-home" TargetMode="External"/><Relationship Id="rId3"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7" Type="http://schemas.openxmlformats.org/officeDocument/2006/relationships/hyperlink" Target="https://homeenergysavings.atlanticcityelectric.com/residential/energy-assessments/home-weatherization-program" TargetMode="External"/><Relationship Id="rId2"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1"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6" Type="http://schemas.openxmlformats.org/officeDocument/2006/relationships/hyperlink" Target="https://www.atlanticcityelectric.com/my-account/customer-support/assistance-programs" TargetMode="External"/><Relationship Id="rId5"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4"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azure-na-assets.contentstack.com/v3/assets/blt407b5f1850a51a1b/blt433389f747df102f/660c030d99fb98000a8a10bb/NJ_Tariff_Section_IV_EFF_4.1.24_TEC_and_SBC-NGC_Update.pdf?branch=prod_alia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B5" sqref="B5"/>
    </sheetView>
  </sheetViews>
  <sheetFormatPr defaultColWidth="0" defaultRowHeight="15" zeroHeight="1" x14ac:dyDescent="0.25"/>
  <cols>
    <col min="1" max="5" width="8.7109375" customWidth="1"/>
    <col min="6" max="16384" width="8.7109375" hidden="1"/>
  </cols>
  <sheetData>
    <row r="1" spans="1:5" x14ac:dyDescent="0.25">
      <c r="A1" s="157" t="s">
        <v>0</v>
      </c>
      <c r="B1" s="158"/>
      <c r="C1" s="158"/>
      <c r="D1" s="1"/>
      <c r="E1" s="1"/>
    </row>
    <row r="2" spans="1:5" x14ac:dyDescent="0.25">
      <c r="A2" s="157" t="s">
        <v>1</v>
      </c>
      <c r="B2" s="158"/>
      <c r="C2" s="158"/>
      <c r="D2" s="1"/>
      <c r="E2" s="1"/>
    </row>
    <row r="3" spans="1:5" x14ac:dyDescent="0.25">
      <c r="A3" s="157" t="s">
        <v>2</v>
      </c>
      <c r="B3" s="158"/>
      <c r="C3" s="158"/>
      <c r="D3" s="1"/>
      <c r="E3" s="1"/>
    </row>
    <row r="4" spans="1:5" x14ac:dyDescent="0.25">
      <c r="A4" s="157" t="s">
        <v>3</v>
      </c>
      <c r="B4" s="158"/>
      <c r="C4" s="158"/>
      <c r="D4" s="1"/>
      <c r="E4" s="1"/>
    </row>
    <row r="5" spans="1:5" x14ac:dyDescent="0.25">
      <c r="A5" s="55" t="s">
        <v>949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3453"/>
  <sheetViews>
    <sheetView tabSelected="1" zoomScale="85" zoomScaleNormal="85" zoomScaleSheetLayoutView="85" zoomScalePageLayoutView="70" workbookViewId="0">
      <selection activeCell="AH14" sqref="AH14"/>
    </sheetView>
  </sheetViews>
  <sheetFormatPr defaultColWidth="0" defaultRowHeight="12.75" zeroHeight="1" x14ac:dyDescent="0.2"/>
  <cols>
    <col min="1" max="1" width="18" style="4" customWidth="1"/>
    <col min="2" max="11" width="22.42578125" style="5" customWidth="1"/>
    <col min="12" max="12" width="2.5703125" style="4" customWidth="1"/>
    <col min="13" max="13" width="28.28515625" style="54" customWidth="1"/>
    <col min="14" max="14" width="26.7109375" style="5" customWidth="1"/>
    <col min="15" max="15" width="2.5703125" style="4" customWidth="1"/>
    <col min="16" max="16" width="22.42578125" style="190" customWidth="1"/>
    <col min="17" max="20" width="22.42578125" style="202" customWidth="1"/>
    <col min="21" max="23" width="22.42578125" style="5" customWidth="1"/>
    <col min="24" max="24" width="2.5703125" style="4" customWidth="1"/>
    <col min="25" max="25" width="19" style="54" customWidth="1"/>
    <col min="26" max="26" width="19" style="5" customWidth="1"/>
    <col min="27" max="27" width="5.7109375" style="4" customWidth="1"/>
    <col min="28" max="28" width="16.5703125" style="46" customWidth="1"/>
    <col min="29" max="30" width="16" style="5" customWidth="1"/>
    <col min="31" max="31" width="8.7109375" style="5" customWidth="1"/>
    <col min="32" max="32" width="10.28515625" style="5" bestFit="1" customWidth="1"/>
    <col min="33" max="33" width="5.28515625" style="4" customWidth="1"/>
    <col min="34" max="37" width="8.7109375" style="70" customWidth="1"/>
    <col min="38" max="38" width="8.28515625" style="4" customWidth="1"/>
    <col min="39" max="16382" width="8.7109375" style="5" hidden="1"/>
    <col min="16383" max="16383" width="3.28515625" style="5" hidden="1"/>
    <col min="16384" max="16384" width="10.7109375" style="5" hidden="1"/>
  </cols>
  <sheetData>
    <row r="1" spans="1:38" ht="13.5" thickBot="1" x14ac:dyDescent="0.25">
      <c r="A1" s="141" t="s">
        <v>4</v>
      </c>
      <c r="B1" s="47"/>
      <c r="C1" s="47"/>
      <c r="D1" s="47"/>
      <c r="E1" s="4"/>
      <c r="F1" s="4"/>
      <c r="G1" s="4"/>
      <c r="H1" s="4"/>
      <c r="I1" s="4"/>
      <c r="J1" s="4"/>
      <c r="K1" s="4"/>
      <c r="M1" s="56" t="s">
        <v>5</v>
      </c>
      <c r="N1" s="4"/>
      <c r="P1" s="188" t="s">
        <v>6</v>
      </c>
      <c r="Q1" s="188"/>
      <c r="R1" s="189"/>
      <c r="S1" s="189"/>
      <c r="T1" s="189"/>
      <c r="U1" s="4"/>
      <c r="V1" s="4"/>
      <c r="W1" s="4"/>
      <c r="Y1" s="56" t="s">
        <v>7</v>
      </c>
      <c r="Z1" s="56"/>
      <c r="AB1" s="56" t="s">
        <v>8</v>
      </c>
      <c r="AC1" s="4"/>
      <c r="AD1" s="4"/>
      <c r="AE1" s="4"/>
      <c r="AF1" s="4"/>
    </row>
    <row r="2" spans="1:38" ht="13.15" customHeight="1" x14ac:dyDescent="0.2">
      <c r="A2" s="268" t="s">
        <v>9</v>
      </c>
      <c r="B2" s="269"/>
      <c r="C2" s="270"/>
      <c r="D2" s="81"/>
      <c r="E2" s="81"/>
      <c r="F2" s="81"/>
      <c r="G2" s="81"/>
      <c r="H2" s="81"/>
      <c r="I2" s="81"/>
      <c r="J2" s="81"/>
      <c r="K2" s="81"/>
      <c r="L2" s="81"/>
      <c r="M2" s="286" t="s">
        <v>10</v>
      </c>
      <c r="N2" s="287"/>
      <c r="O2" s="60"/>
      <c r="P2" s="277" t="s">
        <v>11</v>
      </c>
      <c r="Q2" s="278"/>
      <c r="R2" s="279"/>
      <c r="S2" s="189"/>
      <c r="T2" s="189"/>
      <c r="U2" s="60"/>
      <c r="V2" s="18"/>
      <c r="W2" s="18"/>
      <c r="X2" s="18"/>
      <c r="Y2" s="268" t="s">
        <v>12</v>
      </c>
      <c r="Z2" s="270"/>
      <c r="AA2" s="77"/>
      <c r="AB2" s="268" t="s">
        <v>13</v>
      </c>
      <c r="AC2" s="269"/>
      <c r="AD2" s="269"/>
      <c r="AE2" s="270"/>
      <c r="AF2" s="70"/>
      <c r="AG2" s="70"/>
      <c r="AL2" s="70"/>
    </row>
    <row r="3" spans="1:38" ht="14.65" customHeight="1" thickBot="1" x14ac:dyDescent="0.25">
      <c r="A3" s="271"/>
      <c r="B3" s="272"/>
      <c r="C3" s="273"/>
      <c r="D3" s="48"/>
      <c r="E3" s="48"/>
      <c r="F3" s="48"/>
      <c r="G3" s="48"/>
      <c r="H3" s="48"/>
      <c r="I3" s="48"/>
      <c r="J3" s="48"/>
      <c r="K3" s="48"/>
      <c r="L3" s="48"/>
      <c r="M3" s="288"/>
      <c r="N3" s="289"/>
      <c r="O3" s="60"/>
      <c r="P3" s="280"/>
      <c r="Q3" s="281"/>
      <c r="R3" s="282"/>
      <c r="S3" s="189"/>
      <c r="T3" s="189"/>
      <c r="U3" s="60"/>
      <c r="V3" s="18"/>
      <c r="W3" s="18"/>
      <c r="X3" s="18"/>
      <c r="Y3" s="274"/>
      <c r="Z3" s="276"/>
      <c r="AA3" s="77"/>
      <c r="AB3" s="274"/>
      <c r="AC3" s="275"/>
      <c r="AD3" s="275"/>
      <c r="AE3" s="276"/>
      <c r="AF3" s="70"/>
      <c r="AG3" s="70"/>
      <c r="AL3" s="70"/>
    </row>
    <row r="4" spans="1:38" ht="14.65" customHeight="1" x14ac:dyDescent="0.2">
      <c r="A4" s="49"/>
      <c r="B4" s="49"/>
      <c r="C4" s="49"/>
      <c r="D4" s="49"/>
      <c r="E4" s="49"/>
      <c r="F4" s="49"/>
      <c r="G4" s="49"/>
      <c r="H4" s="49"/>
      <c r="I4" s="49"/>
      <c r="J4" s="49"/>
      <c r="K4" s="49"/>
      <c r="L4" s="49"/>
      <c r="M4" s="288"/>
      <c r="N4" s="289"/>
      <c r="O4" s="60"/>
      <c r="P4" s="280"/>
      <c r="Q4" s="281"/>
      <c r="R4" s="282"/>
      <c r="S4" s="189"/>
      <c r="T4" s="189"/>
      <c r="U4" s="60"/>
      <c r="V4" s="18"/>
      <c r="W4" s="18"/>
      <c r="X4" s="18"/>
      <c r="Y4" s="274"/>
      <c r="Z4" s="276"/>
      <c r="AA4" s="77"/>
      <c r="AB4" s="274"/>
      <c r="AC4" s="275"/>
      <c r="AD4" s="275"/>
      <c r="AE4" s="276"/>
      <c r="AF4" s="70"/>
      <c r="AG4" s="70"/>
      <c r="AL4" s="70"/>
    </row>
    <row r="5" spans="1:38" ht="15" customHeight="1" thickBot="1" x14ac:dyDescent="0.25">
      <c r="A5" s="6" t="s">
        <v>14</v>
      </c>
      <c r="B5" s="50"/>
      <c r="C5" s="50"/>
      <c r="D5" s="50"/>
      <c r="E5" s="50"/>
      <c r="F5" s="50"/>
      <c r="G5" s="50"/>
      <c r="H5" s="50"/>
      <c r="I5" s="49"/>
      <c r="J5" s="49"/>
      <c r="K5" s="49"/>
      <c r="L5" s="49"/>
      <c r="M5" s="288"/>
      <c r="N5" s="289"/>
      <c r="O5" s="60"/>
      <c r="P5" s="283"/>
      <c r="Q5" s="284"/>
      <c r="R5" s="285"/>
      <c r="S5" s="189"/>
      <c r="T5" s="189"/>
      <c r="U5" s="60"/>
      <c r="V5" s="18"/>
      <c r="W5" s="18"/>
      <c r="X5" s="18"/>
      <c r="Y5" s="274"/>
      <c r="Z5" s="276"/>
      <c r="AA5" s="77"/>
      <c r="AB5" s="271"/>
      <c r="AC5" s="272"/>
      <c r="AD5" s="272"/>
      <c r="AE5" s="273"/>
      <c r="AF5" s="70"/>
      <c r="AG5" s="70"/>
      <c r="AL5" s="70"/>
    </row>
    <row r="6" spans="1:38" ht="15" customHeight="1" x14ac:dyDescent="0.2">
      <c r="B6" s="4"/>
      <c r="C6" s="4"/>
      <c r="D6" s="4"/>
      <c r="E6" s="4"/>
      <c r="F6" s="4"/>
      <c r="G6" s="4"/>
      <c r="H6" s="4"/>
      <c r="I6" s="49"/>
      <c r="J6" s="49"/>
      <c r="K6" s="49"/>
      <c r="L6" s="49"/>
      <c r="M6" s="290"/>
      <c r="N6" s="291"/>
      <c r="O6" s="60"/>
      <c r="Q6" s="189"/>
      <c r="R6" s="191"/>
      <c r="S6" s="189"/>
      <c r="T6" s="189"/>
      <c r="U6" s="4"/>
      <c r="V6" s="9"/>
      <c r="W6" s="9"/>
      <c r="X6" s="9"/>
      <c r="Y6" s="271"/>
      <c r="Z6" s="273"/>
      <c r="AA6" s="77"/>
      <c r="AB6" s="142"/>
      <c r="AC6" s="70"/>
      <c r="AD6" s="70"/>
      <c r="AE6" s="70"/>
      <c r="AF6" s="70"/>
      <c r="AG6" s="70"/>
      <c r="AL6" s="70"/>
    </row>
    <row r="7" spans="1:38" ht="12.75" customHeight="1" x14ac:dyDescent="0.2">
      <c r="A7" s="4" t="s">
        <v>15</v>
      </c>
      <c r="B7" s="49"/>
      <c r="C7" s="49"/>
      <c r="D7" s="49"/>
      <c r="E7" s="49"/>
      <c r="F7" s="49"/>
      <c r="G7" s="49"/>
      <c r="H7" s="49"/>
      <c r="I7" s="49"/>
      <c r="J7" s="49"/>
      <c r="K7" s="49"/>
      <c r="L7" s="49"/>
      <c r="M7" s="292" t="s">
        <v>16</v>
      </c>
      <c r="N7" s="293"/>
      <c r="O7" s="60"/>
      <c r="P7" s="192" t="s">
        <v>17</v>
      </c>
      <c r="Q7" s="189"/>
      <c r="R7" s="189"/>
      <c r="S7" s="189"/>
      <c r="T7" s="189"/>
      <c r="U7" s="4"/>
      <c r="V7" s="4"/>
      <c r="W7" s="4"/>
      <c r="Y7" s="139"/>
      <c r="Z7" s="77"/>
      <c r="AA7" s="77"/>
      <c r="AB7" s="296" t="s">
        <v>18</v>
      </c>
      <c r="AC7" s="297"/>
      <c r="AD7" s="297"/>
      <c r="AE7" s="297"/>
      <c r="AF7" s="4"/>
    </row>
    <row r="8" spans="1:38" ht="14.65" customHeight="1" x14ac:dyDescent="0.2">
      <c r="A8" s="4" t="s">
        <v>19</v>
      </c>
      <c r="B8" s="49"/>
      <c r="C8" s="49"/>
      <c r="D8" s="49"/>
      <c r="E8" s="49"/>
      <c r="F8" s="49"/>
      <c r="G8" s="49"/>
      <c r="H8" s="49"/>
      <c r="I8" s="49"/>
      <c r="J8" s="49"/>
      <c r="K8" s="49"/>
      <c r="L8" s="49"/>
      <c r="M8" s="294"/>
      <c r="N8" s="295"/>
      <c r="P8" s="190" t="s">
        <v>20</v>
      </c>
      <c r="Q8" s="189"/>
      <c r="R8" s="189"/>
      <c r="S8" s="189"/>
      <c r="T8" s="189"/>
      <c r="U8" s="4"/>
      <c r="V8" s="4"/>
      <c r="W8" s="4"/>
      <c r="Y8" s="298" t="s">
        <v>21</v>
      </c>
      <c r="Z8" s="299"/>
      <c r="AA8" s="77"/>
      <c r="AB8" s="296"/>
      <c r="AC8" s="297"/>
      <c r="AD8" s="297"/>
      <c r="AE8" s="297"/>
      <c r="AF8" s="4"/>
    </row>
    <row r="9" spans="1:38" ht="14.65" customHeight="1" x14ac:dyDescent="0.2">
      <c r="A9" s="4" t="s">
        <v>22</v>
      </c>
      <c r="B9" s="49"/>
      <c r="C9" s="49"/>
      <c r="D9" s="49"/>
      <c r="E9" s="49"/>
      <c r="F9" s="49"/>
      <c r="G9" s="49"/>
      <c r="H9" s="49"/>
      <c r="I9" s="49"/>
      <c r="J9" s="49"/>
      <c r="K9" s="49"/>
      <c r="L9" s="49"/>
      <c r="M9" s="260"/>
      <c r="N9" s="261"/>
      <c r="Q9" s="189"/>
      <c r="R9" s="189"/>
      <c r="S9" s="189"/>
      <c r="T9" s="189"/>
      <c r="U9" s="4"/>
      <c r="V9" s="4"/>
      <c r="W9" s="4"/>
      <c r="Y9" s="298"/>
      <c r="Z9" s="299"/>
      <c r="AA9" s="77"/>
      <c r="AB9" s="296"/>
      <c r="AC9" s="297"/>
      <c r="AD9" s="297"/>
      <c r="AE9" s="297"/>
      <c r="AF9" s="4"/>
    </row>
    <row r="10" spans="1:38" ht="14.65" customHeight="1" x14ac:dyDescent="0.2">
      <c r="A10" s="4" t="s">
        <v>23</v>
      </c>
      <c r="B10" s="49"/>
      <c r="C10" s="49"/>
      <c r="D10" s="49"/>
      <c r="E10" s="49"/>
      <c r="F10" s="49"/>
      <c r="G10" s="49"/>
      <c r="H10" s="49"/>
      <c r="I10" s="49"/>
      <c r="J10" s="49"/>
      <c r="K10" s="49"/>
      <c r="L10" s="49"/>
      <c r="M10" s="260"/>
      <c r="N10" s="261"/>
      <c r="Q10" s="189"/>
      <c r="R10" s="189"/>
      <c r="S10" s="189"/>
      <c r="T10" s="189"/>
      <c r="U10" s="4"/>
      <c r="V10" s="4"/>
      <c r="W10" s="4"/>
      <c r="Y10" s="298"/>
      <c r="Z10" s="299"/>
      <c r="AA10" s="77"/>
      <c r="AB10" s="296"/>
      <c r="AC10" s="297"/>
      <c r="AD10" s="297"/>
      <c r="AE10" s="297"/>
      <c r="AF10" s="4"/>
    </row>
    <row r="11" spans="1:38" x14ac:dyDescent="0.2">
      <c r="A11" s="49" t="s">
        <v>24</v>
      </c>
      <c r="B11" s="5" t="s">
        <v>25</v>
      </c>
      <c r="C11" s="49"/>
      <c r="D11" s="49"/>
      <c r="E11" s="49"/>
      <c r="F11" s="49"/>
      <c r="G11" s="49"/>
      <c r="H11" s="49"/>
      <c r="I11" s="49"/>
      <c r="J11" s="49"/>
      <c r="K11" s="49"/>
      <c r="L11" s="49"/>
      <c r="M11" s="85"/>
      <c r="N11" s="4"/>
      <c r="P11" s="193"/>
      <c r="Q11" s="189"/>
      <c r="R11" s="189"/>
      <c r="S11" s="189"/>
      <c r="T11" s="189"/>
      <c r="U11" s="4"/>
      <c r="V11" s="4"/>
      <c r="W11" s="4"/>
      <c r="Y11" s="298"/>
      <c r="Z11" s="299"/>
      <c r="AA11" s="77"/>
      <c r="AB11" s="296"/>
      <c r="AC11" s="297"/>
      <c r="AD11" s="297"/>
      <c r="AE11" s="297"/>
      <c r="AF11" s="4"/>
    </row>
    <row r="12" spans="1:38" x14ac:dyDescent="0.2">
      <c r="A12" s="49"/>
      <c r="B12" s="136" t="s">
        <v>26</v>
      </c>
      <c r="C12" s="49"/>
      <c r="D12" s="49"/>
      <c r="E12" s="49"/>
      <c r="F12" s="49"/>
      <c r="G12" s="49"/>
      <c r="H12" s="49"/>
      <c r="I12" s="49"/>
      <c r="J12" s="49"/>
      <c r="K12" s="49"/>
      <c r="L12" s="49"/>
      <c r="M12" s="85"/>
      <c r="N12" s="4"/>
      <c r="P12" s="193"/>
      <c r="Q12" s="189"/>
      <c r="R12" s="189"/>
      <c r="S12" s="189"/>
      <c r="T12" s="189"/>
      <c r="U12" s="4"/>
      <c r="V12" s="4"/>
      <c r="W12" s="4"/>
      <c r="Y12" s="298"/>
      <c r="Z12" s="299"/>
      <c r="AA12" s="77"/>
      <c r="AB12" s="85" t="s">
        <v>24</v>
      </c>
      <c r="AC12" s="5" t="s">
        <v>27</v>
      </c>
      <c r="AD12" s="26"/>
      <c r="AE12" s="4"/>
      <c r="AF12" s="4"/>
    </row>
    <row r="13" spans="1:38" x14ac:dyDescent="0.2">
      <c r="A13" s="49"/>
      <c r="B13" s="136" t="s">
        <v>28</v>
      </c>
      <c r="C13" s="49"/>
      <c r="D13" s="49"/>
      <c r="E13" s="49"/>
      <c r="F13" s="49"/>
      <c r="G13" s="49"/>
      <c r="H13" s="49"/>
      <c r="I13" s="49"/>
      <c r="J13" s="49"/>
      <c r="K13" s="49"/>
      <c r="L13" s="49"/>
      <c r="M13" s="85"/>
      <c r="N13" s="4"/>
      <c r="P13" s="193"/>
      <c r="Q13" s="189"/>
      <c r="R13" s="189"/>
      <c r="S13" s="189"/>
      <c r="T13" s="189"/>
      <c r="U13" s="4"/>
      <c r="V13" s="4"/>
      <c r="W13" s="4"/>
      <c r="Y13" s="298"/>
      <c r="Z13" s="299"/>
      <c r="AA13" s="77"/>
      <c r="AB13" s="85"/>
      <c r="AC13" s="136" t="s">
        <v>29</v>
      </c>
      <c r="AD13" s="4"/>
      <c r="AE13" s="4"/>
      <c r="AF13" s="4"/>
    </row>
    <row r="14" spans="1:38" x14ac:dyDescent="0.2">
      <c r="A14" s="49"/>
      <c r="B14" s="136" t="s">
        <v>30</v>
      </c>
      <c r="C14" s="49"/>
      <c r="D14" s="49"/>
      <c r="E14" s="49"/>
      <c r="F14" s="49"/>
      <c r="G14" s="49"/>
      <c r="H14" s="49"/>
      <c r="I14" s="49"/>
      <c r="J14" s="49"/>
      <c r="K14" s="49"/>
      <c r="L14" s="49"/>
      <c r="M14" s="85"/>
      <c r="N14" s="4"/>
      <c r="P14" s="193"/>
      <c r="Q14" s="189"/>
      <c r="R14" s="189"/>
      <c r="S14" s="189"/>
      <c r="T14" s="189"/>
      <c r="U14" s="4"/>
      <c r="V14" s="4"/>
      <c r="W14" s="4"/>
      <c r="Y14" s="298"/>
      <c r="Z14" s="299"/>
      <c r="AA14" s="77"/>
      <c r="AB14" s="85"/>
      <c r="AC14" s="136" t="s">
        <v>31</v>
      </c>
      <c r="AD14" s="4"/>
      <c r="AE14" s="4"/>
      <c r="AF14" s="4"/>
    </row>
    <row r="15" spans="1:38" ht="25.9" customHeight="1" x14ac:dyDescent="0.2">
      <c r="A15" s="49"/>
      <c r="B15" s="136" t="s">
        <v>32</v>
      </c>
      <c r="C15" s="49"/>
      <c r="D15" s="49"/>
      <c r="E15" s="49"/>
      <c r="F15" s="49"/>
      <c r="G15" s="49"/>
      <c r="H15" s="49"/>
      <c r="I15" s="49"/>
      <c r="J15" s="49"/>
      <c r="K15" s="49"/>
      <c r="L15" s="49"/>
      <c r="M15" s="85"/>
      <c r="N15" s="4"/>
      <c r="P15" s="193"/>
      <c r="Q15" s="189"/>
      <c r="R15" s="189"/>
      <c r="S15" s="189"/>
      <c r="T15" s="189"/>
      <c r="U15" s="4"/>
      <c r="V15" s="4"/>
      <c r="W15" s="4"/>
      <c r="Y15" s="298"/>
      <c r="Z15" s="299"/>
      <c r="AA15" s="77"/>
      <c r="AC15" s="203" t="s">
        <v>33</v>
      </c>
      <c r="AD15" s="4"/>
      <c r="AE15" s="4"/>
      <c r="AF15" s="4"/>
    </row>
    <row r="16" spans="1:38" x14ac:dyDescent="0.2">
      <c r="A16" s="49"/>
      <c r="B16" s="136"/>
      <c r="C16" s="49"/>
      <c r="D16" s="49"/>
      <c r="E16" s="49"/>
      <c r="F16" s="49"/>
      <c r="G16" s="49"/>
      <c r="H16" s="49"/>
      <c r="I16" s="49"/>
      <c r="J16" s="49"/>
      <c r="K16" s="49"/>
      <c r="L16" s="49"/>
      <c r="M16" s="85"/>
      <c r="N16" s="4"/>
      <c r="P16" s="193"/>
      <c r="Q16" s="189"/>
      <c r="R16" s="189"/>
      <c r="S16" s="189"/>
      <c r="T16" s="189"/>
      <c r="U16" s="4"/>
      <c r="V16" s="4"/>
      <c r="W16" s="4"/>
      <c r="Z16" s="77"/>
      <c r="AA16" s="77"/>
      <c r="AC16" s="136" t="s">
        <v>34</v>
      </c>
      <c r="AD16" s="4"/>
      <c r="AE16" s="4"/>
      <c r="AF16" s="4"/>
    </row>
    <row r="17" spans="1:32" x14ac:dyDescent="0.2">
      <c r="B17" s="49"/>
      <c r="C17" s="49"/>
      <c r="D17" s="49"/>
      <c r="E17" s="49"/>
      <c r="F17" s="49"/>
      <c r="G17" s="49"/>
      <c r="H17" s="49"/>
      <c r="I17" s="49"/>
      <c r="J17" s="49"/>
      <c r="K17" s="116" t="s">
        <v>35</v>
      </c>
      <c r="L17" s="49"/>
      <c r="M17" s="85"/>
      <c r="N17" s="116"/>
      <c r="P17" s="193"/>
      <c r="Q17" s="189"/>
      <c r="R17" s="189"/>
      <c r="S17" s="189"/>
      <c r="T17" s="189"/>
      <c r="U17" s="4"/>
      <c r="V17" s="4"/>
      <c r="W17" s="116" t="s">
        <v>35</v>
      </c>
      <c r="Y17" s="46"/>
      <c r="AA17" s="116"/>
      <c r="AC17" s="136" t="s">
        <v>36</v>
      </c>
      <c r="AD17" s="4"/>
      <c r="AE17" s="4"/>
      <c r="AF17" s="4"/>
    </row>
    <row r="18" spans="1:32" x14ac:dyDescent="0.2">
      <c r="B18" s="49"/>
      <c r="C18" s="49"/>
      <c r="D18" s="49"/>
      <c r="E18" s="49"/>
      <c r="F18" s="49"/>
      <c r="G18" s="49"/>
      <c r="H18" s="49"/>
      <c r="I18" s="49"/>
      <c r="J18" s="49"/>
      <c r="K18" s="49"/>
      <c r="L18" s="49"/>
      <c r="M18" s="85"/>
      <c r="N18" s="4"/>
      <c r="P18" s="193"/>
      <c r="Q18" s="189"/>
      <c r="R18" s="189"/>
      <c r="S18" s="189"/>
      <c r="T18" s="189"/>
      <c r="U18" s="4"/>
      <c r="V18" s="4"/>
      <c r="W18" s="4"/>
      <c r="Y18" s="46"/>
      <c r="Z18" s="4"/>
      <c r="AC18" s="4"/>
      <c r="AD18" s="4"/>
      <c r="AE18" s="4"/>
      <c r="AF18" s="4"/>
    </row>
    <row r="19" spans="1:32" x14ac:dyDescent="0.2">
      <c r="B19" s="49"/>
      <c r="C19" s="49"/>
      <c r="D19" s="49"/>
      <c r="E19" s="49"/>
      <c r="F19" s="49"/>
      <c r="G19" s="49"/>
      <c r="H19" s="49"/>
      <c r="I19" s="49"/>
      <c r="L19" s="49"/>
      <c r="M19" s="85"/>
      <c r="N19" s="71" t="s">
        <v>37</v>
      </c>
      <c r="O19" s="71"/>
      <c r="P19" s="193"/>
      <c r="Q19" s="194" t="s">
        <v>37</v>
      </c>
      <c r="R19" s="189"/>
      <c r="S19" s="194" t="s">
        <v>37</v>
      </c>
      <c r="T19" s="189"/>
      <c r="U19" s="71" t="s">
        <v>37</v>
      </c>
      <c r="V19" s="4"/>
      <c r="W19" s="71" t="s">
        <v>37</v>
      </c>
      <c r="X19" s="71"/>
      <c r="Y19" s="46"/>
      <c r="AB19" s="85"/>
      <c r="AC19" s="4"/>
      <c r="AD19" s="4"/>
      <c r="AE19" s="4"/>
      <c r="AF19" s="4"/>
    </row>
    <row r="20" spans="1:32" ht="76.5" x14ac:dyDescent="0.2">
      <c r="A20" s="144" t="s">
        <v>1</v>
      </c>
      <c r="B20" s="4"/>
      <c r="C20" s="4"/>
      <c r="D20" s="4"/>
      <c r="E20" s="4"/>
      <c r="F20" s="4"/>
      <c r="G20" s="84" t="s">
        <v>38</v>
      </c>
      <c r="H20" s="4"/>
      <c r="I20" s="84" t="s">
        <v>38</v>
      </c>
      <c r="J20" s="4"/>
      <c r="K20" s="4"/>
      <c r="M20" s="79" t="s">
        <v>39</v>
      </c>
      <c r="N20" s="84" t="s">
        <v>38</v>
      </c>
      <c r="O20" s="82"/>
      <c r="P20" s="195" t="s">
        <v>39</v>
      </c>
      <c r="Q20" s="196" t="s">
        <v>38</v>
      </c>
      <c r="R20" s="195" t="s">
        <v>39</v>
      </c>
      <c r="S20" s="196" t="s">
        <v>38</v>
      </c>
      <c r="T20" s="195" t="s">
        <v>39</v>
      </c>
      <c r="U20" s="84" t="s">
        <v>38</v>
      </c>
      <c r="V20" s="83" t="s">
        <v>39</v>
      </c>
      <c r="W20" s="84" t="s">
        <v>38</v>
      </c>
      <c r="X20" s="82"/>
      <c r="Y20" s="46"/>
      <c r="Z20" s="4"/>
      <c r="AB20" s="137"/>
      <c r="AC20" s="4"/>
      <c r="AD20" s="4"/>
      <c r="AE20" s="4"/>
      <c r="AF20" s="4"/>
    </row>
    <row r="21" spans="1:32" ht="63.75" x14ac:dyDescent="0.2">
      <c r="A21" s="51" t="s">
        <v>40</v>
      </c>
      <c r="B21" s="73" t="s">
        <v>41</v>
      </c>
      <c r="C21" s="73" t="s">
        <v>42</v>
      </c>
      <c r="D21" s="73" t="s">
        <v>43</v>
      </c>
      <c r="E21" s="73" t="s">
        <v>44</v>
      </c>
      <c r="F21" s="73" t="s">
        <v>45</v>
      </c>
      <c r="G21" s="73" t="s">
        <v>45</v>
      </c>
      <c r="H21" s="73" t="s">
        <v>46</v>
      </c>
      <c r="I21" s="73" t="s">
        <v>46</v>
      </c>
      <c r="J21" s="73" t="s">
        <v>47</v>
      </c>
      <c r="K21" s="73" t="s">
        <v>48</v>
      </c>
      <c r="L21" s="57"/>
      <c r="M21" s="64" t="s">
        <v>49</v>
      </c>
      <c r="N21" s="64" t="s">
        <v>49</v>
      </c>
      <c r="O21" s="67"/>
      <c r="P21" s="197" t="s">
        <v>50</v>
      </c>
      <c r="Q21" s="197" t="s">
        <v>50</v>
      </c>
      <c r="R21" s="197" t="s">
        <v>51</v>
      </c>
      <c r="S21" s="197" t="s">
        <v>51</v>
      </c>
      <c r="T21" s="197" t="s">
        <v>52</v>
      </c>
      <c r="U21" s="64" t="s">
        <v>52</v>
      </c>
      <c r="V21" s="64" t="s">
        <v>53</v>
      </c>
      <c r="W21" s="64" t="s">
        <v>53</v>
      </c>
      <c r="X21" s="67"/>
      <c r="Y21" s="45" t="s">
        <v>54</v>
      </c>
      <c r="Z21" s="45" t="s">
        <v>55</v>
      </c>
      <c r="AB21" s="45" t="s">
        <v>56</v>
      </c>
      <c r="AC21" s="45" t="s">
        <v>57</v>
      </c>
      <c r="AD21" s="45" t="s">
        <v>58</v>
      </c>
      <c r="AE21" s="4"/>
      <c r="AF21" s="4"/>
    </row>
    <row r="22" spans="1:32" x14ac:dyDescent="0.2">
      <c r="A22" s="51"/>
      <c r="B22" s="11"/>
      <c r="C22" s="11" t="s">
        <v>59</v>
      </c>
      <c r="D22" s="11"/>
      <c r="E22" s="11" t="s">
        <v>59</v>
      </c>
      <c r="F22" s="11"/>
      <c r="G22" s="11"/>
      <c r="H22" s="11"/>
      <c r="I22" s="11"/>
      <c r="J22" s="21"/>
      <c r="K22" s="21">
        <v>98431387</v>
      </c>
      <c r="M22" s="11"/>
      <c r="N22" s="66"/>
      <c r="P22" s="205"/>
      <c r="Q22" s="198"/>
      <c r="R22" s="198"/>
      <c r="S22" s="198"/>
      <c r="T22" s="198"/>
      <c r="U22" s="11"/>
      <c r="V22" s="11"/>
      <c r="W22" s="11"/>
      <c r="Y22" s="21"/>
      <c r="Z22" s="21">
        <v>65712060</v>
      </c>
      <c r="AB22" s="21"/>
      <c r="AC22" s="21"/>
      <c r="AD22" s="11"/>
      <c r="AE22" s="4"/>
      <c r="AF22" s="4"/>
    </row>
    <row r="23" spans="1:32" x14ac:dyDescent="0.2">
      <c r="A23" s="51"/>
      <c r="B23" s="11"/>
      <c r="C23" s="11" t="s">
        <v>60</v>
      </c>
      <c r="D23" s="11"/>
      <c r="E23" s="11" t="s">
        <v>61</v>
      </c>
      <c r="F23" s="11">
        <v>1905069</v>
      </c>
      <c r="G23" s="11"/>
      <c r="H23" s="11"/>
      <c r="I23" s="11"/>
      <c r="J23" s="21">
        <v>412225.07000000257</v>
      </c>
      <c r="K23" s="21"/>
      <c r="M23" s="11">
        <v>4453</v>
      </c>
      <c r="N23" s="66"/>
      <c r="P23" s="205">
        <f>J23/M23</f>
        <v>92.572438805300379</v>
      </c>
      <c r="Q23" s="198"/>
      <c r="R23" s="198"/>
      <c r="S23" s="198"/>
      <c r="T23" s="198">
        <f>F23/M23</f>
        <v>427.8169773186616</v>
      </c>
      <c r="U23" s="11"/>
      <c r="V23" s="11"/>
      <c r="W23" s="11"/>
      <c r="Y23" s="21">
        <v>412225.07000000257</v>
      </c>
      <c r="Z23" s="21"/>
      <c r="AB23" s="21">
        <f t="shared" ref="AB23:AB86" si="0">ROUND($AB$639*Y23/$Y$639,2)</f>
        <v>284121.03999999998</v>
      </c>
      <c r="AC23" s="21">
        <v>497048.49</v>
      </c>
      <c r="AD23" s="11"/>
      <c r="AE23" s="4"/>
      <c r="AF23" s="4"/>
    </row>
    <row r="24" spans="1:32" x14ac:dyDescent="0.2">
      <c r="A24" s="51"/>
      <c r="B24" s="11"/>
      <c r="C24" s="11" t="s">
        <v>60</v>
      </c>
      <c r="D24" s="11"/>
      <c r="E24" s="11" t="s">
        <v>62</v>
      </c>
      <c r="F24" s="11">
        <v>231</v>
      </c>
      <c r="G24" s="11"/>
      <c r="H24" s="11"/>
      <c r="I24" s="11"/>
      <c r="J24" s="21">
        <v>54.54</v>
      </c>
      <c r="K24" s="21"/>
      <c r="M24" s="11">
        <v>1</v>
      </c>
      <c r="N24" s="66"/>
      <c r="P24" s="205">
        <f t="shared" ref="P24:P87" si="1">J24/M24</f>
        <v>54.54</v>
      </c>
      <c r="Q24" s="198"/>
      <c r="R24" s="198"/>
      <c r="S24" s="198"/>
      <c r="T24" s="198">
        <f t="shared" ref="T24:T87" si="2">F24/M24</f>
        <v>231</v>
      </c>
      <c r="U24" s="11"/>
      <c r="V24" s="11"/>
      <c r="W24" s="11"/>
      <c r="Y24" s="21">
        <v>54.54</v>
      </c>
      <c r="Z24" s="21"/>
      <c r="AB24" s="21">
        <f t="shared" si="0"/>
        <v>37.590000000000003</v>
      </c>
      <c r="AC24" s="21">
        <v>65.760000000000005</v>
      </c>
      <c r="AD24" s="11"/>
      <c r="AE24" s="4"/>
      <c r="AF24" s="4"/>
    </row>
    <row r="25" spans="1:32" x14ac:dyDescent="0.2">
      <c r="A25" s="51"/>
      <c r="B25" s="11"/>
      <c r="C25" s="11" t="s">
        <v>60</v>
      </c>
      <c r="D25" s="11"/>
      <c r="E25" s="11" t="s">
        <v>63</v>
      </c>
      <c r="F25" s="11">
        <v>88682</v>
      </c>
      <c r="G25" s="11"/>
      <c r="H25" s="11"/>
      <c r="I25" s="11"/>
      <c r="J25" s="21">
        <v>19049.000000000004</v>
      </c>
      <c r="K25" s="21"/>
      <c r="M25" s="11">
        <v>185</v>
      </c>
      <c r="N25" s="66"/>
      <c r="P25" s="205">
        <f t="shared" si="1"/>
        <v>102.96756756756758</v>
      </c>
      <c r="Q25" s="198"/>
      <c r="R25" s="198"/>
      <c r="S25" s="198"/>
      <c r="T25" s="198">
        <f t="shared" si="2"/>
        <v>479.36216216216218</v>
      </c>
      <c r="U25" s="11"/>
      <c r="V25" s="11"/>
      <c r="W25" s="11"/>
      <c r="Y25" s="21">
        <v>19049.000000000004</v>
      </c>
      <c r="Z25" s="21"/>
      <c r="AB25" s="21">
        <f t="shared" si="0"/>
        <v>13129.29</v>
      </c>
      <c r="AC25" s="21">
        <v>22968.71</v>
      </c>
      <c r="AD25" s="11"/>
      <c r="AE25" s="4"/>
      <c r="AF25" s="4"/>
    </row>
    <row r="26" spans="1:32" x14ac:dyDescent="0.2">
      <c r="A26" s="51"/>
      <c r="B26" s="11"/>
      <c r="C26" s="11" t="s">
        <v>64</v>
      </c>
      <c r="D26" s="11"/>
      <c r="E26" s="11" t="s">
        <v>61</v>
      </c>
      <c r="F26" s="11">
        <v>416244</v>
      </c>
      <c r="G26" s="11"/>
      <c r="H26" s="11"/>
      <c r="I26" s="11"/>
      <c r="J26" s="21">
        <v>89789.77</v>
      </c>
      <c r="K26" s="21"/>
      <c r="M26" s="11">
        <v>894</v>
      </c>
      <c r="N26" s="66"/>
      <c r="P26" s="205">
        <f t="shared" si="1"/>
        <v>100.43598434004474</v>
      </c>
      <c r="Q26" s="198"/>
      <c r="R26" s="198"/>
      <c r="S26" s="198"/>
      <c r="T26" s="198">
        <f t="shared" si="2"/>
        <v>465.59731543624162</v>
      </c>
      <c r="U26" s="11"/>
      <c r="V26" s="11"/>
      <c r="W26" s="11"/>
      <c r="Y26" s="21">
        <v>89789.77</v>
      </c>
      <c r="Z26" s="21"/>
      <c r="AB26" s="21">
        <f t="shared" si="0"/>
        <v>61886.49</v>
      </c>
      <c r="AC26" s="21">
        <v>108265.78</v>
      </c>
      <c r="AD26" s="11"/>
      <c r="AE26" s="4"/>
      <c r="AF26" s="4"/>
    </row>
    <row r="27" spans="1:32" x14ac:dyDescent="0.2">
      <c r="A27" s="51"/>
      <c r="B27" s="11"/>
      <c r="C27" s="11" t="s">
        <v>64</v>
      </c>
      <c r="D27" s="11"/>
      <c r="E27" s="11" t="s">
        <v>63</v>
      </c>
      <c r="F27" s="11">
        <v>1244</v>
      </c>
      <c r="G27" s="11"/>
      <c r="H27" s="11"/>
      <c r="I27" s="11"/>
      <c r="J27" s="21">
        <v>274.77999999999997</v>
      </c>
      <c r="K27" s="21"/>
      <c r="M27" s="11">
        <v>2</v>
      </c>
      <c r="N27" s="66"/>
      <c r="P27" s="205">
        <f t="shared" si="1"/>
        <v>137.38999999999999</v>
      </c>
      <c r="Q27" s="198"/>
      <c r="R27" s="198"/>
      <c r="S27" s="198"/>
      <c r="T27" s="198">
        <f t="shared" si="2"/>
        <v>622</v>
      </c>
      <c r="U27" s="11"/>
      <c r="V27" s="11"/>
      <c r="W27" s="11"/>
      <c r="Y27" s="21">
        <v>274.77999999999997</v>
      </c>
      <c r="Z27" s="21"/>
      <c r="AB27" s="21">
        <f t="shared" si="0"/>
        <v>189.39</v>
      </c>
      <c r="AC27" s="21">
        <v>331.32</v>
      </c>
      <c r="AD27" s="11"/>
      <c r="AE27" s="4"/>
      <c r="AF27" s="4"/>
    </row>
    <row r="28" spans="1:32" x14ac:dyDescent="0.2">
      <c r="A28" s="51"/>
      <c r="B28" s="11"/>
      <c r="C28" s="11" t="s">
        <v>65</v>
      </c>
      <c r="D28" s="11"/>
      <c r="E28" s="11" t="s">
        <v>66</v>
      </c>
      <c r="F28" s="11">
        <v>264180</v>
      </c>
      <c r="G28" s="11"/>
      <c r="H28" s="11"/>
      <c r="I28" s="11"/>
      <c r="J28" s="21">
        <v>57222.000000000029</v>
      </c>
      <c r="K28" s="21"/>
      <c r="M28" s="11">
        <v>534</v>
      </c>
      <c r="N28" s="66"/>
      <c r="P28" s="205">
        <f t="shared" si="1"/>
        <v>107.15730337078656</v>
      </c>
      <c r="Q28" s="198"/>
      <c r="R28" s="198"/>
      <c r="S28" s="198"/>
      <c r="T28" s="198">
        <f t="shared" si="2"/>
        <v>494.71910112359552</v>
      </c>
      <c r="U28" s="11"/>
      <c r="V28" s="11"/>
      <c r="W28" s="11"/>
      <c r="Y28" s="21">
        <v>57222.000000000029</v>
      </c>
      <c r="Z28" s="21"/>
      <c r="AB28" s="21">
        <f t="shared" si="0"/>
        <v>39439.56</v>
      </c>
      <c r="AC28" s="21">
        <v>68996.55</v>
      </c>
      <c r="AD28" s="11"/>
      <c r="AE28" s="4"/>
      <c r="AF28" s="4"/>
    </row>
    <row r="29" spans="1:32" x14ac:dyDescent="0.2">
      <c r="A29" s="51"/>
      <c r="B29" s="11"/>
      <c r="C29" s="11" t="s">
        <v>67</v>
      </c>
      <c r="D29" s="11"/>
      <c r="E29" s="11" t="s">
        <v>68</v>
      </c>
      <c r="F29" s="11">
        <v>11275</v>
      </c>
      <c r="G29" s="11"/>
      <c r="H29" s="11"/>
      <c r="I29" s="11"/>
      <c r="J29" s="21">
        <v>2145.54</v>
      </c>
      <c r="K29" s="21"/>
      <c r="M29" s="11">
        <v>20</v>
      </c>
      <c r="N29" s="66"/>
      <c r="P29" s="205">
        <f t="shared" si="1"/>
        <v>107.277</v>
      </c>
      <c r="Q29" s="198"/>
      <c r="R29" s="198"/>
      <c r="S29" s="198"/>
      <c r="T29" s="198">
        <f t="shared" si="2"/>
        <v>563.75</v>
      </c>
      <c r="U29" s="11"/>
      <c r="V29" s="11"/>
      <c r="W29" s="11"/>
      <c r="Y29" s="21">
        <v>2145.54</v>
      </c>
      <c r="Z29" s="21"/>
      <c r="AB29" s="21">
        <f t="shared" si="0"/>
        <v>1478.79</v>
      </c>
      <c r="AC29" s="21">
        <v>2587.0300000000002</v>
      </c>
      <c r="AD29" s="11"/>
      <c r="AE29" s="4"/>
      <c r="AF29" s="4"/>
    </row>
    <row r="30" spans="1:32" x14ac:dyDescent="0.2">
      <c r="A30" s="51"/>
      <c r="B30" s="11"/>
      <c r="C30" s="11" t="s">
        <v>69</v>
      </c>
      <c r="D30" s="11"/>
      <c r="E30" s="11" t="s">
        <v>70</v>
      </c>
      <c r="F30" s="11">
        <v>717092</v>
      </c>
      <c r="G30" s="11"/>
      <c r="H30" s="11"/>
      <c r="I30" s="11"/>
      <c r="J30" s="21">
        <v>153690.17999999993</v>
      </c>
      <c r="K30" s="21"/>
      <c r="M30" s="11">
        <v>956</v>
      </c>
      <c r="N30" s="66"/>
      <c r="P30" s="205">
        <f t="shared" si="1"/>
        <v>160.76378661087858</v>
      </c>
      <c r="Q30" s="198"/>
      <c r="R30" s="198"/>
      <c r="S30" s="198"/>
      <c r="T30" s="198">
        <f t="shared" si="2"/>
        <v>750.09623430962347</v>
      </c>
      <c r="U30" s="11"/>
      <c r="V30" s="11"/>
      <c r="W30" s="11"/>
      <c r="Y30" s="21">
        <v>153690.17999999993</v>
      </c>
      <c r="Z30" s="21"/>
      <c r="AB30" s="21">
        <f t="shared" si="0"/>
        <v>105929.06</v>
      </c>
      <c r="AC30" s="21">
        <v>185314.96</v>
      </c>
      <c r="AD30" s="11"/>
      <c r="AE30" s="4"/>
      <c r="AF30" s="4"/>
    </row>
    <row r="31" spans="1:32" x14ac:dyDescent="0.2">
      <c r="A31" s="51"/>
      <c r="B31" s="11"/>
      <c r="C31" s="11" t="s">
        <v>69</v>
      </c>
      <c r="D31" s="11"/>
      <c r="E31" s="11" t="s">
        <v>71</v>
      </c>
      <c r="F31" s="11">
        <v>1516</v>
      </c>
      <c r="G31" s="11"/>
      <c r="H31" s="11"/>
      <c r="I31" s="11"/>
      <c r="J31" s="21">
        <v>332.26000000000005</v>
      </c>
      <c r="K31" s="21"/>
      <c r="M31" s="11">
        <v>2</v>
      </c>
      <c r="N31" s="66"/>
      <c r="P31" s="205">
        <f t="shared" si="1"/>
        <v>166.13000000000002</v>
      </c>
      <c r="Q31" s="198"/>
      <c r="R31" s="198"/>
      <c r="S31" s="198"/>
      <c r="T31" s="198">
        <f t="shared" si="2"/>
        <v>758</v>
      </c>
      <c r="U31" s="11"/>
      <c r="V31" s="11"/>
      <c r="W31" s="11"/>
      <c r="Y31" s="21">
        <v>332.26000000000005</v>
      </c>
      <c r="Z31" s="21"/>
      <c r="AB31" s="21">
        <f t="shared" si="0"/>
        <v>229.01</v>
      </c>
      <c r="AC31" s="21">
        <v>400.63</v>
      </c>
      <c r="AD31" s="11"/>
      <c r="AE31" s="4"/>
      <c r="AF31" s="4"/>
    </row>
    <row r="32" spans="1:32" x14ac:dyDescent="0.2">
      <c r="A32" s="51"/>
      <c r="B32" s="11"/>
      <c r="C32" s="11" t="s">
        <v>69</v>
      </c>
      <c r="D32" s="11"/>
      <c r="E32" s="11" t="s">
        <v>68</v>
      </c>
      <c r="F32" s="11">
        <v>333</v>
      </c>
      <c r="G32" s="11"/>
      <c r="H32" s="11"/>
      <c r="I32" s="11"/>
      <c r="J32" s="21">
        <v>76.28</v>
      </c>
      <c r="K32" s="21"/>
      <c r="M32" s="11">
        <v>1</v>
      </c>
      <c r="N32" s="66"/>
      <c r="P32" s="205">
        <f t="shared" si="1"/>
        <v>76.28</v>
      </c>
      <c r="Q32" s="198"/>
      <c r="R32" s="198"/>
      <c r="S32" s="198"/>
      <c r="T32" s="198">
        <f t="shared" si="2"/>
        <v>333</v>
      </c>
      <c r="U32" s="11"/>
      <c r="V32" s="11"/>
      <c r="W32" s="11"/>
      <c r="Y32" s="21">
        <v>76.28</v>
      </c>
      <c r="Z32" s="21"/>
      <c r="AB32" s="21">
        <f t="shared" si="0"/>
        <v>52.58</v>
      </c>
      <c r="AC32" s="21">
        <v>91.98</v>
      </c>
      <c r="AD32" s="11"/>
      <c r="AE32" s="4"/>
      <c r="AF32" s="4"/>
    </row>
    <row r="33" spans="1:32" x14ac:dyDescent="0.2">
      <c r="A33" s="51"/>
      <c r="B33" s="11"/>
      <c r="C33" s="11" t="s">
        <v>72</v>
      </c>
      <c r="D33" s="11"/>
      <c r="E33" s="11" t="s">
        <v>73</v>
      </c>
      <c r="F33" s="11">
        <v>20108</v>
      </c>
      <c r="G33" s="11"/>
      <c r="H33" s="11"/>
      <c r="I33" s="11"/>
      <c r="J33" s="21">
        <v>4452.0300000000007</v>
      </c>
      <c r="K33" s="21"/>
      <c r="M33" s="11">
        <v>29</v>
      </c>
      <c r="N33" s="66"/>
      <c r="P33" s="205">
        <f t="shared" si="1"/>
        <v>153.51827586206898</v>
      </c>
      <c r="Q33" s="198"/>
      <c r="R33" s="198"/>
      <c r="S33" s="198"/>
      <c r="T33" s="198">
        <f t="shared" si="2"/>
        <v>693.37931034482756</v>
      </c>
      <c r="U33" s="11"/>
      <c r="V33" s="11"/>
      <c r="W33" s="11"/>
      <c r="Y33" s="21">
        <v>4452.0300000000007</v>
      </c>
      <c r="Z33" s="21"/>
      <c r="AB33" s="21">
        <f t="shared" si="0"/>
        <v>3068.51</v>
      </c>
      <c r="AC33" s="21">
        <v>5368.12</v>
      </c>
      <c r="AD33" s="11"/>
      <c r="AE33" s="4"/>
      <c r="AF33" s="4"/>
    </row>
    <row r="34" spans="1:32" x14ac:dyDescent="0.2">
      <c r="A34" s="51"/>
      <c r="B34" s="11"/>
      <c r="C34" s="11" t="s">
        <v>74</v>
      </c>
      <c r="D34" s="11"/>
      <c r="E34" s="11" t="s">
        <v>75</v>
      </c>
      <c r="F34" s="11">
        <v>567</v>
      </c>
      <c r="G34" s="11"/>
      <c r="H34" s="11"/>
      <c r="I34" s="11"/>
      <c r="J34" s="21">
        <v>126.39</v>
      </c>
      <c r="K34" s="21"/>
      <c r="M34" s="11">
        <v>1</v>
      </c>
      <c r="N34" s="66"/>
      <c r="P34" s="205">
        <f t="shared" si="1"/>
        <v>126.39</v>
      </c>
      <c r="Q34" s="198"/>
      <c r="R34" s="198"/>
      <c r="S34" s="198"/>
      <c r="T34" s="198">
        <f t="shared" si="2"/>
        <v>567</v>
      </c>
      <c r="U34" s="11"/>
      <c r="V34" s="11"/>
      <c r="W34" s="11"/>
      <c r="Y34" s="21">
        <v>126.39</v>
      </c>
      <c r="Z34" s="21"/>
      <c r="AB34" s="21">
        <f t="shared" si="0"/>
        <v>87.11</v>
      </c>
      <c r="AC34" s="21">
        <v>152.4</v>
      </c>
      <c r="AD34" s="11"/>
      <c r="AE34" s="4"/>
      <c r="AF34" s="4"/>
    </row>
    <row r="35" spans="1:32" x14ac:dyDescent="0.2">
      <c r="A35" s="51"/>
      <c r="B35" s="11"/>
      <c r="C35" s="11" t="s">
        <v>76</v>
      </c>
      <c r="D35" s="11"/>
      <c r="E35" s="11" t="s">
        <v>77</v>
      </c>
      <c r="F35" s="11">
        <v>24563</v>
      </c>
      <c r="G35" s="11"/>
      <c r="H35" s="11"/>
      <c r="I35" s="11"/>
      <c r="J35" s="21">
        <v>4404.26</v>
      </c>
      <c r="K35" s="21"/>
      <c r="M35" s="11">
        <v>29</v>
      </c>
      <c r="N35" s="66"/>
      <c r="P35" s="205">
        <f t="shared" si="1"/>
        <v>151.87103448275863</v>
      </c>
      <c r="Q35" s="198"/>
      <c r="R35" s="198"/>
      <c r="S35" s="198"/>
      <c r="T35" s="198">
        <f t="shared" si="2"/>
        <v>847</v>
      </c>
      <c r="U35" s="11"/>
      <c r="V35" s="11"/>
      <c r="W35" s="11"/>
      <c r="Y35" s="21">
        <v>4404.26</v>
      </c>
      <c r="Z35" s="21"/>
      <c r="AB35" s="21">
        <f t="shared" si="0"/>
        <v>3035.58</v>
      </c>
      <c r="AC35" s="21">
        <v>5310.52</v>
      </c>
      <c r="AD35" s="11"/>
      <c r="AE35" s="4"/>
      <c r="AF35" s="4"/>
    </row>
    <row r="36" spans="1:32" x14ac:dyDescent="0.2">
      <c r="A36" s="51"/>
      <c r="B36" s="11"/>
      <c r="C36" s="11" t="s">
        <v>78</v>
      </c>
      <c r="D36" s="11"/>
      <c r="E36" s="11" t="s">
        <v>79</v>
      </c>
      <c r="F36" s="11">
        <v>2469886</v>
      </c>
      <c r="G36" s="11"/>
      <c r="H36" s="11"/>
      <c r="I36" s="11"/>
      <c r="J36" s="21">
        <v>520641.38999999926</v>
      </c>
      <c r="K36" s="21"/>
      <c r="M36" s="11">
        <v>4013</v>
      </c>
      <c r="N36" s="66"/>
      <c r="P36" s="205">
        <f t="shared" si="1"/>
        <v>129.7386967356091</v>
      </c>
      <c r="Q36" s="198"/>
      <c r="R36" s="198"/>
      <c r="S36" s="198"/>
      <c r="T36" s="198">
        <f t="shared" si="2"/>
        <v>615.47121853974579</v>
      </c>
      <c r="U36" s="11"/>
      <c r="V36" s="11"/>
      <c r="W36" s="11"/>
      <c r="Y36" s="21">
        <v>520641.38999999926</v>
      </c>
      <c r="Z36" s="21"/>
      <c r="AB36" s="21">
        <f t="shared" si="0"/>
        <v>358845.66</v>
      </c>
      <c r="AC36" s="21">
        <v>627773.6</v>
      </c>
      <c r="AD36" s="11"/>
      <c r="AE36" s="4"/>
      <c r="AF36" s="4"/>
    </row>
    <row r="37" spans="1:32" x14ac:dyDescent="0.2">
      <c r="A37" s="51"/>
      <c r="B37" s="11"/>
      <c r="C37" s="11" t="s">
        <v>80</v>
      </c>
      <c r="D37" s="11"/>
      <c r="E37" s="11" t="s">
        <v>81</v>
      </c>
      <c r="F37" s="11">
        <v>6600554</v>
      </c>
      <c r="G37" s="11"/>
      <c r="H37" s="11"/>
      <c r="I37" s="11"/>
      <c r="J37" s="21">
        <v>1405282.0700000084</v>
      </c>
      <c r="K37" s="21"/>
      <c r="M37" s="11">
        <v>16593</v>
      </c>
      <c r="N37" s="66"/>
      <c r="P37" s="205">
        <f t="shared" si="1"/>
        <v>84.691259567287915</v>
      </c>
      <c r="Q37" s="198"/>
      <c r="R37" s="198"/>
      <c r="S37" s="198"/>
      <c r="T37" s="198">
        <f t="shared" si="2"/>
        <v>397.79147833423735</v>
      </c>
      <c r="U37" s="11"/>
      <c r="V37" s="11"/>
      <c r="W37" s="11"/>
      <c r="Y37" s="21">
        <v>1405282.0700000084</v>
      </c>
      <c r="Z37" s="21"/>
      <c r="AB37" s="21">
        <f t="shared" si="0"/>
        <v>968573.33</v>
      </c>
      <c r="AC37" s="21">
        <v>1694446.51</v>
      </c>
      <c r="AD37" s="11"/>
      <c r="AE37" s="4"/>
      <c r="AF37" s="4"/>
    </row>
    <row r="38" spans="1:32" x14ac:dyDescent="0.2">
      <c r="A38" s="51"/>
      <c r="B38" s="11"/>
      <c r="C38" s="11" t="s">
        <v>80</v>
      </c>
      <c r="D38" s="11"/>
      <c r="E38" s="11" t="s">
        <v>82</v>
      </c>
      <c r="F38" s="11">
        <v>153</v>
      </c>
      <c r="G38" s="11"/>
      <c r="H38" s="11"/>
      <c r="I38" s="11"/>
      <c r="J38" s="21">
        <v>38.44</v>
      </c>
      <c r="K38" s="21"/>
      <c r="M38" s="11">
        <v>1</v>
      </c>
      <c r="N38" s="66"/>
      <c r="P38" s="205">
        <f t="shared" si="1"/>
        <v>38.44</v>
      </c>
      <c r="Q38" s="198"/>
      <c r="R38" s="198"/>
      <c r="S38" s="198"/>
      <c r="T38" s="198">
        <f t="shared" si="2"/>
        <v>153</v>
      </c>
      <c r="U38" s="11"/>
      <c r="V38" s="11"/>
      <c r="W38" s="11"/>
      <c r="Y38" s="21">
        <v>38.44</v>
      </c>
      <c r="Z38" s="21"/>
      <c r="AB38" s="21">
        <f t="shared" si="0"/>
        <v>26.49</v>
      </c>
      <c r="AC38" s="21">
        <v>46.35</v>
      </c>
      <c r="AD38" s="11"/>
      <c r="AE38" s="4"/>
      <c r="AF38" s="4"/>
    </row>
    <row r="39" spans="1:32" x14ac:dyDescent="0.2">
      <c r="A39" s="51"/>
      <c r="B39" s="11"/>
      <c r="C39" s="11" t="s">
        <v>83</v>
      </c>
      <c r="D39" s="11"/>
      <c r="E39" s="11" t="s">
        <v>84</v>
      </c>
      <c r="F39" s="11">
        <v>532</v>
      </c>
      <c r="G39" s="11"/>
      <c r="H39" s="11"/>
      <c r="I39" s="11"/>
      <c r="J39" s="21">
        <v>118.38</v>
      </c>
      <c r="K39" s="21"/>
      <c r="M39" s="11">
        <v>1</v>
      </c>
      <c r="N39" s="66"/>
      <c r="P39" s="205">
        <f t="shared" si="1"/>
        <v>118.38</v>
      </c>
      <c r="Q39" s="198"/>
      <c r="R39" s="198"/>
      <c r="S39" s="198"/>
      <c r="T39" s="198">
        <f t="shared" si="2"/>
        <v>532</v>
      </c>
      <c r="U39" s="11"/>
      <c r="V39" s="11"/>
      <c r="W39" s="11"/>
      <c r="Y39" s="21">
        <v>118.38</v>
      </c>
      <c r="Z39" s="21"/>
      <c r="AB39" s="21">
        <f t="shared" si="0"/>
        <v>81.59</v>
      </c>
      <c r="AC39" s="21">
        <v>142.74</v>
      </c>
      <c r="AD39" s="11"/>
      <c r="AE39" s="4"/>
      <c r="AF39" s="4"/>
    </row>
    <row r="40" spans="1:32" x14ac:dyDescent="0.2">
      <c r="A40" s="51"/>
      <c r="B40" s="11"/>
      <c r="C40" s="11" t="s">
        <v>85</v>
      </c>
      <c r="D40" s="11"/>
      <c r="E40" s="11" t="s">
        <v>86</v>
      </c>
      <c r="F40" s="11">
        <v>3713</v>
      </c>
      <c r="G40" s="11"/>
      <c r="H40" s="11"/>
      <c r="I40" s="11"/>
      <c r="J40" s="21">
        <v>805.78</v>
      </c>
      <c r="K40" s="21"/>
      <c r="M40" s="11">
        <v>3</v>
      </c>
      <c r="N40" s="66"/>
      <c r="P40" s="205">
        <f t="shared" si="1"/>
        <v>268.59333333333331</v>
      </c>
      <c r="Q40" s="198"/>
      <c r="R40" s="198"/>
      <c r="S40" s="198"/>
      <c r="T40" s="198">
        <f t="shared" si="2"/>
        <v>1237.6666666666667</v>
      </c>
      <c r="U40" s="11"/>
      <c r="V40" s="11"/>
      <c r="W40" s="11"/>
      <c r="Y40" s="21">
        <v>805.78</v>
      </c>
      <c r="Z40" s="21"/>
      <c r="AB40" s="21">
        <f t="shared" si="0"/>
        <v>555.37</v>
      </c>
      <c r="AC40" s="21">
        <v>971.59</v>
      </c>
      <c r="AD40" s="11"/>
      <c r="AE40" s="4"/>
      <c r="AF40" s="4"/>
    </row>
    <row r="41" spans="1:32" x14ac:dyDescent="0.2">
      <c r="A41" s="51"/>
      <c r="B41" s="11"/>
      <c r="C41" s="11" t="s">
        <v>87</v>
      </c>
      <c r="D41" s="11"/>
      <c r="E41" s="11" t="s">
        <v>88</v>
      </c>
      <c r="F41" s="11">
        <v>46948</v>
      </c>
      <c r="G41" s="11"/>
      <c r="H41" s="11"/>
      <c r="I41" s="11"/>
      <c r="J41" s="21">
        <v>9664.5099999999984</v>
      </c>
      <c r="K41" s="21"/>
      <c r="M41" s="11">
        <v>56</v>
      </c>
      <c r="N41" s="66"/>
      <c r="P41" s="205">
        <f t="shared" si="1"/>
        <v>172.58053571428567</v>
      </c>
      <c r="Q41" s="198"/>
      <c r="R41" s="198"/>
      <c r="S41" s="198"/>
      <c r="T41" s="198">
        <f t="shared" si="2"/>
        <v>838.35714285714289</v>
      </c>
      <c r="U41" s="11"/>
      <c r="V41" s="11"/>
      <c r="W41" s="11"/>
      <c r="Y41" s="21">
        <v>9664.5099999999984</v>
      </c>
      <c r="Z41" s="21"/>
      <c r="AB41" s="21">
        <f t="shared" si="0"/>
        <v>6661.14</v>
      </c>
      <c r="AC41" s="21">
        <v>11653.17</v>
      </c>
      <c r="AD41" s="11"/>
      <c r="AE41" s="4"/>
      <c r="AF41" s="4"/>
    </row>
    <row r="42" spans="1:32" x14ac:dyDescent="0.2">
      <c r="A42" s="51"/>
      <c r="B42" s="11"/>
      <c r="C42" s="11" t="s">
        <v>89</v>
      </c>
      <c r="D42" s="11"/>
      <c r="E42" s="11" t="s">
        <v>90</v>
      </c>
      <c r="F42" s="11">
        <v>157051</v>
      </c>
      <c r="G42" s="11"/>
      <c r="H42" s="11"/>
      <c r="I42" s="11"/>
      <c r="J42" s="21">
        <v>33083.570000000014</v>
      </c>
      <c r="K42" s="21"/>
      <c r="M42" s="11">
        <v>230</v>
      </c>
      <c r="N42" s="66"/>
      <c r="P42" s="205">
        <f t="shared" si="1"/>
        <v>143.84160869565224</v>
      </c>
      <c r="Q42" s="198"/>
      <c r="R42" s="198"/>
      <c r="S42" s="198"/>
      <c r="T42" s="198">
        <f t="shared" si="2"/>
        <v>682.83043478260868</v>
      </c>
      <c r="U42" s="11"/>
      <c r="V42" s="11"/>
      <c r="W42" s="11"/>
      <c r="Y42" s="21">
        <v>33083.570000000014</v>
      </c>
      <c r="Z42" s="21"/>
      <c r="AB42" s="21">
        <f t="shared" si="0"/>
        <v>22802.44</v>
      </c>
      <c r="AC42" s="21">
        <v>39891.17</v>
      </c>
      <c r="AD42" s="11"/>
      <c r="AE42" s="4"/>
      <c r="AF42" s="4"/>
    </row>
    <row r="43" spans="1:32" x14ac:dyDescent="0.2">
      <c r="A43" s="51"/>
      <c r="B43" s="11"/>
      <c r="C43" s="11" t="s">
        <v>89</v>
      </c>
      <c r="D43" s="11"/>
      <c r="E43" s="11" t="s">
        <v>91</v>
      </c>
      <c r="F43" s="11">
        <v>5578</v>
      </c>
      <c r="G43" s="11"/>
      <c r="H43" s="11"/>
      <c r="I43" s="11"/>
      <c r="J43" s="21">
        <v>1253.97</v>
      </c>
      <c r="K43" s="21"/>
      <c r="M43" s="11">
        <v>10</v>
      </c>
      <c r="N43" s="66"/>
      <c r="P43" s="205">
        <f t="shared" si="1"/>
        <v>125.39700000000001</v>
      </c>
      <c r="Q43" s="198"/>
      <c r="R43" s="198"/>
      <c r="S43" s="198"/>
      <c r="T43" s="198">
        <f t="shared" si="2"/>
        <v>557.79999999999995</v>
      </c>
      <c r="U43" s="11"/>
      <c r="V43" s="11"/>
      <c r="W43" s="11"/>
      <c r="Y43" s="21">
        <v>1253.97</v>
      </c>
      <c r="Z43" s="21"/>
      <c r="AB43" s="21">
        <f t="shared" si="0"/>
        <v>864.28</v>
      </c>
      <c r="AC43" s="21">
        <v>1512</v>
      </c>
      <c r="AD43" s="11"/>
      <c r="AE43" s="4"/>
      <c r="AF43" s="4"/>
    </row>
    <row r="44" spans="1:32" x14ac:dyDescent="0.2">
      <c r="A44" s="51"/>
      <c r="B44" s="11"/>
      <c r="C44" s="11" t="s">
        <v>92</v>
      </c>
      <c r="D44" s="11"/>
      <c r="E44" s="11" t="s">
        <v>93</v>
      </c>
      <c r="F44" s="11">
        <v>409</v>
      </c>
      <c r="G44" s="11"/>
      <c r="H44" s="11"/>
      <c r="I44" s="11"/>
      <c r="J44" s="21">
        <v>93.01</v>
      </c>
      <c r="K44" s="21"/>
      <c r="M44" s="11">
        <v>1</v>
      </c>
      <c r="N44" s="66"/>
      <c r="P44" s="205">
        <f t="shared" si="1"/>
        <v>93.01</v>
      </c>
      <c r="Q44" s="198"/>
      <c r="R44" s="198"/>
      <c r="S44" s="198"/>
      <c r="T44" s="198">
        <f t="shared" si="2"/>
        <v>409</v>
      </c>
      <c r="U44" s="11"/>
      <c r="V44" s="11"/>
      <c r="W44" s="11"/>
      <c r="Y44" s="21">
        <v>93.01</v>
      </c>
      <c r="Z44" s="21"/>
      <c r="AB44" s="21">
        <f t="shared" si="0"/>
        <v>64.11</v>
      </c>
      <c r="AC44" s="21">
        <v>112.15</v>
      </c>
      <c r="AD44" s="11"/>
      <c r="AE44" s="4"/>
      <c r="AF44" s="4"/>
    </row>
    <row r="45" spans="1:32" x14ac:dyDescent="0.2">
      <c r="A45" s="51"/>
      <c r="B45" s="11"/>
      <c r="C45" s="11" t="s">
        <v>92</v>
      </c>
      <c r="D45" s="11"/>
      <c r="E45" s="11" t="s">
        <v>94</v>
      </c>
      <c r="F45" s="11">
        <v>2081439</v>
      </c>
      <c r="G45" s="11"/>
      <c r="H45" s="11"/>
      <c r="I45" s="11"/>
      <c r="J45" s="21">
        <v>464087.61999999819</v>
      </c>
      <c r="K45" s="21"/>
      <c r="M45" s="11">
        <v>5610</v>
      </c>
      <c r="N45" s="66"/>
      <c r="P45" s="205">
        <f t="shared" si="1"/>
        <v>82.725065953653868</v>
      </c>
      <c r="Q45" s="198"/>
      <c r="R45" s="198"/>
      <c r="S45" s="198"/>
      <c r="T45" s="198">
        <f t="shared" si="2"/>
        <v>371.0229946524064</v>
      </c>
      <c r="U45" s="11"/>
      <c r="V45" s="11"/>
      <c r="W45" s="11"/>
      <c r="Y45" s="21">
        <v>464087.61999999819</v>
      </c>
      <c r="Z45" s="21"/>
      <c r="AB45" s="21">
        <f t="shared" si="0"/>
        <v>319866.67</v>
      </c>
      <c r="AC45" s="21">
        <v>559582.78</v>
      </c>
      <c r="AD45" s="11"/>
      <c r="AE45" s="4"/>
      <c r="AF45" s="4"/>
    </row>
    <row r="46" spans="1:32" x14ac:dyDescent="0.2">
      <c r="A46" s="51"/>
      <c r="B46" s="11"/>
      <c r="C46" s="11" t="s">
        <v>92</v>
      </c>
      <c r="D46" s="11"/>
      <c r="E46" s="11" t="s">
        <v>95</v>
      </c>
      <c r="F46" s="11">
        <v>883</v>
      </c>
      <c r="G46" s="11"/>
      <c r="H46" s="11"/>
      <c r="I46" s="11"/>
      <c r="J46" s="21">
        <v>193.23</v>
      </c>
      <c r="K46" s="21"/>
      <c r="M46" s="11">
        <v>1</v>
      </c>
      <c r="N46" s="66"/>
      <c r="P46" s="205">
        <f t="shared" si="1"/>
        <v>193.23</v>
      </c>
      <c r="Q46" s="198"/>
      <c r="R46" s="198"/>
      <c r="S46" s="198"/>
      <c r="T46" s="198">
        <f t="shared" si="2"/>
        <v>883</v>
      </c>
      <c r="U46" s="11"/>
      <c r="V46" s="11"/>
      <c r="W46" s="11"/>
      <c r="Y46" s="21">
        <v>193.23</v>
      </c>
      <c r="Z46" s="21"/>
      <c r="AB46" s="21">
        <f t="shared" si="0"/>
        <v>133.18</v>
      </c>
      <c r="AC46" s="21">
        <v>232.99</v>
      </c>
      <c r="AD46" s="11"/>
      <c r="AE46" s="4"/>
      <c r="AF46" s="4"/>
    </row>
    <row r="47" spans="1:32" x14ac:dyDescent="0.2">
      <c r="A47" s="51"/>
      <c r="B47" s="11"/>
      <c r="C47" s="11" t="s">
        <v>92</v>
      </c>
      <c r="D47" s="11"/>
      <c r="E47" s="11" t="s">
        <v>96</v>
      </c>
      <c r="F47" s="11">
        <v>423</v>
      </c>
      <c r="G47" s="11"/>
      <c r="H47" s="11"/>
      <c r="I47" s="11"/>
      <c r="J47" s="21">
        <v>95.13</v>
      </c>
      <c r="K47" s="21"/>
      <c r="M47" s="11">
        <v>1</v>
      </c>
      <c r="N47" s="66"/>
      <c r="P47" s="205">
        <f t="shared" si="1"/>
        <v>95.13</v>
      </c>
      <c r="Q47" s="198"/>
      <c r="R47" s="198"/>
      <c r="S47" s="198"/>
      <c r="T47" s="198">
        <f t="shared" si="2"/>
        <v>423</v>
      </c>
      <c r="U47" s="11"/>
      <c r="V47" s="11"/>
      <c r="W47" s="11"/>
      <c r="Y47" s="21">
        <v>95.13</v>
      </c>
      <c r="Z47" s="21"/>
      <c r="AB47" s="21">
        <f t="shared" si="0"/>
        <v>65.569999999999993</v>
      </c>
      <c r="AC47" s="21">
        <v>114.7</v>
      </c>
      <c r="AD47" s="11"/>
      <c r="AE47" s="4"/>
      <c r="AF47" s="4"/>
    </row>
    <row r="48" spans="1:32" x14ac:dyDescent="0.2">
      <c r="A48" s="51"/>
      <c r="B48" s="11"/>
      <c r="C48" s="11" t="s">
        <v>97</v>
      </c>
      <c r="D48" s="11"/>
      <c r="E48" s="11" t="s">
        <v>98</v>
      </c>
      <c r="F48" s="11">
        <v>7929</v>
      </c>
      <c r="G48" s="11"/>
      <c r="H48" s="11"/>
      <c r="I48" s="11"/>
      <c r="J48" s="21">
        <v>1787.19</v>
      </c>
      <c r="K48" s="21"/>
      <c r="M48" s="11">
        <v>18</v>
      </c>
      <c r="N48" s="66"/>
      <c r="P48" s="205">
        <f t="shared" si="1"/>
        <v>99.288333333333341</v>
      </c>
      <c r="Q48" s="198"/>
      <c r="R48" s="198"/>
      <c r="S48" s="198"/>
      <c r="T48" s="198">
        <f t="shared" si="2"/>
        <v>440.5</v>
      </c>
      <c r="U48" s="11"/>
      <c r="V48" s="11"/>
      <c r="W48" s="11"/>
      <c r="Y48" s="21">
        <v>1787.19</v>
      </c>
      <c r="Z48" s="21"/>
      <c r="AB48" s="21">
        <f t="shared" si="0"/>
        <v>1231.8</v>
      </c>
      <c r="AC48" s="21">
        <v>2154.94</v>
      </c>
      <c r="AD48" s="11"/>
      <c r="AE48" s="4"/>
      <c r="AF48" s="4"/>
    </row>
    <row r="49" spans="1:32" x14ac:dyDescent="0.2">
      <c r="A49" s="51"/>
      <c r="B49" s="11"/>
      <c r="C49" s="11" t="s">
        <v>97</v>
      </c>
      <c r="D49" s="11"/>
      <c r="E49" s="11" t="s">
        <v>75</v>
      </c>
      <c r="F49" s="11">
        <v>2601101</v>
      </c>
      <c r="G49" s="11"/>
      <c r="H49" s="11"/>
      <c r="I49" s="11"/>
      <c r="J49" s="21">
        <v>565319.55999999784</v>
      </c>
      <c r="K49" s="21"/>
      <c r="M49" s="11">
        <v>5308</v>
      </c>
      <c r="N49" s="66"/>
      <c r="P49" s="205">
        <f t="shared" si="1"/>
        <v>106.50330821401617</v>
      </c>
      <c r="Q49" s="198"/>
      <c r="R49" s="198"/>
      <c r="S49" s="198"/>
      <c r="T49" s="198">
        <f t="shared" si="2"/>
        <v>490.03409947249435</v>
      </c>
      <c r="U49" s="11"/>
      <c r="V49" s="11"/>
      <c r="W49" s="11"/>
      <c r="Y49" s="21">
        <v>565319.55999999784</v>
      </c>
      <c r="Z49" s="21"/>
      <c r="AB49" s="21">
        <f t="shared" si="0"/>
        <v>389639.53</v>
      </c>
      <c r="AC49" s="21">
        <v>681645.19</v>
      </c>
      <c r="AD49" s="11"/>
      <c r="AE49" s="4"/>
      <c r="AF49" s="4"/>
    </row>
    <row r="50" spans="1:32" x14ac:dyDescent="0.2">
      <c r="A50" s="51"/>
      <c r="B50" s="11"/>
      <c r="C50" s="11" t="s">
        <v>99</v>
      </c>
      <c r="D50" s="11"/>
      <c r="E50" s="11" t="s">
        <v>100</v>
      </c>
      <c r="F50" s="11">
        <v>1798264</v>
      </c>
      <c r="G50" s="11"/>
      <c r="H50" s="11"/>
      <c r="I50" s="11"/>
      <c r="J50" s="21">
        <v>393951.74</v>
      </c>
      <c r="K50" s="21"/>
      <c r="M50" s="11">
        <v>3598</v>
      </c>
      <c r="N50" s="66"/>
      <c r="P50" s="205">
        <f t="shared" si="1"/>
        <v>109.49186770428015</v>
      </c>
      <c r="Q50" s="198"/>
      <c r="R50" s="198"/>
      <c r="S50" s="198"/>
      <c r="T50" s="198">
        <f t="shared" si="2"/>
        <v>499.79544191217343</v>
      </c>
      <c r="U50" s="11"/>
      <c r="V50" s="11"/>
      <c r="W50" s="11"/>
      <c r="Y50" s="21">
        <v>393951.74</v>
      </c>
      <c r="Z50" s="21"/>
      <c r="AB50" s="21">
        <f t="shared" si="0"/>
        <v>271526.38</v>
      </c>
      <c r="AC50" s="21">
        <v>475015.06</v>
      </c>
      <c r="AD50" s="11"/>
      <c r="AE50" s="4"/>
      <c r="AF50" s="4"/>
    </row>
    <row r="51" spans="1:32" x14ac:dyDescent="0.2">
      <c r="A51" s="51"/>
      <c r="B51" s="11"/>
      <c r="C51" s="11" t="s">
        <v>99</v>
      </c>
      <c r="D51" s="11"/>
      <c r="E51" s="11" t="s">
        <v>101</v>
      </c>
      <c r="F51" s="11">
        <v>544253</v>
      </c>
      <c r="G51" s="11"/>
      <c r="H51" s="11"/>
      <c r="I51" s="11"/>
      <c r="J51" s="21">
        <v>122093.30000000026</v>
      </c>
      <c r="K51" s="21"/>
      <c r="M51" s="11">
        <v>1296</v>
      </c>
      <c r="N51" s="66"/>
      <c r="P51" s="205">
        <f t="shared" si="1"/>
        <v>94.207793209876741</v>
      </c>
      <c r="Q51" s="198"/>
      <c r="R51" s="198"/>
      <c r="S51" s="198"/>
      <c r="T51" s="198">
        <f t="shared" si="2"/>
        <v>419.9483024691358</v>
      </c>
      <c r="U51" s="11"/>
      <c r="V51" s="11"/>
      <c r="W51" s="11"/>
      <c r="Y51" s="21">
        <v>122093.30000000026</v>
      </c>
      <c r="Z51" s="21"/>
      <c r="AB51" s="21">
        <f t="shared" si="0"/>
        <v>84151.3</v>
      </c>
      <c r="AC51" s="21">
        <v>147216.4</v>
      </c>
      <c r="AD51" s="11"/>
      <c r="AE51" s="4"/>
      <c r="AF51" s="4"/>
    </row>
    <row r="52" spans="1:32" x14ac:dyDescent="0.2">
      <c r="A52" s="51"/>
      <c r="B52" s="11"/>
      <c r="C52" s="11" t="s">
        <v>99</v>
      </c>
      <c r="D52" s="11"/>
      <c r="E52" s="11" t="s">
        <v>102</v>
      </c>
      <c r="F52" s="11">
        <v>2794</v>
      </c>
      <c r="G52" s="11"/>
      <c r="H52" s="11"/>
      <c r="I52" s="11"/>
      <c r="J52" s="21">
        <v>622.74</v>
      </c>
      <c r="K52" s="21"/>
      <c r="M52" s="11">
        <v>5</v>
      </c>
      <c r="N52" s="66"/>
      <c r="P52" s="205">
        <f t="shared" si="1"/>
        <v>124.548</v>
      </c>
      <c r="Q52" s="198"/>
      <c r="R52" s="198"/>
      <c r="S52" s="198"/>
      <c r="T52" s="198">
        <f t="shared" si="2"/>
        <v>558.79999999999995</v>
      </c>
      <c r="U52" s="11"/>
      <c r="V52" s="11"/>
      <c r="W52" s="11"/>
      <c r="Y52" s="21">
        <v>622.74</v>
      </c>
      <c r="Z52" s="21"/>
      <c r="AB52" s="21">
        <f t="shared" si="0"/>
        <v>429.22</v>
      </c>
      <c r="AC52" s="21">
        <v>750.88</v>
      </c>
      <c r="AD52" s="11"/>
      <c r="AE52" s="4"/>
      <c r="AF52" s="4"/>
    </row>
    <row r="53" spans="1:32" x14ac:dyDescent="0.2">
      <c r="A53" s="51"/>
      <c r="B53" s="11"/>
      <c r="C53" s="11" t="s">
        <v>99</v>
      </c>
      <c r="D53" s="11"/>
      <c r="E53" s="11" t="s">
        <v>103</v>
      </c>
      <c r="F53" s="11">
        <v>8338</v>
      </c>
      <c r="G53" s="11"/>
      <c r="H53" s="11"/>
      <c r="I53" s="11"/>
      <c r="J53" s="21">
        <v>1860.4799999999998</v>
      </c>
      <c r="K53" s="21"/>
      <c r="M53" s="11">
        <v>15</v>
      </c>
      <c r="N53" s="66"/>
      <c r="P53" s="205">
        <f t="shared" si="1"/>
        <v>124.03199999999998</v>
      </c>
      <c r="Q53" s="198"/>
      <c r="R53" s="198"/>
      <c r="S53" s="198"/>
      <c r="T53" s="198">
        <f t="shared" si="2"/>
        <v>555.86666666666667</v>
      </c>
      <c r="U53" s="11"/>
      <c r="V53" s="11"/>
      <c r="W53" s="11"/>
      <c r="Y53" s="21">
        <v>1860.4799999999998</v>
      </c>
      <c r="Z53" s="21"/>
      <c r="AB53" s="21">
        <f t="shared" si="0"/>
        <v>1282.31</v>
      </c>
      <c r="AC53" s="21">
        <v>2243.31</v>
      </c>
      <c r="AD53" s="11"/>
      <c r="AE53" s="4"/>
      <c r="AF53" s="4"/>
    </row>
    <row r="54" spans="1:32" x14ac:dyDescent="0.2">
      <c r="A54" s="51"/>
      <c r="B54" s="11"/>
      <c r="C54" s="11" t="s">
        <v>104</v>
      </c>
      <c r="D54" s="11"/>
      <c r="E54" s="11" t="s">
        <v>105</v>
      </c>
      <c r="F54" s="11">
        <v>337127</v>
      </c>
      <c r="G54" s="11"/>
      <c r="H54" s="11"/>
      <c r="I54" s="11"/>
      <c r="J54" s="21">
        <v>71794.830000000016</v>
      </c>
      <c r="K54" s="21"/>
      <c r="M54" s="11">
        <v>497</v>
      </c>
      <c r="N54" s="66"/>
      <c r="P54" s="205">
        <f t="shared" si="1"/>
        <v>144.45639839034209</v>
      </c>
      <c r="Q54" s="198"/>
      <c r="R54" s="198"/>
      <c r="S54" s="198"/>
      <c r="T54" s="198">
        <f t="shared" si="2"/>
        <v>678.32394366197184</v>
      </c>
      <c r="U54" s="11"/>
      <c r="V54" s="11"/>
      <c r="W54" s="11"/>
      <c r="Y54" s="21">
        <v>71794.830000000016</v>
      </c>
      <c r="Z54" s="21"/>
      <c r="AB54" s="21">
        <f t="shared" si="0"/>
        <v>49483.7</v>
      </c>
      <c r="AC54" s="21">
        <v>86568.03</v>
      </c>
      <c r="AD54" s="11"/>
      <c r="AE54" s="4"/>
      <c r="AF54" s="4"/>
    </row>
    <row r="55" spans="1:32" x14ac:dyDescent="0.2">
      <c r="A55" s="51"/>
      <c r="B55" s="11"/>
      <c r="C55" s="11" t="s">
        <v>106</v>
      </c>
      <c r="D55" s="11"/>
      <c r="E55" s="11" t="s">
        <v>107</v>
      </c>
      <c r="F55" s="11">
        <v>318</v>
      </c>
      <c r="G55" s="11"/>
      <c r="H55" s="11"/>
      <c r="I55" s="11"/>
      <c r="J55" s="21">
        <v>73.14</v>
      </c>
      <c r="K55" s="21"/>
      <c r="M55" s="11">
        <v>1</v>
      </c>
      <c r="N55" s="66"/>
      <c r="P55" s="205">
        <f t="shared" si="1"/>
        <v>73.14</v>
      </c>
      <c r="Q55" s="198"/>
      <c r="R55" s="198"/>
      <c r="S55" s="198"/>
      <c r="T55" s="198">
        <f t="shared" si="2"/>
        <v>318</v>
      </c>
      <c r="U55" s="11"/>
      <c r="V55" s="11"/>
      <c r="W55" s="11"/>
      <c r="Y55" s="21">
        <v>73.14</v>
      </c>
      <c r="Z55" s="21"/>
      <c r="AB55" s="21">
        <f t="shared" si="0"/>
        <v>50.41</v>
      </c>
      <c r="AC55" s="21">
        <v>88.19</v>
      </c>
      <c r="AD55" s="11"/>
      <c r="AE55" s="4"/>
      <c r="AF55" s="4"/>
    </row>
    <row r="56" spans="1:32" x14ac:dyDescent="0.2">
      <c r="A56" s="51"/>
      <c r="B56" s="11"/>
      <c r="C56" s="11" t="s">
        <v>108</v>
      </c>
      <c r="D56" s="11"/>
      <c r="E56" s="11" t="s">
        <v>77</v>
      </c>
      <c r="F56" s="11">
        <v>9961</v>
      </c>
      <c r="G56" s="11"/>
      <c r="H56" s="11"/>
      <c r="I56" s="11"/>
      <c r="J56" s="21">
        <v>2211.6200000000003</v>
      </c>
      <c r="K56" s="21"/>
      <c r="M56" s="11">
        <v>27</v>
      </c>
      <c r="N56" s="66"/>
      <c r="P56" s="205">
        <f t="shared" si="1"/>
        <v>81.911851851851864</v>
      </c>
      <c r="Q56" s="198"/>
      <c r="R56" s="198"/>
      <c r="S56" s="198"/>
      <c r="T56" s="198">
        <f t="shared" si="2"/>
        <v>368.92592592592592</v>
      </c>
      <c r="U56" s="11"/>
      <c r="V56" s="11"/>
      <c r="W56" s="11"/>
      <c r="Y56" s="21">
        <v>2211.6200000000003</v>
      </c>
      <c r="Z56" s="21"/>
      <c r="AB56" s="21">
        <f t="shared" si="0"/>
        <v>1524.33</v>
      </c>
      <c r="AC56" s="21">
        <v>2666.7</v>
      </c>
      <c r="AD56" s="11"/>
      <c r="AE56" s="4"/>
      <c r="AF56" s="4"/>
    </row>
    <row r="57" spans="1:32" x14ac:dyDescent="0.2">
      <c r="A57" s="51"/>
      <c r="B57" s="11"/>
      <c r="C57" s="11" t="s">
        <v>109</v>
      </c>
      <c r="D57" s="11"/>
      <c r="E57" s="11" t="s">
        <v>103</v>
      </c>
      <c r="F57" s="11">
        <v>163</v>
      </c>
      <c r="G57" s="11"/>
      <c r="H57" s="11"/>
      <c r="I57" s="11"/>
      <c r="J57" s="21">
        <v>40.58</v>
      </c>
      <c r="K57" s="21"/>
      <c r="M57" s="11">
        <v>1</v>
      </c>
      <c r="N57" s="66"/>
      <c r="P57" s="205">
        <f t="shared" si="1"/>
        <v>40.58</v>
      </c>
      <c r="Q57" s="198"/>
      <c r="R57" s="198"/>
      <c r="S57" s="198"/>
      <c r="T57" s="198">
        <f t="shared" si="2"/>
        <v>163</v>
      </c>
      <c r="U57" s="11"/>
      <c r="V57" s="11"/>
      <c r="W57" s="11"/>
      <c r="Y57" s="21">
        <v>40.58</v>
      </c>
      <c r="Z57" s="21"/>
      <c r="AB57" s="21">
        <f t="shared" si="0"/>
        <v>27.97</v>
      </c>
      <c r="AC57" s="21">
        <v>48.93</v>
      </c>
      <c r="AD57" s="11"/>
      <c r="AE57" s="4"/>
      <c r="AF57" s="4"/>
    </row>
    <row r="58" spans="1:32" x14ac:dyDescent="0.2">
      <c r="A58" s="51"/>
      <c r="B58" s="11"/>
      <c r="C58" s="11" t="s">
        <v>110</v>
      </c>
      <c r="D58" s="11"/>
      <c r="E58" s="11" t="s">
        <v>100</v>
      </c>
      <c r="F58" s="11">
        <v>293</v>
      </c>
      <c r="G58" s="11"/>
      <c r="H58" s="11"/>
      <c r="I58" s="11"/>
      <c r="J58" s="21">
        <v>68.08</v>
      </c>
      <c r="K58" s="21"/>
      <c r="M58" s="11">
        <v>1</v>
      </c>
      <c r="N58" s="66"/>
      <c r="P58" s="205">
        <f t="shared" si="1"/>
        <v>68.08</v>
      </c>
      <c r="Q58" s="198"/>
      <c r="R58" s="198"/>
      <c r="S58" s="198"/>
      <c r="T58" s="198">
        <f t="shared" si="2"/>
        <v>293</v>
      </c>
      <c r="U58" s="11"/>
      <c r="V58" s="11"/>
      <c r="W58" s="11"/>
      <c r="Y58" s="21">
        <v>68.08</v>
      </c>
      <c r="Z58" s="21"/>
      <c r="AB58" s="21">
        <f t="shared" si="0"/>
        <v>46.92</v>
      </c>
      <c r="AC58" s="21">
        <v>82.09</v>
      </c>
      <c r="AD58" s="11"/>
      <c r="AE58" s="4"/>
      <c r="AF58" s="4"/>
    </row>
    <row r="59" spans="1:32" x14ac:dyDescent="0.2">
      <c r="A59" s="51"/>
      <c r="B59" s="11"/>
      <c r="C59" s="11" t="s">
        <v>110</v>
      </c>
      <c r="D59" s="11"/>
      <c r="E59" s="11" t="s">
        <v>102</v>
      </c>
      <c r="F59" s="11">
        <v>1855500</v>
      </c>
      <c r="G59" s="11"/>
      <c r="H59" s="11"/>
      <c r="I59" s="11"/>
      <c r="J59" s="21">
        <v>420883.3499999934</v>
      </c>
      <c r="K59" s="21"/>
      <c r="M59" s="11">
        <v>5391</v>
      </c>
      <c r="N59" s="66"/>
      <c r="P59" s="205">
        <f t="shared" si="1"/>
        <v>78.071480244851301</v>
      </c>
      <c r="Q59" s="198"/>
      <c r="R59" s="198"/>
      <c r="S59" s="198"/>
      <c r="T59" s="198">
        <f t="shared" si="2"/>
        <v>344.18475236505287</v>
      </c>
      <c r="U59" s="11"/>
      <c r="V59" s="11"/>
      <c r="W59" s="11"/>
      <c r="Y59" s="21">
        <v>420883.3499999934</v>
      </c>
      <c r="Z59" s="21"/>
      <c r="AB59" s="21">
        <f t="shared" si="0"/>
        <v>290088.65999999997</v>
      </c>
      <c r="AC59" s="21">
        <v>507488.38</v>
      </c>
      <c r="AD59" s="11"/>
      <c r="AE59" s="4"/>
      <c r="AF59" s="4"/>
    </row>
    <row r="60" spans="1:32" x14ac:dyDescent="0.2">
      <c r="A60" s="51"/>
      <c r="B60" s="11"/>
      <c r="C60" s="11" t="s">
        <v>111</v>
      </c>
      <c r="D60" s="11"/>
      <c r="E60" s="11" t="s">
        <v>102</v>
      </c>
      <c r="F60" s="11">
        <v>12603</v>
      </c>
      <c r="G60" s="11"/>
      <c r="H60" s="11"/>
      <c r="I60" s="11"/>
      <c r="J60" s="21">
        <v>2791.2700000000004</v>
      </c>
      <c r="K60" s="21"/>
      <c r="M60" s="11">
        <v>19</v>
      </c>
      <c r="N60" s="66"/>
      <c r="P60" s="205">
        <f t="shared" si="1"/>
        <v>146.90894736842108</v>
      </c>
      <c r="Q60" s="198"/>
      <c r="R60" s="198"/>
      <c r="S60" s="198"/>
      <c r="T60" s="198">
        <f t="shared" si="2"/>
        <v>663.31578947368416</v>
      </c>
      <c r="U60" s="11"/>
      <c r="V60" s="11"/>
      <c r="W60" s="11"/>
      <c r="Y60" s="21">
        <v>2791.2700000000004</v>
      </c>
      <c r="Z60" s="21"/>
      <c r="AB60" s="21">
        <f t="shared" si="0"/>
        <v>1923.85</v>
      </c>
      <c r="AC60" s="21">
        <v>3365.63</v>
      </c>
      <c r="AD60" s="11"/>
      <c r="AE60" s="4"/>
      <c r="AF60" s="4"/>
    </row>
    <row r="61" spans="1:32" x14ac:dyDescent="0.2">
      <c r="A61" s="51"/>
      <c r="B61" s="11"/>
      <c r="C61" s="11" t="s">
        <v>112</v>
      </c>
      <c r="D61" s="11"/>
      <c r="E61" s="11" t="s">
        <v>100</v>
      </c>
      <c r="F61" s="11">
        <v>293</v>
      </c>
      <c r="G61" s="11"/>
      <c r="H61" s="11"/>
      <c r="I61" s="11"/>
      <c r="J61" s="21">
        <v>68.08</v>
      </c>
      <c r="K61" s="21"/>
      <c r="M61" s="11">
        <v>1</v>
      </c>
      <c r="N61" s="66"/>
      <c r="P61" s="205">
        <f t="shared" si="1"/>
        <v>68.08</v>
      </c>
      <c r="Q61" s="198"/>
      <c r="R61" s="198"/>
      <c r="S61" s="198"/>
      <c r="T61" s="198">
        <f t="shared" si="2"/>
        <v>293</v>
      </c>
      <c r="U61" s="11"/>
      <c r="V61" s="11"/>
      <c r="W61" s="11"/>
      <c r="Y61" s="21">
        <v>68.08</v>
      </c>
      <c r="Z61" s="21"/>
      <c r="AB61" s="21">
        <f t="shared" si="0"/>
        <v>46.92</v>
      </c>
      <c r="AC61" s="21">
        <v>82.09</v>
      </c>
      <c r="AD61" s="11"/>
      <c r="AE61" s="4"/>
      <c r="AF61" s="4"/>
    </row>
    <row r="62" spans="1:32" x14ac:dyDescent="0.2">
      <c r="A62" s="51"/>
      <c r="B62" s="11"/>
      <c r="C62" s="11" t="s">
        <v>112</v>
      </c>
      <c r="D62" s="11"/>
      <c r="E62" s="11" t="s">
        <v>102</v>
      </c>
      <c r="F62" s="11">
        <v>21925</v>
      </c>
      <c r="G62" s="11"/>
      <c r="H62" s="11"/>
      <c r="I62" s="11"/>
      <c r="J62" s="21">
        <v>5076.99</v>
      </c>
      <c r="K62" s="21"/>
      <c r="M62" s="11">
        <v>90</v>
      </c>
      <c r="N62" s="66"/>
      <c r="P62" s="205">
        <f t="shared" si="1"/>
        <v>56.410999999999994</v>
      </c>
      <c r="Q62" s="198"/>
      <c r="R62" s="198"/>
      <c r="S62" s="198"/>
      <c r="T62" s="198">
        <f t="shared" si="2"/>
        <v>243.61111111111111</v>
      </c>
      <c r="U62" s="11"/>
      <c r="V62" s="11"/>
      <c r="W62" s="11"/>
      <c r="Y62" s="21">
        <v>5076.99</v>
      </c>
      <c r="Z62" s="21"/>
      <c r="AB62" s="21">
        <f t="shared" si="0"/>
        <v>3499.25</v>
      </c>
      <c r="AC62" s="21">
        <v>6121.68</v>
      </c>
      <c r="AD62" s="11"/>
      <c r="AE62" s="4"/>
      <c r="AF62" s="4"/>
    </row>
    <row r="63" spans="1:32" x14ac:dyDescent="0.2">
      <c r="A63" s="51"/>
      <c r="B63" s="11"/>
      <c r="C63" s="11" t="s">
        <v>113</v>
      </c>
      <c r="D63" s="11"/>
      <c r="E63" s="11" t="s">
        <v>102</v>
      </c>
      <c r="F63" s="11">
        <v>5469</v>
      </c>
      <c r="G63" s="11"/>
      <c r="H63" s="11"/>
      <c r="I63" s="11"/>
      <c r="J63" s="21">
        <v>1235.4599999999996</v>
      </c>
      <c r="K63" s="21"/>
      <c r="M63" s="11">
        <v>13</v>
      </c>
      <c r="N63" s="66"/>
      <c r="P63" s="205">
        <f t="shared" si="1"/>
        <v>95.035384615384586</v>
      </c>
      <c r="Q63" s="198"/>
      <c r="R63" s="198"/>
      <c r="S63" s="198"/>
      <c r="T63" s="198">
        <f t="shared" si="2"/>
        <v>420.69230769230768</v>
      </c>
      <c r="U63" s="11"/>
      <c r="V63" s="11"/>
      <c r="W63" s="11"/>
      <c r="Y63" s="21">
        <v>1235.4599999999996</v>
      </c>
      <c r="Z63" s="21"/>
      <c r="AB63" s="21">
        <f t="shared" si="0"/>
        <v>851.53</v>
      </c>
      <c r="AC63" s="21">
        <v>1489.68</v>
      </c>
      <c r="AD63" s="11"/>
      <c r="AE63" s="4"/>
      <c r="AF63" s="4"/>
    </row>
    <row r="64" spans="1:32" x14ac:dyDescent="0.2">
      <c r="A64" s="51"/>
      <c r="B64" s="11"/>
      <c r="C64" s="11" t="s">
        <v>114</v>
      </c>
      <c r="D64" s="11"/>
      <c r="E64" s="11" t="s">
        <v>102</v>
      </c>
      <c r="F64" s="11">
        <v>6444</v>
      </c>
      <c r="G64" s="11"/>
      <c r="H64" s="11"/>
      <c r="I64" s="11"/>
      <c r="J64" s="21">
        <v>1508.7700000000002</v>
      </c>
      <c r="K64" s="21"/>
      <c r="M64" s="11">
        <v>24</v>
      </c>
      <c r="N64" s="66"/>
      <c r="P64" s="205">
        <f t="shared" si="1"/>
        <v>62.865416666666675</v>
      </c>
      <c r="Q64" s="198"/>
      <c r="R64" s="198"/>
      <c r="S64" s="198"/>
      <c r="T64" s="198">
        <f t="shared" si="2"/>
        <v>268.5</v>
      </c>
      <c r="U64" s="11"/>
      <c r="V64" s="11"/>
      <c r="W64" s="11"/>
      <c r="Y64" s="21">
        <v>1508.7700000000002</v>
      </c>
      <c r="Z64" s="21"/>
      <c r="AB64" s="21">
        <f t="shared" si="0"/>
        <v>1039.9000000000001</v>
      </c>
      <c r="AC64" s="21">
        <v>1819.23</v>
      </c>
      <c r="AD64" s="11"/>
      <c r="AE64" s="4"/>
      <c r="AF64" s="4"/>
    </row>
    <row r="65" spans="1:32" x14ac:dyDescent="0.2">
      <c r="A65" s="51"/>
      <c r="B65" s="11"/>
      <c r="C65" s="11" t="s">
        <v>115</v>
      </c>
      <c r="D65" s="11"/>
      <c r="E65" s="11" t="s">
        <v>102</v>
      </c>
      <c r="F65" s="11">
        <v>426</v>
      </c>
      <c r="G65" s="11"/>
      <c r="H65" s="11"/>
      <c r="I65" s="11"/>
      <c r="J65" s="21">
        <v>79.33</v>
      </c>
      <c r="K65" s="21"/>
      <c r="M65" s="11">
        <v>2</v>
      </c>
      <c r="N65" s="66"/>
      <c r="P65" s="205">
        <f t="shared" si="1"/>
        <v>39.664999999999999</v>
      </c>
      <c r="Q65" s="198"/>
      <c r="R65" s="198"/>
      <c r="S65" s="198"/>
      <c r="T65" s="198">
        <f t="shared" si="2"/>
        <v>213</v>
      </c>
      <c r="U65" s="11"/>
      <c r="V65" s="11"/>
      <c r="W65" s="11"/>
      <c r="Y65" s="21">
        <v>79.33</v>
      </c>
      <c r="Z65" s="21"/>
      <c r="AB65" s="21">
        <f t="shared" si="0"/>
        <v>54.68</v>
      </c>
      <c r="AC65" s="21">
        <v>95.65</v>
      </c>
      <c r="AD65" s="11"/>
      <c r="AE65" s="4"/>
      <c r="AF65" s="4"/>
    </row>
    <row r="66" spans="1:32" x14ac:dyDescent="0.2">
      <c r="A66" s="51"/>
      <c r="B66" s="11"/>
      <c r="C66" s="11" t="s">
        <v>115</v>
      </c>
      <c r="D66" s="11"/>
      <c r="E66" s="11" t="s">
        <v>103</v>
      </c>
      <c r="F66" s="11">
        <v>1629608</v>
      </c>
      <c r="G66" s="11"/>
      <c r="H66" s="11"/>
      <c r="I66" s="11"/>
      <c r="J66" s="21">
        <v>363722.43999999791</v>
      </c>
      <c r="K66" s="21"/>
      <c r="M66" s="11">
        <v>4055</v>
      </c>
      <c r="N66" s="66"/>
      <c r="P66" s="205">
        <f t="shared" si="1"/>
        <v>89.697272503082104</v>
      </c>
      <c r="Q66" s="198"/>
      <c r="R66" s="198"/>
      <c r="S66" s="198"/>
      <c r="T66" s="198">
        <f t="shared" si="2"/>
        <v>401.87620221948214</v>
      </c>
      <c r="U66" s="11"/>
      <c r="V66" s="11"/>
      <c r="W66" s="11"/>
      <c r="Y66" s="21">
        <v>363722.43999999791</v>
      </c>
      <c r="Z66" s="21"/>
      <c r="AB66" s="21">
        <f t="shared" si="0"/>
        <v>250691.21</v>
      </c>
      <c r="AC66" s="21">
        <v>438565.49</v>
      </c>
      <c r="AD66" s="11"/>
      <c r="AE66" s="4"/>
      <c r="AF66" s="4"/>
    </row>
    <row r="67" spans="1:32" x14ac:dyDescent="0.2">
      <c r="A67" s="51"/>
      <c r="B67" s="11"/>
      <c r="C67" s="11" t="s">
        <v>116</v>
      </c>
      <c r="D67" s="11"/>
      <c r="E67" s="11" t="s">
        <v>117</v>
      </c>
      <c r="F67" s="11">
        <v>251</v>
      </c>
      <c r="G67" s="11"/>
      <c r="H67" s="11"/>
      <c r="I67" s="11"/>
      <c r="J67" s="21">
        <v>73.89</v>
      </c>
      <c r="K67" s="21"/>
      <c r="M67" s="11">
        <v>3</v>
      </c>
      <c r="N67" s="66"/>
      <c r="P67" s="205">
        <f t="shared" si="1"/>
        <v>24.63</v>
      </c>
      <c r="Q67" s="198"/>
      <c r="R67" s="198"/>
      <c r="S67" s="198"/>
      <c r="T67" s="198">
        <f t="shared" si="2"/>
        <v>83.666666666666671</v>
      </c>
      <c r="U67" s="11"/>
      <c r="V67" s="11"/>
      <c r="W67" s="11"/>
      <c r="Y67" s="21">
        <v>73.89</v>
      </c>
      <c r="Z67" s="21"/>
      <c r="AB67" s="21">
        <f t="shared" si="0"/>
        <v>50.93</v>
      </c>
      <c r="AC67" s="21">
        <v>89.09</v>
      </c>
      <c r="AD67" s="11"/>
      <c r="AE67" s="4"/>
      <c r="AF67" s="4"/>
    </row>
    <row r="68" spans="1:32" x14ac:dyDescent="0.2">
      <c r="A68" s="51"/>
      <c r="B68" s="11"/>
      <c r="C68" s="11" t="s">
        <v>118</v>
      </c>
      <c r="D68" s="11"/>
      <c r="E68" s="11" t="s">
        <v>88</v>
      </c>
      <c r="F68" s="11">
        <v>705</v>
      </c>
      <c r="G68" s="11"/>
      <c r="H68" s="11"/>
      <c r="I68" s="11"/>
      <c r="J68" s="21">
        <v>155.15</v>
      </c>
      <c r="K68" s="21"/>
      <c r="M68" s="11">
        <v>1</v>
      </c>
      <c r="N68" s="66"/>
      <c r="P68" s="205">
        <f t="shared" si="1"/>
        <v>155.15</v>
      </c>
      <c r="Q68" s="198"/>
      <c r="R68" s="198"/>
      <c r="S68" s="198"/>
      <c r="T68" s="198">
        <f t="shared" si="2"/>
        <v>705</v>
      </c>
      <c r="U68" s="11"/>
      <c r="V68" s="11"/>
      <c r="W68" s="11"/>
      <c r="Y68" s="21">
        <v>155.15</v>
      </c>
      <c r="Z68" s="21"/>
      <c r="AB68" s="21">
        <f t="shared" si="0"/>
        <v>106.94</v>
      </c>
      <c r="AC68" s="21">
        <v>187.08</v>
      </c>
      <c r="AD68" s="11"/>
      <c r="AE68" s="4"/>
      <c r="AF68" s="4"/>
    </row>
    <row r="69" spans="1:32" x14ac:dyDescent="0.2">
      <c r="A69" s="51"/>
      <c r="B69" s="11"/>
      <c r="C69" s="11" t="s">
        <v>119</v>
      </c>
      <c r="D69" s="11"/>
      <c r="E69" s="11" t="s">
        <v>77</v>
      </c>
      <c r="F69" s="11">
        <v>2753</v>
      </c>
      <c r="G69" s="11"/>
      <c r="H69" s="11"/>
      <c r="I69" s="11"/>
      <c r="J69" s="21">
        <v>391.96999999999997</v>
      </c>
      <c r="K69" s="21"/>
      <c r="M69" s="11">
        <v>4</v>
      </c>
      <c r="N69" s="66"/>
      <c r="P69" s="205">
        <f t="shared" si="1"/>
        <v>97.992499999999993</v>
      </c>
      <c r="Q69" s="198"/>
      <c r="R69" s="198"/>
      <c r="S69" s="198"/>
      <c r="T69" s="198">
        <f t="shared" si="2"/>
        <v>688.25</v>
      </c>
      <c r="U69" s="11"/>
      <c r="V69" s="11"/>
      <c r="W69" s="11"/>
      <c r="Y69" s="21">
        <v>391.96999999999997</v>
      </c>
      <c r="Z69" s="21"/>
      <c r="AB69" s="21">
        <f t="shared" si="0"/>
        <v>270.16000000000003</v>
      </c>
      <c r="AC69" s="21">
        <v>472.63</v>
      </c>
      <c r="AD69" s="11"/>
      <c r="AE69" s="4"/>
      <c r="AF69" s="4"/>
    </row>
    <row r="70" spans="1:32" x14ac:dyDescent="0.2">
      <c r="A70" s="51"/>
      <c r="B70" s="11"/>
      <c r="C70" s="11" t="s">
        <v>120</v>
      </c>
      <c r="D70" s="11"/>
      <c r="E70" s="11" t="s">
        <v>121</v>
      </c>
      <c r="F70" s="11">
        <v>278837</v>
      </c>
      <c r="G70" s="11"/>
      <c r="H70" s="11"/>
      <c r="I70" s="11"/>
      <c r="J70" s="21">
        <v>60249.120000000054</v>
      </c>
      <c r="K70" s="21"/>
      <c r="M70" s="11">
        <v>415</v>
      </c>
      <c r="N70" s="66"/>
      <c r="P70" s="205">
        <f t="shared" si="1"/>
        <v>145.17860240963867</v>
      </c>
      <c r="Q70" s="198"/>
      <c r="R70" s="198"/>
      <c r="S70" s="198"/>
      <c r="T70" s="198">
        <f t="shared" si="2"/>
        <v>671.89638554216867</v>
      </c>
      <c r="U70" s="11"/>
      <c r="V70" s="11"/>
      <c r="W70" s="11"/>
      <c r="Y70" s="21">
        <v>60249.120000000054</v>
      </c>
      <c r="Z70" s="21"/>
      <c r="AB70" s="21">
        <f t="shared" si="0"/>
        <v>41525.96</v>
      </c>
      <c r="AC70" s="21">
        <v>72646.559999999998</v>
      </c>
      <c r="AD70" s="11"/>
      <c r="AE70" s="4"/>
      <c r="AF70" s="4"/>
    </row>
    <row r="71" spans="1:32" x14ac:dyDescent="0.2">
      <c r="A71" s="51"/>
      <c r="B71" s="11"/>
      <c r="C71" s="11" t="s">
        <v>122</v>
      </c>
      <c r="D71" s="11"/>
      <c r="E71" s="11" t="s">
        <v>117</v>
      </c>
      <c r="F71" s="11">
        <v>178630</v>
      </c>
      <c r="G71" s="11"/>
      <c r="H71" s="11"/>
      <c r="I71" s="11"/>
      <c r="J71" s="21">
        <v>38615.749999999985</v>
      </c>
      <c r="K71" s="21"/>
      <c r="M71" s="11">
        <v>267</v>
      </c>
      <c r="N71" s="66"/>
      <c r="P71" s="205">
        <f t="shared" si="1"/>
        <v>144.628277153558</v>
      </c>
      <c r="Q71" s="198"/>
      <c r="R71" s="198"/>
      <c r="S71" s="198"/>
      <c r="T71" s="198">
        <f t="shared" si="2"/>
        <v>669.02621722846447</v>
      </c>
      <c r="U71" s="11"/>
      <c r="V71" s="11"/>
      <c r="W71" s="11"/>
      <c r="Y71" s="21">
        <v>38615.749999999985</v>
      </c>
      <c r="Z71" s="21"/>
      <c r="AB71" s="21">
        <f t="shared" si="0"/>
        <v>26615.43</v>
      </c>
      <c r="AC71" s="21">
        <v>46561.7</v>
      </c>
      <c r="AD71" s="11"/>
      <c r="AE71" s="4"/>
      <c r="AF71" s="4"/>
    </row>
    <row r="72" spans="1:32" x14ac:dyDescent="0.2">
      <c r="A72" s="51"/>
      <c r="B72" s="11"/>
      <c r="C72" s="11" t="s">
        <v>123</v>
      </c>
      <c r="D72" s="11"/>
      <c r="E72" s="11" t="s">
        <v>124</v>
      </c>
      <c r="F72" s="11">
        <v>183545</v>
      </c>
      <c r="G72" s="11"/>
      <c r="H72" s="11"/>
      <c r="I72" s="11"/>
      <c r="J72" s="21">
        <v>39508.819999999978</v>
      </c>
      <c r="K72" s="21"/>
      <c r="M72" s="11">
        <v>250</v>
      </c>
      <c r="N72" s="66"/>
      <c r="P72" s="205">
        <f t="shared" si="1"/>
        <v>158.03527999999991</v>
      </c>
      <c r="Q72" s="198"/>
      <c r="R72" s="198"/>
      <c r="S72" s="198"/>
      <c r="T72" s="198">
        <f t="shared" si="2"/>
        <v>734.18</v>
      </c>
      <c r="U72" s="11"/>
      <c r="V72" s="11"/>
      <c r="W72" s="11"/>
      <c r="Y72" s="21">
        <v>39508.819999999978</v>
      </c>
      <c r="Z72" s="21"/>
      <c r="AB72" s="21">
        <f t="shared" si="0"/>
        <v>27230.97</v>
      </c>
      <c r="AC72" s="21">
        <v>47638.54</v>
      </c>
      <c r="AD72" s="11"/>
      <c r="AE72" s="4"/>
      <c r="AF72" s="4"/>
    </row>
    <row r="73" spans="1:32" x14ac:dyDescent="0.2">
      <c r="A73" s="51"/>
      <c r="B73" s="11"/>
      <c r="C73" s="11" t="s">
        <v>125</v>
      </c>
      <c r="D73" s="11"/>
      <c r="E73" s="11" t="s">
        <v>66</v>
      </c>
      <c r="F73" s="11">
        <v>2423975</v>
      </c>
      <c r="G73" s="11"/>
      <c r="H73" s="11"/>
      <c r="I73" s="11"/>
      <c r="J73" s="21">
        <v>522623.38999999902</v>
      </c>
      <c r="K73" s="21"/>
      <c r="M73" s="11">
        <v>4691</v>
      </c>
      <c r="N73" s="66"/>
      <c r="P73" s="205">
        <f t="shared" si="1"/>
        <v>111.40980387976957</v>
      </c>
      <c r="Q73" s="198"/>
      <c r="R73" s="198"/>
      <c r="S73" s="198"/>
      <c r="T73" s="198">
        <f t="shared" si="2"/>
        <v>516.72884246429328</v>
      </c>
      <c r="U73" s="11"/>
      <c r="V73" s="11"/>
      <c r="W73" s="11"/>
      <c r="Y73" s="21">
        <v>522623.38999999902</v>
      </c>
      <c r="Z73" s="21"/>
      <c r="AB73" s="21">
        <f t="shared" si="0"/>
        <v>360211.72</v>
      </c>
      <c r="AC73" s="21">
        <v>630163.43999999994</v>
      </c>
      <c r="AD73" s="11"/>
      <c r="AE73" s="4"/>
      <c r="AF73" s="4"/>
    </row>
    <row r="74" spans="1:32" x14ac:dyDescent="0.2">
      <c r="A74" s="51"/>
      <c r="B74" s="11"/>
      <c r="C74" s="11" t="s">
        <v>125</v>
      </c>
      <c r="D74" s="11"/>
      <c r="E74" s="11" t="s">
        <v>71</v>
      </c>
      <c r="F74" s="11">
        <v>580</v>
      </c>
      <c r="G74" s="11"/>
      <c r="H74" s="11"/>
      <c r="I74" s="11"/>
      <c r="J74" s="21">
        <v>129.34</v>
      </c>
      <c r="K74" s="21"/>
      <c r="M74" s="11">
        <v>1</v>
      </c>
      <c r="N74" s="66"/>
      <c r="P74" s="205">
        <f t="shared" si="1"/>
        <v>129.34</v>
      </c>
      <c r="Q74" s="198"/>
      <c r="R74" s="198"/>
      <c r="S74" s="198"/>
      <c r="T74" s="198">
        <f t="shared" si="2"/>
        <v>580</v>
      </c>
      <c r="U74" s="11"/>
      <c r="V74" s="11"/>
      <c r="W74" s="11"/>
      <c r="Y74" s="21">
        <v>129.34</v>
      </c>
      <c r="Z74" s="21"/>
      <c r="AB74" s="21">
        <f t="shared" si="0"/>
        <v>89.15</v>
      </c>
      <c r="AC74" s="21">
        <v>155.94999999999999</v>
      </c>
      <c r="AD74" s="11"/>
      <c r="AE74" s="4"/>
      <c r="AF74" s="4"/>
    </row>
    <row r="75" spans="1:32" x14ac:dyDescent="0.2">
      <c r="A75" s="51"/>
      <c r="B75" s="11"/>
      <c r="C75" s="11" t="s">
        <v>125</v>
      </c>
      <c r="D75" s="11"/>
      <c r="E75" s="11" t="s">
        <v>73</v>
      </c>
      <c r="F75" s="11">
        <v>5488</v>
      </c>
      <c r="G75" s="11"/>
      <c r="H75" s="11"/>
      <c r="I75" s="11"/>
      <c r="J75" s="21">
        <v>1248.0999999999999</v>
      </c>
      <c r="K75" s="21"/>
      <c r="M75" s="11">
        <v>11</v>
      </c>
      <c r="N75" s="66"/>
      <c r="P75" s="205">
        <f t="shared" si="1"/>
        <v>113.46363636363635</v>
      </c>
      <c r="Q75" s="198"/>
      <c r="R75" s="198"/>
      <c r="S75" s="198"/>
      <c r="T75" s="198">
        <f t="shared" si="2"/>
        <v>498.90909090909093</v>
      </c>
      <c r="U75" s="11"/>
      <c r="V75" s="11"/>
      <c r="W75" s="11"/>
      <c r="Y75" s="21">
        <v>1248.0999999999999</v>
      </c>
      <c r="Z75" s="21"/>
      <c r="AB75" s="21">
        <f t="shared" si="0"/>
        <v>860.24</v>
      </c>
      <c r="AC75" s="21">
        <v>1504.92</v>
      </c>
      <c r="AD75" s="11"/>
      <c r="AE75" s="4"/>
      <c r="AF75" s="4"/>
    </row>
    <row r="76" spans="1:32" x14ac:dyDescent="0.2">
      <c r="A76" s="51"/>
      <c r="B76" s="11"/>
      <c r="C76" s="11" t="s">
        <v>126</v>
      </c>
      <c r="D76" s="11"/>
      <c r="E76" s="11" t="s">
        <v>105</v>
      </c>
      <c r="F76" s="11">
        <v>677</v>
      </c>
      <c r="G76" s="11"/>
      <c r="H76" s="11"/>
      <c r="I76" s="11"/>
      <c r="J76" s="21">
        <v>75.75</v>
      </c>
      <c r="K76" s="21"/>
      <c r="M76" s="11">
        <v>1</v>
      </c>
      <c r="N76" s="66"/>
      <c r="P76" s="205">
        <f t="shared" si="1"/>
        <v>75.75</v>
      </c>
      <c r="Q76" s="198"/>
      <c r="R76" s="198"/>
      <c r="S76" s="198"/>
      <c r="T76" s="198">
        <f t="shared" si="2"/>
        <v>677</v>
      </c>
      <c r="U76" s="11"/>
      <c r="V76" s="11"/>
      <c r="W76" s="11"/>
      <c r="Y76" s="21">
        <v>75.75</v>
      </c>
      <c r="Z76" s="21"/>
      <c r="AB76" s="21">
        <f t="shared" si="0"/>
        <v>52.21</v>
      </c>
      <c r="AC76" s="21">
        <v>91.34</v>
      </c>
      <c r="AD76" s="11"/>
      <c r="AE76" s="4"/>
      <c r="AF76" s="4"/>
    </row>
    <row r="77" spans="1:32" x14ac:dyDescent="0.2">
      <c r="A77" s="51"/>
      <c r="B77" s="11"/>
      <c r="C77" s="11" t="s">
        <v>127</v>
      </c>
      <c r="D77" s="11"/>
      <c r="E77" s="11" t="s">
        <v>128</v>
      </c>
      <c r="F77" s="11">
        <v>512</v>
      </c>
      <c r="G77" s="11"/>
      <c r="H77" s="11"/>
      <c r="I77" s="11"/>
      <c r="J77" s="21">
        <v>120.03</v>
      </c>
      <c r="K77" s="21"/>
      <c r="M77" s="11">
        <v>3</v>
      </c>
      <c r="N77" s="66"/>
      <c r="P77" s="205">
        <f t="shared" si="1"/>
        <v>40.01</v>
      </c>
      <c r="Q77" s="198"/>
      <c r="R77" s="198"/>
      <c r="S77" s="198"/>
      <c r="T77" s="198">
        <f t="shared" si="2"/>
        <v>170.66666666666666</v>
      </c>
      <c r="U77" s="11"/>
      <c r="V77" s="11"/>
      <c r="W77" s="11"/>
      <c r="Y77" s="21">
        <v>120.03</v>
      </c>
      <c r="Z77" s="21"/>
      <c r="AB77" s="21">
        <f t="shared" si="0"/>
        <v>82.73</v>
      </c>
      <c r="AC77" s="21">
        <v>144.72999999999999</v>
      </c>
      <c r="AD77" s="11"/>
      <c r="AE77" s="4"/>
      <c r="AF77" s="4"/>
    </row>
    <row r="78" spans="1:32" x14ac:dyDescent="0.2">
      <c r="A78" s="51"/>
      <c r="B78" s="11"/>
      <c r="C78" s="11" t="s">
        <v>127</v>
      </c>
      <c r="D78" s="11"/>
      <c r="E78" s="11" t="s">
        <v>105</v>
      </c>
      <c r="F78" s="11">
        <v>15947</v>
      </c>
      <c r="G78" s="11"/>
      <c r="H78" s="11"/>
      <c r="I78" s="11"/>
      <c r="J78" s="21">
        <v>3145.11</v>
      </c>
      <c r="K78" s="21"/>
      <c r="M78" s="11">
        <v>25</v>
      </c>
      <c r="N78" s="66"/>
      <c r="P78" s="205">
        <f t="shared" si="1"/>
        <v>125.8044</v>
      </c>
      <c r="Q78" s="198"/>
      <c r="R78" s="198"/>
      <c r="S78" s="198"/>
      <c r="T78" s="198">
        <f t="shared" si="2"/>
        <v>637.88</v>
      </c>
      <c r="U78" s="11"/>
      <c r="V78" s="11"/>
      <c r="W78" s="11"/>
      <c r="Y78" s="21">
        <v>3145.11</v>
      </c>
      <c r="Z78" s="21"/>
      <c r="AB78" s="21">
        <f t="shared" si="0"/>
        <v>2167.73</v>
      </c>
      <c r="AC78" s="21">
        <v>3792.28</v>
      </c>
      <c r="AD78" s="11"/>
      <c r="AE78" s="4"/>
      <c r="AF78" s="4"/>
    </row>
    <row r="79" spans="1:32" x14ac:dyDescent="0.2">
      <c r="A79" s="51"/>
      <c r="B79" s="11"/>
      <c r="C79" s="11" t="s">
        <v>129</v>
      </c>
      <c r="D79" s="11"/>
      <c r="E79" s="11" t="s">
        <v>130</v>
      </c>
      <c r="F79" s="11">
        <v>336</v>
      </c>
      <c r="G79" s="11"/>
      <c r="H79" s="11"/>
      <c r="I79" s="11"/>
      <c r="J79" s="21">
        <v>77.09</v>
      </c>
      <c r="K79" s="21"/>
      <c r="M79" s="11">
        <v>1</v>
      </c>
      <c r="N79" s="66"/>
      <c r="P79" s="205">
        <f t="shared" si="1"/>
        <v>77.09</v>
      </c>
      <c r="Q79" s="198"/>
      <c r="R79" s="198"/>
      <c r="S79" s="198"/>
      <c r="T79" s="198">
        <f t="shared" si="2"/>
        <v>336</v>
      </c>
      <c r="U79" s="11"/>
      <c r="V79" s="11"/>
      <c r="W79" s="11"/>
      <c r="Y79" s="21">
        <v>77.09</v>
      </c>
      <c r="Z79" s="21"/>
      <c r="AB79" s="21">
        <f t="shared" si="0"/>
        <v>53.13</v>
      </c>
      <c r="AC79" s="21">
        <v>92.95</v>
      </c>
      <c r="AD79" s="11"/>
      <c r="AE79" s="4"/>
      <c r="AF79" s="4"/>
    </row>
    <row r="80" spans="1:32" x14ac:dyDescent="0.2">
      <c r="A80" s="51"/>
      <c r="B80" s="11"/>
      <c r="C80" s="11" t="s">
        <v>129</v>
      </c>
      <c r="D80" s="11"/>
      <c r="E80" s="11" t="s">
        <v>131</v>
      </c>
      <c r="F80" s="11">
        <v>1850</v>
      </c>
      <c r="G80" s="11"/>
      <c r="H80" s="11"/>
      <c r="I80" s="11"/>
      <c r="J80" s="21">
        <v>402.48</v>
      </c>
      <c r="K80" s="21"/>
      <c r="M80" s="11">
        <v>4</v>
      </c>
      <c r="N80" s="66"/>
      <c r="P80" s="205">
        <f t="shared" si="1"/>
        <v>100.62</v>
      </c>
      <c r="Q80" s="198"/>
      <c r="R80" s="198"/>
      <c r="S80" s="198"/>
      <c r="T80" s="198">
        <f t="shared" si="2"/>
        <v>462.5</v>
      </c>
      <c r="U80" s="11"/>
      <c r="V80" s="11"/>
      <c r="W80" s="11"/>
      <c r="Y80" s="21">
        <v>402.48</v>
      </c>
      <c r="Z80" s="21"/>
      <c r="AB80" s="21">
        <f t="shared" si="0"/>
        <v>277.39999999999998</v>
      </c>
      <c r="AC80" s="21">
        <v>485.3</v>
      </c>
      <c r="AD80" s="11"/>
      <c r="AE80" s="4"/>
      <c r="AF80" s="4"/>
    </row>
    <row r="81" spans="1:32" x14ac:dyDescent="0.2">
      <c r="A81" s="51"/>
      <c r="B81" s="11"/>
      <c r="C81" s="11" t="s">
        <v>132</v>
      </c>
      <c r="D81" s="11"/>
      <c r="E81" s="11" t="s">
        <v>128</v>
      </c>
      <c r="F81" s="11">
        <v>745079</v>
      </c>
      <c r="G81" s="11"/>
      <c r="H81" s="11"/>
      <c r="I81" s="11"/>
      <c r="J81" s="21">
        <v>161545.89999999991</v>
      </c>
      <c r="K81" s="21"/>
      <c r="M81" s="11">
        <v>2077</v>
      </c>
      <c r="N81" s="66"/>
      <c r="P81" s="205">
        <f t="shared" si="1"/>
        <v>77.778478574867549</v>
      </c>
      <c r="Q81" s="198"/>
      <c r="R81" s="198"/>
      <c r="S81" s="198"/>
      <c r="T81" s="198">
        <f t="shared" si="2"/>
        <v>358.72845450168512</v>
      </c>
      <c r="U81" s="11"/>
      <c r="V81" s="11"/>
      <c r="W81" s="11"/>
      <c r="Y81" s="21">
        <v>161545.89999999991</v>
      </c>
      <c r="Z81" s="21"/>
      <c r="AB81" s="21">
        <f t="shared" si="0"/>
        <v>111343.52</v>
      </c>
      <c r="AC81" s="21">
        <v>194787.15</v>
      </c>
      <c r="AD81" s="11"/>
      <c r="AE81" s="4"/>
      <c r="AF81" s="4"/>
    </row>
    <row r="82" spans="1:32" x14ac:dyDescent="0.2">
      <c r="A82" s="51"/>
      <c r="B82" s="11"/>
      <c r="C82" s="11" t="s">
        <v>133</v>
      </c>
      <c r="D82" s="11"/>
      <c r="E82" s="11" t="s">
        <v>77</v>
      </c>
      <c r="F82" s="11">
        <v>296361</v>
      </c>
      <c r="G82" s="11"/>
      <c r="H82" s="11"/>
      <c r="I82" s="11"/>
      <c r="J82" s="21">
        <v>64675.070000000051</v>
      </c>
      <c r="K82" s="21"/>
      <c r="M82" s="11">
        <v>520</v>
      </c>
      <c r="N82" s="66"/>
      <c r="P82" s="205">
        <f t="shared" si="1"/>
        <v>124.37513461538471</v>
      </c>
      <c r="Q82" s="198"/>
      <c r="R82" s="198"/>
      <c r="S82" s="198"/>
      <c r="T82" s="198">
        <f t="shared" si="2"/>
        <v>569.92499999999995</v>
      </c>
      <c r="U82" s="11"/>
      <c r="V82" s="11"/>
      <c r="W82" s="11"/>
      <c r="Y82" s="21">
        <v>64675.070000000051</v>
      </c>
      <c r="Z82" s="21"/>
      <c r="AB82" s="21">
        <f t="shared" si="0"/>
        <v>44576.49</v>
      </c>
      <c r="AC82" s="21">
        <v>77983.240000000005</v>
      </c>
      <c r="AD82" s="11"/>
      <c r="AE82" s="4"/>
      <c r="AF82" s="4"/>
    </row>
    <row r="83" spans="1:32" x14ac:dyDescent="0.2">
      <c r="A83" s="51"/>
      <c r="B83" s="11"/>
      <c r="C83" s="11" t="s">
        <v>134</v>
      </c>
      <c r="D83" s="11"/>
      <c r="E83" s="11" t="s">
        <v>86</v>
      </c>
      <c r="F83" s="11">
        <v>160</v>
      </c>
      <c r="G83" s="11"/>
      <c r="H83" s="11"/>
      <c r="I83" s="11"/>
      <c r="J83" s="21">
        <v>39.94</v>
      </c>
      <c r="K83" s="21"/>
      <c r="M83" s="11">
        <v>1</v>
      </c>
      <c r="N83" s="66"/>
      <c r="P83" s="205">
        <f t="shared" si="1"/>
        <v>39.94</v>
      </c>
      <c r="Q83" s="198"/>
      <c r="R83" s="198"/>
      <c r="S83" s="198"/>
      <c r="T83" s="198">
        <f t="shared" si="2"/>
        <v>160</v>
      </c>
      <c r="U83" s="11"/>
      <c r="V83" s="11"/>
      <c r="W83" s="11"/>
      <c r="Y83" s="21">
        <v>39.94</v>
      </c>
      <c r="Z83" s="21"/>
      <c r="AB83" s="21">
        <f t="shared" si="0"/>
        <v>27.53</v>
      </c>
      <c r="AC83" s="21">
        <v>48.16</v>
      </c>
      <c r="AD83" s="11"/>
      <c r="AE83" s="4"/>
      <c r="AF83" s="4"/>
    </row>
    <row r="84" spans="1:32" x14ac:dyDescent="0.2">
      <c r="A84" s="51"/>
      <c r="B84" s="11"/>
      <c r="C84" s="11" t="s">
        <v>135</v>
      </c>
      <c r="D84" s="11"/>
      <c r="E84" s="11" t="s">
        <v>77</v>
      </c>
      <c r="F84" s="11">
        <v>118864</v>
      </c>
      <c r="G84" s="11"/>
      <c r="H84" s="11"/>
      <c r="I84" s="11"/>
      <c r="J84" s="21">
        <v>25976.500000000018</v>
      </c>
      <c r="K84" s="21"/>
      <c r="M84" s="11">
        <v>202</v>
      </c>
      <c r="N84" s="66"/>
      <c r="P84" s="205">
        <f t="shared" si="1"/>
        <v>128.59653465346543</v>
      </c>
      <c r="Q84" s="198"/>
      <c r="R84" s="198"/>
      <c r="S84" s="198"/>
      <c r="T84" s="198">
        <f t="shared" si="2"/>
        <v>588.43564356435638</v>
      </c>
      <c r="U84" s="11"/>
      <c r="V84" s="11"/>
      <c r="W84" s="11"/>
      <c r="Y84" s="21">
        <v>25976.500000000018</v>
      </c>
      <c r="Z84" s="21"/>
      <c r="AB84" s="21">
        <f t="shared" si="0"/>
        <v>17903.98</v>
      </c>
      <c r="AC84" s="21">
        <v>31321.68</v>
      </c>
      <c r="AD84" s="11"/>
      <c r="AE84" s="4"/>
      <c r="AF84" s="4"/>
    </row>
    <row r="85" spans="1:32" x14ac:dyDescent="0.2">
      <c r="A85" s="51"/>
      <c r="B85" s="11"/>
      <c r="C85" s="11" t="s">
        <v>136</v>
      </c>
      <c r="D85" s="11"/>
      <c r="E85" s="11" t="s">
        <v>137</v>
      </c>
      <c r="F85" s="11">
        <v>4791</v>
      </c>
      <c r="G85" s="11"/>
      <c r="H85" s="11"/>
      <c r="I85" s="11"/>
      <c r="J85" s="21">
        <v>872.68</v>
      </c>
      <c r="K85" s="21"/>
      <c r="M85" s="11">
        <v>4</v>
      </c>
      <c r="N85" s="66"/>
      <c r="P85" s="205">
        <f t="shared" si="1"/>
        <v>218.17</v>
      </c>
      <c r="Q85" s="198"/>
      <c r="R85" s="198"/>
      <c r="S85" s="198"/>
      <c r="T85" s="198">
        <f t="shared" si="2"/>
        <v>1197.75</v>
      </c>
      <c r="U85" s="11"/>
      <c r="V85" s="11"/>
      <c r="W85" s="11"/>
      <c r="Y85" s="21">
        <v>872.68</v>
      </c>
      <c r="Z85" s="21"/>
      <c r="AB85" s="21">
        <f t="shared" si="0"/>
        <v>601.48</v>
      </c>
      <c r="AC85" s="21">
        <v>1052.25</v>
      </c>
      <c r="AD85" s="11"/>
      <c r="AE85" s="4"/>
      <c r="AF85" s="4"/>
    </row>
    <row r="86" spans="1:32" x14ac:dyDescent="0.2">
      <c r="A86" s="51"/>
      <c r="B86" s="11"/>
      <c r="C86" s="11" t="s">
        <v>138</v>
      </c>
      <c r="D86" s="11"/>
      <c r="E86" s="11" t="s">
        <v>102</v>
      </c>
      <c r="F86" s="11">
        <v>522773</v>
      </c>
      <c r="G86" s="11"/>
      <c r="H86" s="11"/>
      <c r="I86" s="11"/>
      <c r="J86" s="21">
        <v>118822.95000000024</v>
      </c>
      <c r="K86" s="21"/>
      <c r="M86" s="11">
        <v>1416</v>
      </c>
      <c r="N86" s="66"/>
      <c r="P86" s="205">
        <f t="shared" si="1"/>
        <v>83.914512711864575</v>
      </c>
      <c r="Q86" s="198"/>
      <c r="R86" s="198"/>
      <c r="S86" s="198"/>
      <c r="T86" s="198">
        <f t="shared" si="2"/>
        <v>369.18997175141243</v>
      </c>
      <c r="U86" s="11"/>
      <c r="V86" s="11"/>
      <c r="W86" s="11"/>
      <c r="Y86" s="21">
        <v>118822.95000000024</v>
      </c>
      <c r="Z86" s="21"/>
      <c r="AB86" s="21">
        <f t="shared" si="0"/>
        <v>81897.25</v>
      </c>
      <c r="AC86" s="21">
        <v>143273.10999999999</v>
      </c>
      <c r="AD86" s="11"/>
      <c r="AE86" s="4"/>
      <c r="AF86" s="4"/>
    </row>
    <row r="87" spans="1:32" x14ac:dyDescent="0.2">
      <c r="A87" s="51"/>
      <c r="B87" s="11"/>
      <c r="C87" s="11" t="s">
        <v>139</v>
      </c>
      <c r="D87" s="11"/>
      <c r="E87" s="11" t="s">
        <v>140</v>
      </c>
      <c r="F87" s="11">
        <v>179537</v>
      </c>
      <c r="G87" s="11"/>
      <c r="H87" s="11"/>
      <c r="I87" s="11"/>
      <c r="J87" s="21">
        <v>37461.409999999996</v>
      </c>
      <c r="K87" s="21"/>
      <c r="M87" s="11">
        <v>263</v>
      </c>
      <c r="N87" s="66"/>
      <c r="P87" s="205">
        <f t="shared" si="1"/>
        <v>142.43882129277566</v>
      </c>
      <c r="Q87" s="198"/>
      <c r="R87" s="198"/>
      <c r="S87" s="198"/>
      <c r="T87" s="198">
        <f t="shared" si="2"/>
        <v>682.65019011406844</v>
      </c>
      <c r="U87" s="11"/>
      <c r="V87" s="11"/>
      <c r="W87" s="11"/>
      <c r="Y87" s="21">
        <v>37461.409999999996</v>
      </c>
      <c r="Z87" s="21"/>
      <c r="AB87" s="21">
        <f t="shared" ref="AB87:AB150" si="3">ROUND($AB$639*Y87/$Y$639,2)</f>
        <v>25819.81</v>
      </c>
      <c r="AC87" s="21">
        <v>45169.83</v>
      </c>
      <c r="AD87" s="11"/>
      <c r="AE87" s="4"/>
      <c r="AF87" s="4"/>
    </row>
    <row r="88" spans="1:32" x14ac:dyDescent="0.2">
      <c r="A88" s="51"/>
      <c r="B88" s="11"/>
      <c r="C88" s="11" t="s">
        <v>141</v>
      </c>
      <c r="D88" s="11"/>
      <c r="E88" s="11" t="s">
        <v>142</v>
      </c>
      <c r="F88" s="11">
        <v>8987018</v>
      </c>
      <c r="G88" s="11"/>
      <c r="H88" s="11"/>
      <c r="I88" s="11"/>
      <c r="J88" s="21">
        <v>1870342.1299999743</v>
      </c>
      <c r="K88" s="21"/>
      <c r="M88" s="11">
        <v>12576</v>
      </c>
      <c r="N88" s="66"/>
      <c r="P88" s="205">
        <f t="shared" ref="P88:P151" si="4">J88/M88</f>
        <v>148.7231337468173</v>
      </c>
      <c r="Q88" s="198"/>
      <c r="R88" s="198"/>
      <c r="S88" s="198"/>
      <c r="T88" s="198">
        <f t="shared" ref="T88:T151" si="5">F88/M88</f>
        <v>714.61657124681938</v>
      </c>
      <c r="U88" s="11"/>
      <c r="V88" s="11"/>
      <c r="W88" s="11"/>
      <c r="Y88" s="21">
        <v>1870342.1299999743</v>
      </c>
      <c r="Z88" s="21"/>
      <c r="AB88" s="21">
        <f t="shared" si="3"/>
        <v>1289110.24</v>
      </c>
      <c r="AC88" s="21">
        <v>2255201.83</v>
      </c>
      <c r="AD88" s="11"/>
      <c r="AE88" s="4"/>
      <c r="AF88" s="4"/>
    </row>
    <row r="89" spans="1:32" x14ac:dyDescent="0.2">
      <c r="A89" s="51"/>
      <c r="B89" s="11"/>
      <c r="C89" s="11" t="s">
        <v>143</v>
      </c>
      <c r="D89" s="11"/>
      <c r="E89" s="11" t="s">
        <v>144</v>
      </c>
      <c r="F89" s="11">
        <v>220</v>
      </c>
      <c r="G89" s="11"/>
      <c r="H89" s="11"/>
      <c r="I89" s="11"/>
      <c r="J89" s="21">
        <v>52.42</v>
      </c>
      <c r="K89" s="21"/>
      <c r="M89" s="11">
        <v>1</v>
      </c>
      <c r="N89" s="66"/>
      <c r="P89" s="205">
        <f t="shared" si="4"/>
        <v>52.42</v>
      </c>
      <c r="Q89" s="198"/>
      <c r="R89" s="198"/>
      <c r="S89" s="198"/>
      <c r="T89" s="198">
        <f t="shared" si="5"/>
        <v>220</v>
      </c>
      <c r="U89" s="11"/>
      <c r="V89" s="11"/>
      <c r="W89" s="11"/>
      <c r="Y89" s="21">
        <v>52.42</v>
      </c>
      <c r="Z89" s="21"/>
      <c r="AB89" s="21">
        <f t="shared" si="3"/>
        <v>36.130000000000003</v>
      </c>
      <c r="AC89" s="21">
        <v>63.21</v>
      </c>
      <c r="AD89" s="11"/>
      <c r="AE89" s="4"/>
      <c r="AF89" s="4"/>
    </row>
    <row r="90" spans="1:32" x14ac:dyDescent="0.2">
      <c r="A90" s="51"/>
      <c r="B90" s="11"/>
      <c r="C90" s="11" t="s">
        <v>143</v>
      </c>
      <c r="D90" s="11"/>
      <c r="E90" s="11" t="s">
        <v>145</v>
      </c>
      <c r="F90" s="11">
        <v>2970035</v>
      </c>
      <c r="G90" s="11"/>
      <c r="H90" s="11"/>
      <c r="I90" s="11"/>
      <c r="J90" s="21">
        <v>665927.92000000458</v>
      </c>
      <c r="K90" s="21"/>
      <c r="M90" s="11">
        <v>9232</v>
      </c>
      <c r="N90" s="66"/>
      <c r="P90" s="205">
        <f t="shared" si="4"/>
        <v>72.132573656846247</v>
      </c>
      <c r="Q90" s="198"/>
      <c r="R90" s="198"/>
      <c r="S90" s="198"/>
      <c r="T90" s="198">
        <f t="shared" si="5"/>
        <v>321.71089688041593</v>
      </c>
      <c r="U90" s="11"/>
      <c r="V90" s="11"/>
      <c r="W90" s="11"/>
      <c r="Y90" s="21">
        <v>665927.92000000458</v>
      </c>
      <c r="Z90" s="21"/>
      <c r="AB90" s="21">
        <f t="shared" si="3"/>
        <v>458982.6</v>
      </c>
      <c r="AC90" s="21">
        <v>802955.7</v>
      </c>
      <c r="AD90" s="11"/>
      <c r="AE90" s="4"/>
      <c r="AF90" s="4"/>
    </row>
    <row r="91" spans="1:32" x14ac:dyDescent="0.2">
      <c r="A91" s="51"/>
      <c r="B91" s="11"/>
      <c r="C91" s="11" t="s">
        <v>143</v>
      </c>
      <c r="D91" s="11"/>
      <c r="E91" s="11" t="s">
        <v>98</v>
      </c>
      <c r="F91" s="11">
        <v>160</v>
      </c>
      <c r="G91" s="11"/>
      <c r="H91" s="11"/>
      <c r="I91" s="11"/>
      <c r="J91" s="21">
        <v>39.729999999999997</v>
      </c>
      <c r="K91" s="21"/>
      <c r="M91" s="11">
        <v>1</v>
      </c>
      <c r="N91" s="66"/>
      <c r="P91" s="205">
        <f t="shared" si="4"/>
        <v>39.729999999999997</v>
      </c>
      <c r="Q91" s="198"/>
      <c r="R91" s="198"/>
      <c r="S91" s="198"/>
      <c r="T91" s="198">
        <f t="shared" si="5"/>
        <v>160</v>
      </c>
      <c r="U91" s="11"/>
      <c r="V91" s="11"/>
      <c r="W91" s="11"/>
      <c r="Y91" s="21">
        <v>39.729999999999997</v>
      </c>
      <c r="Z91" s="21"/>
      <c r="AB91" s="21">
        <f t="shared" si="3"/>
        <v>27.38</v>
      </c>
      <c r="AC91" s="21">
        <v>47.91</v>
      </c>
      <c r="AD91" s="11"/>
      <c r="AE91" s="4"/>
      <c r="AF91" s="4"/>
    </row>
    <row r="92" spans="1:32" x14ac:dyDescent="0.2">
      <c r="A92" s="51"/>
      <c r="B92" s="11"/>
      <c r="C92" s="11" t="s">
        <v>143</v>
      </c>
      <c r="D92" s="11"/>
      <c r="E92" s="11" t="s">
        <v>81</v>
      </c>
      <c r="F92" s="11">
        <v>243</v>
      </c>
      <c r="G92" s="11"/>
      <c r="H92" s="11"/>
      <c r="I92" s="11"/>
      <c r="J92" s="21">
        <v>57.27</v>
      </c>
      <c r="K92" s="21"/>
      <c r="M92" s="11">
        <v>1</v>
      </c>
      <c r="N92" s="66"/>
      <c r="P92" s="205">
        <f t="shared" si="4"/>
        <v>57.27</v>
      </c>
      <c r="Q92" s="198"/>
      <c r="R92" s="198"/>
      <c r="S92" s="198"/>
      <c r="T92" s="198">
        <f t="shared" si="5"/>
        <v>243</v>
      </c>
      <c r="U92" s="11"/>
      <c r="V92" s="11"/>
      <c r="W92" s="11"/>
      <c r="Y92" s="21">
        <v>57.27</v>
      </c>
      <c r="Z92" s="21"/>
      <c r="AB92" s="21">
        <f t="shared" si="3"/>
        <v>39.47</v>
      </c>
      <c r="AC92" s="21">
        <v>69.05</v>
      </c>
      <c r="AD92" s="11"/>
      <c r="AE92" s="4"/>
      <c r="AF92" s="4"/>
    </row>
    <row r="93" spans="1:32" x14ac:dyDescent="0.2">
      <c r="A93" s="51"/>
      <c r="B93" s="11"/>
      <c r="C93" s="11" t="s">
        <v>146</v>
      </c>
      <c r="D93" s="11"/>
      <c r="E93" s="11" t="s">
        <v>102</v>
      </c>
      <c r="F93" s="11">
        <v>16288</v>
      </c>
      <c r="G93" s="11"/>
      <c r="H93" s="11"/>
      <c r="I93" s="11"/>
      <c r="J93" s="21">
        <v>3701.5000000000005</v>
      </c>
      <c r="K93" s="21"/>
      <c r="M93" s="11">
        <v>52</v>
      </c>
      <c r="N93" s="66"/>
      <c r="P93" s="205">
        <f t="shared" si="4"/>
        <v>71.182692307692321</v>
      </c>
      <c r="Q93" s="198"/>
      <c r="R93" s="198"/>
      <c r="S93" s="198"/>
      <c r="T93" s="198">
        <f t="shared" si="5"/>
        <v>313.23076923076923</v>
      </c>
      <c r="U93" s="11"/>
      <c r="V93" s="11"/>
      <c r="W93" s="11"/>
      <c r="Y93" s="21">
        <v>3701.5000000000005</v>
      </c>
      <c r="Z93" s="21"/>
      <c r="AB93" s="21">
        <f t="shared" si="3"/>
        <v>2551.21</v>
      </c>
      <c r="AC93" s="21">
        <v>4463.16</v>
      </c>
      <c r="AD93" s="11"/>
      <c r="AE93" s="4"/>
      <c r="AF93" s="4"/>
    </row>
    <row r="94" spans="1:32" x14ac:dyDescent="0.2">
      <c r="A94" s="51"/>
      <c r="B94" s="11"/>
      <c r="C94" s="11" t="s">
        <v>147</v>
      </c>
      <c r="D94" s="11"/>
      <c r="E94" s="11" t="s">
        <v>100</v>
      </c>
      <c r="F94" s="11">
        <v>12677</v>
      </c>
      <c r="G94" s="11"/>
      <c r="H94" s="11"/>
      <c r="I94" s="11"/>
      <c r="J94" s="21">
        <v>2755.7200000000003</v>
      </c>
      <c r="K94" s="21"/>
      <c r="M94" s="11">
        <v>10</v>
      </c>
      <c r="N94" s="66"/>
      <c r="P94" s="205">
        <f t="shared" si="4"/>
        <v>275.572</v>
      </c>
      <c r="Q94" s="198"/>
      <c r="R94" s="198"/>
      <c r="S94" s="198"/>
      <c r="T94" s="198">
        <f t="shared" si="5"/>
        <v>1267.7</v>
      </c>
      <c r="U94" s="11"/>
      <c r="V94" s="11"/>
      <c r="W94" s="11"/>
      <c r="Y94" s="21">
        <v>2755.7200000000003</v>
      </c>
      <c r="Z94" s="21"/>
      <c r="AB94" s="21">
        <f t="shared" si="3"/>
        <v>1899.35</v>
      </c>
      <c r="AC94" s="21">
        <v>3322.76</v>
      </c>
      <c r="AD94" s="11"/>
      <c r="AE94" s="4"/>
      <c r="AF94" s="4"/>
    </row>
    <row r="95" spans="1:32" x14ac:dyDescent="0.2">
      <c r="A95" s="51"/>
      <c r="B95" s="11"/>
      <c r="C95" s="11" t="s">
        <v>148</v>
      </c>
      <c r="D95" s="11"/>
      <c r="E95" s="11" t="s">
        <v>137</v>
      </c>
      <c r="F95" s="11">
        <v>2015</v>
      </c>
      <c r="G95" s="11"/>
      <c r="H95" s="11"/>
      <c r="I95" s="11"/>
      <c r="J95" s="21">
        <v>432.47</v>
      </c>
      <c r="K95" s="21"/>
      <c r="M95" s="11">
        <v>1</v>
      </c>
      <c r="N95" s="66"/>
      <c r="P95" s="205">
        <f t="shared" si="4"/>
        <v>432.47</v>
      </c>
      <c r="Q95" s="198"/>
      <c r="R95" s="198"/>
      <c r="S95" s="198"/>
      <c r="T95" s="198">
        <f t="shared" si="5"/>
        <v>2015</v>
      </c>
      <c r="U95" s="11"/>
      <c r="V95" s="11"/>
      <c r="W95" s="11"/>
      <c r="Y95" s="21">
        <v>432.47</v>
      </c>
      <c r="Z95" s="21"/>
      <c r="AB95" s="21">
        <f t="shared" si="3"/>
        <v>298.07</v>
      </c>
      <c r="AC95" s="21">
        <v>521.46</v>
      </c>
      <c r="AD95" s="11"/>
      <c r="AE95" s="4"/>
      <c r="AF95" s="4"/>
    </row>
    <row r="96" spans="1:32" x14ac:dyDescent="0.2">
      <c r="A96" s="51"/>
      <c r="B96" s="11"/>
      <c r="C96" s="11" t="s">
        <v>148</v>
      </c>
      <c r="D96" s="11"/>
      <c r="E96" s="11" t="s">
        <v>142</v>
      </c>
      <c r="F96" s="11">
        <v>128806</v>
      </c>
      <c r="G96" s="11"/>
      <c r="H96" s="11"/>
      <c r="I96" s="11"/>
      <c r="J96" s="21">
        <v>27371.779999999995</v>
      </c>
      <c r="K96" s="21"/>
      <c r="M96" s="11">
        <v>147</v>
      </c>
      <c r="N96" s="66"/>
      <c r="P96" s="205">
        <f t="shared" si="4"/>
        <v>186.20258503401357</v>
      </c>
      <c r="Q96" s="198"/>
      <c r="R96" s="198"/>
      <c r="S96" s="198"/>
      <c r="T96" s="198">
        <f t="shared" si="5"/>
        <v>876.23129251700675</v>
      </c>
      <c r="U96" s="11"/>
      <c r="V96" s="11"/>
      <c r="W96" s="11"/>
      <c r="Y96" s="21">
        <v>27371.779999999995</v>
      </c>
      <c r="Z96" s="21"/>
      <c r="AB96" s="21">
        <f t="shared" si="3"/>
        <v>18865.66</v>
      </c>
      <c r="AC96" s="21">
        <v>33004.06</v>
      </c>
      <c r="AD96" s="11"/>
      <c r="AE96" s="4"/>
      <c r="AF96" s="4"/>
    </row>
    <row r="97" spans="1:32" x14ac:dyDescent="0.2">
      <c r="A97" s="51"/>
      <c r="B97" s="11"/>
      <c r="C97" s="11" t="s">
        <v>148</v>
      </c>
      <c r="D97" s="11"/>
      <c r="E97" s="11" t="s">
        <v>68</v>
      </c>
      <c r="F97" s="11">
        <v>2094</v>
      </c>
      <c r="G97" s="11"/>
      <c r="H97" s="11"/>
      <c r="I97" s="11"/>
      <c r="J97" s="21">
        <v>454.84000000000003</v>
      </c>
      <c r="K97" s="21"/>
      <c r="M97" s="11">
        <v>2</v>
      </c>
      <c r="N97" s="66"/>
      <c r="P97" s="205">
        <f t="shared" si="4"/>
        <v>227.42000000000002</v>
      </c>
      <c r="Q97" s="198"/>
      <c r="R97" s="198"/>
      <c r="S97" s="198"/>
      <c r="T97" s="198">
        <f t="shared" si="5"/>
        <v>1047</v>
      </c>
      <c r="U97" s="11"/>
      <c r="V97" s="11"/>
      <c r="W97" s="11"/>
      <c r="Y97" s="21">
        <v>454.84000000000003</v>
      </c>
      <c r="Z97" s="21"/>
      <c r="AB97" s="21">
        <f t="shared" si="3"/>
        <v>313.49</v>
      </c>
      <c r="AC97" s="21">
        <v>548.42999999999995</v>
      </c>
      <c r="AD97" s="11"/>
      <c r="AE97" s="4"/>
      <c r="AF97" s="4"/>
    </row>
    <row r="98" spans="1:32" x14ac:dyDescent="0.2">
      <c r="A98" s="51"/>
      <c r="B98" s="11"/>
      <c r="C98" s="11" t="s">
        <v>149</v>
      </c>
      <c r="D98" s="11"/>
      <c r="E98" s="11" t="s">
        <v>150</v>
      </c>
      <c r="F98" s="11">
        <v>699509</v>
      </c>
      <c r="G98" s="11"/>
      <c r="H98" s="11"/>
      <c r="I98" s="11"/>
      <c r="J98" s="21">
        <v>148044.18000000014</v>
      </c>
      <c r="K98" s="21"/>
      <c r="M98" s="11">
        <v>1201</v>
      </c>
      <c r="N98" s="66"/>
      <c r="P98" s="205">
        <f t="shared" si="4"/>
        <v>123.26742714404675</v>
      </c>
      <c r="Q98" s="198"/>
      <c r="R98" s="198"/>
      <c r="S98" s="198"/>
      <c r="T98" s="198">
        <f t="shared" si="5"/>
        <v>582.43880099916737</v>
      </c>
      <c r="U98" s="11"/>
      <c r="V98" s="11"/>
      <c r="W98" s="11"/>
      <c r="Y98" s="21">
        <v>148044.18000000014</v>
      </c>
      <c r="Z98" s="21"/>
      <c r="AB98" s="21">
        <f t="shared" si="3"/>
        <v>102037.62</v>
      </c>
      <c r="AC98" s="21">
        <v>178507.18</v>
      </c>
      <c r="AD98" s="11"/>
      <c r="AE98" s="4"/>
      <c r="AF98" s="4"/>
    </row>
    <row r="99" spans="1:32" x14ac:dyDescent="0.2">
      <c r="A99" s="51"/>
      <c r="B99" s="11"/>
      <c r="C99" s="11" t="s">
        <v>149</v>
      </c>
      <c r="D99" s="11"/>
      <c r="E99" s="11" t="s">
        <v>151</v>
      </c>
      <c r="F99" s="11">
        <v>1051</v>
      </c>
      <c r="G99" s="11"/>
      <c r="H99" s="11"/>
      <c r="I99" s="11"/>
      <c r="J99" s="21">
        <v>240.35</v>
      </c>
      <c r="K99" s="21"/>
      <c r="M99" s="11">
        <v>2</v>
      </c>
      <c r="N99" s="66"/>
      <c r="P99" s="205">
        <f t="shared" si="4"/>
        <v>120.175</v>
      </c>
      <c r="Q99" s="198"/>
      <c r="R99" s="198"/>
      <c r="S99" s="198"/>
      <c r="T99" s="198">
        <f t="shared" si="5"/>
        <v>525.5</v>
      </c>
      <c r="U99" s="11"/>
      <c r="V99" s="11"/>
      <c r="W99" s="11"/>
      <c r="Y99" s="21">
        <v>240.35</v>
      </c>
      <c r="Z99" s="21"/>
      <c r="AB99" s="21">
        <f t="shared" si="3"/>
        <v>165.66</v>
      </c>
      <c r="AC99" s="21">
        <v>289.81</v>
      </c>
      <c r="AD99" s="11"/>
      <c r="AE99" s="4"/>
      <c r="AF99" s="4"/>
    </row>
    <row r="100" spans="1:32" x14ac:dyDescent="0.2">
      <c r="A100" s="51"/>
      <c r="B100" s="11"/>
      <c r="C100" s="11" t="s">
        <v>149</v>
      </c>
      <c r="D100" s="11"/>
      <c r="E100" s="11" t="s">
        <v>152</v>
      </c>
      <c r="F100" s="11">
        <v>480</v>
      </c>
      <c r="G100" s="11"/>
      <c r="H100" s="11"/>
      <c r="I100" s="11"/>
      <c r="J100" s="21">
        <v>107.38</v>
      </c>
      <c r="K100" s="21"/>
      <c r="M100" s="11">
        <v>1</v>
      </c>
      <c r="N100" s="66"/>
      <c r="P100" s="205">
        <f t="shared" si="4"/>
        <v>107.38</v>
      </c>
      <c r="Q100" s="198"/>
      <c r="R100" s="198"/>
      <c r="S100" s="198"/>
      <c r="T100" s="198">
        <f t="shared" si="5"/>
        <v>480</v>
      </c>
      <c r="U100" s="11"/>
      <c r="V100" s="11"/>
      <c r="W100" s="11"/>
      <c r="Y100" s="21">
        <v>107.38</v>
      </c>
      <c r="Z100" s="21"/>
      <c r="AB100" s="21">
        <f t="shared" si="3"/>
        <v>74.010000000000005</v>
      </c>
      <c r="AC100" s="21">
        <v>129.47999999999999</v>
      </c>
      <c r="AD100" s="11"/>
      <c r="AE100" s="4"/>
      <c r="AF100" s="4"/>
    </row>
    <row r="101" spans="1:32" x14ac:dyDescent="0.2">
      <c r="A101" s="51"/>
      <c r="B101" s="11"/>
      <c r="C101" s="11" t="s">
        <v>149</v>
      </c>
      <c r="D101" s="11"/>
      <c r="E101" s="11" t="s">
        <v>153</v>
      </c>
      <c r="F101" s="11">
        <v>2066</v>
      </c>
      <c r="G101" s="11"/>
      <c r="H101" s="11"/>
      <c r="I101" s="11"/>
      <c r="J101" s="21">
        <v>455.04999999999995</v>
      </c>
      <c r="K101" s="21"/>
      <c r="M101" s="11">
        <v>3</v>
      </c>
      <c r="N101" s="66"/>
      <c r="P101" s="205">
        <f t="shared" si="4"/>
        <v>151.68333333333331</v>
      </c>
      <c r="Q101" s="198"/>
      <c r="R101" s="198"/>
      <c r="S101" s="198"/>
      <c r="T101" s="198">
        <f t="shared" si="5"/>
        <v>688.66666666666663</v>
      </c>
      <c r="U101" s="11"/>
      <c r="V101" s="11"/>
      <c r="W101" s="11"/>
      <c r="Y101" s="21">
        <v>455.04999999999995</v>
      </c>
      <c r="Z101" s="21"/>
      <c r="AB101" s="21">
        <f t="shared" si="3"/>
        <v>313.64</v>
      </c>
      <c r="AC101" s="21">
        <v>548.69000000000005</v>
      </c>
      <c r="AD101" s="11"/>
      <c r="AE101" s="4"/>
      <c r="AF101" s="4"/>
    </row>
    <row r="102" spans="1:32" x14ac:dyDescent="0.2">
      <c r="A102" s="51"/>
      <c r="B102" s="11"/>
      <c r="C102" s="11" t="s">
        <v>149</v>
      </c>
      <c r="D102" s="11"/>
      <c r="E102" s="11" t="s">
        <v>154</v>
      </c>
      <c r="F102" s="11">
        <v>1320</v>
      </c>
      <c r="G102" s="11"/>
      <c r="H102" s="11"/>
      <c r="I102" s="11"/>
      <c r="J102" s="21">
        <v>291.26</v>
      </c>
      <c r="K102" s="21"/>
      <c r="M102" s="11">
        <v>2</v>
      </c>
      <c r="N102" s="66"/>
      <c r="P102" s="205">
        <f t="shared" si="4"/>
        <v>145.63</v>
      </c>
      <c r="Q102" s="198"/>
      <c r="R102" s="198"/>
      <c r="S102" s="198"/>
      <c r="T102" s="198">
        <f t="shared" si="5"/>
        <v>660</v>
      </c>
      <c r="U102" s="11"/>
      <c r="V102" s="11"/>
      <c r="W102" s="11"/>
      <c r="Y102" s="21">
        <v>291.26</v>
      </c>
      <c r="Z102" s="21"/>
      <c r="AB102" s="21">
        <f t="shared" si="3"/>
        <v>200.75</v>
      </c>
      <c r="AC102" s="21">
        <v>351.19</v>
      </c>
      <c r="AD102" s="11"/>
      <c r="AE102" s="4"/>
      <c r="AF102" s="4"/>
    </row>
    <row r="103" spans="1:32" x14ac:dyDescent="0.2">
      <c r="A103" s="51"/>
      <c r="B103" s="11"/>
      <c r="C103" s="11" t="s">
        <v>149</v>
      </c>
      <c r="D103" s="11"/>
      <c r="E103" s="11" t="s">
        <v>96</v>
      </c>
      <c r="F103" s="11">
        <v>400</v>
      </c>
      <c r="G103" s="11"/>
      <c r="H103" s="11"/>
      <c r="I103" s="11"/>
      <c r="J103" s="21">
        <v>90.45</v>
      </c>
      <c r="K103" s="21"/>
      <c r="M103" s="11">
        <v>1</v>
      </c>
      <c r="N103" s="66"/>
      <c r="P103" s="205">
        <f t="shared" si="4"/>
        <v>90.45</v>
      </c>
      <c r="Q103" s="198"/>
      <c r="R103" s="198"/>
      <c r="S103" s="198"/>
      <c r="T103" s="198">
        <f t="shared" si="5"/>
        <v>400</v>
      </c>
      <c r="U103" s="11"/>
      <c r="V103" s="11"/>
      <c r="W103" s="11"/>
      <c r="Y103" s="21">
        <v>90.45</v>
      </c>
      <c r="Z103" s="21"/>
      <c r="AB103" s="21">
        <f t="shared" si="3"/>
        <v>62.34</v>
      </c>
      <c r="AC103" s="21">
        <v>109.06</v>
      </c>
      <c r="AD103" s="11"/>
      <c r="AE103" s="4"/>
      <c r="AF103" s="4"/>
    </row>
    <row r="104" spans="1:32" x14ac:dyDescent="0.2">
      <c r="A104" s="51"/>
      <c r="B104" s="11"/>
      <c r="C104" s="11" t="s">
        <v>155</v>
      </c>
      <c r="D104" s="11"/>
      <c r="E104" s="11" t="s">
        <v>150</v>
      </c>
      <c r="F104" s="11">
        <v>43911</v>
      </c>
      <c r="G104" s="11"/>
      <c r="H104" s="11"/>
      <c r="I104" s="11"/>
      <c r="J104" s="21">
        <v>9391.7799999999988</v>
      </c>
      <c r="K104" s="21"/>
      <c r="M104" s="11">
        <v>66</v>
      </c>
      <c r="N104" s="66"/>
      <c r="P104" s="205">
        <f t="shared" si="4"/>
        <v>142.29969696969695</v>
      </c>
      <c r="Q104" s="198"/>
      <c r="R104" s="198"/>
      <c r="S104" s="198"/>
      <c r="T104" s="198">
        <f t="shared" si="5"/>
        <v>665.31818181818187</v>
      </c>
      <c r="U104" s="11"/>
      <c r="V104" s="11"/>
      <c r="W104" s="11"/>
      <c r="Y104" s="21">
        <v>9391.7799999999988</v>
      </c>
      <c r="Z104" s="21"/>
      <c r="AB104" s="21">
        <f t="shared" si="3"/>
        <v>6473.17</v>
      </c>
      <c r="AC104" s="21">
        <v>11324.32</v>
      </c>
      <c r="AD104" s="11"/>
      <c r="AE104" s="4"/>
      <c r="AF104" s="4"/>
    </row>
    <row r="105" spans="1:32" x14ac:dyDescent="0.2">
      <c r="A105" s="51"/>
      <c r="B105" s="11"/>
      <c r="C105" s="11" t="s">
        <v>156</v>
      </c>
      <c r="D105" s="11"/>
      <c r="E105" s="11" t="s">
        <v>105</v>
      </c>
      <c r="F105" s="11">
        <v>1294</v>
      </c>
      <c r="G105" s="11"/>
      <c r="H105" s="11"/>
      <c r="I105" s="11"/>
      <c r="J105" s="21">
        <v>284.64</v>
      </c>
      <c r="K105" s="21"/>
      <c r="M105" s="11">
        <v>2</v>
      </c>
      <c r="N105" s="66"/>
      <c r="P105" s="205">
        <f t="shared" si="4"/>
        <v>142.32</v>
      </c>
      <c r="Q105" s="198"/>
      <c r="R105" s="198"/>
      <c r="S105" s="198"/>
      <c r="T105" s="198">
        <f t="shared" si="5"/>
        <v>647</v>
      </c>
      <c r="U105" s="11"/>
      <c r="V105" s="11"/>
      <c r="W105" s="11"/>
      <c r="Y105" s="21">
        <v>284.64</v>
      </c>
      <c r="Z105" s="21"/>
      <c r="AB105" s="21">
        <f t="shared" si="3"/>
        <v>196.18</v>
      </c>
      <c r="AC105" s="21">
        <v>343.21</v>
      </c>
      <c r="AD105" s="11"/>
      <c r="AE105" s="4"/>
      <c r="AF105" s="4"/>
    </row>
    <row r="106" spans="1:32" x14ac:dyDescent="0.2">
      <c r="A106" s="51"/>
      <c r="B106" s="11"/>
      <c r="C106" s="11" t="s">
        <v>157</v>
      </c>
      <c r="D106" s="11"/>
      <c r="E106" s="11" t="s">
        <v>95</v>
      </c>
      <c r="F106" s="11">
        <v>299251</v>
      </c>
      <c r="G106" s="11"/>
      <c r="H106" s="11"/>
      <c r="I106" s="11"/>
      <c r="J106" s="21">
        <v>63488.990000000078</v>
      </c>
      <c r="K106" s="21"/>
      <c r="M106" s="11">
        <v>639</v>
      </c>
      <c r="N106" s="66"/>
      <c r="P106" s="205">
        <f t="shared" si="4"/>
        <v>99.356791862284936</v>
      </c>
      <c r="Q106" s="198"/>
      <c r="R106" s="198"/>
      <c r="S106" s="198"/>
      <c r="T106" s="198">
        <f t="shared" si="5"/>
        <v>468.3114241001565</v>
      </c>
      <c r="U106" s="11"/>
      <c r="V106" s="11"/>
      <c r="W106" s="11"/>
      <c r="Y106" s="21">
        <v>63488.990000000078</v>
      </c>
      <c r="Z106" s="21"/>
      <c r="AB106" s="21">
        <f t="shared" si="3"/>
        <v>43759</v>
      </c>
      <c r="AC106" s="21">
        <v>76553.100000000006</v>
      </c>
      <c r="AD106" s="11"/>
      <c r="AE106" s="4"/>
      <c r="AF106" s="4"/>
    </row>
    <row r="107" spans="1:32" x14ac:dyDescent="0.2">
      <c r="A107" s="51"/>
      <c r="B107" s="11"/>
      <c r="C107" s="11" t="s">
        <v>158</v>
      </c>
      <c r="D107" s="11"/>
      <c r="E107" s="11" t="s">
        <v>159</v>
      </c>
      <c r="F107" s="11"/>
      <c r="G107" s="11"/>
      <c r="H107" s="11"/>
      <c r="I107" s="11"/>
      <c r="J107" s="21">
        <v>5.91</v>
      </c>
      <c r="K107" s="21"/>
      <c r="M107" s="11">
        <v>1</v>
      </c>
      <c r="N107" s="66"/>
      <c r="P107" s="205">
        <f t="shared" si="4"/>
        <v>5.91</v>
      </c>
      <c r="Q107" s="198"/>
      <c r="R107" s="198"/>
      <c r="S107" s="198"/>
      <c r="T107" s="198">
        <f t="shared" si="5"/>
        <v>0</v>
      </c>
      <c r="U107" s="11"/>
      <c r="V107" s="11"/>
      <c r="W107" s="11"/>
      <c r="Y107" s="21">
        <v>5.91</v>
      </c>
      <c r="Z107" s="21"/>
      <c r="AB107" s="21">
        <f t="shared" si="3"/>
        <v>4.07</v>
      </c>
      <c r="AC107" s="21">
        <v>7.13</v>
      </c>
      <c r="AD107" s="11"/>
      <c r="AE107" s="4"/>
      <c r="AF107" s="4"/>
    </row>
    <row r="108" spans="1:32" x14ac:dyDescent="0.2">
      <c r="A108" s="51"/>
      <c r="B108" s="11"/>
      <c r="C108" s="11" t="s">
        <v>160</v>
      </c>
      <c r="D108" s="11"/>
      <c r="E108" s="11" t="s">
        <v>161</v>
      </c>
      <c r="F108" s="11">
        <v>5593</v>
      </c>
      <c r="G108" s="11"/>
      <c r="H108" s="11"/>
      <c r="I108" s="11"/>
      <c r="J108" s="21">
        <v>1081.47</v>
      </c>
      <c r="K108" s="21"/>
      <c r="M108" s="11">
        <v>10</v>
      </c>
      <c r="N108" s="66"/>
      <c r="P108" s="205">
        <f t="shared" si="4"/>
        <v>108.14700000000001</v>
      </c>
      <c r="Q108" s="198"/>
      <c r="R108" s="198"/>
      <c r="S108" s="198"/>
      <c r="T108" s="198">
        <f t="shared" si="5"/>
        <v>559.29999999999995</v>
      </c>
      <c r="U108" s="11"/>
      <c r="V108" s="11"/>
      <c r="W108" s="11"/>
      <c r="Y108" s="21">
        <v>1081.47</v>
      </c>
      <c r="Z108" s="21"/>
      <c r="AB108" s="21">
        <f t="shared" si="3"/>
        <v>745.39</v>
      </c>
      <c r="AC108" s="21">
        <v>1304</v>
      </c>
      <c r="AD108" s="11"/>
      <c r="AE108" s="4"/>
      <c r="AF108" s="4"/>
    </row>
    <row r="109" spans="1:32" x14ac:dyDescent="0.2">
      <c r="A109" s="51"/>
      <c r="B109" s="11"/>
      <c r="C109" s="11" t="s">
        <v>162</v>
      </c>
      <c r="D109" s="11"/>
      <c r="E109" s="11" t="s">
        <v>62</v>
      </c>
      <c r="F109" s="11">
        <v>1819971</v>
      </c>
      <c r="G109" s="11"/>
      <c r="H109" s="11"/>
      <c r="I109" s="11"/>
      <c r="J109" s="21">
        <v>404227.96999999823</v>
      </c>
      <c r="K109" s="21"/>
      <c r="M109" s="11">
        <v>4885</v>
      </c>
      <c r="N109" s="66"/>
      <c r="P109" s="205">
        <f t="shared" si="4"/>
        <v>82.748816786079473</v>
      </c>
      <c r="Q109" s="198"/>
      <c r="R109" s="198"/>
      <c r="S109" s="198"/>
      <c r="T109" s="198">
        <f t="shared" si="5"/>
        <v>372.56315250767653</v>
      </c>
      <c r="U109" s="11"/>
      <c r="V109" s="11"/>
      <c r="W109" s="11"/>
      <c r="Y109" s="21">
        <v>404227.96999999823</v>
      </c>
      <c r="Z109" s="21"/>
      <c r="AB109" s="21">
        <f t="shared" si="3"/>
        <v>278609.14</v>
      </c>
      <c r="AC109" s="21">
        <v>487405.83</v>
      </c>
      <c r="AD109" s="11"/>
      <c r="AE109" s="4"/>
      <c r="AF109" s="4"/>
    </row>
    <row r="110" spans="1:32" x14ac:dyDescent="0.2">
      <c r="A110" s="51"/>
      <c r="B110" s="11"/>
      <c r="C110" s="11" t="s">
        <v>162</v>
      </c>
      <c r="D110" s="11"/>
      <c r="E110" s="11" t="s">
        <v>163</v>
      </c>
      <c r="F110" s="11"/>
      <c r="G110" s="11"/>
      <c r="H110" s="11"/>
      <c r="I110" s="11"/>
      <c r="J110" s="21">
        <v>6.12</v>
      </c>
      <c r="K110" s="21"/>
      <c r="M110" s="11">
        <v>1</v>
      </c>
      <c r="N110" s="66"/>
      <c r="P110" s="205">
        <f t="shared" si="4"/>
        <v>6.12</v>
      </c>
      <c r="Q110" s="198"/>
      <c r="R110" s="198"/>
      <c r="S110" s="198"/>
      <c r="T110" s="198">
        <f t="shared" si="5"/>
        <v>0</v>
      </c>
      <c r="U110" s="11"/>
      <c r="V110" s="11"/>
      <c r="W110" s="11"/>
      <c r="Y110" s="21">
        <v>6.12</v>
      </c>
      <c r="Z110" s="21"/>
      <c r="AB110" s="21">
        <f t="shared" si="3"/>
        <v>4.22</v>
      </c>
      <c r="AC110" s="21">
        <v>7.38</v>
      </c>
      <c r="AD110" s="11"/>
      <c r="AE110" s="4"/>
      <c r="AF110" s="4"/>
    </row>
    <row r="111" spans="1:32" x14ac:dyDescent="0.2">
      <c r="A111" s="51"/>
      <c r="B111" s="11"/>
      <c r="C111" s="11" t="s">
        <v>162</v>
      </c>
      <c r="D111" s="11"/>
      <c r="E111" s="11" t="s">
        <v>164</v>
      </c>
      <c r="F111" s="11">
        <v>6063</v>
      </c>
      <c r="G111" s="11"/>
      <c r="H111" s="11"/>
      <c r="I111" s="11"/>
      <c r="J111" s="21">
        <v>1471.0300000000002</v>
      </c>
      <c r="K111" s="21"/>
      <c r="M111" s="11">
        <v>36</v>
      </c>
      <c r="N111" s="66"/>
      <c r="P111" s="205">
        <f t="shared" si="4"/>
        <v>40.861944444444447</v>
      </c>
      <c r="Q111" s="198"/>
      <c r="R111" s="198"/>
      <c r="S111" s="198"/>
      <c r="T111" s="198">
        <f t="shared" si="5"/>
        <v>168.41666666666666</v>
      </c>
      <c r="U111" s="11"/>
      <c r="V111" s="11"/>
      <c r="W111" s="11"/>
      <c r="Y111" s="21">
        <v>1471.0300000000002</v>
      </c>
      <c r="Z111" s="21"/>
      <c r="AB111" s="21">
        <f t="shared" si="3"/>
        <v>1013.89</v>
      </c>
      <c r="AC111" s="21">
        <v>1773.72</v>
      </c>
      <c r="AD111" s="11"/>
      <c r="AE111" s="4"/>
      <c r="AF111" s="4"/>
    </row>
    <row r="112" spans="1:32" x14ac:dyDescent="0.2">
      <c r="A112" s="51"/>
      <c r="B112" s="11"/>
      <c r="C112" s="11" t="s">
        <v>165</v>
      </c>
      <c r="D112" s="11"/>
      <c r="E112" s="11" t="s">
        <v>62</v>
      </c>
      <c r="F112" s="11">
        <v>11</v>
      </c>
      <c r="G112" s="11"/>
      <c r="H112" s="11"/>
      <c r="I112" s="11"/>
      <c r="J112" s="21">
        <v>8.06</v>
      </c>
      <c r="K112" s="21"/>
      <c r="M112" s="11">
        <v>1</v>
      </c>
      <c r="N112" s="66"/>
      <c r="P112" s="205">
        <f t="shared" si="4"/>
        <v>8.06</v>
      </c>
      <c r="Q112" s="198"/>
      <c r="R112" s="198"/>
      <c r="S112" s="198"/>
      <c r="T112" s="198">
        <f t="shared" si="5"/>
        <v>11</v>
      </c>
      <c r="U112" s="11"/>
      <c r="V112" s="11"/>
      <c r="W112" s="11"/>
      <c r="Y112" s="21">
        <v>8.06</v>
      </c>
      <c r="Z112" s="21"/>
      <c r="AB112" s="21">
        <f t="shared" si="3"/>
        <v>5.56</v>
      </c>
      <c r="AC112" s="21">
        <v>9.7200000000000006</v>
      </c>
      <c r="AD112" s="11"/>
      <c r="AE112" s="4"/>
      <c r="AF112" s="4"/>
    </row>
    <row r="113" spans="1:32" x14ac:dyDescent="0.2">
      <c r="A113" s="51"/>
      <c r="B113" s="11"/>
      <c r="C113" s="11" t="s">
        <v>166</v>
      </c>
      <c r="D113" s="11"/>
      <c r="E113" s="11" t="s">
        <v>62</v>
      </c>
      <c r="F113" s="11">
        <v>127673</v>
      </c>
      <c r="G113" s="11"/>
      <c r="H113" s="11"/>
      <c r="I113" s="11"/>
      <c r="J113" s="21">
        <v>28342.790000000005</v>
      </c>
      <c r="K113" s="21"/>
      <c r="M113" s="11">
        <v>311</v>
      </c>
      <c r="N113" s="66"/>
      <c r="P113" s="205">
        <f t="shared" si="4"/>
        <v>91.134372990353711</v>
      </c>
      <c r="Q113" s="198"/>
      <c r="R113" s="198"/>
      <c r="S113" s="198"/>
      <c r="T113" s="198">
        <f t="shared" si="5"/>
        <v>410.52411575562701</v>
      </c>
      <c r="U113" s="11"/>
      <c r="V113" s="11"/>
      <c r="W113" s="11"/>
      <c r="Y113" s="21">
        <v>28342.790000000005</v>
      </c>
      <c r="Z113" s="21"/>
      <c r="AB113" s="21">
        <f t="shared" si="3"/>
        <v>19534.919999999998</v>
      </c>
      <c r="AC113" s="21">
        <v>34174.879999999997</v>
      </c>
      <c r="AD113" s="11"/>
      <c r="AE113" s="4"/>
      <c r="AF113" s="4"/>
    </row>
    <row r="114" spans="1:32" x14ac:dyDescent="0.2">
      <c r="A114" s="51"/>
      <c r="B114" s="11"/>
      <c r="C114" s="11" t="s">
        <v>166</v>
      </c>
      <c r="D114" s="11"/>
      <c r="E114" s="11" t="s">
        <v>167</v>
      </c>
      <c r="F114" s="11">
        <v>131</v>
      </c>
      <c r="G114" s="11"/>
      <c r="H114" s="11"/>
      <c r="I114" s="11"/>
      <c r="J114" s="21">
        <v>33.79</v>
      </c>
      <c r="K114" s="21"/>
      <c r="M114" s="11">
        <v>1</v>
      </c>
      <c r="N114" s="66"/>
      <c r="P114" s="205">
        <f t="shared" si="4"/>
        <v>33.79</v>
      </c>
      <c r="Q114" s="198"/>
      <c r="R114" s="198"/>
      <c r="S114" s="198"/>
      <c r="T114" s="198">
        <f t="shared" si="5"/>
        <v>131</v>
      </c>
      <c r="U114" s="11"/>
      <c r="V114" s="11"/>
      <c r="W114" s="11"/>
      <c r="Y114" s="21">
        <v>33.79</v>
      </c>
      <c r="Z114" s="21"/>
      <c r="AB114" s="21">
        <f t="shared" si="3"/>
        <v>23.29</v>
      </c>
      <c r="AC114" s="21">
        <v>40.74</v>
      </c>
      <c r="AD114" s="11"/>
      <c r="AE114" s="4"/>
      <c r="AF114" s="4"/>
    </row>
    <row r="115" spans="1:32" x14ac:dyDescent="0.2">
      <c r="A115" s="51"/>
      <c r="B115" s="11"/>
      <c r="C115" s="11" t="s">
        <v>168</v>
      </c>
      <c r="D115" s="11"/>
      <c r="E115" s="11" t="s">
        <v>61</v>
      </c>
      <c r="F115" s="11">
        <v>1920</v>
      </c>
      <c r="G115" s="11"/>
      <c r="H115" s="11"/>
      <c r="I115" s="11"/>
      <c r="J115" s="21">
        <v>423.84999999999997</v>
      </c>
      <c r="K115" s="21"/>
      <c r="M115" s="11">
        <v>3</v>
      </c>
      <c r="N115" s="66"/>
      <c r="P115" s="205">
        <f t="shared" si="4"/>
        <v>141.28333333333333</v>
      </c>
      <c r="Q115" s="198"/>
      <c r="R115" s="198"/>
      <c r="S115" s="198"/>
      <c r="T115" s="198">
        <f t="shared" si="5"/>
        <v>640</v>
      </c>
      <c r="U115" s="11"/>
      <c r="V115" s="11"/>
      <c r="W115" s="11"/>
      <c r="Y115" s="21">
        <v>423.84999999999997</v>
      </c>
      <c r="Z115" s="21"/>
      <c r="AB115" s="21">
        <f t="shared" si="3"/>
        <v>292.13</v>
      </c>
      <c r="AC115" s="21">
        <v>511.07</v>
      </c>
      <c r="AD115" s="11"/>
      <c r="AE115" s="4"/>
      <c r="AF115" s="4"/>
    </row>
    <row r="116" spans="1:32" x14ac:dyDescent="0.2">
      <c r="A116" s="51"/>
      <c r="B116" s="11"/>
      <c r="C116" s="11" t="s">
        <v>168</v>
      </c>
      <c r="D116" s="11"/>
      <c r="E116" s="11" t="s">
        <v>62</v>
      </c>
      <c r="F116" s="11">
        <v>2567</v>
      </c>
      <c r="G116" s="11"/>
      <c r="H116" s="11"/>
      <c r="I116" s="11"/>
      <c r="J116" s="21">
        <v>562.4899999999999</v>
      </c>
      <c r="K116" s="21"/>
      <c r="M116" s="11">
        <v>8</v>
      </c>
      <c r="N116" s="66"/>
      <c r="P116" s="205">
        <f t="shared" si="4"/>
        <v>70.311249999999987</v>
      </c>
      <c r="Q116" s="198"/>
      <c r="R116" s="198"/>
      <c r="S116" s="198"/>
      <c r="T116" s="198">
        <f t="shared" si="5"/>
        <v>320.875</v>
      </c>
      <c r="U116" s="11"/>
      <c r="V116" s="11"/>
      <c r="W116" s="11"/>
      <c r="Y116" s="21">
        <v>562.4899999999999</v>
      </c>
      <c r="Z116" s="21"/>
      <c r="AB116" s="21">
        <f t="shared" si="3"/>
        <v>387.69</v>
      </c>
      <c r="AC116" s="21">
        <v>678.23</v>
      </c>
      <c r="AD116" s="11"/>
      <c r="AE116" s="4"/>
      <c r="AF116" s="4"/>
    </row>
    <row r="117" spans="1:32" x14ac:dyDescent="0.2">
      <c r="A117" s="51"/>
      <c r="B117" s="11"/>
      <c r="C117" s="11" t="s">
        <v>168</v>
      </c>
      <c r="D117" s="11"/>
      <c r="E117" s="11" t="s">
        <v>95</v>
      </c>
      <c r="F117" s="11">
        <v>2097303</v>
      </c>
      <c r="G117" s="11"/>
      <c r="H117" s="11"/>
      <c r="I117" s="11"/>
      <c r="J117" s="21">
        <v>453120.08999999898</v>
      </c>
      <c r="K117" s="21"/>
      <c r="M117" s="11">
        <v>4674</v>
      </c>
      <c r="N117" s="66"/>
      <c r="P117" s="205">
        <f t="shared" si="4"/>
        <v>96.944820282413133</v>
      </c>
      <c r="Q117" s="198"/>
      <c r="R117" s="198"/>
      <c r="S117" s="198"/>
      <c r="T117" s="198">
        <f t="shared" si="5"/>
        <v>448.71694480102695</v>
      </c>
      <c r="U117" s="11"/>
      <c r="V117" s="11"/>
      <c r="W117" s="11"/>
      <c r="Y117" s="21">
        <v>453120.08999999898</v>
      </c>
      <c r="Z117" s="21"/>
      <c r="AB117" s="21">
        <f t="shared" si="3"/>
        <v>312307.43</v>
      </c>
      <c r="AC117" s="21">
        <v>546358.47</v>
      </c>
      <c r="AD117" s="11"/>
      <c r="AE117" s="4"/>
      <c r="AF117" s="4"/>
    </row>
    <row r="118" spans="1:32" x14ac:dyDescent="0.2">
      <c r="A118" s="51"/>
      <c r="B118" s="11"/>
      <c r="C118" s="11" t="s">
        <v>168</v>
      </c>
      <c r="D118" s="11"/>
      <c r="E118" s="11" t="s">
        <v>164</v>
      </c>
      <c r="F118" s="11">
        <v>470</v>
      </c>
      <c r="G118" s="11"/>
      <c r="H118" s="11"/>
      <c r="I118" s="11"/>
      <c r="J118" s="21">
        <v>105.23</v>
      </c>
      <c r="K118" s="21"/>
      <c r="M118" s="11">
        <v>1</v>
      </c>
      <c r="N118" s="66"/>
      <c r="P118" s="205">
        <f t="shared" si="4"/>
        <v>105.23</v>
      </c>
      <c r="Q118" s="198"/>
      <c r="R118" s="198"/>
      <c r="S118" s="198"/>
      <c r="T118" s="198">
        <f t="shared" si="5"/>
        <v>470</v>
      </c>
      <c r="U118" s="11"/>
      <c r="V118" s="11"/>
      <c r="W118" s="11"/>
      <c r="Y118" s="21">
        <v>105.23</v>
      </c>
      <c r="Z118" s="21"/>
      <c r="AB118" s="21">
        <f t="shared" si="3"/>
        <v>72.53</v>
      </c>
      <c r="AC118" s="21">
        <v>126.88</v>
      </c>
      <c r="AD118" s="11"/>
      <c r="AE118" s="4"/>
      <c r="AF118" s="4"/>
    </row>
    <row r="119" spans="1:32" x14ac:dyDescent="0.2">
      <c r="A119" s="51"/>
      <c r="B119" s="11"/>
      <c r="C119" s="11" t="s">
        <v>168</v>
      </c>
      <c r="D119" s="11"/>
      <c r="E119" s="11" t="s">
        <v>124</v>
      </c>
      <c r="F119" s="11">
        <v>655</v>
      </c>
      <c r="G119" s="11"/>
      <c r="H119" s="11"/>
      <c r="I119" s="11"/>
      <c r="J119" s="21">
        <v>144.37</v>
      </c>
      <c r="K119" s="21"/>
      <c r="M119" s="11">
        <v>1</v>
      </c>
      <c r="N119" s="66"/>
      <c r="P119" s="205">
        <f t="shared" si="4"/>
        <v>144.37</v>
      </c>
      <c r="Q119" s="198"/>
      <c r="R119" s="198"/>
      <c r="S119" s="198"/>
      <c r="T119" s="198">
        <f t="shared" si="5"/>
        <v>655</v>
      </c>
      <c r="U119" s="11"/>
      <c r="V119" s="11"/>
      <c r="W119" s="11"/>
      <c r="Y119" s="21">
        <v>144.37</v>
      </c>
      <c r="Z119" s="21"/>
      <c r="AB119" s="21">
        <f t="shared" si="3"/>
        <v>99.51</v>
      </c>
      <c r="AC119" s="21">
        <v>174.08</v>
      </c>
      <c r="AD119" s="11"/>
      <c r="AE119" s="4"/>
      <c r="AF119" s="4"/>
    </row>
    <row r="120" spans="1:32" x14ac:dyDescent="0.2">
      <c r="A120" s="51"/>
      <c r="B120" s="11"/>
      <c r="C120" s="11" t="s">
        <v>169</v>
      </c>
      <c r="D120" s="11"/>
      <c r="E120" s="11" t="s">
        <v>62</v>
      </c>
      <c r="F120" s="11">
        <v>1333</v>
      </c>
      <c r="G120" s="11"/>
      <c r="H120" s="11"/>
      <c r="I120" s="11"/>
      <c r="J120" s="21">
        <v>306.27000000000004</v>
      </c>
      <c r="K120" s="21"/>
      <c r="M120" s="11">
        <v>4</v>
      </c>
      <c r="N120" s="66"/>
      <c r="P120" s="205">
        <f t="shared" si="4"/>
        <v>76.56750000000001</v>
      </c>
      <c r="Q120" s="198"/>
      <c r="R120" s="198"/>
      <c r="S120" s="198"/>
      <c r="T120" s="198">
        <f t="shared" si="5"/>
        <v>333.25</v>
      </c>
      <c r="U120" s="11"/>
      <c r="V120" s="11"/>
      <c r="W120" s="11"/>
      <c r="Y120" s="21">
        <v>306.27000000000004</v>
      </c>
      <c r="Z120" s="21"/>
      <c r="AB120" s="21">
        <f t="shared" si="3"/>
        <v>211.09</v>
      </c>
      <c r="AC120" s="21">
        <v>369.29</v>
      </c>
      <c r="AD120" s="11"/>
      <c r="AE120" s="4"/>
      <c r="AF120" s="4"/>
    </row>
    <row r="121" spans="1:32" x14ac:dyDescent="0.2">
      <c r="A121" s="51"/>
      <c r="B121" s="11"/>
      <c r="C121" s="11" t="s">
        <v>169</v>
      </c>
      <c r="D121" s="11"/>
      <c r="E121" s="11" t="s">
        <v>163</v>
      </c>
      <c r="F121" s="11">
        <v>278419</v>
      </c>
      <c r="G121" s="11"/>
      <c r="H121" s="11"/>
      <c r="I121" s="11"/>
      <c r="J121" s="21">
        <v>60969.080000000111</v>
      </c>
      <c r="K121" s="21"/>
      <c r="M121" s="11">
        <v>684</v>
      </c>
      <c r="N121" s="66"/>
      <c r="P121" s="205">
        <f t="shared" si="4"/>
        <v>89.136081871345198</v>
      </c>
      <c r="Q121" s="198"/>
      <c r="R121" s="198"/>
      <c r="S121" s="198"/>
      <c r="T121" s="198">
        <f t="shared" si="5"/>
        <v>407.04532163742692</v>
      </c>
      <c r="U121" s="11"/>
      <c r="V121" s="11"/>
      <c r="W121" s="11"/>
      <c r="Y121" s="21">
        <v>60969.080000000111</v>
      </c>
      <c r="Z121" s="21"/>
      <c r="AB121" s="21">
        <f t="shared" si="3"/>
        <v>42022.19</v>
      </c>
      <c r="AC121" s="21">
        <v>73514.67</v>
      </c>
      <c r="AD121" s="11"/>
      <c r="AE121" s="4"/>
      <c r="AF121" s="4"/>
    </row>
    <row r="122" spans="1:32" x14ac:dyDescent="0.2">
      <c r="A122" s="51"/>
      <c r="B122" s="11"/>
      <c r="C122" s="11" t="s">
        <v>170</v>
      </c>
      <c r="D122" s="11"/>
      <c r="E122" s="11" t="s">
        <v>98</v>
      </c>
      <c r="F122" s="11">
        <v>85916</v>
      </c>
      <c r="G122" s="11"/>
      <c r="H122" s="11"/>
      <c r="I122" s="11"/>
      <c r="J122" s="21">
        <v>18318.46999999999</v>
      </c>
      <c r="K122" s="21"/>
      <c r="M122" s="11">
        <v>165</v>
      </c>
      <c r="N122" s="66"/>
      <c r="P122" s="205">
        <f t="shared" si="4"/>
        <v>111.02103030303024</v>
      </c>
      <c r="Q122" s="198"/>
      <c r="R122" s="198"/>
      <c r="S122" s="198"/>
      <c r="T122" s="198">
        <f t="shared" si="5"/>
        <v>520.70303030303035</v>
      </c>
      <c r="U122" s="11"/>
      <c r="V122" s="11"/>
      <c r="W122" s="11"/>
      <c r="Y122" s="21">
        <v>18318.46999999999</v>
      </c>
      <c r="Z122" s="21"/>
      <c r="AB122" s="21">
        <f t="shared" si="3"/>
        <v>12625.78</v>
      </c>
      <c r="AC122" s="21">
        <v>22087.86</v>
      </c>
      <c r="AD122" s="11"/>
      <c r="AE122" s="4"/>
      <c r="AF122" s="4"/>
    </row>
    <row r="123" spans="1:32" x14ac:dyDescent="0.2">
      <c r="A123" s="51"/>
      <c r="B123" s="11"/>
      <c r="C123" s="11" t="s">
        <v>170</v>
      </c>
      <c r="D123" s="11"/>
      <c r="E123" s="11" t="s">
        <v>75</v>
      </c>
      <c r="F123" s="11">
        <v>195482</v>
      </c>
      <c r="G123" s="11"/>
      <c r="H123" s="11"/>
      <c r="I123" s="11"/>
      <c r="J123" s="21">
        <v>41989.860000000008</v>
      </c>
      <c r="K123" s="21"/>
      <c r="M123" s="11">
        <v>337</v>
      </c>
      <c r="N123" s="66"/>
      <c r="P123" s="205">
        <f t="shared" si="4"/>
        <v>124.59899109792288</v>
      </c>
      <c r="Q123" s="198"/>
      <c r="R123" s="198"/>
      <c r="S123" s="198"/>
      <c r="T123" s="198">
        <f t="shared" si="5"/>
        <v>580.06528189910978</v>
      </c>
      <c r="U123" s="11"/>
      <c r="V123" s="11"/>
      <c r="W123" s="11"/>
      <c r="Y123" s="21">
        <v>41989.860000000008</v>
      </c>
      <c r="Z123" s="21"/>
      <c r="AB123" s="21">
        <f t="shared" si="3"/>
        <v>28940.99</v>
      </c>
      <c r="AC123" s="21">
        <v>50630.1</v>
      </c>
      <c r="AD123" s="11"/>
      <c r="AE123" s="4"/>
      <c r="AF123" s="4"/>
    </row>
    <row r="124" spans="1:32" x14ac:dyDescent="0.2">
      <c r="A124" s="51"/>
      <c r="B124" s="11"/>
      <c r="C124" s="11" t="s">
        <v>170</v>
      </c>
      <c r="D124" s="11"/>
      <c r="E124" s="11" t="s">
        <v>117</v>
      </c>
      <c r="F124" s="11">
        <v>1113</v>
      </c>
      <c r="G124" s="11"/>
      <c r="H124" s="11"/>
      <c r="I124" s="11"/>
      <c r="J124" s="21">
        <v>242.27</v>
      </c>
      <c r="K124" s="21"/>
      <c r="M124" s="11">
        <v>1</v>
      </c>
      <c r="N124" s="66"/>
      <c r="P124" s="205">
        <f t="shared" si="4"/>
        <v>242.27</v>
      </c>
      <c r="Q124" s="198"/>
      <c r="R124" s="198"/>
      <c r="S124" s="198"/>
      <c r="T124" s="198">
        <f t="shared" si="5"/>
        <v>1113</v>
      </c>
      <c r="U124" s="11"/>
      <c r="V124" s="11"/>
      <c r="W124" s="11"/>
      <c r="Y124" s="21">
        <v>242.27</v>
      </c>
      <c r="Z124" s="21"/>
      <c r="AB124" s="21">
        <f t="shared" si="3"/>
        <v>166.98</v>
      </c>
      <c r="AC124" s="21">
        <v>292.12</v>
      </c>
      <c r="AD124" s="11"/>
      <c r="AE124" s="4"/>
      <c r="AF124" s="4"/>
    </row>
    <row r="125" spans="1:32" x14ac:dyDescent="0.2">
      <c r="A125" s="51"/>
      <c r="B125" s="11"/>
      <c r="C125" s="11" t="s">
        <v>171</v>
      </c>
      <c r="D125" s="11"/>
      <c r="E125" s="11" t="s">
        <v>172</v>
      </c>
      <c r="F125" s="11">
        <v>82108</v>
      </c>
      <c r="G125" s="11"/>
      <c r="H125" s="11"/>
      <c r="I125" s="11"/>
      <c r="J125" s="21">
        <v>17106.170000000002</v>
      </c>
      <c r="K125" s="21"/>
      <c r="M125" s="11">
        <v>141</v>
      </c>
      <c r="N125" s="66"/>
      <c r="P125" s="205">
        <f t="shared" si="4"/>
        <v>121.3203546099291</v>
      </c>
      <c r="Q125" s="198"/>
      <c r="R125" s="198"/>
      <c r="S125" s="198"/>
      <c r="T125" s="198">
        <f t="shared" si="5"/>
        <v>582.32624113475174</v>
      </c>
      <c r="U125" s="11"/>
      <c r="V125" s="11"/>
      <c r="W125" s="11"/>
      <c r="Y125" s="21">
        <v>17106.170000000002</v>
      </c>
      <c r="Z125" s="21"/>
      <c r="AB125" s="21">
        <f t="shared" si="3"/>
        <v>11790.22</v>
      </c>
      <c r="AC125" s="21">
        <v>20626.099999999999</v>
      </c>
      <c r="AD125" s="11"/>
      <c r="AE125" s="4"/>
      <c r="AF125" s="4"/>
    </row>
    <row r="126" spans="1:32" x14ac:dyDescent="0.2">
      <c r="A126" s="51"/>
      <c r="B126" s="11"/>
      <c r="C126" s="11" t="s">
        <v>173</v>
      </c>
      <c r="D126" s="11"/>
      <c r="E126" s="11" t="s">
        <v>174</v>
      </c>
      <c r="F126" s="11">
        <v>1512732</v>
      </c>
      <c r="G126" s="11"/>
      <c r="H126" s="11"/>
      <c r="I126" s="11"/>
      <c r="J126" s="21">
        <v>316688.62999999913</v>
      </c>
      <c r="K126" s="21"/>
      <c r="M126" s="11">
        <v>2418</v>
      </c>
      <c r="N126" s="66"/>
      <c r="P126" s="205">
        <f t="shared" si="4"/>
        <v>130.97131100082677</v>
      </c>
      <c r="Q126" s="198"/>
      <c r="R126" s="198"/>
      <c r="S126" s="198"/>
      <c r="T126" s="198">
        <f t="shared" si="5"/>
        <v>625.61290322580646</v>
      </c>
      <c r="U126" s="11"/>
      <c r="V126" s="11"/>
      <c r="W126" s="11"/>
      <c r="Y126" s="21">
        <v>316688.62999999913</v>
      </c>
      <c r="Z126" s="21"/>
      <c r="AB126" s="21">
        <f t="shared" si="3"/>
        <v>218273.73</v>
      </c>
      <c r="AC126" s="21">
        <v>381853.55</v>
      </c>
      <c r="AD126" s="11"/>
      <c r="AE126" s="4"/>
      <c r="AF126" s="4"/>
    </row>
    <row r="127" spans="1:32" x14ac:dyDescent="0.2">
      <c r="A127" s="51"/>
      <c r="B127" s="11"/>
      <c r="C127" s="11" t="s">
        <v>175</v>
      </c>
      <c r="D127" s="11"/>
      <c r="E127" s="11" t="s">
        <v>176</v>
      </c>
      <c r="F127" s="11">
        <v>315977</v>
      </c>
      <c r="G127" s="11"/>
      <c r="H127" s="11"/>
      <c r="I127" s="11"/>
      <c r="J127" s="21">
        <v>66142.16</v>
      </c>
      <c r="K127" s="21"/>
      <c r="M127" s="11">
        <v>455</v>
      </c>
      <c r="N127" s="66"/>
      <c r="P127" s="205">
        <f t="shared" si="4"/>
        <v>145.36738461538462</v>
      </c>
      <c r="Q127" s="198"/>
      <c r="R127" s="198"/>
      <c r="S127" s="198"/>
      <c r="T127" s="198">
        <f t="shared" si="5"/>
        <v>694.45494505494503</v>
      </c>
      <c r="U127" s="11"/>
      <c r="V127" s="11"/>
      <c r="W127" s="11"/>
      <c r="Y127" s="21">
        <v>66142.16</v>
      </c>
      <c r="Z127" s="21"/>
      <c r="AB127" s="21">
        <f t="shared" si="3"/>
        <v>45587.67</v>
      </c>
      <c r="AC127" s="21">
        <v>79752.210000000006</v>
      </c>
      <c r="AD127" s="11"/>
      <c r="AE127" s="4"/>
      <c r="AF127" s="4"/>
    </row>
    <row r="128" spans="1:32" x14ac:dyDescent="0.2">
      <c r="A128" s="51"/>
      <c r="B128" s="11"/>
      <c r="C128" s="11" t="s">
        <v>177</v>
      </c>
      <c r="D128" s="11"/>
      <c r="E128" s="11" t="s">
        <v>103</v>
      </c>
      <c r="F128" s="11">
        <v>650</v>
      </c>
      <c r="G128" s="11"/>
      <c r="H128" s="11"/>
      <c r="I128" s="11"/>
      <c r="J128" s="21">
        <v>149.63</v>
      </c>
      <c r="K128" s="21"/>
      <c r="M128" s="11">
        <v>2</v>
      </c>
      <c r="N128" s="66"/>
      <c r="P128" s="205">
        <f t="shared" si="4"/>
        <v>74.814999999999998</v>
      </c>
      <c r="Q128" s="198"/>
      <c r="R128" s="198"/>
      <c r="S128" s="198"/>
      <c r="T128" s="198">
        <f t="shared" si="5"/>
        <v>325</v>
      </c>
      <c r="U128" s="11"/>
      <c r="V128" s="11"/>
      <c r="W128" s="11"/>
      <c r="Y128" s="21">
        <v>149.63</v>
      </c>
      <c r="Z128" s="21"/>
      <c r="AB128" s="21">
        <f t="shared" si="3"/>
        <v>103.13</v>
      </c>
      <c r="AC128" s="21">
        <v>180.42</v>
      </c>
      <c r="AD128" s="11"/>
      <c r="AE128" s="4"/>
      <c r="AF128" s="4"/>
    </row>
    <row r="129" spans="1:32" x14ac:dyDescent="0.2">
      <c r="A129" s="51"/>
      <c r="B129" s="11"/>
      <c r="C129" s="11" t="s">
        <v>178</v>
      </c>
      <c r="D129" s="11"/>
      <c r="E129" s="11" t="s">
        <v>179</v>
      </c>
      <c r="F129" s="11">
        <v>929810</v>
      </c>
      <c r="G129" s="11"/>
      <c r="H129" s="11"/>
      <c r="I129" s="11"/>
      <c r="J129" s="21">
        <v>197193.40000000005</v>
      </c>
      <c r="K129" s="21"/>
      <c r="M129" s="11">
        <v>1486</v>
      </c>
      <c r="N129" s="66"/>
      <c r="P129" s="205">
        <f t="shared" si="4"/>
        <v>132.70080753701214</v>
      </c>
      <c r="Q129" s="198"/>
      <c r="R129" s="198"/>
      <c r="S129" s="198"/>
      <c r="T129" s="198">
        <f t="shared" si="5"/>
        <v>625.71332436069986</v>
      </c>
      <c r="U129" s="11"/>
      <c r="V129" s="11"/>
      <c r="W129" s="11"/>
      <c r="Y129" s="21">
        <v>197193.40000000005</v>
      </c>
      <c r="Z129" s="21"/>
      <c r="AB129" s="21">
        <f t="shared" si="3"/>
        <v>135913.12</v>
      </c>
      <c r="AC129" s="21">
        <v>237769.82</v>
      </c>
      <c r="AD129" s="11"/>
      <c r="AE129" s="4"/>
      <c r="AF129" s="4"/>
    </row>
    <row r="130" spans="1:32" x14ac:dyDescent="0.2">
      <c r="A130" s="51"/>
      <c r="B130" s="11"/>
      <c r="C130" s="11" t="s">
        <v>178</v>
      </c>
      <c r="D130" s="11"/>
      <c r="E130" s="11" t="s">
        <v>71</v>
      </c>
      <c r="F130" s="11">
        <v>1085</v>
      </c>
      <c r="G130" s="11"/>
      <c r="H130" s="11"/>
      <c r="I130" s="11"/>
      <c r="J130" s="21">
        <v>235.7</v>
      </c>
      <c r="K130" s="21"/>
      <c r="M130" s="11">
        <v>1</v>
      </c>
      <c r="N130" s="66"/>
      <c r="P130" s="205">
        <f t="shared" si="4"/>
        <v>235.7</v>
      </c>
      <c r="Q130" s="198"/>
      <c r="R130" s="198"/>
      <c r="S130" s="198"/>
      <c r="T130" s="198">
        <f t="shared" si="5"/>
        <v>1085</v>
      </c>
      <c r="U130" s="11"/>
      <c r="V130" s="11"/>
      <c r="W130" s="11"/>
      <c r="Y130" s="21">
        <v>235.7</v>
      </c>
      <c r="Z130" s="21"/>
      <c r="AB130" s="21">
        <f t="shared" si="3"/>
        <v>162.44999999999999</v>
      </c>
      <c r="AC130" s="21">
        <v>284.2</v>
      </c>
      <c r="AD130" s="11"/>
      <c r="AE130" s="4"/>
      <c r="AF130" s="4"/>
    </row>
    <row r="131" spans="1:32" x14ac:dyDescent="0.2">
      <c r="A131" s="51"/>
      <c r="B131" s="11"/>
      <c r="C131" s="11" t="s">
        <v>180</v>
      </c>
      <c r="D131" s="11"/>
      <c r="E131" s="11" t="s">
        <v>103</v>
      </c>
      <c r="F131" s="11">
        <v>970</v>
      </c>
      <c r="G131" s="11"/>
      <c r="H131" s="11"/>
      <c r="I131" s="11"/>
      <c r="J131" s="21">
        <v>210.53</v>
      </c>
      <c r="K131" s="21"/>
      <c r="M131" s="11">
        <v>1</v>
      </c>
      <c r="N131" s="66"/>
      <c r="P131" s="205">
        <f t="shared" si="4"/>
        <v>210.53</v>
      </c>
      <c r="Q131" s="198"/>
      <c r="R131" s="198"/>
      <c r="S131" s="198"/>
      <c r="T131" s="198">
        <f t="shared" si="5"/>
        <v>970</v>
      </c>
      <c r="U131" s="11"/>
      <c r="V131" s="11"/>
      <c r="W131" s="11"/>
      <c r="Y131" s="21">
        <v>210.53</v>
      </c>
      <c r="Z131" s="21"/>
      <c r="AB131" s="21">
        <f t="shared" si="3"/>
        <v>145.11000000000001</v>
      </c>
      <c r="AC131" s="21">
        <v>253.85</v>
      </c>
      <c r="AD131" s="11"/>
      <c r="AE131" s="4"/>
      <c r="AF131" s="4"/>
    </row>
    <row r="132" spans="1:32" x14ac:dyDescent="0.2">
      <c r="A132" s="51"/>
      <c r="B132" s="11"/>
      <c r="C132" s="11" t="s">
        <v>180</v>
      </c>
      <c r="D132" s="11"/>
      <c r="E132" s="11" t="s">
        <v>84</v>
      </c>
      <c r="F132" s="11">
        <v>231006</v>
      </c>
      <c r="G132" s="11"/>
      <c r="H132" s="11"/>
      <c r="I132" s="11"/>
      <c r="J132" s="21">
        <v>50224.969999999994</v>
      </c>
      <c r="K132" s="21"/>
      <c r="M132" s="11">
        <v>474</v>
      </c>
      <c r="N132" s="66"/>
      <c r="P132" s="205">
        <f t="shared" si="4"/>
        <v>105.9598523206751</v>
      </c>
      <c r="Q132" s="198"/>
      <c r="R132" s="198"/>
      <c r="S132" s="198"/>
      <c r="T132" s="198">
        <f t="shared" si="5"/>
        <v>487.35443037974682</v>
      </c>
      <c r="U132" s="11"/>
      <c r="V132" s="11"/>
      <c r="W132" s="11"/>
      <c r="Y132" s="21">
        <v>50224.969999999994</v>
      </c>
      <c r="Z132" s="21"/>
      <c r="AB132" s="21">
        <f t="shared" si="3"/>
        <v>34616.94</v>
      </c>
      <c r="AC132" s="21">
        <v>60559.75</v>
      </c>
      <c r="AD132" s="11"/>
      <c r="AE132" s="4"/>
      <c r="AF132" s="4"/>
    </row>
    <row r="133" spans="1:32" x14ac:dyDescent="0.2">
      <c r="A133" s="51"/>
      <c r="B133" s="11"/>
      <c r="C133" s="11" t="s">
        <v>181</v>
      </c>
      <c r="D133" s="11"/>
      <c r="E133" s="11" t="s">
        <v>182</v>
      </c>
      <c r="F133" s="11">
        <v>689248</v>
      </c>
      <c r="G133" s="11"/>
      <c r="H133" s="11"/>
      <c r="I133" s="11"/>
      <c r="J133" s="21">
        <v>143886.89000000016</v>
      </c>
      <c r="K133" s="21"/>
      <c r="M133" s="11">
        <v>950</v>
      </c>
      <c r="N133" s="66"/>
      <c r="P133" s="205">
        <f t="shared" si="4"/>
        <v>151.4598842105265</v>
      </c>
      <c r="Q133" s="198"/>
      <c r="R133" s="198"/>
      <c r="S133" s="198"/>
      <c r="T133" s="198">
        <f t="shared" si="5"/>
        <v>725.52421052631576</v>
      </c>
      <c r="U133" s="11"/>
      <c r="V133" s="11"/>
      <c r="W133" s="11"/>
      <c r="Y133" s="21">
        <v>143886.89000000016</v>
      </c>
      <c r="Z133" s="21"/>
      <c r="AB133" s="21">
        <f t="shared" si="3"/>
        <v>99172.26</v>
      </c>
      <c r="AC133" s="21">
        <v>173494.45</v>
      </c>
      <c r="AD133" s="11"/>
      <c r="AE133" s="4"/>
      <c r="AF133" s="4"/>
    </row>
    <row r="134" spans="1:32" x14ac:dyDescent="0.2">
      <c r="A134" s="51"/>
      <c r="B134" s="11"/>
      <c r="C134" s="11" t="s">
        <v>181</v>
      </c>
      <c r="D134" s="11"/>
      <c r="E134" s="11" t="s">
        <v>172</v>
      </c>
      <c r="F134" s="11">
        <v>1562</v>
      </c>
      <c r="G134" s="11"/>
      <c r="H134" s="11"/>
      <c r="I134" s="11"/>
      <c r="J134" s="21">
        <v>342.45</v>
      </c>
      <c r="K134" s="21"/>
      <c r="M134" s="11">
        <v>2</v>
      </c>
      <c r="N134" s="66"/>
      <c r="P134" s="205">
        <f t="shared" si="4"/>
        <v>171.22499999999999</v>
      </c>
      <c r="Q134" s="198"/>
      <c r="R134" s="198"/>
      <c r="S134" s="198"/>
      <c r="T134" s="198">
        <f t="shared" si="5"/>
        <v>781</v>
      </c>
      <c r="U134" s="11"/>
      <c r="V134" s="11"/>
      <c r="W134" s="11"/>
      <c r="Y134" s="21">
        <v>342.45</v>
      </c>
      <c r="Z134" s="21"/>
      <c r="AB134" s="21">
        <f t="shared" si="3"/>
        <v>236.03</v>
      </c>
      <c r="AC134" s="21">
        <v>412.92</v>
      </c>
      <c r="AD134" s="11"/>
      <c r="AE134" s="4"/>
      <c r="AF134" s="4"/>
    </row>
    <row r="135" spans="1:32" x14ac:dyDescent="0.2">
      <c r="A135" s="51"/>
      <c r="B135" s="11"/>
      <c r="C135" s="11" t="s">
        <v>183</v>
      </c>
      <c r="D135" s="11"/>
      <c r="E135" s="11" t="s">
        <v>184</v>
      </c>
      <c r="F135" s="11">
        <v>3719</v>
      </c>
      <c r="G135" s="11"/>
      <c r="H135" s="11"/>
      <c r="I135" s="11"/>
      <c r="J135" s="21">
        <v>746.61999999999989</v>
      </c>
      <c r="K135" s="21"/>
      <c r="M135" s="11">
        <v>5</v>
      </c>
      <c r="N135" s="66"/>
      <c r="P135" s="205">
        <f t="shared" si="4"/>
        <v>149.32399999999998</v>
      </c>
      <c r="Q135" s="198"/>
      <c r="R135" s="198"/>
      <c r="S135" s="198"/>
      <c r="T135" s="198">
        <f t="shared" si="5"/>
        <v>743.8</v>
      </c>
      <c r="U135" s="11"/>
      <c r="V135" s="11"/>
      <c r="W135" s="11"/>
      <c r="Y135" s="21">
        <v>746.61999999999989</v>
      </c>
      <c r="Z135" s="21"/>
      <c r="AB135" s="21">
        <f t="shared" si="3"/>
        <v>514.6</v>
      </c>
      <c r="AC135" s="21">
        <v>900.25</v>
      </c>
      <c r="AD135" s="11"/>
      <c r="AE135" s="4"/>
      <c r="AF135" s="4"/>
    </row>
    <row r="136" spans="1:32" x14ac:dyDescent="0.2">
      <c r="A136" s="51"/>
      <c r="B136" s="11"/>
      <c r="C136" s="11" t="s">
        <v>185</v>
      </c>
      <c r="D136" s="11"/>
      <c r="E136" s="11" t="s">
        <v>172</v>
      </c>
      <c r="F136" s="11">
        <v>2613</v>
      </c>
      <c r="G136" s="11"/>
      <c r="H136" s="11"/>
      <c r="I136" s="11"/>
      <c r="J136" s="21">
        <v>455.38</v>
      </c>
      <c r="K136" s="21"/>
      <c r="M136" s="11">
        <v>3</v>
      </c>
      <c r="N136" s="66"/>
      <c r="P136" s="205">
        <f t="shared" si="4"/>
        <v>151.79333333333332</v>
      </c>
      <c r="Q136" s="198"/>
      <c r="R136" s="198"/>
      <c r="S136" s="198"/>
      <c r="T136" s="198">
        <f t="shared" si="5"/>
        <v>871</v>
      </c>
      <c r="U136" s="11"/>
      <c r="V136" s="11"/>
      <c r="W136" s="11"/>
      <c r="Y136" s="21">
        <v>455.38</v>
      </c>
      <c r="Z136" s="21"/>
      <c r="AB136" s="21">
        <f t="shared" si="3"/>
        <v>313.87</v>
      </c>
      <c r="AC136" s="21">
        <v>549.08000000000004</v>
      </c>
      <c r="AD136" s="11"/>
      <c r="AE136" s="4"/>
      <c r="AF136" s="4"/>
    </row>
    <row r="137" spans="1:32" x14ac:dyDescent="0.2">
      <c r="A137" s="51"/>
      <c r="B137" s="11"/>
      <c r="C137" s="11" t="s">
        <v>186</v>
      </c>
      <c r="D137" s="11"/>
      <c r="E137" s="11" t="s">
        <v>68</v>
      </c>
      <c r="F137" s="11">
        <v>211280</v>
      </c>
      <c r="G137" s="11"/>
      <c r="H137" s="11"/>
      <c r="I137" s="11"/>
      <c r="J137" s="21">
        <v>44716.689999999995</v>
      </c>
      <c r="K137" s="21"/>
      <c r="M137" s="11">
        <v>351</v>
      </c>
      <c r="N137" s="66"/>
      <c r="P137" s="205">
        <f t="shared" si="4"/>
        <v>127.39797720797719</v>
      </c>
      <c r="Q137" s="198"/>
      <c r="R137" s="198"/>
      <c r="S137" s="198"/>
      <c r="T137" s="198">
        <f t="shared" si="5"/>
        <v>601.93732193732194</v>
      </c>
      <c r="U137" s="11"/>
      <c r="V137" s="11"/>
      <c r="W137" s="11"/>
      <c r="Y137" s="21">
        <v>44716.689999999995</v>
      </c>
      <c r="Z137" s="21"/>
      <c r="AB137" s="21">
        <f t="shared" si="3"/>
        <v>30820.43</v>
      </c>
      <c r="AC137" s="21">
        <v>53918.03</v>
      </c>
      <c r="AD137" s="11"/>
      <c r="AE137" s="4"/>
      <c r="AF137" s="4"/>
    </row>
    <row r="138" spans="1:32" x14ac:dyDescent="0.2">
      <c r="A138" s="51"/>
      <c r="B138" s="11"/>
      <c r="C138" s="11" t="s">
        <v>187</v>
      </c>
      <c r="D138" s="11"/>
      <c r="E138" s="11" t="s">
        <v>105</v>
      </c>
      <c r="F138" s="11">
        <v>1274</v>
      </c>
      <c r="G138" s="11"/>
      <c r="H138" s="11"/>
      <c r="I138" s="11"/>
      <c r="J138" s="21">
        <v>381.32</v>
      </c>
      <c r="K138" s="21"/>
      <c r="M138" s="11">
        <v>19</v>
      </c>
      <c r="N138" s="66"/>
      <c r="P138" s="205">
        <f t="shared" si="4"/>
        <v>20.069473684210525</v>
      </c>
      <c r="Q138" s="198"/>
      <c r="R138" s="198"/>
      <c r="S138" s="198"/>
      <c r="T138" s="198">
        <f t="shared" si="5"/>
        <v>67.05263157894737</v>
      </c>
      <c r="U138" s="11"/>
      <c r="V138" s="11"/>
      <c r="W138" s="11"/>
      <c r="Y138" s="21">
        <v>381.32</v>
      </c>
      <c r="Z138" s="21"/>
      <c r="AB138" s="21">
        <f t="shared" si="3"/>
        <v>262.82</v>
      </c>
      <c r="AC138" s="21">
        <v>459.78</v>
      </c>
      <c r="AD138" s="11"/>
      <c r="AE138" s="4"/>
      <c r="AF138" s="4"/>
    </row>
    <row r="139" spans="1:32" x14ac:dyDescent="0.2">
      <c r="A139" s="51"/>
      <c r="B139" s="11"/>
      <c r="C139" s="11" t="s">
        <v>188</v>
      </c>
      <c r="D139" s="11"/>
      <c r="E139" s="11" t="s">
        <v>189</v>
      </c>
      <c r="F139" s="11">
        <v>368064</v>
      </c>
      <c r="G139" s="11"/>
      <c r="H139" s="11"/>
      <c r="I139" s="11"/>
      <c r="J139" s="21">
        <v>78519.609999999942</v>
      </c>
      <c r="K139" s="21"/>
      <c r="M139" s="11">
        <v>407</v>
      </c>
      <c r="N139" s="66"/>
      <c r="P139" s="205">
        <f t="shared" si="4"/>
        <v>192.92287469287456</v>
      </c>
      <c r="Q139" s="198"/>
      <c r="R139" s="198"/>
      <c r="S139" s="198"/>
      <c r="T139" s="198">
        <f t="shared" si="5"/>
        <v>904.33415233415235</v>
      </c>
      <c r="U139" s="11"/>
      <c r="V139" s="11"/>
      <c r="W139" s="11"/>
      <c r="Y139" s="21">
        <v>78519.609999999942</v>
      </c>
      <c r="Z139" s="21"/>
      <c r="AB139" s="21">
        <f t="shared" si="3"/>
        <v>54118.67</v>
      </c>
      <c r="AC139" s="21">
        <v>94676.57</v>
      </c>
      <c r="AD139" s="11"/>
      <c r="AE139" s="4"/>
      <c r="AF139" s="4"/>
    </row>
    <row r="140" spans="1:32" x14ac:dyDescent="0.2">
      <c r="A140" s="51"/>
      <c r="B140" s="11"/>
      <c r="C140" s="11" t="s">
        <v>188</v>
      </c>
      <c r="D140" s="11"/>
      <c r="E140" s="11" t="s">
        <v>84</v>
      </c>
      <c r="F140" s="11">
        <v>298</v>
      </c>
      <c r="G140" s="11"/>
      <c r="H140" s="11"/>
      <c r="I140" s="11"/>
      <c r="J140" s="21">
        <v>69.11</v>
      </c>
      <c r="K140" s="21"/>
      <c r="M140" s="11">
        <v>1</v>
      </c>
      <c r="N140" s="66"/>
      <c r="P140" s="205">
        <f t="shared" si="4"/>
        <v>69.11</v>
      </c>
      <c r="Q140" s="198"/>
      <c r="R140" s="198"/>
      <c r="S140" s="198"/>
      <c r="T140" s="198">
        <f t="shared" si="5"/>
        <v>298</v>
      </c>
      <c r="U140" s="11"/>
      <c r="V140" s="11"/>
      <c r="W140" s="11"/>
      <c r="Y140" s="21">
        <v>69.11</v>
      </c>
      <c r="Z140" s="21"/>
      <c r="AB140" s="21">
        <f t="shared" si="3"/>
        <v>47.63</v>
      </c>
      <c r="AC140" s="21">
        <v>83.33</v>
      </c>
      <c r="AD140" s="11"/>
      <c r="AE140" s="4"/>
      <c r="AF140" s="4"/>
    </row>
    <row r="141" spans="1:32" x14ac:dyDescent="0.2">
      <c r="A141" s="51"/>
      <c r="B141" s="11"/>
      <c r="C141" s="11" t="s">
        <v>190</v>
      </c>
      <c r="D141" s="11"/>
      <c r="E141" s="11" t="s">
        <v>191</v>
      </c>
      <c r="F141" s="11">
        <v>385075</v>
      </c>
      <c r="G141" s="11"/>
      <c r="H141" s="11"/>
      <c r="I141" s="11"/>
      <c r="J141" s="21">
        <v>80496.069999999992</v>
      </c>
      <c r="K141" s="21"/>
      <c r="M141" s="11">
        <v>634</v>
      </c>
      <c r="N141" s="66"/>
      <c r="P141" s="205">
        <f t="shared" si="4"/>
        <v>126.96541009463721</v>
      </c>
      <c r="Q141" s="198"/>
      <c r="R141" s="198"/>
      <c r="S141" s="198"/>
      <c r="T141" s="198">
        <f t="shared" si="5"/>
        <v>607.37381703470032</v>
      </c>
      <c r="U141" s="11"/>
      <c r="V141" s="11"/>
      <c r="W141" s="11"/>
      <c r="Y141" s="21">
        <v>80496.069999999992</v>
      </c>
      <c r="Z141" s="21"/>
      <c r="AB141" s="21">
        <f t="shared" si="3"/>
        <v>55480.92</v>
      </c>
      <c r="AC141" s="21">
        <v>97059.72</v>
      </c>
      <c r="AD141" s="11"/>
      <c r="AE141" s="4"/>
      <c r="AF141" s="4"/>
    </row>
    <row r="142" spans="1:32" x14ac:dyDescent="0.2">
      <c r="A142" s="51"/>
      <c r="B142" s="11"/>
      <c r="C142" s="11" t="s">
        <v>192</v>
      </c>
      <c r="D142" s="11"/>
      <c r="E142" s="11" t="s">
        <v>193</v>
      </c>
      <c r="F142" s="11">
        <v>245</v>
      </c>
      <c r="G142" s="11"/>
      <c r="H142" s="11"/>
      <c r="I142" s="11"/>
      <c r="J142" s="21">
        <v>82.16</v>
      </c>
      <c r="K142" s="21"/>
      <c r="M142" s="11">
        <v>4</v>
      </c>
      <c r="N142" s="66"/>
      <c r="P142" s="205">
        <f t="shared" si="4"/>
        <v>20.54</v>
      </c>
      <c r="Q142" s="198"/>
      <c r="R142" s="198"/>
      <c r="S142" s="198"/>
      <c r="T142" s="198">
        <f t="shared" si="5"/>
        <v>61.25</v>
      </c>
      <c r="U142" s="11"/>
      <c r="V142" s="11"/>
      <c r="W142" s="11"/>
      <c r="Y142" s="21">
        <v>82.16</v>
      </c>
      <c r="Z142" s="21"/>
      <c r="AB142" s="21">
        <f t="shared" si="3"/>
        <v>56.63</v>
      </c>
      <c r="AC142" s="21">
        <v>99.07</v>
      </c>
      <c r="AD142" s="11"/>
      <c r="AE142" s="4"/>
      <c r="AF142" s="4"/>
    </row>
    <row r="143" spans="1:32" x14ac:dyDescent="0.2">
      <c r="A143" s="51"/>
      <c r="B143" s="11"/>
      <c r="C143" s="11" t="s">
        <v>194</v>
      </c>
      <c r="D143" s="11"/>
      <c r="E143" s="11" t="s">
        <v>195</v>
      </c>
      <c r="F143" s="11">
        <v>765259</v>
      </c>
      <c r="G143" s="11"/>
      <c r="H143" s="11"/>
      <c r="I143" s="11"/>
      <c r="J143" s="21">
        <v>164556.77999999959</v>
      </c>
      <c r="K143" s="21"/>
      <c r="M143" s="11">
        <v>1308</v>
      </c>
      <c r="N143" s="66"/>
      <c r="P143" s="205">
        <f t="shared" si="4"/>
        <v>125.80793577981621</v>
      </c>
      <c r="Q143" s="198"/>
      <c r="R143" s="198"/>
      <c r="S143" s="198"/>
      <c r="T143" s="198">
        <f t="shared" si="5"/>
        <v>585.06039755351685</v>
      </c>
      <c r="U143" s="11"/>
      <c r="V143" s="11"/>
      <c r="W143" s="11"/>
      <c r="Y143" s="21">
        <v>164556.77999999959</v>
      </c>
      <c r="Z143" s="21"/>
      <c r="AB143" s="21">
        <f t="shared" si="3"/>
        <v>113418.73</v>
      </c>
      <c r="AC143" s="21">
        <v>198417.58</v>
      </c>
      <c r="AD143" s="11"/>
      <c r="AE143" s="4"/>
      <c r="AF143" s="4"/>
    </row>
    <row r="144" spans="1:32" x14ac:dyDescent="0.2">
      <c r="A144" s="51"/>
      <c r="B144" s="11"/>
      <c r="C144" s="11" t="s">
        <v>194</v>
      </c>
      <c r="D144" s="11"/>
      <c r="E144" s="11" t="s">
        <v>88</v>
      </c>
      <c r="F144" s="11">
        <v>1301</v>
      </c>
      <c r="G144" s="11"/>
      <c r="H144" s="11"/>
      <c r="I144" s="11"/>
      <c r="J144" s="21">
        <v>294.69</v>
      </c>
      <c r="K144" s="21"/>
      <c r="M144" s="11">
        <v>3</v>
      </c>
      <c r="N144" s="66"/>
      <c r="P144" s="205">
        <f t="shared" si="4"/>
        <v>98.23</v>
      </c>
      <c r="Q144" s="198"/>
      <c r="R144" s="198"/>
      <c r="S144" s="198"/>
      <c r="T144" s="198">
        <f t="shared" si="5"/>
        <v>433.66666666666669</v>
      </c>
      <c r="U144" s="11"/>
      <c r="V144" s="11"/>
      <c r="W144" s="11"/>
      <c r="Y144" s="21">
        <v>294.69</v>
      </c>
      <c r="Z144" s="21"/>
      <c r="AB144" s="21">
        <f t="shared" si="3"/>
        <v>203.11</v>
      </c>
      <c r="AC144" s="21">
        <v>355.33</v>
      </c>
      <c r="AD144" s="11"/>
      <c r="AE144" s="4"/>
      <c r="AF144" s="4"/>
    </row>
    <row r="145" spans="1:32" x14ac:dyDescent="0.2">
      <c r="A145" s="51"/>
      <c r="B145" s="11"/>
      <c r="C145" s="11" t="s">
        <v>196</v>
      </c>
      <c r="D145" s="11"/>
      <c r="E145" s="11" t="s">
        <v>197</v>
      </c>
      <c r="F145" s="11">
        <v>1741555</v>
      </c>
      <c r="G145" s="11"/>
      <c r="H145" s="11"/>
      <c r="I145" s="11"/>
      <c r="J145" s="21">
        <v>369590.06999999884</v>
      </c>
      <c r="K145" s="21"/>
      <c r="M145" s="11">
        <v>3379</v>
      </c>
      <c r="N145" s="66"/>
      <c r="P145" s="205">
        <f t="shared" si="4"/>
        <v>109.37853506954686</v>
      </c>
      <c r="Q145" s="198"/>
      <c r="R145" s="198"/>
      <c r="S145" s="198"/>
      <c r="T145" s="198">
        <f t="shared" si="5"/>
        <v>515.40544539804671</v>
      </c>
      <c r="U145" s="11"/>
      <c r="V145" s="11"/>
      <c r="W145" s="11"/>
      <c r="Y145" s="21">
        <v>369590.06999999884</v>
      </c>
      <c r="Z145" s="21"/>
      <c r="AB145" s="21">
        <f t="shared" si="3"/>
        <v>254735.4</v>
      </c>
      <c r="AC145" s="21">
        <v>445640.5</v>
      </c>
      <c r="AD145" s="11"/>
      <c r="AE145" s="4"/>
      <c r="AF145" s="4"/>
    </row>
    <row r="146" spans="1:32" x14ac:dyDescent="0.2">
      <c r="A146" s="51"/>
      <c r="B146" s="11"/>
      <c r="C146" s="11" t="s">
        <v>196</v>
      </c>
      <c r="D146" s="11"/>
      <c r="E146" s="11" t="s">
        <v>198</v>
      </c>
      <c r="F146" s="11">
        <v>489</v>
      </c>
      <c r="G146" s="11"/>
      <c r="H146" s="11"/>
      <c r="I146" s="11"/>
      <c r="J146" s="21">
        <v>109.93</v>
      </c>
      <c r="K146" s="21"/>
      <c r="M146" s="11">
        <v>1</v>
      </c>
      <c r="N146" s="66"/>
      <c r="P146" s="205">
        <f t="shared" si="4"/>
        <v>109.93</v>
      </c>
      <c r="Q146" s="198"/>
      <c r="R146" s="198"/>
      <c r="S146" s="198"/>
      <c r="T146" s="198">
        <f t="shared" si="5"/>
        <v>489</v>
      </c>
      <c r="U146" s="11"/>
      <c r="V146" s="11"/>
      <c r="W146" s="11"/>
      <c r="Y146" s="21">
        <v>109.93</v>
      </c>
      <c r="Z146" s="21"/>
      <c r="AB146" s="21">
        <f t="shared" si="3"/>
        <v>75.77</v>
      </c>
      <c r="AC146" s="21">
        <v>132.55000000000001</v>
      </c>
      <c r="AD146" s="11"/>
      <c r="AE146" s="4"/>
      <c r="AF146" s="4"/>
    </row>
    <row r="147" spans="1:32" x14ac:dyDescent="0.2">
      <c r="A147" s="51"/>
      <c r="B147" s="11"/>
      <c r="C147" s="11" t="s">
        <v>199</v>
      </c>
      <c r="D147" s="11"/>
      <c r="E147" s="11" t="s">
        <v>200</v>
      </c>
      <c r="F147" s="11">
        <v>3619233</v>
      </c>
      <c r="G147" s="11"/>
      <c r="H147" s="11"/>
      <c r="I147" s="11"/>
      <c r="J147" s="21">
        <v>756439.26999999641</v>
      </c>
      <c r="K147" s="21"/>
      <c r="M147" s="11">
        <v>6019</v>
      </c>
      <c r="N147" s="66"/>
      <c r="P147" s="205">
        <f t="shared" si="4"/>
        <v>125.67524007310125</v>
      </c>
      <c r="Q147" s="198"/>
      <c r="R147" s="198"/>
      <c r="S147" s="198"/>
      <c r="T147" s="198">
        <f t="shared" si="5"/>
        <v>601.30137896660574</v>
      </c>
      <c r="U147" s="11"/>
      <c r="V147" s="11"/>
      <c r="W147" s="11"/>
      <c r="Y147" s="21">
        <v>756439.26999999641</v>
      </c>
      <c r="Z147" s="21"/>
      <c r="AB147" s="21">
        <f t="shared" si="3"/>
        <v>521366.44</v>
      </c>
      <c r="AC147" s="21">
        <v>912091.54</v>
      </c>
      <c r="AD147" s="11"/>
      <c r="AE147" s="4"/>
      <c r="AF147" s="4"/>
    </row>
    <row r="148" spans="1:32" x14ac:dyDescent="0.2">
      <c r="A148" s="51"/>
      <c r="B148" s="11"/>
      <c r="C148" s="11" t="s">
        <v>201</v>
      </c>
      <c r="D148" s="11"/>
      <c r="E148" s="11" t="s">
        <v>95</v>
      </c>
      <c r="F148" s="11">
        <v>229023</v>
      </c>
      <c r="G148" s="11"/>
      <c r="H148" s="11"/>
      <c r="I148" s="11"/>
      <c r="J148" s="21">
        <v>48919.389999999985</v>
      </c>
      <c r="K148" s="21"/>
      <c r="M148" s="11">
        <v>376</v>
      </c>
      <c r="N148" s="66"/>
      <c r="P148" s="205">
        <f t="shared" si="4"/>
        <v>130.10476063829782</v>
      </c>
      <c r="Q148" s="198"/>
      <c r="R148" s="198"/>
      <c r="S148" s="198"/>
      <c r="T148" s="198">
        <f t="shared" si="5"/>
        <v>609.10372340425533</v>
      </c>
      <c r="U148" s="11"/>
      <c r="V148" s="11"/>
      <c r="W148" s="11"/>
      <c r="Y148" s="21">
        <v>48919.389999999985</v>
      </c>
      <c r="Z148" s="21"/>
      <c r="AB148" s="21">
        <f t="shared" si="3"/>
        <v>33717.089999999997</v>
      </c>
      <c r="AC148" s="21">
        <v>58985.52</v>
      </c>
      <c r="AD148" s="11"/>
      <c r="AE148" s="4"/>
      <c r="AF148" s="4"/>
    </row>
    <row r="149" spans="1:32" x14ac:dyDescent="0.2">
      <c r="A149" s="51"/>
      <c r="B149" s="11"/>
      <c r="C149" s="11" t="s">
        <v>201</v>
      </c>
      <c r="D149" s="11"/>
      <c r="E149" s="11" t="s">
        <v>202</v>
      </c>
      <c r="F149" s="11">
        <v>381</v>
      </c>
      <c r="G149" s="11"/>
      <c r="H149" s="11"/>
      <c r="I149" s="11"/>
      <c r="J149" s="21">
        <v>86.42</v>
      </c>
      <c r="K149" s="21"/>
      <c r="M149" s="11">
        <v>1</v>
      </c>
      <c r="N149" s="66"/>
      <c r="P149" s="205">
        <f t="shared" si="4"/>
        <v>86.42</v>
      </c>
      <c r="Q149" s="198"/>
      <c r="R149" s="198"/>
      <c r="S149" s="198"/>
      <c r="T149" s="198">
        <f t="shared" si="5"/>
        <v>381</v>
      </c>
      <c r="U149" s="11"/>
      <c r="V149" s="11"/>
      <c r="W149" s="11"/>
      <c r="Y149" s="21">
        <v>86.42</v>
      </c>
      <c r="Z149" s="21"/>
      <c r="AB149" s="21">
        <f t="shared" si="3"/>
        <v>59.56</v>
      </c>
      <c r="AC149" s="21">
        <v>104.2</v>
      </c>
      <c r="AD149" s="11"/>
      <c r="AE149" s="4"/>
      <c r="AF149" s="4"/>
    </row>
    <row r="150" spans="1:32" x14ac:dyDescent="0.2">
      <c r="A150" s="51"/>
      <c r="B150" s="11"/>
      <c r="C150" s="11" t="s">
        <v>203</v>
      </c>
      <c r="D150" s="11"/>
      <c r="E150" s="11" t="s">
        <v>142</v>
      </c>
      <c r="F150" s="11">
        <v>726</v>
      </c>
      <c r="G150" s="11"/>
      <c r="H150" s="11"/>
      <c r="I150" s="11"/>
      <c r="J150" s="21">
        <v>165.23</v>
      </c>
      <c r="K150" s="21"/>
      <c r="M150" s="11">
        <v>2</v>
      </c>
      <c r="N150" s="66"/>
      <c r="P150" s="205">
        <f t="shared" si="4"/>
        <v>82.614999999999995</v>
      </c>
      <c r="Q150" s="198"/>
      <c r="R150" s="198"/>
      <c r="S150" s="198"/>
      <c r="T150" s="198">
        <f t="shared" si="5"/>
        <v>363</v>
      </c>
      <c r="U150" s="11"/>
      <c r="V150" s="11"/>
      <c r="W150" s="11"/>
      <c r="Y150" s="21">
        <v>165.23</v>
      </c>
      <c r="Z150" s="21"/>
      <c r="AB150" s="21">
        <f t="shared" si="3"/>
        <v>113.88</v>
      </c>
      <c r="AC150" s="21">
        <v>199.23</v>
      </c>
      <c r="AD150" s="11"/>
      <c r="AE150" s="4"/>
      <c r="AF150" s="4"/>
    </row>
    <row r="151" spans="1:32" x14ac:dyDescent="0.2">
      <c r="A151" s="51"/>
      <c r="B151" s="11"/>
      <c r="C151" s="11" t="s">
        <v>204</v>
      </c>
      <c r="D151" s="11"/>
      <c r="E151" s="11" t="s">
        <v>62</v>
      </c>
      <c r="F151" s="11">
        <v>654974</v>
      </c>
      <c r="G151" s="11"/>
      <c r="H151" s="11"/>
      <c r="I151" s="11"/>
      <c r="J151" s="21">
        <v>144131.58000000074</v>
      </c>
      <c r="K151" s="21"/>
      <c r="M151" s="11">
        <v>1823</v>
      </c>
      <c r="N151" s="66"/>
      <c r="P151" s="205">
        <f t="shared" si="4"/>
        <v>79.06285244103168</v>
      </c>
      <c r="Q151" s="198"/>
      <c r="R151" s="198"/>
      <c r="S151" s="198"/>
      <c r="T151" s="198">
        <f t="shared" si="5"/>
        <v>359.28359846407022</v>
      </c>
      <c r="U151" s="11"/>
      <c r="V151" s="11"/>
      <c r="W151" s="11"/>
      <c r="Y151" s="21">
        <v>144131.58000000074</v>
      </c>
      <c r="Z151" s="21"/>
      <c r="AB151" s="21">
        <f t="shared" ref="AB151:AB214" si="6">ROUND($AB$639*Y151/$Y$639,2)</f>
        <v>99340.91</v>
      </c>
      <c r="AC151" s="21">
        <v>173789.49</v>
      </c>
      <c r="AD151" s="11"/>
      <c r="AE151" s="4"/>
      <c r="AF151" s="4"/>
    </row>
    <row r="152" spans="1:32" x14ac:dyDescent="0.2">
      <c r="A152" s="51"/>
      <c r="B152" s="11"/>
      <c r="C152" s="11" t="s">
        <v>205</v>
      </c>
      <c r="D152" s="11"/>
      <c r="E152" s="11" t="s">
        <v>176</v>
      </c>
      <c r="F152" s="11">
        <v>478656</v>
      </c>
      <c r="G152" s="11"/>
      <c r="H152" s="11"/>
      <c r="I152" s="11"/>
      <c r="J152" s="21">
        <v>100797.43999999999</v>
      </c>
      <c r="K152" s="21"/>
      <c r="M152" s="11">
        <v>996</v>
      </c>
      <c r="N152" s="66"/>
      <c r="P152" s="205">
        <f t="shared" ref="P152:P215" si="7">J152/M152</f>
        <v>101.20224899598392</v>
      </c>
      <c r="Q152" s="198"/>
      <c r="R152" s="198"/>
      <c r="S152" s="198"/>
      <c r="T152" s="198">
        <f t="shared" ref="T152:T215" si="8">F152/M152</f>
        <v>480.57831325301203</v>
      </c>
      <c r="U152" s="11"/>
      <c r="V152" s="11"/>
      <c r="W152" s="11"/>
      <c r="Y152" s="21">
        <v>100797.43999999999</v>
      </c>
      <c r="Z152" s="21"/>
      <c r="AB152" s="21">
        <f t="shared" si="6"/>
        <v>69473.39</v>
      </c>
      <c r="AC152" s="21">
        <v>121538.5</v>
      </c>
      <c r="AD152" s="11"/>
      <c r="AE152" s="4"/>
      <c r="AF152" s="4"/>
    </row>
    <row r="153" spans="1:32" x14ac:dyDescent="0.2">
      <c r="A153" s="51"/>
      <c r="B153" s="11"/>
      <c r="C153" s="11" t="s">
        <v>206</v>
      </c>
      <c r="D153" s="11"/>
      <c r="E153" s="11" t="s">
        <v>207</v>
      </c>
      <c r="F153" s="11">
        <v>273996</v>
      </c>
      <c r="G153" s="11"/>
      <c r="H153" s="11"/>
      <c r="I153" s="11"/>
      <c r="J153" s="21">
        <v>58515.400000000023</v>
      </c>
      <c r="K153" s="21"/>
      <c r="M153" s="11">
        <v>331</v>
      </c>
      <c r="N153" s="66"/>
      <c r="P153" s="205">
        <f t="shared" si="7"/>
        <v>176.7836858006043</v>
      </c>
      <c r="Q153" s="198"/>
      <c r="R153" s="198"/>
      <c r="S153" s="198"/>
      <c r="T153" s="198">
        <f t="shared" si="8"/>
        <v>827.78247734138972</v>
      </c>
      <c r="U153" s="11"/>
      <c r="V153" s="11"/>
      <c r="W153" s="11"/>
      <c r="Y153" s="21">
        <v>58515.400000000023</v>
      </c>
      <c r="Z153" s="21"/>
      <c r="AB153" s="21">
        <f t="shared" si="6"/>
        <v>40331.019999999997</v>
      </c>
      <c r="AC153" s="21">
        <v>70556.100000000006</v>
      </c>
      <c r="AD153" s="11"/>
      <c r="AE153" s="4"/>
      <c r="AF153" s="4"/>
    </row>
    <row r="154" spans="1:32" x14ac:dyDescent="0.2">
      <c r="A154" s="51"/>
      <c r="B154" s="11"/>
      <c r="C154" s="11" t="s">
        <v>206</v>
      </c>
      <c r="D154" s="11"/>
      <c r="E154" s="11" t="s">
        <v>208</v>
      </c>
      <c r="F154" s="11"/>
      <c r="G154" s="11"/>
      <c r="H154" s="11"/>
      <c r="I154" s="11"/>
      <c r="J154" s="21">
        <v>6.12</v>
      </c>
      <c r="K154" s="21"/>
      <c r="M154" s="11">
        <v>1</v>
      </c>
      <c r="N154" s="66"/>
      <c r="P154" s="205">
        <f t="shared" si="7"/>
        <v>6.12</v>
      </c>
      <c r="Q154" s="198"/>
      <c r="R154" s="198"/>
      <c r="S154" s="198"/>
      <c r="T154" s="198">
        <f t="shared" si="8"/>
        <v>0</v>
      </c>
      <c r="U154" s="11"/>
      <c r="V154" s="11"/>
      <c r="W154" s="11"/>
      <c r="Y154" s="21">
        <v>6.12</v>
      </c>
      <c r="Z154" s="21"/>
      <c r="AB154" s="21">
        <f t="shared" si="6"/>
        <v>4.22</v>
      </c>
      <c r="AC154" s="21">
        <v>7.38</v>
      </c>
      <c r="AD154" s="11"/>
      <c r="AE154" s="4"/>
      <c r="AF154" s="4"/>
    </row>
    <row r="155" spans="1:32" x14ac:dyDescent="0.2">
      <c r="A155" s="51"/>
      <c r="B155" s="11"/>
      <c r="C155" s="11" t="s">
        <v>209</v>
      </c>
      <c r="D155" s="11"/>
      <c r="E155" s="11" t="s">
        <v>61</v>
      </c>
      <c r="F155" s="11">
        <v>1528</v>
      </c>
      <c r="G155" s="11"/>
      <c r="H155" s="11"/>
      <c r="I155" s="11"/>
      <c r="J155" s="21">
        <v>340.75</v>
      </c>
      <c r="K155" s="21"/>
      <c r="M155" s="11">
        <v>3</v>
      </c>
      <c r="N155" s="66"/>
      <c r="P155" s="205">
        <f t="shared" si="7"/>
        <v>113.58333333333333</v>
      </c>
      <c r="Q155" s="198"/>
      <c r="R155" s="198"/>
      <c r="S155" s="198"/>
      <c r="T155" s="198">
        <f t="shared" si="8"/>
        <v>509.33333333333331</v>
      </c>
      <c r="U155" s="11"/>
      <c r="V155" s="11"/>
      <c r="W155" s="11"/>
      <c r="Y155" s="21">
        <v>340.75</v>
      </c>
      <c r="Z155" s="21"/>
      <c r="AB155" s="21">
        <f t="shared" si="6"/>
        <v>234.86</v>
      </c>
      <c r="AC155" s="21">
        <v>410.87</v>
      </c>
      <c r="AD155" s="11"/>
      <c r="AE155" s="4"/>
      <c r="AF155" s="4"/>
    </row>
    <row r="156" spans="1:32" x14ac:dyDescent="0.2">
      <c r="A156" s="51"/>
      <c r="B156" s="11"/>
      <c r="C156" s="11" t="s">
        <v>210</v>
      </c>
      <c r="D156" s="11"/>
      <c r="E156" s="11" t="s">
        <v>124</v>
      </c>
      <c r="F156" s="11">
        <v>177016</v>
      </c>
      <c r="G156" s="11"/>
      <c r="H156" s="11"/>
      <c r="I156" s="11"/>
      <c r="J156" s="21">
        <v>37649.57</v>
      </c>
      <c r="K156" s="21"/>
      <c r="M156" s="11">
        <v>235</v>
      </c>
      <c r="N156" s="66"/>
      <c r="P156" s="205">
        <f t="shared" si="7"/>
        <v>160.21093617021276</v>
      </c>
      <c r="Q156" s="198"/>
      <c r="R156" s="198"/>
      <c r="S156" s="198"/>
      <c r="T156" s="198">
        <f t="shared" si="8"/>
        <v>753.25957446808513</v>
      </c>
      <c r="U156" s="11"/>
      <c r="V156" s="11"/>
      <c r="W156" s="11"/>
      <c r="Y156" s="21">
        <v>37649.57</v>
      </c>
      <c r="Z156" s="21"/>
      <c r="AB156" s="21">
        <f t="shared" si="6"/>
        <v>25949.5</v>
      </c>
      <c r="AC156" s="21">
        <v>45396.71</v>
      </c>
      <c r="AD156" s="11"/>
      <c r="AE156" s="4"/>
      <c r="AF156" s="4"/>
    </row>
    <row r="157" spans="1:32" x14ac:dyDescent="0.2">
      <c r="A157" s="51"/>
      <c r="B157" s="11"/>
      <c r="C157" s="11" t="s">
        <v>211</v>
      </c>
      <c r="D157" s="11"/>
      <c r="E157" s="11" t="s">
        <v>77</v>
      </c>
      <c r="F157" s="11">
        <v>1316</v>
      </c>
      <c r="G157" s="11"/>
      <c r="H157" s="11"/>
      <c r="I157" s="11"/>
      <c r="J157" s="21">
        <v>307.14</v>
      </c>
      <c r="K157" s="21"/>
      <c r="M157" s="11">
        <v>5</v>
      </c>
      <c r="N157" s="66"/>
      <c r="P157" s="205">
        <f t="shared" si="7"/>
        <v>61.427999999999997</v>
      </c>
      <c r="Q157" s="198"/>
      <c r="R157" s="198"/>
      <c r="S157" s="198"/>
      <c r="T157" s="198">
        <f t="shared" si="8"/>
        <v>263.2</v>
      </c>
      <c r="U157" s="11"/>
      <c r="V157" s="11"/>
      <c r="W157" s="11"/>
      <c r="Y157" s="21">
        <v>307.14</v>
      </c>
      <c r="Z157" s="21"/>
      <c r="AB157" s="21">
        <f t="shared" si="6"/>
        <v>211.69</v>
      </c>
      <c r="AC157" s="21">
        <v>370.34</v>
      </c>
      <c r="AD157" s="11"/>
      <c r="AE157" s="4"/>
      <c r="AF157" s="4"/>
    </row>
    <row r="158" spans="1:32" x14ac:dyDescent="0.2">
      <c r="A158" s="51"/>
      <c r="B158" s="11"/>
      <c r="C158" s="11" t="s">
        <v>212</v>
      </c>
      <c r="D158" s="11"/>
      <c r="E158" s="11" t="s">
        <v>68</v>
      </c>
      <c r="F158" s="11">
        <v>59531</v>
      </c>
      <c r="G158" s="11"/>
      <c r="H158" s="11"/>
      <c r="I158" s="11"/>
      <c r="J158" s="21">
        <v>12644.910000000002</v>
      </c>
      <c r="K158" s="21"/>
      <c r="M158" s="11">
        <v>102</v>
      </c>
      <c r="N158" s="66"/>
      <c r="P158" s="205">
        <f t="shared" si="7"/>
        <v>123.96970588235295</v>
      </c>
      <c r="Q158" s="198"/>
      <c r="R158" s="198"/>
      <c r="S158" s="198"/>
      <c r="T158" s="198">
        <f t="shared" si="8"/>
        <v>583.63725490196077</v>
      </c>
      <c r="U158" s="11"/>
      <c r="V158" s="11"/>
      <c r="W158" s="11"/>
      <c r="Y158" s="21">
        <v>12644.910000000002</v>
      </c>
      <c r="Z158" s="21"/>
      <c r="AB158" s="21">
        <f t="shared" si="6"/>
        <v>8715.35</v>
      </c>
      <c r="AC158" s="21">
        <v>15246.85</v>
      </c>
      <c r="AD158" s="11"/>
      <c r="AE158" s="4"/>
      <c r="AF158" s="4"/>
    </row>
    <row r="159" spans="1:32" x14ac:dyDescent="0.2">
      <c r="A159" s="51"/>
      <c r="B159" s="11"/>
      <c r="C159" s="11" t="s">
        <v>213</v>
      </c>
      <c r="D159" s="11"/>
      <c r="E159" s="11" t="s">
        <v>144</v>
      </c>
      <c r="F159" s="11">
        <v>157268</v>
      </c>
      <c r="G159" s="11"/>
      <c r="H159" s="11"/>
      <c r="I159" s="11"/>
      <c r="J159" s="21">
        <v>32642.180000000011</v>
      </c>
      <c r="K159" s="21"/>
      <c r="M159" s="11">
        <v>208</v>
      </c>
      <c r="N159" s="66"/>
      <c r="P159" s="205">
        <f t="shared" si="7"/>
        <v>156.93355769230774</v>
      </c>
      <c r="Q159" s="198"/>
      <c r="R159" s="198"/>
      <c r="S159" s="198"/>
      <c r="T159" s="198">
        <f t="shared" si="8"/>
        <v>756.09615384615381</v>
      </c>
      <c r="U159" s="11"/>
      <c r="V159" s="11"/>
      <c r="W159" s="11"/>
      <c r="Y159" s="21">
        <v>32642.180000000011</v>
      </c>
      <c r="Z159" s="21"/>
      <c r="AB159" s="21">
        <f t="shared" si="6"/>
        <v>22498.22</v>
      </c>
      <c r="AC159" s="21">
        <v>39358.949999999997</v>
      </c>
      <c r="AD159" s="11"/>
      <c r="AE159" s="4"/>
      <c r="AF159" s="4"/>
    </row>
    <row r="160" spans="1:32" x14ac:dyDescent="0.2">
      <c r="A160" s="51"/>
      <c r="B160" s="11"/>
      <c r="C160" s="11" t="s">
        <v>214</v>
      </c>
      <c r="D160" s="11"/>
      <c r="E160" s="11" t="s">
        <v>142</v>
      </c>
      <c r="F160" s="11">
        <v>4333</v>
      </c>
      <c r="G160" s="11"/>
      <c r="H160" s="11"/>
      <c r="I160" s="11"/>
      <c r="J160" s="21">
        <v>963.14</v>
      </c>
      <c r="K160" s="21"/>
      <c r="M160" s="11">
        <v>8</v>
      </c>
      <c r="N160" s="66"/>
      <c r="P160" s="205">
        <f t="shared" si="7"/>
        <v>120.3925</v>
      </c>
      <c r="Q160" s="198"/>
      <c r="R160" s="198"/>
      <c r="S160" s="198"/>
      <c r="T160" s="198">
        <f t="shared" si="8"/>
        <v>541.625</v>
      </c>
      <c r="U160" s="11"/>
      <c r="V160" s="11"/>
      <c r="W160" s="11"/>
      <c r="Y160" s="21">
        <v>963.14</v>
      </c>
      <c r="Z160" s="21"/>
      <c r="AB160" s="21">
        <f t="shared" si="6"/>
        <v>663.83</v>
      </c>
      <c r="AC160" s="21">
        <v>1161.33</v>
      </c>
      <c r="AD160" s="11"/>
      <c r="AE160" s="4"/>
      <c r="AF160" s="4"/>
    </row>
    <row r="161" spans="1:32" x14ac:dyDescent="0.2">
      <c r="A161" s="51"/>
      <c r="B161" s="11"/>
      <c r="C161" s="11" t="s">
        <v>214</v>
      </c>
      <c r="D161" s="11"/>
      <c r="E161" s="11" t="s">
        <v>215</v>
      </c>
      <c r="F161" s="11">
        <v>167302</v>
      </c>
      <c r="G161" s="11"/>
      <c r="H161" s="11"/>
      <c r="I161" s="11"/>
      <c r="J161" s="21">
        <v>36292.000000000015</v>
      </c>
      <c r="K161" s="21"/>
      <c r="M161" s="11">
        <v>236</v>
      </c>
      <c r="N161" s="66"/>
      <c r="P161" s="205">
        <f t="shared" si="7"/>
        <v>153.77966101694921</v>
      </c>
      <c r="Q161" s="198"/>
      <c r="R161" s="198"/>
      <c r="S161" s="198"/>
      <c r="T161" s="198">
        <f t="shared" si="8"/>
        <v>708.90677966101691</v>
      </c>
      <c r="U161" s="11"/>
      <c r="V161" s="11"/>
      <c r="W161" s="11"/>
      <c r="Y161" s="21">
        <v>36292.000000000015</v>
      </c>
      <c r="Z161" s="21"/>
      <c r="AB161" s="21">
        <f t="shared" si="6"/>
        <v>25013.81</v>
      </c>
      <c r="AC161" s="21">
        <v>43759.79</v>
      </c>
      <c r="AD161" s="11"/>
      <c r="AE161" s="4"/>
      <c r="AF161" s="4"/>
    </row>
    <row r="162" spans="1:32" x14ac:dyDescent="0.2">
      <c r="A162" s="51"/>
      <c r="B162" s="11"/>
      <c r="C162" s="11" t="s">
        <v>214</v>
      </c>
      <c r="D162" s="11"/>
      <c r="E162" s="11" t="s">
        <v>216</v>
      </c>
      <c r="F162" s="11">
        <v>1306</v>
      </c>
      <c r="G162" s="11"/>
      <c r="H162" s="11"/>
      <c r="I162" s="11"/>
      <c r="J162" s="21">
        <v>281.95999999999998</v>
      </c>
      <c r="K162" s="21"/>
      <c r="M162" s="11">
        <v>1</v>
      </c>
      <c r="N162" s="66"/>
      <c r="P162" s="205">
        <f t="shared" si="7"/>
        <v>281.95999999999998</v>
      </c>
      <c r="Q162" s="198"/>
      <c r="R162" s="198"/>
      <c r="S162" s="198"/>
      <c r="T162" s="198">
        <f t="shared" si="8"/>
        <v>1306</v>
      </c>
      <c r="U162" s="11"/>
      <c r="V162" s="11"/>
      <c r="W162" s="11"/>
      <c r="Y162" s="21">
        <v>281.95999999999998</v>
      </c>
      <c r="Z162" s="21"/>
      <c r="AB162" s="21">
        <f t="shared" si="6"/>
        <v>194.34</v>
      </c>
      <c r="AC162" s="21">
        <v>339.98</v>
      </c>
      <c r="AD162" s="11"/>
      <c r="AE162" s="4"/>
      <c r="AF162" s="4"/>
    </row>
    <row r="163" spans="1:32" x14ac:dyDescent="0.2">
      <c r="A163" s="51"/>
      <c r="B163" s="11"/>
      <c r="C163" s="11" t="s">
        <v>217</v>
      </c>
      <c r="D163" s="11"/>
      <c r="E163" s="11" t="s">
        <v>167</v>
      </c>
      <c r="F163" s="11">
        <v>322266</v>
      </c>
      <c r="G163" s="11"/>
      <c r="H163" s="11"/>
      <c r="I163" s="11"/>
      <c r="J163" s="21">
        <v>69699.750000000189</v>
      </c>
      <c r="K163" s="21"/>
      <c r="M163" s="11">
        <v>669</v>
      </c>
      <c r="N163" s="66"/>
      <c r="P163" s="205">
        <f t="shared" si="7"/>
        <v>104.18497757847562</v>
      </c>
      <c r="Q163" s="198"/>
      <c r="R163" s="198"/>
      <c r="S163" s="198"/>
      <c r="T163" s="198">
        <f t="shared" si="8"/>
        <v>481.71300448430492</v>
      </c>
      <c r="U163" s="11"/>
      <c r="V163" s="11"/>
      <c r="W163" s="11"/>
      <c r="Y163" s="21">
        <v>69699.750000000189</v>
      </c>
      <c r="Z163" s="21"/>
      <c r="AB163" s="21">
        <f t="shared" si="6"/>
        <v>48039.69</v>
      </c>
      <c r="AC163" s="21">
        <v>84041.85</v>
      </c>
      <c r="AD163" s="11"/>
      <c r="AE163" s="4"/>
      <c r="AF163" s="4"/>
    </row>
    <row r="164" spans="1:32" x14ac:dyDescent="0.2">
      <c r="A164" s="51"/>
      <c r="B164" s="11"/>
      <c r="C164" s="11" t="s">
        <v>218</v>
      </c>
      <c r="D164" s="11"/>
      <c r="E164" s="11" t="s">
        <v>219</v>
      </c>
      <c r="F164" s="11">
        <v>93868</v>
      </c>
      <c r="G164" s="11"/>
      <c r="H164" s="11"/>
      <c r="I164" s="11"/>
      <c r="J164" s="21">
        <v>20074.64</v>
      </c>
      <c r="K164" s="21"/>
      <c r="M164" s="11">
        <v>119</v>
      </c>
      <c r="N164" s="66"/>
      <c r="P164" s="205">
        <f t="shared" si="7"/>
        <v>168.69445378151261</v>
      </c>
      <c r="Q164" s="198"/>
      <c r="R164" s="198"/>
      <c r="S164" s="198"/>
      <c r="T164" s="198">
        <f t="shared" si="8"/>
        <v>788.80672268907563</v>
      </c>
      <c r="U164" s="11"/>
      <c r="V164" s="11"/>
      <c r="W164" s="11"/>
      <c r="Y164" s="21">
        <v>20074.64</v>
      </c>
      <c r="Z164" s="21"/>
      <c r="AB164" s="21">
        <f t="shared" si="6"/>
        <v>13836.2</v>
      </c>
      <c r="AC164" s="21">
        <v>24205.39</v>
      </c>
      <c r="AD164" s="11"/>
      <c r="AE164" s="4"/>
      <c r="AF164" s="4"/>
    </row>
    <row r="165" spans="1:32" x14ac:dyDescent="0.2">
      <c r="A165" s="51"/>
      <c r="B165" s="11"/>
      <c r="C165" s="11" t="s">
        <v>220</v>
      </c>
      <c r="D165" s="11"/>
      <c r="E165" s="11" t="s">
        <v>202</v>
      </c>
      <c r="F165" s="11">
        <v>369518</v>
      </c>
      <c r="G165" s="11"/>
      <c r="H165" s="11"/>
      <c r="I165" s="11"/>
      <c r="J165" s="21">
        <v>80886.4800000002</v>
      </c>
      <c r="K165" s="21"/>
      <c r="M165" s="11">
        <v>897</v>
      </c>
      <c r="N165" s="66"/>
      <c r="P165" s="205">
        <f t="shared" si="7"/>
        <v>90.174448160535334</v>
      </c>
      <c r="Q165" s="198"/>
      <c r="R165" s="198"/>
      <c r="S165" s="198"/>
      <c r="T165" s="198">
        <f t="shared" si="8"/>
        <v>411.94871794871796</v>
      </c>
      <c r="U165" s="11"/>
      <c r="V165" s="11"/>
      <c r="W165" s="11"/>
      <c r="Y165" s="21">
        <v>80886.4800000002</v>
      </c>
      <c r="Z165" s="21"/>
      <c r="AB165" s="21">
        <f t="shared" si="6"/>
        <v>55750.01</v>
      </c>
      <c r="AC165" s="21">
        <v>97530.47</v>
      </c>
      <c r="AD165" s="11"/>
      <c r="AE165" s="4"/>
      <c r="AF165" s="4"/>
    </row>
    <row r="166" spans="1:32" x14ac:dyDescent="0.2">
      <c r="A166" s="51"/>
      <c r="B166" s="11"/>
      <c r="C166" s="11" t="s">
        <v>220</v>
      </c>
      <c r="D166" s="11"/>
      <c r="E166" s="11" t="s">
        <v>221</v>
      </c>
      <c r="F166" s="11">
        <v>445</v>
      </c>
      <c r="G166" s="11"/>
      <c r="H166" s="11"/>
      <c r="I166" s="11"/>
      <c r="J166" s="21">
        <v>100.19</v>
      </c>
      <c r="K166" s="21"/>
      <c r="M166" s="11">
        <v>1</v>
      </c>
      <c r="N166" s="66"/>
      <c r="P166" s="205">
        <f t="shared" si="7"/>
        <v>100.19</v>
      </c>
      <c r="Q166" s="198"/>
      <c r="R166" s="198"/>
      <c r="S166" s="198"/>
      <c r="T166" s="198">
        <f t="shared" si="8"/>
        <v>445</v>
      </c>
      <c r="U166" s="11"/>
      <c r="V166" s="11"/>
      <c r="W166" s="11"/>
      <c r="Y166" s="21">
        <v>100.19</v>
      </c>
      <c r="Z166" s="21"/>
      <c r="AB166" s="21">
        <f t="shared" si="6"/>
        <v>69.05</v>
      </c>
      <c r="AC166" s="21">
        <v>120.81</v>
      </c>
      <c r="AD166" s="11"/>
      <c r="AE166" s="4"/>
      <c r="AF166" s="4"/>
    </row>
    <row r="167" spans="1:32" x14ac:dyDescent="0.2">
      <c r="A167" s="51"/>
      <c r="B167" s="11"/>
      <c r="C167" s="11" t="s">
        <v>220</v>
      </c>
      <c r="D167" s="11"/>
      <c r="E167" s="11" t="s">
        <v>222</v>
      </c>
      <c r="F167" s="11">
        <v>1926</v>
      </c>
      <c r="G167" s="11"/>
      <c r="H167" s="11"/>
      <c r="I167" s="11"/>
      <c r="J167" s="21">
        <v>418.9</v>
      </c>
      <c r="K167" s="21"/>
      <c r="M167" s="11">
        <v>2</v>
      </c>
      <c r="N167" s="66"/>
      <c r="P167" s="205">
        <f t="shared" si="7"/>
        <v>209.45</v>
      </c>
      <c r="Q167" s="198"/>
      <c r="R167" s="198"/>
      <c r="S167" s="198"/>
      <c r="T167" s="198">
        <f t="shared" si="8"/>
        <v>963</v>
      </c>
      <c r="U167" s="11"/>
      <c r="V167" s="11"/>
      <c r="W167" s="11"/>
      <c r="Y167" s="21">
        <v>418.9</v>
      </c>
      <c r="Z167" s="21"/>
      <c r="AB167" s="21">
        <f t="shared" si="6"/>
        <v>288.72000000000003</v>
      </c>
      <c r="AC167" s="21">
        <v>505.1</v>
      </c>
      <c r="AD167" s="11"/>
      <c r="AE167" s="4"/>
      <c r="AF167" s="4"/>
    </row>
    <row r="168" spans="1:32" x14ac:dyDescent="0.2">
      <c r="A168" s="51"/>
      <c r="B168" s="11"/>
      <c r="C168" s="11" t="s">
        <v>220</v>
      </c>
      <c r="D168" s="11"/>
      <c r="E168" s="11" t="s">
        <v>124</v>
      </c>
      <c r="F168" s="11">
        <v>1415</v>
      </c>
      <c r="G168" s="11"/>
      <c r="H168" s="11"/>
      <c r="I168" s="11"/>
      <c r="J168" s="21">
        <v>311.81</v>
      </c>
      <c r="K168" s="21"/>
      <c r="M168" s="11">
        <v>2</v>
      </c>
      <c r="N168" s="66"/>
      <c r="P168" s="205">
        <f t="shared" si="7"/>
        <v>155.905</v>
      </c>
      <c r="Q168" s="198"/>
      <c r="R168" s="198"/>
      <c r="S168" s="198"/>
      <c r="T168" s="198">
        <f t="shared" si="8"/>
        <v>707.5</v>
      </c>
      <c r="U168" s="11"/>
      <c r="V168" s="11"/>
      <c r="W168" s="11"/>
      <c r="Y168" s="21">
        <v>311.81</v>
      </c>
      <c r="Z168" s="21"/>
      <c r="AB168" s="21">
        <f t="shared" si="6"/>
        <v>214.91</v>
      </c>
      <c r="AC168" s="21">
        <v>375.97</v>
      </c>
      <c r="AD168" s="11"/>
      <c r="AE168" s="4"/>
      <c r="AF168" s="4"/>
    </row>
    <row r="169" spans="1:32" x14ac:dyDescent="0.2">
      <c r="A169" s="51"/>
      <c r="B169" s="11"/>
      <c r="C169" s="11" t="s">
        <v>223</v>
      </c>
      <c r="D169" s="11"/>
      <c r="E169" s="11" t="s">
        <v>224</v>
      </c>
      <c r="F169" s="11">
        <v>105225</v>
      </c>
      <c r="G169" s="11"/>
      <c r="H169" s="11"/>
      <c r="I169" s="11"/>
      <c r="J169" s="21">
        <v>22258.089999999989</v>
      </c>
      <c r="K169" s="21"/>
      <c r="M169" s="11">
        <v>210</v>
      </c>
      <c r="N169" s="66"/>
      <c r="P169" s="205">
        <f t="shared" si="7"/>
        <v>105.99090476190472</v>
      </c>
      <c r="Q169" s="198"/>
      <c r="R169" s="198"/>
      <c r="S169" s="198"/>
      <c r="T169" s="198">
        <f t="shared" si="8"/>
        <v>501.07142857142856</v>
      </c>
      <c r="U169" s="11"/>
      <c r="V169" s="11"/>
      <c r="W169" s="11"/>
      <c r="Y169" s="21">
        <v>22258.089999999989</v>
      </c>
      <c r="Z169" s="21"/>
      <c r="AB169" s="21">
        <f t="shared" si="6"/>
        <v>15341.11</v>
      </c>
      <c r="AC169" s="21">
        <v>26838.13</v>
      </c>
      <c r="AD169" s="11"/>
      <c r="AE169" s="4"/>
      <c r="AF169" s="4"/>
    </row>
    <row r="170" spans="1:32" x14ac:dyDescent="0.2">
      <c r="A170" s="51"/>
      <c r="B170" s="11"/>
      <c r="C170" s="11" t="s">
        <v>223</v>
      </c>
      <c r="D170" s="11"/>
      <c r="E170" s="11" t="s">
        <v>73</v>
      </c>
      <c r="F170" s="11">
        <v>403</v>
      </c>
      <c r="G170" s="11"/>
      <c r="H170" s="11"/>
      <c r="I170" s="11"/>
      <c r="J170" s="21">
        <v>91.31</v>
      </c>
      <c r="K170" s="21"/>
      <c r="M170" s="11">
        <v>1</v>
      </c>
      <c r="N170" s="66"/>
      <c r="P170" s="205">
        <f t="shared" si="7"/>
        <v>91.31</v>
      </c>
      <c r="Q170" s="198"/>
      <c r="R170" s="198"/>
      <c r="S170" s="198"/>
      <c r="T170" s="198">
        <f t="shared" si="8"/>
        <v>403</v>
      </c>
      <c r="U170" s="11"/>
      <c r="V170" s="11"/>
      <c r="W170" s="11"/>
      <c r="Y170" s="21">
        <v>91.31</v>
      </c>
      <c r="Z170" s="21"/>
      <c r="AB170" s="21">
        <f t="shared" si="6"/>
        <v>62.93</v>
      </c>
      <c r="AC170" s="21">
        <v>110.1</v>
      </c>
      <c r="AD170" s="11"/>
      <c r="AE170" s="4"/>
      <c r="AF170" s="4"/>
    </row>
    <row r="171" spans="1:32" x14ac:dyDescent="0.2">
      <c r="A171" s="51"/>
      <c r="B171" s="11"/>
      <c r="C171" s="11" t="s">
        <v>223</v>
      </c>
      <c r="D171" s="11"/>
      <c r="E171" s="11" t="s">
        <v>225</v>
      </c>
      <c r="F171" s="11">
        <v>1346</v>
      </c>
      <c r="G171" s="11"/>
      <c r="H171" s="11"/>
      <c r="I171" s="11"/>
      <c r="J171" s="21">
        <v>290.24</v>
      </c>
      <c r="K171" s="21"/>
      <c r="M171" s="11">
        <v>1</v>
      </c>
      <c r="N171" s="66"/>
      <c r="P171" s="205">
        <f t="shared" si="7"/>
        <v>290.24</v>
      </c>
      <c r="Q171" s="198"/>
      <c r="R171" s="198"/>
      <c r="S171" s="198"/>
      <c r="T171" s="198">
        <f t="shared" si="8"/>
        <v>1346</v>
      </c>
      <c r="U171" s="11"/>
      <c r="V171" s="11"/>
      <c r="W171" s="11"/>
      <c r="Y171" s="21">
        <v>290.24</v>
      </c>
      <c r="Z171" s="21"/>
      <c r="AB171" s="21">
        <f t="shared" si="6"/>
        <v>200.04</v>
      </c>
      <c r="AC171" s="21">
        <v>349.96</v>
      </c>
      <c r="AD171" s="11"/>
      <c r="AE171" s="4"/>
      <c r="AF171" s="4"/>
    </row>
    <row r="172" spans="1:32" x14ac:dyDescent="0.2">
      <c r="A172" s="51"/>
      <c r="B172" s="11"/>
      <c r="C172" s="11" t="s">
        <v>223</v>
      </c>
      <c r="D172" s="11"/>
      <c r="E172" s="11" t="s">
        <v>226</v>
      </c>
      <c r="F172" s="11">
        <v>1463</v>
      </c>
      <c r="G172" s="11"/>
      <c r="H172" s="11"/>
      <c r="I172" s="11"/>
      <c r="J172" s="21">
        <v>327.64</v>
      </c>
      <c r="K172" s="21"/>
      <c r="M172" s="11">
        <v>3</v>
      </c>
      <c r="N172" s="66"/>
      <c r="P172" s="205">
        <f t="shared" si="7"/>
        <v>109.21333333333332</v>
      </c>
      <c r="Q172" s="198"/>
      <c r="R172" s="198"/>
      <c r="S172" s="198"/>
      <c r="T172" s="198">
        <f t="shared" si="8"/>
        <v>487.66666666666669</v>
      </c>
      <c r="U172" s="11"/>
      <c r="V172" s="11"/>
      <c r="W172" s="11"/>
      <c r="Y172" s="21">
        <v>327.64</v>
      </c>
      <c r="Z172" s="21"/>
      <c r="AB172" s="21">
        <f t="shared" si="6"/>
        <v>225.82</v>
      </c>
      <c r="AC172" s="21">
        <v>395.06</v>
      </c>
      <c r="AD172" s="11"/>
      <c r="AE172" s="4"/>
      <c r="AF172" s="4"/>
    </row>
    <row r="173" spans="1:32" x14ac:dyDescent="0.2">
      <c r="A173" s="51"/>
      <c r="B173" s="11"/>
      <c r="C173" s="11" t="s">
        <v>227</v>
      </c>
      <c r="D173" s="11"/>
      <c r="E173" s="11" t="s">
        <v>208</v>
      </c>
      <c r="F173" s="11">
        <v>320806</v>
      </c>
      <c r="G173" s="11"/>
      <c r="H173" s="11"/>
      <c r="I173" s="11"/>
      <c r="J173" s="21">
        <v>68664.819999999978</v>
      </c>
      <c r="K173" s="21"/>
      <c r="M173" s="11">
        <v>495</v>
      </c>
      <c r="N173" s="66"/>
      <c r="P173" s="205">
        <f t="shared" si="7"/>
        <v>138.71680808080802</v>
      </c>
      <c r="Q173" s="198"/>
      <c r="R173" s="198"/>
      <c r="S173" s="198"/>
      <c r="T173" s="198">
        <f t="shared" si="8"/>
        <v>648.09292929292928</v>
      </c>
      <c r="U173" s="11"/>
      <c r="V173" s="11"/>
      <c r="W173" s="11"/>
      <c r="Y173" s="21">
        <v>68664.819999999978</v>
      </c>
      <c r="Z173" s="21"/>
      <c r="AB173" s="21">
        <f t="shared" si="6"/>
        <v>47326.38</v>
      </c>
      <c r="AC173" s="21">
        <v>82793.960000000006</v>
      </c>
      <c r="AD173" s="11"/>
      <c r="AE173" s="4"/>
      <c r="AF173" s="4"/>
    </row>
    <row r="174" spans="1:32" x14ac:dyDescent="0.2">
      <c r="A174" s="51"/>
      <c r="B174" s="11"/>
      <c r="C174" s="11" t="s">
        <v>228</v>
      </c>
      <c r="D174" s="11"/>
      <c r="E174" s="11" t="s">
        <v>164</v>
      </c>
      <c r="F174" s="11">
        <v>18885</v>
      </c>
      <c r="G174" s="11"/>
      <c r="H174" s="11"/>
      <c r="I174" s="11"/>
      <c r="J174" s="21">
        <v>4388.2300000000005</v>
      </c>
      <c r="K174" s="21"/>
      <c r="M174" s="11">
        <v>69</v>
      </c>
      <c r="N174" s="66"/>
      <c r="P174" s="205">
        <f t="shared" si="7"/>
        <v>63.597536231884064</v>
      </c>
      <c r="Q174" s="198"/>
      <c r="R174" s="198"/>
      <c r="S174" s="198"/>
      <c r="T174" s="198">
        <f t="shared" si="8"/>
        <v>273.69565217391306</v>
      </c>
      <c r="U174" s="11"/>
      <c r="V174" s="11"/>
      <c r="W174" s="11"/>
      <c r="Y174" s="21">
        <v>4388.2300000000005</v>
      </c>
      <c r="Z174" s="21"/>
      <c r="AB174" s="21">
        <f t="shared" si="6"/>
        <v>3024.53</v>
      </c>
      <c r="AC174" s="21">
        <v>5291.19</v>
      </c>
      <c r="AD174" s="11"/>
      <c r="AE174" s="4"/>
      <c r="AF174" s="4"/>
    </row>
    <row r="175" spans="1:32" x14ac:dyDescent="0.2">
      <c r="A175" s="51"/>
      <c r="B175" s="11"/>
      <c r="C175" s="11" t="s">
        <v>229</v>
      </c>
      <c r="D175" s="11"/>
      <c r="E175" s="11" t="s">
        <v>95</v>
      </c>
      <c r="F175" s="11">
        <v>29364</v>
      </c>
      <c r="G175" s="11"/>
      <c r="H175" s="11"/>
      <c r="I175" s="11"/>
      <c r="J175" s="21">
        <v>7696.8599999999951</v>
      </c>
      <c r="K175" s="21"/>
      <c r="M175" s="11">
        <v>315</v>
      </c>
      <c r="N175" s="66"/>
      <c r="P175" s="205">
        <f t="shared" si="7"/>
        <v>24.434476190476175</v>
      </c>
      <c r="Q175" s="198"/>
      <c r="R175" s="198"/>
      <c r="S175" s="198"/>
      <c r="T175" s="198">
        <f t="shared" si="8"/>
        <v>93.219047619047615</v>
      </c>
      <c r="U175" s="11"/>
      <c r="V175" s="11"/>
      <c r="W175" s="11"/>
      <c r="Y175" s="21">
        <v>7696.8599999999951</v>
      </c>
      <c r="Z175" s="21"/>
      <c r="AB175" s="21">
        <f t="shared" si="6"/>
        <v>5304.97</v>
      </c>
      <c r="AC175" s="21">
        <v>9280.64</v>
      </c>
      <c r="AD175" s="11"/>
      <c r="AE175" s="4"/>
      <c r="AF175" s="4"/>
    </row>
    <row r="176" spans="1:32" x14ac:dyDescent="0.2">
      <c r="A176" s="51"/>
      <c r="B176" s="11"/>
      <c r="C176" s="11" t="s">
        <v>229</v>
      </c>
      <c r="D176" s="11"/>
      <c r="E176" s="11" t="s">
        <v>164</v>
      </c>
      <c r="F176" s="11">
        <v>199</v>
      </c>
      <c r="G176" s="11"/>
      <c r="H176" s="11"/>
      <c r="I176" s="11"/>
      <c r="J176" s="21">
        <v>48.41</v>
      </c>
      <c r="K176" s="21"/>
      <c r="M176" s="11">
        <v>1</v>
      </c>
      <c r="N176" s="66"/>
      <c r="P176" s="205">
        <f t="shared" si="7"/>
        <v>48.41</v>
      </c>
      <c r="Q176" s="198"/>
      <c r="R176" s="198"/>
      <c r="S176" s="198"/>
      <c r="T176" s="198">
        <f t="shared" si="8"/>
        <v>199</v>
      </c>
      <c r="U176" s="11"/>
      <c r="V176" s="11"/>
      <c r="W176" s="11"/>
      <c r="Y176" s="21">
        <v>48.41</v>
      </c>
      <c r="Z176" s="21"/>
      <c r="AB176" s="21">
        <f t="shared" si="6"/>
        <v>33.369999999999997</v>
      </c>
      <c r="AC176" s="21">
        <v>58.37</v>
      </c>
      <c r="AD176" s="11"/>
      <c r="AE176" s="4"/>
      <c r="AF176" s="4"/>
    </row>
    <row r="177" spans="1:32" x14ac:dyDescent="0.2">
      <c r="A177" s="51"/>
      <c r="B177" s="11"/>
      <c r="C177" s="11" t="s">
        <v>230</v>
      </c>
      <c r="D177" s="11"/>
      <c r="E177" s="11" t="s">
        <v>231</v>
      </c>
      <c r="F177" s="11">
        <v>991</v>
      </c>
      <c r="G177" s="11"/>
      <c r="H177" s="11"/>
      <c r="I177" s="11"/>
      <c r="J177" s="21">
        <v>215.54</v>
      </c>
      <c r="K177" s="21"/>
      <c r="M177" s="11">
        <v>1</v>
      </c>
      <c r="N177" s="66"/>
      <c r="P177" s="205">
        <f t="shared" si="7"/>
        <v>215.54</v>
      </c>
      <c r="Q177" s="198"/>
      <c r="R177" s="198"/>
      <c r="S177" s="198"/>
      <c r="T177" s="198">
        <f t="shared" si="8"/>
        <v>991</v>
      </c>
      <c r="U177" s="11"/>
      <c r="V177" s="11"/>
      <c r="W177" s="11"/>
      <c r="Y177" s="21">
        <v>215.54</v>
      </c>
      <c r="Z177" s="21"/>
      <c r="AB177" s="21">
        <f t="shared" si="6"/>
        <v>148.56</v>
      </c>
      <c r="AC177" s="21">
        <v>259.89</v>
      </c>
      <c r="AD177" s="11"/>
      <c r="AE177" s="4"/>
      <c r="AF177" s="4"/>
    </row>
    <row r="178" spans="1:32" x14ac:dyDescent="0.2">
      <c r="A178" s="51"/>
      <c r="B178" s="11"/>
      <c r="C178" s="11" t="s">
        <v>230</v>
      </c>
      <c r="D178" s="11"/>
      <c r="E178" s="11" t="s">
        <v>232</v>
      </c>
      <c r="F178" s="11">
        <v>119992</v>
      </c>
      <c r="G178" s="11"/>
      <c r="H178" s="11"/>
      <c r="I178" s="11"/>
      <c r="J178" s="21">
        <v>25604.479999999985</v>
      </c>
      <c r="K178" s="21"/>
      <c r="M178" s="11">
        <v>201</v>
      </c>
      <c r="N178" s="66"/>
      <c r="P178" s="205">
        <f t="shared" si="7"/>
        <v>127.38547263681585</v>
      </c>
      <c r="Q178" s="198"/>
      <c r="R178" s="198"/>
      <c r="S178" s="198"/>
      <c r="T178" s="198">
        <f t="shared" si="8"/>
        <v>596.9751243781094</v>
      </c>
      <c r="U178" s="11"/>
      <c r="V178" s="11"/>
      <c r="W178" s="11"/>
      <c r="Y178" s="21">
        <v>25604.479999999985</v>
      </c>
      <c r="Z178" s="21"/>
      <c r="AB178" s="21">
        <f t="shared" si="6"/>
        <v>17647.57</v>
      </c>
      <c r="AC178" s="21">
        <v>30873.11</v>
      </c>
      <c r="AD178" s="11"/>
      <c r="AE178" s="4"/>
      <c r="AF178" s="4"/>
    </row>
    <row r="179" spans="1:32" x14ac:dyDescent="0.2">
      <c r="A179" s="51"/>
      <c r="B179" s="11"/>
      <c r="C179" s="11" t="s">
        <v>233</v>
      </c>
      <c r="D179" s="11"/>
      <c r="E179" s="11" t="s">
        <v>234</v>
      </c>
      <c r="F179" s="11">
        <v>136039</v>
      </c>
      <c r="G179" s="11"/>
      <c r="H179" s="11"/>
      <c r="I179" s="11"/>
      <c r="J179" s="21">
        <v>29422.319999999982</v>
      </c>
      <c r="K179" s="21"/>
      <c r="M179" s="11">
        <v>214</v>
      </c>
      <c r="N179" s="66"/>
      <c r="P179" s="205">
        <f t="shared" si="7"/>
        <v>137.48747663551393</v>
      </c>
      <c r="Q179" s="198"/>
      <c r="R179" s="198"/>
      <c r="S179" s="198"/>
      <c r="T179" s="198">
        <f t="shared" si="8"/>
        <v>635.69626168224295</v>
      </c>
      <c r="U179" s="11"/>
      <c r="V179" s="11"/>
      <c r="W179" s="11"/>
      <c r="Y179" s="21">
        <v>29422.319999999982</v>
      </c>
      <c r="Z179" s="21"/>
      <c r="AB179" s="21">
        <f t="shared" si="6"/>
        <v>20278.97</v>
      </c>
      <c r="AC179" s="21">
        <v>35476.54</v>
      </c>
      <c r="AD179" s="11"/>
      <c r="AE179" s="4"/>
      <c r="AF179" s="4"/>
    </row>
    <row r="180" spans="1:32" x14ac:dyDescent="0.2">
      <c r="A180" s="51"/>
      <c r="B180" s="11"/>
      <c r="C180" s="11" t="s">
        <v>233</v>
      </c>
      <c r="D180" s="11"/>
      <c r="E180" s="11" t="s">
        <v>68</v>
      </c>
      <c r="F180" s="11">
        <v>1479</v>
      </c>
      <c r="G180" s="11"/>
      <c r="H180" s="11"/>
      <c r="I180" s="11"/>
      <c r="J180" s="21">
        <v>260.21999999999997</v>
      </c>
      <c r="K180" s="21"/>
      <c r="M180" s="11">
        <v>3</v>
      </c>
      <c r="N180" s="66"/>
      <c r="P180" s="205">
        <f t="shared" si="7"/>
        <v>86.74</v>
      </c>
      <c r="Q180" s="198"/>
      <c r="R180" s="198"/>
      <c r="S180" s="198"/>
      <c r="T180" s="198">
        <f t="shared" si="8"/>
        <v>493</v>
      </c>
      <c r="U180" s="11"/>
      <c r="V180" s="11"/>
      <c r="W180" s="11"/>
      <c r="Y180" s="21">
        <v>260.21999999999997</v>
      </c>
      <c r="Z180" s="21"/>
      <c r="AB180" s="21">
        <f t="shared" si="6"/>
        <v>179.35</v>
      </c>
      <c r="AC180" s="21">
        <v>313.77</v>
      </c>
      <c r="AD180" s="11"/>
      <c r="AE180" s="4"/>
      <c r="AF180" s="4"/>
    </row>
    <row r="181" spans="1:32" x14ac:dyDescent="0.2">
      <c r="A181" s="51"/>
      <c r="B181" s="11"/>
      <c r="C181" s="11" t="s">
        <v>235</v>
      </c>
      <c r="D181" s="11"/>
      <c r="E181" s="11" t="s">
        <v>75</v>
      </c>
      <c r="F181" s="11">
        <v>662</v>
      </c>
      <c r="G181" s="11"/>
      <c r="H181" s="11"/>
      <c r="I181" s="11"/>
      <c r="J181" s="21">
        <v>146.5</v>
      </c>
      <c r="K181" s="21"/>
      <c r="M181" s="11">
        <v>1</v>
      </c>
      <c r="N181" s="66"/>
      <c r="P181" s="205">
        <f t="shared" si="7"/>
        <v>146.5</v>
      </c>
      <c r="Q181" s="198"/>
      <c r="R181" s="198"/>
      <c r="S181" s="198"/>
      <c r="T181" s="198">
        <f t="shared" si="8"/>
        <v>662</v>
      </c>
      <c r="U181" s="11"/>
      <c r="V181" s="11"/>
      <c r="W181" s="11"/>
      <c r="Y181" s="21">
        <v>146.5</v>
      </c>
      <c r="Z181" s="21"/>
      <c r="AB181" s="21">
        <f t="shared" si="6"/>
        <v>100.97</v>
      </c>
      <c r="AC181" s="21">
        <v>176.65</v>
      </c>
      <c r="AD181" s="11"/>
      <c r="AE181" s="4"/>
      <c r="AF181" s="4"/>
    </row>
    <row r="182" spans="1:32" x14ac:dyDescent="0.2">
      <c r="A182" s="51"/>
      <c r="B182" s="11"/>
      <c r="C182" s="11" t="s">
        <v>235</v>
      </c>
      <c r="D182" s="11"/>
      <c r="E182" s="11" t="s">
        <v>236</v>
      </c>
      <c r="F182" s="11">
        <v>647826</v>
      </c>
      <c r="G182" s="11"/>
      <c r="H182" s="11"/>
      <c r="I182" s="11"/>
      <c r="J182" s="21">
        <v>139057.67999999985</v>
      </c>
      <c r="K182" s="21"/>
      <c r="M182" s="11">
        <v>1002</v>
      </c>
      <c r="N182" s="66"/>
      <c r="P182" s="205">
        <f t="shared" si="7"/>
        <v>138.7801197604789</v>
      </c>
      <c r="Q182" s="198"/>
      <c r="R182" s="198"/>
      <c r="S182" s="198"/>
      <c r="T182" s="198">
        <f t="shared" si="8"/>
        <v>646.53293413173651</v>
      </c>
      <c r="U182" s="11"/>
      <c r="V182" s="11"/>
      <c r="W182" s="11"/>
      <c r="Y182" s="21">
        <v>139057.67999999985</v>
      </c>
      <c r="Z182" s="21"/>
      <c r="AB182" s="21">
        <f t="shared" si="6"/>
        <v>95843.79</v>
      </c>
      <c r="AC182" s="21">
        <v>167671.53</v>
      </c>
      <c r="AD182" s="11"/>
      <c r="AE182" s="4"/>
      <c r="AF182" s="4"/>
    </row>
    <row r="183" spans="1:32" x14ac:dyDescent="0.2">
      <c r="A183" s="51"/>
      <c r="B183" s="11"/>
      <c r="C183" s="11" t="s">
        <v>235</v>
      </c>
      <c r="D183" s="11"/>
      <c r="E183" s="11" t="s">
        <v>117</v>
      </c>
      <c r="F183" s="11">
        <v>2530</v>
      </c>
      <c r="G183" s="11"/>
      <c r="H183" s="11"/>
      <c r="I183" s="11"/>
      <c r="J183" s="21">
        <v>573.70000000000005</v>
      </c>
      <c r="K183" s="21"/>
      <c r="M183" s="11">
        <v>6</v>
      </c>
      <c r="N183" s="66"/>
      <c r="P183" s="205">
        <f t="shared" si="7"/>
        <v>95.616666666666674</v>
      </c>
      <c r="Q183" s="198"/>
      <c r="R183" s="198"/>
      <c r="S183" s="198"/>
      <c r="T183" s="198">
        <f t="shared" si="8"/>
        <v>421.66666666666669</v>
      </c>
      <c r="U183" s="11"/>
      <c r="V183" s="11"/>
      <c r="W183" s="11"/>
      <c r="Y183" s="21">
        <v>573.70000000000005</v>
      </c>
      <c r="Z183" s="21"/>
      <c r="AB183" s="21">
        <f t="shared" si="6"/>
        <v>395.42</v>
      </c>
      <c r="AC183" s="21">
        <v>691.75</v>
      </c>
      <c r="AD183" s="11"/>
      <c r="AE183" s="4"/>
      <c r="AF183" s="4"/>
    </row>
    <row r="184" spans="1:32" x14ac:dyDescent="0.2">
      <c r="A184" s="51"/>
      <c r="B184" s="11"/>
      <c r="C184" s="11" t="s">
        <v>237</v>
      </c>
      <c r="D184" s="11"/>
      <c r="E184" s="11" t="s">
        <v>176</v>
      </c>
      <c r="F184" s="11">
        <v>5050</v>
      </c>
      <c r="G184" s="11"/>
      <c r="H184" s="11"/>
      <c r="I184" s="11"/>
      <c r="J184" s="21">
        <v>952.98</v>
      </c>
      <c r="K184" s="21"/>
      <c r="M184" s="11">
        <v>6</v>
      </c>
      <c r="N184" s="66"/>
      <c r="P184" s="205">
        <f t="shared" si="7"/>
        <v>158.83000000000001</v>
      </c>
      <c r="Q184" s="198"/>
      <c r="R184" s="198"/>
      <c r="S184" s="198"/>
      <c r="T184" s="198">
        <f t="shared" si="8"/>
        <v>841.66666666666663</v>
      </c>
      <c r="U184" s="11"/>
      <c r="V184" s="11"/>
      <c r="W184" s="11"/>
      <c r="Y184" s="21">
        <v>952.98</v>
      </c>
      <c r="Z184" s="21"/>
      <c r="AB184" s="21">
        <f t="shared" si="6"/>
        <v>656.83</v>
      </c>
      <c r="AC184" s="21">
        <v>1149.07</v>
      </c>
      <c r="AD184" s="11"/>
      <c r="AE184" s="4"/>
      <c r="AF184" s="4"/>
    </row>
    <row r="185" spans="1:32" x14ac:dyDescent="0.2">
      <c r="A185" s="51"/>
      <c r="B185" s="11"/>
      <c r="C185" s="11" t="s">
        <v>238</v>
      </c>
      <c r="D185" s="11"/>
      <c r="E185" s="11" t="s">
        <v>150</v>
      </c>
      <c r="F185" s="11">
        <v>39136</v>
      </c>
      <c r="G185" s="11"/>
      <c r="H185" s="11"/>
      <c r="I185" s="11"/>
      <c r="J185" s="21">
        <v>8425.1600000000017</v>
      </c>
      <c r="K185" s="21"/>
      <c r="M185" s="11">
        <v>42</v>
      </c>
      <c r="N185" s="66"/>
      <c r="P185" s="205">
        <f t="shared" si="7"/>
        <v>200.59904761904767</v>
      </c>
      <c r="Q185" s="198"/>
      <c r="R185" s="198"/>
      <c r="S185" s="198"/>
      <c r="T185" s="198">
        <f t="shared" si="8"/>
        <v>931.80952380952385</v>
      </c>
      <c r="U185" s="11"/>
      <c r="V185" s="11"/>
      <c r="W185" s="11"/>
      <c r="Y185" s="21">
        <v>8425.1600000000017</v>
      </c>
      <c r="Z185" s="21"/>
      <c r="AB185" s="21">
        <f t="shared" si="6"/>
        <v>5806.94</v>
      </c>
      <c r="AC185" s="21">
        <v>10158.799999999999</v>
      </c>
      <c r="AD185" s="11"/>
      <c r="AE185" s="4"/>
      <c r="AF185" s="4"/>
    </row>
    <row r="186" spans="1:32" x14ac:dyDescent="0.2">
      <c r="A186" s="51"/>
      <c r="B186" s="11"/>
      <c r="C186" s="11" t="s">
        <v>239</v>
      </c>
      <c r="D186" s="11"/>
      <c r="E186" s="11" t="s">
        <v>79</v>
      </c>
      <c r="F186" s="11">
        <v>1225</v>
      </c>
      <c r="G186" s="11"/>
      <c r="H186" s="11"/>
      <c r="I186" s="11"/>
      <c r="J186" s="21">
        <v>271.41999999999996</v>
      </c>
      <c r="K186" s="21"/>
      <c r="M186" s="11">
        <v>2</v>
      </c>
      <c r="N186" s="66"/>
      <c r="P186" s="205">
        <f t="shared" si="7"/>
        <v>135.70999999999998</v>
      </c>
      <c r="Q186" s="198"/>
      <c r="R186" s="198"/>
      <c r="S186" s="198"/>
      <c r="T186" s="198">
        <f t="shared" si="8"/>
        <v>612.5</v>
      </c>
      <c r="U186" s="11"/>
      <c r="V186" s="11"/>
      <c r="W186" s="11"/>
      <c r="Y186" s="21">
        <v>271.41999999999996</v>
      </c>
      <c r="Z186" s="21"/>
      <c r="AB186" s="21">
        <f t="shared" si="6"/>
        <v>187.07</v>
      </c>
      <c r="AC186" s="21">
        <v>327.27</v>
      </c>
      <c r="AD186" s="11"/>
      <c r="AE186" s="4"/>
      <c r="AF186" s="4"/>
    </row>
    <row r="187" spans="1:32" x14ac:dyDescent="0.2">
      <c r="A187" s="51"/>
      <c r="B187" s="11"/>
      <c r="C187" s="11" t="s">
        <v>240</v>
      </c>
      <c r="D187" s="11"/>
      <c r="E187" s="11" t="s">
        <v>66</v>
      </c>
      <c r="F187" s="11">
        <v>2884</v>
      </c>
      <c r="G187" s="11"/>
      <c r="H187" s="11"/>
      <c r="I187" s="11"/>
      <c r="J187" s="21">
        <v>630.13</v>
      </c>
      <c r="K187" s="21"/>
      <c r="M187" s="11">
        <v>3</v>
      </c>
      <c r="N187" s="66"/>
      <c r="P187" s="205">
        <f t="shared" si="7"/>
        <v>210.04333333333332</v>
      </c>
      <c r="Q187" s="198"/>
      <c r="R187" s="198"/>
      <c r="S187" s="198"/>
      <c r="T187" s="198">
        <f t="shared" si="8"/>
        <v>961.33333333333337</v>
      </c>
      <c r="U187" s="11"/>
      <c r="V187" s="11"/>
      <c r="W187" s="11"/>
      <c r="Y187" s="21">
        <v>630.13</v>
      </c>
      <c r="Z187" s="21"/>
      <c r="AB187" s="21">
        <f t="shared" si="6"/>
        <v>434.31</v>
      </c>
      <c r="AC187" s="21">
        <v>759.79</v>
      </c>
      <c r="AD187" s="11"/>
      <c r="AE187" s="4"/>
      <c r="AF187" s="4"/>
    </row>
    <row r="188" spans="1:32" x14ac:dyDescent="0.2">
      <c r="A188" s="51"/>
      <c r="B188" s="11"/>
      <c r="C188" s="11" t="s">
        <v>240</v>
      </c>
      <c r="D188" s="11"/>
      <c r="E188" s="11" t="s">
        <v>73</v>
      </c>
      <c r="F188" s="11">
        <v>475</v>
      </c>
      <c r="G188" s="11"/>
      <c r="H188" s="11"/>
      <c r="I188" s="11"/>
      <c r="J188" s="21">
        <v>113.49000000000001</v>
      </c>
      <c r="K188" s="21"/>
      <c r="M188" s="11">
        <v>2</v>
      </c>
      <c r="N188" s="66"/>
      <c r="P188" s="205">
        <f t="shared" si="7"/>
        <v>56.745000000000005</v>
      </c>
      <c r="Q188" s="198"/>
      <c r="R188" s="198"/>
      <c r="S188" s="198"/>
      <c r="T188" s="198">
        <f t="shared" si="8"/>
        <v>237.5</v>
      </c>
      <c r="U188" s="11"/>
      <c r="V188" s="11"/>
      <c r="W188" s="11"/>
      <c r="Y188" s="21">
        <v>113.49000000000001</v>
      </c>
      <c r="Z188" s="21"/>
      <c r="AB188" s="21">
        <f t="shared" si="6"/>
        <v>78.22</v>
      </c>
      <c r="AC188" s="21">
        <v>136.84</v>
      </c>
      <c r="AD188" s="11"/>
      <c r="AE188" s="4"/>
      <c r="AF188" s="4"/>
    </row>
    <row r="189" spans="1:32" x14ac:dyDescent="0.2">
      <c r="A189" s="51"/>
      <c r="B189" s="11"/>
      <c r="C189" s="11" t="s">
        <v>241</v>
      </c>
      <c r="D189" s="11"/>
      <c r="E189" s="11" t="s">
        <v>154</v>
      </c>
      <c r="F189" s="11">
        <v>2233</v>
      </c>
      <c r="G189" s="11"/>
      <c r="H189" s="11"/>
      <c r="I189" s="11"/>
      <c r="J189" s="21">
        <v>454.84</v>
      </c>
      <c r="K189" s="21"/>
      <c r="M189" s="11">
        <v>4</v>
      </c>
      <c r="N189" s="66"/>
      <c r="P189" s="205">
        <f t="shared" si="7"/>
        <v>113.71</v>
      </c>
      <c r="Q189" s="198"/>
      <c r="R189" s="198"/>
      <c r="S189" s="198"/>
      <c r="T189" s="198">
        <f t="shared" si="8"/>
        <v>558.25</v>
      </c>
      <c r="U189" s="11"/>
      <c r="V189" s="11"/>
      <c r="W189" s="11"/>
      <c r="Y189" s="21">
        <v>454.84</v>
      </c>
      <c r="Z189" s="21"/>
      <c r="AB189" s="21">
        <f t="shared" si="6"/>
        <v>313.49</v>
      </c>
      <c r="AC189" s="21">
        <v>548.42999999999995</v>
      </c>
      <c r="AD189" s="11"/>
      <c r="AE189" s="4"/>
      <c r="AF189" s="4"/>
    </row>
    <row r="190" spans="1:32" x14ac:dyDescent="0.2">
      <c r="A190" s="51"/>
      <c r="B190" s="11"/>
      <c r="C190" s="11" t="s">
        <v>242</v>
      </c>
      <c r="D190" s="11"/>
      <c r="E190" s="11" t="s">
        <v>243</v>
      </c>
      <c r="F190" s="11">
        <v>9930</v>
      </c>
      <c r="G190" s="11"/>
      <c r="H190" s="11"/>
      <c r="I190" s="11"/>
      <c r="J190" s="21">
        <v>2066.7600000000002</v>
      </c>
      <c r="K190" s="21"/>
      <c r="M190" s="11">
        <v>19</v>
      </c>
      <c r="N190" s="66"/>
      <c r="P190" s="205">
        <f t="shared" si="7"/>
        <v>108.77684210526317</v>
      </c>
      <c r="Q190" s="198"/>
      <c r="R190" s="198"/>
      <c r="S190" s="198"/>
      <c r="T190" s="198">
        <f t="shared" si="8"/>
        <v>522.63157894736844</v>
      </c>
      <c r="U190" s="11"/>
      <c r="V190" s="11"/>
      <c r="W190" s="11"/>
      <c r="Y190" s="21">
        <v>2066.7600000000002</v>
      </c>
      <c r="Z190" s="21"/>
      <c r="AB190" s="21">
        <f t="shared" si="6"/>
        <v>1424.49</v>
      </c>
      <c r="AC190" s="21">
        <v>2492.04</v>
      </c>
      <c r="AD190" s="11"/>
      <c r="AE190" s="4"/>
      <c r="AF190" s="4"/>
    </row>
    <row r="191" spans="1:32" x14ac:dyDescent="0.2">
      <c r="A191" s="51"/>
      <c r="B191" s="11"/>
      <c r="C191" s="11" t="s">
        <v>244</v>
      </c>
      <c r="D191" s="11"/>
      <c r="E191" s="11" t="s">
        <v>207</v>
      </c>
      <c r="F191" s="11">
        <v>435</v>
      </c>
      <c r="G191" s="11"/>
      <c r="H191" s="11"/>
      <c r="I191" s="11"/>
      <c r="J191" s="21">
        <v>112.62</v>
      </c>
      <c r="K191" s="21"/>
      <c r="M191" s="11">
        <v>1</v>
      </c>
      <c r="N191" s="66"/>
      <c r="P191" s="205">
        <f t="shared" si="7"/>
        <v>112.62</v>
      </c>
      <c r="Q191" s="198"/>
      <c r="R191" s="198"/>
      <c r="S191" s="198"/>
      <c r="T191" s="198">
        <f t="shared" si="8"/>
        <v>435</v>
      </c>
      <c r="U191" s="11"/>
      <c r="V191" s="11"/>
      <c r="W191" s="11"/>
      <c r="Y191" s="21">
        <v>112.62</v>
      </c>
      <c r="Z191" s="21"/>
      <c r="AB191" s="21">
        <f t="shared" si="6"/>
        <v>77.62</v>
      </c>
      <c r="AC191" s="21">
        <v>135.79</v>
      </c>
      <c r="AD191" s="11"/>
      <c r="AE191" s="4"/>
      <c r="AF191" s="4"/>
    </row>
    <row r="192" spans="1:32" x14ac:dyDescent="0.2">
      <c r="A192" s="51"/>
      <c r="B192" s="11"/>
      <c r="C192" s="11" t="s">
        <v>244</v>
      </c>
      <c r="D192" s="11"/>
      <c r="E192" s="11" t="s">
        <v>202</v>
      </c>
      <c r="F192" s="11">
        <v>485</v>
      </c>
      <c r="G192" s="11"/>
      <c r="H192" s="11"/>
      <c r="I192" s="11"/>
      <c r="J192" s="21">
        <v>108.45</v>
      </c>
      <c r="K192" s="21"/>
      <c r="M192" s="11">
        <v>1</v>
      </c>
      <c r="N192" s="66"/>
      <c r="P192" s="205">
        <f t="shared" si="7"/>
        <v>108.45</v>
      </c>
      <c r="Q192" s="198"/>
      <c r="R192" s="198"/>
      <c r="S192" s="198"/>
      <c r="T192" s="198">
        <f t="shared" si="8"/>
        <v>485</v>
      </c>
      <c r="U192" s="11"/>
      <c r="V192" s="11"/>
      <c r="W192" s="11"/>
      <c r="Y192" s="21">
        <v>108.45</v>
      </c>
      <c r="Z192" s="21"/>
      <c r="AB192" s="21">
        <f t="shared" si="6"/>
        <v>74.75</v>
      </c>
      <c r="AC192" s="21">
        <v>130.77000000000001</v>
      </c>
      <c r="AD192" s="11"/>
      <c r="AE192" s="4"/>
      <c r="AF192" s="4"/>
    </row>
    <row r="193" spans="1:32" x14ac:dyDescent="0.2">
      <c r="A193" s="51"/>
      <c r="B193" s="11"/>
      <c r="C193" s="11" t="s">
        <v>244</v>
      </c>
      <c r="D193" s="11"/>
      <c r="E193" s="11" t="s">
        <v>208</v>
      </c>
      <c r="F193" s="11">
        <v>1389996</v>
      </c>
      <c r="G193" s="11"/>
      <c r="H193" s="11"/>
      <c r="I193" s="11"/>
      <c r="J193" s="21">
        <v>294819.05000000034</v>
      </c>
      <c r="K193" s="21"/>
      <c r="M193" s="11">
        <v>2396</v>
      </c>
      <c r="N193" s="66"/>
      <c r="P193" s="205">
        <f t="shared" si="7"/>
        <v>123.0463480801337</v>
      </c>
      <c r="Q193" s="198"/>
      <c r="R193" s="198"/>
      <c r="S193" s="198"/>
      <c r="T193" s="198">
        <f t="shared" si="8"/>
        <v>580.13188647746244</v>
      </c>
      <c r="U193" s="11"/>
      <c r="V193" s="11"/>
      <c r="W193" s="11"/>
      <c r="Y193" s="21">
        <v>294819.05000000034</v>
      </c>
      <c r="Z193" s="21"/>
      <c r="AB193" s="21">
        <f t="shared" si="6"/>
        <v>203200.39</v>
      </c>
      <c r="AC193" s="21">
        <v>355483.87</v>
      </c>
      <c r="AD193" s="11"/>
      <c r="AE193" s="4"/>
      <c r="AF193" s="4"/>
    </row>
    <row r="194" spans="1:32" x14ac:dyDescent="0.2">
      <c r="A194" s="51"/>
      <c r="B194" s="11"/>
      <c r="C194" s="11" t="s">
        <v>244</v>
      </c>
      <c r="D194" s="11"/>
      <c r="E194" s="11" t="s">
        <v>75</v>
      </c>
      <c r="F194" s="11"/>
      <c r="G194" s="11"/>
      <c r="H194" s="11"/>
      <c r="I194" s="11"/>
      <c r="J194" s="21">
        <v>6.12</v>
      </c>
      <c r="K194" s="21"/>
      <c r="M194" s="11">
        <v>1</v>
      </c>
      <c r="N194" s="66"/>
      <c r="P194" s="205">
        <f t="shared" si="7"/>
        <v>6.12</v>
      </c>
      <c r="Q194" s="198"/>
      <c r="R194" s="198"/>
      <c r="S194" s="198"/>
      <c r="T194" s="198">
        <f t="shared" si="8"/>
        <v>0</v>
      </c>
      <c r="U194" s="11"/>
      <c r="V194" s="11"/>
      <c r="W194" s="11"/>
      <c r="Y194" s="21">
        <v>6.12</v>
      </c>
      <c r="Z194" s="21"/>
      <c r="AB194" s="21">
        <f t="shared" si="6"/>
        <v>4.22</v>
      </c>
      <c r="AC194" s="21">
        <v>7.38</v>
      </c>
      <c r="AD194" s="11"/>
      <c r="AE194" s="4"/>
      <c r="AF194" s="4"/>
    </row>
    <row r="195" spans="1:32" x14ac:dyDescent="0.2">
      <c r="A195" s="51"/>
      <c r="B195" s="11"/>
      <c r="C195" s="11" t="s">
        <v>244</v>
      </c>
      <c r="D195" s="11"/>
      <c r="E195" s="11" t="s">
        <v>193</v>
      </c>
      <c r="F195" s="11">
        <v>699</v>
      </c>
      <c r="G195" s="11"/>
      <c r="H195" s="11"/>
      <c r="I195" s="11"/>
      <c r="J195" s="21">
        <v>153.88</v>
      </c>
      <c r="K195" s="21"/>
      <c r="M195" s="11">
        <v>1</v>
      </c>
      <c r="N195" s="66"/>
      <c r="P195" s="205">
        <f t="shared" si="7"/>
        <v>153.88</v>
      </c>
      <c r="Q195" s="198"/>
      <c r="R195" s="198"/>
      <c r="S195" s="198"/>
      <c r="T195" s="198">
        <f t="shared" si="8"/>
        <v>699</v>
      </c>
      <c r="U195" s="11"/>
      <c r="V195" s="11"/>
      <c r="W195" s="11"/>
      <c r="Y195" s="21">
        <v>153.88</v>
      </c>
      <c r="Z195" s="21"/>
      <c r="AB195" s="21">
        <f t="shared" si="6"/>
        <v>106.06</v>
      </c>
      <c r="AC195" s="21">
        <v>185.54</v>
      </c>
      <c r="AD195" s="11"/>
      <c r="AE195" s="4"/>
      <c r="AF195" s="4"/>
    </row>
    <row r="196" spans="1:32" x14ac:dyDescent="0.2">
      <c r="A196" s="51"/>
      <c r="B196" s="11"/>
      <c r="C196" s="11" t="s">
        <v>245</v>
      </c>
      <c r="D196" s="11"/>
      <c r="E196" s="11" t="s">
        <v>98</v>
      </c>
      <c r="F196" s="11">
        <v>3163</v>
      </c>
      <c r="G196" s="11"/>
      <c r="H196" s="11"/>
      <c r="I196" s="11"/>
      <c r="J196" s="21">
        <v>680.81</v>
      </c>
      <c r="K196" s="21"/>
      <c r="M196" s="11">
        <v>2</v>
      </c>
      <c r="N196" s="66"/>
      <c r="P196" s="205">
        <f t="shared" si="7"/>
        <v>340.40499999999997</v>
      </c>
      <c r="Q196" s="198"/>
      <c r="R196" s="198"/>
      <c r="S196" s="198"/>
      <c r="T196" s="198">
        <f t="shared" si="8"/>
        <v>1581.5</v>
      </c>
      <c r="U196" s="11"/>
      <c r="V196" s="11"/>
      <c r="W196" s="11"/>
      <c r="Y196" s="21">
        <v>680.81</v>
      </c>
      <c r="Z196" s="21"/>
      <c r="AB196" s="21">
        <f t="shared" si="6"/>
        <v>469.24</v>
      </c>
      <c r="AC196" s="21">
        <v>820.9</v>
      </c>
      <c r="AD196" s="11"/>
      <c r="AE196" s="4"/>
      <c r="AF196" s="4"/>
    </row>
    <row r="197" spans="1:32" x14ac:dyDescent="0.2">
      <c r="A197" s="51"/>
      <c r="B197" s="11"/>
      <c r="C197" s="11" t="s">
        <v>245</v>
      </c>
      <c r="D197" s="11"/>
      <c r="E197" s="11" t="s">
        <v>75</v>
      </c>
      <c r="F197" s="11">
        <v>3654707</v>
      </c>
      <c r="G197" s="11"/>
      <c r="H197" s="11"/>
      <c r="I197" s="11"/>
      <c r="J197" s="21">
        <v>782949.82000000286</v>
      </c>
      <c r="K197" s="21"/>
      <c r="M197" s="11">
        <v>6524</v>
      </c>
      <c r="N197" s="66"/>
      <c r="P197" s="205">
        <f t="shared" si="7"/>
        <v>120.01070202329903</v>
      </c>
      <c r="Q197" s="198"/>
      <c r="R197" s="198"/>
      <c r="S197" s="198"/>
      <c r="T197" s="198">
        <f t="shared" si="8"/>
        <v>560.19420600858371</v>
      </c>
      <c r="U197" s="11"/>
      <c r="V197" s="11"/>
      <c r="W197" s="11"/>
      <c r="Y197" s="21">
        <v>782949.82000000286</v>
      </c>
      <c r="Z197" s="21"/>
      <c r="AB197" s="21">
        <f t="shared" si="6"/>
        <v>539638.51</v>
      </c>
      <c r="AC197" s="21">
        <v>944057.15</v>
      </c>
      <c r="AD197" s="11"/>
      <c r="AE197" s="4"/>
      <c r="AF197" s="4"/>
    </row>
    <row r="198" spans="1:32" x14ac:dyDescent="0.2">
      <c r="A198" s="51"/>
      <c r="B198" s="11"/>
      <c r="C198" s="11" t="s">
        <v>245</v>
      </c>
      <c r="D198" s="11"/>
      <c r="E198" s="11" t="s">
        <v>117</v>
      </c>
      <c r="F198" s="11">
        <v>2010</v>
      </c>
      <c r="G198" s="11"/>
      <c r="H198" s="11"/>
      <c r="I198" s="11"/>
      <c r="J198" s="21">
        <v>443.33000000000004</v>
      </c>
      <c r="K198" s="21"/>
      <c r="M198" s="11">
        <v>3</v>
      </c>
      <c r="N198" s="66"/>
      <c r="P198" s="205">
        <f t="shared" si="7"/>
        <v>147.77666666666667</v>
      </c>
      <c r="Q198" s="198"/>
      <c r="R198" s="198"/>
      <c r="S198" s="198"/>
      <c r="T198" s="198">
        <f t="shared" si="8"/>
        <v>670</v>
      </c>
      <c r="U198" s="11"/>
      <c r="V198" s="11"/>
      <c r="W198" s="11"/>
      <c r="Y198" s="21">
        <v>443.33000000000004</v>
      </c>
      <c r="Z198" s="21"/>
      <c r="AB198" s="21">
        <f t="shared" si="6"/>
        <v>305.56</v>
      </c>
      <c r="AC198" s="21">
        <v>534.54999999999995</v>
      </c>
      <c r="AD198" s="11"/>
      <c r="AE198" s="4"/>
      <c r="AF198" s="4"/>
    </row>
    <row r="199" spans="1:32" x14ac:dyDescent="0.2">
      <c r="A199" s="51"/>
      <c r="B199" s="11"/>
      <c r="C199" s="11" t="s">
        <v>246</v>
      </c>
      <c r="D199" s="11"/>
      <c r="E199" s="11" t="s">
        <v>124</v>
      </c>
      <c r="F199" s="11">
        <v>119689</v>
      </c>
      <c r="G199" s="11"/>
      <c r="H199" s="11"/>
      <c r="I199" s="11"/>
      <c r="J199" s="21">
        <v>25516.84</v>
      </c>
      <c r="K199" s="21"/>
      <c r="M199" s="11">
        <v>157</v>
      </c>
      <c r="N199" s="66"/>
      <c r="P199" s="205">
        <f t="shared" si="7"/>
        <v>162.5276433121019</v>
      </c>
      <c r="Q199" s="198"/>
      <c r="R199" s="198"/>
      <c r="S199" s="198"/>
      <c r="T199" s="198">
        <f t="shared" si="8"/>
        <v>762.35031847133757</v>
      </c>
      <c r="U199" s="11"/>
      <c r="V199" s="11"/>
      <c r="W199" s="11"/>
      <c r="Y199" s="21">
        <v>25516.84</v>
      </c>
      <c r="Z199" s="21"/>
      <c r="AB199" s="21">
        <f t="shared" si="6"/>
        <v>17587.169999999998</v>
      </c>
      <c r="AC199" s="21">
        <v>30767.43</v>
      </c>
      <c r="AD199" s="11"/>
      <c r="AE199" s="4"/>
      <c r="AF199" s="4"/>
    </row>
    <row r="200" spans="1:32" x14ac:dyDescent="0.2">
      <c r="A200" s="51"/>
      <c r="B200" s="11"/>
      <c r="C200" s="11" t="s">
        <v>247</v>
      </c>
      <c r="D200" s="11"/>
      <c r="E200" s="11" t="s">
        <v>90</v>
      </c>
      <c r="F200" s="11">
        <v>1865</v>
      </c>
      <c r="G200" s="11"/>
      <c r="H200" s="11"/>
      <c r="I200" s="11"/>
      <c r="J200" s="21">
        <v>414.48</v>
      </c>
      <c r="K200" s="21"/>
      <c r="M200" s="11">
        <v>3</v>
      </c>
      <c r="N200" s="66"/>
      <c r="P200" s="205">
        <f t="shared" si="7"/>
        <v>138.16</v>
      </c>
      <c r="Q200" s="198"/>
      <c r="R200" s="198"/>
      <c r="S200" s="198"/>
      <c r="T200" s="198">
        <f t="shared" si="8"/>
        <v>621.66666666666663</v>
      </c>
      <c r="U200" s="11"/>
      <c r="V200" s="11"/>
      <c r="W200" s="11"/>
      <c r="Y200" s="21">
        <v>414.48</v>
      </c>
      <c r="Z200" s="21"/>
      <c r="AB200" s="21">
        <f t="shared" si="6"/>
        <v>285.68</v>
      </c>
      <c r="AC200" s="21">
        <v>499.77</v>
      </c>
      <c r="AD200" s="11"/>
      <c r="AE200" s="4"/>
      <c r="AF200" s="4"/>
    </row>
    <row r="201" spans="1:32" x14ac:dyDescent="0.2">
      <c r="A201" s="51"/>
      <c r="B201" s="11"/>
      <c r="C201" s="11" t="s">
        <v>248</v>
      </c>
      <c r="D201" s="11"/>
      <c r="E201" s="11" t="s">
        <v>77</v>
      </c>
      <c r="F201" s="11">
        <v>290645</v>
      </c>
      <c r="G201" s="11"/>
      <c r="H201" s="11"/>
      <c r="I201" s="11"/>
      <c r="J201" s="21">
        <v>61049.010000000017</v>
      </c>
      <c r="K201" s="21"/>
      <c r="M201" s="11">
        <v>472</v>
      </c>
      <c r="N201" s="66"/>
      <c r="P201" s="205">
        <f t="shared" si="7"/>
        <v>129.34112288135597</v>
      </c>
      <c r="Q201" s="198"/>
      <c r="R201" s="198"/>
      <c r="S201" s="198"/>
      <c r="T201" s="198">
        <f t="shared" si="8"/>
        <v>615.77330508474574</v>
      </c>
      <c r="U201" s="11"/>
      <c r="V201" s="11"/>
      <c r="W201" s="11"/>
      <c r="Y201" s="21">
        <v>61049.010000000017</v>
      </c>
      <c r="Z201" s="21"/>
      <c r="AB201" s="21">
        <f t="shared" si="6"/>
        <v>42077.279999999999</v>
      </c>
      <c r="AC201" s="21">
        <v>73611.05</v>
      </c>
      <c r="AD201" s="11"/>
      <c r="AE201" s="4"/>
      <c r="AF201" s="4"/>
    </row>
    <row r="202" spans="1:32" x14ac:dyDescent="0.2">
      <c r="A202" s="51"/>
      <c r="B202" s="11"/>
      <c r="C202" s="11" t="s">
        <v>249</v>
      </c>
      <c r="D202" s="11"/>
      <c r="E202" s="11" t="s">
        <v>68</v>
      </c>
      <c r="F202" s="11">
        <v>1800483</v>
      </c>
      <c r="G202" s="11"/>
      <c r="H202" s="11"/>
      <c r="I202" s="11"/>
      <c r="J202" s="21">
        <v>382616.82999999973</v>
      </c>
      <c r="K202" s="21"/>
      <c r="M202" s="11">
        <v>2826</v>
      </c>
      <c r="N202" s="66"/>
      <c r="P202" s="205">
        <f t="shared" si="7"/>
        <v>135.39165958952574</v>
      </c>
      <c r="Q202" s="198"/>
      <c r="R202" s="198"/>
      <c r="S202" s="198"/>
      <c r="T202" s="198">
        <f t="shared" si="8"/>
        <v>637.11358811040338</v>
      </c>
      <c r="U202" s="11"/>
      <c r="V202" s="11"/>
      <c r="W202" s="11"/>
      <c r="Y202" s="21">
        <v>382616.82999999973</v>
      </c>
      <c r="Z202" s="21"/>
      <c r="AB202" s="21">
        <f t="shared" si="6"/>
        <v>263713.93</v>
      </c>
      <c r="AC202" s="21">
        <v>461347.77</v>
      </c>
      <c r="AD202" s="11"/>
      <c r="AE202" s="4"/>
      <c r="AF202" s="4"/>
    </row>
    <row r="203" spans="1:32" x14ac:dyDescent="0.2">
      <c r="A203" s="51"/>
      <c r="B203" s="11"/>
      <c r="C203" s="11" t="s">
        <v>250</v>
      </c>
      <c r="D203" s="11"/>
      <c r="E203" s="11" t="s">
        <v>77</v>
      </c>
      <c r="F203" s="11">
        <v>601</v>
      </c>
      <c r="G203" s="11"/>
      <c r="H203" s="11"/>
      <c r="I203" s="11"/>
      <c r="J203" s="21">
        <v>133.18</v>
      </c>
      <c r="K203" s="21"/>
      <c r="M203" s="11">
        <v>1</v>
      </c>
      <c r="N203" s="66"/>
      <c r="P203" s="205">
        <f t="shared" si="7"/>
        <v>133.18</v>
      </c>
      <c r="Q203" s="198"/>
      <c r="R203" s="198"/>
      <c r="S203" s="198"/>
      <c r="T203" s="198">
        <f t="shared" si="8"/>
        <v>601</v>
      </c>
      <c r="U203" s="11"/>
      <c r="V203" s="11"/>
      <c r="W203" s="11"/>
      <c r="Y203" s="21">
        <v>133.18</v>
      </c>
      <c r="Z203" s="21"/>
      <c r="AB203" s="21">
        <f t="shared" si="6"/>
        <v>91.79</v>
      </c>
      <c r="AC203" s="21">
        <v>160.58000000000001</v>
      </c>
      <c r="AD203" s="11"/>
      <c r="AE203" s="4"/>
      <c r="AF203" s="4"/>
    </row>
    <row r="204" spans="1:32" x14ac:dyDescent="0.2">
      <c r="A204" s="51"/>
      <c r="B204" s="11"/>
      <c r="C204" s="11" t="s">
        <v>251</v>
      </c>
      <c r="D204" s="11"/>
      <c r="E204" s="11" t="s">
        <v>161</v>
      </c>
      <c r="F204" s="11">
        <v>9497</v>
      </c>
      <c r="G204" s="11"/>
      <c r="H204" s="11"/>
      <c r="I204" s="11"/>
      <c r="J204" s="21">
        <v>2068.84</v>
      </c>
      <c r="K204" s="21"/>
      <c r="M204" s="11">
        <v>11</v>
      </c>
      <c r="N204" s="66"/>
      <c r="P204" s="205">
        <f t="shared" si="7"/>
        <v>188.07636363636365</v>
      </c>
      <c r="Q204" s="198"/>
      <c r="R204" s="198"/>
      <c r="S204" s="198"/>
      <c r="T204" s="198">
        <f t="shared" si="8"/>
        <v>863.36363636363637</v>
      </c>
      <c r="U204" s="11"/>
      <c r="V204" s="11"/>
      <c r="W204" s="11"/>
      <c r="Y204" s="21">
        <v>2068.84</v>
      </c>
      <c r="Z204" s="21"/>
      <c r="AB204" s="21">
        <f t="shared" si="6"/>
        <v>1425.92</v>
      </c>
      <c r="AC204" s="21">
        <v>2494.54</v>
      </c>
      <c r="AD204" s="11"/>
      <c r="AE204" s="4"/>
      <c r="AF204" s="4"/>
    </row>
    <row r="205" spans="1:32" x14ac:dyDescent="0.2">
      <c r="A205" s="51"/>
      <c r="B205" s="11"/>
      <c r="C205" s="11" t="s">
        <v>252</v>
      </c>
      <c r="D205" s="11"/>
      <c r="E205" s="11" t="s">
        <v>253</v>
      </c>
      <c r="F205" s="11">
        <v>513642</v>
      </c>
      <c r="G205" s="11"/>
      <c r="H205" s="11"/>
      <c r="I205" s="11"/>
      <c r="J205" s="21">
        <v>108619.52000000006</v>
      </c>
      <c r="K205" s="21"/>
      <c r="M205" s="11">
        <v>673</v>
      </c>
      <c r="N205" s="66"/>
      <c r="P205" s="205">
        <f t="shared" si="7"/>
        <v>161.39601783060931</v>
      </c>
      <c r="Q205" s="198"/>
      <c r="R205" s="198"/>
      <c r="S205" s="198"/>
      <c r="T205" s="198">
        <f t="shared" si="8"/>
        <v>763.21248142644879</v>
      </c>
      <c r="U205" s="11"/>
      <c r="V205" s="11"/>
      <c r="W205" s="11"/>
      <c r="Y205" s="21">
        <v>108619.52000000006</v>
      </c>
      <c r="Z205" s="21"/>
      <c r="AB205" s="21">
        <f t="shared" si="6"/>
        <v>74864.66</v>
      </c>
      <c r="AC205" s="21">
        <v>130970.12</v>
      </c>
      <c r="AD205" s="11"/>
      <c r="AE205" s="4"/>
      <c r="AF205" s="4"/>
    </row>
    <row r="206" spans="1:32" x14ac:dyDescent="0.2">
      <c r="A206" s="51"/>
      <c r="B206" s="11"/>
      <c r="C206" s="11" t="s">
        <v>254</v>
      </c>
      <c r="D206" s="11"/>
      <c r="E206" s="11" t="s">
        <v>255</v>
      </c>
      <c r="F206" s="11">
        <v>601</v>
      </c>
      <c r="G206" s="11"/>
      <c r="H206" s="11"/>
      <c r="I206" s="11"/>
      <c r="J206" s="21">
        <v>132.94999999999999</v>
      </c>
      <c r="K206" s="21"/>
      <c r="M206" s="11">
        <v>1</v>
      </c>
      <c r="N206" s="66"/>
      <c r="P206" s="205">
        <f t="shared" si="7"/>
        <v>132.94999999999999</v>
      </c>
      <c r="Q206" s="198"/>
      <c r="R206" s="198"/>
      <c r="S206" s="198"/>
      <c r="T206" s="198">
        <f t="shared" si="8"/>
        <v>601</v>
      </c>
      <c r="U206" s="11"/>
      <c r="V206" s="11"/>
      <c r="W206" s="11"/>
      <c r="Y206" s="21">
        <v>132.94999999999999</v>
      </c>
      <c r="Z206" s="21"/>
      <c r="AB206" s="21">
        <f t="shared" si="6"/>
        <v>91.63</v>
      </c>
      <c r="AC206" s="21">
        <v>160.31</v>
      </c>
      <c r="AD206" s="11"/>
      <c r="AE206" s="4"/>
      <c r="AF206" s="4"/>
    </row>
    <row r="207" spans="1:32" x14ac:dyDescent="0.2">
      <c r="A207" s="51"/>
      <c r="B207" s="11"/>
      <c r="C207" s="11" t="s">
        <v>254</v>
      </c>
      <c r="D207" s="11"/>
      <c r="E207" s="11" t="s">
        <v>256</v>
      </c>
      <c r="F207" s="11">
        <v>4377</v>
      </c>
      <c r="G207" s="11"/>
      <c r="H207" s="11"/>
      <c r="I207" s="11"/>
      <c r="J207" s="21">
        <v>897.97</v>
      </c>
      <c r="K207" s="21"/>
      <c r="M207" s="11">
        <v>4</v>
      </c>
      <c r="N207" s="66"/>
      <c r="P207" s="205">
        <f t="shared" si="7"/>
        <v>224.49250000000001</v>
      </c>
      <c r="Q207" s="198"/>
      <c r="R207" s="198"/>
      <c r="S207" s="198"/>
      <c r="T207" s="198">
        <f t="shared" si="8"/>
        <v>1094.25</v>
      </c>
      <c r="U207" s="11"/>
      <c r="V207" s="11"/>
      <c r="W207" s="11"/>
      <c r="Y207" s="21">
        <v>897.97</v>
      </c>
      <c r="Z207" s="21"/>
      <c r="AB207" s="21">
        <f t="shared" si="6"/>
        <v>618.91</v>
      </c>
      <c r="AC207" s="21">
        <v>1082.75</v>
      </c>
      <c r="AD207" s="11"/>
      <c r="AE207" s="4"/>
      <c r="AF207" s="4"/>
    </row>
    <row r="208" spans="1:32" x14ac:dyDescent="0.2">
      <c r="A208" s="51"/>
      <c r="B208" s="11"/>
      <c r="C208" s="11" t="s">
        <v>257</v>
      </c>
      <c r="D208" s="11"/>
      <c r="E208" s="11" t="s">
        <v>75</v>
      </c>
      <c r="F208" s="11">
        <v>53739</v>
      </c>
      <c r="G208" s="11"/>
      <c r="H208" s="11"/>
      <c r="I208" s="11"/>
      <c r="J208" s="21">
        <v>11463.039999999997</v>
      </c>
      <c r="K208" s="21"/>
      <c r="M208" s="11">
        <v>72</v>
      </c>
      <c r="N208" s="66"/>
      <c r="P208" s="205">
        <f t="shared" si="7"/>
        <v>159.20888888888885</v>
      </c>
      <c r="Q208" s="198"/>
      <c r="R208" s="198"/>
      <c r="S208" s="198"/>
      <c r="T208" s="198">
        <f t="shared" si="8"/>
        <v>746.375</v>
      </c>
      <c r="U208" s="11"/>
      <c r="V208" s="11"/>
      <c r="W208" s="11"/>
      <c r="Y208" s="21">
        <v>11463.039999999997</v>
      </c>
      <c r="Z208" s="21"/>
      <c r="AB208" s="21">
        <f t="shared" si="6"/>
        <v>7900.76</v>
      </c>
      <c r="AC208" s="21">
        <v>13821.79</v>
      </c>
      <c r="AD208" s="11"/>
      <c r="AE208" s="4"/>
      <c r="AF208" s="4"/>
    </row>
    <row r="209" spans="1:32" x14ac:dyDescent="0.2">
      <c r="A209" s="51"/>
      <c r="B209" s="11"/>
      <c r="C209" s="11" t="s">
        <v>257</v>
      </c>
      <c r="D209" s="11"/>
      <c r="E209" s="11" t="s">
        <v>117</v>
      </c>
      <c r="F209" s="11">
        <v>257889</v>
      </c>
      <c r="G209" s="11"/>
      <c r="H209" s="11"/>
      <c r="I209" s="11"/>
      <c r="J209" s="21">
        <v>55149.260000000017</v>
      </c>
      <c r="K209" s="21"/>
      <c r="M209" s="11">
        <v>392</v>
      </c>
      <c r="N209" s="66"/>
      <c r="P209" s="205">
        <f t="shared" si="7"/>
        <v>140.68688775510208</v>
      </c>
      <c r="Q209" s="198"/>
      <c r="R209" s="198"/>
      <c r="S209" s="198"/>
      <c r="T209" s="198">
        <f t="shared" si="8"/>
        <v>657.88010204081638</v>
      </c>
      <c r="U209" s="11"/>
      <c r="V209" s="11"/>
      <c r="W209" s="11"/>
      <c r="Y209" s="21">
        <v>55149.260000000017</v>
      </c>
      <c r="Z209" s="21"/>
      <c r="AB209" s="21">
        <f t="shared" si="6"/>
        <v>38010.949999999997</v>
      </c>
      <c r="AC209" s="21">
        <v>66497.31</v>
      </c>
      <c r="AD209" s="11"/>
      <c r="AE209" s="4"/>
      <c r="AF209" s="4"/>
    </row>
    <row r="210" spans="1:32" x14ac:dyDescent="0.2">
      <c r="A210" s="51"/>
      <c r="B210" s="11"/>
      <c r="C210" s="11" t="s">
        <v>258</v>
      </c>
      <c r="D210" s="11"/>
      <c r="E210" s="11" t="s">
        <v>259</v>
      </c>
      <c r="F210" s="11">
        <v>792</v>
      </c>
      <c r="G210" s="11"/>
      <c r="H210" s="11"/>
      <c r="I210" s="11"/>
      <c r="J210" s="21">
        <v>173.15</v>
      </c>
      <c r="K210" s="21"/>
      <c r="M210" s="11">
        <v>1</v>
      </c>
      <c r="N210" s="66"/>
      <c r="P210" s="205">
        <f t="shared" si="7"/>
        <v>173.15</v>
      </c>
      <c r="Q210" s="198"/>
      <c r="R210" s="198"/>
      <c r="S210" s="198"/>
      <c r="T210" s="198">
        <f t="shared" si="8"/>
        <v>792</v>
      </c>
      <c r="U210" s="11"/>
      <c r="V210" s="11"/>
      <c r="W210" s="11"/>
      <c r="Y210" s="21">
        <v>173.15</v>
      </c>
      <c r="Z210" s="21"/>
      <c r="AB210" s="21">
        <f t="shared" si="6"/>
        <v>119.34</v>
      </c>
      <c r="AC210" s="21">
        <v>208.78</v>
      </c>
      <c r="AD210" s="11"/>
      <c r="AE210" s="4"/>
      <c r="AF210" s="4"/>
    </row>
    <row r="211" spans="1:32" x14ac:dyDescent="0.2">
      <c r="A211" s="51"/>
      <c r="B211" s="11"/>
      <c r="C211" s="11" t="s">
        <v>258</v>
      </c>
      <c r="D211" s="11"/>
      <c r="E211" s="11" t="s">
        <v>200</v>
      </c>
      <c r="F211" s="11">
        <v>75</v>
      </c>
      <c r="G211" s="11"/>
      <c r="H211" s="11"/>
      <c r="I211" s="11"/>
      <c r="J211" s="21">
        <v>20.48</v>
      </c>
      <c r="K211" s="21"/>
      <c r="M211" s="11">
        <v>1</v>
      </c>
      <c r="N211" s="66"/>
      <c r="P211" s="205">
        <f t="shared" si="7"/>
        <v>20.48</v>
      </c>
      <c r="Q211" s="198"/>
      <c r="R211" s="198"/>
      <c r="S211" s="198"/>
      <c r="T211" s="198">
        <f t="shared" si="8"/>
        <v>75</v>
      </c>
      <c r="U211" s="11"/>
      <c r="V211" s="11"/>
      <c r="W211" s="11"/>
      <c r="Y211" s="21">
        <v>20.48</v>
      </c>
      <c r="Z211" s="21"/>
      <c r="AB211" s="21">
        <f t="shared" si="6"/>
        <v>14.12</v>
      </c>
      <c r="AC211" s="21">
        <v>24.69</v>
      </c>
      <c r="AD211" s="11"/>
      <c r="AE211" s="4"/>
      <c r="AF211" s="4"/>
    </row>
    <row r="212" spans="1:32" x14ac:dyDescent="0.2">
      <c r="A212" s="51"/>
      <c r="B212" s="11"/>
      <c r="C212" s="11" t="s">
        <v>258</v>
      </c>
      <c r="D212" s="11"/>
      <c r="E212" s="11" t="s">
        <v>71</v>
      </c>
      <c r="F212" s="11">
        <v>3381982</v>
      </c>
      <c r="G212" s="11"/>
      <c r="H212" s="11"/>
      <c r="I212" s="11"/>
      <c r="J212" s="21">
        <v>717598.54000000167</v>
      </c>
      <c r="K212" s="21"/>
      <c r="M212" s="11">
        <v>6322</v>
      </c>
      <c r="N212" s="66"/>
      <c r="P212" s="205">
        <f t="shared" si="7"/>
        <v>113.5081524833916</v>
      </c>
      <c r="Q212" s="198"/>
      <c r="R212" s="198"/>
      <c r="S212" s="198"/>
      <c r="T212" s="198">
        <f t="shared" si="8"/>
        <v>534.95444479595062</v>
      </c>
      <c r="U212" s="11"/>
      <c r="V212" s="11"/>
      <c r="W212" s="11"/>
      <c r="Y212" s="21">
        <v>717598.54000000167</v>
      </c>
      <c r="Z212" s="21"/>
      <c r="AB212" s="21">
        <f t="shared" si="6"/>
        <v>494595.94</v>
      </c>
      <c r="AC212" s="21">
        <v>865258.56</v>
      </c>
      <c r="AD212" s="11"/>
      <c r="AE212" s="4"/>
      <c r="AF212" s="4"/>
    </row>
    <row r="213" spans="1:32" x14ac:dyDescent="0.2">
      <c r="A213" s="51"/>
      <c r="B213" s="11"/>
      <c r="C213" s="11" t="s">
        <v>258</v>
      </c>
      <c r="D213" s="11"/>
      <c r="E213" s="11" t="s">
        <v>260</v>
      </c>
      <c r="F213" s="11">
        <v>165</v>
      </c>
      <c r="G213" s="11"/>
      <c r="H213" s="11"/>
      <c r="I213" s="11"/>
      <c r="J213" s="21">
        <v>40.78</v>
      </c>
      <c r="K213" s="21"/>
      <c r="M213" s="11">
        <v>1</v>
      </c>
      <c r="N213" s="66"/>
      <c r="P213" s="205">
        <f t="shared" si="7"/>
        <v>40.78</v>
      </c>
      <c r="Q213" s="198"/>
      <c r="R213" s="198"/>
      <c r="S213" s="198"/>
      <c r="T213" s="198">
        <f t="shared" si="8"/>
        <v>165</v>
      </c>
      <c r="U213" s="11"/>
      <c r="V213" s="11"/>
      <c r="W213" s="11"/>
      <c r="Y213" s="21">
        <v>40.78</v>
      </c>
      <c r="Z213" s="21"/>
      <c r="AB213" s="21">
        <f t="shared" si="6"/>
        <v>28.11</v>
      </c>
      <c r="AC213" s="21">
        <v>49.17</v>
      </c>
      <c r="AD213" s="11"/>
      <c r="AE213" s="4"/>
      <c r="AF213" s="4"/>
    </row>
    <row r="214" spans="1:32" x14ac:dyDescent="0.2">
      <c r="A214" s="51"/>
      <c r="B214" s="11"/>
      <c r="C214" s="11" t="s">
        <v>261</v>
      </c>
      <c r="D214" s="11"/>
      <c r="E214" s="11" t="s">
        <v>62</v>
      </c>
      <c r="F214" s="11">
        <v>721182</v>
      </c>
      <c r="G214" s="11"/>
      <c r="H214" s="11"/>
      <c r="I214" s="11"/>
      <c r="J214" s="21">
        <v>156198.97000000082</v>
      </c>
      <c r="K214" s="21"/>
      <c r="M214" s="11">
        <v>1746</v>
      </c>
      <c r="N214" s="66"/>
      <c r="P214" s="205">
        <f t="shared" si="7"/>
        <v>89.461036655212382</v>
      </c>
      <c r="Q214" s="198"/>
      <c r="R214" s="198"/>
      <c r="S214" s="198"/>
      <c r="T214" s="198">
        <f t="shared" si="8"/>
        <v>413.04810996563572</v>
      </c>
      <c r="U214" s="11"/>
      <c r="V214" s="11"/>
      <c r="W214" s="11"/>
      <c r="Y214" s="21">
        <v>156198.97000000082</v>
      </c>
      <c r="Z214" s="21"/>
      <c r="AB214" s="21">
        <f t="shared" si="6"/>
        <v>107658.21</v>
      </c>
      <c r="AC214" s="21">
        <v>188339.98</v>
      </c>
      <c r="AD214" s="11"/>
      <c r="AE214" s="4"/>
      <c r="AF214" s="4"/>
    </row>
    <row r="215" spans="1:32" x14ac:dyDescent="0.2">
      <c r="A215" s="51"/>
      <c r="B215" s="11"/>
      <c r="C215" s="11" t="s">
        <v>261</v>
      </c>
      <c r="D215" s="11"/>
      <c r="E215" s="11" t="s">
        <v>164</v>
      </c>
      <c r="F215" s="11">
        <v>885</v>
      </c>
      <c r="G215" s="11"/>
      <c r="H215" s="11"/>
      <c r="I215" s="11"/>
      <c r="J215" s="21">
        <v>192.99</v>
      </c>
      <c r="K215" s="21"/>
      <c r="M215" s="11">
        <v>1</v>
      </c>
      <c r="N215" s="66"/>
      <c r="P215" s="205">
        <f t="shared" si="7"/>
        <v>192.99</v>
      </c>
      <c r="Q215" s="198"/>
      <c r="R215" s="198"/>
      <c r="S215" s="198"/>
      <c r="T215" s="198">
        <f t="shared" si="8"/>
        <v>885</v>
      </c>
      <c r="U215" s="11"/>
      <c r="V215" s="11"/>
      <c r="W215" s="11"/>
      <c r="Y215" s="21">
        <v>192.99</v>
      </c>
      <c r="Z215" s="21"/>
      <c r="AB215" s="21">
        <f t="shared" ref="AB215:AB278" si="9">ROUND($AB$639*Y215/$Y$639,2)</f>
        <v>133.02000000000001</v>
      </c>
      <c r="AC215" s="21">
        <v>232.7</v>
      </c>
      <c r="AD215" s="11"/>
      <c r="AE215" s="4"/>
      <c r="AF215" s="4"/>
    </row>
    <row r="216" spans="1:32" x14ac:dyDescent="0.2">
      <c r="A216" s="51"/>
      <c r="B216" s="11"/>
      <c r="C216" s="11" t="s">
        <v>261</v>
      </c>
      <c r="D216" s="11"/>
      <c r="E216" s="11" t="s">
        <v>262</v>
      </c>
      <c r="F216" s="11">
        <v>82</v>
      </c>
      <c r="G216" s="11"/>
      <c r="H216" s="11"/>
      <c r="I216" s="11"/>
      <c r="J216" s="21">
        <v>23.25</v>
      </c>
      <c r="K216" s="21"/>
      <c r="M216" s="11">
        <v>1</v>
      </c>
      <c r="N216" s="66"/>
      <c r="P216" s="205">
        <f t="shared" ref="P216:P279" si="10">J216/M216</f>
        <v>23.25</v>
      </c>
      <c r="Q216" s="198"/>
      <c r="R216" s="198"/>
      <c r="S216" s="198"/>
      <c r="T216" s="198">
        <f t="shared" ref="T216:T279" si="11">F216/M216</f>
        <v>82</v>
      </c>
      <c r="U216" s="11"/>
      <c r="V216" s="11"/>
      <c r="W216" s="11"/>
      <c r="Y216" s="21">
        <v>23.25</v>
      </c>
      <c r="Z216" s="21"/>
      <c r="AB216" s="21">
        <f t="shared" si="9"/>
        <v>16.02</v>
      </c>
      <c r="AC216" s="21">
        <v>28.03</v>
      </c>
      <c r="AD216" s="11"/>
      <c r="AE216" s="4"/>
      <c r="AF216" s="4"/>
    </row>
    <row r="217" spans="1:32" x14ac:dyDescent="0.2">
      <c r="A217" s="51"/>
      <c r="B217" s="11"/>
      <c r="C217" s="11" t="s">
        <v>263</v>
      </c>
      <c r="D217" s="11"/>
      <c r="E217" s="11" t="s">
        <v>208</v>
      </c>
      <c r="F217" s="11">
        <v>824</v>
      </c>
      <c r="G217" s="11"/>
      <c r="H217" s="11"/>
      <c r="I217" s="11"/>
      <c r="J217" s="21">
        <v>180.31</v>
      </c>
      <c r="K217" s="21"/>
      <c r="M217" s="11">
        <v>1</v>
      </c>
      <c r="N217" s="66"/>
      <c r="P217" s="205">
        <f t="shared" si="10"/>
        <v>180.31</v>
      </c>
      <c r="Q217" s="198"/>
      <c r="R217" s="198"/>
      <c r="S217" s="198"/>
      <c r="T217" s="198">
        <f t="shared" si="11"/>
        <v>824</v>
      </c>
      <c r="U217" s="11"/>
      <c r="V217" s="11"/>
      <c r="W217" s="11"/>
      <c r="Y217" s="21">
        <v>180.31</v>
      </c>
      <c r="Z217" s="21"/>
      <c r="AB217" s="21">
        <f t="shared" si="9"/>
        <v>124.28</v>
      </c>
      <c r="AC217" s="21">
        <v>217.41</v>
      </c>
      <c r="AD217" s="11"/>
      <c r="AE217" s="4"/>
      <c r="AF217" s="4"/>
    </row>
    <row r="218" spans="1:32" x14ac:dyDescent="0.2">
      <c r="A218" s="51"/>
      <c r="B218" s="11"/>
      <c r="C218" s="11" t="s">
        <v>263</v>
      </c>
      <c r="D218" s="11"/>
      <c r="E218" s="11" t="s">
        <v>264</v>
      </c>
      <c r="F218" s="11">
        <v>535366</v>
      </c>
      <c r="G218" s="11"/>
      <c r="H218" s="11"/>
      <c r="I218" s="11"/>
      <c r="J218" s="21">
        <v>115441.58999999985</v>
      </c>
      <c r="K218" s="21"/>
      <c r="M218" s="11">
        <v>716</v>
      </c>
      <c r="N218" s="66"/>
      <c r="P218" s="205">
        <f t="shared" si="10"/>
        <v>161.23127094972045</v>
      </c>
      <c r="Q218" s="198"/>
      <c r="R218" s="198"/>
      <c r="S218" s="198"/>
      <c r="T218" s="198">
        <f t="shared" si="11"/>
        <v>747.7178770949721</v>
      </c>
      <c r="U218" s="11"/>
      <c r="V218" s="11"/>
      <c r="W218" s="11"/>
      <c r="Y218" s="21">
        <v>115441.58999999985</v>
      </c>
      <c r="Z218" s="21"/>
      <c r="AB218" s="21">
        <f t="shared" si="9"/>
        <v>79566.69</v>
      </c>
      <c r="AC218" s="21">
        <v>139195.97</v>
      </c>
      <c r="AD218" s="11"/>
      <c r="AE218" s="4"/>
      <c r="AF218" s="4"/>
    </row>
    <row r="219" spans="1:32" x14ac:dyDescent="0.2">
      <c r="A219" s="51"/>
      <c r="B219" s="11"/>
      <c r="C219" s="11" t="s">
        <v>263</v>
      </c>
      <c r="D219" s="11"/>
      <c r="E219" s="11" t="s">
        <v>117</v>
      </c>
      <c r="F219" s="11">
        <v>6695</v>
      </c>
      <c r="G219" s="11"/>
      <c r="H219" s="11"/>
      <c r="I219" s="11"/>
      <c r="J219" s="21">
        <v>1452.0700000000002</v>
      </c>
      <c r="K219" s="21"/>
      <c r="M219" s="11">
        <v>6</v>
      </c>
      <c r="N219" s="66"/>
      <c r="P219" s="205">
        <f t="shared" si="10"/>
        <v>242.01166666666668</v>
      </c>
      <c r="Q219" s="198"/>
      <c r="R219" s="198"/>
      <c r="S219" s="198"/>
      <c r="T219" s="198">
        <f t="shared" si="11"/>
        <v>1115.8333333333333</v>
      </c>
      <c r="U219" s="11"/>
      <c r="V219" s="11"/>
      <c r="W219" s="11"/>
      <c r="Y219" s="21">
        <v>1452.0700000000002</v>
      </c>
      <c r="Z219" s="21"/>
      <c r="AB219" s="21">
        <f t="shared" si="9"/>
        <v>1000.82</v>
      </c>
      <c r="AC219" s="21">
        <v>1750.86</v>
      </c>
      <c r="AD219" s="11"/>
      <c r="AE219" s="4"/>
      <c r="AF219" s="4"/>
    </row>
    <row r="220" spans="1:32" x14ac:dyDescent="0.2">
      <c r="A220" s="51"/>
      <c r="B220" s="11"/>
      <c r="C220" s="11" t="s">
        <v>265</v>
      </c>
      <c r="D220" s="11"/>
      <c r="E220" s="11" t="s">
        <v>266</v>
      </c>
      <c r="F220" s="11">
        <v>166150</v>
      </c>
      <c r="G220" s="11"/>
      <c r="H220" s="11"/>
      <c r="I220" s="11"/>
      <c r="J220" s="21">
        <v>34770.94</v>
      </c>
      <c r="K220" s="21"/>
      <c r="M220" s="11">
        <v>198</v>
      </c>
      <c r="N220" s="66"/>
      <c r="P220" s="205">
        <f t="shared" si="10"/>
        <v>175.61080808080808</v>
      </c>
      <c r="Q220" s="198"/>
      <c r="R220" s="198"/>
      <c r="S220" s="198"/>
      <c r="T220" s="198">
        <f t="shared" si="11"/>
        <v>839.14141414141409</v>
      </c>
      <c r="U220" s="11"/>
      <c r="V220" s="11"/>
      <c r="W220" s="11"/>
      <c r="Y220" s="21">
        <v>34770.94</v>
      </c>
      <c r="Z220" s="21"/>
      <c r="AB220" s="21">
        <f t="shared" si="9"/>
        <v>23965.439999999999</v>
      </c>
      <c r="AC220" s="21">
        <v>41925.75</v>
      </c>
      <c r="AD220" s="11"/>
      <c r="AE220" s="4"/>
      <c r="AF220" s="4"/>
    </row>
    <row r="221" spans="1:32" x14ac:dyDescent="0.2">
      <c r="A221" s="51"/>
      <c r="B221" s="11"/>
      <c r="C221" s="11" t="s">
        <v>267</v>
      </c>
      <c r="D221" s="11"/>
      <c r="E221" s="11" t="s">
        <v>268</v>
      </c>
      <c r="F221" s="11">
        <v>709</v>
      </c>
      <c r="G221" s="11"/>
      <c r="H221" s="11"/>
      <c r="I221" s="11"/>
      <c r="J221" s="21">
        <v>155.77000000000001</v>
      </c>
      <c r="K221" s="21"/>
      <c r="M221" s="11">
        <v>1</v>
      </c>
      <c r="N221" s="66"/>
      <c r="P221" s="205">
        <f t="shared" si="10"/>
        <v>155.77000000000001</v>
      </c>
      <c r="Q221" s="198"/>
      <c r="R221" s="198"/>
      <c r="S221" s="198"/>
      <c r="T221" s="198">
        <f t="shared" si="11"/>
        <v>709</v>
      </c>
      <c r="U221" s="11"/>
      <c r="V221" s="11"/>
      <c r="W221" s="11"/>
      <c r="Y221" s="21">
        <v>155.77000000000001</v>
      </c>
      <c r="Z221" s="21"/>
      <c r="AB221" s="21">
        <f t="shared" si="9"/>
        <v>107.36</v>
      </c>
      <c r="AC221" s="21">
        <v>187.82</v>
      </c>
      <c r="AD221" s="11"/>
      <c r="AE221" s="4"/>
      <c r="AF221" s="4"/>
    </row>
    <row r="222" spans="1:32" x14ac:dyDescent="0.2">
      <c r="A222" s="51"/>
      <c r="B222" s="11"/>
      <c r="C222" s="11" t="s">
        <v>267</v>
      </c>
      <c r="D222" s="11"/>
      <c r="E222" s="11" t="s">
        <v>142</v>
      </c>
      <c r="F222" s="11">
        <v>80260</v>
      </c>
      <c r="G222" s="11"/>
      <c r="H222" s="11"/>
      <c r="I222" s="11"/>
      <c r="J222" s="21">
        <v>16736.439999999988</v>
      </c>
      <c r="K222" s="21"/>
      <c r="M222" s="11">
        <v>124</v>
      </c>
      <c r="N222" s="66"/>
      <c r="P222" s="205">
        <f t="shared" si="10"/>
        <v>134.97129032258056</v>
      </c>
      <c r="Q222" s="198"/>
      <c r="R222" s="198"/>
      <c r="S222" s="198"/>
      <c r="T222" s="198">
        <f t="shared" si="11"/>
        <v>647.25806451612902</v>
      </c>
      <c r="U222" s="11"/>
      <c r="V222" s="11"/>
      <c r="W222" s="11"/>
      <c r="Y222" s="21">
        <v>16736.439999999988</v>
      </c>
      <c r="Z222" s="21"/>
      <c r="AB222" s="21">
        <f t="shared" si="9"/>
        <v>11535.38</v>
      </c>
      <c r="AC222" s="21">
        <v>20180.29</v>
      </c>
      <c r="AD222" s="11"/>
      <c r="AE222" s="4"/>
      <c r="AF222" s="4"/>
    </row>
    <row r="223" spans="1:32" x14ac:dyDescent="0.2">
      <c r="A223" s="51"/>
      <c r="B223" s="11"/>
      <c r="C223" s="11" t="s">
        <v>267</v>
      </c>
      <c r="D223" s="11"/>
      <c r="E223" s="11" t="s">
        <v>269</v>
      </c>
      <c r="F223" s="11">
        <v>2116</v>
      </c>
      <c r="G223" s="11"/>
      <c r="H223" s="11"/>
      <c r="I223" s="11"/>
      <c r="J223" s="21">
        <v>477.02</v>
      </c>
      <c r="K223" s="21"/>
      <c r="M223" s="11">
        <v>2</v>
      </c>
      <c r="N223" s="66"/>
      <c r="P223" s="205">
        <f t="shared" si="10"/>
        <v>238.51</v>
      </c>
      <c r="Q223" s="198"/>
      <c r="R223" s="198"/>
      <c r="S223" s="198"/>
      <c r="T223" s="198">
        <f t="shared" si="11"/>
        <v>1058</v>
      </c>
      <c r="U223" s="11"/>
      <c r="V223" s="11"/>
      <c r="W223" s="11"/>
      <c r="Y223" s="21">
        <v>477.02</v>
      </c>
      <c r="Z223" s="21"/>
      <c r="AB223" s="21">
        <f t="shared" si="9"/>
        <v>328.78</v>
      </c>
      <c r="AC223" s="21">
        <v>575.17999999999995</v>
      </c>
      <c r="AD223" s="11"/>
      <c r="AE223" s="4"/>
      <c r="AF223" s="4"/>
    </row>
    <row r="224" spans="1:32" x14ac:dyDescent="0.2">
      <c r="A224" s="51"/>
      <c r="B224" s="11"/>
      <c r="C224" s="11" t="s">
        <v>270</v>
      </c>
      <c r="D224" s="11"/>
      <c r="E224" s="11" t="s">
        <v>142</v>
      </c>
      <c r="F224" s="11">
        <v>371</v>
      </c>
      <c r="G224" s="11"/>
      <c r="H224" s="11"/>
      <c r="I224" s="11"/>
      <c r="J224" s="21">
        <v>69.34</v>
      </c>
      <c r="K224" s="21"/>
      <c r="M224" s="11">
        <v>2</v>
      </c>
      <c r="N224" s="66"/>
      <c r="P224" s="205">
        <f t="shared" si="10"/>
        <v>34.67</v>
      </c>
      <c r="Q224" s="198"/>
      <c r="R224" s="198"/>
      <c r="S224" s="198"/>
      <c r="T224" s="198">
        <f t="shared" si="11"/>
        <v>185.5</v>
      </c>
      <c r="U224" s="11"/>
      <c r="V224" s="11"/>
      <c r="W224" s="11"/>
      <c r="Y224" s="21">
        <v>69.34</v>
      </c>
      <c r="Z224" s="21"/>
      <c r="AB224" s="21">
        <f t="shared" si="9"/>
        <v>47.79</v>
      </c>
      <c r="AC224" s="21">
        <v>83.61</v>
      </c>
      <c r="AD224" s="11"/>
      <c r="AE224" s="4"/>
      <c r="AF224" s="4"/>
    </row>
    <row r="225" spans="1:32" x14ac:dyDescent="0.2">
      <c r="A225" s="51"/>
      <c r="B225" s="11"/>
      <c r="C225" s="11" t="s">
        <v>270</v>
      </c>
      <c r="D225" s="11"/>
      <c r="E225" s="11" t="s">
        <v>269</v>
      </c>
      <c r="F225" s="11">
        <v>197615</v>
      </c>
      <c r="G225" s="11"/>
      <c r="H225" s="11"/>
      <c r="I225" s="11"/>
      <c r="J225" s="21">
        <v>41174.089999999982</v>
      </c>
      <c r="K225" s="21"/>
      <c r="M225" s="11">
        <v>301</v>
      </c>
      <c r="N225" s="66"/>
      <c r="P225" s="205">
        <f t="shared" si="10"/>
        <v>136.79099667774079</v>
      </c>
      <c r="Q225" s="198"/>
      <c r="R225" s="198"/>
      <c r="S225" s="198"/>
      <c r="T225" s="198">
        <f t="shared" si="11"/>
        <v>656.5282392026578</v>
      </c>
      <c r="U225" s="11"/>
      <c r="V225" s="11"/>
      <c r="W225" s="11"/>
      <c r="Y225" s="21">
        <v>41174.089999999982</v>
      </c>
      <c r="Z225" s="21"/>
      <c r="AB225" s="21">
        <f t="shared" si="9"/>
        <v>28378.73</v>
      </c>
      <c r="AC225" s="21">
        <v>49646.47</v>
      </c>
      <c r="AD225" s="11"/>
      <c r="AE225" s="4"/>
      <c r="AF225" s="4"/>
    </row>
    <row r="226" spans="1:32" x14ac:dyDescent="0.2">
      <c r="A226" s="51"/>
      <c r="B226" s="11"/>
      <c r="C226" s="11" t="s">
        <v>271</v>
      </c>
      <c r="D226" s="11"/>
      <c r="E226" s="11" t="s">
        <v>105</v>
      </c>
      <c r="F226" s="11">
        <v>1605</v>
      </c>
      <c r="G226" s="11"/>
      <c r="H226" s="11"/>
      <c r="I226" s="11"/>
      <c r="J226" s="21">
        <v>357.04</v>
      </c>
      <c r="K226" s="21"/>
      <c r="M226" s="11">
        <v>3</v>
      </c>
      <c r="N226" s="66"/>
      <c r="P226" s="205">
        <f t="shared" si="10"/>
        <v>119.01333333333334</v>
      </c>
      <c r="Q226" s="198"/>
      <c r="R226" s="198"/>
      <c r="S226" s="198"/>
      <c r="T226" s="198">
        <f t="shared" si="11"/>
        <v>535</v>
      </c>
      <c r="U226" s="11"/>
      <c r="V226" s="11"/>
      <c r="W226" s="11"/>
      <c r="Y226" s="21">
        <v>357.04</v>
      </c>
      <c r="Z226" s="21"/>
      <c r="AB226" s="21">
        <f t="shared" si="9"/>
        <v>246.09</v>
      </c>
      <c r="AC226" s="21">
        <v>430.51</v>
      </c>
      <c r="AD226" s="11"/>
      <c r="AE226" s="4"/>
      <c r="AF226" s="4"/>
    </row>
    <row r="227" spans="1:32" x14ac:dyDescent="0.2">
      <c r="A227" s="51"/>
      <c r="B227" s="11"/>
      <c r="C227" s="11" t="s">
        <v>272</v>
      </c>
      <c r="D227" s="11"/>
      <c r="E227" s="11" t="s">
        <v>98</v>
      </c>
      <c r="F227" s="11">
        <v>13040</v>
      </c>
      <c r="G227" s="11"/>
      <c r="H227" s="11"/>
      <c r="I227" s="11"/>
      <c r="J227" s="21">
        <v>2747.3700000000003</v>
      </c>
      <c r="K227" s="21"/>
      <c r="M227" s="11">
        <v>20</v>
      </c>
      <c r="N227" s="66"/>
      <c r="P227" s="205">
        <f t="shared" si="10"/>
        <v>137.36850000000001</v>
      </c>
      <c r="Q227" s="198"/>
      <c r="R227" s="198"/>
      <c r="S227" s="198"/>
      <c r="T227" s="198">
        <f t="shared" si="11"/>
        <v>652</v>
      </c>
      <c r="U227" s="11"/>
      <c r="V227" s="11"/>
      <c r="W227" s="11"/>
      <c r="Y227" s="21">
        <v>2747.3700000000003</v>
      </c>
      <c r="Z227" s="21"/>
      <c r="AB227" s="21">
        <f t="shared" si="9"/>
        <v>1893.59</v>
      </c>
      <c r="AC227" s="21">
        <v>3312.7</v>
      </c>
      <c r="AD227" s="11"/>
      <c r="AE227" s="4"/>
      <c r="AF227" s="4"/>
    </row>
    <row r="228" spans="1:32" x14ac:dyDescent="0.2">
      <c r="A228" s="51"/>
      <c r="B228" s="11"/>
      <c r="C228" s="11" t="s">
        <v>273</v>
      </c>
      <c r="D228" s="11"/>
      <c r="E228" s="11" t="s">
        <v>274</v>
      </c>
      <c r="F228" s="11">
        <v>326</v>
      </c>
      <c r="G228" s="11"/>
      <c r="H228" s="11"/>
      <c r="I228" s="11"/>
      <c r="J228" s="21">
        <v>75.209999999999994</v>
      </c>
      <c r="K228" s="21"/>
      <c r="M228" s="11">
        <v>1</v>
      </c>
      <c r="N228" s="66"/>
      <c r="P228" s="205">
        <f t="shared" si="10"/>
        <v>75.209999999999994</v>
      </c>
      <c r="Q228" s="198"/>
      <c r="R228" s="198"/>
      <c r="S228" s="198"/>
      <c r="T228" s="198">
        <f t="shared" si="11"/>
        <v>326</v>
      </c>
      <c r="U228" s="11"/>
      <c r="V228" s="11"/>
      <c r="W228" s="11"/>
      <c r="Y228" s="21">
        <v>75.209999999999994</v>
      </c>
      <c r="Z228" s="21"/>
      <c r="AB228" s="21">
        <f t="shared" si="9"/>
        <v>51.84</v>
      </c>
      <c r="AC228" s="21">
        <v>90.69</v>
      </c>
      <c r="AD228" s="11"/>
      <c r="AE228" s="4"/>
      <c r="AF228" s="4"/>
    </row>
    <row r="229" spans="1:32" x14ac:dyDescent="0.2">
      <c r="A229" s="51"/>
      <c r="B229" s="11"/>
      <c r="C229" s="11" t="s">
        <v>273</v>
      </c>
      <c r="D229" s="11"/>
      <c r="E229" s="11" t="s">
        <v>103</v>
      </c>
      <c r="F229" s="11">
        <v>4839</v>
      </c>
      <c r="G229" s="11"/>
      <c r="H229" s="11"/>
      <c r="I229" s="11"/>
      <c r="J229" s="21">
        <v>920.16000000000008</v>
      </c>
      <c r="K229" s="21"/>
      <c r="M229" s="11">
        <v>6</v>
      </c>
      <c r="N229" s="66"/>
      <c r="P229" s="205">
        <f t="shared" si="10"/>
        <v>153.36000000000001</v>
      </c>
      <c r="Q229" s="198"/>
      <c r="R229" s="198"/>
      <c r="S229" s="198"/>
      <c r="T229" s="198">
        <f t="shared" si="11"/>
        <v>806.5</v>
      </c>
      <c r="U229" s="11"/>
      <c r="V229" s="11"/>
      <c r="W229" s="11"/>
      <c r="Y229" s="21">
        <v>920.16000000000008</v>
      </c>
      <c r="Z229" s="21"/>
      <c r="AB229" s="21">
        <f t="shared" si="9"/>
        <v>634.21</v>
      </c>
      <c r="AC229" s="21">
        <v>1109.5</v>
      </c>
      <c r="AD229" s="11"/>
      <c r="AE229" s="4"/>
      <c r="AF229" s="4"/>
    </row>
    <row r="230" spans="1:32" x14ac:dyDescent="0.2">
      <c r="A230" s="51"/>
      <c r="B230" s="11"/>
      <c r="C230" s="11" t="s">
        <v>275</v>
      </c>
      <c r="D230" s="11"/>
      <c r="E230" s="11" t="s">
        <v>274</v>
      </c>
      <c r="F230" s="11">
        <v>39194</v>
      </c>
      <c r="G230" s="11"/>
      <c r="H230" s="11"/>
      <c r="I230" s="11"/>
      <c r="J230" s="21">
        <v>8404.840000000002</v>
      </c>
      <c r="K230" s="21"/>
      <c r="M230" s="11">
        <v>36</v>
      </c>
      <c r="N230" s="66"/>
      <c r="P230" s="205">
        <f t="shared" si="10"/>
        <v>233.46777777777783</v>
      </c>
      <c r="Q230" s="198"/>
      <c r="R230" s="198"/>
      <c r="S230" s="198"/>
      <c r="T230" s="198">
        <f t="shared" si="11"/>
        <v>1088.7222222222222</v>
      </c>
      <c r="U230" s="11"/>
      <c r="V230" s="11"/>
      <c r="W230" s="11"/>
      <c r="Y230" s="21">
        <v>8404.840000000002</v>
      </c>
      <c r="Z230" s="21"/>
      <c r="AB230" s="21">
        <f t="shared" si="9"/>
        <v>5792.93</v>
      </c>
      <c r="AC230" s="21">
        <v>10134.299999999999</v>
      </c>
      <c r="AD230" s="11"/>
      <c r="AE230" s="4"/>
      <c r="AF230" s="4"/>
    </row>
    <row r="231" spans="1:32" x14ac:dyDescent="0.2">
      <c r="A231" s="51"/>
      <c r="B231" s="11"/>
      <c r="C231" s="11" t="s">
        <v>276</v>
      </c>
      <c r="D231" s="11"/>
      <c r="E231" s="11" t="s">
        <v>91</v>
      </c>
      <c r="F231" s="11">
        <v>79841</v>
      </c>
      <c r="G231" s="11"/>
      <c r="H231" s="11"/>
      <c r="I231" s="11"/>
      <c r="J231" s="21">
        <v>16537.429999999997</v>
      </c>
      <c r="K231" s="21"/>
      <c r="M231" s="11">
        <v>96</v>
      </c>
      <c r="N231" s="66"/>
      <c r="P231" s="205">
        <f t="shared" si="10"/>
        <v>172.2648958333333</v>
      </c>
      <c r="Q231" s="198"/>
      <c r="R231" s="198"/>
      <c r="S231" s="198"/>
      <c r="T231" s="198">
        <f t="shared" si="11"/>
        <v>831.67708333333337</v>
      </c>
      <c r="U231" s="11"/>
      <c r="V231" s="11"/>
      <c r="W231" s="11"/>
      <c r="Y231" s="21">
        <v>16537.429999999997</v>
      </c>
      <c r="Z231" s="21"/>
      <c r="AB231" s="21">
        <f t="shared" si="9"/>
        <v>11398.22</v>
      </c>
      <c r="AC231" s="21">
        <v>19940.330000000002</v>
      </c>
      <c r="AD231" s="11"/>
      <c r="AE231" s="4"/>
      <c r="AF231" s="4"/>
    </row>
    <row r="232" spans="1:32" x14ac:dyDescent="0.2">
      <c r="A232" s="51"/>
      <c r="B232" s="11"/>
      <c r="C232" s="11" t="s">
        <v>277</v>
      </c>
      <c r="D232" s="11"/>
      <c r="E232" s="11" t="s">
        <v>62</v>
      </c>
      <c r="F232" s="11">
        <v>374168</v>
      </c>
      <c r="G232" s="11"/>
      <c r="H232" s="11"/>
      <c r="I232" s="11"/>
      <c r="J232" s="21">
        <v>81136.020000000062</v>
      </c>
      <c r="K232" s="21"/>
      <c r="M232" s="11">
        <v>683</v>
      </c>
      <c r="N232" s="66"/>
      <c r="P232" s="205">
        <f t="shared" si="10"/>
        <v>118.79358711566627</v>
      </c>
      <c r="Q232" s="198"/>
      <c r="R232" s="198"/>
      <c r="S232" s="198"/>
      <c r="T232" s="198">
        <f t="shared" si="11"/>
        <v>547.83016105417278</v>
      </c>
      <c r="U232" s="11"/>
      <c r="V232" s="11"/>
      <c r="W232" s="11"/>
      <c r="Y232" s="21">
        <v>81136.020000000062</v>
      </c>
      <c r="Z232" s="21"/>
      <c r="AB232" s="21">
        <f t="shared" si="9"/>
        <v>55922</v>
      </c>
      <c r="AC232" s="21">
        <v>97831.35</v>
      </c>
      <c r="AD232" s="11"/>
      <c r="AE232" s="4"/>
      <c r="AF232" s="4"/>
    </row>
    <row r="233" spans="1:32" x14ac:dyDescent="0.2">
      <c r="A233" s="51"/>
      <c r="B233" s="11"/>
      <c r="C233" s="11" t="s">
        <v>277</v>
      </c>
      <c r="D233" s="11"/>
      <c r="E233" s="11" t="s">
        <v>167</v>
      </c>
      <c r="F233" s="11">
        <v>17870</v>
      </c>
      <c r="G233" s="11"/>
      <c r="H233" s="11"/>
      <c r="I233" s="11"/>
      <c r="J233" s="21">
        <v>3931.17</v>
      </c>
      <c r="K233" s="21"/>
      <c r="M233" s="11">
        <v>35</v>
      </c>
      <c r="N233" s="66"/>
      <c r="P233" s="205">
        <f t="shared" si="10"/>
        <v>112.31914285714286</v>
      </c>
      <c r="Q233" s="198"/>
      <c r="R233" s="198"/>
      <c r="S233" s="198"/>
      <c r="T233" s="198">
        <f t="shared" si="11"/>
        <v>510.57142857142856</v>
      </c>
      <c r="U233" s="11"/>
      <c r="V233" s="11"/>
      <c r="W233" s="11"/>
      <c r="Y233" s="21">
        <v>3931.17</v>
      </c>
      <c r="Z233" s="21"/>
      <c r="AB233" s="21">
        <f t="shared" si="9"/>
        <v>2709.51</v>
      </c>
      <c r="AC233" s="21">
        <v>4740.09</v>
      </c>
      <c r="AD233" s="11"/>
      <c r="AE233" s="4"/>
      <c r="AF233" s="4"/>
    </row>
    <row r="234" spans="1:32" x14ac:dyDescent="0.2">
      <c r="A234" s="51"/>
      <c r="B234" s="11"/>
      <c r="C234" s="11" t="s">
        <v>278</v>
      </c>
      <c r="D234" s="11"/>
      <c r="E234" s="11" t="s">
        <v>66</v>
      </c>
      <c r="F234" s="11">
        <v>3960</v>
      </c>
      <c r="G234" s="11"/>
      <c r="H234" s="11"/>
      <c r="I234" s="11"/>
      <c r="J234" s="21">
        <v>872.87</v>
      </c>
      <c r="K234" s="21"/>
      <c r="M234" s="11">
        <v>6</v>
      </c>
      <c r="N234" s="66"/>
      <c r="P234" s="205">
        <f t="shared" si="10"/>
        <v>145.47833333333332</v>
      </c>
      <c r="Q234" s="198"/>
      <c r="R234" s="198"/>
      <c r="S234" s="198"/>
      <c r="T234" s="198">
        <f t="shared" si="11"/>
        <v>660</v>
      </c>
      <c r="U234" s="11"/>
      <c r="V234" s="11"/>
      <c r="W234" s="11"/>
      <c r="Y234" s="21">
        <v>872.87</v>
      </c>
      <c r="Z234" s="21"/>
      <c r="AB234" s="21">
        <f t="shared" si="9"/>
        <v>601.61</v>
      </c>
      <c r="AC234" s="21">
        <v>1052.48</v>
      </c>
      <c r="AD234" s="11"/>
      <c r="AE234" s="4"/>
      <c r="AF234" s="4"/>
    </row>
    <row r="235" spans="1:32" x14ac:dyDescent="0.2">
      <c r="A235" s="51"/>
      <c r="B235" s="11"/>
      <c r="C235" s="11" t="s">
        <v>279</v>
      </c>
      <c r="D235" s="11"/>
      <c r="E235" s="11" t="s">
        <v>77</v>
      </c>
      <c r="F235" s="11">
        <v>202319</v>
      </c>
      <c r="G235" s="11"/>
      <c r="H235" s="11"/>
      <c r="I235" s="11"/>
      <c r="J235" s="21">
        <v>43529.990000000005</v>
      </c>
      <c r="K235" s="21"/>
      <c r="M235" s="11">
        <v>357</v>
      </c>
      <c r="N235" s="66"/>
      <c r="P235" s="205">
        <f t="shared" si="10"/>
        <v>121.93274509803923</v>
      </c>
      <c r="Q235" s="198"/>
      <c r="R235" s="198"/>
      <c r="S235" s="198"/>
      <c r="T235" s="198">
        <f t="shared" si="11"/>
        <v>566.71988795518212</v>
      </c>
      <c r="U235" s="11"/>
      <c r="V235" s="11"/>
      <c r="W235" s="11"/>
      <c r="Y235" s="21">
        <v>43529.990000000005</v>
      </c>
      <c r="Z235" s="21"/>
      <c r="AB235" s="21">
        <f t="shared" si="9"/>
        <v>30002.51</v>
      </c>
      <c r="AC235" s="21">
        <v>52487.14</v>
      </c>
      <c r="AD235" s="11"/>
      <c r="AE235" s="4"/>
      <c r="AF235" s="4"/>
    </row>
    <row r="236" spans="1:32" x14ac:dyDescent="0.2">
      <c r="A236" s="51"/>
      <c r="B236" s="11"/>
      <c r="C236" s="11" t="s">
        <v>280</v>
      </c>
      <c r="D236" s="11"/>
      <c r="E236" s="11" t="s">
        <v>154</v>
      </c>
      <c r="F236" s="11">
        <v>582</v>
      </c>
      <c r="G236" s="11"/>
      <c r="H236" s="11"/>
      <c r="I236" s="11"/>
      <c r="J236" s="21">
        <v>141.82999999999998</v>
      </c>
      <c r="K236" s="21"/>
      <c r="M236" s="11">
        <v>3</v>
      </c>
      <c r="N236" s="66"/>
      <c r="P236" s="205">
        <f t="shared" si="10"/>
        <v>47.276666666666664</v>
      </c>
      <c r="Q236" s="198"/>
      <c r="R236" s="198"/>
      <c r="S236" s="198"/>
      <c r="T236" s="198">
        <f t="shared" si="11"/>
        <v>194</v>
      </c>
      <c r="U236" s="11"/>
      <c r="V236" s="11"/>
      <c r="W236" s="11"/>
      <c r="Y236" s="21">
        <v>141.82999999999998</v>
      </c>
      <c r="Z236" s="21"/>
      <c r="AB236" s="21">
        <f t="shared" si="9"/>
        <v>97.75</v>
      </c>
      <c r="AC236" s="21">
        <v>171.01</v>
      </c>
      <c r="AD236" s="11"/>
      <c r="AE236" s="4"/>
      <c r="AF236" s="4"/>
    </row>
    <row r="237" spans="1:32" x14ac:dyDescent="0.2">
      <c r="A237" s="51"/>
      <c r="B237" s="11"/>
      <c r="C237" s="11" t="s">
        <v>281</v>
      </c>
      <c r="D237" s="11"/>
      <c r="E237" s="11" t="s">
        <v>282</v>
      </c>
      <c r="F237" s="11">
        <v>131089</v>
      </c>
      <c r="G237" s="11"/>
      <c r="H237" s="11"/>
      <c r="I237" s="11"/>
      <c r="J237" s="21">
        <v>27400.349999999991</v>
      </c>
      <c r="K237" s="21"/>
      <c r="M237" s="11">
        <v>307</v>
      </c>
      <c r="N237" s="66"/>
      <c r="P237" s="205">
        <f t="shared" si="10"/>
        <v>89.251954397394115</v>
      </c>
      <c r="Q237" s="198"/>
      <c r="R237" s="198"/>
      <c r="S237" s="198"/>
      <c r="T237" s="198">
        <f t="shared" si="11"/>
        <v>427</v>
      </c>
      <c r="U237" s="11"/>
      <c r="V237" s="11"/>
      <c r="W237" s="11"/>
      <c r="Y237" s="21">
        <v>27400.349999999991</v>
      </c>
      <c r="Z237" s="21"/>
      <c r="AB237" s="21">
        <f t="shared" si="9"/>
        <v>18885.349999999999</v>
      </c>
      <c r="AC237" s="21">
        <v>33038.51</v>
      </c>
      <c r="AD237" s="11"/>
      <c r="AE237" s="4"/>
      <c r="AF237" s="4"/>
    </row>
    <row r="238" spans="1:32" x14ac:dyDescent="0.2">
      <c r="A238" s="51"/>
      <c r="B238" s="11"/>
      <c r="C238" s="11" t="s">
        <v>283</v>
      </c>
      <c r="D238" s="11"/>
      <c r="E238" s="11" t="s">
        <v>198</v>
      </c>
      <c r="F238" s="11">
        <v>3703</v>
      </c>
      <c r="G238" s="11"/>
      <c r="H238" s="11"/>
      <c r="I238" s="11"/>
      <c r="J238" s="21">
        <v>819.3</v>
      </c>
      <c r="K238" s="21"/>
      <c r="M238" s="11">
        <v>6</v>
      </c>
      <c r="N238" s="66"/>
      <c r="P238" s="205">
        <f t="shared" si="10"/>
        <v>136.54999999999998</v>
      </c>
      <c r="Q238" s="198"/>
      <c r="R238" s="198"/>
      <c r="S238" s="198"/>
      <c r="T238" s="198">
        <f t="shared" si="11"/>
        <v>617.16666666666663</v>
      </c>
      <c r="U238" s="11"/>
      <c r="V238" s="11"/>
      <c r="W238" s="11"/>
      <c r="Y238" s="21">
        <v>819.3</v>
      </c>
      <c r="Z238" s="21"/>
      <c r="AB238" s="21">
        <f t="shared" si="9"/>
        <v>564.69000000000005</v>
      </c>
      <c r="AC238" s="21">
        <v>987.89</v>
      </c>
      <c r="AD238" s="11"/>
      <c r="AE238" s="4"/>
      <c r="AF238" s="4"/>
    </row>
    <row r="239" spans="1:32" x14ac:dyDescent="0.2">
      <c r="A239" s="51"/>
      <c r="B239" s="11"/>
      <c r="C239" s="11" t="s">
        <v>283</v>
      </c>
      <c r="D239" s="11"/>
      <c r="E239" s="11" t="s">
        <v>284</v>
      </c>
      <c r="F239" s="11">
        <v>115348</v>
      </c>
      <c r="G239" s="11"/>
      <c r="H239" s="11"/>
      <c r="I239" s="11"/>
      <c r="J239" s="21">
        <v>24977.649999999994</v>
      </c>
      <c r="K239" s="21"/>
      <c r="M239" s="11">
        <v>145</v>
      </c>
      <c r="N239" s="66"/>
      <c r="P239" s="205">
        <f t="shared" si="10"/>
        <v>172.25965517241374</v>
      </c>
      <c r="Q239" s="198"/>
      <c r="R239" s="198"/>
      <c r="S239" s="198"/>
      <c r="T239" s="198">
        <f t="shared" si="11"/>
        <v>795.50344827586207</v>
      </c>
      <c r="U239" s="11"/>
      <c r="V239" s="11"/>
      <c r="W239" s="11"/>
      <c r="Y239" s="21">
        <v>24977.649999999994</v>
      </c>
      <c r="Z239" s="21"/>
      <c r="AB239" s="21">
        <f t="shared" si="9"/>
        <v>17215.54</v>
      </c>
      <c r="AC239" s="21">
        <v>30117.29</v>
      </c>
      <c r="AD239" s="11"/>
      <c r="AE239" s="4"/>
      <c r="AF239" s="4"/>
    </row>
    <row r="240" spans="1:32" x14ac:dyDescent="0.2">
      <c r="A240" s="51"/>
      <c r="B240" s="11"/>
      <c r="C240" s="11" t="s">
        <v>283</v>
      </c>
      <c r="D240" s="11"/>
      <c r="E240" s="11" t="s">
        <v>285</v>
      </c>
      <c r="F240" s="11">
        <v>4828</v>
      </c>
      <c r="G240" s="11"/>
      <c r="H240" s="11"/>
      <c r="I240" s="11"/>
      <c r="J240" s="21">
        <v>1045.94</v>
      </c>
      <c r="K240" s="21"/>
      <c r="M240" s="11">
        <v>4</v>
      </c>
      <c r="N240" s="66"/>
      <c r="P240" s="205">
        <f t="shared" si="10"/>
        <v>261.48500000000001</v>
      </c>
      <c r="Q240" s="198"/>
      <c r="R240" s="198"/>
      <c r="S240" s="198"/>
      <c r="T240" s="198">
        <f t="shared" si="11"/>
        <v>1207</v>
      </c>
      <c r="U240" s="11"/>
      <c r="V240" s="11"/>
      <c r="W240" s="11"/>
      <c r="Y240" s="21">
        <v>1045.94</v>
      </c>
      <c r="Z240" s="21"/>
      <c r="AB240" s="21">
        <f t="shared" si="9"/>
        <v>720.9</v>
      </c>
      <c r="AC240" s="21">
        <v>1261.1600000000001</v>
      </c>
      <c r="AD240" s="11"/>
      <c r="AE240" s="4"/>
      <c r="AF240" s="4"/>
    </row>
    <row r="241" spans="1:32" x14ac:dyDescent="0.2">
      <c r="A241" s="51"/>
      <c r="B241" s="11"/>
      <c r="C241" s="11" t="s">
        <v>286</v>
      </c>
      <c r="D241" s="11"/>
      <c r="E241" s="11" t="s">
        <v>198</v>
      </c>
      <c r="F241" s="11">
        <v>3036982</v>
      </c>
      <c r="G241" s="11"/>
      <c r="H241" s="11"/>
      <c r="I241" s="11"/>
      <c r="J241" s="21">
        <v>644765.47999999963</v>
      </c>
      <c r="K241" s="21"/>
      <c r="M241" s="11">
        <v>4001</v>
      </c>
      <c r="N241" s="66"/>
      <c r="P241" s="205">
        <f t="shared" si="10"/>
        <v>161.15108222944255</v>
      </c>
      <c r="Q241" s="198"/>
      <c r="R241" s="198"/>
      <c r="S241" s="198"/>
      <c r="T241" s="198">
        <f t="shared" si="11"/>
        <v>759.05573606598352</v>
      </c>
      <c r="U241" s="11"/>
      <c r="V241" s="11"/>
      <c r="W241" s="11"/>
      <c r="Y241" s="21">
        <v>644765.47999999963</v>
      </c>
      <c r="Z241" s="21"/>
      <c r="AB241" s="21">
        <f t="shared" si="9"/>
        <v>444396.65</v>
      </c>
      <c r="AC241" s="21">
        <v>777438.67</v>
      </c>
      <c r="AD241" s="11"/>
      <c r="AE241" s="4"/>
      <c r="AF241" s="4"/>
    </row>
    <row r="242" spans="1:32" x14ac:dyDescent="0.2">
      <c r="A242" s="51"/>
      <c r="B242" s="11"/>
      <c r="C242" s="11" t="s">
        <v>286</v>
      </c>
      <c r="D242" s="11"/>
      <c r="E242" s="11" t="s">
        <v>91</v>
      </c>
      <c r="F242" s="11">
        <v>437</v>
      </c>
      <c r="G242" s="11"/>
      <c r="H242" s="11"/>
      <c r="I242" s="11"/>
      <c r="J242" s="21">
        <v>98.49</v>
      </c>
      <c r="K242" s="21"/>
      <c r="M242" s="11">
        <v>1</v>
      </c>
      <c r="N242" s="66"/>
      <c r="P242" s="205">
        <f t="shared" si="10"/>
        <v>98.49</v>
      </c>
      <c r="Q242" s="198"/>
      <c r="R242" s="198"/>
      <c r="S242" s="198"/>
      <c r="T242" s="198">
        <f t="shared" si="11"/>
        <v>437</v>
      </c>
      <c r="U242" s="11"/>
      <c r="V242" s="11"/>
      <c r="W242" s="11"/>
      <c r="Y242" s="21">
        <v>98.49</v>
      </c>
      <c r="Z242" s="21"/>
      <c r="AB242" s="21">
        <f t="shared" si="9"/>
        <v>67.88</v>
      </c>
      <c r="AC242" s="21">
        <v>118.76</v>
      </c>
      <c r="AD242" s="11"/>
      <c r="AE242" s="4"/>
      <c r="AF242" s="4"/>
    </row>
    <row r="243" spans="1:32" x14ac:dyDescent="0.2">
      <c r="A243" s="51"/>
      <c r="B243" s="11"/>
      <c r="C243" s="11" t="s">
        <v>286</v>
      </c>
      <c r="D243" s="11"/>
      <c r="E243" s="11" t="s">
        <v>284</v>
      </c>
      <c r="F243" s="11">
        <v>5250</v>
      </c>
      <c r="G243" s="11"/>
      <c r="H243" s="11"/>
      <c r="I243" s="11"/>
      <c r="J243" s="21">
        <v>1121.74</v>
      </c>
      <c r="K243" s="21"/>
      <c r="M243" s="11">
        <v>1</v>
      </c>
      <c r="N243" s="66"/>
      <c r="P243" s="205">
        <f t="shared" si="10"/>
        <v>1121.74</v>
      </c>
      <c r="Q243" s="198"/>
      <c r="R243" s="198"/>
      <c r="S243" s="198"/>
      <c r="T243" s="198">
        <f t="shared" si="11"/>
        <v>5250</v>
      </c>
      <c r="U243" s="11"/>
      <c r="V243" s="11"/>
      <c r="W243" s="11"/>
      <c r="Y243" s="21">
        <v>1121.74</v>
      </c>
      <c r="Z243" s="21"/>
      <c r="AB243" s="21">
        <f t="shared" si="9"/>
        <v>773.15</v>
      </c>
      <c r="AC243" s="21">
        <v>1352.56</v>
      </c>
      <c r="AD243" s="11"/>
      <c r="AE243" s="4"/>
      <c r="AF243" s="4"/>
    </row>
    <row r="244" spans="1:32" x14ac:dyDescent="0.2">
      <c r="A244" s="51"/>
      <c r="B244" s="11"/>
      <c r="C244" s="11" t="s">
        <v>287</v>
      </c>
      <c r="D244" s="11"/>
      <c r="E244" s="11" t="s">
        <v>198</v>
      </c>
      <c r="F244" s="11">
        <v>19389</v>
      </c>
      <c r="G244" s="11"/>
      <c r="H244" s="11"/>
      <c r="I244" s="11"/>
      <c r="J244" s="21">
        <v>4135.9600000000009</v>
      </c>
      <c r="K244" s="21"/>
      <c r="M244" s="11">
        <v>26</v>
      </c>
      <c r="N244" s="66"/>
      <c r="P244" s="205">
        <f t="shared" si="10"/>
        <v>159.07538461538465</v>
      </c>
      <c r="Q244" s="198"/>
      <c r="R244" s="198"/>
      <c r="S244" s="198"/>
      <c r="T244" s="198">
        <f t="shared" si="11"/>
        <v>745.73076923076928</v>
      </c>
      <c r="U244" s="11"/>
      <c r="V244" s="11"/>
      <c r="W244" s="11"/>
      <c r="Y244" s="21">
        <v>4135.9600000000009</v>
      </c>
      <c r="Z244" s="21"/>
      <c r="AB244" s="21">
        <f t="shared" si="9"/>
        <v>2850.66</v>
      </c>
      <c r="AC244" s="21">
        <v>4987.0200000000004</v>
      </c>
      <c r="AD244" s="11"/>
      <c r="AE244" s="4"/>
      <c r="AF244" s="4"/>
    </row>
    <row r="245" spans="1:32" x14ac:dyDescent="0.2">
      <c r="A245" s="51"/>
      <c r="B245" s="11"/>
      <c r="C245" s="11" t="s">
        <v>288</v>
      </c>
      <c r="D245" s="11"/>
      <c r="E245" s="11" t="s">
        <v>266</v>
      </c>
      <c r="F245" s="11">
        <v>387</v>
      </c>
      <c r="G245" s="11"/>
      <c r="H245" s="11"/>
      <c r="I245" s="11"/>
      <c r="J245" s="21">
        <v>87.71</v>
      </c>
      <c r="K245" s="21"/>
      <c r="M245" s="11">
        <v>1</v>
      </c>
      <c r="N245" s="66"/>
      <c r="P245" s="205">
        <f t="shared" si="10"/>
        <v>87.71</v>
      </c>
      <c r="Q245" s="198"/>
      <c r="R245" s="198"/>
      <c r="S245" s="198"/>
      <c r="T245" s="198">
        <f t="shared" si="11"/>
        <v>387</v>
      </c>
      <c r="U245" s="11"/>
      <c r="V245" s="11"/>
      <c r="W245" s="11"/>
      <c r="Y245" s="21">
        <v>87.71</v>
      </c>
      <c r="Z245" s="21"/>
      <c r="AB245" s="21">
        <f t="shared" si="9"/>
        <v>60.45</v>
      </c>
      <c r="AC245" s="21">
        <v>105.76</v>
      </c>
      <c r="AD245" s="11"/>
      <c r="AE245" s="4"/>
      <c r="AF245" s="4"/>
    </row>
    <row r="246" spans="1:32" x14ac:dyDescent="0.2">
      <c r="A246" s="51"/>
      <c r="B246" s="11"/>
      <c r="C246" s="11" t="s">
        <v>288</v>
      </c>
      <c r="D246" s="11"/>
      <c r="E246" s="11" t="s">
        <v>61</v>
      </c>
      <c r="F246" s="11">
        <v>31882</v>
      </c>
      <c r="G246" s="11"/>
      <c r="H246" s="11"/>
      <c r="I246" s="11"/>
      <c r="J246" s="21">
        <v>7133.7900000000018</v>
      </c>
      <c r="K246" s="21"/>
      <c r="M246" s="11">
        <v>91</v>
      </c>
      <c r="N246" s="66"/>
      <c r="P246" s="205">
        <f t="shared" si="10"/>
        <v>78.393296703296727</v>
      </c>
      <c r="Q246" s="198"/>
      <c r="R246" s="198"/>
      <c r="S246" s="198"/>
      <c r="T246" s="198">
        <f t="shared" si="11"/>
        <v>350.35164835164835</v>
      </c>
      <c r="U246" s="11"/>
      <c r="V246" s="11"/>
      <c r="W246" s="11"/>
      <c r="Y246" s="21">
        <v>7133.7900000000018</v>
      </c>
      <c r="Z246" s="21"/>
      <c r="AB246" s="21">
        <f t="shared" si="9"/>
        <v>4916.88</v>
      </c>
      <c r="AC246" s="21">
        <v>8601.7099999999991</v>
      </c>
      <c r="AD246" s="11"/>
      <c r="AE246" s="4"/>
      <c r="AF246" s="4"/>
    </row>
    <row r="247" spans="1:32" x14ac:dyDescent="0.2">
      <c r="A247" s="51"/>
      <c r="B247" s="11"/>
      <c r="C247" s="11" t="s">
        <v>288</v>
      </c>
      <c r="D247" s="11"/>
      <c r="E247" s="11" t="s">
        <v>63</v>
      </c>
      <c r="F247" s="11">
        <v>2418131</v>
      </c>
      <c r="G247" s="11"/>
      <c r="H247" s="11"/>
      <c r="I247" s="11"/>
      <c r="J247" s="21">
        <v>523196.35000000324</v>
      </c>
      <c r="K247" s="21"/>
      <c r="M247" s="11">
        <v>6089</v>
      </c>
      <c r="N247" s="66"/>
      <c r="P247" s="205">
        <f t="shared" si="10"/>
        <v>85.924839875185285</v>
      </c>
      <c r="Q247" s="198"/>
      <c r="R247" s="198"/>
      <c r="S247" s="198"/>
      <c r="T247" s="198">
        <f t="shared" si="11"/>
        <v>397.1310560026277</v>
      </c>
      <c r="U247" s="11"/>
      <c r="V247" s="11"/>
      <c r="W247" s="11"/>
      <c r="Y247" s="21">
        <v>523196.35000000324</v>
      </c>
      <c r="Z247" s="21"/>
      <c r="AB247" s="21">
        <f t="shared" si="9"/>
        <v>360606.63</v>
      </c>
      <c r="AC247" s="21">
        <v>630854.30000000005</v>
      </c>
      <c r="AD247" s="11"/>
      <c r="AE247" s="4"/>
      <c r="AF247" s="4"/>
    </row>
    <row r="248" spans="1:32" x14ac:dyDescent="0.2">
      <c r="A248" s="51"/>
      <c r="B248" s="11"/>
      <c r="C248" s="11" t="s">
        <v>288</v>
      </c>
      <c r="D248" s="11"/>
      <c r="E248" s="11" t="s">
        <v>208</v>
      </c>
      <c r="F248" s="11">
        <v>2037</v>
      </c>
      <c r="G248" s="11"/>
      <c r="H248" s="11"/>
      <c r="I248" s="11"/>
      <c r="J248" s="21">
        <v>442.8</v>
      </c>
      <c r="K248" s="21"/>
      <c r="M248" s="11">
        <v>2</v>
      </c>
      <c r="N248" s="66"/>
      <c r="P248" s="205">
        <f t="shared" si="10"/>
        <v>221.4</v>
      </c>
      <c r="Q248" s="198"/>
      <c r="R248" s="198"/>
      <c r="S248" s="198"/>
      <c r="T248" s="198">
        <f t="shared" si="11"/>
        <v>1018.5</v>
      </c>
      <c r="U248" s="11"/>
      <c r="V248" s="11"/>
      <c r="W248" s="11"/>
      <c r="Y248" s="21">
        <v>442.8</v>
      </c>
      <c r="Z248" s="21"/>
      <c r="AB248" s="21">
        <f t="shared" si="9"/>
        <v>305.19</v>
      </c>
      <c r="AC248" s="21">
        <v>533.91</v>
      </c>
      <c r="AD248" s="11"/>
      <c r="AE248" s="4"/>
      <c r="AF248" s="4"/>
    </row>
    <row r="249" spans="1:32" x14ac:dyDescent="0.2">
      <c r="A249" s="51"/>
      <c r="B249" s="11"/>
      <c r="C249" s="11" t="s">
        <v>288</v>
      </c>
      <c r="D249" s="11"/>
      <c r="E249" s="11" t="s">
        <v>289</v>
      </c>
      <c r="F249" s="11">
        <v>529</v>
      </c>
      <c r="G249" s="11"/>
      <c r="H249" s="11"/>
      <c r="I249" s="11"/>
      <c r="J249" s="21">
        <v>132.71</v>
      </c>
      <c r="K249" s="21"/>
      <c r="M249" s="11">
        <v>1</v>
      </c>
      <c r="N249" s="66"/>
      <c r="P249" s="205">
        <f t="shared" si="10"/>
        <v>132.71</v>
      </c>
      <c r="Q249" s="198"/>
      <c r="R249" s="198"/>
      <c r="S249" s="198"/>
      <c r="T249" s="198">
        <f t="shared" si="11"/>
        <v>529</v>
      </c>
      <c r="U249" s="11"/>
      <c r="V249" s="11"/>
      <c r="W249" s="11"/>
      <c r="Y249" s="21">
        <v>132.71</v>
      </c>
      <c r="Z249" s="21"/>
      <c r="AB249" s="21">
        <f t="shared" si="9"/>
        <v>91.47</v>
      </c>
      <c r="AC249" s="21">
        <v>160.02000000000001</v>
      </c>
      <c r="AD249" s="11"/>
      <c r="AE249" s="4"/>
      <c r="AF249" s="4"/>
    </row>
    <row r="250" spans="1:32" x14ac:dyDescent="0.2">
      <c r="A250" s="51"/>
      <c r="B250" s="11"/>
      <c r="C250" s="11" t="s">
        <v>288</v>
      </c>
      <c r="D250" s="11"/>
      <c r="E250" s="11" t="s">
        <v>290</v>
      </c>
      <c r="F250" s="11">
        <v>485</v>
      </c>
      <c r="G250" s="11"/>
      <c r="H250" s="11"/>
      <c r="I250" s="11"/>
      <c r="J250" s="21">
        <v>108.45</v>
      </c>
      <c r="K250" s="21"/>
      <c r="M250" s="11">
        <v>1</v>
      </c>
      <c r="N250" s="66"/>
      <c r="P250" s="205">
        <f t="shared" si="10"/>
        <v>108.45</v>
      </c>
      <c r="Q250" s="198"/>
      <c r="R250" s="198"/>
      <c r="S250" s="198"/>
      <c r="T250" s="198">
        <f t="shared" si="11"/>
        <v>485</v>
      </c>
      <c r="U250" s="11"/>
      <c r="V250" s="11"/>
      <c r="W250" s="11"/>
      <c r="Y250" s="21">
        <v>108.45</v>
      </c>
      <c r="Z250" s="21"/>
      <c r="AB250" s="21">
        <f t="shared" si="9"/>
        <v>74.75</v>
      </c>
      <c r="AC250" s="21">
        <v>130.77000000000001</v>
      </c>
      <c r="AD250" s="11"/>
      <c r="AE250" s="4"/>
      <c r="AF250" s="4"/>
    </row>
    <row r="251" spans="1:32" x14ac:dyDescent="0.2">
      <c r="A251" s="51"/>
      <c r="B251" s="11"/>
      <c r="C251" s="11" t="s">
        <v>288</v>
      </c>
      <c r="D251" s="11"/>
      <c r="E251" s="11" t="s">
        <v>117</v>
      </c>
      <c r="F251" s="11"/>
      <c r="G251" s="11"/>
      <c r="H251" s="11"/>
      <c r="I251" s="11"/>
      <c r="J251" s="21">
        <v>-24.66</v>
      </c>
      <c r="K251" s="21"/>
      <c r="M251" s="11">
        <v>1</v>
      </c>
      <c r="N251" s="66"/>
      <c r="P251" s="205">
        <f t="shared" si="10"/>
        <v>-24.66</v>
      </c>
      <c r="Q251" s="198"/>
      <c r="R251" s="198"/>
      <c r="S251" s="198"/>
      <c r="T251" s="198">
        <f t="shared" si="11"/>
        <v>0</v>
      </c>
      <c r="U251" s="11"/>
      <c r="V251" s="11"/>
      <c r="W251" s="11"/>
      <c r="Y251" s="21">
        <v>-24.66</v>
      </c>
      <c r="Z251" s="21"/>
      <c r="AB251" s="21">
        <f t="shared" si="9"/>
        <v>-17</v>
      </c>
      <c r="AC251" s="21">
        <v>-29.73</v>
      </c>
      <c r="AD251" s="11"/>
      <c r="AE251" s="4"/>
      <c r="AF251" s="4"/>
    </row>
    <row r="252" spans="1:32" x14ac:dyDescent="0.2">
      <c r="A252" s="51"/>
      <c r="B252" s="11"/>
      <c r="C252" s="11" t="s">
        <v>291</v>
      </c>
      <c r="D252" s="11"/>
      <c r="E252" s="11" t="s">
        <v>292</v>
      </c>
      <c r="F252" s="11">
        <v>20808</v>
      </c>
      <c r="G252" s="11"/>
      <c r="H252" s="11"/>
      <c r="I252" s="11"/>
      <c r="J252" s="21">
        <v>4781.03</v>
      </c>
      <c r="K252" s="21"/>
      <c r="M252" s="11">
        <v>59</v>
      </c>
      <c r="N252" s="66"/>
      <c r="P252" s="205">
        <f t="shared" si="10"/>
        <v>81.034406779661012</v>
      </c>
      <c r="Q252" s="198"/>
      <c r="R252" s="198"/>
      <c r="S252" s="198"/>
      <c r="T252" s="198">
        <f t="shared" si="11"/>
        <v>352.67796610169489</v>
      </c>
      <c r="U252" s="11"/>
      <c r="V252" s="11"/>
      <c r="W252" s="11"/>
      <c r="Y252" s="21">
        <v>4781.03</v>
      </c>
      <c r="Z252" s="21"/>
      <c r="AB252" s="21">
        <f t="shared" si="9"/>
        <v>3295.27</v>
      </c>
      <c r="AC252" s="21">
        <v>5764.82</v>
      </c>
      <c r="AD252" s="11"/>
      <c r="AE252" s="4"/>
      <c r="AF252" s="4"/>
    </row>
    <row r="253" spans="1:32" x14ac:dyDescent="0.2">
      <c r="A253" s="51"/>
      <c r="B253" s="11"/>
      <c r="C253" s="11" t="s">
        <v>293</v>
      </c>
      <c r="D253" s="11"/>
      <c r="E253" s="11" t="s">
        <v>63</v>
      </c>
      <c r="F253" s="11">
        <v>1956</v>
      </c>
      <c r="G253" s="11"/>
      <c r="H253" s="11"/>
      <c r="I253" s="11"/>
      <c r="J253" s="21">
        <v>434.57</v>
      </c>
      <c r="K253" s="21"/>
      <c r="M253" s="11">
        <v>1</v>
      </c>
      <c r="N253" s="66"/>
      <c r="P253" s="205">
        <f t="shared" si="10"/>
        <v>434.57</v>
      </c>
      <c r="Q253" s="198"/>
      <c r="R253" s="198"/>
      <c r="S253" s="198"/>
      <c r="T253" s="198">
        <f t="shared" si="11"/>
        <v>1956</v>
      </c>
      <c r="U253" s="11"/>
      <c r="V253" s="11"/>
      <c r="W253" s="11"/>
      <c r="Y253" s="21">
        <v>434.57</v>
      </c>
      <c r="Z253" s="21"/>
      <c r="AB253" s="21">
        <f t="shared" si="9"/>
        <v>299.52</v>
      </c>
      <c r="AC253" s="21">
        <v>523.99</v>
      </c>
      <c r="AD253" s="11"/>
      <c r="AE253" s="4"/>
      <c r="AF253" s="4"/>
    </row>
    <row r="254" spans="1:32" x14ac:dyDescent="0.2">
      <c r="A254" s="51"/>
      <c r="B254" s="11"/>
      <c r="C254" s="11" t="s">
        <v>293</v>
      </c>
      <c r="D254" s="11"/>
      <c r="E254" s="11" t="s">
        <v>208</v>
      </c>
      <c r="F254" s="11">
        <v>703940</v>
      </c>
      <c r="G254" s="11"/>
      <c r="H254" s="11"/>
      <c r="I254" s="11"/>
      <c r="J254" s="21">
        <v>150755.36000000002</v>
      </c>
      <c r="K254" s="21"/>
      <c r="M254" s="11">
        <v>900</v>
      </c>
      <c r="N254" s="66"/>
      <c r="P254" s="205">
        <f t="shared" si="10"/>
        <v>167.50595555555557</v>
      </c>
      <c r="Q254" s="198"/>
      <c r="R254" s="198"/>
      <c r="S254" s="198"/>
      <c r="T254" s="198">
        <f t="shared" si="11"/>
        <v>782.15555555555557</v>
      </c>
      <c r="U254" s="11"/>
      <c r="V254" s="11"/>
      <c r="W254" s="11"/>
      <c r="Y254" s="21">
        <v>150755.36000000002</v>
      </c>
      <c r="Z254" s="21"/>
      <c r="AB254" s="21">
        <f t="shared" si="9"/>
        <v>103906.27</v>
      </c>
      <c r="AC254" s="21">
        <v>181776.24</v>
      </c>
      <c r="AD254" s="11"/>
      <c r="AE254" s="4"/>
      <c r="AF254" s="4"/>
    </row>
    <row r="255" spans="1:32" x14ac:dyDescent="0.2">
      <c r="A255" s="51"/>
      <c r="B255" s="11"/>
      <c r="C255" s="11" t="s">
        <v>294</v>
      </c>
      <c r="D255" s="11"/>
      <c r="E255" s="11" t="s">
        <v>295</v>
      </c>
      <c r="F255" s="11">
        <v>506689</v>
      </c>
      <c r="G255" s="11"/>
      <c r="H255" s="11"/>
      <c r="I255" s="11"/>
      <c r="J255" s="21">
        <v>108922.03999999991</v>
      </c>
      <c r="K255" s="21"/>
      <c r="M255" s="11">
        <v>911</v>
      </c>
      <c r="N255" s="66"/>
      <c r="P255" s="205">
        <f t="shared" si="10"/>
        <v>119.5631613611415</v>
      </c>
      <c r="Q255" s="198"/>
      <c r="R255" s="198"/>
      <c r="S255" s="198"/>
      <c r="T255" s="198">
        <f t="shared" si="11"/>
        <v>556.18990120746435</v>
      </c>
      <c r="U255" s="11"/>
      <c r="V255" s="11"/>
      <c r="W255" s="11"/>
      <c r="Y255" s="21">
        <v>108922.03999999991</v>
      </c>
      <c r="Z255" s="21"/>
      <c r="AB255" s="21">
        <f t="shared" si="9"/>
        <v>75073.17</v>
      </c>
      <c r="AC255" s="21">
        <v>131334.89000000001</v>
      </c>
      <c r="AD255" s="11"/>
      <c r="AE255" s="4"/>
      <c r="AF255" s="4"/>
    </row>
    <row r="256" spans="1:32" x14ac:dyDescent="0.2">
      <c r="A256" s="51"/>
      <c r="B256" s="11"/>
      <c r="C256" s="11" t="s">
        <v>296</v>
      </c>
      <c r="D256" s="11"/>
      <c r="E256" s="11" t="s">
        <v>297</v>
      </c>
      <c r="F256" s="11">
        <v>1194196</v>
      </c>
      <c r="G256" s="11"/>
      <c r="H256" s="11"/>
      <c r="I256" s="11"/>
      <c r="J256" s="21">
        <v>253174.37999999974</v>
      </c>
      <c r="K256" s="21"/>
      <c r="M256" s="11">
        <v>2017</v>
      </c>
      <c r="N256" s="66"/>
      <c r="P256" s="205">
        <f t="shared" si="10"/>
        <v>125.52026772434296</v>
      </c>
      <c r="Q256" s="198"/>
      <c r="R256" s="198"/>
      <c r="S256" s="198"/>
      <c r="T256" s="198">
        <f t="shared" si="11"/>
        <v>592.06544372830933</v>
      </c>
      <c r="U256" s="11"/>
      <c r="V256" s="11"/>
      <c r="W256" s="11"/>
      <c r="Y256" s="21">
        <v>253174.37999999974</v>
      </c>
      <c r="Z256" s="21"/>
      <c r="AB256" s="21">
        <f t="shared" si="9"/>
        <v>174497.32</v>
      </c>
      <c r="AC256" s="21">
        <v>305269.99</v>
      </c>
      <c r="AD256" s="11"/>
      <c r="AE256" s="4"/>
      <c r="AF256" s="4"/>
    </row>
    <row r="257" spans="1:32" x14ac:dyDescent="0.2">
      <c r="A257" s="51"/>
      <c r="B257" s="11"/>
      <c r="C257" s="11" t="s">
        <v>298</v>
      </c>
      <c r="D257" s="11"/>
      <c r="E257" s="11" t="s">
        <v>90</v>
      </c>
      <c r="F257" s="11">
        <v>3527905</v>
      </c>
      <c r="G257" s="11"/>
      <c r="H257" s="11"/>
      <c r="I257" s="11"/>
      <c r="J257" s="21">
        <v>754620.81999999948</v>
      </c>
      <c r="K257" s="21"/>
      <c r="M257" s="11">
        <v>7772</v>
      </c>
      <c r="N257" s="66"/>
      <c r="P257" s="205">
        <f t="shared" si="10"/>
        <v>97.094804426145075</v>
      </c>
      <c r="Q257" s="198"/>
      <c r="R257" s="198"/>
      <c r="S257" s="198"/>
      <c r="T257" s="198">
        <f t="shared" si="11"/>
        <v>453.924987133299</v>
      </c>
      <c r="U257" s="11"/>
      <c r="V257" s="11"/>
      <c r="W257" s="11"/>
      <c r="Y257" s="21">
        <v>754620.81999999948</v>
      </c>
      <c r="Z257" s="21"/>
      <c r="AB257" s="21">
        <f t="shared" si="9"/>
        <v>520113.09</v>
      </c>
      <c r="AC257" s="21">
        <v>909898.91</v>
      </c>
      <c r="AD257" s="11"/>
      <c r="AE257" s="4"/>
      <c r="AF257" s="4"/>
    </row>
    <row r="258" spans="1:32" x14ac:dyDescent="0.2">
      <c r="A258" s="51"/>
      <c r="B258" s="11"/>
      <c r="C258" s="11" t="s">
        <v>298</v>
      </c>
      <c r="D258" s="11"/>
      <c r="E258" s="11" t="s">
        <v>176</v>
      </c>
      <c r="F258" s="11">
        <v>207</v>
      </c>
      <c r="G258" s="11"/>
      <c r="H258" s="11"/>
      <c r="I258" s="11"/>
      <c r="J258" s="21">
        <v>56.2</v>
      </c>
      <c r="K258" s="21"/>
      <c r="M258" s="11">
        <v>2</v>
      </c>
      <c r="N258" s="66"/>
      <c r="P258" s="205">
        <f t="shared" si="10"/>
        <v>28.1</v>
      </c>
      <c r="Q258" s="198"/>
      <c r="R258" s="198"/>
      <c r="S258" s="198"/>
      <c r="T258" s="198">
        <f t="shared" si="11"/>
        <v>103.5</v>
      </c>
      <c r="U258" s="11"/>
      <c r="V258" s="11"/>
      <c r="W258" s="11"/>
      <c r="Y258" s="21">
        <v>56.2</v>
      </c>
      <c r="Z258" s="21"/>
      <c r="AB258" s="21">
        <f t="shared" si="9"/>
        <v>38.74</v>
      </c>
      <c r="AC258" s="21">
        <v>67.760000000000005</v>
      </c>
      <c r="AD258" s="11"/>
      <c r="AE258" s="4"/>
      <c r="AF258" s="4"/>
    </row>
    <row r="259" spans="1:32" x14ac:dyDescent="0.2">
      <c r="A259" s="51"/>
      <c r="B259" s="11"/>
      <c r="C259" s="11" t="s">
        <v>298</v>
      </c>
      <c r="D259" s="11"/>
      <c r="E259" s="11" t="s">
        <v>226</v>
      </c>
      <c r="F259" s="11">
        <v>417</v>
      </c>
      <c r="G259" s="11"/>
      <c r="H259" s="11"/>
      <c r="I259" s="11"/>
      <c r="J259" s="21">
        <v>94.69</v>
      </c>
      <c r="K259" s="21"/>
      <c r="M259" s="11">
        <v>1</v>
      </c>
      <c r="N259" s="66"/>
      <c r="P259" s="205">
        <f t="shared" si="10"/>
        <v>94.69</v>
      </c>
      <c r="Q259" s="198"/>
      <c r="R259" s="198"/>
      <c r="S259" s="198"/>
      <c r="T259" s="198">
        <f t="shared" si="11"/>
        <v>417</v>
      </c>
      <c r="U259" s="11"/>
      <c r="V259" s="11"/>
      <c r="W259" s="11"/>
      <c r="Y259" s="21">
        <v>94.69</v>
      </c>
      <c r="Z259" s="21"/>
      <c r="AB259" s="21">
        <f t="shared" si="9"/>
        <v>65.260000000000005</v>
      </c>
      <c r="AC259" s="21">
        <v>114.17</v>
      </c>
      <c r="AD259" s="11"/>
      <c r="AE259" s="4"/>
      <c r="AF259" s="4"/>
    </row>
    <row r="260" spans="1:32" x14ac:dyDescent="0.2">
      <c r="A260" s="51"/>
      <c r="B260" s="11"/>
      <c r="C260" s="11" t="s">
        <v>298</v>
      </c>
      <c r="D260" s="11"/>
      <c r="E260" s="11" t="s">
        <v>299</v>
      </c>
      <c r="F260" s="11">
        <v>1146</v>
      </c>
      <c r="G260" s="11"/>
      <c r="H260" s="11"/>
      <c r="I260" s="11"/>
      <c r="J260" s="21">
        <v>255.73000000000002</v>
      </c>
      <c r="K260" s="21"/>
      <c r="M260" s="11">
        <v>2</v>
      </c>
      <c r="N260" s="66"/>
      <c r="P260" s="205">
        <f t="shared" si="10"/>
        <v>127.86500000000001</v>
      </c>
      <c r="Q260" s="198"/>
      <c r="R260" s="198"/>
      <c r="S260" s="198"/>
      <c r="T260" s="198">
        <f t="shared" si="11"/>
        <v>573</v>
      </c>
      <c r="U260" s="11"/>
      <c r="V260" s="11"/>
      <c r="W260" s="11"/>
      <c r="Y260" s="21">
        <v>255.73000000000002</v>
      </c>
      <c r="Z260" s="21"/>
      <c r="AB260" s="21">
        <f t="shared" si="9"/>
        <v>176.26</v>
      </c>
      <c r="AC260" s="21">
        <v>308.35000000000002</v>
      </c>
      <c r="AD260" s="11"/>
      <c r="AE260" s="4"/>
      <c r="AF260" s="4"/>
    </row>
    <row r="261" spans="1:32" x14ac:dyDescent="0.2">
      <c r="A261" s="51"/>
      <c r="B261" s="11"/>
      <c r="C261" s="11" t="s">
        <v>298</v>
      </c>
      <c r="D261" s="11"/>
      <c r="E261" s="11" t="s">
        <v>91</v>
      </c>
      <c r="F261" s="11">
        <v>694</v>
      </c>
      <c r="G261" s="11"/>
      <c r="H261" s="11"/>
      <c r="I261" s="11"/>
      <c r="J261" s="21">
        <v>158.76</v>
      </c>
      <c r="K261" s="21"/>
      <c r="M261" s="11">
        <v>2</v>
      </c>
      <c r="N261" s="66"/>
      <c r="P261" s="205">
        <f t="shared" si="10"/>
        <v>79.38</v>
      </c>
      <c r="Q261" s="198"/>
      <c r="R261" s="198"/>
      <c r="S261" s="198"/>
      <c r="T261" s="198">
        <f t="shared" si="11"/>
        <v>347</v>
      </c>
      <c r="U261" s="11"/>
      <c r="V261" s="11"/>
      <c r="W261" s="11"/>
      <c r="Y261" s="21">
        <v>158.76</v>
      </c>
      <c r="Z261" s="21"/>
      <c r="AB261" s="21">
        <f t="shared" si="9"/>
        <v>109.42</v>
      </c>
      <c r="AC261" s="21">
        <v>191.43</v>
      </c>
      <c r="AD261" s="11"/>
      <c r="AE261" s="4"/>
      <c r="AF261" s="4"/>
    </row>
    <row r="262" spans="1:32" x14ac:dyDescent="0.2">
      <c r="A262" s="51"/>
      <c r="B262" s="11"/>
      <c r="C262" s="11" t="s">
        <v>300</v>
      </c>
      <c r="D262" s="11"/>
      <c r="E262" s="11" t="s">
        <v>95</v>
      </c>
      <c r="F262" s="11">
        <v>1912</v>
      </c>
      <c r="G262" s="11"/>
      <c r="H262" s="11"/>
      <c r="I262" s="11"/>
      <c r="J262" s="21">
        <v>416.37</v>
      </c>
      <c r="K262" s="21"/>
      <c r="M262" s="11">
        <v>2</v>
      </c>
      <c r="N262" s="66"/>
      <c r="P262" s="205">
        <f t="shared" si="10"/>
        <v>208.185</v>
      </c>
      <c r="Q262" s="198"/>
      <c r="R262" s="198"/>
      <c r="S262" s="198"/>
      <c r="T262" s="198">
        <f t="shared" si="11"/>
        <v>956</v>
      </c>
      <c r="U262" s="11"/>
      <c r="V262" s="11"/>
      <c r="W262" s="11"/>
      <c r="Y262" s="21">
        <v>416.37</v>
      </c>
      <c r="Z262" s="21"/>
      <c r="AB262" s="21">
        <f t="shared" si="9"/>
        <v>286.98</v>
      </c>
      <c r="AC262" s="21">
        <v>502.05</v>
      </c>
      <c r="AD262" s="11"/>
      <c r="AE262" s="4"/>
      <c r="AF262" s="4"/>
    </row>
    <row r="263" spans="1:32" x14ac:dyDescent="0.2">
      <c r="A263" s="51"/>
      <c r="B263" s="11"/>
      <c r="C263" s="11" t="s">
        <v>300</v>
      </c>
      <c r="D263" s="11"/>
      <c r="E263" s="11" t="s">
        <v>301</v>
      </c>
      <c r="F263" s="11">
        <v>238746</v>
      </c>
      <c r="G263" s="11"/>
      <c r="H263" s="11"/>
      <c r="I263" s="11"/>
      <c r="J263" s="21">
        <v>49951.510000000024</v>
      </c>
      <c r="K263" s="21"/>
      <c r="M263" s="11">
        <v>288</v>
      </c>
      <c r="N263" s="66"/>
      <c r="P263" s="205">
        <f t="shared" si="10"/>
        <v>173.44274305555564</v>
      </c>
      <c r="Q263" s="198"/>
      <c r="R263" s="198"/>
      <c r="S263" s="198"/>
      <c r="T263" s="198">
        <f t="shared" si="11"/>
        <v>828.97916666666663</v>
      </c>
      <c r="U263" s="11"/>
      <c r="V263" s="11"/>
      <c r="W263" s="11"/>
      <c r="Y263" s="21">
        <v>49951.510000000024</v>
      </c>
      <c r="Z263" s="21"/>
      <c r="AB263" s="21">
        <f t="shared" si="9"/>
        <v>34428.46</v>
      </c>
      <c r="AC263" s="21">
        <v>60230.02</v>
      </c>
      <c r="AD263" s="11"/>
      <c r="AE263" s="4"/>
      <c r="AF263" s="4"/>
    </row>
    <row r="264" spans="1:32" x14ac:dyDescent="0.2">
      <c r="A264" s="51"/>
      <c r="B264" s="11"/>
      <c r="C264" s="11" t="s">
        <v>302</v>
      </c>
      <c r="D264" s="11"/>
      <c r="E264" s="11" t="s">
        <v>142</v>
      </c>
      <c r="F264" s="11">
        <v>2449</v>
      </c>
      <c r="G264" s="11"/>
      <c r="H264" s="11"/>
      <c r="I264" s="11"/>
      <c r="J264" s="21">
        <v>568.16</v>
      </c>
      <c r="K264" s="21"/>
      <c r="M264" s="11">
        <v>6</v>
      </c>
      <c r="N264" s="66"/>
      <c r="P264" s="205">
        <f t="shared" si="10"/>
        <v>94.693333333333328</v>
      </c>
      <c r="Q264" s="198"/>
      <c r="R264" s="198"/>
      <c r="S264" s="198"/>
      <c r="T264" s="198">
        <f t="shared" si="11"/>
        <v>408.16666666666669</v>
      </c>
      <c r="U264" s="11"/>
      <c r="V264" s="11"/>
      <c r="W264" s="11"/>
      <c r="Y264" s="21">
        <v>568.16</v>
      </c>
      <c r="Z264" s="21"/>
      <c r="AB264" s="21">
        <f t="shared" si="9"/>
        <v>391.6</v>
      </c>
      <c r="AC264" s="21">
        <v>685.07</v>
      </c>
      <c r="AD264" s="11"/>
      <c r="AE264" s="4"/>
      <c r="AF264" s="4"/>
    </row>
    <row r="265" spans="1:32" x14ac:dyDescent="0.2">
      <c r="A265" s="51"/>
      <c r="B265" s="11"/>
      <c r="C265" s="11" t="s">
        <v>303</v>
      </c>
      <c r="D265" s="11"/>
      <c r="E265" s="11" t="s">
        <v>164</v>
      </c>
      <c r="F265" s="11">
        <v>26498</v>
      </c>
      <c r="G265" s="11"/>
      <c r="H265" s="11"/>
      <c r="I265" s="11"/>
      <c r="J265" s="21">
        <v>5910.91</v>
      </c>
      <c r="K265" s="21"/>
      <c r="M265" s="11">
        <v>51</v>
      </c>
      <c r="N265" s="66"/>
      <c r="P265" s="205">
        <f t="shared" si="10"/>
        <v>115.90019607843136</v>
      </c>
      <c r="Q265" s="198"/>
      <c r="R265" s="198"/>
      <c r="S265" s="198"/>
      <c r="T265" s="198">
        <f t="shared" si="11"/>
        <v>519.56862745098044</v>
      </c>
      <c r="U265" s="11"/>
      <c r="V265" s="11"/>
      <c r="W265" s="11"/>
      <c r="Y265" s="21">
        <v>5910.91</v>
      </c>
      <c r="Z265" s="21"/>
      <c r="AB265" s="21">
        <f t="shared" si="9"/>
        <v>4074.02</v>
      </c>
      <c r="AC265" s="21">
        <v>7127.2</v>
      </c>
      <c r="AD265" s="11"/>
      <c r="AE265" s="4"/>
      <c r="AF265" s="4"/>
    </row>
    <row r="266" spans="1:32" x14ac:dyDescent="0.2">
      <c r="A266" s="51"/>
      <c r="B266" s="11"/>
      <c r="C266" s="11" t="s">
        <v>304</v>
      </c>
      <c r="D266" s="11"/>
      <c r="E266" s="11" t="s">
        <v>208</v>
      </c>
      <c r="F266" s="11">
        <v>97041</v>
      </c>
      <c r="G266" s="11"/>
      <c r="H266" s="11"/>
      <c r="I266" s="11"/>
      <c r="J266" s="21">
        <v>22420.009999999944</v>
      </c>
      <c r="K266" s="21"/>
      <c r="M266" s="11">
        <v>385</v>
      </c>
      <c r="N266" s="66"/>
      <c r="P266" s="205">
        <f t="shared" si="10"/>
        <v>58.233792207792064</v>
      </c>
      <c r="Q266" s="198"/>
      <c r="R266" s="198"/>
      <c r="S266" s="198"/>
      <c r="T266" s="198">
        <f t="shared" si="11"/>
        <v>252.05454545454546</v>
      </c>
      <c r="U266" s="11"/>
      <c r="V266" s="11"/>
      <c r="W266" s="11"/>
      <c r="Y266" s="21">
        <v>22420.009999999944</v>
      </c>
      <c r="Z266" s="21"/>
      <c r="AB266" s="21">
        <f t="shared" si="9"/>
        <v>15452.72</v>
      </c>
      <c r="AC266" s="21">
        <v>27033.37</v>
      </c>
      <c r="AD266" s="11"/>
      <c r="AE266" s="4"/>
      <c r="AF266" s="4"/>
    </row>
    <row r="267" spans="1:32" x14ac:dyDescent="0.2">
      <c r="A267" s="51"/>
      <c r="B267" s="11"/>
      <c r="C267" s="11" t="s">
        <v>305</v>
      </c>
      <c r="D267" s="11"/>
      <c r="E267" s="11" t="s">
        <v>95</v>
      </c>
      <c r="F267" s="11">
        <v>272</v>
      </c>
      <c r="G267" s="11"/>
      <c r="H267" s="11"/>
      <c r="I267" s="11"/>
      <c r="J267" s="21">
        <v>63.45</v>
      </c>
      <c r="K267" s="21"/>
      <c r="M267" s="11">
        <v>1</v>
      </c>
      <c r="N267" s="66"/>
      <c r="P267" s="205">
        <f t="shared" si="10"/>
        <v>63.45</v>
      </c>
      <c r="Q267" s="198"/>
      <c r="R267" s="198"/>
      <c r="S267" s="198"/>
      <c r="T267" s="198">
        <f t="shared" si="11"/>
        <v>272</v>
      </c>
      <c r="U267" s="11"/>
      <c r="V267" s="11"/>
      <c r="W267" s="11"/>
      <c r="Y267" s="21">
        <v>63.45</v>
      </c>
      <c r="Z267" s="21"/>
      <c r="AB267" s="21">
        <f t="shared" si="9"/>
        <v>43.73</v>
      </c>
      <c r="AC267" s="21">
        <v>76.510000000000005</v>
      </c>
      <c r="AD267" s="11"/>
      <c r="AE267" s="4"/>
      <c r="AF267" s="4"/>
    </row>
    <row r="268" spans="1:32" x14ac:dyDescent="0.2">
      <c r="A268" s="51"/>
      <c r="B268" s="11"/>
      <c r="C268" s="11" t="s">
        <v>305</v>
      </c>
      <c r="D268" s="11"/>
      <c r="E268" s="11" t="s">
        <v>306</v>
      </c>
      <c r="F268" s="11">
        <v>313493</v>
      </c>
      <c r="G268" s="11"/>
      <c r="H268" s="11"/>
      <c r="I268" s="11"/>
      <c r="J268" s="21">
        <v>66206.780000000057</v>
      </c>
      <c r="K268" s="21"/>
      <c r="M268" s="11">
        <v>493</v>
      </c>
      <c r="N268" s="66"/>
      <c r="P268" s="205">
        <f t="shared" si="10"/>
        <v>134.29367139959444</v>
      </c>
      <c r="Q268" s="198"/>
      <c r="R268" s="198"/>
      <c r="S268" s="198"/>
      <c r="T268" s="198">
        <f t="shared" si="11"/>
        <v>635.88843813387427</v>
      </c>
      <c r="U268" s="11"/>
      <c r="V268" s="11"/>
      <c r="W268" s="11"/>
      <c r="Y268" s="21">
        <v>66206.780000000057</v>
      </c>
      <c r="Z268" s="21"/>
      <c r="AB268" s="21">
        <f t="shared" si="9"/>
        <v>45632.21</v>
      </c>
      <c r="AC268" s="21">
        <v>79830.13</v>
      </c>
      <c r="AD268" s="11"/>
      <c r="AE268" s="4"/>
      <c r="AF268" s="4"/>
    </row>
    <row r="269" spans="1:32" x14ac:dyDescent="0.2">
      <c r="A269" s="51"/>
      <c r="B269" s="11"/>
      <c r="C269" s="11" t="s">
        <v>305</v>
      </c>
      <c r="D269" s="11"/>
      <c r="E269" s="11" t="s">
        <v>167</v>
      </c>
      <c r="F269" s="11">
        <v>175</v>
      </c>
      <c r="G269" s="11"/>
      <c r="H269" s="11"/>
      <c r="I269" s="11"/>
      <c r="J269" s="21">
        <v>42.88</v>
      </c>
      <c r="K269" s="21"/>
      <c r="M269" s="11">
        <v>1</v>
      </c>
      <c r="N269" s="66"/>
      <c r="P269" s="205">
        <f t="shared" si="10"/>
        <v>42.88</v>
      </c>
      <c r="Q269" s="198"/>
      <c r="R269" s="198"/>
      <c r="S269" s="198"/>
      <c r="T269" s="198">
        <f t="shared" si="11"/>
        <v>175</v>
      </c>
      <c r="U269" s="11"/>
      <c r="V269" s="11"/>
      <c r="W269" s="11"/>
      <c r="Y269" s="21">
        <v>42.88</v>
      </c>
      <c r="Z269" s="21"/>
      <c r="AB269" s="21">
        <f t="shared" si="9"/>
        <v>29.55</v>
      </c>
      <c r="AC269" s="21">
        <v>51.7</v>
      </c>
      <c r="AD269" s="11"/>
      <c r="AE269" s="4"/>
      <c r="AF269" s="4"/>
    </row>
    <row r="270" spans="1:32" x14ac:dyDescent="0.2">
      <c r="A270" s="51"/>
      <c r="B270" s="11"/>
      <c r="C270" s="11" t="s">
        <v>307</v>
      </c>
      <c r="D270" s="11"/>
      <c r="E270" s="11" t="s">
        <v>221</v>
      </c>
      <c r="F270" s="11">
        <v>579</v>
      </c>
      <c r="G270" s="11"/>
      <c r="H270" s="11"/>
      <c r="I270" s="11"/>
      <c r="J270" s="21">
        <v>134.41999999999999</v>
      </c>
      <c r="K270" s="21"/>
      <c r="M270" s="11">
        <v>2</v>
      </c>
      <c r="N270" s="66"/>
      <c r="P270" s="205">
        <f t="shared" si="10"/>
        <v>67.209999999999994</v>
      </c>
      <c r="Q270" s="198"/>
      <c r="R270" s="198"/>
      <c r="S270" s="198"/>
      <c r="T270" s="198">
        <f t="shared" si="11"/>
        <v>289.5</v>
      </c>
      <c r="U270" s="11"/>
      <c r="V270" s="11"/>
      <c r="W270" s="11"/>
      <c r="Y270" s="21">
        <v>134.41999999999999</v>
      </c>
      <c r="Z270" s="21"/>
      <c r="AB270" s="21">
        <f t="shared" si="9"/>
        <v>92.65</v>
      </c>
      <c r="AC270" s="21">
        <v>162.08000000000001</v>
      </c>
      <c r="AD270" s="11"/>
      <c r="AE270" s="4"/>
      <c r="AF270" s="4"/>
    </row>
    <row r="271" spans="1:32" x14ac:dyDescent="0.2">
      <c r="A271" s="51"/>
      <c r="B271" s="11"/>
      <c r="C271" s="11" t="s">
        <v>307</v>
      </c>
      <c r="D271" s="11"/>
      <c r="E271" s="11" t="s">
        <v>124</v>
      </c>
      <c r="F271" s="11">
        <v>427</v>
      </c>
      <c r="G271" s="11"/>
      <c r="H271" s="11"/>
      <c r="I271" s="11"/>
      <c r="J271" s="21">
        <v>96.39</v>
      </c>
      <c r="K271" s="21"/>
      <c r="M271" s="11">
        <v>1</v>
      </c>
      <c r="N271" s="66"/>
      <c r="P271" s="205">
        <f t="shared" si="10"/>
        <v>96.39</v>
      </c>
      <c r="Q271" s="198"/>
      <c r="R271" s="198"/>
      <c r="S271" s="198"/>
      <c r="T271" s="198">
        <f t="shared" si="11"/>
        <v>427</v>
      </c>
      <c r="U271" s="11"/>
      <c r="V271" s="11"/>
      <c r="W271" s="11"/>
      <c r="Y271" s="21">
        <v>96.39</v>
      </c>
      <c r="Z271" s="21"/>
      <c r="AB271" s="21">
        <f t="shared" si="9"/>
        <v>66.44</v>
      </c>
      <c r="AC271" s="21">
        <v>116.22</v>
      </c>
      <c r="AD271" s="11"/>
      <c r="AE271" s="4"/>
      <c r="AF271" s="4"/>
    </row>
    <row r="272" spans="1:32" x14ac:dyDescent="0.2">
      <c r="A272" s="51"/>
      <c r="B272" s="11"/>
      <c r="C272" s="11" t="s">
        <v>308</v>
      </c>
      <c r="D272" s="11"/>
      <c r="E272" s="11" t="s">
        <v>309</v>
      </c>
      <c r="F272" s="11">
        <v>224393</v>
      </c>
      <c r="G272" s="11"/>
      <c r="H272" s="11"/>
      <c r="I272" s="11"/>
      <c r="J272" s="21">
        <v>47853.100000000006</v>
      </c>
      <c r="K272" s="21"/>
      <c r="M272" s="11">
        <v>299</v>
      </c>
      <c r="N272" s="66"/>
      <c r="P272" s="205">
        <f t="shared" si="10"/>
        <v>160.04381270903011</v>
      </c>
      <c r="Q272" s="198"/>
      <c r="R272" s="198"/>
      <c r="S272" s="198"/>
      <c r="T272" s="198">
        <f t="shared" si="11"/>
        <v>750.47826086956525</v>
      </c>
      <c r="U272" s="11"/>
      <c r="V272" s="11"/>
      <c r="W272" s="11"/>
      <c r="Y272" s="21">
        <v>47853.100000000006</v>
      </c>
      <c r="Z272" s="21"/>
      <c r="AB272" s="21">
        <f t="shared" si="9"/>
        <v>32982.160000000003</v>
      </c>
      <c r="AC272" s="21">
        <v>57699.82</v>
      </c>
      <c r="AD272" s="11"/>
      <c r="AE272" s="4"/>
      <c r="AF272" s="4"/>
    </row>
    <row r="273" spans="1:32" x14ac:dyDescent="0.2">
      <c r="A273" s="51"/>
      <c r="B273" s="11"/>
      <c r="C273" s="11" t="s">
        <v>310</v>
      </c>
      <c r="D273" s="11"/>
      <c r="E273" s="11" t="s">
        <v>311</v>
      </c>
      <c r="F273" s="11">
        <v>89078</v>
      </c>
      <c r="G273" s="11"/>
      <c r="H273" s="11"/>
      <c r="I273" s="11"/>
      <c r="J273" s="21">
        <v>21090.449999999997</v>
      </c>
      <c r="K273" s="21"/>
      <c r="M273" s="11">
        <v>225</v>
      </c>
      <c r="N273" s="66"/>
      <c r="P273" s="205">
        <f t="shared" si="10"/>
        <v>93.735333333333315</v>
      </c>
      <c r="Q273" s="198"/>
      <c r="R273" s="198"/>
      <c r="S273" s="198"/>
      <c r="T273" s="198">
        <f t="shared" si="11"/>
        <v>395.90222222222224</v>
      </c>
      <c r="U273" s="11"/>
      <c r="V273" s="11"/>
      <c r="W273" s="11"/>
      <c r="Y273" s="21">
        <v>21090.449999999997</v>
      </c>
      <c r="Z273" s="21"/>
      <c r="AB273" s="21">
        <f t="shared" si="9"/>
        <v>14536.33</v>
      </c>
      <c r="AC273" s="21">
        <v>25430.23</v>
      </c>
      <c r="AD273" s="11"/>
      <c r="AE273" s="4"/>
      <c r="AF273" s="4"/>
    </row>
    <row r="274" spans="1:32" x14ac:dyDescent="0.2">
      <c r="A274" s="51"/>
      <c r="B274" s="11"/>
      <c r="C274" s="11" t="s">
        <v>312</v>
      </c>
      <c r="D274" s="11"/>
      <c r="E274" s="11" t="s">
        <v>131</v>
      </c>
      <c r="F274" s="11">
        <v>19484</v>
      </c>
      <c r="G274" s="11"/>
      <c r="H274" s="11"/>
      <c r="I274" s="11"/>
      <c r="J274" s="21">
        <v>4210.59</v>
      </c>
      <c r="K274" s="21"/>
      <c r="M274" s="11">
        <v>20</v>
      </c>
      <c r="N274" s="66"/>
      <c r="P274" s="205">
        <f t="shared" si="10"/>
        <v>210.52950000000001</v>
      </c>
      <c r="Q274" s="198"/>
      <c r="R274" s="198"/>
      <c r="S274" s="198"/>
      <c r="T274" s="198">
        <f t="shared" si="11"/>
        <v>974.2</v>
      </c>
      <c r="U274" s="11"/>
      <c r="V274" s="11"/>
      <c r="W274" s="11"/>
      <c r="Y274" s="21">
        <v>4210.59</v>
      </c>
      <c r="Z274" s="21"/>
      <c r="AB274" s="21">
        <f t="shared" si="9"/>
        <v>2902.1</v>
      </c>
      <c r="AC274" s="21">
        <v>5077</v>
      </c>
      <c r="AD274" s="11"/>
      <c r="AE274" s="4"/>
      <c r="AF274" s="4"/>
    </row>
    <row r="275" spans="1:32" x14ac:dyDescent="0.2">
      <c r="A275" s="51"/>
      <c r="B275" s="11"/>
      <c r="C275" s="11" t="s">
        <v>313</v>
      </c>
      <c r="D275" s="11"/>
      <c r="E275" s="11" t="s">
        <v>77</v>
      </c>
      <c r="F275" s="11">
        <v>3616671</v>
      </c>
      <c r="G275" s="11"/>
      <c r="H275" s="11"/>
      <c r="I275" s="11"/>
      <c r="J275" s="21">
        <v>776262.02000000025</v>
      </c>
      <c r="K275" s="21"/>
      <c r="M275" s="11">
        <v>6491</v>
      </c>
      <c r="N275" s="66"/>
      <c r="P275" s="205">
        <f t="shared" si="10"/>
        <v>119.59051301802499</v>
      </c>
      <c r="Q275" s="198"/>
      <c r="R275" s="198"/>
      <c r="S275" s="198"/>
      <c r="T275" s="198">
        <f t="shared" si="11"/>
        <v>557.18240640887382</v>
      </c>
      <c r="U275" s="11"/>
      <c r="V275" s="11"/>
      <c r="W275" s="11"/>
      <c r="Y275" s="21">
        <v>776262.02000000025</v>
      </c>
      <c r="Z275" s="21"/>
      <c r="AB275" s="21">
        <f t="shared" si="9"/>
        <v>535029.02</v>
      </c>
      <c r="AC275" s="21">
        <v>935993.21</v>
      </c>
      <c r="AD275" s="11"/>
      <c r="AE275" s="4"/>
      <c r="AF275" s="4"/>
    </row>
    <row r="276" spans="1:32" x14ac:dyDescent="0.2">
      <c r="A276" s="51"/>
      <c r="B276" s="11"/>
      <c r="C276" s="11" t="s">
        <v>313</v>
      </c>
      <c r="D276" s="11"/>
      <c r="E276" s="11" t="s">
        <v>176</v>
      </c>
      <c r="F276" s="11">
        <v>854</v>
      </c>
      <c r="G276" s="11"/>
      <c r="H276" s="11"/>
      <c r="I276" s="11"/>
      <c r="J276" s="21">
        <v>191.94</v>
      </c>
      <c r="K276" s="21"/>
      <c r="M276" s="11">
        <v>2</v>
      </c>
      <c r="N276" s="66"/>
      <c r="P276" s="205">
        <f t="shared" si="10"/>
        <v>95.97</v>
      </c>
      <c r="Q276" s="198"/>
      <c r="R276" s="198"/>
      <c r="S276" s="198"/>
      <c r="T276" s="198">
        <f t="shared" si="11"/>
        <v>427</v>
      </c>
      <c r="U276" s="11"/>
      <c r="V276" s="11"/>
      <c r="W276" s="11"/>
      <c r="Y276" s="21">
        <v>191.94</v>
      </c>
      <c r="Z276" s="21"/>
      <c r="AB276" s="21">
        <f t="shared" si="9"/>
        <v>132.29</v>
      </c>
      <c r="AC276" s="21">
        <v>231.44</v>
      </c>
      <c r="AD276" s="11"/>
      <c r="AE276" s="4"/>
      <c r="AF276" s="4"/>
    </row>
    <row r="277" spans="1:32" x14ac:dyDescent="0.2">
      <c r="A277" s="51"/>
      <c r="B277" s="11"/>
      <c r="C277" s="11" t="s">
        <v>314</v>
      </c>
      <c r="D277" s="11"/>
      <c r="E277" s="11" t="s">
        <v>315</v>
      </c>
      <c r="F277" s="11">
        <v>110991</v>
      </c>
      <c r="G277" s="11"/>
      <c r="H277" s="11"/>
      <c r="I277" s="11"/>
      <c r="J277" s="21">
        <v>23838.619999999995</v>
      </c>
      <c r="K277" s="21"/>
      <c r="M277" s="11">
        <v>164</v>
      </c>
      <c r="N277" s="66"/>
      <c r="P277" s="205">
        <f t="shared" si="10"/>
        <v>145.3574390243902</v>
      </c>
      <c r="Q277" s="198"/>
      <c r="R277" s="198"/>
      <c r="S277" s="198"/>
      <c r="T277" s="198">
        <f t="shared" si="11"/>
        <v>676.77439024390242</v>
      </c>
      <c r="U277" s="11"/>
      <c r="V277" s="11"/>
      <c r="W277" s="11"/>
      <c r="Y277" s="21">
        <v>23838.619999999995</v>
      </c>
      <c r="Z277" s="21"/>
      <c r="AB277" s="21">
        <f t="shared" si="9"/>
        <v>16430.47</v>
      </c>
      <c r="AC277" s="21">
        <v>28743.89</v>
      </c>
      <c r="AD277" s="11"/>
      <c r="AE277" s="4"/>
      <c r="AF277" s="4"/>
    </row>
    <row r="278" spans="1:32" x14ac:dyDescent="0.2">
      <c r="A278" s="51"/>
      <c r="B278" s="11"/>
      <c r="C278" s="11" t="s">
        <v>316</v>
      </c>
      <c r="D278" s="11"/>
      <c r="E278" s="11" t="s">
        <v>284</v>
      </c>
      <c r="F278" s="11">
        <v>200255</v>
      </c>
      <c r="G278" s="11"/>
      <c r="H278" s="11"/>
      <c r="I278" s="11"/>
      <c r="J278" s="21">
        <v>41246.069999999992</v>
      </c>
      <c r="K278" s="21"/>
      <c r="M278" s="11">
        <v>245</v>
      </c>
      <c r="N278" s="66"/>
      <c r="P278" s="205">
        <f t="shared" si="10"/>
        <v>168.35130612244896</v>
      </c>
      <c r="Q278" s="198"/>
      <c r="R278" s="198"/>
      <c r="S278" s="198"/>
      <c r="T278" s="198">
        <f t="shared" si="11"/>
        <v>817.36734693877554</v>
      </c>
      <c r="U278" s="11"/>
      <c r="V278" s="11"/>
      <c r="W278" s="11"/>
      <c r="Y278" s="21">
        <v>41246.069999999992</v>
      </c>
      <c r="Z278" s="21"/>
      <c r="AB278" s="21">
        <f t="shared" si="9"/>
        <v>28428.34</v>
      </c>
      <c r="AC278" s="21">
        <v>49733.26</v>
      </c>
      <c r="AD278" s="11"/>
      <c r="AE278" s="4"/>
      <c r="AF278" s="4"/>
    </row>
    <row r="279" spans="1:32" x14ac:dyDescent="0.2">
      <c r="A279" s="51"/>
      <c r="B279" s="11"/>
      <c r="C279" s="11" t="s">
        <v>317</v>
      </c>
      <c r="D279" s="11"/>
      <c r="E279" s="11" t="s">
        <v>91</v>
      </c>
      <c r="F279" s="11">
        <v>2128</v>
      </c>
      <c r="G279" s="11"/>
      <c r="H279" s="11"/>
      <c r="I279" s="11"/>
      <c r="J279" s="21">
        <v>380.4</v>
      </c>
      <c r="K279" s="21"/>
      <c r="M279" s="11">
        <v>7</v>
      </c>
      <c r="N279" s="66"/>
      <c r="P279" s="205">
        <f t="shared" si="10"/>
        <v>54.342857142857142</v>
      </c>
      <c r="Q279" s="198"/>
      <c r="R279" s="198"/>
      <c r="S279" s="198"/>
      <c r="T279" s="198">
        <f t="shared" si="11"/>
        <v>304</v>
      </c>
      <c r="U279" s="11"/>
      <c r="V279" s="11"/>
      <c r="W279" s="11"/>
      <c r="Y279" s="21">
        <v>380.4</v>
      </c>
      <c r="Z279" s="21"/>
      <c r="AB279" s="21">
        <f t="shared" ref="AB279:AB342" si="12">ROUND($AB$639*Y279/$Y$639,2)</f>
        <v>262.19</v>
      </c>
      <c r="AC279" s="21">
        <v>458.67</v>
      </c>
      <c r="AD279" s="11"/>
      <c r="AE279" s="4"/>
      <c r="AF279" s="4"/>
    </row>
    <row r="280" spans="1:32" x14ac:dyDescent="0.2">
      <c r="A280" s="51"/>
      <c r="B280" s="11"/>
      <c r="C280" s="11" t="s">
        <v>318</v>
      </c>
      <c r="D280" s="11"/>
      <c r="E280" s="11" t="s">
        <v>161</v>
      </c>
      <c r="F280" s="11">
        <v>40463</v>
      </c>
      <c r="G280" s="11"/>
      <c r="H280" s="11"/>
      <c r="I280" s="11"/>
      <c r="J280" s="21">
        <v>8453.8700000000008</v>
      </c>
      <c r="K280" s="21"/>
      <c r="M280" s="11">
        <v>56</v>
      </c>
      <c r="N280" s="66"/>
      <c r="P280" s="205">
        <f t="shared" ref="P280:P343" si="13">J280/M280</f>
        <v>150.96196428571429</v>
      </c>
      <c r="Q280" s="198"/>
      <c r="R280" s="198"/>
      <c r="S280" s="198"/>
      <c r="T280" s="198">
        <f t="shared" ref="T280:T343" si="14">F280/M280</f>
        <v>722.55357142857144</v>
      </c>
      <c r="U280" s="11"/>
      <c r="V280" s="11"/>
      <c r="W280" s="11"/>
      <c r="Y280" s="21">
        <v>8453.8700000000008</v>
      </c>
      <c r="Z280" s="21"/>
      <c r="AB280" s="21">
        <f t="shared" si="12"/>
        <v>5826.73</v>
      </c>
      <c r="AC280" s="21">
        <v>10193.42</v>
      </c>
      <c r="AD280" s="11"/>
      <c r="AE280" s="4"/>
      <c r="AF280" s="4"/>
    </row>
    <row r="281" spans="1:32" x14ac:dyDescent="0.2">
      <c r="A281" s="51"/>
      <c r="B281" s="11"/>
      <c r="C281" s="11" t="s">
        <v>319</v>
      </c>
      <c r="D281" s="11"/>
      <c r="E281" s="11" t="s">
        <v>320</v>
      </c>
      <c r="F281" s="11">
        <v>1185</v>
      </c>
      <c r="G281" s="11"/>
      <c r="H281" s="11"/>
      <c r="I281" s="11"/>
      <c r="J281" s="21">
        <v>256.63</v>
      </c>
      <c r="K281" s="21"/>
      <c r="M281" s="11">
        <v>1</v>
      </c>
      <c r="N281" s="66"/>
      <c r="P281" s="205">
        <f t="shared" si="13"/>
        <v>256.63</v>
      </c>
      <c r="Q281" s="198"/>
      <c r="R281" s="198"/>
      <c r="S281" s="198"/>
      <c r="T281" s="198">
        <f t="shared" si="14"/>
        <v>1185</v>
      </c>
      <c r="U281" s="11"/>
      <c r="V281" s="11"/>
      <c r="W281" s="11"/>
      <c r="Y281" s="21">
        <v>256.63</v>
      </c>
      <c r="Z281" s="21"/>
      <c r="AB281" s="21">
        <f t="shared" si="12"/>
        <v>176.88</v>
      </c>
      <c r="AC281" s="21">
        <v>309.44</v>
      </c>
      <c r="AD281" s="11"/>
      <c r="AE281" s="4"/>
      <c r="AF281" s="4"/>
    </row>
    <row r="282" spans="1:32" x14ac:dyDescent="0.2">
      <c r="A282" s="51"/>
      <c r="B282" s="11"/>
      <c r="C282" s="11" t="s">
        <v>321</v>
      </c>
      <c r="D282" s="11"/>
      <c r="E282" s="11" t="s">
        <v>322</v>
      </c>
      <c r="F282" s="11">
        <v>178530</v>
      </c>
      <c r="G282" s="11"/>
      <c r="H282" s="11"/>
      <c r="I282" s="11"/>
      <c r="J282" s="21">
        <v>37889.389999999992</v>
      </c>
      <c r="K282" s="21"/>
      <c r="M282" s="11">
        <v>211</v>
      </c>
      <c r="N282" s="66"/>
      <c r="P282" s="205">
        <f t="shared" si="13"/>
        <v>179.5705687203791</v>
      </c>
      <c r="Q282" s="198"/>
      <c r="R282" s="198"/>
      <c r="S282" s="198"/>
      <c r="T282" s="198">
        <f t="shared" si="14"/>
        <v>846.11374407582935</v>
      </c>
      <c r="U282" s="11"/>
      <c r="V282" s="11"/>
      <c r="W282" s="11"/>
      <c r="Y282" s="21">
        <v>37889.389999999992</v>
      </c>
      <c r="Z282" s="21"/>
      <c r="AB282" s="21">
        <f t="shared" si="12"/>
        <v>26114.79</v>
      </c>
      <c r="AC282" s="21">
        <v>45685.88</v>
      </c>
      <c r="AD282" s="11"/>
      <c r="AE282" s="4"/>
      <c r="AF282" s="4"/>
    </row>
    <row r="283" spans="1:32" x14ac:dyDescent="0.2">
      <c r="A283" s="51"/>
      <c r="B283" s="11"/>
      <c r="C283" s="11" t="s">
        <v>323</v>
      </c>
      <c r="D283" s="11"/>
      <c r="E283" s="11" t="s">
        <v>102</v>
      </c>
      <c r="F283" s="11">
        <v>484755</v>
      </c>
      <c r="G283" s="11"/>
      <c r="H283" s="11"/>
      <c r="I283" s="11"/>
      <c r="J283" s="21">
        <v>107731.85999999999</v>
      </c>
      <c r="K283" s="21"/>
      <c r="M283" s="11">
        <v>1213</v>
      </c>
      <c r="N283" s="66"/>
      <c r="P283" s="205">
        <f t="shared" si="13"/>
        <v>88.814394064303372</v>
      </c>
      <c r="Q283" s="198"/>
      <c r="R283" s="198"/>
      <c r="S283" s="198"/>
      <c r="T283" s="198">
        <f t="shared" si="14"/>
        <v>399.63314097279471</v>
      </c>
      <c r="U283" s="11"/>
      <c r="V283" s="11"/>
      <c r="W283" s="11"/>
      <c r="Y283" s="21">
        <v>107731.85999999999</v>
      </c>
      <c r="Z283" s="21"/>
      <c r="AB283" s="21">
        <f t="shared" si="12"/>
        <v>74252.86</v>
      </c>
      <c r="AC283" s="21">
        <v>129899.81</v>
      </c>
      <c r="AD283" s="11"/>
      <c r="AE283" s="4"/>
      <c r="AF283" s="4"/>
    </row>
    <row r="284" spans="1:32" x14ac:dyDescent="0.2">
      <c r="A284" s="51"/>
      <c r="B284" s="11"/>
      <c r="C284" s="11" t="s">
        <v>324</v>
      </c>
      <c r="D284" s="11"/>
      <c r="E284" s="11" t="s">
        <v>102</v>
      </c>
      <c r="F284" s="11">
        <v>8770</v>
      </c>
      <c r="G284" s="11"/>
      <c r="H284" s="11"/>
      <c r="I284" s="11"/>
      <c r="J284" s="21">
        <v>1951.6799999999998</v>
      </c>
      <c r="K284" s="21"/>
      <c r="M284" s="11">
        <v>16</v>
      </c>
      <c r="N284" s="66"/>
      <c r="P284" s="205">
        <f t="shared" si="13"/>
        <v>121.97999999999999</v>
      </c>
      <c r="Q284" s="198"/>
      <c r="R284" s="198"/>
      <c r="S284" s="198"/>
      <c r="T284" s="198">
        <f t="shared" si="14"/>
        <v>548.125</v>
      </c>
      <c r="U284" s="11"/>
      <c r="V284" s="11"/>
      <c r="W284" s="11"/>
      <c r="Y284" s="21">
        <v>1951.6799999999998</v>
      </c>
      <c r="Z284" s="21"/>
      <c r="AB284" s="21">
        <f t="shared" si="12"/>
        <v>1345.17</v>
      </c>
      <c r="AC284" s="21">
        <v>2353.2800000000002</v>
      </c>
      <c r="AD284" s="11"/>
      <c r="AE284" s="4"/>
      <c r="AF284" s="4"/>
    </row>
    <row r="285" spans="1:32" x14ac:dyDescent="0.2">
      <c r="A285" s="51"/>
      <c r="B285" s="11"/>
      <c r="C285" s="11" t="s">
        <v>325</v>
      </c>
      <c r="D285" s="11"/>
      <c r="E285" s="11" t="s">
        <v>264</v>
      </c>
      <c r="F285" s="11">
        <v>891</v>
      </c>
      <c r="G285" s="11"/>
      <c r="H285" s="11"/>
      <c r="I285" s="11"/>
      <c r="J285" s="21">
        <v>194.51</v>
      </c>
      <c r="K285" s="21"/>
      <c r="M285" s="11">
        <v>1</v>
      </c>
      <c r="N285" s="66"/>
      <c r="P285" s="205">
        <f t="shared" si="13"/>
        <v>194.51</v>
      </c>
      <c r="Q285" s="198"/>
      <c r="R285" s="198"/>
      <c r="S285" s="198"/>
      <c r="T285" s="198">
        <f t="shared" si="14"/>
        <v>891</v>
      </c>
      <c r="U285" s="11"/>
      <c r="V285" s="11"/>
      <c r="W285" s="11"/>
      <c r="Y285" s="21">
        <v>194.51</v>
      </c>
      <c r="Z285" s="21"/>
      <c r="AB285" s="21">
        <f t="shared" si="12"/>
        <v>134.06</v>
      </c>
      <c r="AC285" s="21">
        <v>234.53</v>
      </c>
      <c r="AD285" s="11"/>
      <c r="AE285" s="4"/>
      <c r="AF285" s="4"/>
    </row>
    <row r="286" spans="1:32" x14ac:dyDescent="0.2">
      <c r="A286" s="51"/>
      <c r="B286" s="11"/>
      <c r="C286" s="11" t="s">
        <v>326</v>
      </c>
      <c r="D286" s="11"/>
      <c r="E286" s="11" t="s">
        <v>327</v>
      </c>
      <c r="F286" s="11">
        <v>157373</v>
      </c>
      <c r="G286" s="11"/>
      <c r="H286" s="11"/>
      <c r="I286" s="11"/>
      <c r="J286" s="21">
        <v>33687.549999999981</v>
      </c>
      <c r="K286" s="21"/>
      <c r="M286" s="11">
        <v>224</v>
      </c>
      <c r="N286" s="66"/>
      <c r="P286" s="205">
        <f t="shared" si="13"/>
        <v>150.39084821428563</v>
      </c>
      <c r="Q286" s="198"/>
      <c r="R286" s="198"/>
      <c r="S286" s="198"/>
      <c r="T286" s="198">
        <f t="shared" si="14"/>
        <v>702.55803571428567</v>
      </c>
      <c r="U286" s="11"/>
      <c r="V286" s="11"/>
      <c r="W286" s="11"/>
      <c r="Y286" s="21">
        <v>33687.549999999981</v>
      </c>
      <c r="Z286" s="21"/>
      <c r="AB286" s="21">
        <f t="shared" si="12"/>
        <v>23218.73</v>
      </c>
      <c r="AC286" s="21">
        <v>40619.43</v>
      </c>
      <c r="AD286" s="11"/>
      <c r="AE286" s="4"/>
      <c r="AF286" s="4"/>
    </row>
    <row r="287" spans="1:32" x14ac:dyDescent="0.2">
      <c r="A287" s="51"/>
      <c r="B287" s="11"/>
      <c r="C287" s="11" t="s">
        <v>328</v>
      </c>
      <c r="D287" s="11"/>
      <c r="E287" s="11" t="s">
        <v>329</v>
      </c>
      <c r="F287" s="11">
        <v>33599</v>
      </c>
      <c r="G287" s="11"/>
      <c r="H287" s="11"/>
      <c r="I287" s="11"/>
      <c r="J287" s="21">
        <v>8746.4499999999935</v>
      </c>
      <c r="K287" s="21"/>
      <c r="M287" s="11">
        <v>253</v>
      </c>
      <c r="N287" s="66"/>
      <c r="P287" s="205">
        <f t="shared" si="13"/>
        <v>34.570948616600766</v>
      </c>
      <c r="Q287" s="198"/>
      <c r="R287" s="198"/>
      <c r="S287" s="198"/>
      <c r="T287" s="198">
        <f t="shared" si="14"/>
        <v>132.80237154150197</v>
      </c>
      <c r="U287" s="11"/>
      <c r="V287" s="11"/>
      <c r="W287" s="11"/>
      <c r="Y287" s="21">
        <v>8746.4499999999935</v>
      </c>
      <c r="Z287" s="21"/>
      <c r="AB287" s="21">
        <f t="shared" si="12"/>
        <v>6028.38</v>
      </c>
      <c r="AC287" s="21">
        <v>10546.2</v>
      </c>
      <c r="AD287" s="11"/>
      <c r="AE287" s="4"/>
      <c r="AF287" s="4"/>
    </row>
    <row r="288" spans="1:32" x14ac:dyDescent="0.2">
      <c r="A288" s="51"/>
      <c r="B288" s="11"/>
      <c r="C288" s="11" t="s">
        <v>330</v>
      </c>
      <c r="D288" s="11"/>
      <c r="E288" s="11" t="s">
        <v>101</v>
      </c>
      <c r="F288" s="11">
        <v>1843</v>
      </c>
      <c r="G288" s="11"/>
      <c r="H288" s="11"/>
      <c r="I288" s="11"/>
      <c r="J288" s="21">
        <v>414.94</v>
      </c>
      <c r="K288" s="21"/>
      <c r="M288" s="11">
        <v>4</v>
      </c>
      <c r="N288" s="66"/>
      <c r="P288" s="205">
        <f t="shared" si="13"/>
        <v>103.735</v>
      </c>
      <c r="Q288" s="198"/>
      <c r="R288" s="198"/>
      <c r="S288" s="198"/>
      <c r="T288" s="198">
        <f t="shared" si="14"/>
        <v>460.75</v>
      </c>
      <c r="U288" s="11"/>
      <c r="V288" s="11"/>
      <c r="W288" s="11"/>
      <c r="Y288" s="21">
        <v>414.94</v>
      </c>
      <c r="Z288" s="21"/>
      <c r="AB288" s="21">
        <f t="shared" si="12"/>
        <v>285.99</v>
      </c>
      <c r="AC288" s="21">
        <v>500.32</v>
      </c>
      <c r="AD288" s="11"/>
      <c r="AE288" s="4"/>
      <c r="AF288" s="4"/>
    </row>
    <row r="289" spans="1:32" x14ac:dyDescent="0.2">
      <c r="A289" s="51"/>
      <c r="B289" s="11"/>
      <c r="C289" s="11" t="s">
        <v>330</v>
      </c>
      <c r="D289" s="11"/>
      <c r="E289" s="11" t="s">
        <v>102</v>
      </c>
      <c r="F289" s="11">
        <v>186874</v>
      </c>
      <c r="G289" s="11"/>
      <c r="H289" s="11"/>
      <c r="I289" s="11"/>
      <c r="J289" s="21">
        <v>40951.710000000006</v>
      </c>
      <c r="K289" s="21"/>
      <c r="M289" s="11">
        <v>374</v>
      </c>
      <c r="N289" s="66"/>
      <c r="P289" s="205">
        <f t="shared" si="13"/>
        <v>109.49655080213905</v>
      </c>
      <c r="Q289" s="198"/>
      <c r="R289" s="198"/>
      <c r="S289" s="198"/>
      <c r="T289" s="198">
        <f t="shared" si="14"/>
        <v>499.6631016042781</v>
      </c>
      <c r="U289" s="11"/>
      <c r="V289" s="11"/>
      <c r="W289" s="11"/>
      <c r="Y289" s="21">
        <v>40951.710000000006</v>
      </c>
      <c r="Z289" s="21"/>
      <c r="AB289" s="21">
        <f t="shared" si="12"/>
        <v>28225.46</v>
      </c>
      <c r="AC289" s="21">
        <v>49378.33</v>
      </c>
      <c r="AD289" s="11"/>
      <c r="AE289" s="4"/>
      <c r="AF289" s="4"/>
    </row>
    <row r="290" spans="1:32" x14ac:dyDescent="0.2">
      <c r="A290" s="51"/>
      <c r="B290" s="11"/>
      <c r="C290" s="11" t="s">
        <v>331</v>
      </c>
      <c r="D290" s="11"/>
      <c r="E290" s="11" t="s">
        <v>102</v>
      </c>
      <c r="F290" s="11">
        <v>632</v>
      </c>
      <c r="G290" s="11"/>
      <c r="H290" s="11"/>
      <c r="I290" s="11"/>
      <c r="J290" s="21">
        <v>146.70999999999998</v>
      </c>
      <c r="K290" s="21"/>
      <c r="M290" s="11">
        <v>2</v>
      </c>
      <c r="N290" s="66"/>
      <c r="P290" s="205">
        <f t="shared" si="13"/>
        <v>73.35499999999999</v>
      </c>
      <c r="Q290" s="198"/>
      <c r="R290" s="198"/>
      <c r="S290" s="198"/>
      <c r="T290" s="198">
        <f t="shared" si="14"/>
        <v>316</v>
      </c>
      <c r="U290" s="11"/>
      <c r="V290" s="11"/>
      <c r="W290" s="11"/>
      <c r="Y290" s="21">
        <v>146.70999999999998</v>
      </c>
      <c r="Z290" s="21"/>
      <c r="AB290" s="21">
        <f t="shared" si="12"/>
        <v>101.12</v>
      </c>
      <c r="AC290" s="21">
        <v>176.9</v>
      </c>
      <c r="AD290" s="11"/>
      <c r="AE290" s="4"/>
      <c r="AF290" s="4"/>
    </row>
    <row r="291" spans="1:32" x14ac:dyDescent="0.2">
      <c r="A291" s="51"/>
      <c r="B291" s="11"/>
      <c r="C291" s="11" t="s">
        <v>332</v>
      </c>
      <c r="D291" s="11"/>
      <c r="E291" s="11" t="s">
        <v>333</v>
      </c>
      <c r="F291" s="11">
        <v>6334</v>
      </c>
      <c r="G291" s="11"/>
      <c r="H291" s="11"/>
      <c r="I291" s="11"/>
      <c r="J291" s="21">
        <v>1182.9899999999998</v>
      </c>
      <c r="K291" s="21"/>
      <c r="M291" s="11">
        <v>5</v>
      </c>
      <c r="N291" s="66"/>
      <c r="P291" s="205">
        <f t="shared" si="13"/>
        <v>236.59799999999996</v>
      </c>
      <c r="Q291" s="198"/>
      <c r="R291" s="198"/>
      <c r="S291" s="198"/>
      <c r="T291" s="198">
        <f t="shared" si="14"/>
        <v>1266.8</v>
      </c>
      <c r="U291" s="11"/>
      <c r="V291" s="11"/>
      <c r="W291" s="11"/>
      <c r="Y291" s="21">
        <v>1182.9899999999998</v>
      </c>
      <c r="Z291" s="21"/>
      <c r="AB291" s="21">
        <f t="shared" si="12"/>
        <v>815.36</v>
      </c>
      <c r="AC291" s="21">
        <v>1426.41</v>
      </c>
      <c r="AD291" s="11"/>
      <c r="AE291" s="4"/>
      <c r="AF291" s="4"/>
    </row>
    <row r="292" spans="1:32" x14ac:dyDescent="0.2">
      <c r="A292" s="51"/>
      <c r="B292" s="11"/>
      <c r="C292" s="11" t="s">
        <v>334</v>
      </c>
      <c r="D292" s="11"/>
      <c r="E292" s="11" t="s">
        <v>142</v>
      </c>
      <c r="F292" s="11">
        <v>8059</v>
      </c>
      <c r="G292" s="11"/>
      <c r="H292" s="11"/>
      <c r="I292" s="11"/>
      <c r="J292" s="21">
        <v>1709.3700000000001</v>
      </c>
      <c r="K292" s="21"/>
      <c r="M292" s="11">
        <v>17</v>
      </c>
      <c r="N292" s="66"/>
      <c r="P292" s="205">
        <f t="shared" si="13"/>
        <v>100.55117647058825</v>
      </c>
      <c r="Q292" s="198"/>
      <c r="R292" s="198"/>
      <c r="S292" s="198"/>
      <c r="T292" s="198">
        <f t="shared" si="14"/>
        <v>474.05882352941177</v>
      </c>
      <c r="U292" s="11"/>
      <c r="V292" s="11"/>
      <c r="W292" s="11"/>
      <c r="Y292" s="21">
        <v>1709.3700000000001</v>
      </c>
      <c r="Z292" s="21"/>
      <c r="AB292" s="21">
        <f t="shared" si="12"/>
        <v>1178.1600000000001</v>
      </c>
      <c r="AC292" s="21">
        <v>2061.11</v>
      </c>
      <c r="AD292" s="11"/>
      <c r="AE292" s="4"/>
      <c r="AF292" s="4"/>
    </row>
    <row r="293" spans="1:32" x14ac:dyDescent="0.2">
      <c r="A293" s="51"/>
      <c r="B293" s="11"/>
      <c r="C293" s="11" t="s">
        <v>334</v>
      </c>
      <c r="D293" s="11"/>
      <c r="E293" s="11" t="s">
        <v>335</v>
      </c>
      <c r="F293" s="11">
        <v>4303</v>
      </c>
      <c r="G293" s="11"/>
      <c r="H293" s="11"/>
      <c r="I293" s="11"/>
      <c r="J293" s="21">
        <v>933.18000000000006</v>
      </c>
      <c r="K293" s="21"/>
      <c r="M293" s="11">
        <v>4</v>
      </c>
      <c r="N293" s="66"/>
      <c r="P293" s="205">
        <f t="shared" si="13"/>
        <v>233.29500000000002</v>
      </c>
      <c r="Q293" s="198"/>
      <c r="R293" s="198"/>
      <c r="S293" s="198"/>
      <c r="T293" s="198">
        <f t="shared" si="14"/>
        <v>1075.75</v>
      </c>
      <c r="U293" s="11"/>
      <c r="V293" s="11"/>
      <c r="W293" s="11"/>
      <c r="Y293" s="21">
        <v>933.18000000000006</v>
      </c>
      <c r="Z293" s="21"/>
      <c r="AB293" s="21">
        <f t="shared" si="12"/>
        <v>643.17999999999995</v>
      </c>
      <c r="AC293" s="21">
        <v>1125.2</v>
      </c>
      <c r="AD293" s="11"/>
      <c r="AE293" s="4"/>
      <c r="AF293" s="4"/>
    </row>
    <row r="294" spans="1:32" x14ac:dyDescent="0.2">
      <c r="A294" s="51"/>
      <c r="B294" s="11"/>
      <c r="C294" s="11" t="s">
        <v>336</v>
      </c>
      <c r="D294" s="11"/>
      <c r="E294" s="11" t="s">
        <v>142</v>
      </c>
      <c r="F294" s="11">
        <v>616</v>
      </c>
      <c r="G294" s="11"/>
      <c r="H294" s="11"/>
      <c r="I294" s="11"/>
      <c r="J294" s="21">
        <v>148.57000000000002</v>
      </c>
      <c r="K294" s="21"/>
      <c r="M294" s="11">
        <v>3</v>
      </c>
      <c r="N294" s="66"/>
      <c r="P294" s="205">
        <f t="shared" si="13"/>
        <v>49.523333333333341</v>
      </c>
      <c r="Q294" s="198"/>
      <c r="R294" s="198"/>
      <c r="S294" s="198"/>
      <c r="T294" s="198">
        <f t="shared" si="14"/>
        <v>205.33333333333334</v>
      </c>
      <c r="U294" s="11"/>
      <c r="V294" s="11"/>
      <c r="W294" s="11"/>
      <c r="Y294" s="21">
        <v>148.57000000000002</v>
      </c>
      <c r="Z294" s="21"/>
      <c r="AB294" s="21">
        <f t="shared" si="12"/>
        <v>102.4</v>
      </c>
      <c r="AC294" s="21">
        <v>179.14</v>
      </c>
      <c r="AD294" s="11"/>
      <c r="AE294" s="4"/>
      <c r="AF294" s="4"/>
    </row>
    <row r="295" spans="1:32" x14ac:dyDescent="0.2">
      <c r="A295" s="51"/>
      <c r="B295" s="11"/>
      <c r="C295" s="11" t="s">
        <v>337</v>
      </c>
      <c r="D295" s="11"/>
      <c r="E295" s="11" t="s">
        <v>105</v>
      </c>
      <c r="F295" s="11">
        <v>231207</v>
      </c>
      <c r="G295" s="11"/>
      <c r="H295" s="11"/>
      <c r="I295" s="11"/>
      <c r="J295" s="21">
        <v>50099.199999999983</v>
      </c>
      <c r="K295" s="21"/>
      <c r="M295" s="11">
        <v>485</v>
      </c>
      <c r="N295" s="66"/>
      <c r="P295" s="205">
        <f t="shared" si="13"/>
        <v>103.29731958762883</v>
      </c>
      <c r="Q295" s="198"/>
      <c r="R295" s="198"/>
      <c r="S295" s="198"/>
      <c r="T295" s="198">
        <f t="shared" si="14"/>
        <v>476.71546391752577</v>
      </c>
      <c r="U295" s="11"/>
      <c r="V295" s="11"/>
      <c r="W295" s="11"/>
      <c r="Y295" s="21">
        <v>50099.199999999983</v>
      </c>
      <c r="Z295" s="21"/>
      <c r="AB295" s="21">
        <f t="shared" si="12"/>
        <v>34530.26</v>
      </c>
      <c r="AC295" s="21">
        <v>60408.1</v>
      </c>
      <c r="AD295" s="11"/>
      <c r="AE295" s="4"/>
      <c r="AF295" s="4"/>
    </row>
    <row r="296" spans="1:32" x14ac:dyDescent="0.2">
      <c r="A296" s="51"/>
      <c r="B296" s="11"/>
      <c r="C296" s="11" t="s">
        <v>338</v>
      </c>
      <c r="D296" s="11"/>
      <c r="E296" s="11" t="s">
        <v>86</v>
      </c>
      <c r="F296" s="11">
        <v>1932375</v>
      </c>
      <c r="G296" s="11"/>
      <c r="H296" s="11"/>
      <c r="I296" s="11"/>
      <c r="J296" s="21">
        <v>407560.33999999997</v>
      </c>
      <c r="K296" s="21"/>
      <c r="M296" s="11">
        <v>2173</v>
      </c>
      <c r="N296" s="66"/>
      <c r="P296" s="205">
        <f t="shared" si="13"/>
        <v>187.55653014265991</v>
      </c>
      <c r="Q296" s="198"/>
      <c r="R296" s="198"/>
      <c r="S296" s="198"/>
      <c r="T296" s="198">
        <f t="shared" si="14"/>
        <v>889.26599171652094</v>
      </c>
      <c r="U296" s="11"/>
      <c r="V296" s="11"/>
      <c r="W296" s="11"/>
      <c r="Y296" s="21">
        <v>407560.33999999997</v>
      </c>
      <c r="Z296" s="21"/>
      <c r="AB296" s="21">
        <f t="shared" si="12"/>
        <v>280905.94</v>
      </c>
      <c r="AC296" s="21">
        <v>491423.9</v>
      </c>
      <c r="AD296" s="11"/>
      <c r="AE296" s="4"/>
      <c r="AF296" s="4"/>
    </row>
    <row r="297" spans="1:32" x14ac:dyDescent="0.2">
      <c r="A297" s="51"/>
      <c r="B297" s="11"/>
      <c r="C297" s="11" t="s">
        <v>339</v>
      </c>
      <c r="D297" s="11"/>
      <c r="E297" s="11" t="s">
        <v>198</v>
      </c>
      <c r="F297" s="11">
        <v>16172</v>
      </c>
      <c r="G297" s="11"/>
      <c r="H297" s="11"/>
      <c r="I297" s="11"/>
      <c r="J297" s="21">
        <v>3344.0299999999997</v>
      </c>
      <c r="K297" s="21"/>
      <c r="M297" s="11">
        <v>28</v>
      </c>
      <c r="N297" s="66"/>
      <c r="P297" s="205">
        <f t="shared" si="13"/>
        <v>119.42964285714285</v>
      </c>
      <c r="Q297" s="198"/>
      <c r="R297" s="198"/>
      <c r="S297" s="198"/>
      <c r="T297" s="198">
        <f t="shared" si="14"/>
        <v>577.57142857142856</v>
      </c>
      <c r="U297" s="11"/>
      <c r="V297" s="11"/>
      <c r="W297" s="11"/>
      <c r="Y297" s="21">
        <v>3344.0299999999997</v>
      </c>
      <c r="Z297" s="21"/>
      <c r="AB297" s="21">
        <f t="shared" si="12"/>
        <v>2304.83</v>
      </c>
      <c r="AC297" s="21">
        <v>4032.13</v>
      </c>
      <c r="AD297" s="11"/>
      <c r="AE297" s="4"/>
      <c r="AF297" s="4"/>
    </row>
    <row r="298" spans="1:32" x14ac:dyDescent="0.2">
      <c r="A298" s="51"/>
      <c r="B298" s="11"/>
      <c r="C298" s="11" t="s">
        <v>340</v>
      </c>
      <c r="D298" s="11"/>
      <c r="E298" s="11" t="s">
        <v>198</v>
      </c>
      <c r="F298" s="11">
        <v>76414</v>
      </c>
      <c r="G298" s="11"/>
      <c r="H298" s="11"/>
      <c r="I298" s="11"/>
      <c r="J298" s="21">
        <v>16357.929999999997</v>
      </c>
      <c r="K298" s="21"/>
      <c r="M298" s="11">
        <v>100</v>
      </c>
      <c r="N298" s="66"/>
      <c r="P298" s="205">
        <f t="shared" si="13"/>
        <v>163.57929999999996</v>
      </c>
      <c r="Q298" s="198"/>
      <c r="R298" s="198"/>
      <c r="S298" s="198"/>
      <c r="T298" s="198">
        <f t="shared" si="14"/>
        <v>764.14</v>
      </c>
      <c r="U298" s="11"/>
      <c r="V298" s="11"/>
      <c r="W298" s="11"/>
      <c r="Y298" s="21">
        <v>16357.929999999997</v>
      </c>
      <c r="Z298" s="21"/>
      <c r="AB298" s="21">
        <f t="shared" si="12"/>
        <v>11274.5</v>
      </c>
      <c r="AC298" s="21">
        <v>19723.900000000001</v>
      </c>
      <c r="AD298" s="11"/>
      <c r="AE298" s="4"/>
      <c r="AF298" s="4"/>
    </row>
    <row r="299" spans="1:32" x14ac:dyDescent="0.2">
      <c r="A299" s="51"/>
      <c r="B299" s="11"/>
      <c r="C299" s="11" t="s">
        <v>341</v>
      </c>
      <c r="D299" s="11"/>
      <c r="E299" s="11" t="s">
        <v>105</v>
      </c>
      <c r="F299" s="11">
        <v>17773</v>
      </c>
      <c r="G299" s="11"/>
      <c r="H299" s="11"/>
      <c r="I299" s="11"/>
      <c r="J299" s="21">
        <v>3711.2699999999995</v>
      </c>
      <c r="K299" s="21"/>
      <c r="M299" s="11">
        <v>32</v>
      </c>
      <c r="N299" s="66"/>
      <c r="P299" s="205">
        <f t="shared" si="13"/>
        <v>115.97718749999999</v>
      </c>
      <c r="Q299" s="198"/>
      <c r="R299" s="198"/>
      <c r="S299" s="198"/>
      <c r="T299" s="198">
        <f t="shared" si="14"/>
        <v>555.40625</v>
      </c>
      <c r="U299" s="11"/>
      <c r="V299" s="11"/>
      <c r="W299" s="11"/>
      <c r="Y299" s="21">
        <v>3711.2699999999995</v>
      </c>
      <c r="Z299" s="21"/>
      <c r="AB299" s="21">
        <f t="shared" si="12"/>
        <v>2557.9499999999998</v>
      </c>
      <c r="AC299" s="21">
        <v>4474.9399999999996</v>
      </c>
      <c r="AD299" s="11"/>
      <c r="AE299" s="4"/>
      <c r="AF299" s="4"/>
    </row>
    <row r="300" spans="1:32" x14ac:dyDescent="0.2">
      <c r="A300" s="51"/>
      <c r="B300" s="11"/>
      <c r="C300" s="11" t="s">
        <v>342</v>
      </c>
      <c r="D300" s="11"/>
      <c r="E300" s="11" t="s">
        <v>189</v>
      </c>
      <c r="F300" s="11">
        <v>7034</v>
      </c>
      <c r="G300" s="11"/>
      <c r="H300" s="11"/>
      <c r="I300" s="11"/>
      <c r="J300" s="21">
        <v>1555.5700000000002</v>
      </c>
      <c r="K300" s="21"/>
      <c r="M300" s="11">
        <v>12</v>
      </c>
      <c r="N300" s="66"/>
      <c r="P300" s="205">
        <f t="shared" si="13"/>
        <v>129.63083333333336</v>
      </c>
      <c r="Q300" s="198"/>
      <c r="R300" s="198"/>
      <c r="S300" s="198"/>
      <c r="T300" s="198">
        <f t="shared" si="14"/>
        <v>586.16666666666663</v>
      </c>
      <c r="U300" s="11"/>
      <c r="V300" s="11"/>
      <c r="W300" s="11"/>
      <c r="Y300" s="21">
        <v>1555.5700000000002</v>
      </c>
      <c r="Z300" s="21"/>
      <c r="AB300" s="21">
        <f t="shared" si="12"/>
        <v>1072.1600000000001</v>
      </c>
      <c r="AC300" s="21">
        <v>1875.66</v>
      </c>
      <c r="AD300" s="11"/>
      <c r="AE300" s="4"/>
      <c r="AF300" s="4"/>
    </row>
    <row r="301" spans="1:32" x14ac:dyDescent="0.2">
      <c r="A301" s="51"/>
      <c r="B301" s="11"/>
      <c r="C301" s="11" t="s">
        <v>343</v>
      </c>
      <c r="D301" s="11"/>
      <c r="E301" s="11" t="s">
        <v>105</v>
      </c>
      <c r="F301" s="11">
        <v>3693</v>
      </c>
      <c r="G301" s="11"/>
      <c r="H301" s="11"/>
      <c r="I301" s="11"/>
      <c r="J301" s="21">
        <v>796.46</v>
      </c>
      <c r="K301" s="21"/>
      <c r="M301" s="11">
        <v>3</v>
      </c>
      <c r="N301" s="66"/>
      <c r="P301" s="205">
        <f t="shared" si="13"/>
        <v>265.48666666666668</v>
      </c>
      <c r="Q301" s="198"/>
      <c r="R301" s="198"/>
      <c r="S301" s="198"/>
      <c r="T301" s="198">
        <f t="shared" si="14"/>
        <v>1231</v>
      </c>
      <c r="U301" s="11"/>
      <c r="V301" s="11"/>
      <c r="W301" s="11"/>
      <c r="Y301" s="21">
        <v>796.46</v>
      </c>
      <c r="Z301" s="21"/>
      <c r="AB301" s="21">
        <f t="shared" si="12"/>
        <v>548.95000000000005</v>
      </c>
      <c r="AC301" s="21">
        <v>960.35</v>
      </c>
      <c r="AD301" s="11"/>
      <c r="AE301" s="4"/>
      <c r="AF301" s="4"/>
    </row>
    <row r="302" spans="1:32" x14ac:dyDescent="0.2">
      <c r="A302" s="51"/>
      <c r="B302" s="11"/>
      <c r="C302" s="11" t="s">
        <v>344</v>
      </c>
      <c r="D302" s="11"/>
      <c r="E302" s="11" t="s">
        <v>86</v>
      </c>
      <c r="F302" s="11"/>
      <c r="G302" s="11"/>
      <c r="H302" s="11"/>
      <c r="I302" s="11"/>
      <c r="J302" s="21">
        <v>6.12</v>
      </c>
      <c r="K302" s="21"/>
      <c r="M302" s="11">
        <v>1</v>
      </c>
      <c r="N302" s="66"/>
      <c r="P302" s="205">
        <f t="shared" si="13"/>
        <v>6.12</v>
      </c>
      <c r="Q302" s="198"/>
      <c r="R302" s="198"/>
      <c r="S302" s="198"/>
      <c r="T302" s="198">
        <f t="shared" si="14"/>
        <v>0</v>
      </c>
      <c r="U302" s="11"/>
      <c r="V302" s="11"/>
      <c r="W302" s="11"/>
      <c r="Y302" s="21">
        <v>6.12</v>
      </c>
      <c r="Z302" s="21"/>
      <c r="AB302" s="21">
        <f t="shared" si="12"/>
        <v>4.22</v>
      </c>
      <c r="AC302" s="21">
        <v>7.38</v>
      </c>
      <c r="AD302" s="11"/>
      <c r="AE302" s="4"/>
      <c r="AF302" s="4"/>
    </row>
    <row r="303" spans="1:32" x14ac:dyDescent="0.2">
      <c r="A303" s="51"/>
      <c r="B303" s="11"/>
      <c r="C303" s="11" t="s">
        <v>345</v>
      </c>
      <c r="D303" s="11"/>
      <c r="E303" s="11" t="s">
        <v>346</v>
      </c>
      <c r="F303" s="11">
        <v>766202</v>
      </c>
      <c r="G303" s="11"/>
      <c r="H303" s="11"/>
      <c r="I303" s="11"/>
      <c r="J303" s="21">
        <v>162476.89999999994</v>
      </c>
      <c r="K303" s="21"/>
      <c r="M303" s="11">
        <v>1166</v>
      </c>
      <c r="N303" s="66"/>
      <c r="P303" s="205">
        <f t="shared" si="13"/>
        <v>139.34554030874781</v>
      </c>
      <c r="Q303" s="198"/>
      <c r="R303" s="198"/>
      <c r="S303" s="198"/>
      <c r="T303" s="198">
        <f t="shared" si="14"/>
        <v>657.12006861063469</v>
      </c>
      <c r="U303" s="11"/>
      <c r="V303" s="11"/>
      <c r="W303" s="11"/>
      <c r="Y303" s="21">
        <v>162476.89999999994</v>
      </c>
      <c r="Z303" s="21"/>
      <c r="AB303" s="21">
        <f t="shared" si="12"/>
        <v>111985.2</v>
      </c>
      <c r="AC303" s="21">
        <v>195909.72</v>
      </c>
      <c r="AD303" s="11"/>
      <c r="AE303" s="4"/>
      <c r="AF303" s="4"/>
    </row>
    <row r="304" spans="1:32" x14ac:dyDescent="0.2">
      <c r="A304" s="51"/>
      <c r="B304" s="11"/>
      <c r="C304" s="11" t="s">
        <v>347</v>
      </c>
      <c r="D304" s="11"/>
      <c r="E304" s="11" t="s">
        <v>346</v>
      </c>
      <c r="F304" s="11">
        <v>645</v>
      </c>
      <c r="G304" s="11"/>
      <c r="H304" s="11"/>
      <c r="I304" s="11"/>
      <c r="J304" s="21">
        <v>143.07</v>
      </c>
      <c r="K304" s="21"/>
      <c r="M304" s="11">
        <v>1</v>
      </c>
      <c r="N304" s="66"/>
      <c r="P304" s="205">
        <f t="shared" si="13"/>
        <v>143.07</v>
      </c>
      <c r="Q304" s="198"/>
      <c r="R304" s="198"/>
      <c r="S304" s="198"/>
      <c r="T304" s="198">
        <f t="shared" si="14"/>
        <v>645</v>
      </c>
      <c r="U304" s="11"/>
      <c r="V304" s="11"/>
      <c r="W304" s="11"/>
      <c r="Y304" s="21">
        <v>143.07</v>
      </c>
      <c r="Z304" s="21"/>
      <c r="AB304" s="21">
        <f t="shared" si="12"/>
        <v>98.61</v>
      </c>
      <c r="AC304" s="21">
        <v>172.51</v>
      </c>
      <c r="AD304" s="11"/>
      <c r="AE304" s="4"/>
      <c r="AF304" s="4"/>
    </row>
    <row r="305" spans="1:32" x14ac:dyDescent="0.2">
      <c r="A305" s="51"/>
      <c r="B305" s="11"/>
      <c r="C305" s="11" t="s">
        <v>347</v>
      </c>
      <c r="D305" s="11"/>
      <c r="E305" s="11" t="s">
        <v>184</v>
      </c>
      <c r="F305" s="11">
        <v>1025700</v>
      </c>
      <c r="G305" s="11"/>
      <c r="H305" s="11"/>
      <c r="I305" s="11"/>
      <c r="J305" s="21">
        <v>217050.46000000025</v>
      </c>
      <c r="K305" s="21"/>
      <c r="M305" s="11">
        <v>1207</v>
      </c>
      <c r="N305" s="66"/>
      <c r="P305" s="205">
        <f t="shared" si="13"/>
        <v>179.82639602319821</v>
      </c>
      <c r="Q305" s="198"/>
      <c r="R305" s="198"/>
      <c r="S305" s="198"/>
      <c r="T305" s="198">
        <f t="shared" si="14"/>
        <v>849.79287489643741</v>
      </c>
      <c r="U305" s="11"/>
      <c r="V305" s="11"/>
      <c r="W305" s="11"/>
      <c r="Y305" s="21">
        <v>217050.46000000025</v>
      </c>
      <c r="Z305" s="21"/>
      <c r="AB305" s="21">
        <f t="shared" si="12"/>
        <v>149599.35</v>
      </c>
      <c r="AC305" s="21">
        <v>261712.86</v>
      </c>
      <c r="AD305" s="11"/>
      <c r="AE305" s="4"/>
      <c r="AF305" s="4"/>
    </row>
    <row r="306" spans="1:32" x14ac:dyDescent="0.2">
      <c r="A306" s="51"/>
      <c r="B306" s="11"/>
      <c r="C306" s="11" t="s">
        <v>348</v>
      </c>
      <c r="D306" s="11"/>
      <c r="E306" s="11" t="s">
        <v>91</v>
      </c>
      <c r="F306" s="11">
        <v>10291</v>
      </c>
      <c r="G306" s="11"/>
      <c r="H306" s="11"/>
      <c r="I306" s="11"/>
      <c r="J306" s="21">
        <v>2710.3900000000012</v>
      </c>
      <c r="K306" s="21"/>
      <c r="M306" s="11">
        <v>83</v>
      </c>
      <c r="N306" s="66"/>
      <c r="P306" s="205">
        <f t="shared" si="13"/>
        <v>32.655301204819295</v>
      </c>
      <c r="Q306" s="198"/>
      <c r="R306" s="198"/>
      <c r="S306" s="198"/>
      <c r="T306" s="198">
        <f t="shared" si="14"/>
        <v>123.98795180722891</v>
      </c>
      <c r="U306" s="11"/>
      <c r="V306" s="11"/>
      <c r="W306" s="11"/>
      <c r="Y306" s="21">
        <v>2710.3900000000012</v>
      </c>
      <c r="Z306" s="21"/>
      <c r="AB306" s="21">
        <f t="shared" si="12"/>
        <v>1868.1</v>
      </c>
      <c r="AC306" s="21">
        <v>3268.11</v>
      </c>
      <c r="AD306" s="11"/>
      <c r="AE306" s="4"/>
      <c r="AF306" s="4"/>
    </row>
    <row r="307" spans="1:32" x14ac:dyDescent="0.2">
      <c r="A307" s="51"/>
      <c r="B307" s="11"/>
      <c r="C307" s="11" t="s">
        <v>349</v>
      </c>
      <c r="D307" s="11"/>
      <c r="E307" s="11" t="s">
        <v>91</v>
      </c>
      <c r="F307" s="11">
        <v>3881</v>
      </c>
      <c r="G307" s="11"/>
      <c r="H307" s="11"/>
      <c r="I307" s="11"/>
      <c r="J307" s="21">
        <v>868.83</v>
      </c>
      <c r="K307" s="21"/>
      <c r="M307" s="11">
        <v>13</v>
      </c>
      <c r="N307" s="66"/>
      <c r="P307" s="205">
        <f t="shared" si="13"/>
        <v>66.833076923076931</v>
      </c>
      <c r="Q307" s="198"/>
      <c r="R307" s="198"/>
      <c r="S307" s="198"/>
      <c r="T307" s="198">
        <f t="shared" si="14"/>
        <v>298.53846153846155</v>
      </c>
      <c r="U307" s="11"/>
      <c r="V307" s="11"/>
      <c r="W307" s="11"/>
      <c r="Y307" s="21">
        <v>868.83</v>
      </c>
      <c r="Z307" s="21"/>
      <c r="AB307" s="21">
        <f t="shared" si="12"/>
        <v>598.83000000000004</v>
      </c>
      <c r="AC307" s="21">
        <v>1047.6099999999999</v>
      </c>
      <c r="AD307" s="11"/>
      <c r="AE307" s="4"/>
      <c r="AF307" s="4"/>
    </row>
    <row r="308" spans="1:32" x14ac:dyDescent="0.2">
      <c r="A308" s="51"/>
      <c r="B308" s="11"/>
      <c r="C308" s="11" t="s">
        <v>350</v>
      </c>
      <c r="D308" s="11"/>
      <c r="E308" s="11" t="s">
        <v>71</v>
      </c>
      <c r="F308" s="11">
        <v>985</v>
      </c>
      <c r="G308" s="11"/>
      <c r="H308" s="11"/>
      <c r="I308" s="11"/>
      <c r="J308" s="21">
        <v>228.32</v>
      </c>
      <c r="K308" s="21"/>
      <c r="M308" s="11">
        <v>4</v>
      </c>
      <c r="N308" s="66"/>
      <c r="P308" s="205">
        <f t="shared" si="13"/>
        <v>57.08</v>
      </c>
      <c r="Q308" s="198"/>
      <c r="R308" s="198"/>
      <c r="S308" s="198"/>
      <c r="T308" s="198">
        <f t="shared" si="14"/>
        <v>246.25</v>
      </c>
      <c r="U308" s="11"/>
      <c r="V308" s="11"/>
      <c r="W308" s="11"/>
      <c r="Y308" s="21">
        <v>228.32</v>
      </c>
      <c r="Z308" s="21"/>
      <c r="AB308" s="21">
        <f t="shared" si="12"/>
        <v>157.37</v>
      </c>
      <c r="AC308" s="21">
        <v>275.3</v>
      </c>
      <c r="AD308" s="11"/>
      <c r="AE308" s="4"/>
      <c r="AF308" s="4"/>
    </row>
    <row r="309" spans="1:32" x14ac:dyDescent="0.2">
      <c r="A309" s="51"/>
      <c r="B309" s="11"/>
      <c r="C309" s="11" t="s">
        <v>351</v>
      </c>
      <c r="D309" s="11"/>
      <c r="E309" s="11" t="s">
        <v>151</v>
      </c>
      <c r="F309" s="11">
        <v>423042</v>
      </c>
      <c r="G309" s="11"/>
      <c r="H309" s="11"/>
      <c r="I309" s="11"/>
      <c r="J309" s="21">
        <v>88969.900000000081</v>
      </c>
      <c r="K309" s="21"/>
      <c r="M309" s="11">
        <v>704</v>
      </c>
      <c r="N309" s="66"/>
      <c r="P309" s="205">
        <f t="shared" si="13"/>
        <v>126.37769886363648</v>
      </c>
      <c r="Q309" s="198"/>
      <c r="R309" s="198"/>
      <c r="S309" s="198"/>
      <c r="T309" s="198">
        <f t="shared" si="14"/>
        <v>600.91193181818187</v>
      </c>
      <c r="U309" s="11"/>
      <c r="V309" s="11"/>
      <c r="W309" s="11"/>
      <c r="Y309" s="21">
        <v>88969.900000000081</v>
      </c>
      <c r="Z309" s="21"/>
      <c r="AB309" s="21">
        <f t="shared" si="12"/>
        <v>61321.41</v>
      </c>
      <c r="AC309" s="21">
        <v>107277.21</v>
      </c>
      <c r="AD309" s="11"/>
      <c r="AE309" s="4"/>
      <c r="AF309" s="4"/>
    </row>
    <row r="310" spans="1:32" x14ac:dyDescent="0.2">
      <c r="A310" s="51"/>
      <c r="B310" s="11"/>
      <c r="C310" s="11" t="s">
        <v>352</v>
      </c>
      <c r="D310" s="11"/>
      <c r="E310" s="11" t="s">
        <v>142</v>
      </c>
      <c r="F310" s="11">
        <v>3131</v>
      </c>
      <c r="G310" s="11"/>
      <c r="H310" s="11"/>
      <c r="I310" s="11"/>
      <c r="J310" s="21">
        <v>668.41</v>
      </c>
      <c r="K310" s="21"/>
      <c r="M310" s="11">
        <v>1</v>
      </c>
      <c r="N310" s="66"/>
      <c r="P310" s="205">
        <f t="shared" si="13"/>
        <v>668.41</v>
      </c>
      <c r="Q310" s="198"/>
      <c r="R310" s="198"/>
      <c r="S310" s="198"/>
      <c r="T310" s="198">
        <f t="shared" si="14"/>
        <v>3131</v>
      </c>
      <c r="U310" s="11"/>
      <c r="V310" s="11"/>
      <c r="W310" s="11"/>
      <c r="Y310" s="21">
        <v>668.41</v>
      </c>
      <c r="Z310" s="21"/>
      <c r="AB310" s="21">
        <f t="shared" si="12"/>
        <v>460.69</v>
      </c>
      <c r="AC310" s="21">
        <v>805.95</v>
      </c>
      <c r="AD310" s="11"/>
      <c r="AE310" s="4"/>
      <c r="AF310" s="4"/>
    </row>
    <row r="311" spans="1:32" x14ac:dyDescent="0.2">
      <c r="A311" s="51"/>
      <c r="B311" s="11"/>
      <c r="C311" s="11" t="s">
        <v>352</v>
      </c>
      <c r="D311" s="11"/>
      <c r="E311" s="11" t="s">
        <v>172</v>
      </c>
      <c r="F311" s="11">
        <v>1021293</v>
      </c>
      <c r="G311" s="11"/>
      <c r="H311" s="11"/>
      <c r="I311" s="11"/>
      <c r="J311" s="21">
        <v>213401.92</v>
      </c>
      <c r="K311" s="21"/>
      <c r="M311" s="11">
        <v>1296</v>
      </c>
      <c r="N311" s="66"/>
      <c r="P311" s="205">
        <f t="shared" si="13"/>
        <v>164.66197530864198</v>
      </c>
      <c r="Q311" s="198"/>
      <c r="R311" s="198"/>
      <c r="S311" s="198"/>
      <c r="T311" s="198">
        <f t="shared" si="14"/>
        <v>788.03472222222217</v>
      </c>
      <c r="U311" s="11"/>
      <c r="V311" s="11"/>
      <c r="W311" s="11"/>
      <c r="Y311" s="21">
        <v>213401.92</v>
      </c>
      <c r="Z311" s="21"/>
      <c r="AB311" s="21">
        <f t="shared" si="12"/>
        <v>147084.64000000001</v>
      </c>
      <c r="AC311" s="21">
        <v>257313.56</v>
      </c>
      <c r="AD311" s="11"/>
      <c r="AE311" s="4"/>
      <c r="AF311" s="4"/>
    </row>
    <row r="312" spans="1:32" x14ac:dyDescent="0.2">
      <c r="A312" s="51"/>
      <c r="B312" s="11"/>
      <c r="C312" s="11" t="s">
        <v>353</v>
      </c>
      <c r="D312" s="11"/>
      <c r="E312" s="11" t="s">
        <v>128</v>
      </c>
      <c r="F312" s="11">
        <v>1995</v>
      </c>
      <c r="G312" s="11"/>
      <c r="H312" s="11"/>
      <c r="I312" s="11"/>
      <c r="J312" s="21">
        <v>427.85</v>
      </c>
      <c r="K312" s="21"/>
      <c r="M312" s="11">
        <v>1</v>
      </c>
      <c r="N312" s="66"/>
      <c r="P312" s="205">
        <f t="shared" si="13"/>
        <v>427.85</v>
      </c>
      <c r="Q312" s="198"/>
      <c r="R312" s="198"/>
      <c r="S312" s="198"/>
      <c r="T312" s="198">
        <f t="shared" si="14"/>
        <v>1995</v>
      </c>
      <c r="U312" s="11"/>
      <c r="V312" s="11"/>
      <c r="W312" s="11"/>
      <c r="Y312" s="21">
        <v>427.85</v>
      </c>
      <c r="Z312" s="21"/>
      <c r="AB312" s="21">
        <f t="shared" si="12"/>
        <v>294.89</v>
      </c>
      <c r="AC312" s="21">
        <v>515.89</v>
      </c>
      <c r="AD312" s="11"/>
      <c r="AE312" s="4"/>
      <c r="AF312" s="4"/>
    </row>
    <row r="313" spans="1:32" x14ac:dyDescent="0.2">
      <c r="A313" s="51"/>
      <c r="B313" s="11"/>
      <c r="C313" s="11" t="s">
        <v>353</v>
      </c>
      <c r="D313" s="11"/>
      <c r="E313" s="11" t="s">
        <v>200</v>
      </c>
      <c r="F313" s="11">
        <v>723491</v>
      </c>
      <c r="G313" s="11"/>
      <c r="H313" s="11"/>
      <c r="I313" s="11"/>
      <c r="J313" s="21">
        <v>153133.70000000004</v>
      </c>
      <c r="K313" s="21"/>
      <c r="M313" s="11">
        <v>1260</v>
      </c>
      <c r="N313" s="66"/>
      <c r="P313" s="205">
        <f t="shared" si="13"/>
        <v>121.53468253968258</v>
      </c>
      <c r="Q313" s="198"/>
      <c r="R313" s="198"/>
      <c r="S313" s="198"/>
      <c r="T313" s="198">
        <f t="shared" si="14"/>
        <v>574.19920634920629</v>
      </c>
      <c r="U313" s="11"/>
      <c r="V313" s="11"/>
      <c r="W313" s="11"/>
      <c r="Y313" s="21">
        <v>153133.70000000004</v>
      </c>
      <c r="Z313" s="21"/>
      <c r="AB313" s="21">
        <f t="shared" si="12"/>
        <v>105545.51</v>
      </c>
      <c r="AC313" s="21">
        <v>184643.97</v>
      </c>
      <c r="AD313" s="11"/>
      <c r="AE313" s="4"/>
      <c r="AF313" s="4"/>
    </row>
    <row r="314" spans="1:32" x14ac:dyDescent="0.2">
      <c r="A314" s="51"/>
      <c r="B314" s="11"/>
      <c r="C314" s="11" t="s">
        <v>354</v>
      </c>
      <c r="D314" s="11"/>
      <c r="E314" s="11" t="s">
        <v>117</v>
      </c>
      <c r="F314" s="11">
        <v>4243</v>
      </c>
      <c r="G314" s="11"/>
      <c r="H314" s="11"/>
      <c r="I314" s="11"/>
      <c r="J314" s="21">
        <v>939.77999999999986</v>
      </c>
      <c r="K314" s="21"/>
      <c r="M314" s="11">
        <v>7</v>
      </c>
      <c r="N314" s="66"/>
      <c r="P314" s="205">
        <f t="shared" si="13"/>
        <v>134.25428571428569</v>
      </c>
      <c r="Q314" s="198"/>
      <c r="R314" s="198"/>
      <c r="S314" s="198"/>
      <c r="T314" s="198">
        <f t="shared" si="14"/>
        <v>606.14285714285711</v>
      </c>
      <c r="U314" s="11"/>
      <c r="V314" s="11"/>
      <c r="W314" s="11"/>
      <c r="Y314" s="21">
        <v>939.77999999999986</v>
      </c>
      <c r="Z314" s="21"/>
      <c r="AB314" s="21">
        <f t="shared" si="12"/>
        <v>647.73</v>
      </c>
      <c r="AC314" s="21">
        <v>1133.1600000000001</v>
      </c>
      <c r="AD314" s="11"/>
      <c r="AE314" s="4"/>
      <c r="AF314" s="4"/>
    </row>
    <row r="315" spans="1:32" x14ac:dyDescent="0.2">
      <c r="A315" s="51"/>
      <c r="B315" s="11"/>
      <c r="C315" s="11" t="s">
        <v>355</v>
      </c>
      <c r="D315" s="11"/>
      <c r="E315" s="11" t="s">
        <v>63</v>
      </c>
      <c r="F315" s="11">
        <v>522</v>
      </c>
      <c r="G315" s="11"/>
      <c r="H315" s="11"/>
      <c r="I315" s="11"/>
      <c r="J315" s="21">
        <v>116.24</v>
      </c>
      <c r="K315" s="21"/>
      <c r="M315" s="11">
        <v>1</v>
      </c>
      <c r="N315" s="66"/>
      <c r="P315" s="205">
        <f t="shared" si="13"/>
        <v>116.24</v>
      </c>
      <c r="Q315" s="198"/>
      <c r="R315" s="198"/>
      <c r="S315" s="198"/>
      <c r="T315" s="198">
        <f t="shared" si="14"/>
        <v>522</v>
      </c>
      <c r="U315" s="11"/>
      <c r="V315" s="11"/>
      <c r="W315" s="11"/>
      <c r="Y315" s="21">
        <v>116.24</v>
      </c>
      <c r="Z315" s="21"/>
      <c r="AB315" s="21">
        <f t="shared" si="12"/>
        <v>80.12</v>
      </c>
      <c r="AC315" s="21">
        <v>140.16</v>
      </c>
      <c r="AD315" s="11"/>
      <c r="AE315" s="4"/>
      <c r="AF315" s="4"/>
    </row>
    <row r="316" spans="1:32" x14ac:dyDescent="0.2">
      <c r="A316" s="51"/>
      <c r="B316" s="11"/>
      <c r="C316" s="11" t="s">
        <v>355</v>
      </c>
      <c r="D316" s="11"/>
      <c r="E316" s="11" t="s">
        <v>356</v>
      </c>
      <c r="F316" s="11">
        <v>120425</v>
      </c>
      <c r="G316" s="11"/>
      <c r="H316" s="11"/>
      <c r="I316" s="11"/>
      <c r="J316" s="21">
        <v>25715.03000000001</v>
      </c>
      <c r="K316" s="21"/>
      <c r="M316" s="11">
        <v>216</v>
      </c>
      <c r="N316" s="66"/>
      <c r="P316" s="205">
        <f t="shared" si="13"/>
        <v>119.05106481481486</v>
      </c>
      <c r="Q316" s="198"/>
      <c r="R316" s="198"/>
      <c r="S316" s="198"/>
      <c r="T316" s="198">
        <f t="shared" si="14"/>
        <v>557.52314814814815</v>
      </c>
      <c r="U316" s="11"/>
      <c r="V316" s="11"/>
      <c r="W316" s="11"/>
      <c r="Y316" s="21">
        <v>25715.03000000001</v>
      </c>
      <c r="Z316" s="21"/>
      <c r="AB316" s="21">
        <f t="shared" si="12"/>
        <v>17723.77</v>
      </c>
      <c r="AC316" s="21">
        <v>31006.400000000001</v>
      </c>
      <c r="AD316" s="11"/>
      <c r="AE316" s="4"/>
      <c r="AF316" s="4"/>
    </row>
    <row r="317" spans="1:32" x14ac:dyDescent="0.2">
      <c r="A317" s="51"/>
      <c r="B317" s="11"/>
      <c r="C317" s="11" t="s">
        <v>357</v>
      </c>
      <c r="D317" s="11"/>
      <c r="E317" s="11" t="s">
        <v>107</v>
      </c>
      <c r="F317" s="11">
        <v>24221</v>
      </c>
      <c r="G317" s="11"/>
      <c r="H317" s="11"/>
      <c r="I317" s="11"/>
      <c r="J317" s="21">
        <v>5262.0499999999993</v>
      </c>
      <c r="K317" s="21"/>
      <c r="M317" s="11">
        <v>39</v>
      </c>
      <c r="N317" s="66"/>
      <c r="P317" s="205">
        <f t="shared" si="13"/>
        <v>134.92435897435897</v>
      </c>
      <c r="Q317" s="198"/>
      <c r="R317" s="198"/>
      <c r="S317" s="198"/>
      <c r="T317" s="198">
        <f t="shared" si="14"/>
        <v>621.0512820512821</v>
      </c>
      <c r="U317" s="11"/>
      <c r="V317" s="11"/>
      <c r="W317" s="11"/>
      <c r="Y317" s="21">
        <v>5262.0499999999993</v>
      </c>
      <c r="Z317" s="21"/>
      <c r="AB317" s="21">
        <f t="shared" si="12"/>
        <v>3626.8</v>
      </c>
      <c r="AC317" s="21">
        <v>6344.82</v>
      </c>
      <c r="AD317" s="11"/>
      <c r="AE317" s="4"/>
      <c r="AF317" s="4"/>
    </row>
    <row r="318" spans="1:32" x14ac:dyDescent="0.2">
      <c r="A318" s="51"/>
      <c r="B318" s="11"/>
      <c r="C318" s="11" t="s">
        <v>358</v>
      </c>
      <c r="D318" s="11"/>
      <c r="E318" s="11" t="s">
        <v>359</v>
      </c>
      <c r="F318" s="11">
        <v>715</v>
      </c>
      <c r="G318" s="11"/>
      <c r="H318" s="11"/>
      <c r="I318" s="11"/>
      <c r="J318" s="21">
        <v>157.69999999999999</v>
      </c>
      <c r="K318" s="21"/>
      <c r="M318" s="11">
        <v>1</v>
      </c>
      <c r="N318" s="66"/>
      <c r="P318" s="205">
        <f t="shared" si="13"/>
        <v>157.69999999999999</v>
      </c>
      <c r="Q318" s="198"/>
      <c r="R318" s="198"/>
      <c r="S318" s="198"/>
      <c r="T318" s="198">
        <f t="shared" si="14"/>
        <v>715</v>
      </c>
      <c r="U318" s="11"/>
      <c r="V318" s="11"/>
      <c r="W318" s="11"/>
      <c r="Y318" s="21">
        <v>157.69999999999999</v>
      </c>
      <c r="Z318" s="21"/>
      <c r="AB318" s="21">
        <f t="shared" si="12"/>
        <v>108.69</v>
      </c>
      <c r="AC318" s="21">
        <v>190.15</v>
      </c>
      <c r="AD318" s="11"/>
      <c r="AE318" s="4"/>
      <c r="AF318" s="4"/>
    </row>
    <row r="319" spans="1:32" x14ac:dyDescent="0.2">
      <c r="A319" s="51"/>
      <c r="B319" s="11"/>
      <c r="C319" s="11" t="s">
        <v>358</v>
      </c>
      <c r="D319" s="11"/>
      <c r="E319" s="11" t="s">
        <v>360</v>
      </c>
      <c r="F319" s="11">
        <v>194277</v>
      </c>
      <c r="G319" s="11"/>
      <c r="H319" s="11"/>
      <c r="I319" s="11"/>
      <c r="J319" s="21">
        <v>40695.610000000015</v>
      </c>
      <c r="K319" s="21"/>
      <c r="M319" s="11">
        <v>289</v>
      </c>
      <c r="N319" s="66"/>
      <c r="P319" s="205">
        <f t="shared" si="13"/>
        <v>140.815259515571</v>
      </c>
      <c r="Q319" s="198"/>
      <c r="R319" s="198"/>
      <c r="S319" s="198"/>
      <c r="T319" s="198">
        <f t="shared" si="14"/>
        <v>672.23875432525949</v>
      </c>
      <c r="U319" s="11"/>
      <c r="V319" s="11"/>
      <c r="W319" s="11"/>
      <c r="Y319" s="21">
        <v>40695.610000000015</v>
      </c>
      <c r="Z319" s="21"/>
      <c r="AB319" s="21">
        <f t="shared" si="12"/>
        <v>28048.95</v>
      </c>
      <c r="AC319" s="21">
        <v>49069.53</v>
      </c>
      <c r="AD319" s="11"/>
      <c r="AE319" s="4"/>
      <c r="AF319" s="4"/>
    </row>
    <row r="320" spans="1:32" x14ac:dyDescent="0.2">
      <c r="A320" s="51"/>
      <c r="B320" s="11"/>
      <c r="C320" s="11" t="s">
        <v>361</v>
      </c>
      <c r="D320" s="11"/>
      <c r="E320" s="11" t="s">
        <v>362</v>
      </c>
      <c r="F320" s="11">
        <v>402</v>
      </c>
      <c r="G320" s="11"/>
      <c r="H320" s="11"/>
      <c r="I320" s="11"/>
      <c r="J320" s="21">
        <v>44.4</v>
      </c>
      <c r="K320" s="21"/>
      <c r="M320" s="11">
        <v>1</v>
      </c>
      <c r="N320" s="66"/>
      <c r="P320" s="205">
        <f t="shared" si="13"/>
        <v>44.4</v>
      </c>
      <c r="Q320" s="198"/>
      <c r="R320" s="198"/>
      <c r="S320" s="198"/>
      <c r="T320" s="198">
        <f t="shared" si="14"/>
        <v>402</v>
      </c>
      <c r="U320" s="11"/>
      <c r="V320" s="11"/>
      <c r="W320" s="11"/>
      <c r="Y320" s="21">
        <v>44.4</v>
      </c>
      <c r="Z320" s="21"/>
      <c r="AB320" s="21">
        <f t="shared" si="12"/>
        <v>30.6</v>
      </c>
      <c r="AC320" s="21">
        <v>53.54</v>
      </c>
      <c r="AD320" s="11"/>
      <c r="AE320" s="4"/>
      <c r="AF320" s="4"/>
    </row>
    <row r="321" spans="1:32" x14ac:dyDescent="0.2">
      <c r="A321" s="51"/>
      <c r="B321" s="11"/>
      <c r="C321" s="11" t="s">
        <v>361</v>
      </c>
      <c r="D321" s="11"/>
      <c r="E321" s="11" t="s">
        <v>200</v>
      </c>
      <c r="F321" s="11">
        <v>3676841</v>
      </c>
      <c r="G321" s="11"/>
      <c r="H321" s="11"/>
      <c r="I321" s="11"/>
      <c r="J321" s="21">
        <v>780513.7600000021</v>
      </c>
      <c r="K321" s="21"/>
      <c r="M321" s="11">
        <v>8600</v>
      </c>
      <c r="N321" s="66"/>
      <c r="P321" s="205">
        <f t="shared" si="13"/>
        <v>90.757413953488623</v>
      </c>
      <c r="Q321" s="198"/>
      <c r="R321" s="198"/>
      <c r="S321" s="198"/>
      <c r="T321" s="198">
        <f t="shared" si="14"/>
        <v>427.53965116279068</v>
      </c>
      <c r="U321" s="11"/>
      <c r="V321" s="11"/>
      <c r="W321" s="11"/>
      <c r="Y321" s="21">
        <v>780513.7600000021</v>
      </c>
      <c r="Z321" s="21"/>
      <c r="AB321" s="21">
        <f t="shared" si="12"/>
        <v>537959.48</v>
      </c>
      <c r="AC321" s="21">
        <v>941119.83</v>
      </c>
      <c r="AD321" s="11"/>
      <c r="AE321" s="4"/>
      <c r="AF321" s="4"/>
    </row>
    <row r="322" spans="1:32" x14ac:dyDescent="0.2">
      <c r="A322" s="51"/>
      <c r="B322" s="11"/>
      <c r="C322" s="11" t="s">
        <v>363</v>
      </c>
      <c r="D322" s="11"/>
      <c r="E322" s="11" t="s">
        <v>364</v>
      </c>
      <c r="F322" s="11">
        <v>1758110</v>
      </c>
      <c r="G322" s="11"/>
      <c r="H322" s="11"/>
      <c r="I322" s="11"/>
      <c r="J322" s="21">
        <v>378746.1899999993</v>
      </c>
      <c r="K322" s="21"/>
      <c r="M322" s="11">
        <v>2806</v>
      </c>
      <c r="N322" s="66"/>
      <c r="P322" s="205">
        <f t="shared" si="13"/>
        <v>134.97725944404823</v>
      </c>
      <c r="Q322" s="198"/>
      <c r="R322" s="198"/>
      <c r="S322" s="198"/>
      <c r="T322" s="198">
        <f t="shared" si="14"/>
        <v>626.55381325730582</v>
      </c>
      <c r="U322" s="11"/>
      <c r="V322" s="11"/>
      <c r="W322" s="11"/>
      <c r="Y322" s="21">
        <v>378746.1899999993</v>
      </c>
      <c r="Z322" s="21"/>
      <c r="AB322" s="21">
        <f t="shared" si="12"/>
        <v>261046.14</v>
      </c>
      <c r="AC322" s="21">
        <v>456680.67</v>
      </c>
      <c r="AD322" s="11"/>
      <c r="AE322" s="4"/>
      <c r="AF322" s="4"/>
    </row>
    <row r="323" spans="1:32" x14ac:dyDescent="0.2">
      <c r="A323" s="51"/>
      <c r="B323" s="11"/>
      <c r="C323" s="11" t="s">
        <v>363</v>
      </c>
      <c r="D323" s="11"/>
      <c r="E323" s="11" t="s">
        <v>365</v>
      </c>
      <c r="F323" s="11">
        <v>699</v>
      </c>
      <c r="G323" s="11"/>
      <c r="H323" s="11"/>
      <c r="I323" s="11"/>
      <c r="J323" s="21">
        <v>153.88</v>
      </c>
      <c r="K323" s="21"/>
      <c r="M323" s="11">
        <v>1</v>
      </c>
      <c r="N323" s="66"/>
      <c r="P323" s="205">
        <f t="shared" si="13"/>
        <v>153.88</v>
      </c>
      <c r="Q323" s="198"/>
      <c r="R323" s="198"/>
      <c r="S323" s="198"/>
      <c r="T323" s="198">
        <f t="shared" si="14"/>
        <v>699</v>
      </c>
      <c r="U323" s="11"/>
      <c r="V323" s="11"/>
      <c r="W323" s="11"/>
      <c r="Y323" s="21">
        <v>153.88</v>
      </c>
      <c r="Z323" s="21"/>
      <c r="AB323" s="21">
        <f t="shared" si="12"/>
        <v>106.06</v>
      </c>
      <c r="AC323" s="21">
        <v>185.54</v>
      </c>
      <c r="AD323" s="11"/>
      <c r="AE323" s="4"/>
      <c r="AF323" s="4"/>
    </row>
    <row r="324" spans="1:32" x14ac:dyDescent="0.2">
      <c r="A324" s="51"/>
      <c r="B324" s="11"/>
      <c r="C324" s="11" t="s">
        <v>363</v>
      </c>
      <c r="D324" s="11"/>
      <c r="E324" s="11" t="s">
        <v>366</v>
      </c>
      <c r="F324" s="11">
        <v>1180</v>
      </c>
      <c r="G324" s="11"/>
      <c r="H324" s="11"/>
      <c r="I324" s="11"/>
      <c r="J324" s="21">
        <v>255.58</v>
      </c>
      <c r="K324" s="21"/>
      <c r="M324" s="11">
        <v>1</v>
      </c>
      <c r="N324" s="66"/>
      <c r="P324" s="205">
        <f t="shared" si="13"/>
        <v>255.58</v>
      </c>
      <c r="Q324" s="198"/>
      <c r="R324" s="198"/>
      <c r="S324" s="198"/>
      <c r="T324" s="198">
        <f t="shared" si="14"/>
        <v>1180</v>
      </c>
      <c r="U324" s="11"/>
      <c r="V324" s="11"/>
      <c r="W324" s="11"/>
      <c r="Y324" s="21">
        <v>255.58</v>
      </c>
      <c r="Z324" s="21"/>
      <c r="AB324" s="21">
        <f t="shared" si="12"/>
        <v>176.16</v>
      </c>
      <c r="AC324" s="21">
        <v>308.17</v>
      </c>
      <c r="AD324" s="11"/>
      <c r="AE324" s="4"/>
      <c r="AF324" s="4"/>
    </row>
    <row r="325" spans="1:32" x14ac:dyDescent="0.2">
      <c r="A325" s="51"/>
      <c r="B325" s="11"/>
      <c r="C325" s="11" t="s">
        <v>367</v>
      </c>
      <c r="D325" s="11"/>
      <c r="E325" s="11" t="s">
        <v>333</v>
      </c>
      <c r="F325" s="11">
        <v>627486</v>
      </c>
      <c r="G325" s="11"/>
      <c r="H325" s="11"/>
      <c r="I325" s="11"/>
      <c r="J325" s="21">
        <v>136136.38000000006</v>
      </c>
      <c r="K325" s="21"/>
      <c r="M325" s="11">
        <v>1313</v>
      </c>
      <c r="N325" s="66"/>
      <c r="P325" s="205">
        <f t="shared" si="13"/>
        <v>103.68345773038847</v>
      </c>
      <c r="Q325" s="198"/>
      <c r="R325" s="198"/>
      <c r="S325" s="198"/>
      <c r="T325" s="198">
        <f t="shared" si="14"/>
        <v>477.90251332825591</v>
      </c>
      <c r="U325" s="11"/>
      <c r="V325" s="11"/>
      <c r="W325" s="11"/>
      <c r="Y325" s="21">
        <v>136136.38000000006</v>
      </c>
      <c r="Z325" s="21"/>
      <c r="AB325" s="21">
        <f t="shared" si="12"/>
        <v>93830.32</v>
      </c>
      <c r="AC325" s="21">
        <v>164149.12</v>
      </c>
      <c r="AD325" s="11"/>
      <c r="AE325" s="4"/>
      <c r="AF325" s="4"/>
    </row>
    <row r="326" spans="1:32" x14ac:dyDescent="0.2">
      <c r="A326" s="51"/>
      <c r="B326" s="11"/>
      <c r="C326" s="11" t="s">
        <v>368</v>
      </c>
      <c r="D326" s="11"/>
      <c r="E326" s="11" t="s">
        <v>88</v>
      </c>
      <c r="F326" s="11">
        <v>3167</v>
      </c>
      <c r="G326" s="11"/>
      <c r="H326" s="11"/>
      <c r="I326" s="11"/>
      <c r="J326" s="21">
        <v>688.55</v>
      </c>
      <c r="K326" s="21"/>
      <c r="M326" s="11">
        <v>3</v>
      </c>
      <c r="N326" s="66"/>
      <c r="P326" s="205">
        <f t="shared" si="13"/>
        <v>229.51666666666665</v>
      </c>
      <c r="Q326" s="198"/>
      <c r="R326" s="198"/>
      <c r="S326" s="198"/>
      <c r="T326" s="198">
        <f t="shared" si="14"/>
        <v>1055.6666666666667</v>
      </c>
      <c r="U326" s="11"/>
      <c r="V326" s="11"/>
      <c r="W326" s="11"/>
      <c r="Y326" s="21">
        <v>688.55</v>
      </c>
      <c r="Z326" s="21"/>
      <c r="AB326" s="21">
        <f t="shared" si="12"/>
        <v>474.57</v>
      </c>
      <c r="AC326" s="21">
        <v>830.23</v>
      </c>
      <c r="AD326" s="11"/>
      <c r="AE326" s="4"/>
      <c r="AF326" s="4"/>
    </row>
    <row r="327" spans="1:32" x14ac:dyDescent="0.2">
      <c r="A327" s="51"/>
      <c r="B327" s="11"/>
      <c r="C327" s="11" t="s">
        <v>369</v>
      </c>
      <c r="D327" s="11"/>
      <c r="E327" s="11" t="s">
        <v>102</v>
      </c>
      <c r="F327" s="11">
        <v>711425</v>
      </c>
      <c r="G327" s="11"/>
      <c r="H327" s="11"/>
      <c r="I327" s="11"/>
      <c r="J327" s="21">
        <v>160691.84999999954</v>
      </c>
      <c r="K327" s="21"/>
      <c r="M327" s="11">
        <v>2004</v>
      </c>
      <c r="N327" s="66"/>
      <c r="P327" s="205">
        <f t="shared" si="13"/>
        <v>80.185553892215339</v>
      </c>
      <c r="Q327" s="198"/>
      <c r="R327" s="198"/>
      <c r="S327" s="198"/>
      <c r="T327" s="198">
        <f t="shared" si="14"/>
        <v>355.00249500998007</v>
      </c>
      <c r="U327" s="11"/>
      <c r="V327" s="11"/>
      <c r="W327" s="11"/>
      <c r="Y327" s="21">
        <v>160691.84999999954</v>
      </c>
      <c r="Z327" s="21"/>
      <c r="AB327" s="21">
        <f t="shared" si="12"/>
        <v>110754.88</v>
      </c>
      <c r="AC327" s="21">
        <v>193757.36</v>
      </c>
      <c r="AD327" s="11"/>
      <c r="AE327" s="4"/>
      <c r="AF327" s="4"/>
    </row>
    <row r="328" spans="1:32" x14ac:dyDescent="0.2">
      <c r="A328" s="51"/>
      <c r="B328" s="11"/>
      <c r="C328" s="11" t="s">
        <v>370</v>
      </c>
      <c r="D328" s="11"/>
      <c r="E328" s="11" t="s">
        <v>371</v>
      </c>
      <c r="F328" s="11">
        <v>743693</v>
      </c>
      <c r="G328" s="11"/>
      <c r="H328" s="11"/>
      <c r="I328" s="11"/>
      <c r="J328" s="21">
        <v>163550.09999999992</v>
      </c>
      <c r="K328" s="21"/>
      <c r="M328" s="11">
        <v>1449</v>
      </c>
      <c r="N328" s="66"/>
      <c r="P328" s="205">
        <f t="shared" si="13"/>
        <v>112.87101449275357</v>
      </c>
      <c r="Q328" s="198"/>
      <c r="R328" s="198"/>
      <c r="S328" s="198"/>
      <c r="T328" s="198">
        <f t="shared" si="14"/>
        <v>513.24568668046925</v>
      </c>
      <c r="U328" s="11"/>
      <c r="V328" s="11"/>
      <c r="W328" s="11"/>
      <c r="Y328" s="21">
        <v>163550.09999999992</v>
      </c>
      <c r="Z328" s="21"/>
      <c r="AB328" s="21">
        <f t="shared" si="12"/>
        <v>112724.89</v>
      </c>
      <c r="AC328" s="21">
        <v>197203.75</v>
      </c>
      <c r="AD328" s="11"/>
      <c r="AE328" s="4"/>
      <c r="AF328" s="4"/>
    </row>
    <row r="329" spans="1:32" x14ac:dyDescent="0.2">
      <c r="A329" s="51"/>
      <c r="B329" s="11"/>
      <c r="C329" s="11" t="s">
        <v>372</v>
      </c>
      <c r="D329" s="11"/>
      <c r="E329" s="11" t="s">
        <v>102</v>
      </c>
      <c r="F329" s="11">
        <v>549205</v>
      </c>
      <c r="G329" s="11"/>
      <c r="H329" s="11"/>
      <c r="I329" s="11"/>
      <c r="J329" s="21">
        <v>120148.34000000007</v>
      </c>
      <c r="K329" s="21"/>
      <c r="M329" s="11">
        <v>980</v>
      </c>
      <c r="N329" s="66"/>
      <c r="P329" s="205">
        <f t="shared" si="13"/>
        <v>122.60034693877559</v>
      </c>
      <c r="Q329" s="198"/>
      <c r="R329" s="198"/>
      <c r="S329" s="198"/>
      <c r="T329" s="198">
        <f t="shared" si="14"/>
        <v>560.41326530612241</v>
      </c>
      <c r="U329" s="11"/>
      <c r="V329" s="11"/>
      <c r="W329" s="11"/>
      <c r="Y329" s="21">
        <v>120148.34000000007</v>
      </c>
      <c r="Z329" s="21"/>
      <c r="AB329" s="21">
        <f t="shared" si="12"/>
        <v>82810.759999999995</v>
      </c>
      <c r="AC329" s="21">
        <v>144871.23000000001</v>
      </c>
      <c r="AD329" s="11"/>
      <c r="AE329" s="4"/>
      <c r="AF329" s="4"/>
    </row>
    <row r="330" spans="1:32" x14ac:dyDescent="0.2">
      <c r="A330" s="51"/>
      <c r="B330" s="11"/>
      <c r="C330" s="11" t="s">
        <v>373</v>
      </c>
      <c r="D330" s="11"/>
      <c r="E330" s="11" t="s">
        <v>208</v>
      </c>
      <c r="F330" s="11">
        <v>125792</v>
      </c>
      <c r="G330" s="11"/>
      <c r="H330" s="11"/>
      <c r="I330" s="11"/>
      <c r="J330" s="21">
        <v>26707.689999999991</v>
      </c>
      <c r="K330" s="21"/>
      <c r="M330" s="11">
        <v>145</v>
      </c>
      <c r="N330" s="66"/>
      <c r="P330" s="205">
        <f t="shared" si="13"/>
        <v>184.19096551724132</v>
      </c>
      <c r="Q330" s="198"/>
      <c r="R330" s="198"/>
      <c r="S330" s="198"/>
      <c r="T330" s="198">
        <f t="shared" si="14"/>
        <v>867.53103448275863</v>
      </c>
      <c r="U330" s="11"/>
      <c r="V330" s="11"/>
      <c r="W330" s="11"/>
      <c r="Y330" s="21">
        <v>26707.689999999991</v>
      </c>
      <c r="Z330" s="21"/>
      <c r="AB330" s="21">
        <f t="shared" si="12"/>
        <v>18407.95</v>
      </c>
      <c r="AC330" s="21">
        <v>32203.32</v>
      </c>
      <c r="AD330" s="11"/>
      <c r="AE330" s="4"/>
      <c r="AF330" s="4"/>
    </row>
    <row r="331" spans="1:32" x14ac:dyDescent="0.2">
      <c r="A331" s="51"/>
      <c r="B331" s="11"/>
      <c r="C331" s="11" t="s">
        <v>374</v>
      </c>
      <c r="D331" s="11"/>
      <c r="E331" s="11" t="s">
        <v>299</v>
      </c>
      <c r="F331" s="11">
        <v>465024</v>
      </c>
      <c r="G331" s="11"/>
      <c r="H331" s="11"/>
      <c r="I331" s="11"/>
      <c r="J331" s="21">
        <v>99674.140000000145</v>
      </c>
      <c r="K331" s="21"/>
      <c r="M331" s="11">
        <v>733</v>
      </c>
      <c r="N331" s="66"/>
      <c r="P331" s="205">
        <f t="shared" si="13"/>
        <v>135.98109140518437</v>
      </c>
      <c r="Q331" s="198"/>
      <c r="R331" s="198"/>
      <c r="S331" s="198"/>
      <c r="T331" s="198">
        <f t="shared" si="14"/>
        <v>634.41200545702588</v>
      </c>
      <c r="U331" s="11"/>
      <c r="V331" s="11"/>
      <c r="W331" s="11"/>
      <c r="Y331" s="21">
        <v>99674.140000000145</v>
      </c>
      <c r="Z331" s="21"/>
      <c r="AB331" s="21">
        <f t="shared" si="12"/>
        <v>68699.17</v>
      </c>
      <c r="AC331" s="21">
        <v>120184.06</v>
      </c>
      <c r="AD331" s="11"/>
      <c r="AE331" s="4"/>
      <c r="AF331" s="4"/>
    </row>
    <row r="332" spans="1:32" x14ac:dyDescent="0.2">
      <c r="A332" s="51"/>
      <c r="B332" s="11"/>
      <c r="C332" s="11" t="s">
        <v>374</v>
      </c>
      <c r="D332" s="11"/>
      <c r="E332" s="11" t="s">
        <v>284</v>
      </c>
      <c r="F332" s="11">
        <v>401</v>
      </c>
      <c r="G332" s="11"/>
      <c r="H332" s="11"/>
      <c r="I332" s="11"/>
      <c r="J332" s="21">
        <v>91.77</v>
      </c>
      <c r="K332" s="21"/>
      <c r="M332" s="11">
        <v>1</v>
      </c>
      <c r="N332" s="66"/>
      <c r="P332" s="205">
        <f t="shared" si="13"/>
        <v>91.77</v>
      </c>
      <c r="Q332" s="198"/>
      <c r="R332" s="198"/>
      <c r="S332" s="198"/>
      <c r="T332" s="198">
        <f t="shared" si="14"/>
        <v>401</v>
      </c>
      <c r="U332" s="11"/>
      <c r="V332" s="11"/>
      <c r="W332" s="11"/>
      <c r="Y332" s="21">
        <v>91.77</v>
      </c>
      <c r="Z332" s="21"/>
      <c r="AB332" s="21">
        <f t="shared" si="12"/>
        <v>63.25</v>
      </c>
      <c r="AC332" s="21">
        <v>110.65</v>
      </c>
      <c r="AD332" s="11"/>
      <c r="AE332" s="4"/>
      <c r="AF332" s="4"/>
    </row>
    <row r="333" spans="1:32" x14ac:dyDescent="0.2">
      <c r="A333" s="51"/>
      <c r="B333" s="11"/>
      <c r="C333" s="11" t="s">
        <v>375</v>
      </c>
      <c r="D333" s="11"/>
      <c r="E333" s="11" t="s">
        <v>376</v>
      </c>
      <c r="F333" s="11">
        <v>438</v>
      </c>
      <c r="G333" s="11"/>
      <c r="H333" s="11"/>
      <c r="I333" s="11"/>
      <c r="J333" s="21">
        <v>99.13</v>
      </c>
      <c r="K333" s="21"/>
      <c r="M333" s="11">
        <v>1</v>
      </c>
      <c r="N333" s="66"/>
      <c r="P333" s="205">
        <f t="shared" si="13"/>
        <v>99.13</v>
      </c>
      <c r="Q333" s="198"/>
      <c r="R333" s="198"/>
      <c r="S333" s="198"/>
      <c r="T333" s="198">
        <f t="shared" si="14"/>
        <v>438</v>
      </c>
      <c r="U333" s="11"/>
      <c r="V333" s="11"/>
      <c r="W333" s="11"/>
      <c r="Y333" s="21">
        <v>99.13</v>
      </c>
      <c r="Z333" s="21"/>
      <c r="AB333" s="21">
        <f t="shared" si="12"/>
        <v>68.319999999999993</v>
      </c>
      <c r="AC333" s="21">
        <v>119.53</v>
      </c>
      <c r="AD333" s="11"/>
      <c r="AE333" s="4"/>
      <c r="AF333" s="4"/>
    </row>
    <row r="334" spans="1:32" x14ac:dyDescent="0.2">
      <c r="A334" s="51"/>
      <c r="B334" s="11"/>
      <c r="C334" s="11" t="s">
        <v>375</v>
      </c>
      <c r="D334" s="11"/>
      <c r="E334" s="11" t="s">
        <v>274</v>
      </c>
      <c r="F334" s="11">
        <v>1811</v>
      </c>
      <c r="G334" s="11"/>
      <c r="H334" s="11"/>
      <c r="I334" s="11"/>
      <c r="J334" s="21">
        <v>389.16</v>
      </c>
      <c r="K334" s="21"/>
      <c r="M334" s="11">
        <v>1</v>
      </c>
      <c r="N334" s="66"/>
      <c r="P334" s="205">
        <f t="shared" si="13"/>
        <v>389.16</v>
      </c>
      <c r="Q334" s="198"/>
      <c r="R334" s="198"/>
      <c r="S334" s="198"/>
      <c r="T334" s="198">
        <f t="shared" si="14"/>
        <v>1811</v>
      </c>
      <c r="U334" s="11"/>
      <c r="V334" s="11"/>
      <c r="W334" s="11"/>
      <c r="Y334" s="21">
        <v>389.16</v>
      </c>
      <c r="Z334" s="21"/>
      <c r="AB334" s="21">
        <f t="shared" si="12"/>
        <v>268.22000000000003</v>
      </c>
      <c r="AC334" s="21">
        <v>469.24</v>
      </c>
      <c r="AD334" s="11"/>
      <c r="AE334" s="4"/>
      <c r="AF334" s="4"/>
    </row>
    <row r="335" spans="1:32" x14ac:dyDescent="0.2">
      <c r="A335" s="51"/>
      <c r="B335" s="11"/>
      <c r="C335" s="11" t="s">
        <v>375</v>
      </c>
      <c r="D335" s="11"/>
      <c r="E335" s="11" t="s">
        <v>100</v>
      </c>
      <c r="F335" s="11">
        <v>2813</v>
      </c>
      <c r="G335" s="11"/>
      <c r="H335" s="11"/>
      <c r="I335" s="11"/>
      <c r="J335" s="21">
        <v>559.32999999999993</v>
      </c>
      <c r="K335" s="21"/>
      <c r="M335" s="11">
        <v>6</v>
      </c>
      <c r="N335" s="66"/>
      <c r="P335" s="205">
        <f t="shared" si="13"/>
        <v>93.22166666666665</v>
      </c>
      <c r="Q335" s="198"/>
      <c r="R335" s="198"/>
      <c r="S335" s="198"/>
      <c r="T335" s="198">
        <f t="shared" si="14"/>
        <v>468.83333333333331</v>
      </c>
      <c r="U335" s="11"/>
      <c r="V335" s="11"/>
      <c r="W335" s="11"/>
      <c r="Y335" s="21">
        <v>559.32999999999993</v>
      </c>
      <c r="Z335" s="21"/>
      <c r="AB335" s="21">
        <f t="shared" si="12"/>
        <v>385.51</v>
      </c>
      <c r="AC335" s="21">
        <v>674.42</v>
      </c>
      <c r="AD335" s="11"/>
      <c r="AE335" s="4"/>
      <c r="AF335" s="4"/>
    </row>
    <row r="336" spans="1:32" x14ac:dyDescent="0.2">
      <c r="A336" s="51"/>
      <c r="B336" s="11"/>
      <c r="C336" s="11" t="s">
        <v>375</v>
      </c>
      <c r="D336" s="11"/>
      <c r="E336" s="11" t="s">
        <v>195</v>
      </c>
      <c r="F336" s="11">
        <v>297</v>
      </c>
      <c r="G336" s="11"/>
      <c r="H336" s="11"/>
      <c r="I336" s="11"/>
      <c r="J336" s="21">
        <v>69.13</v>
      </c>
      <c r="K336" s="21"/>
      <c r="M336" s="11">
        <v>1</v>
      </c>
      <c r="N336" s="66"/>
      <c r="P336" s="205">
        <f t="shared" si="13"/>
        <v>69.13</v>
      </c>
      <c r="Q336" s="198"/>
      <c r="R336" s="198"/>
      <c r="S336" s="198"/>
      <c r="T336" s="198">
        <f t="shared" si="14"/>
        <v>297</v>
      </c>
      <c r="U336" s="11"/>
      <c r="V336" s="11"/>
      <c r="W336" s="11"/>
      <c r="Y336" s="21">
        <v>69.13</v>
      </c>
      <c r="Z336" s="21"/>
      <c r="AB336" s="21">
        <f t="shared" si="12"/>
        <v>47.65</v>
      </c>
      <c r="AC336" s="21">
        <v>83.35</v>
      </c>
      <c r="AD336" s="11"/>
      <c r="AE336" s="4"/>
      <c r="AF336" s="4"/>
    </row>
    <row r="337" spans="1:32" x14ac:dyDescent="0.2">
      <c r="A337" s="51"/>
      <c r="B337" s="11"/>
      <c r="C337" s="11" t="s">
        <v>375</v>
      </c>
      <c r="D337" s="11"/>
      <c r="E337" s="11" t="s">
        <v>103</v>
      </c>
      <c r="F337" s="11">
        <v>5553834</v>
      </c>
      <c r="G337" s="11"/>
      <c r="H337" s="11"/>
      <c r="I337" s="11"/>
      <c r="J337" s="21">
        <v>1205250.7300000007</v>
      </c>
      <c r="K337" s="21"/>
      <c r="M337" s="11">
        <v>9864</v>
      </c>
      <c r="N337" s="66"/>
      <c r="P337" s="205">
        <f t="shared" si="13"/>
        <v>122.18681366585571</v>
      </c>
      <c r="Q337" s="198"/>
      <c r="R337" s="198"/>
      <c r="S337" s="198"/>
      <c r="T337" s="198">
        <f t="shared" si="14"/>
        <v>563.04075425790757</v>
      </c>
      <c r="U337" s="11"/>
      <c r="V337" s="11"/>
      <c r="W337" s="11"/>
      <c r="Y337" s="21">
        <v>1205250.7300000007</v>
      </c>
      <c r="Z337" s="21"/>
      <c r="AB337" s="21">
        <f t="shared" si="12"/>
        <v>830704.2</v>
      </c>
      <c r="AC337" s="21">
        <v>1453254.79</v>
      </c>
      <c r="AD337" s="11"/>
      <c r="AE337" s="4"/>
      <c r="AF337" s="4"/>
    </row>
    <row r="338" spans="1:32" x14ac:dyDescent="0.2">
      <c r="A338" s="51"/>
      <c r="B338" s="11"/>
      <c r="C338" s="11" t="s">
        <v>375</v>
      </c>
      <c r="D338" s="11"/>
      <c r="E338" s="11" t="s">
        <v>333</v>
      </c>
      <c r="F338" s="11">
        <v>1207</v>
      </c>
      <c r="G338" s="11"/>
      <c r="H338" s="11"/>
      <c r="I338" s="11"/>
      <c r="J338" s="21">
        <v>267.14999999999998</v>
      </c>
      <c r="K338" s="21"/>
      <c r="M338" s="11">
        <v>2</v>
      </c>
      <c r="N338" s="66"/>
      <c r="P338" s="205">
        <f t="shared" si="13"/>
        <v>133.57499999999999</v>
      </c>
      <c r="Q338" s="198"/>
      <c r="R338" s="198"/>
      <c r="S338" s="198"/>
      <c r="T338" s="198">
        <f t="shared" si="14"/>
        <v>603.5</v>
      </c>
      <c r="U338" s="11"/>
      <c r="V338" s="11"/>
      <c r="W338" s="11"/>
      <c r="Y338" s="21">
        <v>267.14999999999998</v>
      </c>
      <c r="Z338" s="21"/>
      <c r="AB338" s="21">
        <f t="shared" si="12"/>
        <v>184.13</v>
      </c>
      <c r="AC338" s="21">
        <v>322.12</v>
      </c>
      <c r="AD338" s="11"/>
      <c r="AE338" s="4"/>
      <c r="AF338" s="4"/>
    </row>
    <row r="339" spans="1:32" x14ac:dyDescent="0.2">
      <c r="A339" s="51"/>
      <c r="B339" s="11"/>
      <c r="C339" s="11" t="s">
        <v>377</v>
      </c>
      <c r="D339" s="11"/>
      <c r="E339" s="11" t="s">
        <v>161</v>
      </c>
      <c r="F339" s="11">
        <v>315744</v>
      </c>
      <c r="G339" s="11"/>
      <c r="H339" s="11"/>
      <c r="I339" s="11"/>
      <c r="J339" s="21">
        <v>66127.010000000053</v>
      </c>
      <c r="K339" s="21"/>
      <c r="M339" s="11">
        <v>379</v>
      </c>
      <c r="N339" s="66"/>
      <c r="P339" s="205">
        <f t="shared" si="13"/>
        <v>174.47759894459116</v>
      </c>
      <c r="Q339" s="198"/>
      <c r="R339" s="198"/>
      <c r="S339" s="198"/>
      <c r="T339" s="198">
        <f t="shared" si="14"/>
        <v>833.09762532981529</v>
      </c>
      <c r="U339" s="11"/>
      <c r="V339" s="11"/>
      <c r="W339" s="11"/>
      <c r="Y339" s="21">
        <v>66127.010000000053</v>
      </c>
      <c r="Z339" s="21"/>
      <c r="AB339" s="21">
        <f t="shared" si="12"/>
        <v>45577.23</v>
      </c>
      <c r="AC339" s="21">
        <v>79733.94</v>
      </c>
      <c r="AD339" s="11"/>
      <c r="AE339" s="4"/>
      <c r="AF339" s="4"/>
    </row>
    <row r="340" spans="1:32" x14ac:dyDescent="0.2">
      <c r="A340" s="51"/>
      <c r="B340" s="11"/>
      <c r="C340" s="11" t="s">
        <v>378</v>
      </c>
      <c r="D340" s="11"/>
      <c r="E340" s="11" t="s">
        <v>379</v>
      </c>
      <c r="F340" s="11">
        <v>2570210</v>
      </c>
      <c r="G340" s="11"/>
      <c r="H340" s="11"/>
      <c r="I340" s="11"/>
      <c r="J340" s="21">
        <v>552863.95999999903</v>
      </c>
      <c r="K340" s="21"/>
      <c r="M340" s="11">
        <v>5063</v>
      </c>
      <c r="N340" s="66"/>
      <c r="P340" s="205">
        <f t="shared" si="13"/>
        <v>109.19691092237784</v>
      </c>
      <c r="Q340" s="198"/>
      <c r="R340" s="198"/>
      <c r="S340" s="198"/>
      <c r="T340" s="198">
        <f t="shared" si="14"/>
        <v>507.64566462571599</v>
      </c>
      <c r="U340" s="11"/>
      <c r="V340" s="11"/>
      <c r="W340" s="11"/>
      <c r="Y340" s="21">
        <v>552863.95999999903</v>
      </c>
      <c r="Z340" s="21"/>
      <c r="AB340" s="21">
        <f t="shared" si="12"/>
        <v>381054.66</v>
      </c>
      <c r="AC340" s="21">
        <v>666626.6</v>
      </c>
      <c r="AD340" s="11"/>
      <c r="AE340" s="4"/>
      <c r="AF340" s="4"/>
    </row>
    <row r="341" spans="1:32" x14ac:dyDescent="0.2">
      <c r="A341" s="51"/>
      <c r="B341" s="11"/>
      <c r="C341" s="11" t="s">
        <v>378</v>
      </c>
      <c r="D341" s="11"/>
      <c r="E341" s="11" t="s">
        <v>380</v>
      </c>
      <c r="F341" s="11">
        <v>5290</v>
      </c>
      <c r="G341" s="11"/>
      <c r="H341" s="11"/>
      <c r="I341" s="11"/>
      <c r="J341" s="21">
        <v>1186.5899999999999</v>
      </c>
      <c r="K341" s="21"/>
      <c r="M341" s="11">
        <v>20</v>
      </c>
      <c r="N341" s="66"/>
      <c r="P341" s="205">
        <f t="shared" si="13"/>
        <v>59.329499999999996</v>
      </c>
      <c r="Q341" s="198"/>
      <c r="R341" s="198"/>
      <c r="S341" s="198"/>
      <c r="T341" s="198">
        <f t="shared" si="14"/>
        <v>264.5</v>
      </c>
      <c r="U341" s="11"/>
      <c r="V341" s="11"/>
      <c r="W341" s="11"/>
      <c r="Y341" s="21">
        <v>1186.5899999999999</v>
      </c>
      <c r="Z341" s="21"/>
      <c r="AB341" s="21">
        <f t="shared" si="12"/>
        <v>817.84</v>
      </c>
      <c r="AC341" s="21">
        <v>1430.75</v>
      </c>
      <c r="AD341" s="11"/>
      <c r="AE341" s="4"/>
      <c r="AF341" s="4"/>
    </row>
    <row r="342" spans="1:32" x14ac:dyDescent="0.2">
      <c r="A342" s="51"/>
      <c r="B342" s="11"/>
      <c r="C342" s="11" t="s">
        <v>378</v>
      </c>
      <c r="D342" s="11"/>
      <c r="E342" s="11" t="s">
        <v>105</v>
      </c>
      <c r="F342" s="11">
        <v>885</v>
      </c>
      <c r="G342" s="11"/>
      <c r="H342" s="11"/>
      <c r="I342" s="11"/>
      <c r="J342" s="21">
        <v>193.43</v>
      </c>
      <c r="K342" s="21"/>
      <c r="M342" s="11">
        <v>1</v>
      </c>
      <c r="N342" s="66"/>
      <c r="P342" s="205">
        <f t="shared" si="13"/>
        <v>193.43</v>
      </c>
      <c r="Q342" s="198"/>
      <c r="R342" s="198"/>
      <c r="S342" s="198"/>
      <c r="T342" s="198">
        <f t="shared" si="14"/>
        <v>885</v>
      </c>
      <c r="U342" s="11"/>
      <c r="V342" s="11"/>
      <c r="W342" s="11"/>
      <c r="Y342" s="21">
        <v>193.43</v>
      </c>
      <c r="Z342" s="21"/>
      <c r="AB342" s="21">
        <f t="shared" si="12"/>
        <v>133.32</v>
      </c>
      <c r="AC342" s="21">
        <v>233.23</v>
      </c>
      <c r="AD342" s="11"/>
      <c r="AE342" s="4"/>
      <c r="AF342" s="4"/>
    </row>
    <row r="343" spans="1:32" x14ac:dyDescent="0.2">
      <c r="A343" s="51"/>
      <c r="B343" s="11"/>
      <c r="C343" s="11" t="s">
        <v>381</v>
      </c>
      <c r="D343" s="11"/>
      <c r="E343" s="11" t="s">
        <v>82</v>
      </c>
      <c r="F343" s="11">
        <v>2667149</v>
      </c>
      <c r="G343" s="11"/>
      <c r="H343" s="11"/>
      <c r="I343" s="11"/>
      <c r="J343" s="21">
        <v>594172.69999999879</v>
      </c>
      <c r="K343" s="21"/>
      <c r="M343" s="11">
        <v>6820</v>
      </c>
      <c r="N343" s="66"/>
      <c r="P343" s="205">
        <f t="shared" si="13"/>
        <v>87.122096774193366</v>
      </c>
      <c r="Q343" s="198"/>
      <c r="R343" s="198"/>
      <c r="S343" s="198"/>
      <c r="T343" s="198">
        <f t="shared" si="14"/>
        <v>391.07756598240468</v>
      </c>
      <c r="U343" s="11"/>
      <c r="V343" s="11"/>
      <c r="W343" s="11"/>
      <c r="Y343" s="21">
        <v>594172.69999999879</v>
      </c>
      <c r="Z343" s="21"/>
      <c r="AB343" s="21">
        <f t="shared" ref="AB343:AB406" si="15">ROUND($AB$639*Y343/$Y$639,2)</f>
        <v>409526.2</v>
      </c>
      <c r="AC343" s="21">
        <v>716435.43</v>
      </c>
      <c r="AD343" s="11"/>
      <c r="AE343" s="4"/>
      <c r="AF343" s="4"/>
    </row>
    <row r="344" spans="1:32" x14ac:dyDescent="0.2">
      <c r="A344" s="51"/>
      <c r="B344" s="11"/>
      <c r="C344" s="11" t="s">
        <v>381</v>
      </c>
      <c r="D344" s="11"/>
      <c r="E344" s="11" t="s">
        <v>382</v>
      </c>
      <c r="F344" s="11">
        <v>279</v>
      </c>
      <c r="G344" s="11"/>
      <c r="H344" s="11"/>
      <c r="I344" s="11"/>
      <c r="J344" s="21">
        <v>65.11</v>
      </c>
      <c r="K344" s="21"/>
      <c r="M344" s="11">
        <v>1</v>
      </c>
      <c r="N344" s="66"/>
      <c r="P344" s="205">
        <f t="shared" ref="P344:P407" si="16">J344/M344</f>
        <v>65.11</v>
      </c>
      <c r="Q344" s="198"/>
      <c r="R344" s="198"/>
      <c r="S344" s="198"/>
      <c r="T344" s="198">
        <f t="shared" ref="T344:T407" si="17">F344/M344</f>
        <v>279</v>
      </c>
      <c r="U344" s="11"/>
      <c r="V344" s="11"/>
      <c r="W344" s="11"/>
      <c r="Y344" s="21">
        <v>65.11</v>
      </c>
      <c r="Z344" s="21"/>
      <c r="AB344" s="21">
        <f t="shared" si="15"/>
        <v>44.88</v>
      </c>
      <c r="AC344" s="21">
        <v>78.510000000000005</v>
      </c>
      <c r="AD344" s="11"/>
      <c r="AE344" s="4"/>
      <c r="AF344" s="4"/>
    </row>
    <row r="345" spans="1:32" x14ac:dyDescent="0.2">
      <c r="A345" s="51"/>
      <c r="B345" s="11"/>
      <c r="C345" s="11" t="s">
        <v>383</v>
      </c>
      <c r="D345" s="11"/>
      <c r="E345" s="11" t="s">
        <v>142</v>
      </c>
      <c r="F345" s="11">
        <v>1065</v>
      </c>
      <c r="G345" s="11"/>
      <c r="H345" s="11"/>
      <c r="I345" s="11"/>
      <c r="J345" s="21">
        <v>231.01</v>
      </c>
      <c r="K345" s="21"/>
      <c r="M345" s="11">
        <v>1</v>
      </c>
      <c r="N345" s="66"/>
      <c r="P345" s="205">
        <f t="shared" si="16"/>
        <v>231.01</v>
      </c>
      <c r="Q345" s="198"/>
      <c r="R345" s="198"/>
      <c r="S345" s="198"/>
      <c r="T345" s="198">
        <f t="shared" si="17"/>
        <v>1065</v>
      </c>
      <c r="U345" s="11"/>
      <c r="V345" s="11"/>
      <c r="W345" s="11"/>
      <c r="Y345" s="21">
        <v>231.01</v>
      </c>
      <c r="Z345" s="21"/>
      <c r="AB345" s="21">
        <f t="shared" si="15"/>
        <v>159.22</v>
      </c>
      <c r="AC345" s="21">
        <v>278.54000000000002</v>
      </c>
      <c r="AD345" s="11"/>
      <c r="AE345" s="4"/>
      <c r="AF345" s="4"/>
    </row>
    <row r="346" spans="1:32" x14ac:dyDescent="0.2">
      <c r="A346" s="51"/>
      <c r="B346" s="11"/>
      <c r="C346" s="11" t="s">
        <v>384</v>
      </c>
      <c r="D346" s="11"/>
      <c r="E346" s="11" t="s">
        <v>184</v>
      </c>
      <c r="F346" s="11">
        <v>2809181</v>
      </c>
      <c r="G346" s="11"/>
      <c r="H346" s="11"/>
      <c r="I346" s="11"/>
      <c r="J346" s="21">
        <v>594615.75999999838</v>
      </c>
      <c r="K346" s="21"/>
      <c r="M346" s="11">
        <v>3603</v>
      </c>
      <c r="N346" s="66"/>
      <c r="P346" s="205">
        <f t="shared" si="16"/>
        <v>165.03351651401564</v>
      </c>
      <c r="Q346" s="198"/>
      <c r="R346" s="198"/>
      <c r="S346" s="198"/>
      <c r="T346" s="198">
        <f t="shared" si="17"/>
        <v>779.67832361920625</v>
      </c>
      <c r="U346" s="11"/>
      <c r="V346" s="11"/>
      <c r="W346" s="11"/>
      <c r="Y346" s="21">
        <v>594615.75999999838</v>
      </c>
      <c r="Z346" s="21"/>
      <c r="AB346" s="21">
        <f t="shared" si="15"/>
        <v>409831.58</v>
      </c>
      <c r="AC346" s="21">
        <v>716969.66</v>
      </c>
      <c r="AD346" s="11"/>
      <c r="AE346" s="4"/>
      <c r="AF346" s="4"/>
    </row>
    <row r="347" spans="1:32" x14ac:dyDescent="0.2">
      <c r="A347" s="51"/>
      <c r="B347" s="11"/>
      <c r="C347" s="11" t="s">
        <v>384</v>
      </c>
      <c r="D347" s="11"/>
      <c r="E347" s="11" t="s">
        <v>385</v>
      </c>
      <c r="F347" s="11">
        <v>14998</v>
      </c>
      <c r="G347" s="11"/>
      <c r="H347" s="11"/>
      <c r="I347" s="11"/>
      <c r="J347" s="21">
        <v>3168.8700000000003</v>
      </c>
      <c r="K347" s="21"/>
      <c r="M347" s="11">
        <v>18</v>
      </c>
      <c r="N347" s="66"/>
      <c r="P347" s="205">
        <f t="shared" si="16"/>
        <v>176.04833333333335</v>
      </c>
      <c r="Q347" s="198"/>
      <c r="R347" s="198"/>
      <c r="S347" s="198"/>
      <c r="T347" s="198">
        <f t="shared" si="17"/>
        <v>833.22222222222217</v>
      </c>
      <c r="U347" s="11"/>
      <c r="V347" s="11"/>
      <c r="W347" s="11"/>
      <c r="Y347" s="21">
        <v>3168.8700000000003</v>
      </c>
      <c r="Z347" s="21"/>
      <c r="AB347" s="21">
        <f t="shared" si="15"/>
        <v>2184.1</v>
      </c>
      <c r="AC347" s="21">
        <v>3820.93</v>
      </c>
      <c r="AD347" s="11"/>
      <c r="AE347" s="4"/>
      <c r="AF347" s="4"/>
    </row>
    <row r="348" spans="1:32" x14ac:dyDescent="0.2">
      <c r="A348" s="51"/>
      <c r="B348" s="11"/>
      <c r="C348" s="11" t="s">
        <v>386</v>
      </c>
      <c r="D348" s="11"/>
      <c r="E348" s="11" t="s">
        <v>121</v>
      </c>
      <c r="F348" s="11">
        <v>596831</v>
      </c>
      <c r="G348" s="11"/>
      <c r="H348" s="11"/>
      <c r="I348" s="11"/>
      <c r="J348" s="21">
        <v>131659.7199999993</v>
      </c>
      <c r="K348" s="21"/>
      <c r="M348" s="11">
        <v>1512</v>
      </c>
      <c r="N348" s="66"/>
      <c r="P348" s="205">
        <f t="shared" si="16"/>
        <v>87.076534391533926</v>
      </c>
      <c r="Q348" s="198"/>
      <c r="R348" s="198"/>
      <c r="S348" s="198"/>
      <c r="T348" s="198">
        <f t="shared" si="17"/>
        <v>394.72949735449737</v>
      </c>
      <c r="U348" s="11"/>
      <c r="V348" s="11"/>
      <c r="W348" s="11"/>
      <c r="Y348" s="21">
        <v>131659.7199999993</v>
      </c>
      <c r="Z348" s="21"/>
      <c r="AB348" s="21">
        <f t="shared" si="15"/>
        <v>90744.84</v>
      </c>
      <c r="AC348" s="21">
        <v>158751.29999999999</v>
      </c>
      <c r="AD348" s="11"/>
      <c r="AE348" s="4"/>
      <c r="AF348" s="4"/>
    </row>
    <row r="349" spans="1:32" x14ac:dyDescent="0.2">
      <c r="A349" s="51"/>
      <c r="B349" s="11"/>
      <c r="C349" s="11" t="s">
        <v>386</v>
      </c>
      <c r="D349" s="11"/>
      <c r="E349" s="11" t="s">
        <v>387</v>
      </c>
      <c r="F349" s="11">
        <v>82</v>
      </c>
      <c r="G349" s="11"/>
      <c r="H349" s="11"/>
      <c r="I349" s="11"/>
      <c r="J349" s="21">
        <v>23.46</v>
      </c>
      <c r="K349" s="21"/>
      <c r="M349" s="11">
        <v>1</v>
      </c>
      <c r="N349" s="66"/>
      <c r="P349" s="205">
        <f t="shared" si="16"/>
        <v>23.46</v>
      </c>
      <c r="Q349" s="198"/>
      <c r="R349" s="198"/>
      <c r="S349" s="198"/>
      <c r="T349" s="198">
        <f t="shared" si="17"/>
        <v>82</v>
      </c>
      <c r="U349" s="11"/>
      <c r="V349" s="11"/>
      <c r="W349" s="11"/>
      <c r="Y349" s="21">
        <v>23.46</v>
      </c>
      <c r="Z349" s="21"/>
      <c r="AB349" s="21">
        <f t="shared" si="15"/>
        <v>16.170000000000002</v>
      </c>
      <c r="AC349" s="21">
        <v>28.29</v>
      </c>
      <c r="AD349" s="11"/>
      <c r="AE349" s="4"/>
      <c r="AF349" s="4"/>
    </row>
    <row r="350" spans="1:32" x14ac:dyDescent="0.2">
      <c r="A350" s="51"/>
      <c r="B350" s="11"/>
      <c r="C350" s="11" t="s">
        <v>386</v>
      </c>
      <c r="D350" s="11"/>
      <c r="E350" s="11" t="s">
        <v>221</v>
      </c>
      <c r="F350" s="11">
        <v>962</v>
      </c>
      <c r="G350" s="11"/>
      <c r="H350" s="11"/>
      <c r="I350" s="11"/>
      <c r="J350" s="21">
        <v>215.38</v>
      </c>
      <c r="K350" s="21"/>
      <c r="M350" s="11">
        <v>2</v>
      </c>
      <c r="N350" s="66"/>
      <c r="P350" s="205">
        <f t="shared" si="16"/>
        <v>107.69</v>
      </c>
      <c r="Q350" s="198"/>
      <c r="R350" s="198"/>
      <c r="S350" s="198"/>
      <c r="T350" s="198">
        <f t="shared" si="17"/>
        <v>481</v>
      </c>
      <c r="U350" s="11"/>
      <c r="V350" s="11"/>
      <c r="W350" s="11"/>
      <c r="Y350" s="21">
        <v>215.38</v>
      </c>
      <c r="Z350" s="21"/>
      <c r="AB350" s="21">
        <f t="shared" si="15"/>
        <v>148.44999999999999</v>
      </c>
      <c r="AC350" s="21">
        <v>259.7</v>
      </c>
      <c r="AD350" s="11"/>
      <c r="AE350" s="4"/>
      <c r="AF350" s="4"/>
    </row>
    <row r="351" spans="1:32" x14ac:dyDescent="0.2">
      <c r="A351" s="51"/>
      <c r="B351" s="11"/>
      <c r="C351" s="11" t="s">
        <v>388</v>
      </c>
      <c r="D351" s="11"/>
      <c r="E351" s="11" t="s">
        <v>107</v>
      </c>
      <c r="F351" s="11">
        <v>81803</v>
      </c>
      <c r="G351" s="11"/>
      <c r="H351" s="11"/>
      <c r="I351" s="11"/>
      <c r="J351" s="21">
        <v>17152.25</v>
      </c>
      <c r="K351" s="21"/>
      <c r="M351" s="11">
        <v>74</v>
      </c>
      <c r="N351" s="66"/>
      <c r="P351" s="205">
        <f t="shared" si="16"/>
        <v>231.78716216216216</v>
      </c>
      <c r="Q351" s="198"/>
      <c r="R351" s="198"/>
      <c r="S351" s="198"/>
      <c r="T351" s="198">
        <f t="shared" si="17"/>
        <v>1105.4459459459461</v>
      </c>
      <c r="U351" s="11"/>
      <c r="V351" s="11"/>
      <c r="W351" s="11"/>
      <c r="Y351" s="21">
        <v>17152.25</v>
      </c>
      <c r="Z351" s="21"/>
      <c r="AB351" s="21">
        <f t="shared" si="15"/>
        <v>11821.98</v>
      </c>
      <c r="AC351" s="21">
        <v>20681.66</v>
      </c>
      <c r="AD351" s="11"/>
      <c r="AE351" s="4"/>
      <c r="AF351" s="4"/>
    </row>
    <row r="352" spans="1:32" x14ac:dyDescent="0.2">
      <c r="A352" s="51"/>
      <c r="B352" s="11"/>
      <c r="C352" s="11" t="s">
        <v>389</v>
      </c>
      <c r="D352" s="11"/>
      <c r="E352" s="11" t="s">
        <v>390</v>
      </c>
      <c r="F352" s="11">
        <v>22</v>
      </c>
      <c r="G352" s="11"/>
      <c r="H352" s="11"/>
      <c r="I352" s="11"/>
      <c r="J352" s="21">
        <v>8.4700000000000006</v>
      </c>
      <c r="K352" s="21"/>
      <c r="M352" s="11">
        <v>1</v>
      </c>
      <c r="N352" s="66"/>
      <c r="P352" s="205">
        <f t="shared" si="16"/>
        <v>8.4700000000000006</v>
      </c>
      <c r="Q352" s="198"/>
      <c r="R352" s="198"/>
      <c r="S352" s="198"/>
      <c r="T352" s="198">
        <f t="shared" si="17"/>
        <v>22</v>
      </c>
      <c r="U352" s="11"/>
      <c r="V352" s="11"/>
      <c r="W352" s="11"/>
      <c r="Y352" s="21">
        <v>8.4700000000000006</v>
      </c>
      <c r="Z352" s="21"/>
      <c r="AB352" s="21">
        <f t="shared" si="15"/>
        <v>5.84</v>
      </c>
      <c r="AC352" s="21">
        <v>10.210000000000001</v>
      </c>
      <c r="AD352" s="11"/>
      <c r="AE352" s="4"/>
      <c r="AF352" s="4"/>
    </row>
    <row r="353" spans="1:32" x14ac:dyDescent="0.2">
      <c r="A353" s="51"/>
      <c r="B353" s="11"/>
      <c r="C353" s="11" t="s">
        <v>391</v>
      </c>
      <c r="D353" s="11"/>
      <c r="E353" s="11" t="s">
        <v>392</v>
      </c>
      <c r="F353" s="11">
        <v>67924</v>
      </c>
      <c r="G353" s="11"/>
      <c r="H353" s="11"/>
      <c r="I353" s="11"/>
      <c r="J353" s="21">
        <v>14834.83</v>
      </c>
      <c r="K353" s="21"/>
      <c r="M353" s="11">
        <v>118</v>
      </c>
      <c r="N353" s="66"/>
      <c r="P353" s="205">
        <f t="shared" si="16"/>
        <v>125.71889830508475</v>
      </c>
      <c r="Q353" s="198"/>
      <c r="R353" s="198"/>
      <c r="S353" s="198"/>
      <c r="T353" s="198">
        <f t="shared" si="17"/>
        <v>575.62711864406776</v>
      </c>
      <c r="U353" s="11"/>
      <c r="V353" s="11"/>
      <c r="W353" s="11"/>
      <c r="Y353" s="21">
        <v>14834.83</v>
      </c>
      <c r="Z353" s="21"/>
      <c r="AB353" s="21">
        <f t="shared" si="15"/>
        <v>10224.719999999999</v>
      </c>
      <c r="AC353" s="21">
        <v>17887.39</v>
      </c>
      <c r="AD353" s="11"/>
      <c r="AE353" s="4"/>
      <c r="AF353" s="4"/>
    </row>
    <row r="354" spans="1:32" x14ac:dyDescent="0.2">
      <c r="A354" s="51"/>
      <c r="B354" s="11"/>
      <c r="C354" s="11" t="s">
        <v>393</v>
      </c>
      <c r="D354" s="11"/>
      <c r="E354" s="11" t="s">
        <v>84</v>
      </c>
      <c r="F354" s="11">
        <v>114776</v>
      </c>
      <c r="G354" s="11"/>
      <c r="H354" s="11"/>
      <c r="I354" s="11"/>
      <c r="J354" s="21">
        <v>24262.790000000008</v>
      </c>
      <c r="K354" s="21"/>
      <c r="M354" s="11">
        <v>165</v>
      </c>
      <c r="N354" s="66"/>
      <c r="P354" s="205">
        <f t="shared" si="16"/>
        <v>147.04721212121217</v>
      </c>
      <c r="Q354" s="198"/>
      <c r="R354" s="198"/>
      <c r="S354" s="198"/>
      <c r="T354" s="198">
        <f t="shared" si="17"/>
        <v>695.61212121212122</v>
      </c>
      <c r="U354" s="11"/>
      <c r="V354" s="11"/>
      <c r="W354" s="11"/>
      <c r="Y354" s="21">
        <v>24262.790000000008</v>
      </c>
      <c r="Z354" s="21"/>
      <c r="AB354" s="21">
        <f t="shared" si="15"/>
        <v>16722.830000000002</v>
      </c>
      <c r="AC354" s="21">
        <v>29255.34</v>
      </c>
      <c r="AD354" s="11"/>
      <c r="AE354" s="4"/>
      <c r="AF354" s="4"/>
    </row>
    <row r="355" spans="1:32" x14ac:dyDescent="0.2">
      <c r="A355" s="51"/>
      <c r="B355" s="11"/>
      <c r="C355" s="11" t="s">
        <v>394</v>
      </c>
      <c r="D355" s="11"/>
      <c r="E355" s="11" t="s">
        <v>61</v>
      </c>
      <c r="F355" s="11">
        <v>1614</v>
      </c>
      <c r="G355" s="11"/>
      <c r="H355" s="11"/>
      <c r="I355" s="11"/>
      <c r="J355" s="21">
        <v>347.33</v>
      </c>
      <c r="K355" s="21"/>
      <c r="M355" s="11">
        <v>1</v>
      </c>
      <c r="N355" s="66"/>
      <c r="P355" s="205">
        <f t="shared" si="16"/>
        <v>347.33</v>
      </c>
      <c r="Q355" s="198"/>
      <c r="R355" s="198"/>
      <c r="S355" s="198"/>
      <c r="T355" s="198">
        <f t="shared" si="17"/>
        <v>1614</v>
      </c>
      <c r="U355" s="11"/>
      <c r="V355" s="11"/>
      <c r="W355" s="11"/>
      <c r="Y355" s="21">
        <v>347.33</v>
      </c>
      <c r="Z355" s="21"/>
      <c r="AB355" s="21">
        <f t="shared" si="15"/>
        <v>239.39</v>
      </c>
      <c r="AC355" s="21">
        <v>418.8</v>
      </c>
      <c r="AD355" s="11"/>
      <c r="AE355" s="4"/>
      <c r="AF355" s="4"/>
    </row>
    <row r="356" spans="1:32" x14ac:dyDescent="0.2">
      <c r="A356" s="51"/>
      <c r="B356" s="11"/>
      <c r="C356" s="11" t="s">
        <v>394</v>
      </c>
      <c r="D356" s="11"/>
      <c r="E356" s="11" t="s">
        <v>63</v>
      </c>
      <c r="F356" s="11">
        <v>156</v>
      </c>
      <c r="G356" s="11"/>
      <c r="H356" s="11"/>
      <c r="I356" s="11"/>
      <c r="J356" s="21">
        <v>39.56</v>
      </c>
      <c r="K356" s="21"/>
      <c r="M356" s="11">
        <v>1</v>
      </c>
      <c r="N356" s="66"/>
      <c r="P356" s="205">
        <f t="shared" si="16"/>
        <v>39.56</v>
      </c>
      <c r="Q356" s="198"/>
      <c r="R356" s="198"/>
      <c r="S356" s="198"/>
      <c r="T356" s="198">
        <f t="shared" si="17"/>
        <v>156</v>
      </c>
      <c r="U356" s="11"/>
      <c r="V356" s="11"/>
      <c r="W356" s="11"/>
      <c r="Y356" s="21">
        <v>39.56</v>
      </c>
      <c r="Z356" s="21"/>
      <c r="AB356" s="21">
        <f t="shared" si="15"/>
        <v>27.27</v>
      </c>
      <c r="AC356" s="21">
        <v>47.7</v>
      </c>
      <c r="AD356" s="11"/>
      <c r="AE356" s="4"/>
      <c r="AF356" s="4"/>
    </row>
    <row r="357" spans="1:32" x14ac:dyDescent="0.2">
      <c r="A357" s="51"/>
      <c r="B357" s="11"/>
      <c r="C357" s="11" t="s">
        <v>394</v>
      </c>
      <c r="D357" s="11"/>
      <c r="E357" s="11" t="s">
        <v>208</v>
      </c>
      <c r="F357" s="11">
        <v>705</v>
      </c>
      <c r="G357" s="11"/>
      <c r="H357" s="11"/>
      <c r="I357" s="11"/>
      <c r="J357" s="21">
        <v>155.57</v>
      </c>
      <c r="K357" s="21"/>
      <c r="M357" s="11">
        <v>1</v>
      </c>
      <c r="N357" s="66"/>
      <c r="P357" s="205">
        <f t="shared" si="16"/>
        <v>155.57</v>
      </c>
      <c r="Q357" s="198"/>
      <c r="R357" s="198"/>
      <c r="S357" s="198"/>
      <c r="T357" s="198">
        <f t="shared" si="17"/>
        <v>705</v>
      </c>
      <c r="U357" s="11"/>
      <c r="V357" s="11"/>
      <c r="W357" s="11"/>
      <c r="Y357" s="21">
        <v>155.57</v>
      </c>
      <c r="Z357" s="21"/>
      <c r="AB357" s="21">
        <f t="shared" si="15"/>
        <v>107.22</v>
      </c>
      <c r="AC357" s="21">
        <v>187.58</v>
      </c>
      <c r="AD357" s="11"/>
      <c r="AE357" s="4"/>
      <c r="AF357" s="4"/>
    </row>
    <row r="358" spans="1:32" x14ac:dyDescent="0.2">
      <c r="A358" s="51"/>
      <c r="B358" s="11"/>
      <c r="C358" s="11" t="s">
        <v>394</v>
      </c>
      <c r="D358" s="11"/>
      <c r="E358" s="11" t="s">
        <v>75</v>
      </c>
      <c r="F358" s="11">
        <v>3807</v>
      </c>
      <c r="G358" s="11"/>
      <c r="H358" s="11"/>
      <c r="I358" s="11"/>
      <c r="J358" s="21">
        <v>854.08</v>
      </c>
      <c r="K358" s="21"/>
      <c r="M358" s="11">
        <v>8</v>
      </c>
      <c r="N358" s="66"/>
      <c r="P358" s="205">
        <f t="shared" si="16"/>
        <v>106.76</v>
      </c>
      <c r="Q358" s="198"/>
      <c r="R358" s="198"/>
      <c r="S358" s="198"/>
      <c r="T358" s="198">
        <f t="shared" si="17"/>
        <v>475.875</v>
      </c>
      <c r="U358" s="11"/>
      <c r="V358" s="11"/>
      <c r="W358" s="11"/>
      <c r="Y358" s="21">
        <v>854.08</v>
      </c>
      <c r="Z358" s="21"/>
      <c r="AB358" s="21">
        <f t="shared" si="15"/>
        <v>588.66</v>
      </c>
      <c r="AC358" s="21">
        <v>1029.82</v>
      </c>
      <c r="AD358" s="11"/>
      <c r="AE358" s="4"/>
      <c r="AF358" s="4"/>
    </row>
    <row r="359" spans="1:32" x14ac:dyDescent="0.2">
      <c r="A359" s="51"/>
      <c r="B359" s="11"/>
      <c r="C359" s="11" t="s">
        <v>394</v>
      </c>
      <c r="D359" s="11"/>
      <c r="E359" s="11" t="s">
        <v>117</v>
      </c>
      <c r="F359" s="11">
        <v>6015714</v>
      </c>
      <c r="G359" s="11"/>
      <c r="H359" s="11"/>
      <c r="I359" s="11"/>
      <c r="J359" s="21">
        <v>1293836.4300000167</v>
      </c>
      <c r="K359" s="21"/>
      <c r="M359" s="11">
        <v>10106</v>
      </c>
      <c r="N359" s="66"/>
      <c r="P359" s="205">
        <f t="shared" si="16"/>
        <v>128.02656144864602</v>
      </c>
      <c r="Q359" s="198"/>
      <c r="R359" s="198"/>
      <c r="S359" s="198"/>
      <c r="T359" s="198">
        <f t="shared" si="17"/>
        <v>595.26162675638238</v>
      </c>
      <c r="U359" s="11"/>
      <c r="V359" s="11"/>
      <c r="W359" s="11"/>
      <c r="Y359" s="21">
        <v>1293836.4300000167</v>
      </c>
      <c r="Z359" s="21"/>
      <c r="AB359" s="21">
        <f t="shared" si="15"/>
        <v>891760.8</v>
      </c>
      <c r="AC359" s="21">
        <v>1560068.74</v>
      </c>
      <c r="AD359" s="11"/>
      <c r="AE359" s="4"/>
      <c r="AF359" s="4"/>
    </row>
    <row r="360" spans="1:32" x14ac:dyDescent="0.2">
      <c r="A360" s="51"/>
      <c r="B360" s="11"/>
      <c r="C360" s="11" t="s">
        <v>395</v>
      </c>
      <c r="D360" s="11"/>
      <c r="E360" s="11" t="s">
        <v>95</v>
      </c>
      <c r="F360" s="11">
        <v>162855</v>
      </c>
      <c r="G360" s="11"/>
      <c r="H360" s="11"/>
      <c r="I360" s="11"/>
      <c r="J360" s="21">
        <v>36851.68000000008</v>
      </c>
      <c r="K360" s="21"/>
      <c r="M360" s="11">
        <v>673</v>
      </c>
      <c r="N360" s="66"/>
      <c r="P360" s="205">
        <f t="shared" si="16"/>
        <v>54.75732540861825</v>
      </c>
      <c r="Q360" s="198"/>
      <c r="R360" s="198"/>
      <c r="S360" s="198"/>
      <c r="T360" s="198">
        <f t="shared" si="17"/>
        <v>241.98365527488855</v>
      </c>
      <c r="U360" s="11"/>
      <c r="V360" s="11"/>
      <c r="W360" s="11"/>
      <c r="Y360" s="21">
        <v>36851.68000000008</v>
      </c>
      <c r="Z360" s="21"/>
      <c r="AB360" s="21">
        <f t="shared" si="15"/>
        <v>25399.57</v>
      </c>
      <c r="AC360" s="21">
        <v>44434.64</v>
      </c>
      <c r="AD360" s="11"/>
      <c r="AE360" s="4"/>
      <c r="AF360" s="4"/>
    </row>
    <row r="361" spans="1:32" x14ac:dyDescent="0.2">
      <c r="A361" s="51"/>
      <c r="B361" s="11"/>
      <c r="C361" s="11" t="s">
        <v>396</v>
      </c>
      <c r="D361" s="11"/>
      <c r="E361" s="11" t="s">
        <v>98</v>
      </c>
      <c r="F361" s="11">
        <v>92391</v>
      </c>
      <c r="G361" s="11"/>
      <c r="H361" s="11"/>
      <c r="I361" s="11"/>
      <c r="J361" s="21">
        <v>18198.100000000006</v>
      </c>
      <c r="K361" s="21"/>
      <c r="M361" s="11">
        <v>117</v>
      </c>
      <c r="N361" s="66"/>
      <c r="P361" s="205">
        <f t="shared" si="16"/>
        <v>155.53931623931629</v>
      </c>
      <c r="Q361" s="198"/>
      <c r="R361" s="198"/>
      <c r="S361" s="198"/>
      <c r="T361" s="198">
        <f t="shared" si="17"/>
        <v>789.66666666666663</v>
      </c>
      <c r="U361" s="11"/>
      <c r="V361" s="11"/>
      <c r="W361" s="11"/>
      <c r="Y361" s="21">
        <v>18198.100000000006</v>
      </c>
      <c r="Z361" s="21"/>
      <c r="AB361" s="21">
        <f t="shared" si="15"/>
        <v>12542.82</v>
      </c>
      <c r="AC361" s="21">
        <v>21942.720000000001</v>
      </c>
      <c r="AD361" s="11"/>
      <c r="AE361" s="4"/>
      <c r="AF361" s="4"/>
    </row>
    <row r="362" spans="1:32" x14ac:dyDescent="0.2">
      <c r="A362" s="51"/>
      <c r="B362" s="11"/>
      <c r="C362" s="11" t="s">
        <v>396</v>
      </c>
      <c r="D362" s="11"/>
      <c r="E362" s="11" t="s">
        <v>75</v>
      </c>
      <c r="F362" s="11">
        <v>1982916</v>
      </c>
      <c r="G362" s="11"/>
      <c r="H362" s="11"/>
      <c r="I362" s="11"/>
      <c r="J362" s="21">
        <v>422308.64999999758</v>
      </c>
      <c r="K362" s="21"/>
      <c r="M362" s="11">
        <v>3603</v>
      </c>
      <c r="N362" s="66"/>
      <c r="P362" s="205">
        <f t="shared" si="16"/>
        <v>117.21028309741814</v>
      </c>
      <c r="Q362" s="198"/>
      <c r="R362" s="198"/>
      <c r="S362" s="198"/>
      <c r="T362" s="198">
        <f t="shared" si="17"/>
        <v>550.35137385512076</v>
      </c>
      <c r="U362" s="11"/>
      <c r="V362" s="11"/>
      <c r="W362" s="11"/>
      <c r="Y362" s="21">
        <v>422308.64999999758</v>
      </c>
      <c r="Z362" s="21"/>
      <c r="AB362" s="21">
        <f t="shared" si="15"/>
        <v>291071.03000000003</v>
      </c>
      <c r="AC362" s="21">
        <v>509206.97</v>
      </c>
      <c r="AD362" s="11"/>
      <c r="AE362" s="4"/>
      <c r="AF362" s="4"/>
    </row>
    <row r="363" spans="1:32" x14ac:dyDescent="0.2">
      <c r="A363" s="51"/>
      <c r="B363" s="11"/>
      <c r="C363" s="11" t="s">
        <v>396</v>
      </c>
      <c r="D363" s="11"/>
      <c r="E363" s="11" t="s">
        <v>117</v>
      </c>
      <c r="F363" s="11">
        <v>768</v>
      </c>
      <c r="G363" s="11"/>
      <c r="H363" s="11"/>
      <c r="I363" s="11"/>
      <c r="J363" s="21">
        <v>168.48</v>
      </c>
      <c r="K363" s="21"/>
      <c r="M363" s="11">
        <v>1</v>
      </c>
      <c r="N363" s="66"/>
      <c r="P363" s="205">
        <f t="shared" si="16"/>
        <v>168.48</v>
      </c>
      <c r="Q363" s="198"/>
      <c r="R363" s="198"/>
      <c r="S363" s="198"/>
      <c r="T363" s="198">
        <f t="shared" si="17"/>
        <v>768</v>
      </c>
      <c r="U363" s="11"/>
      <c r="V363" s="11"/>
      <c r="W363" s="11"/>
      <c r="Y363" s="21">
        <v>168.48</v>
      </c>
      <c r="Z363" s="21"/>
      <c r="AB363" s="21">
        <f t="shared" si="15"/>
        <v>116.12</v>
      </c>
      <c r="AC363" s="21">
        <v>203.15</v>
      </c>
      <c r="AD363" s="11"/>
      <c r="AE363" s="4"/>
      <c r="AF363" s="4"/>
    </row>
    <row r="364" spans="1:32" x14ac:dyDescent="0.2">
      <c r="A364" s="51"/>
      <c r="B364" s="11"/>
      <c r="C364" s="11" t="s">
        <v>397</v>
      </c>
      <c r="D364" s="11"/>
      <c r="E364" s="11" t="s">
        <v>385</v>
      </c>
      <c r="F364" s="11">
        <v>2520242</v>
      </c>
      <c r="G364" s="11"/>
      <c r="H364" s="11"/>
      <c r="I364" s="11"/>
      <c r="J364" s="21">
        <v>533237.31000000087</v>
      </c>
      <c r="K364" s="21"/>
      <c r="M364" s="11">
        <v>2530</v>
      </c>
      <c r="N364" s="66"/>
      <c r="P364" s="205">
        <f t="shared" si="16"/>
        <v>210.76573517786596</v>
      </c>
      <c r="Q364" s="198"/>
      <c r="R364" s="198"/>
      <c r="S364" s="198"/>
      <c r="T364" s="198">
        <f t="shared" si="17"/>
        <v>996.1430830039526</v>
      </c>
      <c r="U364" s="11"/>
      <c r="V364" s="11"/>
      <c r="W364" s="11"/>
      <c r="Y364" s="21">
        <v>533237.31000000087</v>
      </c>
      <c r="Z364" s="21"/>
      <c r="AB364" s="21">
        <f t="shared" si="15"/>
        <v>367527.24</v>
      </c>
      <c r="AC364" s="21">
        <v>642961.38</v>
      </c>
      <c r="AD364" s="11"/>
      <c r="AE364" s="4"/>
      <c r="AF364" s="4"/>
    </row>
    <row r="365" spans="1:32" x14ac:dyDescent="0.2">
      <c r="A365" s="51"/>
      <c r="B365" s="11"/>
      <c r="C365" s="11" t="s">
        <v>397</v>
      </c>
      <c r="D365" s="11"/>
      <c r="E365" s="11" t="s">
        <v>86</v>
      </c>
      <c r="F365" s="11">
        <v>12824</v>
      </c>
      <c r="G365" s="11"/>
      <c r="H365" s="11"/>
      <c r="I365" s="11"/>
      <c r="J365" s="21">
        <v>2780.04</v>
      </c>
      <c r="K365" s="21"/>
      <c r="M365" s="11">
        <v>11</v>
      </c>
      <c r="N365" s="66"/>
      <c r="P365" s="205">
        <f t="shared" si="16"/>
        <v>252.73090909090908</v>
      </c>
      <c r="Q365" s="198"/>
      <c r="R365" s="198"/>
      <c r="S365" s="198"/>
      <c r="T365" s="198">
        <f t="shared" si="17"/>
        <v>1165.8181818181818</v>
      </c>
      <c r="U365" s="11"/>
      <c r="V365" s="11"/>
      <c r="W365" s="11"/>
      <c r="Y365" s="21">
        <v>2780.04</v>
      </c>
      <c r="Z365" s="21"/>
      <c r="AB365" s="21">
        <f t="shared" si="15"/>
        <v>1916.11</v>
      </c>
      <c r="AC365" s="21">
        <v>3352.09</v>
      </c>
      <c r="AD365" s="11"/>
      <c r="AE365" s="4"/>
      <c r="AF365" s="4"/>
    </row>
    <row r="366" spans="1:32" x14ac:dyDescent="0.2">
      <c r="A366" s="51"/>
      <c r="B366" s="11"/>
      <c r="C366" s="11" t="s">
        <v>398</v>
      </c>
      <c r="D366" s="11"/>
      <c r="E366" s="11" t="s">
        <v>379</v>
      </c>
      <c r="F366" s="11"/>
      <c r="G366" s="11"/>
      <c r="H366" s="11"/>
      <c r="I366" s="11"/>
      <c r="J366" s="21">
        <v>6.75</v>
      </c>
      <c r="K366" s="21"/>
      <c r="M366" s="11">
        <v>1</v>
      </c>
      <c r="N366" s="66"/>
      <c r="P366" s="205">
        <f t="shared" si="16"/>
        <v>6.75</v>
      </c>
      <c r="Q366" s="198"/>
      <c r="R366" s="198"/>
      <c r="S366" s="198"/>
      <c r="T366" s="198">
        <f t="shared" si="17"/>
        <v>0</v>
      </c>
      <c r="U366" s="11"/>
      <c r="V366" s="11"/>
      <c r="W366" s="11"/>
      <c r="Y366" s="21">
        <v>6.75</v>
      </c>
      <c r="Z366" s="21"/>
      <c r="AB366" s="21">
        <f t="shared" si="15"/>
        <v>4.6500000000000004</v>
      </c>
      <c r="AC366" s="21">
        <v>8.14</v>
      </c>
      <c r="AD366" s="11"/>
      <c r="AE366" s="4"/>
      <c r="AF366" s="4"/>
    </row>
    <row r="367" spans="1:32" x14ac:dyDescent="0.2">
      <c r="A367" s="51"/>
      <c r="B367" s="11"/>
      <c r="C367" s="11" t="s">
        <v>398</v>
      </c>
      <c r="D367" s="11"/>
      <c r="E367" s="11" t="s">
        <v>380</v>
      </c>
      <c r="F367" s="11">
        <v>1160073</v>
      </c>
      <c r="G367" s="11"/>
      <c r="H367" s="11"/>
      <c r="I367" s="11"/>
      <c r="J367" s="21">
        <v>246554.95999999958</v>
      </c>
      <c r="K367" s="21"/>
      <c r="M367" s="11">
        <v>1666</v>
      </c>
      <c r="N367" s="66"/>
      <c r="P367" s="205">
        <f t="shared" si="16"/>
        <v>147.9921728691474</v>
      </c>
      <c r="Q367" s="198"/>
      <c r="R367" s="198"/>
      <c r="S367" s="198"/>
      <c r="T367" s="198">
        <f t="shared" si="17"/>
        <v>696.32232893157266</v>
      </c>
      <c r="U367" s="11"/>
      <c r="V367" s="11"/>
      <c r="W367" s="11"/>
      <c r="Y367" s="21">
        <v>246554.95999999958</v>
      </c>
      <c r="Z367" s="21"/>
      <c r="AB367" s="21">
        <f t="shared" si="15"/>
        <v>169934.96</v>
      </c>
      <c r="AC367" s="21">
        <v>297288.5</v>
      </c>
      <c r="AD367" s="11"/>
      <c r="AE367" s="4"/>
      <c r="AF367" s="4"/>
    </row>
    <row r="368" spans="1:32" x14ac:dyDescent="0.2">
      <c r="A368" s="51"/>
      <c r="B368" s="11"/>
      <c r="C368" s="11" t="s">
        <v>399</v>
      </c>
      <c r="D368" s="11"/>
      <c r="E368" s="11" t="s">
        <v>172</v>
      </c>
      <c r="F368" s="11">
        <v>6709889</v>
      </c>
      <c r="G368" s="11"/>
      <c r="H368" s="11"/>
      <c r="I368" s="11"/>
      <c r="J368" s="21">
        <v>1410618.1000000038</v>
      </c>
      <c r="K368" s="21"/>
      <c r="M368" s="11">
        <v>11443</v>
      </c>
      <c r="N368" s="66"/>
      <c r="P368" s="205">
        <f t="shared" si="16"/>
        <v>123.27345101809</v>
      </c>
      <c r="Q368" s="198"/>
      <c r="R368" s="198"/>
      <c r="S368" s="198"/>
      <c r="T368" s="198">
        <f t="shared" si="17"/>
        <v>586.37498907629117</v>
      </c>
      <c r="U368" s="11"/>
      <c r="V368" s="11"/>
      <c r="W368" s="11"/>
      <c r="Y368" s="21">
        <v>1410618.1000000038</v>
      </c>
      <c r="Z368" s="21"/>
      <c r="AB368" s="21">
        <f t="shared" si="15"/>
        <v>972251.12</v>
      </c>
      <c r="AC368" s="21">
        <v>1700880.54</v>
      </c>
      <c r="AD368" s="11"/>
      <c r="AE368" s="4"/>
      <c r="AF368" s="4"/>
    </row>
    <row r="369" spans="1:32" x14ac:dyDescent="0.2">
      <c r="A369" s="51"/>
      <c r="B369" s="11"/>
      <c r="C369" s="11" t="s">
        <v>399</v>
      </c>
      <c r="D369" s="11"/>
      <c r="E369" s="11" t="s">
        <v>400</v>
      </c>
      <c r="F369" s="11">
        <v>414</v>
      </c>
      <c r="G369" s="11"/>
      <c r="H369" s="11"/>
      <c r="I369" s="11"/>
      <c r="J369" s="21">
        <v>93.46</v>
      </c>
      <c r="K369" s="21"/>
      <c r="M369" s="11">
        <v>1</v>
      </c>
      <c r="N369" s="66"/>
      <c r="P369" s="205">
        <f t="shared" si="16"/>
        <v>93.46</v>
      </c>
      <c r="Q369" s="198"/>
      <c r="R369" s="198"/>
      <c r="S369" s="198"/>
      <c r="T369" s="198">
        <f t="shared" si="17"/>
        <v>414</v>
      </c>
      <c r="U369" s="11"/>
      <c r="V369" s="11"/>
      <c r="W369" s="11"/>
      <c r="Y369" s="21">
        <v>93.46</v>
      </c>
      <c r="Z369" s="21"/>
      <c r="AB369" s="21">
        <f t="shared" si="15"/>
        <v>64.42</v>
      </c>
      <c r="AC369" s="21">
        <v>112.69</v>
      </c>
      <c r="AD369" s="11"/>
      <c r="AE369" s="4"/>
      <c r="AF369" s="4"/>
    </row>
    <row r="370" spans="1:32" x14ac:dyDescent="0.2">
      <c r="A370" s="51"/>
      <c r="B370" s="11"/>
      <c r="C370" s="11" t="s">
        <v>401</v>
      </c>
      <c r="D370" s="11"/>
      <c r="E370" s="11" t="s">
        <v>390</v>
      </c>
      <c r="F370" s="11">
        <v>371062</v>
      </c>
      <c r="G370" s="11"/>
      <c r="H370" s="11"/>
      <c r="I370" s="11"/>
      <c r="J370" s="21">
        <v>78750.140000000014</v>
      </c>
      <c r="K370" s="21"/>
      <c r="M370" s="11">
        <v>433</v>
      </c>
      <c r="N370" s="66"/>
      <c r="P370" s="205">
        <f t="shared" si="16"/>
        <v>181.87099307159357</v>
      </c>
      <c r="Q370" s="198"/>
      <c r="R370" s="198"/>
      <c r="S370" s="198"/>
      <c r="T370" s="198">
        <f t="shared" si="17"/>
        <v>856.9561200923788</v>
      </c>
      <c r="U370" s="11"/>
      <c r="V370" s="11"/>
      <c r="W370" s="11"/>
      <c r="Y370" s="21">
        <v>78750.140000000014</v>
      </c>
      <c r="Z370" s="21"/>
      <c r="AB370" s="21">
        <f t="shared" si="15"/>
        <v>54277.56</v>
      </c>
      <c r="AC370" s="21">
        <v>94954.53</v>
      </c>
      <c r="AD370" s="11"/>
      <c r="AE370" s="4"/>
      <c r="AF370" s="4"/>
    </row>
    <row r="371" spans="1:32" x14ac:dyDescent="0.2">
      <c r="A371" s="51"/>
      <c r="B371" s="11"/>
      <c r="C371" s="11" t="s">
        <v>402</v>
      </c>
      <c r="D371" s="11"/>
      <c r="E371" s="11" t="s">
        <v>184</v>
      </c>
      <c r="F371" s="11">
        <v>31396</v>
      </c>
      <c r="G371" s="11"/>
      <c r="H371" s="11"/>
      <c r="I371" s="11"/>
      <c r="J371" s="21">
        <v>6571.7999999999984</v>
      </c>
      <c r="K371" s="21"/>
      <c r="M371" s="11">
        <v>27</v>
      </c>
      <c r="N371" s="66"/>
      <c r="P371" s="205">
        <f t="shared" si="16"/>
        <v>243.39999999999995</v>
      </c>
      <c r="Q371" s="198"/>
      <c r="R371" s="198"/>
      <c r="S371" s="198"/>
      <c r="T371" s="198">
        <f t="shared" si="17"/>
        <v>1162.8148148148148</v>
      </c>
      <c r="U371" s="11"/>
      <c r="V371" s="11"/>
      <c r="W371" s="11"/>
      <c r="Y371" s="21">
        <v>6571.7999999999984</v>
      </c>
      <c r="Z371" s="21"/>
      <c r="AB371" s="21">
        <f t="shared" si="15"/>
        <v>4529.53</v>
      </c>
      <c r="AC371" s="21">
        <v>7924.08</v>
      </c>
      <c r="AD371" s="11"/>
      <c r="AE371" s="4"/>
      <c r="AF371" s="4"/>
    </row>
    <row r="372" spans="1:32" x14ac:dyDescent="0.2">
      <c r="A372" s="51"/>
      <c r="B372" s="11"/>
      <c r="C372" s="11" t="s">
        <v>403</v>
      </c>
      <c r="D372" s="11"/>
      <c r="E372" s="11" t="s">
        <v>152</v>
      </c>
      <c r="F372" s="11">
        <v>546150</v>
      </c>
      <c r="G372" s="11"/>
      <c r="H372" s="11"/>
      <c r="I372" s="11"/>
      <c r="J372" s="21">
        <v>114338.25</v>
      </c>
      <c r="K372" s="21"/>
      <c r="M372" s="11">
        <v>949</v>
      </c>
      <c r="N372" s="66"/>
      <c r="P372" s="205">
        <f t="shared" si="16"/>
        <v>120.48287671232876</v>
      </c>
      <c r="Q372" s="198"/>
      <c r="R372" s="198"/>
      <c r="S372" s="198"/>
      <c r="T372" s="198">
        <f t="shared" si="17"/>
        <v>575.50052687038988</v>
      </c>
      <c r="U372" s="11"/>
      <c r="V372" s="11"/>
      <c r="W372" s="11"/>
      <c r="Y372" s="21">
        <v>114338.25</v>
      </c>
      <c r="Z372" s="21"/>
      <c r="AB372" s="21">
        <f t="shared" si="15"/>
        <v>78806.23</v>
      </c>
      <c r="AC372" s="21">
        <v>137865.60000000001</v>
      </c>
      <c r="AD372" s="11"/>
      <c r="AE372" s="4"/>
      <c r="AF372" s="4"/>
    </row>
    <row r="373" spans="1:32" x14ac:dyDescent="0.2">
      <c r="A373" s="51"/>
      <c r="B373" s="11"/>
      <c r="C373" s="11" t="s">
        <v>404</v>
      </c>
      <c r="D373" s="11"/>
      <c r="E373" s="11" t="s">
        <v>405</v>
      </c>
      <c r="F373" s="11">
        <v>322982</v>
      </c>
      <c r="G373" s="11"/>
      <c r="H373" s="11"/>
      <c r="I373" s="11"/>
      <c r="J373" s="21">
        <v>67809.02999999997</v>
      </c>
      <c r="K373" s="21"/>
      <c r="M373" s="11">
        <v>420</v>
      </c>
      <c r="N373" s="66"/>
      <c r="P373" s="205">
        <f t="shared" si="16"/>
        <v>161.45007142857136</v>
      </c>
      <c r="Q373" s="198"/>
      <c r="R373" s="198"/>
      <c r="S373" s="198"/>
      <c r="T373" s="198">
        <f t="shared" si="17"/>
        <v>769.00476190476195</v>
      </c>
      <c r="U373" s="11"/>
      <c r="V373" s="11"/>
      <c r="W373" s="11"/>
      <c r="Y373" s="21">
        <v>67809.02999999997</v>
      </c>
      <c r="Z373" s="21"/>
      <c r="AB373" s="21">
        <f t="shared" si="15"/>
        <v>46736.54</v>
      </c>
      <c r="AC373" s="21">
        <v>81762.070000000007</v>
      </c>
      <c r="AD373" s="11"/>
      <c r="AE373" s="4"/>
      <c r="AF373" s="4"/>
    </row>
    <row r="374" spans="1:32" x14ac:dyDescent="0.2">
      <c r="A374" s="51"/>
      <c r="B374" s="11"/>
      <c r="C374" s="11" t="s">
        <v>404</v>
      </c>
      <c r="D374" s="11"/>
      <c r="E374" s="11" t="s">
        <v>406</v>
      </c>
      <c r="F374" s="11">
        <v>55</v>
      </c>
      <c r="G374" s="11"/>
      <c r="H374" s="11"/>
      <c r="I374" s="11"/>
      <c r="J374" s="21">
        <v>17.329999999999998</v>
      </c>
      <c r="K374" s="21"/>
      <c r="M374" s="11">
        <v>1</v>
      </c>
      <c r="N374" s="66"/>
      <c r="P374" s="205">
        <f t="shared" si="16"/>
        <v>17.329999999999998</v>
      </c>
      <c r="Q374" s="198"/>
      <c r="R374" s="198"/>
      <c r="S374" s="198"/>
      <c r="T374" s="198">
        <f t="shared" si="17"/>
        <v>55</v>
      </c>
      <c r="U374" s="11"/>
      <c r="V374" s="11"/>
      <c r="W374" s="11"/>
      <c r="Y374" s="21">
        <v>17.329999999999998</v>
      </c>
      <c r="Z374" s="21"/>
      <c r="AB374" s="21">
        <f t="shared" si="15"/>
        <v>11.94</v>
      </c>
      <c r="AC374" s="21">
        <v>20.9</v>
      </c>
      <c r="AD374" s="11"/>
      <c r="AE374" s="4"/>
      <c r="AF374" s="4"/>
    </row>
    <row r="375" spans="1:32" x14ac:dyDescent="0.2">
      <c r="A375" s="51"/>
      <c r="B375" s="11"/>
      <c r="C375" s="11" t="s">
        <v>407</v>
      </c>
      <c r="D375" s="11"/>
      <c r="E375" s="11" t="s">
        <v>68</v>
      </c>
      <c r="F375" s="11">
        <v>491</v>
      </c>
      <c r="G375" s="11"/>
      <c r="H375" s="11"/>
      <c r="I375" s="11"/>
      <c r="J375" s="21">
        <v>109.71</v>
      </c>
      <c r="K375" s="21"/>
      <c r="M375" s="11">
        <v>1</v>
      </c>
      <c r="N375" s="66"/>
      <c r="P375" s="205">
        <f t="shared" si="16"/>
        <v>109.71</v>
      </c>
      <c r="Q375" s="198"/>
      <c r="R375" s="198"/>
      <c r="S375" s="198"/>
      <c r="T375" s="198">
        <f t="shared" si="17"/>
        <v>491</v>
      </c>
      <c r="U375" s="11"/>
      <c r="V375" s="11"/>
      <c r="W375" s="11"/>
      <c r="Y375" s="21">
        <v>109.71</v>
      </c>
      <c r="Z375" s="21"/>
      <c r="AB375" s="21">
        <f t="shared" si="15"/>
        <v>75.62</v>
      </c>
      <c r="AC375" s="21">
        <v>132.28</v>
      </c>
      <c r="AD375" s="11"/>
      <c r="AE375" s="4"/>
      <c r="AF375" s="4"/>
    </row>
    <row r="376" spans="1:32" x14ac:dyDescent="0.2">
      <c r="A376" s="51"/>
      <c r="B376" s="11"/>
      <c r="C376" s="11" t="s">
        <v>407</v>
      </c>
      <c r="D376" s="11"/>
      <c r="E376" s="11" t="s">
        <v>91</v>
      </c>
      <c r="F376" s="11">
        <v>1119951</v>
      </c>
      <c r="G376" s="11"/>
      <c r="H376" s="11"/>
      <c r="I376" s="11"/>
      <c r="J376" s="21">
        <v>235918.96999999948</v>
      </c>
      <c r="K376" s="21"/>
      <c r="M376" s="11">
        <v>1545</v>
      </c>
      <c r="N376" s="66"/>
      <c r="P376" s="205">
        <f t="shared" si="16"/>
        <v>152.69836245954659</v>
      </c>
      <c r="Q376" s="198"/>
      <c r="R376" s="198"/>
      <c r="S376" s="198"/>
      <c r="T376" s="198">
        <f t="shared" si="17"/>
        <v>724.88737864077666</v>
      </c>
      <c r="U376" s="11"/>
      <c r="V376" s="11"/>
      <c r="W376" s="11"/>
      <c r="Y376" s="21">
        <v>235918.96999999948</v>
      </c>
      <c r="Z376" s="21"/>
      <c r="AB376" s="21">
        <f t="shared" si="15"/>
        <v>162604.24</v>
      </c>
      <c r="AC376" s="21">
        <v>284463.94</v>
      </c>
      <c r="AD376" s="11"/>
      <c r="AE376" s="4"/>
      <c r="AF376" s="4"/>
    </row>
    <row r="377" spans="1:32" x14ac:dyDescent="0.2">
      <c r="A377" s="51"/>
      <c r="B377" s="11"/>
      <c r="C377" s="11" t="s">
        <v>407</v>
      </c>
      <c r="D377" s="11"/>
      <c r="E377" s="11" t="s">
        <v>284</v>
      </c>
      <c r="F377" s="11">
        <v>1045</v>
      </c>
      <c r="G377" s="11"/>
      <c r="H377" s="11"/>
      <c r="I377" s="11"/>
      <c r="J377" s="21">
        <v>227.43</v>
      </c>
      <c r="K377" s="21"/>
      <c r="M377" s="11">
        <v>1</v>
      </c>
      <c r="N377" s="66"/>
      <c r="P377" s="205">
        <f t="shared" si="16"/>
        <v>227.43</v>
      </c>
      <c r="Q377" s="198"/>
      <c r="R377" s="198"/>
      <c r="S377" s="198"/>
      <c r="T377" s="198">
        <f t="shared" si="17"/>
        <v>1045</v>
      </c>
      <c r="U377" s="11"/>
      <c r="V377" s="11"/>
      <c r="W377" s="11"/>
      <c r="Y377" s="21">
        <v>227.43</v>
      </c>
      <c r="Z377" s="21"/>
      <c r="AB377" s="21">
        <f t="shared" si="15"/>
        <v>156.75</v>
      </c>
      <c r="AC377" s="21">
        <v>274.23</v>
      </c>
      <c r="AD377" s="11"/>
      <c r="AE377" s="4"/>
      <c r="AF377" s="4"/>
    </row>
    <row r="378" spans="1:32" x14ac:dyDescent="0.2">
      <c r="A378" s="51"/>
      <c r="B378" s="11"/>
      <c r="C378" s="11" t="s">
        <v>407</v>
      </c>
      <c r="D378" s="11"/>
      <c r="E378" s="11" t="s">
        <v>292</v>
      </c>
      <c r="F378" s="11">
        <v>568</v>
      </c>
      <c r="G378" s="11"/>
      <c r="H378" s="11"/>
      <c r="I378" s="11"/>
      <c r="J378" s="21">
        <v>125.94</v>
      </c>
      <c r="K378" s="21"/>
      <c r="M378" s="11">
        <v>1</v>
      </c>
      <c r="N378" s="66"/>
      <c r="P378" s="205">
        <f t="shared" si="16"/>
        <v>125.94</v>
      </c>
      <c r="Q378" s="198"/>
      <c r="R378" s="198"/>
      <c r="S378" s="198"/>
      <c r="T378" s="198">
        <f t="shared" si="17"/>
        <v>568</v>
      </c>
      <c r="U378" s="11"/>
      <c r="V378" s="11"/>
      <c r="W378" s="11"/>
      <c r="Y378" s="21">
        <v>125.94</v>
      </c>
      <c r="Z378" s="21"/>
      <c r="AB378" s="21">
        <f t="shared" si="15"/>
        <v>86.8</v>
      </c>
      <c r="AC378" s="21">
        <v>151.85</v>
      </c>
      <c r="AD378" s="11"/>
      <c r="AE378" s="4"/>
      <c r="AF378" s="4"/>
    </row>
    <row r="379" spans="1:32" x14ac:dyDescent="0.2">
      <c r="A379" s="51"/>
      <c r="B379" s="11"/>
      <c r="C379" s="11" t="s">
        <v>408</v>
      </c>
      <c r="D379" s="11"/>
      <c r="E379" s="11" t="s">
        <v>61</v>
      </c>
      <c r="F379" s="11">
        <v>11091</v>
      </c>
      <c r="G379" s="11"/>
      <c r="H379" s="11"/>
      <c r="I379" s="11"/>
      <c r="J379" s="21">
        <v>2497.2099999999996</v>
      </c>
      <c r="K379" s="21"/>
      <c r="M379" s="11">
        <v>31</v>
      </c>
      <c r="N379" s="66"/>
      <c r="P379" s="205">
        <f t="shared" si="16"/>
        <v>80.555161290322573</v>
      </c>
      <c r="Q379" s="198"/>
      <c r="R379" s="198"/>
      <c r="S379" s="198"/>
      <c r="T379" s="198">
        <f t="shared" si="17"/>
        <v>357.77419354838707</v>
      </c>
      <c r="U379" s="11"/>
      <c r="V379" s="11"/>
      <c r="W379" s="11"/>
      <c r="Y379" s="21">
        <v>2497.2099999999996</v>
      </c>
      <c r="Z379" s="21"/>
      <c r="AB379" s="21">
        <f t="shared" si="15"/>
        <v>1721.17</v>
      </c>
      <c r="AC379" s="21">
        <v>3011.06</v>
      </c>
      <c r="AD379" s="11"/>
      <c r="AE379" s="4"/>
      <c r="AF379" s="4"/>
    </row>
    <row r="380" spans="1:32" x14ac:dyDescent="0.2">
      <c r="A380" s="51"/>
      <c r="B380" s="11"/>
      <c r="C380" s="11" t="s">
        <v>408</v>
      </c>
      <c r="D380" s="11"/>
      <c r="E380" s="11" t="s">
        <v>63</v>
      </c>
      <c r="F380" s="11">
        <v>2194</v>
      </c>
      <c r="G380" s="11"/>
      <c r="H380" s="11"/>
      <c r="I380" s="11"/>
      <c r="J380" s="21">
        <v>487.19</v>
      </c>
      <c r="K380" s="21"/>
      <c r="M380" s="11">
        <v>4</v>
      </c>
      <c r="N380" s="66"/>
      <c r="P380" s="205">
        <f t="shared" si="16"/>
        <v>121.7975</v>
      </c>
      <c r="Q380" s="198"/>
      <c r="R380" s="198"/>
      <c r="S380" s="198"/>
      <c r="T380" s="198">
        <f t="shared" si="17"/>
        <v>548.5</v>
      </c>
      <c r="U380" s="11"/>
      <c r="V380" s="11"/>
      <c r="W380" s="11"/>
      <c r="Y380" s="21">
        <v>487.19</v>
      </c>
      <c r="Z380" s="21"/>
      <c r="AB380" s="21">
        <f t="shared" si="15"/>
        <v>335.79</v>
      </c>
      <c r="AC380" s="21">
        <v>587.44000000000005</v>
      </c>
      <c r="AD380" s="11"/>
      <c r="AE380" s="4"/>
      <c r="AF380" s="4"/>
    </row>
    <row r="381" spans="1:32" x14ac:dyDescent="0.2">
      <c r="A381" s="51"/>
      <c r="B381" s="11"/>
      <c r="C381" s="11" t="s">
        <v>409</v>
      </c>
      <c r="D381" s="11"/>
      <c r="E381" s="11" t="s">
        <v>380</v>
      </c>
      <c r="F381" s="11">
        <v>1597</v>
      </c>
      <c r="G381" s="11"/>
      <c r="H381" s="11"/>
      <c r="I381" s="11"/>
      <c r="J381" s="21">
        <v>355.92</v>
      </c>
      <c r="K381" s="21"/>
      <c r="M381" s="11">
        <v>3</v>
      </c>
      <c r="N381" s="66"/>
      <c r="P381" s="205">
        <f t="shared" si="16"/>
        <v>118.64</v>
      </c>
      <c r="Q381" s="198"/>
      <c r="R381" s="198"/>
      <c r="S381" s="198"/>
      <c r="T381" s="198">
        <f t="shared" si="17"/>
        <v>532.33333333333337</v>
      </c>
      <c r="U381" s="11"/>
      <c r="V381" s="11"/>
      <c r="W381" s="11"/>
      <c r="Y381" s="21">
        <v>355.92</v>
      </c>
      <c r="Z381" s="21"/>
      <c r="AB381" s="21">
        <f t="shared" si="15"/>
        <v>245.31</v>
      </c>
      <c r="AC381" s="21">
        <v>429.16</v>
      </c>
      <c r="AD381" s="11"/>
      <c r="AE381" s="4"/>
      <c r="AF381" s="4"/>
    </row>
    <row r="382" spans="1:32" x14ac:dyDescent="0.2">
      <c r="A382" s="51"/>
      <c r="B382" s="11"/>
      <c r="C382" s="11" t="s">
        <v>409</v>
      </c>
      <c r="D382" s="11"/>
      <c r="E382" s="11" t="s">
        <v>410</v>
      </c>
      <c r="F382" s="11">
        <v>736518</v>
      </c>
      <c r="G382" s="11"/>
      <c r="H382" s="11"/>
      <c r="I382" s="11"/>
      <c r="J382" s="21">
        <v>158196.92999999976</v>
      </c>
      <c r="K382" s="21"/>
      <c r="M382" s="11">
        <v>1202</v>
      </c>
      <c r="N382" s="66"/>
      <c r="P382" s="205">
        <f t="shared" si="16"/>
        <v>131.61142262895154</v>
      </c>
      <c r="Q382" s="198"/>
      <c r="R382" s="198"/>
      <c r="S382" s="198"/>
      <c r="T382" s="198">
        <f t="shared" si="17"/>
        <v>612.74376039933441</v>
      </c>
      <c r="U382" s="11"/>
      <c r="V382" s="11"/>
      <c r="W382" s="11"/>
      <c r="Y382" s="21">
        <v>158196.92999999976</v>
      </c>
      <c r="Z382" s="21"/>
      <c r="AB382" s="21">
        <f t="shared" si="15"/>
        <v>109035.28</v>
      </c>
      <c r="AC382" s="21">
        <v>190749.06</v>
      </c>
      <c r="AD382" s="11"/>
      <c r="AE382" s="4"/>
      <c r="AF382" s="4"/>
    </row>
    <row r="383" spans="1:32" x14ac:dyDescent="0.2">
      <c r="A383" s="51"/>
      <c r="B383" s="11"/>
      <c r="C383" s="11" t="s">
        <v>409</v>
      </c>
      <c r="D383" s="11"/>
      <c r="E383" s="11" t="s">
        <v>320</v>
      </c>
      <c r="F383" s="11">
        <v>1056</v>
      </c>
      <c r="G383" s="11"/>
      <c r="H383" s="11"/>
      <c r="I383" s="11"/>
      <c r="J383" s="21">
        <v>229.37</v>
      </c>
      <c r="K383" s="21"/>
      <c r="M383" s="11">
        <v>1</v>
      </c>
      <c r="N383" s="66"/>
      <c r="P383" s="205">
        <f t="shared" si="16"/>
        <v>229.37</v>
      </c>
      <c r="Q383" s="198"/>
      <c r="R383" s="198"/>
      <c r="S383" s="198"/>
      <c r="T383" s="198">
        <f t="shared" si="17"/>
        <v>1056</v>
      </c>
      <c r="U383" s="11"/>
      <c r="V383" s="11"/>
      <c r="W383" s="11"/>
      <c r="Y383" s="21">
        <v>229.37</v>
      </c>
      <c r="Z383" s="21"/>
      <c r="AB383" s="21">
        <f t="shared" si="15"/>
        <v>158.09</v>
      </c>
      <c r="AC383" s="21">
        <v>276.57</v>
      </c>
      <c r="AD383" s="11"/>
      <c r="AE383" s="4"/>
      <c r="AF383" s="4"/>
    </row>
    <row r="384" spans="1:32" x14ac:dyDescent="0.2">
      <c r="A384" s="51"/>
      <c r="B384" s="11"/>
      <c r="C384" s="11" t="s">
        <v>411</v>
      </c>
      <c r="D384" s="11"/>
      <c r="E384" s="11" t="s">
        <v>77</v>
      </c>
      <c r="F384" s="11">
        <v>518</v>
      </c>
      <c r="G384" s="11"/>
      <c r="H384" s="11"/>
      <c r="I384" s="11"/>
      <c r="J384" s="21">
        <v>115.42</v>
      </c>
      <c r="K384" s="21"/>
      <c r="M384" s="11">
        <v>1</v>
      </c>
      <c r="N384" s="66"/>
      <c r="P384" s="205">
        <f t="shared" si="16"/>
        <v>115.42</v>
      </c>
      <c r="Q384" s="198"/>
      <c r="R384" s="198"/>
      <c r="S384" s="198"/>
      <c r="T384" s="198">
        <f t="shared" si="17"/>
        <v>518</v>
      </c>
      <c r="U384" s="11"/>
      <c r="V384" s="11"/>
      <c r="W384" s="11"/>
      <c r="Y384" s="21">
        <v>115.42</v>
      </c>
      <c r="Z384" s="21"/>
      <c r="AB384" s="21">
        <f t="shared" si="15"/>
        <v>79.55</v>
      </c>
      <c r="AC384" s="21">
        <v>139.16999999999999</v>
      </c>
      <c r="AD384" s="11"/>
      <c r="AE384" s="4"/>
      <c r="AF384" s="4"/>
    </row>
    <row r="385" spans="1:32" x14ac:dyDescent="0.2">
      <c r="A385" s="51"/>
      <c r="B385" s="11"/>
      <c r="C385" s="11" t="s">
        <v>411</v>
      </c>
      <c r="D385" s="11"/>
      <c r="E385" s="11" t="s">
        <v>322</v>
      </c>
      <c r="F385" s="11">
        <v>201</v>
      </c>
      <c r="G385" s="11"/>
      <c r="H385" s="11"/>
      <c r="I385" s="11"/>
      <c r="J385" s="21">
        <v>48.42</v>
      </c>
      <c r="K385" s="21"/>
      <c r="M385" s="11">
        <v>1</v>
      </c>
      <c r="N385" s="66"/>
      <c r="P385" s="205">
        <f t="shared" si="16"/>
        <v>48.42</v>
      </c>
      <c r="Q385" s="198"/>
      <c r="R385" s="198"/>
      <c r="S385" s="198"/>
      <c r="T385" s="198">
        <f t="shared" si="17"/>
        <v>201</v>
      </c>
      <c r="U385" s="11"/>
      <c r="V385" s="11"/>
      <c r="W385" s="11"/>
      <c r="Y385" s="21">
        <v>48.42</v>
      </c>
      <c r="Z385" s="21"/>
      <c r="AB385" s="21">
        <f t="shared" si="15"/>
        <v>33.369999999999997</v>
      </c>
      <c r="AC385" s="21">
        <v>58.38</v>
      </c>
      <c r="AD385" s="11"/>
      <c r="AE385" s="4"/>
      <c r="AF385" s="4"/>
    </row>
    <row r="386" spans="1:32" x14ac:dyDescent="0.2">
      <c r="A386" s="51"/>
      <c r="B386" s="11"/>
      <c r="C386" s="11" t="s">
        <v>411</v>
      </c>
      <c r="D386" s="11"/>
      <c r="E386" s="11" t="s">
        <v>320</v>
      </c>
      <c r="F386" s="11">
        <v>3535757</v>
      </c>
      <c r="G386" s="11"/>
      <c r="H386" s="11"/>
      <c r="I386" s="11"/>
      <c r="J386" s="21">
        <v>757894.55999999726</v>
      </c>
      <c r="K386" s="21"/>
      <c r="M386" s="11">
        <v>5137</v>
      </c>
      <c r="N386" s="66"/>
      <c r="P386" s="205">
        <f t="shared" si="16"/>
        <v>147.53641424956146</v>
      </c>
      <c r="Q386" s="198"/>
      <c r="R386" s="198"/>
      <c r="S386" s="198"/>
      <c r="T386" s="198">
        <f t="shared" si="17"/>
        <v>688.29219388748299</v>
      </c>
      <c r="U386" s="11"/>
      <c r="V386" s="11"/>
      <c r="W386" s="11"/>
      <c r="Y386" s="21">
        <v>757894.55999999726</v>
      </c>
      <c r="Z386" s="21"/>
      <c r="AB386" s="21">
        <f t="shared" si="15"/>
        <v>522369.48</v>
      </c>
      <c r="AC386" s="21">
        <v>913846.28</v>
      </c>
      <c r="AD386" s="11"/>
      <c r="AE386" s="4"/>
      <c r="AF386" s="4"/>
    </row>
    <row r="387" spans="1:32" x14ac:dyDescent="0.2">
      <c r="A387" s="51"/>
      <c r="B387" s="11"/>
      <c r="C387" s="11" t="s">
        <v>411</v>
      </c>
      <c r="D387" s="11"/>
      <c r="E387" s="11" t="s">
        <v>91</v>
      </c>
      <c r="F387" s="11">
        <v>396</v>
      </c>
      <c r="G387" s="11"/>
      <c r="H387" s="11"/>
      <c r="I387" s="11"/>
      <c r="J387" s="21">
        <v>90.44</v>
      </c>
      <c r="K387" s="21"/>
      <c r="M387" s="11">
        <v>1</v>
      </c>
      <c r="N387" s="66"/>
      <c r="P387" s="205">
        <f t="shared" si="16"/>
        <v>90.44</v>
      </c>
      <c r="Q387" s="198"/>
      <c r="R387" s="198"/>
      <c r="S387" s="198"/>
      <c r="T387" s="198">
        <f t="shared" si="17"/>
        <v>396</v>
      </c>
      <c r="U387" s="11"/>
      <c r="V387" s="11"/>
      <c r="W387" s="11"/>
      <c r="Y387" s="21">
        <v>90.44</v>
      </c>
      <c r="Z387" s="21"/>
      <c r="AB387" s="21">
        <f t="shared" si="15"/>
        <v>62.33</v>
      </c>
      <c r="AC387" s="21">
        <v>109.05</v>
      </c>
      <c r="AD387" s="11"/>
      <c r="AE387" s="4"/>
      <c r="AF387" s="4"/>
    </row>
    <row r="388" spans="1:32" x14ac:dyDescent="0.2">
      <c r="A388" s="51"/>
      <c r="B388" s="11"/>
      <c r="C388" s="11" t="s">
        <v>412</v>
      </c>
      <c r="D388" s="11"/>
      <c r="E388" s="11" t="s">
        <v>333</v>
      </c>
      <c r="F388" s="11">
        <v>2341070</v>
      </c>
      <c r="G388" s="11"/>
      <c r="H388" s="11"/>
      <c r="I388" s="11"/>
      <c r="J388" s="21">
        <v>507299.84000000107</v>
      </c>
      <c r="K388" s="21"/>
      <c r="M388" s="11">
        <v>6012</v>
      </c>
      <c r="N388" s="66"/>
      <c r="P388" s="205">
        <f t="shared" si="16"/>
        <v>84.381210911510493</v>
      </c>
      <c r="Q388" s="198"/>
      <c r="R388" s="198"/>
      <c r="S388" s="198"/>
      <c r="T388" s="198">
        <f t="shared" si="17"/>
        <v>389.39953426480372</v>
      </c>
      <c r="U388" s="11"/>
      <c r="V388" s="11"/>
      <c r="W388" s="11"/>
      <c r="Y388" s="21">
        <v>507299.84000000107</v>
      </c>
      <c r="Z388" s="21"/>
      <c r="AB388" s="21">
        <f t="shared" si="15"/>
        <v>349650.16</v>
      </c>
      <c r="AC388" s="21">
        <v>611686.77</v>
      </c>
      <c r="AD388" s="11"/>
      <c r="AE388" s="4"/>
      <c r="AF388" s="4"/>
    </row>
    <row r="389" spans="1:32" x14ac:dyDescent="0.2">
      <c r="A389" s="51"/>
      <c r="B389" s="11"/>
      <c r="C389" s="11" t="s">
        <v>413</v>
      </c>
      <c r="D389" s="11"/>
      <c r="E389" s="11" t="s">
        <v>77</v>
      </c>
      <c r="F389" s="11">
        <v>172853</v>
      </c>
      <c r="G389" s="11"/>
      <c r="H389" s="11"/>
      <c r="I389" s="11"/>
      <c r="J389" s="21">
        <v>37102.619999999995</v>
      </c>
      <c r="K389" s="21"/>
      <c r="M389" s="11">
        <v>211</v>
      </c>
      <c r="N389" s="66"/>
      <c r="P389" s="205">
        <f t="shared" si="16"/>
        <v>175.84180094786728</v>
      </c>
      <c r="Q389" s="198"/>
      <c r="R389" s="198"/>
      <c r="S389" s="198"/>
      <c r="T389" s="198">
        <f t="shared" si="17"/>
        <v>819.20853080568725</v>
      </c>
      <c r="U389" s="11"/>
      <c r="V389" s="11"/>
      <c r="W389" s="11"/>
      <c r="Y389" s="21">
        <v>37102.619999999995</v>
      </c>
      <c r="Z389" s="21"/>
      <c r="AB389" s="21">
        <f t="shared" si="15"/>
        <v>25572.52</v>
      </c>
      <c r="AC389" s="21">
        <v>44737.21</v>
      </c>
      <c r="AD389" s="11"/>
      <c r="AE389" s="4"/>
      <c r="AF389" s="4"/>
    </row>
    <row r="390" spans="1:32" x14ac:dyDescent="0.2">
      <c r="A390" s="51"/>
      <c r="B390" s="11"/>
      <c r="C390" s="11" t="s">
        <v>414</v>
      </c>
      <c r="D390" s="11"/>
      <c r="E390" s="11" t="s">
        <v>71</v>
      </c>
      <c r="F390" s="11">
        <v>1140</v>
      </c>
      <c r="G390" s="11"/>
      <c r="H390" s="11"/>
      <c r="I390" s="11"/>
      <c r="J390" s="21">
        <v>258.7</v>
      </c>
      <c r="K390" s="21"/>
      <c r="M390" s="11">
        <v>3</v>
      </c>
      <c r="N390" s="66"/>
      <c r="P390" s="205">
        <f t="shared" si="16"/>
        <v>86.233333333333334</v>
      </c>
      <c r="Q390" s="198"/>
      <c r="R390" s="198"/>
      <c r="S390" s="198"/>
      <c r="T390" s="198">
        <f t="shared" si="17"/>
        <v>380</v>
      </c>
      <c r="U390" s="11"/>
      <c r="V390" s="11"/>
      <c r="W390" s="11"/>
      <c r="Y390" s="21">
        <v>258.7</v>
      </c>
      <c r="Z390" s="21"/>
      <c r="AB390" s="21">
        <f t="shared" si="15"/>
        <v>178.31</v>
      </c>
      <c r="AC390" s="21">
        <v>311.93</v>
      </c>
      <c r="AD390" s="11"/>
      <c r="AE390" s="4"/>
      <c r="AF390" s="4"/>
    </row>
    <row r="391" spans="1:32" x14ac:dyDescent="0.2">
      <c r="A391" s="51"/>
      <c r="B391" s="11"/>
      <c r="C391" s="11" t="s">
        <v>415</v>
      </c>
      <c r="D391" s="11"/>
      <c r="E391" s="11" t="s">
        <v>333</v>
      </c>
      <c r="F391" s="11">
        <v>66</v>
      </c>
      <c r="G391" s="11"/>
      <c r="H391" s="11"/>
      <c r="I391" s="11"/>
      <c r="J391" s="21">
        <v>19.64</v>
      </c>
      <c r="K391" s="21"/>
      <c r="M391" s="11">
        <v>1</v>
      </c>
      <c r="N391" s="66"/>
      <c r="P391" s="205">
        <f t="shared" si="16"/>
        <v>19.64</v>
      </c>
      <c r="Q391" s="198"/>
      <c r="R391" s="198"/>
      <c r="S391" s="198"/>
      <c r="T391" s="198">
        <f t="shared" si="17"/>
        <v>66</v>
      </c>
      <c r="U391" s="11"/>
      <c r="V391" s="11"/>
      <c r="W391" s="11"/>
      <c r="Y391" s="21">
        <v>19.64</v>
      </c>
      <c r="Z391" s="21"/>
      <c r="AB391" s="21">
        <f t="shared" si="15"/>
        <v>13.54</v>
      </c>
      <c r="AC391" s="21">
        <v>23.68</v>
      </c>
      <c r="AD391" s="11"/>
      <c r="AE391" s="4"/>
      <c r="AF391" s="4"/>
    </row>
    <row r="392" spans="1:32" x14ac:dyDescent="0.2">
      <c r="A392" s="51"/>
      <c r="B392" s="11"/>
      <c r="C392" s="11" t="s">
        <v>415</v>
      </c>
      <c r="D392" s="11"/>
      <c r="E392" s="11" t="s">
        <v>84</v>
      </c>
      <c r="F392" s="11">
        <v>2686</v>
      </c>
      <c r="G392" s="11"/>
      <c r="H392" s="11"/>
      <c r="I392" s="11"/>
      <c r="J392" s="21">
        <v>604.04</v>
      </c>
      <c r="K392" s="21"/>
      <c r="M392" s="11">
        <v>6</v>
      </c>
      <c r="N392" s="66"/>
      <c r="P392" s="205">
        <f t="shared" si="16"/>
        <v>100.67333333333333</v>
      </c>
      <c r="Q392" s="198"/>
      <c r="R392" s="198"/>
      <c r="S392" s="198"/>
      <c r="T392" s="198">
        <f t="shared" si="17"/>
        <v>447.66666666666669</v>
      </c>
      <c r="U392" s="11"/>
      <c r="V392" s="11"/>
      <c r="W392" s="11"/>
      <c r="Y392" s="21">
        <v>604.04</v>
      </c>
      <c r="Z392" s="21"/>
      <c r="AB392" s="21">
        <f t="shared" si="15"/>
        <v>416.33</v>
      </c>
      <c r="AC392" s="21">
        <v>728.33</v>
      </c>
      <c r="AD392" s="11"/>
      <c r="AE392" s="4"/>
      <c r="AF392" s="4"/>
    </row>
    <row r="393" spans="1:32" x14ac:dyDescent="0.2">
      <c r="A393" s="51"/>
      <c r="B393" s="11"/>
      <c r="C393" s="11" t="s">
        <v>415</v>
      </c>
      <c r="D393" s="11"/>
      <c r="E393" s="11" t="s">
        <v>107</v>
      </c>
      <c r="F393" s="11">
        <v>335568</v>
      </c>
      <c r="G393" s="11"/>
      <c r="H393" s="11"/>
      <c r="I393" s="11"/>
      <c r="J393" s="21">
        <v>73892.860000000233</v>
      </c>
      <c r="K393" s="21"/>
      <c r="M393" s="11">
        <v>747</v>
      </c>
      <c r="N393" s="66"/>
      <c r="P393" s="205">
        <f t="shared" si="16"/>
        <v>98.91949129852776</v>
      </c>
      <c r="Q393" s="198"/>
      <c r="R393" s="198"/>
      <c r="S393" s="198"/>
      <c r="T393" s="198">
        <f t="shared" si="17"/>
        <v>449.22088353413653</v>
      </c>
      <c r="U393" s="11"/>
      <c r="V393" s="11"/>
      <c r="W393" s="11"/>
      <c r="Y393" s="21">
        <v>73892.860000000233</v>
      </c>
      <c r="Z393" s="21"/>
      <c r="AB393" s="21">
        <f t="shared" si="15"/>
        <v>50929.74</v>
      </c>
      <c r="AC393" s="21">
        <v>89097.77</v>
      </c>
      <c r="AD393" s="11"/>
      <c r="AE393" s="4"/>
      <c r="AF393" s="4"/>
    </row>
    <row r="394" spans="1:32" x14ac:dyDescent="0.2">
      <c r="A394" s="51"/>
      <c r="B394" s="11"/>
      <c r="C394" s="11" t="s">
        <v>415</v>
      </c>
      <c r="D394" s="11"/>
      <c r="E394" s="11" t="s">
        <v>366</v>
      </c>
      <c r="F394" s="11">
        <v>900</v>
      </c>
      <c r="G394" s="11"/>
      <c r="H394" s="11"/>
      <c r="I394" s="11"/>
      <c r="J394" s="21">
        <v>196.36</v>
      </c>
      <c r="K394" s="21"/>
      <c r="M394" s="11">
        <v>1</v>
      </c>
      <c r="N394" s="66"/>
      <c r="P394" s="205">
        <f t="shared" si="16"/>
        <v>196.36</v>
      </c>
      <c r="Q394" s="198"/>
      <c r="R394" s="198"/>
      <c r="S394" s="198"/>
      <c r="T394" s="198">
        <f t="shared" si="17"/>
        <v>900</v>
      </c>
      <c r="U394" s="11"/>
      <c r="V394" s="11"/>
      <c r="W394" s="11"/>
      <c r="Y394" s="21">
        <v>196.36</v>
      </c>
      <c r="Z394" s="21"/>
      <c r="AB394" s="21">
        <f t="shared" si="15"/>
        <v>135.34</v>
      </c>
      <c r="AC394" s="21">
        <v>236.76</v>
      </c>
      <c r="AD394" s="11"/>
      <c r="AE394" s="4"/>
      <c r="AF394" s="4"/>
    </row>
    <row r="395" spans="1:32" x14ac:dyDescent="0.2">
      <c r="A395" s="51"/>
      <c r="B395" s="11"/>
      <c r="C395" s="11" t="s">
        <v>416</v>
      </c>
      <c r="D395" s="11"/>
      <c r="E395" s="11" t="s">
        <v>182</v>
      </c>
      <c r="F395" s="11">
        <v>992</v>
      </c>
      <c r="G395" s="11"/>
      <c r="H395" s="11"/>
      <c r="I395" s="11"/>
      <c r="J395" s="21">
        <v>215.81</v>
      </c>
      <c r="K395" s="21"/>
      <c r="M395" s="11">
        <v>1</v>
      </c>
      <c r="N395" s="66"/>
      <c r="P395" s="205">
        <f t="shared" si="16"/>
        <v>215.81</v>
      </c>
      <c r="Q395" s="198"/>
      <c r="R395" s="198"/>
      <c r="S395" s="198"/>
      <c r="T395" s="198">
        <f t="shared" si="17"/>
        <v>992</v>
      </c>
      <c r="U395" s="11"/>
      <c r="V395" s="11"/>
      <c r="W395" s="11"/>
      <c r="Y395" s="21">
        <v>215.81</v>
      </c>
      <c r="Z395" s="21"/>
      <c r="AB395" s="21">
        <f t="shared" si="15"/>
        <v>148.74</v>
      </c>
      <c r="AC395" s="21">
        <v>260.22000000000003</v>
      </c>
      <c r="AD395" s="11"/>
      <c r="AE395" s="4"/>
      <c r="AF395" s="4"/>
    </row>
    <row r="396" spans="1:32" x14ac:dyDescent="0.2">
      <c r="A396" s="51"/>
      <c r="B396" s="11"/>
      <c r="C396" s="11" t="s">
        <v>416</v>
      </c>
      <c r="D396" s="11"/>
      <c r="E396" s="11" t="s">
        <v>284</v>
      </c>
      <c r="F396" s="11">
        <v>1225700</v>
      </c>
      <c r="G396" s="11"/>
      <c r="H396" s="11"/>
      <c r="I396" s="11"/>
      <c r="J396" s="21">
        <v>258317.89000000019</v>
      </c>
      <c r="K396" s="21"/>
      <c r="M396" s="11">
        <v>1693</v>
      </c>
      <c r="N396" s="66"/>
      <c r="P396" s="205">
        <f t="shared" si="16"/>
        <v>152.5799704666274</v>
      </c>
      <c r="Q396" s="198"/>
      <c r="R396" s="198"/>
      <c r="S396" s="198"/>
      <c r="T396" s="198">
        <f t="shared" si="17"/>
        <v>723.98109864146488</v>
      </c>
      <c r="U396" s="11"/>
      <c r="V396" s="11"/>
      <c r="W396" s="11"/>
      <c r="Y396" s="21">
        <v>258317.89000000019</v>
      </c>
      <c r="Z396" s="21"/>
      <c r="AB396" s="21">
        <f t="shared" si="15"/>
        <v>178042.42</v>
      </c>
      <c r="AC396" s="21">
        <v>311471.88</v>
      </c>
      <c r="AD396" s="11"/>
      <c r="AE396" s="4"/>
      <c r="AF396" s="4"/>
    </row>
    <row r="397" spans="1:32" x14ac:dyDescent="0.2">
      <c r="A397" s="51"/>
      <c r="B397" s="11"/>
      <c r="C397" s="11" t="s">
        <v>416</v>
      </c>
      <c r="D397" s="11"/>
      <c r="E397" s="11" t="s">
        <v>154</v>
      </c>
      <c r="F397" s="11"/>
      <c r="G397" s="11"/>
      <c r="H397" s="11"/>
      <c r="I397" s="11"/>
      <c r="J397" s="21">
        <v>6.55</v>
      </c>
      <c r="K397" s="21"/>
      <c r="M397" s="11">
        <v>1</v>
      </c>
      <c r="N397" s="66"/>
      <c r="P397" s="205">
        <f t="shared" si="16"/>
        <v>6.55</v>
      </c>
      <c r="Q397" s="198"/>
      <c r="R397" s="198"/>
      <c r="S397" s="198"/>
      <c r="T397" s="198">
        <f t="shared" si="17"/>
        <v>0</v>
      </c>
      <c r="U397" s="11"/>
      <c r="V397" s="11"/>
      <c r="W397" s="11"/>
      <c r="Y397" s="21">
        <v>6.55</v>
      </c>
      <c r="Z397" s="21"/>
      <c r="AB397" s="21">
        <f t="shared" si="15"/>
        <v>4.51</v>
      </c>
      <c r="AC397" s="21">
        <v>7.9</v>
      </c>
      <c r="AD397" s="11"/>
      <c r="AE397" s="4"/>
      <c r="AF397" s="4"/>
    </row>
    <row r="398" spans="1:32" x14ac:dyDescent="0.2">
      <c r="A398" s="51"/>
      <c r="B398" s="11"/>
      <c r="C398" s="11" t="s">
        <v>417</v>
      </c>
      <c r="D398" s="11"/>
      <c r="E398" s="11" t="s">
        <v>292</v>
      </c>
      <c r="F398" s="11">
        <v>195668</v>
      </c>
      <c r="G398" s="11"/>
      <c r="H398" s="11"/>
      <c r="I398" s="11"/>
      <c r="J398" s="21">
        <v>41750.140000000036</v>
      </c>
      <c r="K398" s="21"/>
      <c r="M398" s="11">
        <v>350</v>
      </c>
      <c r="N398" s="66"/>
      <c r="P398" s="205">
        <f t="shared" si="16"/>
        <v>119.28611428571439</v>
      </c>
      <c r="Q398" s="198"/>
      <c r="R398" s="198"/>
      <c r="S398" s="198"/>
      <c r="T398" s="198">
        <f t="shared" si="17"/>
        <v>559.05142857142857</v>
      </c>
      <c r="U398" s="11"/>
      <c r="V398" s="11"/>
      <c r="W398" s="11"/>
      <c r="Y398" s="21">
        <v>41750.140000000036</v>
      </c>
      <c r="Z398" s="21"/>
      <c r="AB398" s="21">
        <f t="shared" si="15"/>
        <v>28775.77</v>
      </c>
      <c r="AC398" s="21">
        <v>50341.05</v>
      </c>
      <c r="AD398" s="11"/>
      <c r="AE398" s="4"/>
      <c r="AF398" s="4"/>
    </row>
    <row r="399" spans="1:32" x14ac:dyDescent="0.2">
      <c r="A399" s="51"/>
      <c r="B399" s="11"/>
      <c r="C399" s="11" t="s">
        <v>418</v>
      </c>
      <c r="D399" s="11"/>
      <c r="E399" s="11" t="s">
        <v>419</v>
      </c>
      <c r="F399" s="11"/>
      <c r="G399" s="11"/>
      <c r="H399" s="11"/>
      <c r="I399" s="11"/>
      <c r="J399" s="21">
        <v>4.8600000000000003</v>
      </c>
      <c r="K399" s="21"/>
      <c r="M399" s="11">
        <v>1</v>
      </c>
      <c r="N399" s="66"/>
      <c r="P399" s="205">
        <f t="shared" si="16"/>
        <v>4.8600000000000003</v>
      </c>
      <c r="Q399" s="198"/>
      <c r="R399" s="198"/>
      <c r="S399" s="198"/>
      <c r="T399" s="198">
        <f t="shared" si="17"/>
        <v>0</v>
      </c>
      <c r="U399" s="11"/>
      <c r="V399" s="11"/>
      <c r="W399" s="11"/>
      <c r="Y399" s="21">
        <v>4.8600000000000003</v>
      </c>
      <c r="Z399" s="21"/>
      <c r="AB399" s="21">
        <f t="shared" si="15"/>
        <v>3.35</v>
      </c>
      <c r="AC399" s="21">
        <v>5.86</v>
      </c>
      <c r="AD399" s="11"/>
      <c r="AE399" s="4"/>
      <c r="AF399" s="4"/>
    </row>
    <row r="400" spans="1:32" x14ac:dyDescent="0.2">
      <c r="A400" s="51"/>
      <c r="B400" s="11"/>
      <c r="C400" s="11" t="s">
        <v>418</v>
      </c>
      <c r="D400" s="11"/>
      <c r="E400" s="11" t="s">
        <v>406</v>
      </c>
      <c r="F400" s="11">
        <v>271681</v>
      </c>
      <c r="G400" s="11"/>
      <c r="H400" s="11"/>
      <c r="I400" s="11"/>
      <c r="J400" s="21">
        <v>58063.109999999979</v>
      </c>
      <c r="K400" s="21"/>
      <c r="M400" s="11">
        <v>499</v>
      </c>
      <c r="N400" s="66"/>
      <c r="P400" s="205">
        <f t="shared" si="16"/>
        <v>116.35893787575147</v>
      </c>
      <c r="Q400" s="198"/>
      <c r="R400" s="198"/>
      <c r="S400" s="198"/>
      <c r="T400" s="198">
        <f t="shared" si="17"/>
        <v>544.45090180360717</v>
      </c>
      <c r="U400" s="11"/>
      <c r="V400" s="11"/>
      <c r="W400" s="11"/>
      <c r="Y400" s="21">
        <v>58063.109999999979</v>
      </c>
      <c r="Z400" s="21"/>
      <c r="AB400" s="21">
        <f t="shared" si="15"/>
        <v>40019.279999999999</v>
      </c>
      <c r="AC400" s="21">
        <v>70010.740000000005</v>
      </c>
      <c r="AD400" s="11"/>
      <c r="AE400" s="4"/>
      <c r="AF400" s="4"/>
    </row>
    <row r="401" spans="1:32" x14ac:dyDescent="0.2">
      <c r="A401" s="51"/>
      <c r="B401" s="11"/>
      <c r="C401" s="11" t="s">
        <v>420</v>
      </c>
      <c r="D401" s="11"/>
      <c r="E401" s="11" t="s">
        <v>421</v>
      </c>
      <c r="F401" s="11">
        <v>199149</v>
      </c>
      <c r="G401" s="11"/>
      <c r="H401" s="11"/>
      <c r="I401" s="11"/>
      <c r="J401" s="21">
        <v>42228.140000000007</v>
      </c>
      <c r="K401" s="21"/>
      <c r="M401" s="11">
        <v>302</v>
      </c>
      <c r="N401" s="66"/>
      <c r="P401" s="205">
        <f t="shared" si="16"/>
        <v>139.82827814569538</v>
      </c>
      <c r="Q401" s="198"/>
      <c r="R401" s="198"/>
      <c r="S401" s="198"/>
      <c r="T401" s="198">
        <f t="shared" si="17"/>
        <v>659.43377483443703</v>
      </c>
      <c r="U401" s="11"/>
      <c r="V401" s="11"/>
      <c r="W401" s="11"/>
      <c r="Y401" s="21">
        <v>42228.140000000007</v>
      </c>
      <c r="Z401" s="21"/>
      <c r="AB401" s="21">
        <f t="shared" si="15"/>
        <v>29105.22</v>
      </c>
      <c r="AC401" s="21">
        <v>50917.41</v>
      </c>
      <c r="AD401" s="11"/>
      <c r="AE401" s="4"/>
      <c r="AF401" s="4"/>
    </row>
    <row r="402" spans="1:32" x14ac:dyDescent="0.2">
      <c r="A402" s="51"/>
      <c r="B402" s="11"/>
      <c r="C402" s="11" t="s">
        <v>422</v>
      </c>
      <c r="D402" s="11"/>
      <c r="E402" s="11" t="s">
        <v>102</v>
      </c>
      <c r="F402" s="11">
        <v>478266</v>
      </c>
      <c r="G402" s="11"/>
      <c r="H402" s="11"/>
      <c r="I402" s="11"/>
      <c r="J402" s="21">
        <v>106491.29000000017</v>
      </c>
      <c r="K402" s="21"/>
      <c r="M402" s="11">
        <v>1183</v>
      </c>
      <c r="N402" s="66"/>
      <c r="P402" s="205">
        <f t="shared" si="16"/>
        <v>90.017996618765991</v>
      </c>
      <c r="Q402" s="198"/>
      <c r="R402" s="198"/>
      <c r="S402" s="198"/>
      <c r="T402" s="198">
        <f t="shared" si="17"/>
        <v>404.2823330515638</v>
      </c>
      <c r="U402" s="11"/>
      <c r="V402" s="11"/>
      <c r="W402" s="11"/>
      <c r="Y402" s="21">
        <v>106491.29000000017</v>
      </c>
      <c r="Z402" s="21"/>
      <c r="AB402" s="21">
        <f t="shared" si="15"/>
        <v>73397.81</v>
      </c>
      <c r="AC402" s="21">
        <v>128403.97</v>
      </c>
      <c r="AD402" s="11"/>
      <c r="AE402" s="4"/>
      <c r="AF402" s="4"/>
    </row>
    <row r="403" spans="1:32" x14ac:dyDescent="0.2">
      <c r="A403" s="51"/>
      <c r="B403" s="11"/>
      <c r="C403" s="11" t="s">
        <v>423</v>
      </c>
      <c r="D403" s="11"/>
      <c r="E403" s="11" t="s">
        <v>102</v>
      </c>
      <c r="F403" s="11">
        <v>29772</v>
      </c>
      <c r="G403" s="11"/>
      <c r="H403" s="11"/>
      <c r="I403" s="11"/>
      <c r="J403" s="21">
        <v>6816.1599999999971</v>
      </c>
      <c r="K403" s="21"/>
      <c r="M403" s="11">
        <v>103</v>
      </c>
      <c r="N403" s="66"/>
      <c r="P403" s="205">
        <f t="shared" si="16"/>
        <v>66.176310679611618</v>
      </c>
      <c r="Q403" s="198"/>
      <c r="R403" s="198"/>
      <c r="S403" s="198"/>
      <c r="T403" s="198">
        <f t="shared" si="17"/>
        <v>289.04854368932041</v>
      </c>
      <c r="U403" s="11"/>
      <c r="V403" s="11"/>
      <c r="W403" s="11"/>
      <c r="Y403" s="21">
        <v>6816.1599999999971</v>
      </c>
      <c r="Z403" s="21"/>
      <c r="AB403" s="21">
        <f t="shared" si="15"/>
        <v>4697.95</v>
      </c>
      <c r="AC403" s="21">
        <v>8218.7199999999993</v>
      </c>
      <c r="AD403" s="11"/>
      <c r="AE403" s="4"/>
      <c r="AF403" s="4"/>
    </row>
    <row r="404" spans="1:32" x14ac:dyDescent="0.2">
      <c r="A404" s="51"/>
      <c r="B404" s="11"/>
      <c r="C404" s="11" t="s">
        <v>424</v>
      </c>
      <c r="D404" s="11"/>
      <c r="E404" s="11" t="s">
        <v>62</v>
      </c>
      <c r="F404" s="11">
        <v>1212484</v>
      </c>
      <c r="G404" s="11"/>
      <c r="H404" s="11"/>
      <c r="I404" s="11"/>
      <c r="J404" s="21">
        <v>266945.95999999944</v>
      </c>
      <c r="K404" s="21"/>
      <c r="M404" s="11">
        <v>2948</v>
      </c>
      <c r="N404" s="66"/>
      <c r="P404" s="205">
        <f t="shared" si="16"/>
        <v>90.551546811397372</v>
      </c>
      <c r="Q404" s="198"/>
      <c r="R404" s="198"/>
      <c r="S404" s="198"/>
      <c r="T404" s="198">
        <f t="shared" si="17"/>
        <v>411.29036635006787</v>
      </c>
      <c r="U404" s="11"/>
      <c r="V404" s="11"/>
      <c r="W404" s="11"/>
      <c r="Y404" s="21">
        <v>266945.95999999944</v>
      </c>
      <c r="Z404" s="21"/>
      <c r="AB404" s="21">
        <f t="shared" si="15"/>
        <v>183989.21</v>
      </c>
      <c r="AC404" s="21">
        <v>321875.34000000003</v>
      </c>
      <c r="AD404" s="11"/>
      <c r="AE404" s="4"/>
      <c r="AF404" s="4"/>
    </row>
    <row r="405" spans="1:32" x14ac:dyDescent="0.2">
      <c r="A405" s="51"/>
      <c r="B405" s="11"/>
      <c r="C405" s="11" t="s">
        <v>424</v>
      </c>
      <c r="D405" s="11"/>
      <c r="E405" s="11" t="s">
        <v>164</v>
      </c>
      <c r="F405" s="11">
        <v>1371</v>
      </c>
      <c r="G405" s="11"/>
      <c r="H405" s="11"/>
      <c r="I405" s="11"/>
      <c r="J405" s="21">
        <v>295.93</v>
      </c>
      <c r="K405" s="21"/>
      <c r="M405" s="11">
        <v>1</v>
      </c>
      <c r="N405" s="66"/>
      <c r="P405" s="205">
        <f t="shared" si="16"/>
        <v>295.93</v>
      </c>
      <c r="Q405" s="198"/>
      <c r="R405" s="198"/>
      <c r="S405" s="198"/>
      <c r="T405" s="198">
        <f t="shared" si="17"/>
        <v>1371</v>
      </c>
      <c r="U405" s="11"/>
      <c r="V405" s="11"/>
      <c r="W405" s="11"/>
      <c r="Y405" s="21">
        <v>295.93</v>
      </c>
      <c r="Z405" s="21"/>
      <c r="AB405" s="21">
        <f t="shared" si="15"/>
        <v>203.97</v>
      </c>
      <c r="AC405" s="21">
        <v>356.82</v>
      </c>
      <c r="AD405" s="11"/>
      <c r="AE405" s="4"/>
      <c r="AF405" s="4"/>
    </row>
    <row r="406" spans="1:32" x14ac:dyDescent="0.2">
      <c r="A406" s="51"/>
      <c r="B406" s="11"/>
      <c r="C406" s="11" t="s">
        <v>425</v>
      </c>
      <c r="D406" s="11"/>
      <c r="E406" s="11" t="s">
        <v>154</v>
      </c>
      <c r="F406" s="11">
        <v>3370</v>
      </c>
      <c r="G406" s="11"/>
      <c r="H406" s="11"/>
      <c r="I406" s="11"/>
      <c r="J406" s="21">
        <v>742.73000000000013</v>
      </c>
      <c r="K406" s="21"/>
      <c r="M406" s="11">
        <v>5</v>
      </c>
      <c r="N406" s="66"/>
      <c r="P406" s="205">
        <f t="shared" si="16"/>
        <v>148.54600000000002</v>
      </c>
      <c r="Q406" s="198"/>
      <c r="R406" s="198"/>
      <c r="S406" s="198"/>
      <c r="T406" s="198">
        <f t="shared" si="17"/>
        <v>674</v>
      </c>
      <c r="U406" s="11"/>
      <c r="V406" s="11"/>
      <c r="W406" s="11"/>
      <c r="Y406" s="21">
        <v>742.73000000000013</v>
      </c>
      <c r="Z406" s="21"/>
      <c r="AB406" s="21">
        <f t="shared" si="15"/>
        <v>511.92</v>
      </c>
      <c r="AC406" s="21">
        <v>895.56</v>
      </c>
      <c r="AD406" s="11"/>
      <c r="AE406" s="4"/>
      <c r="AF406" s="4"/>
    </row>
    <row r="407" spans="1:32" x14ac:dyDescent="0.2">
      <c r="A407" s="51"/>
      <c r="B407" s="11"/>
      <c r="C407" s="11" t="s">
        <v>426</v>
      </c>
      <c r="D407" s="11"/>
      <c r="E407" s="11" t="s">
        <v>62</v>
      </c>
      <c r="F407" s="11">
        <v>328</v>
      </c>
      <c r="G407" s="11"/>
      <c r="H407" s="11"/>
      <c r="I407" s="11"/>
      <c r="J407" s="21">
        <v>75.88</v>
      </c>
      <c r="K407" s="21"/>
      <c r="M407" s="11">
        <v>1</v>
      </c>
      <c r="N407" s="66"/>
      <c r="P407" s="205">
        <f t="shared" si="16"/>
        <v>75.88</v>
      </c>
      <c r="Q407" s="198"/>
      <c r="R407" s="198"/>
      <c r="S407" s="198"/>
      <c r="T407" s="198">
        <f t="shared" si="17"/>
        <v>328</v>
      </c>
      <c r="U407" s="11"/>
      <c r="V407" s="11"/>
      <c r="W407" s="11"/>
      <c r="Y407" s="21">
        <v>75.88</v>
      </c>
      <c r="Z407" s="21"/>
      <c r="AB407" s="21">
        <f t="shared" ref="AB407:AB470" si="18">ROUND($AB$639*Y407/$Y$639,2)</f>
        <v>52.3</v>
      </c>
      <c r="AC407" s="21">
        <v>91.49</v>
      </c>
      <c r="AD407" s="11"/>
      <c r="AE407" s="4"/>
      <c r="AF407" s="4"/>
    </row>
    <row r="408" spans="1:32" x14ac:dyDescent="0.2">
      <c r="A408" s="51"/>
      <c r="B408" s="11"/>
      <c r="C408" s="11" t="s">
        <v>426</v>
      </c>
      <c r="D408" s="11"/>
      <c r="E408" s="11" t="s">
        <v>427</v>
      </c>
      <c r="F408" s="11">
        <v>138</v>
      </c>
      <c r="G408" s="11"/>
      <c r="H408" s="11"/>
      <c r="I408" s="11"/>
      <c r="J408" s="21">
        <v>35.299999999999997</v>
      </c>
      <c r="K408" s="21"/>
      <c r="M408" s="11">
        <v>1</v>
      </c>
      <c r="N408" s="66"/>
      <c r="P408" s="205">
        <f t="shared" ref="P408:P471" si="19">J408/M408</f>
        <v>35.299999999999997</v>
      </c>
      <c r="Q408" s="198"/>
      <c r="R408" s="198"/>
      <c r="S408" s="198"/>
      <c r="T408" s="198">
        <f t="shared" ref="T408:T471" si="20">F408/M408</f>
        <v>138</v>
      </c>
      <c r="U408" s="11"/>
      <c r="V408" s="11"/>
      <c r="W408" s="11"/>
      <c r="Y408" s="21">
        <v>35.299999999999997</v>
      </c>
      <c r="Z408" s="21"/>
      <c r="AB408" s="21">
        <f t="shared" si="18"/>
        <v>24.33</v>
      </c>
      <c r="AC408" s="21">
        <v>42.56</v>
      </c>
      <c r="AD408" s="11"/>
      <c r="AE408" s="4"/>
      <c r="AF408" s="4"/>
    </row>
    <row r="409" spans="1:32" x14ac:dyDescent="0.2">
      <c r="A409" s="51"/>
      <c r="B409" s="11"/>
      <c r="C409" s="11" t="s">
        <v>426</v>
      </c>
      <c r="D409" s="11"/>
      <c r="E409" s="11" t="s">
        <v>164</v>
      </c>
      <c r="F409" s="11">
        <v>2228425</v>
      </c>
      <c r="G409" s="11"/>
      <c r="H409" s="11"/>
      <c r="I409" s="11"/>
      <c r="J409" s="21">
        <v>510121.53999999113</v>
      </c>
      <c r="K409" s="21"/>
      <c r="M409" s="11">
        <v>8035</v>
      </c>
      <c r="N409" s="66"/>
      <c r="P409" s="205">
        <f t="shared" si="19"/>
        <v>63.487434971996407</v>
      </c>
      <c r="Q409" s="198"/>
      <c r="R409" s="198"/>
      <c r="S409" s="198"/>
      <c r="T409" s="198">
        <f t="shared" si="20"/>
        <v>277.33976353453642</v>
      </c>
      <c r="U409" s="11"/>
      <c r="V409" s="11"/>
      <c r="W409" s="11"/>
      <c r="Y409" s="21">
        <v>510121.53999999113</v>
      </c>
      <c r="Z409" s="21"/>
      <c r="AB409" s="21">
        <f t="shared" si="18"/>
        <v>351594.98</v>
      </c>
      <c r="AC409" s="21">
        <v>615089.09</v>
      </c>
      <c r="AD409" s="11"/>
      <c r="AE409" s="4"/>
      <c r="AF409" s="4"/>
    </row>
    <row r="410" spans="1:32" x14ac:dyDescent="0.2">
      <c r="A410" s="51"/>
      <c r="B410" s="11"/>
      <c r="C410" s="11" t="s">
        <v>428</v>
      </c>
      <c r="D410" s="11"/>
      <c r="E410" s="11" t="s">
        <v>365</v>
      </c>
      <c r="F410" s="11">
        <v>1813814</v>
      </c>
      <c r="G410" s="11"/>
      <c r="H410" s="11"/>
      <c r="I410" s="11"/>
      <c r="J410" s="21">
        <v>394035.44999999856</v>
      </c>
      <c r="K410" s="21"/>
      <c r="M410" s="11">
        <v>3505</v>
      </c>
      <c r="N410" s="66"/>
      <c r="P410" s="205">
        <f t="shared" si="19"/>
        <v>112.42095577746036</v>
      </c>
      <c r="Q410" s="198"/>
      <c r="R410" s="198"/>
      <c r="S410" s="198"/>
      <c r="T410" s="198">
        <f t="shared" si="20"/>
        <v>517.49329529243937</v>
      </c>
      <c r="U410" s="11"/>
      <c r="V410" s="11"/>
      <c r="W410" s="11"/>
      <c r="Y410" s="21">
        <v>394035.44999999856</v>
      </c>
      <c r="Z410" s="21"/>
      <c r="AB410" s="21">
        <f t="shared" si="18"/>
        <v>271584.07</v>
      </c>
      <c r="AC410" s="21">
        <v>475116</v>
      </c>
      <c r="AD410" s="11"/>
      <c r="AE410" s="4"/>
      <c r="AF410" s="4"/>
    </row>
    <row r="411" spans="1:32" x14ac:dyDescent="0.2">
      <c r="A411" s="51"/>
      <c r="B411" s="11"/>
      <c r="C411" s="11" t="s">
        <v>428</v>
      </c>
      <c r="D411" s="11"/>
      <c r="E411" s="11" t="s">
        <v>366</v>
      </c>
      <c r="F411" s="11">
        <v>188</v>
      </c>
      <c r="G411" s="11"/>
      <c r="H411" s="11"/>
      <c r="I411" s="11"/>
      <c r="J411" s="21">
        <v>45.85</v>
      </c>
      <c r="K411" s="21"/>
      <c r="M411" s="11">
        <v>1</v>
      </c>
      <c r="N411" s="66"/>
      <c r="P411" s="205">
        <f t="shared" si="19"/>
        <v>45.85</v>
      </c>
      <c r="Q411" s="198"/>
      <c r="R411" s="198"/>
      <c r="S411" s="198"/>
      <c r="T411" s="198">
        <f t="shared" si="20"/>
        <v>188</v>
      </c>
      <c r="U411" s="11"/>
      <c r="V411" s="11"/>
      <c r="W411" s="11"/>
      <c r="Y411" s="21">
        <v>45.85</v>
      </c>
      <c r="Z411" s="21"/>
      <c r="AB411" s="21">
        <f t="shared" si="18"/>
        <v>31.6</v>
      </c>
      <c r="AC411" s="21">
        <v>55.28</v>
      </c>
      <c r="AD411" s="11"/>
      <c r="AE411" s="4"/>
      <c r="AF411" s="4"/>
    </row>
    <row r="412" spans="1:32" x14ac:dyDescent="0.2">
      <c r="A412" s="51"/>
      <c r="B412" s="11"/>
      <c r="C412" s="11" t="s">
        <v>429</v>
      </c>
      <c r="D412" s="11"/>
      <c r="E412" s="11" t="s">
        <v>88</v>
      </c>
      <c r="F412" s="11">
        <v>6901</v>
      </c>
      <c r="G412" s="11"/>
      <c r="H412" s="11"/>
      <c r="I412" s="11"/>
      <c r="J412" s="21">
        <v>1501.3899999999999</v>
      </c>
      <c r="K412" s="21"/>
      <c r="M412" s="11">
        <v>7</v>
      </c>
      <c r="N412" s="66"/>
      <c r="P412" s="205">
        <f t="shared" si="19"/>
        <v>214.4842857142857</v>
      </c>
      <c r="Q412" s="198"/>
      <c r="R412" s="198"/>
      <c r="S412" s="198"/>
      <c r="T412" s="198">
        <f t="shared" si="20"/>
        <v>985.85714285714289</v>
      </c>
      <c r="U412" s="11"/>
      <c r="V412" s="11"/>
      <c r="W412" s="11"/>
      <c r="Y412" s="21">
        <v>1501.3899999999999</v>
      </c>
      <c r="Z412" s="21"/>
      <c r="AB412" s="21">
        <f t="shared" si="18"/>
        <v>1034.81</v>
      </c>
      <c r="AC412" s="21">
        <v>1810.33</v>
      </c>
      <c r="AD412" s="11"/>
      <c r="AE412" s="4"/>
      <c r="AF412" s="4"/>
    </row>
    <row r="413" spans="1:32" x14ac:dyDescent="0.2">
      <c r="A413" s="51"/>
      <c r="B413" s="11"/>
      <c r="C413" s="11" t="s">
        <v>430</v>
      </c>
      <c r="D413" s="11"/>
      <c r="E413" s="11" t="s">
        <v>161</v>
      </c>
      <c r="F413" s="11">
        <v>7828</v>
      </c>
      <c r="G413" s="11"/>
      <c r="H413" s="11"/>
      <c r="I413" s="11"/>
      <c r="J413" s="21">
        <v>1369.24</v>
      </c>
      <c r="K413" s="21"/>
      <c r="M413" s="11">
        <v>9</v>
      </c>
      <c r="N413" s="66"/>
      <c r="P413" s="205">
        <f t="shared" si="19"/>
        <v>152.13777777777779</v>
      </c>
      <c r="Q413" s="198"/>
      <c r="R413" s="198"/>
      <c r="S413" s="198"/>
      <c r="T413" s="198">
        <f t="shared" si="20"/>
        <v>869.77777777777783</v>
      </c>
      <c r="U413" s="11"/>
      <c r="V413" s="11"/>
      <c r="W413" s="11"/>
      <c r="Y413" s="21">
        <v>1369.24</v>
      </c>
      <c r="Z413" s="21"/>
      <c r="AB413" s="21">
        <f t="shared" si="18"/>
        <v>943.73</v>
      </c>
      <c r="AC413" s="21">
        <v>1650.99</v>
      </c>
      <c r="AD413" s="11"/>
      <c r="AE413" s="4"/>
      <c r="AF413" s="4"/>
    </row>
    <row r="414" spans="1:32" x14ac:dyDescent="0.2">
      <c r="A414" s="51"/>
      <c r="B414" s="11"/>
      <c r="C414" s="11" t="s">
        <v>431</v>
      </c>
      <c r="D414" s="11"/>
      <c r="E414" s="11" t="s">
        <v>103</v>
      </c>
      <c r="F414" s="11">
        <v>3769</v>
      </c>
      <c r="G414" s="11"/>
      <c r="H414" s="11"/>
      <c r="I414" s="11"/>
      <c r="J414" s="21">
        <v>821.52</v>
      </c>
      <c r="K414" s="21"/>
      <c r="M414" s="11">
        <v>4</v>
      </c>
      <c r="N414" s="66"/>
      <c r="P414" s="205">
        <f t="shared" si="19"/>
        <v>205.38</v>
      </c>
      <c r="Q414" s="198"/>
      <c r="R414" s="198"/>
      <c r="S414" s="198"/>
      <c r="T414" s="198">
        <f t="shared" si="20"/>
        <v>942.25</v>
      </c>
      <c r="U414" s="11"/>
      <c r="V414" s="11"/>
      <c r="W414" s="11"/>
      <c r="Y414" s="21">
        <v>821.52</v>
      </c>
      <c r="Z414" s="21"/>
      <c r="AB414" s="21">
        <f t="shared" si="18"/>
        <v>566.22</v>
      </c>
      <c r="AC414" s="21">
        <v>990.56</v>
      </c>
      <c r="AD414" s="11"/>
      <c r="AE414" s="4"/>
      <c r="AF414" s="4"/>
    </row>
    <row r="415" spans="1:32" x14ac:dyDescent="0.2">
      <c r="A415" s="51"/>
      <c r="B415" s="11"/>
      <c r="C415" s="11" t="s">
        <v>432</v>
      </c>
      <c r="D415" s="11"/>
      <c r="E415" s="11" t="s">
        <v>62</v>
      </c>
      <c r="F415" s="11">
        <v>277</v>
      </c>
      <c r="G415" s="11"/>
      <c r="H415" s="11"/>
      <c r="I415" s="11"/>
      <c r="J415" s="21">
        <v>70.37</v>
      </c>
      <c r="K415" s="21"/>
      <c r="M415" s="11">
        <v>2</v>
      </c>
      <c r="N415" s="66"/>
      <c r="P415" s="205">
        <f t="shared" si="19"/>
        <v>35.185000000000002</v>
      </c>
      <c r="Q415" s="198"/>
      <c r="R415" s="198"/>
      <c r="S415" s="198"/>
      <c r="T415" s="198">
        <f t="shared" si="20"/>
        <v>138.5</v>
      </c>
      <c r="U415" s="11"/>
      <c r="V415" s="11"/>
      <c r="W415" s="11"/>
      <c r="Y415" s="21">
        <v>70.37</v>
      </c>
      <c r="Z415" s="21"/>
      <c r="AB415" s="21">
        <f t="shared" si="18"/>
        <v>48.5</v>
      </c>
      <c r="AC415" s="21">
        <v>84.85</v>
      </c>
      <c r="AD415" s="11"/>
      <c r="AE415" s="4"/>
      <c r="AF415" s="4"/>
    </row>
    <row r="416" spans="1:32" x14ac:dyDescent="0.2">
      <c r="A416" s="51"/>
      <c r="B416" s="11"/>
      <c r="C416" s="11" t="s">
        <v>432</v>
      </c>
      <c r="D416" s="11"/>
      <c r="E416" s="11" t="s">
        <v>107</v>
      </c>
      <c r="F416" s="11">
        <v>109</v>
      </c>
      <c r="G416" s="11"/>
      <c r="H416" s="11"/>
      <c r="I416" s="11"/>
      <c r="J416" s="21">
        <v>28.92</v>
      </c>
      <c r="K416" s="21"/>
      <c r="M416" s="11">
        <v>1</v>
      </c>
      <c r="N416" s="66"/>
      <c r="P416" s="205">
        <f t="shared" si="19"/>
        <v>28.92</v>
      </c>
      <c r="Q416" s="198"/>
      <c r="R416" s="198"/>
      <c r="S416" s="198"/>
      <c r="T416" s="198">
        <f t="shared" si="20"/>
        <v>109</v>
      </c>
      <c r="U416" s="11"/>
      <c r="V416" s="11"/>
      <c r="W416" s="11"/>
      <c r="Y416" s="21">
        <v>28.92</v>
      </c>
      <c r="Z416" s="21"/>
      <c r="AB416" s="21">
        <f t="shared" si="18"/>
        <v>19.93</v>
      </c>
      <c r="AC416" s="21">
        <v>34.869999999999997</v>
      </c>
      <c r="AD416" s="11"/>
      <c r="AE416" s="4"/>
      <c r="AF416" s="4"/>
    </row>
    <row r="417" spans="1:32" x14ac:dyDescent="0.2">
      <c r="A417" s="51"/>
      <c r="B417" s="11"/>
      <c r="C417" s="11" t="s">
        <v>432</v>
      </c>
      <c r="D417" s="11"/>
      <c r="E417" s="11" t="s">
        <v>365</v>
      </c>
      <c r="F417" s="11">
        <v>3733</v>
      </c>
      <c r="G417" s="11"/>
      <c r="H417" s="11"/>
      <c r="I417" s="11"/>
      <c r="J417" s="21">
        <v>818.98</v>
      </c>
      <c r="K417" s="21"/>
      <c r="M417" s="11">
        <v>1</v>
      </c>
      <c r="N417" s="66"/>
      <c r="P417" s="205">
        <f t="shared" si="19"/>
        <v>818.98</v>
      </c>
      <c r="Q417" s="198"/>
      <c r="R417" s="198"/>
      <c r="S417" s="198"/>
      <c r="T417" s="198">
        <f t="shared" si="20"/>
        <v>3733</v>
      </c>
      <c r="U417" s="11"/>
      <c r="V417" s="11"/>
      <c r="W417" s="11"/>
      <c r="Y417" s="21">
        <v>818.98</v>
      </c>
      <c r="Z417" s="21"/>
      <c r="AB417" s="21">
        <f t="shared" si="18"/>
        <v>564.47</v>
      </c>
      <c r="AC417" s="21">
        <v>987.5</v>
      </c>
      <c r="AD417" s="11"/>
      <c r="AE417" s="4"/>
      <c r="AF417" s="4"/>
    </row>
    <row r="418" spans="1:32" x14ac:dyDescent="0.2">
      <c r="A418" s="51"/>
      <c r="B418" s="11"/>
      <c r="C418" s="11" t="s">
        <v>432</v>
      </c>
      <c r="D418" s="11"/>
      <c r="E418" s="11" t="s">
        <v>387</v>
      </c>
      <c r="F418" s="11">
        <v>5711633</v>
      </c>
      <c r="G418" s="11"/>
      <c r="H418" s="11"/>
      <c r="I418" s="11"/>
      <c r="J418" s="21">
        <v>1294923.8800000106</v>
      </c>
      <c r="K418" s="21"/>
      <c r="M418" s="11">
        <v>20568</v>
      </c>
      <c r="N418" s="66"/>
      <c r="P418" s="205">
        <f t="shared" si="19"/>
        <v>62.958181641385188</v>
      </c>
      <c r="Q418" s="198"/>
      <c r="R418" s="198"/>
      <c r="S418" s="198"/>
      <c r="T418" s="198">
        <f t="shared" si="20"/>
        <v>277.69510890704004</v>
      </c>
      <c r="U418" s="11"/>
      <c r="V418" s="11"/>
      <c r="W418" s="11"/>
      <c r="Y418" s="21">
        <v>1294923.8800000106</v>
      </c>
      <c r="Z418" s="21"/>
      <c r="AB418" s="21">
        <f t="shared" si="18"/>
        <v>892510.31</v>
      </c>
      <c r="AC418" s="21">
        <v>1561379.95</v>
      </c>
      <c r="AD418" s="11"/>
      <c r="AE418" s="4"/>
      <c r="AF418" s="4"/>
    </row>
    <row r="419" spans="1:32" x14ac:dyDescent="0.2">
      <c r="A419" s="51"/>
      <c r="B419" s="11"/>
      <c r="C419" s="11" t="s">
        <v>432</v>
      </c>
      <c r="D419" s="11"/>
      <c r="E419" s="11" t="s">
        <v>264</v>
      </c>
      <c r="F419" s="11">
        <v>612</v>
      </c>
      <c r="G419" s="11"/>
      <c r="H419" s="11"/>
      <c r="I419" s="11"/>
      <c r="J419" s="21">
        <v>141.18</v>
      </c>
      <c r="K419" s="21"/>
      <c r="M419" s="11">
        <v>2</v>
      </c>
      <c r="N419" s="66"/>
      <c r="P419" s="205">
        <f t="shared" si="19"/>
        <v>70.59</v>
      </c>
      <c r="Q419" s="198"/>
      <c r="R419" s="198"/>
      <c r="S419" s="198"/>
      <c r="T419" s="198">
        <f t="shared" si="20"/>
        <v>306</v>
      </c>
      <c r="U419" s="11"/>
      <c r="V419" s="11"/>
      <c r="W419" s="11"/>
      <c r="Y419" s="21">
        <v>141.18</v>
      </c>
      <c r="Z419" s="21"/>
      <c r="AB419" s="21">
        <f t="shared" si="18"/>
        <v>97.31</v>
      </c>
      <c r="AC419" s="21">
        <v>170.23</v>
      </c>
      <c r="AD419" s="11"/>
      <c r="AE419" s="4"/>
      <c r="AF419" s="4"/>
    </row>
    <row r="420" spans="1:32" x14ac:dyDescent="0.2">
      <c r="A420" s="51"/>
      <c r="B420" s="11"/>
      <c r="C420" s="11" t="s">
        <v>432</v>
      </c>
      <c r="D420" s="11"/>
      <c r="E420" s="11" t="s">
        <v>117</v>
      </c>
      <c r="F420" s="11">
        <v>1629</v>
      </c>
      <c r="G420" s="11"/>
      <c r="H420" s="11"/>
      <c r="I420" s="11"/>
      <c r="J420" s="21">
        <v>373.03999999999996</v>
      </c>
      <c r="K420" s="21"/>
      <c r="M420" s="11">
        <v>5</v>
      </c>
      <c r="N420" s="66"/>
      <c r="P420" s="205">
        <f t="shared" si="19"/>
        <v>74.60799999999999</v>
      </c>
      <c r="Q420" s="198"/>
      <c r="R420" s="198"/>
      <c r="S420" s="198"/>
      <c r="T420" s="198">
        <f t="shared" si="20"/>
        <v>325.8</v>
      </c>
      <c r="U420" s="11"/>
      <c r="V420" s="11"/>
      <c r="W420" s="11"/>
      <c r="Y420" s="21">
        <v>373.03999999999996</v>
      </c>
      <c r="Z420" s="21"/>
      <c r="AB420" s="21">
        <f t="shared" si="18"/>
        <v>257.11</v>
      </c>
      <c r="AC420" s="21">
        <v>449.8</v>
      </c>
      <c r="AD420" s="11"/>
      <c r="AE420" s="4"/>
      <c r="AF420" s="4"/>
    </row>
    <row r="421" spans="1:32" x14ac:dyDescent="0.2">
      <c r="A421" s="51"/>
      <c r="B421" s="11"/>
      <c r="C421" s="11" t="s">
        <v>432</v>
      </c>
      <c r="D421" s="11"/>
      <c r="E421" s="11" t="s">
        <v>433</v>
      </c>
      <c r="F421" s="11">
        <v>115</v>
      </c>
      <c r="G421" s="11"/>
      <c r="H421" s="11"/>
      <c r="I421" s="11"/>
      <c r="J421" s="21">
        <v>30.23</v>
      </c>
      <c r="K421" s="21"/>
      <c r="M421" s="11">
        <v>1</v>
      </c>
      <c r="N421" s="66"/>
      <c r="P421" s="205">
        <f t="shared" si="19"/>
        <v>30.23</v>
      </c>
      <c r="Q421" s="198"/>
      <c r="R421" s="198"/>
      <c r="S421" s="198"/>
      <c r="T421" s="198">
        <f t="shared" si="20"/>
        <v>115</v>
      </c>
      <c r="U421" s="11"/>
      <c r="V421" s="11"/>
      <c r="W421" s="11"/>
      <c r="Y421" s="21">
        <v>30.23</v>
      </c>
      <c r="Z421" s="21"/>
      <c r="AB421" s="21">
        <f t="shared" si="18"/>
        <v>20.84</v>
      </c>
      <c r="AC421" s="21">
        <v>36.450000000000003</v>
      </c>
      <c r="AD421" s="11"/>
      <c r="AE421" s="4"/>
      <c r="AF421" s="4"/>
    </row>
    <row r="422" spans="1:32" x14ac:dyDescent="0.2">
      <c r="A422" s="51"/>
      <c r="B422" s="11"/>
      <c r="C422" s="11" t="s">
        <v>434</v>
      </c>
      <c r="D422" s="11"/>
      <c r="E422" s="11" t="s">
        <v>221</v>
      </c>
      <c r="F422" s="11">
        <v>451142</v>
      </c>
      <c r="G422" s="11"/>
      <c r="H422" s="11"/>
      <c r="I422" s="11"/>
      <c r="J422" s="21">
        <v>99528.29</v>
      </c>
      <c r="K422" s="21"/>
      <c r="M422" s="11">
        <v>1187</v>
      </c>
      <c r="N422" s="66"/>
      <c r="P422" s="205">
        <f t="shared" si="19"/>
        <v>83.848601516427962</v>
      </c>
      <c r="Q422" s="198"/>
      <c r="R422" s="198"/>
      <c r="S422" s="198"/>
      <c r="T422" s="198">
        <f t="shared" si="20"/>
        <v>380.06908171861835</v>
      </c>
      <c r="U422" s="11"/>
      <c r="V422" s="11"/>
      <c r="W422" s="11"/>
      <c r="Y422" s="21">
        <v>99528.29</v>
      </c>
      <c r="Z422" s="21"/>
      <c r="AB422" s="21">
        <f t="shared" si="18"/>
        <v>68598.649999999994</v>
      </c>
      <c r="AC422" s="21">
        <v>120008.19</v>
      </c>
      <c r="AD422" s="11"/>
      <c r="AE422" s="4"/>
      <c r="AF422" s="4"/>
    </row>
    <row r="423" spans="1:32" x14ac:dyDescent="0.2">
      <c r="A423" s="51"/>
      <c r="B423" s="11"/>
      <c r="C423" s="11" t="s">
        <v>434</v>
      </c>
      <c r="D423" s="11"/>
      <c r="E423" s="11" t="s">
        <v>68</v>
      </c>
      <c r="F423" s="11">
        <v>819</v>
      </c>
      <c r="G423" s="11"/>
      <c r="H423" s="11"/>
      <c r="I423" s="11"/>
      <c r="J423" s="21">
        <v>179.24</v>
      </c>
      <c r="K423" s="21"/>
      <c r="M423" s="11">
        <v>1</v>
      </c>
      <c r="N423" s="66"/>
      <c r="P423" s="205">
        <f t="shared" si="19"/>
        <v>179.24</v>
      </c>
      <c r="Q423" s="198"/>
      <c r="R423" s="198"/>
      <c r="S423" s="198"/>
      <c r="T423" s="198">
        <f t="shared" si="20"/>
        <v>819</v>
      </c>
      <c r="U423" s="11"/>
      <c r="V423" s="11"/>
      <c r="W423" s="11"/>
      <c r="Y423" s="21">
        <v>179.24</v>
      </c>
      <c r="Z423" s="21"/>
      <c r="AB423" s="21">
        <f t="shared" si="18"/>
        <v>123.54</v>
      </c>
      <c r="AC423" s="21">
        <v>216.12</v>
      </c>
      <c r="AD423" s="11"/>
      <c r="AE423" s="4"/>
      <c r="AF423" s="4"/>
    </row>
    <row r="424" spans="1:32" x14ac:dyDescent="0.2">
      <c r="A424" s="51"/>
      <c r="B424" s="11"/>
      <c r="C424" s="11" t="s">
        <v>435</v>
      </c>
      <c r="D424" s="11"/>
      <c r="E424" s="11" t="s">
        <v>289</v>
      </c>
      <c r="F424" s="11">
        <v>170231</v>
      </c>
      <c r="G424" s="11"/>
      <c r="H424" s="11"/>
      <c r="I424" s="11"/>
      <c r="J424" s="21">
        <v>37304.790000000008</v>
      </c>
      <c r="K424" s="21"/>
      <c r="M424" s="11">
        <v>336</v>
      </c>
      <c r="N424" s="66"/>
      <c r="P424" s="205">
        <f t="shared" si="19"/>
        <v>111.02616071428574</v>
      </c>
      <c r="Q424" s="198"/>
      <c r="R424" s="198"/>
      <c r="S424" s="198"/>
      <c r="T424" s="198">
        <f t="shared" si="20"/>
        <v>506.63988095238096</v>
      </c>
      <c r="U424" s="11"/>
      <c r="V424" s="11"/>
      <c r="W424" s="11"/>
      <c r="Y424" s="21">
        <v>37304.790000000008</v>
      </c>
      <c r="Z424" s="21"/>
      <c r="AB424" s="21">
        <f t="shared" si="18"/>
        <v>25711.87</v>
      </c>
      <c r="AC424" s="21">
        <v>44980.98</v>
      </c>
      <c r="AD424" s="11"/>
      <c r="AE424" s="4"/>
      <c r="AF424" s="4"/>
    </row>
    <row r="425" spans="1:32" x14ac:dyDescent="0.2">
      <c r="A425" s="51"/>
      <c r="B425" s="11"/>
      <c r="C425" s="11" t="s">
        <v>436</v>
      </c>
      <c r="D425" s="11"/>
      <c r="E425" s="11" t="s">
        <v>68</v>
      </c>
      <c r="F425" s="11">
        <v>729</v>
      </c>
      <c r="G425" s="11"/>
      <c r="H425" s="11"/>
      <c r="I425" s="11"/>
      <c r="J425" s="21">
        <v>165.93</v>
      </c>
      <c r="K425" s="21"/>
      <c r="M425" s="11">
        <v>2</v>
      </c>
      <c r="N425" s="66"/>
      <c r="P425" s="205">
        <f t="shared" si="19"/>
        <v>82.965000000000003</v>
      </c>
      <c r="Q425" s="198"/>
      <c r="R425" s="198"/>
      <c r="S425" s="198"/>
      <c r="T425" s="198">
        <f t="shared" si="20"/>
        <v>364.5</v>
      </c>
      <c r="U425" s="11"/>
      <c r="V425" s="11"/>
      <c r="W425" s="11"/>
      <c r="Y425" s="21">
        <v>165.93</v>
      </c>
      <c r="Z425" s="21"/>
      <c r="AB425" s="21">
        <f t="shared" si="18"/>
        <v>114.37</v>
      </c>
      <c r="AC425" s="21">
        <v>200.07</v>
      </c>
      <c r="AD425" s="11"/>
      <c r="AE425" s="4"/>
      <c r="AF425" s="4"/>
    </row>
    <row r="426" spans="1:32" x14ac:dyDescent="0.2">
      <c r="A426" s="51"/>
      <c r="B426" s="11"/>
      <c r="C426" s="11" t="s">
        <v>437</v>
      </c>
      <c r="D426" s="11"/>
      <c r="E426" s="11" t="s">
        <v>142</v>
      </c>
      <c r="F426" s="11">
        <v>2060</v>
      </c>
      <c r="G426" s="11"/>
      <c r="H426" s="11"/>
      <c r="I426" s="11"/>
      <c r="J426" s="21">
        <v>453.06</v>
      </c>
      <c r="K426" s="21"/>
      <c r="M426" s="11">
        <v>3</v>
      </c>
      <c r="N426" s="66"/>
      <c r="P426" s="205">
        <f t="shared" si="19"/>
        <v>151.02000000000001</v>
      </c>
      <c r="Q426" s="198"/>
      <c r="R426" s="198"/>
      <c r="S426" s="198"/>
      <c r="T426" s="198">
        <f t="shared" si="20"/>
        <v>686.66666666666663</v>
      </c>
      <c r="U426" s="11"/>
      <c r="V426" s="11"/>
      <c r="W426" s="11"/>
      <c r="Y426" s="21">
        <v>453.06</v>
      </c>
      <c r="Z426" s="21"/>
      <c r="AB426" s="21">
        <f t="shared" si="18"/>
        <v>312.27</v>
      </c>
      <c r="AC426" s="21">
        <v>546.29</v>
      </c>
      <c r="AD426" s="11"/>
      <c r="AE426" s="4"/>
      <c r="AF426" s="4"/>
    </row>
    <row r="427" spans="1:32" x14ac:dyDescent="0.2">
      <c r="A427" s="51"/>
      <c r="B427" s="11"/>
      <c r="C427" s="11" t="s">
        <v>438</v>
      </c>
      <c r="D427" s="11"/>
      <c r="E427" s="11" t="s">
        <v>61</v>
      </c>
      <c r="F427" s="11">
        <v>1785</v>
      </c>
      <c r="G427" s="11"/>
      <c r="H427" s="11"/>
      <c r="I427" s="11"/>
      <c r="J427" s="21">
        <v>460.12000000000006</v>
      </c>
      <c r="K427" s="21"/>
      <c r="M427" s="11">
        <v>14</v>
      </c>
      <c r="N427" s="66"/>
      <c r="P427" s="205">
        <f t="shared" si="19"/>
        <v>32.86571428571429</v>
      </c>
      <c r="Q427" s="198"/>
      <c r="R427" s="198"/>
      <c r="S427" s="198"/>
      <c r="T427" s="198">
        <f t="shared" si="20"/>
        <v>127.5</v>
      </c>
      <c r="U427" s="11"/>
      <c r="V427" s="11"/>
      <c r="W427" s="11"/>
      <c r="Y427" s="21">
        <v>460.12000000000006</v>
      </c>
      <c r="Z427" s="21"/>
      <c r="AB427" s="21">
        <f t="shared" si="18"/>
        <v>317.13</v>
      </c>
      <c r="AC427" s="21">
        <v>554.79999999999995</v>
      </c>
      <c r="AD427" s="11"/>
      <c r="AE427" s="4"/>
      <c r="AF427" s="4"/>
    </row>
    <row r="428" spans="1:32" x14ac:dyDescent="0.2">
      <c r="A428" s="51"/>
      <c r="B428" s="11"/>
      <c r="C428" s="11" t="s">
        <v>439</v>
      </c>
      <c r="D428" s="11"/>
      <c r="E428" s="11" t="s">
        <v>68</v>
      </c>
      <c r="F428" s="11">
        <v>912</v>
      </c>
      <c r="G428" s="11"/>
      <c r="H428" s="11"/>
      <c r="I428" s="11"/>
      <c r="J428" s="21">
        <v>198.68</v>
      </c>
      <c r="K428" s="21"/>
      <c r="M428" s="11">
        <v>1</v>
      </c>
      <c r="N428" s="66"/>
      <c r="P428" s="205">
        <f t="shared" si="19"/>
        <v>198.68</v>
      </c>
      <c r="Q428" s="198"/>
      <c r="R428" s="198"/>
      <c r="S428" s="198"/>
      <c r="T428" s="198">
        <f t="shared" si="20"/>
        <v>912</v>
      </c>
      <c r="U428" s="11"/>
      <c r="V428" s="11"/>
      <c r="W428" s="11"/>
      <c r="Y428" s="21">
        <v>198.68</v>
      </c>
      <c r="Z428" s="21"/>
      <c r="AB428" s="21">
        <f t="shared" si="18"/>
        <v>136.94</v>
      </c>
      <c r="AC428" s="21">
        <v>239.56</v>
      </c>
      <c r="AD428" s="11"/>
      <c r="AE428" s="4"/>
      <c r="AF428" s="4"/>
    </row>
    <row r="429" spans="1:32" x14ac:dyDescent="0.2">
      <c r="A429" s="51"/>
      <c r="B429" s="11"/>
      <c r="C429" s="11" t="s">
        <v>440</v>
      </c>
      <c r="D429" s="11"/>
      <c r="E429" s="11" t="s">
        <v>121</v>
      </c>
      <c r="F429" s="11">
        <v>601985</v>
      </c>
      <c r="G429" s="11"/>
      <c r="H429" s="11"/>
      <c r="I429" s="11"/>
      <c r="J429" s="21">
        <v>129117.51000000002</v>
      </c>
      <c r="K429" s="21"/>
      <c r="M429" s="11">
        <v>1056</v>
      </c>
      <c r="N429" s="66"/>
      <c r="P429" s="205">
        <f t="shared" si="19"/>
        <v>122.27036931818184</v>
      </c>
      <c r="Q429" s="198"/>
      <c r="R429" s="198"/>
      <c r="S429" s="198"/>
      <c r="T429" s="198">
        <f t="shared" si="20"/>
        <v>570.061553030303</v>
      </c>
      <c r="U429" s="11"/>
      <c r="V429" s="11"/>
      <c r="W429" s="11"/>
      <c r="Y429" s="21">
        <v>129117.51000000002</v>
      </c>
      <c r="Z429" s="21"/>
      <c r="AB429" s="21">
        <f t="shared" si="18"/>
        <v>88992.65</v>
      </c>
      <c r="AC429" s="21">
        <v>155685.98000000001</v>
      </c>
      <c r="AD429" s="11"/>
      <c r="AE429" s="4"/>
      <c r="AF429" s="4"/>
    </row>
    <row r="430" spans="1:32" x14ac:dyDescent="0.2">
      <c r="A430" s="51"/>
      <c r="B430" s="11"/>
      <c r="C430" s="11" t="s">
        <v>440</v>
      </c>
      <c r="D430" s="11"/>
      <c r="E430" s="11" t="s">
        <v>387</v>
      </c>
      <c r="F430" s="11">
        <v>404</v>
      </c>
      <c r="G430" s="11"/>
      <c r="H430" s="11"/>
      <c r="I430" s="11"/>
      <c r="J430" s="21">
        <v>91.29</v>
      </c>
      <c r="K430" s="21"/>
      <c r="M430" s="11">
        <v>1</v>
      </c>
      <c r="N430" s="66"/>
      <c r="P430" s="205">
        <f t="shared" si="19"/>
        <v>91.29</v>
      </c>
      <c r="Q430" s="198"/>
      <c r="R430" s="198"/>
      <c r="S430" s="198"/>
      <c r="T430" s="198">
        <f t="shared" si="20"/>
        <v>404</v>
      </c>
      <c r="U430" s="11"/>
      <c r="V430" s="11"/>
      <c r="W430" s="11"/>
      <c r="Y430" s="21">
        <v>91.29</v>
      </c>
      <c r="Z430" s="21"/>
      <c r="AB430" s="21">
        <f t="shared" si="18"/>
        <v>62.92</v>
      </c>
      <c r="AC430" s="21">
        <v>110.07</v>
      </c>
      <c r="AD430" s="11"/>
      <c r="AE430" s="4"/>
      <c r="AF430" s="4"/>
    </row>
    <row r="431" spans="1:32" x14ac:dyDescent="0.2">
      <c r="A431" s="51"/>
      <c r="B431" s="11"/>
      <c r="C431" s="11" t="s">
        <v>440</v>
      </c>
      <c r="D431" s="11"/>
      <c r="E431" s="11" t="s">
        <v>221</v>
      </c>
      <c r="F431" s="11">
        <v>1063</v>
      </c>
      <c r="G431" s="11"/>
      <c r="H431" s="11"/>
      <c r="I431" s="11"/>
      <c r="J431" s="21">
        <v>243.07999999999998</v>
      </c>
      <c r="K431" s="21"/>
      <c r="M431" s="11">
        <v>3</v>
      </c>
      <c r="N431" s="66"/>
      <c r="P431" s="205">
        <f t="shared" si="19"/>
        <v>81.026666666666657</v>
      </c>
      <c r="Q431" s="198"/>
      <c r="R431" s="198"/>
      <c r="S431" s="198"/>
      <c r="T431" s="198">
        <f t="shared" si="20"/>
        <v>354.33333333333331</v>
      </c>
      <c r="U431" s="11"/>
      <c r="V431" s="11"/>
      <c r="W431" s="11"/>
      <c r="Y431" s="21">
        <v>243.07999999999998</v>
      </c>
      <c r="Z431" s="21"/>
      <c r="AB431" s="21">
        <f t="shared" si="18"/>
        <v>167.54</v>
      </c>
      <c r="AC431" s="21">
        <v>293.10000000000002</v>
      </c>
      <c r="AD431" s="11"/>
      <c r="AE431" s="4"/>
      <c r="AF431" s="4"/>
    </row>
    <row r="432" spans="1:32" x14ac:dyDescent="0.2">
      <c r="A432" s="51"/>
      <c r="B432" s="11"/>
      <c r="C432" s="11" t="s">
        <v>441</v>
      </c>
      <c r="D432" s="11"/>
      <c r="E432" s="11" t="s">
        <v>102</v>
      </c>
      <c r="F432" s="11">
        <v>581</v>
      </c>
      <c r="G432" s="11"/>
      <c r="H432" s="11"/>
      <c r="I432" s="11"/>
      <c r="J432" s="21">
        <v>128.69999999999999</v>
      </c>
      <c r="K432" s="21"/>
      <c r="M432" s="11">
        <v>1</v>
      </c>
      <c r="N432" s="66"/>
      <c r="P432" s="205">
        <f t="shared" si="19"/>
        <v>128.69999999999999</v>
      </c>
      <c r="Q432" s="198"/>
      <c r="R432" s="198"/>
      <c r="S432" s="198"/>
      <c r="T432" s="198">
        <f t="shared" si="20"/>
        <v>581</v>
      </c>
      <c r="U432" s="11"/>
      <c r="V432" s="11"/>
      <c r="W432" s="11"/>
      <c r="Y432" s="21">
        <v>128.69999999999999</v>
      </c>
      <c r="Z432" s="21"/>
      <c r="AB432" s="21">
        <f t="shared" si="18"/>
        <v>88.7</v>
      </c>
      <c r="AC432" s="21">
        <v>155.18</v>
      </c>
      <c r="AD432" s="11"/>
      <c r="AE432" s="4"/>
      <c r="AF432" s="4"/>
    </row>
    <row r="433" spans="1:32" x14ac:dyDescent="0.2">
      <c r="A433" s="51"/>
      <c r="B433" s="11"/>
      <c r="C433" s="11" t="s">
        <v>441</v>
      </c>
      <c r="D433" s="11"/>
      <c r="E433" s="11" t="s">
        <v>333</v>
      </c>
      <c r="F433" s="11">
        <v>608058</v>
      </c>
      <c r="G433" s="11"/>
      <c r="H433" s="11"/>
      <c r="I433" s="11"/>
      <c r="J433" s="21">
        <v>132531.04999999984</v>
      </c>
      <c r="K433" s="21"/>
      <c r="M433" s="11">
        <v>1468</v>
      </c>
      <c r="N433" s="66"/>
      <c r="P433" s="205">
        <f t="shared" si="19"/>
        <v>90.280006811988997</v>
      </c>
      <c r="Q433" s="198"/>
      <c r="R433" s="198"/>
      <c r="S433" s="198"/>
      <c r="T433" s="198">
        <f t="shared" si="20"/>
        <v>414.20844686648502</v>
      </c>
      <c r="U433" s="11"/>
      <c r="V433" s="11"/>
      <c r="W433" s="11"/>
      <c r="Y433" s="21">
        <v>132531.04999999984</v>
      </c>
      <c r="Z433" s="21"/>
      <c r="AB433" s="21">
        <f t="shared" si="18"/>
        <v>91345.39</v>
      </c>
      <c r="AC433" s="21">
        <v>159801.92000000001</v>
      </c>
      <c r="AD433" s="11"/>
      <c r="AE433" s="4"/>
      <c r="AF433" s="4"/>
    </row>
    <row r="434" spans="1:32" x14ac:dyDescent="0.2">
      <c r="A434" s="51"/>
      <c r="B434" s="11"/>
      <c r="C434" s="11" t="s">
        <v>442</v>
      </c>
      <c r="D434" s="11"/>
      <c r="E434" s="11" t="s">
        <v>68</v>
      </c>
      <c r="F434" s="11">
        <v>21</v>
      </c>
      <c r="G434" s="11"/>
      <c r="H434" s="11"/>
      <c r="I434" s="11"/>
      <c r="J434" s="21">
        <v>88.63000000000001</v>
      </c>
      <c r="K434" s="21"/>
      <c r="M434" s="11">
        <v>14</v>
      </c>
      <c r="N434" s="66"/>
      <c r="P434" s="205">
        <f t="shared" si="19"/>
        <v>6.3307142857142864</v>
      </c>
      <c r="Q434" s="198"/>
      <c r="R434" s="198"/>
      <c r="S434" s="198"/>
      <c r="T434" s="198">
        <f t="shared" si="20"/>
        <v>1.5</v>
      </c>
      <c r="U434" s="11"/>
      <c r="V434" s="11"/>
      <c r="W434" s="11"/>
      <c r="Y434" s="21">
        <v>88.63000000000001</v>
      </c>
      <c r="Z434" s="21"/>
      <c r="AB434" s="21">
        <f t="shared" si="18"/>
        <v>61.09</v>
      </c>
      <c r="AC434" s="21">
        <v>106.87</v>
      </c>
      <c r="AD434" s="11"/>
      <c r="AE434" s="4"/>
      <c r="AF434" s="4"/>
    </row>
    <row r="435" spans="1:32" x14ac:dyDescent="0.2">
      <c r="A435" s="51"/>
      <c r="B435" s="11"/>
      <c r="C435" s="11" t="s">
        <v>443</v>
      </c>
      <c r="D435" s="11"/>
      <c r="E435" s="11" t="s">
        <v>444</v>
      </c>
      <c r="F435" s="11">
        <v>1786921</v>
      </c>
      <c r="G435" s="11"/>
      <c r="H435" s="11"/>
      <c r="I435" s="11"/>
      <c r="J435" s="21">
        <v>368869.63999999885</v>
      </c>
      <c r="K435" s="21"/>
      <c r="M435" s="11">
        <v>2508</v>
      </c>
      <c r="N435" s="66"/>
      <c r="P435" s="205">
        <f t="shared" si="19"/>
        <v>147.07720893141899</v>
      </c>
      <c r="Q435" s="198"/>
      <c r="R435" s="198"/>
      <c r="S435" s="198"/>
      <c r="T435" s="198">
        <f t="shared" si="20"/>
        <v>712.48843700159489</v>
      </c>
      <c r="U435" s="11"/>
      <c r="V435" s="11"/>
      <c r="W435" s="11"/>
      <c r="Y435" s="21">
        <v>368869.63999999885</v>
      </c>
      <c r="Z435" s="21"/>
      <c r="AB435" s="21">
        <f t="shared" si="18"/>
        <v>254238.85</v>
      </c>
      <c r="AC435" s="21">
        <v>444771.83</v>
      </c>
      <c r="AD435" s="11"/>
      <c r="AE435" s="4"/>
      <c r="AF435" s="4"/>
    </row>
    <row r="436" spans="1:32" x14ac:dyDescent="0.2">
      <c r="A436" s="51"/>
      <c r="B436" s="11"/>
      <c r="C436" s="11" t="s">
        <v>445</v>
      </c>
      <c r="D436" s="11"/>
      <c r="E436" s="11" t="s">
        <v>446</v>
      </c>
      <c r="F436" s="11">
        <v>478970</v>
      </c>
      <c r="G436" s="11"/>
      <c r="H436" s="11"/>
      <c r="I436" s="11"/>
      <c r="J436" s="21">
        <v>102060.75999999991</v>
      </c>
      <c r="K436" s="21"/>
      <c r="M436" s="11">
        <v>723</v>
      </c>
      <c r="N436" s="66"/>
      <c r="P436" s="205">
        <f t="shared" si="19"/>
        <v>141.16287690179794</v>
      </c>
      <c r="Q436" s="198"/>
      <c r="R436" s="198"/>
      <c r="S436" s="198"/>
      <c r="T436" s="198">
        <f t="shared" si="20"/>
        <v>662.47579529737209</v>
      </c>
      <c r="U436" s="11"/>
      <c r="V436" s="11"/>
      <c r="W436" s="11"/>
      <c r="Y436" s="21">
        <v>102060.75999999991</v>
      </c>
      <c r="Z436" s="21"/>
      <c r="AB436" s="21">
        <f t="shared" si="18"/>
        <v>70344.12</v>
      </c>
      <c r="AC436" s="21">
        <v>123061.77</v>
      </c>
      <c r="AD436" s="11"/>
      <c r="AE436" s="4"/>
      <c r="AF436" s="4"/>
    </row>
    <row r="437" spans="1:32" x14ac:dyDescent="0.2">
      <c r="A437" s="51"/>
      <c r="B437" s="11"/>
      <c r="C437" s="11" t="s">
        <v>445</v>
      </c>
      <c r="D437" s="11"/>
      <c r="E437" s="11" t="s">
        <v>88</v>
      </c>
      <c r="F437" s="11">
        <v>452</v>
      </c>
      <c r="G437" s="11"/>
      <c r="H437" s="11"/>
      <c r="I437" s="11"/>
      <c r="J437" s="21">
        <v>102.1</v>
      </c>
      <c r="K437" s="21"/>
      <c r="M437" s="11">
        <v>1</v>
      </c>
      <c r="N437" s="66"/>
      <c r="P437" s="205">
        <f t="shared" si="19"/>
        <v>102.1</v>
      </c>
      <c r="Q437" s="198"/>
      <c r="R437" s="198"/>
      <c r="S437" s="198"/>
      <c r="T437" s="198">
        <f t="shared" si="20"/>
        <v>452</v>
      </c>
      <c r="U437" s="11"/>
      <c r="V437" s="11"/>
      <c r="W437" s="11"/>
      <c r="Y437" s="21">
        <v>102.1</v>
      </c>
      <c r="Z437" s="21"/>
      <c r="AB437" s="21">
        <f t="shared" si="18"/>
        <v>70.37</v>
      </c>
      <c r="AC437" s="21">
        <v>123.11</v>
      </c>
      <c r="AD437" s="11"/>
      <c r="AE437" s="4"/>
      <c r="AF437" s="4"/>
    </row>
    <row r="438" spans="1:32" x14ac:dyDescent="0.2">
      <c r="A438" s="51"/>
      <c r="B438" s="11"/>
      <c r="C438" s="11" t="s">
        <v>447</v>
      </c>
      <c r="D438" s="11"/>
      <c r="E438" s="11" t="s">
        <v>66</v>
      </c>
      <c r="F438" s="11">
        <v>1876</v>
      </c>
      <c r="G438" s="11"/>
      <c r="H438" s="11"/>
      <c r="I438" s="11"/>
      <c r="J438" s="21">
        <v>415.04</v>
      </c>
      <c r="K438" s="21"/>
      <c r="M438" s="11">
        <v>4</v>
      </c>
      <c r="N438" s="66"/>
      <c r="P438" s="205">
        <f t="shared" si="19"/>
        <v>103.76</v>
      </c>
      <c r="Q438" s="198"/>
      <c r="R438" s="198"/>
      <c r="S438" s="198"/>
      <c r="T438" s="198">
        <f t="shared" si="20"/>
        <v>469</v>
      </c>
      <c r="U438" s="11"/>
      <c r="V438" s="11"/>
      <c r="W438" s="11"/>
      <c r="Y438" s="21">
        <v>415.04</v>
      </c>
      <c r="Z438" s="21"/>
      <c r="AB438" s="21">
        <f t="shared" si="18"/>
        <v>286.06</v>
      </c>
      <c r="AC438" s="21">
        <v>500.44</v>
      </c>
      <c r="AD438" s="11"/>
      <c r="AE438" s="4"/>
      <c r="AF438" s="4"/>
    </row>
    <row r="439" spans="1:32" x14ac:dyDescent="0.2">
      <c r="A439" s="51"/>
      <c r="B439" s="11"/>
      <c r="C439" s="11" t="s">
        <v>448</v>
      </c>
      <c r="D439" s="11"/>
      <c r="E439" s="11" t="s">
        <v>174</v>
      </c>
      <c r="F439" s="11">
        <v>2003084</v>
      </c>
      <c r="G439" s="11"/>
      <c r="H439" s="11"/>
      <c r="I439" s="11"/>
      <c r="J439" s="21">
        <v>409291.8199999989</v>
      </c>
      <c r="K439" s="21"/>
      <c r="M439" s="11">
        <v>2616</v>
      </c>
      <c r="N439" s="66"/>
      <c r="P439" s="205">
        <f t="shared" si="19"/>
        <v>156.45711773700265</v>
      </c>
      <c r="Q439" s="198"/>
      <c r="R439" s="198"/>
      <c r="S439" s="198"/>
      <c r="T439" s="198">
        <f t="shared" si="20"/>
        <v>765.70489296636083</v>
      </c>
      <c r="U439" s="11"/>
      <c r="V439" s="11"/>
      <c r="W439" s="11"/>
      <c r="Y439" s="21">
        <v>409291.8199999989</v>
      </c>
      <c r="Z439" s="21"/>
      <c r="AB439" s="21">
        <f t="shared" si="18"/>
        <v>282099.34000000003</v>
      </c>
      <c r="AC439" s="21">
        <v>493511.67</v>
      </c>
      <c r="AD439" s="11"/>
      <c r="AE439" s="4"/>
      <c r="AF439" s="4"/>
    </row>
    <row r="440" spans="1:32" x14ac:dyDescent="0.2">
      <c r="A440" s="51"/>
      <c r="B440" s="11"/>
      <c r="C440" s="11" t="s">
        <v>449</v>
      </c>
      <c r="D440" s="11"/>
      <c r="E440" s="11" t="s">
        <v>450</v>
      </c>
      <c r="F440" s="11">
        <v>3422823</v>
      </c>
      <c r="G440" s="11"/>
      <c r="H440" s="11"/>
      <c r="I440" s="11"/>
      <c r="J440" s="21">
        <v>721571.66999999853</v>
      </c>
      <c r="K440" s="21"/>
      <c r="M440" s="11">
        <v>5652</v>
      </c>
      <c r="N440" s="66"/>
      <c r="P440" s="205">
        <f t="shared" si="19"/>
        <v>127.66660828025452</v>
      </c>
      <c r="Q440" s="198"/>
      <c r="R440" s="198"/>
      <c r="S440" s="198"/>
      <c r="T440" s="198">
        <f t="shared" si="20"/>
        <v>605.5950106157112</v>
      </c>
      <c r="U440" s="11"/>
      <c r="V440" s="11"/>
      <c r="W440" s="11"/>
      <c r="Y440" s="21">
        <v>721571.66999999853</v>
      </c>
      <c r="Z440" s="21"/>
      <c r="AB440" s="21">
        <f t="shared" si="18"/>
        <v>497334.37</v>
      </c>
      <c r="AC440" s="21">
        <v>870049.24</v>
      </c>
      <c r="AD440" s="11"/>
      <c r="AE440" s="4"/>
      <c r="AF440" s="4"/>
    </row>
    <row r="441" spans="1:32" x14ac:dyDescent="0.2">
      <c r="A441" s="51"/>
      <c r="B441" s="11"/>
      <c r="C441" s="11" t="s">
        <v>451</v>
      </c>
      <c r="D441" s="11"/>
      <c r="E441" s="11" t="s">
        <v>77</v>
      </c>
      <c r="F441" s="11">
        <v>1925</v>
      </c>
      <c r="G441" s="11"/>
      <c r="H441" s="11"/>
      <c r="I441" s="11"/>
      <c r="J441" s="21">
        <v>436.18000000000006</v>
      </c>
      <c r="K441" s="21"/>
      <c r="M441" s="11">
        <v>6</v>
      </c>
      <c r="N441" s="66"/>
      <c r="P441" s="205">
        <f t="shared" si="19"/>
        <v>72.696666666666673</v>
      </c>
      <c r="Q441" s="198"/>
      <c r="R441" s="198"/>
      <c r="S441" s="198"/>
      <c r="T441" s="198">
        <f t="shared" si="20"/>
        <v>320.83333333333331</v>
      </c>
      <c r="U441" s="11"/>
      <c r="V441" s="11"/>
      <c r="W441" s="11"/>
      <c r="Y441" s="21">
        <v>436.18000000000006</v>
      </c>
      <c r="Z441" s="21"/>
      <c r="AB441" s="21">
        <f t="shared" si="18"/>
        <v>300.63</v>
      </c>
      <c r="AC441" s="21">
        <v>525.92999999999995</v>
      </c>
      <c r="AD441" s="11"/>
      <c r="AE441" s="4"/>
      <c r="AF441" s="4"/>
    </row>
    <row r="442" spans="1:32" x14ac:dyDescent="0.2">
      <c r="A442" s="51"/>
      <c r="B442" s="11"/>
      <c r="C442" s="11" t="s">
        <v>452</v>
      </c>
      <c r="D442" s="11"/>
      <c r="E442" s="11" t="s">
        <v>161</v>
      </c>
      <c r="F442" s="11">
        <v>561</v>
      </c>
      <c r="G442" s="11"/>
      <c r="H442" s="11"/>
      <c r="I442" s="11"/>
      <c r="J442" s="21">
        <v>124.7</v>
      </c>
      <c r="K442" s="21"/>
      <c r="M442" s="11">
        <v>1</v>
      </c>
      <c r="N442" s="66"/>
      <c r="P442" s="205">
        <f t="shared" si="19"/>
        <v>124.7</v>
      </c>
      <c r="Q442" s="198"/>
      <c r="R442" s="198"/>
      <c r="S442" s="198"/>
      <c r="T442" s="198">
        <f t="shared" si="20"/>
        <v>561</v>
      </c>
      <c r="U442" s="11"/>
      <c r="V442" s="11"/>
      <c r="W442" s="11"/>
      <c r="Y442" s="21">
        <v>124.7</v>
      </c>
      <c r="Z442" s="21"/>
      <c r="AB442" s="21">
        <f t="shared" si="18"/>
        <v>85.95</v>
      </c>
      <c r="AC442" s="21">
        <v>150.36000000000001</v>
      </c>
      <c r="AD442" s="11"/>
      <c r="AE442" s="4"/>
      <c r="AF442" s="4"/>
    </row>
    <row r="443" spans="1:32" x14ac:dyDescent="0.2">
      <c r="A443" s="51"/>
      <c r="B443" s="11"/>
      <c r="C443" s="11" t="s">
        <v>453</v>
      </c>
      <c r="D443" s="11"/>
      <c r="E443" s="11" t="s">
        <v>454</v>
      </c>
      <c r="F443" s="11">
        <v>511</v>
      </c>
      <c r="G443" s="11"/>
      <c r="H443" s="11"/>
      <c r="I443" s="11"/>
      <c r="J443" s="21">
        <v>114.15</v>
      </c>
      <c r="K443" s="21"/>
      <c r="M443" s="11">
        <v>1</v>
      </c>
      <c r="N443" s="66"/>
      <c r="P443" s="205">
        <f t="shared" si="19"/>
        <v>114.15</v>
      </c>
      <c r="Q443" s="198"/>
      <c r="R443" s="198"/>
      <c r="S443" s="198"/>
      <c r="T443" s="198">
        <f t="shared" si="20"/>
        <v>511</v>
      </c>
      <c r="U443" s="11"/>
      <c r="V443" s="11"/>
      <c r="W443" s="11"/>
      <c r="Y443" s="21">
        <v>114.15</v>
      </c>
      <c r="Z443" s="21"/>
      <c r="AB443" s="21">
        <f t="shared" si="18"/>
        <v>78.680000000000007</v>
      </c>
      <c r="AC443" s="21">
        <v>137.63999999999999</v>
      </c>
      <c r="AD443" s="11"/>
      <c r="AE443" s="4"/>
      <c r="AF443" s="4"/>
    </row>
    <row r="444" spans="1:32" x14ac:dyDescent="0.2">
      <c r="A444" s="51"/>
      <c r="B444" s="11"/>
      <c r="C444" s="11" t="s">
        <v>453</v>
      </c>
      <c r="D444" s="11"/>
      <c r="E444" s="11" t="s">
        <v>124</v>
      </c>
      <c r="F444" s="11">
        <v>506015</v>
      </c>
      <c r="G444" s="11"/>
      <c r="H444" s="11"/>
      <c r="I444" s="11"/>
      <c r="J444" s="21">
        <v>106699.20999999995</v>
      </c>
      <c r="K444" s="21"/>
      <c r="M444" s="11">
        <v>694</v>
      </c>
      <c r="N444" s="66"/>
      <c r="P444" s="205">
        <f t="shared" si="19"/>
        <v>153.74525936599417</v>
      </c>
      <c r="Q444" s="198"/>
      <c r="R444" s="198"/>
      <c r="S444" s="198"/>
      <c r="T444" s="198">
        <f t="shared" si="20"/>
        <v>729.12824207492793</v>
      </c>
      <c r="U444" s="11"/>
      <c r="V444" s="11"/>
      <c r="W444" s="11"/>
      <c r="Y444" s="21">
        <v>106699.20999999995</v>
      </c>
      <c r="Z444" s="21"/>
      <c r="AB444" s="21">
        <f t="shared" si="18"/>
        <v>73541.11</v>
      </c>
      <c r="AC444" s="21">
        <v>128654.67</v>
      </c>
      <c r="AD444" s="11"/>
      <c r="AE444" s="4"/>
      <c r="AF444" s="4"/>
    </row>
    <row r="445" spans="1:32" x14ac:dyDescent="0.2">
      <c r="A445" s="51"/>
      <c r="B445" s="11"/>
      <c r="C445" s="11" t="s">
        <v>455</v>
      </c>
      <c r="D445" s="11"/>
      <c r="E445" s="11" t="s">
        <v>95</v>
      </c>
      <c r="F445" s="11">
        <v>3092</v>
      </c>
      <c r="G445" s="11"/>
      <c r="H445" s="11"/>
      <c r="I445" s="11"/>
      <c r="J445" s="21">
        <v>665.83</v>
      </c>
      <c r="K445" s="21"/>
      <c r="M445" s="11">
        <v>2</v>
      </c>
      <c r="N445" s="66"/>
      <c r="P445" s="205">
        <f t="shared" si="19"/>
        <v>332.91500000000002</v>
      </c>
      <c r="Q445" s="198"/>
      <c r="R445" s="198"/>
      <c r="S445" s="198"/>
      <c r="T445" s="198">
        <f t="shared" si="20"/>
        <v>1546</v>
      </c>
      <c r="U445" s="11"/>
      <c r="V445" s="11"/>
      <c r="W445" s="11"/>
      <c r="Y445" s="21">
        <v>665.83</v>
      </c>
      <c r="Z445" s="21"/>
      <c r="AB445" s="21">
        <f t="shared" si="18"/>
        <v>458.92</v>
      </c>
      <c r="AC445" s="21">
        <v>802.84</v>
      </c>
      <c r="AD445" s="11"/>
      <c r="AE445" s="4"/>
      <c r="AF445" s="4"/>
    </row>
    <row r="446" spans="1:32" x14ac:dyDescent="0.2">
      <c r="A446" s="51"/>
      <c r="B446" s="11"/>
      <c r="C446" s="11" t="s">
        <v>456</v>
      </c>
      <c r="D446" s="11"/>
      <c r="E446" s="11" t="s">
        <v>174</v>
      </c>
      <c r="F446" s="11">
        <v>1492</v>
      </c>
      <c r="G446" s="11"/>
      <c r="H446" s="11"/>
      <c r="I446" s="11"/>
      <c r="J446" s="21">
        <v>328.01</v>
      </c>
      <c r="K446" s="21"/>
      <c r="M446" s="11">
        <v>2</v>
      </c>
      <c r="N446" s="66"/>
      <c r="P446" s="205">
        <f t="shared" si="19"/>
        <v>164.005</v>
      </c>
      <c r="Q446" s="198"/>
      <c r="R446" s="198"/>
      <c r="S446" s="198"/>
      <c r="T446" s="198">
        <f t="shared" si="20"/>
        <v>746</v>
      </c>
      <c r="U446" s="11"/>
      <c r="V446" s="11"/>
      <c r="W446" s="11"/>
      <c r="Y446" s="21">
        <v>328.01</v>
      </c>
      <c r="Z446" s="21"/>
      <c r="AB446" s="21">
        <f t="shared" si="18"/>
        <v>226.08</v>
      </c>
      <c r="AC446" s="21">
        <v>395.5</v>
      </c>
      <c r="AD446" s="11"/>
      <c r="AE446" s="4"/>
      <c r="AF446" s="4"/>
    </row>
    <row r="447" spans="1:32" x14ac:dyDescent="0.2">
      <c r="A447" s="51"/>
      <c r="B447" s="11"/>
      <c r="C447" s="11" t="s">
        <v>456</v>
      </c>
      <c r="D447" s="11"/>
      <c r="E447" s="11" t="s">
        <v>457</v>
      </c>
      <c r="F447" s="11">
        <v>133050</v>
      </c>
      <c r="G447" s="11"/>
      <c r="H447" s="11"/>
      <c r="I447" s="11"/>
      <c r="J447" s="21">
        <v>29054.069999999996</v>
      </c>
      <c r="K447" s="21"/>
      <c r="M447" s="11">
        <v>263</v>
      </c>
      <c r="N447" s="66"/>
      <c r="P447" s="205">
        <f t="shared" si="19"/>
        <v>110.47174904942965</v>
      </c>
      <c r="Q447" s="198"/>
      <c r="R447" s="198"/>
      <c r="S447" s="198"/>
      <c r="T447" s="198">
        <f t="shared" si="20"/>
        <v>505.89353612167298</v>
      </c>
      <c r="U447" s="11"/>
      <c r="V447" s="11"/>
      <c r="W447" s="11"/>
      <c r="Y447" s="21">
        <v>29054.069999999996</v>
      </c>
      <c r="Z447" s="21"/>
      <c r="AB447" s="21">
        <f t="shared" si="18"/>
        <v>20025.16</v>
      </c>
      <c r="AC447" s="21">
        <v>35032.519999999997</v>
      </c>
      <c r="AD447" s="11"/>
      <c r="AE447" s="4"/>
      <c r="AF447" s="4"/>
    </row>
    <row r="448" spans="1:32" x14ac:dyDescent="0.2">
      <c r="A448" s="51"/>
      <c r="B448" s="11"/>
      <c r="C448" s="11" t="s">
        <v>458</v>
      </c>
      <c r="D448" s="11"/>
      <c r="E448" s="11" t="s">
        <v>200</v>
      </c>
      <c r="F448" s="11">
        <v>1935667</v>
      </c>
      <c r="G448" s="11"/>
      <c r="H448" s="11"/>
      <c r="I448" s="11"/>
      <c r="J448" s="21">
        <v>407665.0699999978</v>
      </c>
      <c r="K448" s="21"/>
      <c r="M448" s="11">
        <v>4260</v>
      </c>
      <c r="N448" s="66"/>
      <c r="P448" s="205">
        <f t="shared" si="19"/>
        <v>95.696025821595725</v>
      </c>
      <c r="Q448" s="198"/>
      <c r="R448" s="198"/>
      <c r="S448" s="198"/>
      <c r="T448" s="198">
        <f t="shared" si="20"/>
        <v>454.38192488262911</v>
      </c>
      <c r="U448" s="11"/>
      <c r="V448" s="11"/>
      <c r="W448" s="11"/>
      <c r="Y448" s="21">
        <v>407665.0699999978</v>
      </c>
      <c r="Z448" s="21"/>
      <c r="AB448" s="21">
        <f t="shared" si="18"/>
        <v>280978.12</v>
      </c>
      <c r="AC448" s="21">
        <v>491550.18</v>
      </c>
      <c r="AD448" s="11"/>
      <c r="AE448" s="4"/>
      <c r="AF448" s="4"/>
    </row>
    <row r="449" spans="1:32" x14ac:dyDescent="0.2">
      <c r="A449" s="51"/>
      <c r="B449" s="11"/>
      <c r="C449" s="11" t="s">
        <v>458</v>
      </c>
      <c r="D449" s="11"/>
      <c r="E449" s="11" t="s">
        <v>459</v>
      </c>
      <c r="F449" s="11">
        <v>428</v>
      </c>
      <c r="G449" s="11"/>
      <c r="H449" s="11"/>
      <c r="I449" s="11"/>
      <c r="J449" s="21">
        <v>96.81</v>
      </c>
      <c r="K449" s="21"/>
      <c r="M449" s="11">
        <v>1</v>
      </c>
      <c r="N449" s="66"/>
      <c r="P449" s="205">
        <f t="shared" si="19"/>
        <v>96.81</v>
      </c>
      <c r="Q449" s="198"/>
      <c r="R449" s="198"/>
      <c r="S449" s="198"/>
      <c r="T449" s="198">
        <f t="shared" si="20"/>
        <v>428</v>
      </c>
      <c r="U449" s="11"/>
      <c r="V449" s="11"/>
      <c r="W449" s="11"/>
      <c r="Y449" s="21">
        <v>96.81</v>
      </c>
      <c r="Z449" s="21"/>
      <c r="AB449" s="21">
        <f t="shared" si="18"/>
        <v>66.73</v>
      </c>
      <c r="AC449" s="21">
        <v>116.73</v>
      </c>
      <c r="AD449" s="11"/>
      <c r="AE449" s="4"/>
      <c r="AF449" s="4"/>
    </row>
    <row r="450" spans="1:32" x14ac:dyDescent="0.2">
      <c r="A450" s="51"/>
      <c r="B450" s="11"/>
      <c r="C450" s="11" t="s">
        <v>460</v>
      </c>
      <c r="D450" s="11"/>
      <c r="E450" s="11" t="s">
        <v>200</v>
      </c>
      <c r="F450" s="11">
        <v>1855</v>
      </c>
      <c r="G450" s="11"/>
      <c r="H450" s="11"/>
      <c r="I450" s="11"/>
      <c r="J450" s="21">
        <v>171.51999999999998</v>
      </c>
      <c r="K450" s="21"/>
      <c r="M450" s="11">
        <v>3</v>
      </c>
      <c r="N450" s="66"/>
      <c r="P450" s="205">
        <f t="shared" si="19"/>
        <v>57.173333333333325</v>
      </c>
      <c r="Q450" s="198"/>
      <c r="R450" s="198"/>
      <c r="S450" s="198"/>
      <c r="T450" s="198">
        <f t="shared" si="20"/>
        <v>618.33333333333337</v>
      </c>
      <c r="U450" s="11"/>
      <c r="V450" s="11"/>
      <c r="W450" s="11"/>
      <c r="Y450" s="21">
        <v>171.51999999999998</v>
      </c>
      <c r="Z450" s="21"/>
      <c r="AB450" s="21">
        <f t="shared" si="18"/>
        <v>118.22</v>
      </c>
      <c r="AC450" s="21">
        <v>206.81</v>
      </c>
      <c r="AD450" s="11"/>
      <c r="AE450" s="4"/>
      <c r="AF450" s="4"/>
    </row>
    <row r="451" spans="1:32" x14ac:dyDescent="0.2">
      <c r="A451" s="51"/>
      <c r="B451" s="11"/>
      <c r="C451" s="11" t="s">
        <v>461</v>
      </c>
      <c r="D451" s="11"/>
      <c r="E451" s="11" t="s">
        <v>61</v>
      </c>
      <c r="F451" s="11">
        <v>169317</v>
      </c>
      <c r="G451" s="11"/>
      <c r="H451" s="11"/>
      <c r="I451" s="11"/>
      <c r="J451" s="21">
        <v>36264.219999999987</v>
      </c>
      <c r="K451" s="21"/>
      <c r="M451" s="11">
        <v>367</v>
      </c>
      <c r="N451" s="66"/>
      <c r="P451" s="205">
        <f t="shared" si="19"/>
        <v>98.81258855585827</v>
      </c>
      <c r="Q451" s="198"/>
      <c r="R451" s="198"/>
      <c r="S451" s="198"/>
      <c r="T451" s="198">
        <f t="shared" si="20"/>
        <v>461.35422343324251</v>
      </c>
      <c r="U451" s="11"/>
      <c r="V451" s="11"/>
      <c r="W451" s="11"/>
      <c r="Y451" s="21">
        <v>36264.219999999987</v>
      </c>
      <c r="Z451" s="21"/>
      <c r="AB451" s="21">
        <f t="shared" si="18"/>
        <v>24994.67</v>
      </c>
      <c r="AC451" s="21">
        <v>43726.3</v>
      </c>
      <c r="AD451" s="11"/>
      <c r="AE451" s="4"/>
      <c r="AF451" s="4"/>
    </row>
    <row r="452" spans="1:32" x14ac:dyDescent="0.2">
      <c r="A452" s="51"/>
      <c r="B452" s="11"/>
      <c r="C452" s="11" t="s">
        <v>462</v>
      </c>
      <c r="D452" s="11"/>
      <c r="E452" s="11" t="s">
        <v>176</v>
      </c>
      <c r="F452" s="11">
        <v>31046</v>
      </c>
      <c r="G452" s="11"/>
      <c r="H452" s="11"/>
      <c r="I452" s="11"/>
      <c r="J452" s="21">
        <v>6666.6500000000015</v>
      </c>
      <c r="K452" s="21"/>
      <c r="M452" s="11">
        <v>45</v>
      </c>
      <c r="N452" s="66"/>
      <c r="P452" s="205">
        <f t="shared" si="19"/>
        <v>148.1477777777778</v>
      </c>
      <c r="Q452" s="198"/>
      <c r="R452" s="198"/>
      <c r="S452" s="198"/>
      <c r="T452" s="198">
        <f t="shared" si="20"/>
        <v>689.91111111111115</v>
      </c>
      <c r="U452" s="11"/>
      <c r="V452" s="11"/>
      <c r="W452" s="11"/>
      <c r="Y452" s="21">
        <v>6666.6500000000015</v>
      </c>
      <c r="Z452" s="21"/>
      <c r="AB452" s="21">
        <f t="shared" si="18"/>
        <v>4594.91</v>
      </c>
      <c r="AC452" s="21">
        <v>8038.44</v>
      </c>
      <c r="AD452" s="11"/>
      <c r="AE452" s="4"/>
      <c r="AF452" s="4"/>
    </row>
    <row r="453" spans="1:32" x14ac:dyDescent="0.2">
      <c r="A453" s="51"/>
      <c r="B453" s="11"/>
      <c r="C453" s="11" t="s">
        <v>463</v>
      </c>
      <c r="D453" s="11"/>
      <c r="E453" s="11" t="s">
        <v>464</v>
      </c>
      <c r="F453" s="11">
        <v>1740385</v>
      </c>
      <c r="G453" s="11"/>
      <c r="H453" s="11"/>
      <c r="I453" s="11"/>
      <c r="J453" s="21">
        <v>369041.4099999998</v>
      </c>
      <c r="K453" s="21"/>
      <c r="M453" s="11">
        <v>3834</v>
      </c>
      <c r="N453" s="66"/>
      <c r="P453" s="205">
        <f t="shared" si="19"/>
        <v>96.254932185706778</v>
      </c>
      <c r="Q453" s="198"/>
      <c r="R453" s="198"/>
      <c r="S453" s="198"/>
      <c r="T453" s="198">
        <f t="shared" si="20"/>
        <v>453.93453312467398</v>
      </c>
      <c r="U453" s="11"/>
      <c r="V453" s="11"/>
      <c r="W453" s="11"/>
      <c r="Y453" s="21">
        <v>369041.4099999998</v>
      </c>
      <c r="Z453" s="21"/>
      <c r="AB453" s="21">
        <f t="shared" si="18"/>
        <v>254357.24</v>
      </c>
      <c r="AC453" s="21">
        <v>444978.94</v>
      </c>
      <c r="AD453" s="11"/>
      <c r="AE453" s="4"/>
      <c r="AF453" s="4"/>
    </row>
    <row r="454" spans="1:32" x14ac:dyDescent="0.2">
      <c r="A454" s="51"/>
      <c r="B454" s="11"/>
      <c r="C454" s="11" t="s">
        <v>465</v>
      </c>
      <c r="D454" s="11"/>
      <c r="E454" s="11" t="s">
        <v>142</v>
      </c>
      <c r="F454" s="11">
        <v>5002</v>
      </c>
      <c r="G454" s="11"/>
      <c r="H454" s="11"/>
      <c r="I454" s="11"/>
      <c r="J454" s="21">
        <v>1102.33</v>
      </c>
      <c r="K454" s="21"/>
      <c r="M454" s="11">
        <v>8</v>
      </c>
      <c r="N454" s="66"/>
      <c r="P454" s="205">
        <f t="shared" si="19"/>
        <v>137.79124999999999</v>
      </c>
      <c r="Q454" s="198"/>
      <c r="R454" s="198"/>
      <c r="S454" s="198"/>
      <c r="T454" s="198">
        <f t="shared" si="20"/>
        <v>625.25</v>
      </c>
      <c r="U454" s="11"/>
      <c r="V454" s="11"/>
      <c r="W454" s="11"/>
      <c r="Y454" s="21">
        <v>1102.33</v>
      </c>
      <c r="Z454" s="21"/>
      <c r="AB454" s="21">
        <f t="shared" si="18"/>
        <v>759.77</v>
      </c>
      <c r="AC454" s="21">
        <v>1329.16</v>
      </c>
      <c r="AD454" s="11"/>
      <c r="AE454" s="4"/>
      <c r="AF454" s="4"/>
    </row>
    <row r="455" spans="1:32" x14ac:dyDescent="0.2">
      <c r="A455" s="51"/>
      <c r="B455" s="11"/>
      <c r="C455" s="11" t="s">
        <v>465</v>
      </c>
      <c r="D455" s="11"/>
      <c r="E455" s="11" t="s">
        <v>68</v>
      </c>
      <c r="F455" s="11">
        <v>75127</v>
      </c>
      <c r="G455" s="11"/>
      <c r="H455" s="11"/>
      <c r="I455" s="11"/>
      <c r="J455" s="21">
        <v>15767.649999999989</v>
      </c>
      <c r="K455" s="21"/>
      <c r="M455" s="11">
        <v>117</v>
      </c>
      <c r="N455" s="66"/>
      <c r="P455" s="205">
        <f t="shared" si="19"/>
        <v>134.76623931623922</v>
      </c>
      <c r="Q455" s="198"/>
      <c r="R455" s="198"/>
      <c r="S455" s="198"/>
      <c r="T455" s="198">
        <f t="shared" si="20"/>
        <v>642.11111111111109</v>
      </c>
      <c r="U455" s="11"/>
      <c r="V455" s="11"/>
      <c r="W455" s="11"/>
      <c r="Y455" s="21">
        <v>15767.649999999989</v>
      </c>
      <c r="Z455" s="21"/>
      <c r="AB455" s="21">
        <f t="shared" si="18"/>
        <v>10867.66</v>
      </c>
      <c r="AC455" s="21">
        <v>19012.150000000001</v>
      </c>
      <c r="AD455" s="11"/>
      <c r="AE455" s="4"/>
      <c r="AF455" s="4"/>
    </row>
    <row r="456" spans="1:32" x14ac:dyDescent="0.2">
      <c r="A456" s="51"/>
      <c r="B456" s="11"/>
      <c r="C456" s="11" t="s">
        <v>465</v>
      </c>
      <c r="D456" s="11"/>
      <c r="E456" s="11" t="s">
        <v>91</v>
      </c>
      <c r="F456" s="11">
        <v>2063</v>
      </c>
      <c r="G456" s="11"/>
      <c r="H456" s="11"/>
      <c r="I456" s="11"/>
      <c r="J456" s="21">
        <v>455.14</v>
      </c>
      <c r="K456" s="21"/>
      <c r="M456" s="11">
        <v>3</v>
      </c>
      <c r="N456" s="66"/>
      <c r="P456" s="205">
        <f t="shared" si="19"/>
        <v>151.71333333333334</v>
      </c>
      <c r="Q456" s="198"/>
      <c r="R456" s="198"/>
      <c r="S456" s="198"/>
      <c r="T456" s="198">
        <f t="shared" si="20"/>
        <v>687.66666666666663</v>
      </c>
      <c r="U456" s="11"/>
      <c r="V456" s="11"/>
      <c r="W456" s="11"/>
      <c r="Y456" s="21">
        <v>455.14</v>
      </c>
      <c r="Z456" s="21"/>
      <c r="AB456" s="21">
        <f t="shared" si="18"/>
        <v>313.7</v>
      </c>
      <c r="AC456" s="21">
        <v>548.79</v>
      </c>
      <c r="AD456" s="11"/>
      <c r="AE456" s="4"/>
      <c r="AF456" s="4"/>
    </row>
    <row r="457" spans="1:32" x14ac:dyDescent="0.2">
      <c r="A457" s="51"/>
      <c r="B457" s="11"/>
      <c r="C457" s="11" t="s">
        <v>465</v>
      </c>
      <c r="D457" s="11"/>
      <c r="E457" s="11" t="s">
        <v>284</v>
      </c>
      <c r="F457" s="11">
        <v>998</v>
      </c>
      <c r="G457" s="11"/>
      <c r="H457" s="11"/>
      <c r="I457" s="11"/>
      <c r="J457" s="21">
        <v>216.87</v>
      </c>
      <c r="K457" s="21"/>
      <c r="M457" s="11">
        <v>1</v>
      </c>
      <c r="N457" s="66"/>
      <c r="P457" s="205">
        <f t="shared" si="19"/>
        <v>216.87</v>
      </c>
      <c r="Q457" s="198"/>
      <c r="R457" s="198"/>
      <c r="S457" s="198"/>
      <c r="T457" s="198">
        <f t="shared" si="20"/>
        <v>998</v>
      </c>
      <c r="U457" s="11"/>
      <c r="V457" s="11"/>
      <c r="W457" s="11"/>
      <c r="Y457" s="21">
        <v>216.87</v>
      </c>
      <c r="Z457" s="21"/>
      <c r="AB457" s="21">
        <f t="shared" si="18"/>
        <v>149.47</v>
      </c>
      <c r="AC457" s="21">
        <v>261.5</v>
      </c>
      <c r="AD457" s="11"/>
      <c r="AE457" s="4"/>
      <c r="AF457" s="4"/>
    </row>
    <row r="458" spans="1:32" x14ac:dyDescent="0.2">
      <c r="A458" s="51"/>
      <c r="B458" s="11"/>
      <c r="C458" s="11" t="s">
        <v>466</v>
      </c>
      <c r="D458" s="11"/>
      <c r="E458" s="11" t="s">
        <v>198</v>
      </c>
      <c r="F458" s="11">
        <v>30678</v>
      </c>
      <c r="G458" s="11"/>
      <c r="H458" s="11"/>
      <c r="I458" s="11"/>
      <c r="J458" s="21">
        <v>6544.1500000000005</v>
      </c>
      <c r="K458" s="21"/>
      <c r="M458" s="11">
        <v>36</v>
      </c>
      <c r="N458" s="66"/>
      <c r="P458" s="205">
        <f t="shared" si="19"/>
        <v>181.78194444444446</v>
      </c>
      <c r="Q458" s="198"/>
      <c r="R458" s="198"/>
      <c r="S458" s="198"/>
      <c r="T458" s="198">
        <f t="shared" si="20"/>
        <v>852.16666666666663</v>
      </c>
      <c r="U458" s="11"/>
      <c r="V458" s="11"/>
      <c r="W458" s="11"/>
      <c r="Y458" s="21">
        <v>6544.1500000000005</v>
      </c>
      <c r="Z458" s="21"/>
      <c r="AB458" s="21">
        <f t="shared" si="18"/>
        <v>4510.47</v>
      </c>
      <c r="AC458" s="21">
        <v>7890.74</v>
      </c>
      <c r="AD458" s="11"/>
      <c r="AE458" s="4"/>
      <c r="AF458" s="4"/>
    </row>
    <row r="459" spans="1:32" x14ac:dyDescent="0.2">
      <c r="A459" s="51"/>
      <c r="B459" s="11"/>
      <c r="C459" s="11" t="s">
        <v>467</v>
      </c>
      <c r="D459" s="11"/>
      <c r="E459" s="11" t="s">
        <v>98</v>
      </c>
      <c r="F459" s="11">
        <v>3263406</v>
      </c>
      <c r="G459" s="11"/>
      <c r="H459" s="11"/>
      <c r="I459" s="11"/>
      <c r="J459" s="21">
        <v>678028.84000000102</v>
      </c>
      <c r="K459" s="21"/>
      <c r="M459" s="11">
        <v>6785</v>
      </c>
      <c r="N459" s="66"/>
      <c r="P459" s="205">
        <f t="shared" si="19"/>
        <v>99.930558585114369</v>
      </c>
      <c r="Q459" s="198"/>
      <c r="R459" s="198"/>
      <c r="S459" s="198"/>
      <c r="T459" s="198">
        <f t="shared" si="20"/>
        <v>480.97361827560798</v>
      </c>
      <c r="U459" s="11"/>
      <c r="V459" s="11"/>
      <c r="W459" s="11"/>
      <c r="Y459" s="21">
        <v>678028.84000000102</v>
      </c>
      <c r="Z459" s="21"/>
      <c r="AB459" s="21">
        <f t="shared" si="18"/>
        <v>467323.01</v>
      </c>
      <c r="AC459" s="21">
        <v>817546.62</v>
      </c>
      <c r="AD459" s="11"/>
      <c r="AE459" s="4"/>
      <c r="AF459" s="4"/>
    </row>
    <row r="460" spans="1:32" x14ac:dyDescent="0.2">
      <c r="A460" s="51"/>
      <c r="B460" s="11"/>
      <c r="C460" s="11" t="s">
        <v>468</v>
      </c>
      <c r="D460" s="11"/>
      <c r="E460" s="11" t="s">
        <v>68</v>
      </c>
      <c r="F460" s="11">
        <v>52621</v>
      </c>
      <c r="G460" s="11"/>
      <c r="H460" s="11"/>
      <c r="I460" s="11"/>
      <c r="J460" s="21">
        <v>11087.729999999996</v>
      </c>
      <c r="K460" s="21"/>
      <c r="M460" s="11">
        <v>70</v>
      </c>
      <c r="N460" s="66"/>
      <c r="P460" s="205">
        <f t="shared" si="19"/>
        <v>158.39614285714279</v>
      </c>
      <c r="Q460" s="198"/>
      <c r="R460" s="198"/>
      <c r="S460" s="198"/>
      <c r="T460" s="198">
        <f t="shared" si="20"/>
        <v>751.7285714285714</v>
      </c>
      <c r="U460" s="11"/>
      <c r="V460" s="11"/>
      <c r="W460" s="11"/>
      <c r="Y460" s="21">
        <v>11087.729999999996</v>
      </c>
      <c r="Z460" s="21"/>
      <c r="AB460" s="21">
        <f t="shared" si="18"/>
        <v>7642.08</v>
      </c>
      <c r="AC460" s="21">
        <v>13369.25</v>
      </c>
      <c r="AD460" s="11"/>
      <c r="AE460" s="4"/>
      <c r="AF460" s="4"/>
    </row>
    <row r="461" spans="1:32" x14ac:dyDescent="0.2">
      <c r="A461" s="51"/>
      <c r="B461" s="11"/>
      <c r="C461" s="11" t="s">
        <v>469</v>
      </c>
      <c r="D461" s="11"/>
      <c r="E461" s="11" t="s">
        <v>61</v>
      </c>
      <c r="F461" s="11">
        <v>985</v>
      </c>
      <c r="G461" s="11"/>
      <c r="H461" s="11"/>
      <c r="I461" s="11"/>
      <c r="J461" s="21">
        <v>221.07999999999998</v>
      </c>
      <c r="K461" s="21"/>
      <c r="M461" s="11">
        <v>2</v>
      </c>
      <c r="N461" s="66"/>
      <c r="P461" s="205">
        <f t="shared" si="19"/>
        <v>110.53999999999999</v>
      </c>
      <c r="Q461" s="198"/>
      <c r="R461" s="198"/>
      <c r="S461" s="198"/>
      <c r="T461" s="198">
        <f t="shared" si="20"/>
        <v>492.5</v>
      </c>
      <c r="U461" s="11"/>
      <c r="V461" s="11"/>
      <c r="W461" s="11"/>
      <c r="Y461" s="21">
        <v>221.07999999999998</v>
      </c>
      <c r="Z461" s="21"/>
      <c r="AB461" s="21">
        <f t="shared" si="18"/>
        <v>152.38</v>
      </c>
      <c r="AC461" s="21">
        <v>266.57</v>
      </c>
      <c r="AD461" s="11"/>
      <c r="AE461" s="4"/>
      <c r="AF461" s="4"/>
    </row>
    <row r="462" spans="1:32" x14ac:dyDescent="0.2">
      <c r="A462" s="51"/>
      <c r="B462" s="11"/>
      <c r="C462" s="11" t="s">
        <v>469</v>
      </c>
      <c r="D462" s="11"/>
      <c r="E462" s="11" t="s">
        <v>63</v>
      </c>
      <c r="F462" s="11">
        <v>327</v>
      </c>
      <c r="G462" s="11"/>
      <c r="H462" s="11"/>
      <c r="I462" s="11"/>
      <c r="J462" s="21">
        <v>66.83</v>
      </c>
      <c r="K462" s="21"/>
      <c r="M462" s="11">
        <v>2</v>
      </c>
      <c r="N462" s="66"/>
      <c r="P462" s="205">
        <f t="shared" si="19"/>
        <v>33.414999999999999</v>
      </c>
      <c r="Q462" s="198"/>
      <c r="R462" s="198"/>
      <c r="S462" s="198"/>
      <c r="T462" s="198">
        <f t="shared" si="20"/>
        <v>163.5</v>
      </c>
      <c r="U462" s="11"/>
      <c r="V462" s="11"/>
      <c r="W462" s="11"/>
      <c r="Y462" s="21">
        <v>66.83</v>
      </c>
      <c r="Z462" s="21"/>
      <c r="AB462" s="21">
        <f t="shared" si="18"/>
        <v>46.06</v>
      </c>
      <c r="AC462" s="21">
        <v>80.58</v>
      </c>
      <c r="AD462" s="11"/>
      <c r="AE462" s="4"/>
      <c r="AF462" s="4"/>
    </row>
    <row r="463" spans="1:32" x14ac:dyDescent="0.2">
      <c r="A463" s="51"/>
      <c r="B463" s="11"/>
      <c r="C463" s="11" t="s">
        <v>469</v>
      </c>
      <c r="D463" s="11"/>
      <c r="E463" s="11" t="s">
        <v>208</v>
      </c>
      <c r="F463" s="11">
        <v>609</v>
      </c>
      <c r="G463" s="11"/>
      <c r="H463" s="11"/>
      <c r="I463" s="11"/>
      <c r="J463" s="21">
        <v>135.5</v>
      </c>
      <c r="K463" s="21"/>
      <c r="M463" s="11">
        <v>1</v>
      </c>
      <c r="N463" s="66"/>
      <c r="P463" s="205">
        <f t="shared" si="19"/>
        <v>135.5</v>
      </c>
      <c r="Q463" s="198"/>
      <c r="R463" s="198"/>
      <c r="S463" s="198"/>
      <c r="T463" s="198">
        <f t="shared" si="20"/>
        <v>609</v>
      </c>
      <c r="U463" s="11"/>
      <c r="V463" s="11"/>
      <c r="W463" s="11"/>
      <c r="Y463" s="21">
        <v>135.5</v>
      </c>
      <c r="Z463" s="21"/>
      <c r="AB463" s="21">
        <f t="shared" si="18"/>
        <v>93.39</v>
      </c>
      <c r="AC463" s="21">
        <v>163.38</v>
      </c>
      <c r="AD463" s="11"/>
      <c r="AE463" s="4"/>
      <c r="AF463" s="4"/>
    </row>
    <row r="464" spans="1:32" x14ac:dyDescent="0.2">
      <c r="A464" s="51"/>
      <c r="B464" s="11"/>
      <c r="C464" s="11" t="s">
        <v>469</v>
      </c>
      <c r="D464" s="11"/>
      <c r="E464" s="11" t="s">
        <v>290</v>
      </c>
      <c r="F464" s="11">
        <v>695333</v>
      </c>
      <c r="G464" s="11"/>
      <c r="H464" s="11"/>
      <c r="I464" s="11"/>
      <c r="J464" s="21">
        <v>150956.06000000043</v>
      </c>
      <c r="K464" s="21"/>
      <c r="M464" s="11">
        <v>1419</v>
      </c>
      <c r="N464" s="66"/>
      <c r="P464" s="205">
        <f t="shared" si="19"/>
        <v>106.38200140944357</v>
      </c>
      <c r="Q464" s="198"/>
      <c r="R464" s="198"/>
      <c r="S464" s="198"/>
      <c r="T464" s="198">
        <f t="shared" si="20"/>
        <v>490.01620859760396</v>
      </c>
      <c r="U464" s="11"/>
      <c r="V464" s="11"/>
      <c r="W464" s="11"/>
      <c r="Y464" s="21">
        <v>150956.06000000043</v>
      </c>
      <c r="Z464" s="21"/>
      <c r="AB464" s="21">
        <f t="shared" si="18"/>
        <v>104044.6</v>
      </c>
      <c r="AC464" s="21">
        <v>182018.24</v>
      </c>
      <c r="AD464" s="11"/>
      <c r="AE464" s="4"/>
      <c r="AF464" s="4"/>
    </row>
    <row r="465" spans="1:32" x14ac:dyDescent="0.2">
      <c r="A465" s="51"/>
      <c r="B465" s="11"/>
      <c r="C465" s="11" t="s">
        <v>469</v>
      </c>
      <c r="D465" s="11"/>
      <c r="E465" s="11" t="s">
        <v>193</v>
      </c>
      <c r="F465" s="11"/>
      <c r="G465" s="11"/>
      <c r="H465" s="11"/>
      <c r="I465" s="11"/>
      <c r="J465" s="21">
        <v>6.12</v>
      </c>
      <c r="K465" s="21"/>
      <c r="M465" s="11">
        <v>1</v>
      </c>
      <c r="N465" s="66"/>
      <c r="P465" s="205">
        <f t="shared" si="19"/>
        <v>6.12</v>
      </c>
      <c r="Q465" s="198"/>
      <c r="R465" s="198"/>
      <c r="S465" s="198"/>
      <c r="T465" s="198">
        <f t="shared" si="20"/>
        <v>0</v>
      </c>
      <c r="U465" s="11"/>
      <c r="V465" s="11"/>
      <c r="W465" s="11"/>
      <c r="Y465" s="21">
        <v>6.12</v>
      </c>
      <c r="Z465" s="21"/>
      <c r="AB465" s="21">
        <f t="shared" si="18"/>
        <v>4.22</v>
      </c>
      <c r="AC465" s="21">
        <v>7.38</v>
      </c>
      <c r="AD465" s="11"/>
      <c r="AE465" s="4"/>
      <c r="AF465" s="4"/>
    </row>
    <row r="466" spans="1:32" x14ac:dyDescent="0.2">
      <c r="A466" s="51"/>
      <c r="B466" s="11"/>
      <c r="C466" s="11" t="s">
        <v>470</v>
      </c>
      <c r="D466" s="11"/>
      <c r="E466" s="11" t="s">
        <v>284</v>
      </c>
      <c r="F466" s="11">
        <v>79343</v>
      </c>
      <c r="G466" s="11"/>
      <c r="H466" s="11"/>
      <c r="I466" s="11"/>
      <c r="J466" s="21">
        <v>16903.25</v>
      </c>
      <c r="K466" s="21"/>
      <c r="M466" s="11">
        <v>119</v>
      </c>
      <c r="N466" s="66"/>
      <c r="P466" s="205">
        <f t="shared" si="19"/>
        <v>142.04411764705881</v>
      </c>
      <c r="Q466" s="198"/>
      <c r="R466" s="198"/>
      <c r="S466" s="198"/>
      <c r="T466" s="198">
        <f t="shared" si="20"/>
        <v>666.74789915966392</v>
      </c>
      <c r="U466" s="11"/>
      <c r="V466" s="11"/>
      <c r="W466" s="11"/>
      <c r="Y466" s="21">
        <v>16903.25</v>
      </c>
      <c r="Z466" s="21"/>
      <c r="AB466" s="21">
        <f t="shared" si="18"/>
        <v>11650.36</v>
      </c>
      <c r="AC466" s="21">
        <v>20381.43</v>
      </c>
      <c r="AD466" s="11"/>
      <c r="AE466" s="4"/>
      <c r="AF466" s="4"/>
    </row>
    <row r="467" spans="1:32" x14ac:dyDescent="0.2">
      <c r="A467" s="51"/>
      <c r="B467" s="11"/>
      <c r="C467" s="11" t="s">
        <v>471</v>
      </c>
      <c r="D467" s="11"/>
      <c r="E467" s="11" t="s">
        <v>472</v>
      </c>
      <c r="F467" s="11">
        <v>152954</v>
      </c>
      <c r="G467" s="11"/>
      <c r="H467" s="11"/>
      <c r="I467" s="11"/>
      <c r="J467" s="21">
        <v>32633.290000000008</v>
      </c>
      <c r="K467" s="21"/>
      <c r="M467" s="11">
        <v>211</v>
      </c>
      <c r="N467" s="66"/>
      <c r="P467" s="205">
        <f t="shared" si="19"/>
        <v>154.66014218009482</v>
      </c>
      <c r="Q467" s="198"/>
      <c r="R467" s="198"/>
      <c r="S467" s="198"/>
      <c r="T467" s="198">
        <f t="shared" si="20"/>
        <v>724.90047393364932</v>
      </c>
      <c r="U467" s="11"/>
      <c r="V467" s="11"/>
      <c r="W467" s="11"/>
      <c r="Y467" s="21">
        <v>32633.290000000008</v>
      </c>
      <c r="Z467" s="21"/>
      <c r="AB467" s="21">
        <f t="shared" si="18"/>
        <v>22492.09</v>
      </c>
      <c r="AC467" s="21">
        <v>39348.230000000003</v>
      </c>
      <c r="AD467" s="11"/>
      <c r="AE467" s="4"/>
      <c r="AF467" s="4"/>
    </row>
    <row r="468" spans="1:32" x14ac:dyDescent="0.2">
      <c r="A468" s="51"/>
      <c r="B468" s="11"/>
      <c r="C468" s="11" t="s">
        <v>473</v>
      </c>
      <c r="D468" s="11"/>
      <c r="E468" s="11" t="s">
        <v>131</v>
      </c>
      <c r="F468" s="11">
        <v>465511</v>
      </c>
      <c r="G468" s="11"/>
      <c r="H468" s="11"/>
      <c r="I468" s="11"/>
      <c r="J468" s="21">
        <v>98429.059999999925</v>
      </c>
      <c r="K468" s="21"/>
      <c r="M468" s="11">
        <v>638</v>
      </c>
      <c r="N468" s="66"/>
      <c r="P468" s="205">
        <f t="shared" si="19"/>
        <v>154.27752351097166</v>
      </c>
      <c r="Q468" s="198"/>
      <c r="R468" s="198"/>
      <c r="S468" s="198"/>
      <c r="T468" s="198">
        <f t="shared" si="20"/>
        <v>729.641065830721</v>
      </c>
      <c r="U468" s="11"/>
      <c r="V468" s="11"/>
      <c r="W468" s="11"/>
      <c r="Y468" s="21">
        <v>98429.059999999925</v>
      </c>
      <c r="Z468" s="21"/>
      <c r="AB468" s="21">
        <f t="shared" si="18"/>
        <v>67841.02</v>
      </c>
      <c r="AC468" s="21">
        <v>118682.78</v>
      </c>
      <c r="AD468" s="11"/>
      <c r="AE468" s="4"/>
      <c r="AF468" s="4"/>
    </row>
    <row r="469" spans="1:32" x14ac:dyDescent="0.2">
      <c r="A469" s="51"/>
      <c r="B469" s="11"/>
      <c r="C469" s="11" t="s">
        <v>474</v>
      </c>
      <c r="D469" s="11"/>
      <c r="E469" s="11" t="s">
        <v>290</v>
      </c>
      <c r="F469" s="11">
        <v>90</v>
      </c>
      <c r="G469" s="11"/>
      <c r="H469" s="11"/>
      <c r="I469" s="11"/>
      <c r="J469" s="21">
        <v>24.96</v>
      </c>
      <c r="K469" s="21"/>
      <c r="M469" s="11">
        <v>1</v>
      </c>
      <c r="N469" s="66"/>
      <c r="P469" s="205">
        <f t="shared" si="19"/>
        <v>24.96</v>
      </c>
      <c r="Q469" s="198"/>
      <c r="R469" s="198"/>
      <c r="S469" s="198"/>
      <c r="T469" s="198">
        <f t="shared" si="20"/>
        <v>90</v>
      </c>
      <c r="U469" s="11"/>
      <c r="V469" s="11"/>
      <c r="W469" s="11"/>
      <c r="Y469" s="21">
        <v>24.96</v>
      </c>
      <c r="Z469" s="21"/>
      <c r="AB469" s="21">
        <f t="shared" si="18"/>
        <v>17.2</v>
      </c>
      <c r="AC469" s="21">
        <v>30.1</v>
      </c>
      <c r="AD469" s="11"/>
      <c r="AE469" s="4"/>
      <c r="AF469" s="4"/>
    </row>
    <row r="470" spans="1:32" x14ac:dyDescent="0.2">
      <c r="A470" s="51"/>
      <c r="B470" s="11"/>
      <c r="C470" s="11" t="s">
        <v>474</v>
      </c>
      <c r="D470" s="11"/>
      <c r="E470" s="11" t="s">
        <v>193</v>
      </c>
      <c r="F470" s="11">
        <v>429307</v>
      </c>
      <c r="G470" s="11"/>
      <c r="H470" s="11"/>
      <c r="I470" s="11"/>
      <c r="J470" s="21">
        <v>91201.730000000098</v>
      </c>
      <c r="K470" s="21"/>
      <c r="M470" s="11">
        <v>530</v>
      </c>
      <c r="N470" s="66"/>
      <c r="P470" s="205">
        <f t="shared" si="19"/>
        <v>172.07873584905678</v>
      </c>
      <c r="Q470" s="198"/>
      <c r="R470" s="198"/>
      <c r="S470" s="198"/>
      <c r="T470" s="198">
        <f t="shared" si="20"/>
        <v>810.01320754716983</v>
      </c>
      <c r="U470" s="11"/>
      <c r="V470" s="11"/>
      <c r="W470" s="11"/>
      <c r="Y470" s="21">
        <v>91201.730000000098</v>
      </c>
      <c r="Z470" s="21"/>
      <c r="AB470" s="21">
        <f t="shared" si="18"/>
        <v>62859.67</v>
      </c>
      <c r="AC470" s="21">
        <v>109968.28</v>
      </c>
      <c r="AD470" s="11"/>
      <c r="AE470" s="4"/>
      <c r="AF470" s="4"/>
    </row>
    <row r="471" spans="1:32" x14ac:dyDescent="0.2">
      <c r="A471" s="51"/>
      <c r="B471" s="11"/>
      <c r="C471" s="11" t="s">
        <v>475</v>
      </c>
      <c r="D471" s="11"/>
      <c r="E471" s="11" t="s">
        <v>476</v>
      </c>
      <c r="F471" s="11">
        <v>571721</v>
      </c>
      <c r="G471" s="11"/>
      <c r="H471" s="11"/>
      <c r="I471" s="11"/>
      <c r="J471" s="21">
        <v>121004.14999999998</v>
      </c>
      <c r="K471" s="21"/>
      <c r="M471" s="11">
        <v>733</v>
      </c>
      <c r="N471" s="66"/>
      <c r="P471" s="205">
        <f t="shared" si="19"/>
        <v>165.08069577080488</v>
      </c>
      <c r="Q471" s="198"/>
      <c r="R471" s="198"/>
      <c r="S471" s="198"/>
      <c r="T471" s="198">
        <f t="shared" si="20"/>
        <v>779.97407912687584</v>
      </c>
      <c r="U471" s="11"/>
      <c r="V471" s="11"/>
      <c r="W471" s="11"/>
      <c r="Y471" s="21">
        <v>121004.14999999998</v>
      </c>
      <c r="Z471" s="21"/>
      <c r="AB471" s="21">
        <f t="shared" ref="AB471:AB534" si="21">ROUND($AB$639*Y471/$Y$639,2)</f>
        <v>83400.62</v>
      </c>
      <c r="AC471" s="21">
        <v>145903.14000000001</v>
      </c>
      <c r="AD471" s="11"/>
      <c r="AE471" s="4"/>
      <c r="AF471" s="4"/>
    </row>
    <row r="472" spans="1:32" x14ac:dyDescent="0.2">
      <c r="A472" s="51"/>
      <c r="B472" s="11"/>
      <c r="C472" s="11" t="s">
        <v>475</v>
      </c>
      <c r="D472" s="11"/>
      <c r="E472" s="11" t="s">
        <v>161</v>
      </c>
      <c r="F472" s="11">
        <v>2530</v>
      </c>
      <c r="G472" s="11"/>
      <c r="H472" s="11"/>
      <c r="I472" s="11"/>
      <c r="J472" s="21">
        <v>319.76</v>
      </c>
      <c r="K472" s="21"/>
      <c r="M472" s="11">
        <v>3</v>
      </c>
      <c r="N472" s="66"/>
      <c r="P472" s="205">
        <f t="shared" ref="P472:P535" si="22">J472/M472</f>
        <v>106.58666666666666</v>
      </c>
      <c r="Q472" s="198"/>
      <c r="R472" s="198"/>
      <c r="S472" s="198"/>
      <c r="T472" s="198">
        <f t="shared" ref="T472:T535" si="23">F472/M472</f>
        <v>843.33333333333337</v>
      </c>
      <c r="U472" s="11"/>
      <c r="V472" s="11"/>
      <c r="W472" s="11"/>
      <c r="Y472" s="21">
        <v>319.76</v>
      </c>
      <c r="Z472" s="21"/>
      <c r="AB472" s="21">
        <f t="shared" si="21"/>
        <v>220.39</v>
      </c>
      <c r="AC472" s="21">
        <v>385.56</v>
      </c>
      <c r="AD472" s="11"/>
      <c r="AE472" s="4"/>
      <c r="AF472" s="4"/>
    </row>
    <row r="473" spans="1:32" x14ac:dyDescent="0.2">
      <c r="A473" s="51"/>
      <c r="B473" s="11"/>
      <c r="C473" s="11" t="s">
        <v>475</v>
      </c>
      <c r="D473" s="11"/>
      <c r="E473" s="11" t="s">
        <v>142</v>
      </c>
      <c r="F473" s="11">
        <v>5663</v>
      </c>
      <c r="G473" s="11"/>
      <c r="H473" s="11"/>
      <c r="I473" s="11"/>
      <c r="J473" s="21">
        <v>1226.5700000000002</v>
      </c>
      <c r="K473" s="21"/>
      <c r="M473" s="11">
        <v>5</v>
      </c>
      <c r="N473" s="66"/>
      <c r="P473" s="205">
        <f t="shared" si="22"/>
        <v>245.31400000000002</v>
      </c>
      <c r="Q473" s="198"/>
      <c r="R473" s="198"/>
      <c r="S473" s="198"/>
      <c r="T473" s="198">
        <f t="shared" si="23"/>
        <v>1132.5999999999999</v>
      </c>
      <c r="U473" s="11"/>
      <c r="V473" s="11"/>
      <c r="W473" s="11"/>
      <c r="Y473" s="21">
        <v>1226.5700000000002</v>
      </c>
      <c r="Z473" s="21"/>
      <c r="AB473" s="21">
        <f t="shared" si="21"/>
        <v>845.4</v>
      </c>
      <c r="AC473" s="21">
        <v>1478.96</v>
      </c>
      <c r="AD473" s="11"/>
      <c r="AE473" s="4"/>
      <c r="AF473" s="4"/>
    </row>
    <row r="474" spans="1:32" x14ac:dyDescent="0.2">
      <c r="A474" s="51"/>
      <c r="B474" s="11"/>
      <c r="C474" s="11" t="s">
        <v>477</v>
      </c>
      <c r="D474" s="11"/>
      <c r="E474" s="11" t="s">
        <v>142</v>
      </c>
      <c r="F474" s="11">
        <v>44589</v>
      </c>
      <c r="G474" s="11"/>
      <c r="H474" s="11"/>
      <c r="I474" s="11"/>
      <c r="J474" s="21">
        <v>9314.3799999999992</v>
      </c>
      <c r="K474" s="21"/>
      <c r="M474" s="11">
        <v>71</v>
      </c>
      <c r="N474" s="66"/>
      <c r="P474" s="205">
        <f t="shared" si="22"/>
        <v>131.18845070422535</v>
      </c>
      <c r="Q474" s="198"/>
      <c r="R474" s="198"/>
      <c r="S474" s="198"/>
      <c r="T474" s="198">
        <f t="shared" si="23"/>
        <v>628.0140845070423</v>
      </c>
      <c r="U474" s="11"/>
      <c r="V474" s="11"/>
      <c r="W474" s="11"/>
      <c r="Y474" s="21">
        <v>9314.3799999999992</v>
      </c>
      <c r="Z474" s="21"/>
      <c r="AB474" s="21">
        <f t="shared" si="21"/>
        <v>6419.82</v>
      </c>
      <c r="AC474" s="21">
        <v>11231</v>
      </c>
      <c r="AD474" s="11"/>
      <c r="AE474" s="4"/>
      <c r="AF474" s="4"/>
    </row>
    <row r="475" spans="1:32" x14ac:dyDescent="0.2">
      <c r="A475" s="51"/>
      <c r="B475" s="11"/>
      <c r="C475" s="11" t="s">
        <v>478</v>
      </c>
      <c r="D475" s="11"/>
      <c r="E475" s="11" t="s">
        <v>95</v>
      </c>
      <c r="F475" s="11">
        <v>849</v>
      </c>
      <c r="G475" s="11"/>
      <c r="H475" s="11"/>
      <c r="I475" s="11"/>
      <c r="J475" s="21">
        <v>180.95000000000002</v>
      </c>
      <c r="K475" s="21"/>
      <c r="M475" s="11">
        <v>4</v>
      </c>
      <c r="N475" s="66"/>
      <c r="P475" s="205">
        <f t="shared" si="22"/>
        <v>45.237500000000004</v>
      </c>
      <c r="Q475" s="198"/>
      <c r="R475" s="198"/>
      <c r="S475" s="198"/>
      <c r="T475" s="198">
        <f t="shared" si="23"/>
        <v>212.25</v>
      </c>
      <c r="U475" s="11"/>
      <c r="V475" s="11"/>
      <c r="W475" s="11"/>
      <c r="Y475" s="21">
        <v>180.95000000000002</v>
      </c>
      <c r="Z475" s="21"/>
      <c r="AB475" s="21">
        <f t="shared" si="21"/>
        <v>124.72</v>
      </c>
      <c r="AC475" s="21">
        <v>218.18</v>
      </c>
      <c r="AD475" s="11"/>
      <c r="AE475" s="4"/>
      <c r="AF475" s="4"/>
    </row>
    <row r="476" spans="1:32" x14ac:dyDescent="0.2">
      <c r="A476" s="51"/>
      <c r="B476" s="11"/>
      <c r="C476" s="11" t="s">
        <v>479</v>
      </c>
      <c r="D476" s="11"/>
      <c r="E476" s="11" t="s">
        <v>444</v>
      </c>
      <c r="F476" s="11">
        <v>75521</v>
      </c>
      <c r="G476" s="11"/>
      <c r="H476" s="11"/>
      <c r="I476" s="11"/>
      <c r="J476" s="21">
        <v>15768.680000000002</v>
      </c>
      <c r="K476" s="21"/>
      <c r="M476" s="11">
        <v>88</v>
      </c>
      <c r="N476" s="66"/>
      <c r="P476" s="205">
        <f t="shared" si="22"/>
        <v>179.18954545454548</v>
      </c>
      <c r="Q476" s="198"/>
      <c r="R476" s="198"/>
      <c r="S476" s="198"/>
      <c r="T476" s="198">
        <f t="shared" si="23"/>
        <v>858.19318181818187</v>
      </c>
      <c r="U476" s="11"/>
      <c r="V476" s="11"/>
      <c r="W476" s="11"/>
      <c r="Y476" s="21">
        <v>15768.680000000002</v>
      </c>
      <c r="Z476" s="21"/>
      <c r="AB476" s="21">
        <f t="shared" si="21"/>
        <v>10868.37</v>
      </c>
      <c r="AC476" s="21">
        <v>19013.400000000001</v>
      </c>
      <c r="AD476" s="11"/>
      <c r="AE476" s="4"/>
      <c r="AF476" s="4"/>
    </row>
    <row r="477" spans="1:32" x14ac:dyDescent="0.2">
      <c r="A477" s="51"/>
      <c r="B477" s="11"/>
      <c r="C477" s="11" t="s">
        <v>479</v>
      </c>
      <c r="D477" s="11"/>
      <c r="E477" s="11" t="s">
        <v>88</v>
      </c>
      <c r="F477" s="11">
        <v>145</v>
      </c>
      <c r="G477" s="11"/>
      <c r="H477" s="11"/>
      <c r="I477" s="11"/>
      <c r="J477" s="21">
        <v>36.76</v>
      </c>
      <c r="K477" s="21"/>
      <c r="M477" s="11">
        <v>1</v>
      </c>
      <c r="N477" s="66"/>
      <c r="P477" s="205">
        <f t="shared" si="22"/>
        <v>36.76</v>
      </c>
      <c r="Q477" s="198"/>
      <c r="R477" s="198"/>
      <c r="S477" s="198"/>
      <c r="T477" s="198">
        <f t="shared" si="23"/>
        <v>145</v>
      </c>
      <c r="U477" s="11"/>
      <c r="V477" s="11"/>
      <c r="W477" s="11"/>
      <c r="Y477" s="21">
        <v>36.76</v>
      </c>
      <c r="Z477" s="21"/>
      <c r="AB477" s="21">
        <f t="shared" si="21"/>
        <v>25.34</v>
      </c>
      <c r="AC477" s="21">
        <v>44.32</v>
      </c>
      <c r="AD477" s="11"/>
      <c r="AE477" s="4"/>
      <c r="AF477" s="4"/>
    </row>
    <row r="478" spans="1:32" x14ac:dyDescent="0.2">
      <c r="A478" s="51"/>
      <c r="B478" s="11"/>
      <c r="C478" s="11" t="s">
        <v>480</v>
      </c>
      <c r="D478" s="11"/>
      <c r="E478" s="11" t="s">
        <v>153</v>
      </c>
      <c r="F478" s="11">
        <v>278240</v>
      </c>
      <c r="G478" s="11"/>
      <c r="H478" s="11"/>
      <c r="I478" s="11"/>
      <c r="J478" s="21">
        <v>59407.200000000084</v>
      </c>
      <c r="K478" s="21"/>
      <c r="M478" s="11">
        <v>385</v>
      </c>
      <c r="N478" s="66"/>
      <c r="P478" s="205">
        <f t="shared" si="22"/>
        <v>154.30441558441581</v>
      </c>
      <c r="Q478" s="198"/>
      <c r="R478" s="198"/>
      <c r="S478" s="198"/>
      <c r="T478" s="198">
        <f t="shared" si="23"/>
        <v>722.7012987012987</v>
      </c>
      <c r="U478" s="11"/>
      <c r="V478" s="11"/>
      <c r="W478" s="11"/>
      <c r="Y478" s="21">
        <v>59407.200000000084</v>
      </c>
      <c r="Z478" s="21"/>
      <c r="AB478" s="21">
        <f t="shared" si="21"/>
        <v>40945.68</v>
      </c>
      <c r="AC478" s="21">
        <v>71631.399999999994</v>
      </c>
      <c r="AD478" s="11"/>
      <c r="AE478" s="4"/>
      <c r="AF478" s="4"/>
    </row>
    <row r="479" spans="1:32" x14ac:dyDescent="0.2">
      <c r="A479" s="51"/>
      <c r="B479" s="11"/>
      <c r="C479" s="11" t="s">
        <v>481</v>
      </c>
      <c r="D479" s="11"/>
      <c r="E479" s="11" t="s">
        <v>482</v>
      </c>
      <c r="F479" s="11">
        <v>255528</v>
      </c>
      <c r="G479" s="11"/>
      <c r="H479" s="11"/>
      <c r="I479" s="11"/>
      <c r="J479" s="21">
        <v>54438.720000000008</v>
      </c>
      <c r="K479" s="21"/>
      <c r="M479" s="11">
        <v>283</v>
      </c>
      <c r="N479" s="66"/>
      <c r="P479" s="205">
        <f t="shared" si="22"/>
        <v>192.36296819787989</v>
      </c>
      <c r="Q479" s="198"/>
      <c r="R479" s="198"/>
      <c r="S479" s="198"/>
      <c r="T479" s="198">
        <f t="shared" si="23"/>
        <v>902.92579505300353</v>
      </c>
      <c r="U479" s="11"/>
      <c r="V479" s="11"/>
      <c r="W479" s="11"/>
      <c r="Y479" s="21">
        <v>54438.720000000008</v>
      </c>
      <c r="Z479" s="21"/>
      <c r="AB479" s="21">
        <f t="shared" si="21"/>
        <v>37521.22</v>
      </c>
      <c r="AC479" s="21">
        <v>65640.56</v>
      </c>
      <c r="AD479" s="11"/>
      <c r="AE479" s="4"/>
      <c r="AF479" s="4"/>
    </row>
    <row r="480" spans="1:32" x14ac:dyDescent="0.2">
      <c r="A480" s="51"/>
      <c r="B480" s="11"/>
      <c r="C480" s="11" t="s">
        <v>483</v>
      </c>
      <c r="D480" s="11"/>
      <c r="E480" s="11" t="s">
        <v>243</v>
      </c>
      <c r="F480" s="11">
        <v>842471</v>
      </c>
      <c r="G480" s="11"/>
      <c r="H480" s="11"/>
      <c r="I480" s="11"/>
      <c r="J480" s="21">
        <v>181243.89000000013</v>
      </c>
      <c r="K480" s="21"/>
      <c r="M480" s="11">
        <v>2076</v>
      </c>
      <c r="N480" s="66"/>
      <c r="P480" s="205">
        <f t="shared" si="22"/>
        <v>87.304378612716832</v>
      </c>
      <c r="Q480" s="198"/>
      <c r="R480" s="198"/>
      <c r="S480" s="198"/>
      <c r="T480" s="198">
        <f t="shared" si="23"/>
        <v>405.81454720616568</v>
      </c>
      <c r="U480" s="11"/>
      <c r="V480" s="11"/>
      <c r="W480" s="11"/>
      <c r="Y480" s="21">
        <v>181243.89000000013</v>
      </c>
      <c r="Z480" s="21"/>
      <c r="AB480" s="21">
        <f t="shared" si="21"/>
        <v>124920.12</v>
      </c>
      <c r="AC480" s="21">
        <v>218538.39</v>
      </c>
      <c r="AD480" s="11"/>
      <c r="AE480" s="4"/>
      <c r="AF480" s="4"/>
    </row>
    <row r="481" spans="1:32" x14ac:dyDescent="0.2">
      <c r="A481" s="51"/>
      <c r="B481" s="11"/>
      <c r="C481" s="11" t="s">
        <v>484</v>
      </c>
      <c r="D481" s="11"/>
      <c r="E481" s="11" t="s">
        <v>485</v>
      </c>
      <c r="F481" s="11">
        <v>14705</v>
      </c>
      <c r="G481" s="11"/>
      <c r="H481" s="11"/>
      <c r="I481" s="11"/>
      <c r="J481" s="21">
        <v>3223.25</v>
      </c>
      <c r="K481" s="21"/>
      <c r="M481" s="11">
        <v>28</v>
      </c>
      <c r="N481" s="66"/>
      <c r="P481" s="205">
        <f t="shared" si="22"/>
        <v>115.11607142857143</v>
      </c>
      <c r="Q481" s="198"/>
      <c r="R481" s="198"/>
      <c r="S481" s="198"/>
      <c r="T481" s="198">
        <f t="shared" si="23"/>
        <v>525.17857142857144</v>
      </c>
      <c r="U481" s="11"/>
      <c r="V481" s="11"/>
      <c r="W481" s="11"/>
      <c r="Y481" s="21">
        <v>3223.25</v>
      </c>
      <c r="Z481" s="21"/>
      <c r="AB481" s="21">
        <f t="shared" si="21"/>
        <v>2221.59</v>
      </c>
      <c r="AC481" s="21">
        <v>3886.5</v>
      </c>
      <c r="AD481" s="11"/>
      <c r="AE481" s="4"/>
      <c r="AF481" s="4"/>
    </row>
    <row r="482" spans="1:32" x14ac:dyDescent="0.2">
      <c r="A482" s="51"/>
      <c r="B482" s="11"/>
      <c r="C482" s="11" t="s">
        <v>486</v>
      </c>
      <c r="D482" s="11"/>
      <c r="E482" s="11" t="s">
        <v>77</v>
      </c>
      <c r="F482" s="11">
        <v>57281</v>
      </c>
      <c r="G482" s="11"/>
      <c r="H482" s="11"/>
      <c r="I482" s="11"/>
      <c r="J482" s="21">
        <v>12467.060000000001</v>
      </c>
      <c r="K482" s="21"/>
      <c r="M482" s="11">
        <v>100</v>
      </c>
      <c r="N482" s="66"/>
      <c r="P482" s="205">
        <f t="shared" si="22"/>
        <v>124.67060000000001</v>
      </c>
      <c r="Q482" s="198"/>
      <c r="R482" s="198"/>
      <c r="S482" s="198"/>
      <c r="T482" s="198">
        <f t="shared" si="23"/>
        <v>572.80999999999995</v>
      </c>
      <c r="U482" s="11"/>
      <c r="V482" s="11"/>
      <c r="W482" s="11"/>
      <c r="Y482" s="21">
        <v>12467.060000000001</v>
      </c>
      <c r="Z482" s="21"/>
      <c r="AB482" s="21">
        <f t="shared" si="21"/>
        <v>8592.77</v>
      </c>
      <c r="AC482" s="21">
        <v>15032.4</v>
      </c>
      <c r="AD482" s="11"/>
      <c r="AE482" s="4"/>
      <c r="AF482" s="4"/>
    </row>
    <row r="483" spans="1:32" x14ac:dyDescent="0.2">
      <c r="A483" s="51"/>
      <c r="B483" s="11"/>
      <c r="C483" s="11" t="s">
        <v>487</v>
      </c>
      <c r="D483" s="11"/>
      <c r="E483" s="11" t="s">
        <v>142</v>
      </c>
      <c r="F483" s="11"/>
      <c r="G483" s="11"/>
      <c r="H483" s="11"/>
      <c r="I483" s="11"/>
      <c r="J483" s="21">
        <v>5.91</v>
      </c>
      <c r="K483" s="21"/>
      <c r="M483" s="11">
        <v>1</v>
      </c>
      <c r="N483" s="66"/>
      <c r="P483" s="205">
        <f t="shared" si="22"/>
        <v>5.91</v>
      </c>
      <c r="Q483" s="198"/>
      <c r="R483" s="198"/>
      <c r="S483" s="198"/>
      <c r="T483" s="198">
        <f t="shared" si="23"/>
        <v>0</v>
      </c>
      <c r="U483" s="11"/>
      <c r="V483" s="11"/>
      <c r="W483" s="11"/>
      <c r="Y483" s="21">
        <v>5.91</v>
      </c>
      <c r="Z483" s="21"/>
      <c r="AB483" s="21">
        <f t="shared" si="21"/>
        <v>4.07</v>
      </c>
      <c r="AC483" s="21">
        <v>7.13</v>
      </c>
      <c r="AD483" s="11"/>
      <c r="AE483" s="4"/>
      <c r="AF483" s="4"/>
    </row>
    <row r="484" spans="1:32" x14ac:dyDescent="0.2">
      <c r="A484" s="51"/>
      <c r="B484" s="11"/>
      <c r="C484" s="11" t="s">
        <v>487</v>
      </c>
      <c r="D484" s="11"/>
      <c r="E484" s="11" t="s">
        <v>216</v>
      </c>
      <c r="F484" s="11">
        <v>461791</v>
      </c>
      <c r="G484" s="11"/>
      <c r="H484" s="11"/>
      <c r="I484" s="11"/>
      <c r="J484" s="21">
        <v>99457.540000000037</v>
      </c>
      <c r="K484" s="21"/>
      <c r="M484" s="11">
        <v>642</v>
      </c>
      <c r="N484" s="66"/>
      <c r="P484" s="205">
        <f t="shared" si="22"/>
        <v>154.91828660436144</v>
      </c>
      <c r="Q484" s="198"/>
      <c r="R484" s="198"/>
      <c r="S484" s="198"/>
      <c r="T484" s="198">
        <f t="shared" si="23"/>
        <v>719.30062305295951</v>
      </c>
      <c r="U484" s="11"/>
      <c r="V484" s="11"/>
      <c r="W484" s="11"/>
      <c r="Y484" s="21">
        <v>99457.540000000037</v>
      </c>
      <c r="Z484" s="21"/>
      <c r="AB484" s="21">
        <f t="shared" si="21"/>
        <v>68549.88</v>
      </c>
      <c r="AC484" s="21">
        <v>119922.89</v>
      </c>
      <c r="AD484" s="11"/>
      <c r="AE484" s="4"/>
      <c r="AF484" s="4"/>
    </row>
    <row r="485" spans="1:32" x14ac:dyDescent="0.2">
      <c r="A485" s="51"/>
      <c r="B485" s="11"/>
      <c r="C485" s="11" t="s">
        <v>488</v>
      </c>
      <c r="D485" s="11"/>
      <c r="E485" s="11" t="s">
        <v>161</v>
      </c>
      <c r="F485" s="11">
        <v>2495954</v>
      </c>
      <c r="G485" s="11"/>
      <c r="H485" s="11"/>
      <c r="I485" s="11"/>
      <c r="J485" s="21">
        <v>510539.5699999989</v>
      </c>
      <c r="K485" s="21"/>
      <c r="M485" s="11">
        <v>3675</v>
      </c>
      <c r="N485" s="66"/>
      <c r="P485" s="205">
        <f t="shared" si="22"/>
        <v>138.92233197278881</v>
      </c>
      <c r="Q485" s="198"/>
      <c r="R485" s="198"/>
      <c r="S485" s="198"/>
      <c r="T485" s="198">
        <f t="shared" si="23"/>
        <v>679.17115646258503</v>
      </c>
      <c r="U485" s="11"/>
      <c r="V485" s="11"/>
      <c r="W485" s="11"/>
      <c r="Y485" s="21">
        <v>510539.5699999989</v>
      </c>
      <c r="Z485" s="21"/>
      <c r="AB485" s="21">
        <f t="shared" si="21"/>
        <v>351883.1</v>
      </c>
      <c r="AC485" s="21">
        <v>615593.13</v>
      </c>
      <c r="AD485" s="11"/>
      <c r="AE485" s="4"/>
      <c r="AF485" s="4"/>
    </row>
    <row r="486" spans="1:32" x14ac:dyDescent="0.2">
      <c r="A486" s="51"/>
      <c r="B486" s="11"/>
      <c r="C486" s="11" t="s">
        <v>489</v>
      </c>
      <c r="D486" s="11"/>
      <c r="E486" s="11" t="s">
        <v>95</v>
      </c>
      <c r="F486" s="11">
        <v>1888</v>
      </c>
      <c r="G486" s="11"/>
      <c r="H486" s="11"/>
      <c r="I486" s="11"/>
      <c r="J486" s="21">
        <v>466.95000000000005</v>
      </c>
      <c r="K486" s="21"/>
      <c r="M486" s="11">
        <v>9</v>
      </c>
      <c r="N486" s="66"/>
      <c r="P486" s="205">
        <f t="shared" si="22"/>
        <v>51.88333333333334</v>
      </c>
      <c r="Q486" s="198"/>
      <c r="R486" s="198"/>
      <c r="S486" s="198"/>
      <c r="T486" s="198">
        <f t="shared" si="23"/>
        <v>209.77777777777777</v>
      </c>
      <c r="U486" s="11"/>
      <c r="V486" s="11"/>
      <c r="W486" s="11"/>
      <c r="Y486" s="21">
        <v>466.95000000000005</v>
      </c>
      <c r="Z486" s="21"/>
      <c r="AB486" s="21">
        <f t="shared" si="21"/>
        <v>321.83999999999997</v>
      </c>
      <c r="AC486" s="21">
        <v>563.03</v>
      </c>
      <c r="AD486" s="11"/>
      <c r="AE486" s="4"/>
      <c r="AF486" s="4"/>
    </row>
    <row r="487" spans="1:32" x14ac:dyDescent="0.2">
      <c r="A487" s="51"/>
      <c r="B487" s="11"/>
      <c r="C487" s="11" t="s">
        <v>490</v>
      </c>
      <c r="D487" s="11"/>
      <c r="E487" s="11" t="s">
        <v>75</v>
      </c>
      <c r="F487" s="11">
        <v>38222</v>
      </c>
      <c r="G487" s="11"/>
      <c r="H487" s="11"/>
      <c r="I487" s="11"/>
      <c r="J487" s="21">
        <v>8366.9199999999983</v>
      </c>
      <c r="K487" s="21"/>
      <c r="M487" s="11">
        <v>69</v>
      </c>
      <c r="N487" s="66"/>
      <c r="P487" s="205">
        <f t="shared" si="22"/>
        <v>121.25971014492751</v>
      </c>
      <c r="Q487" s="198"/>
      <c r="R487" s="198"/>
      <c r="S487" s="198"/>
      <c r="T487" s="198">
        <f t="shared" si="23"/>
        <v>553.94202898550725</v>
      </c>
      <c r="U487" s="11"/>
      <c r="V487" s="11"/>
      <c r="W487" s="11"/>
      <c r="Y487" s="21">
        <v>8366.9199999999983</v>
      </c>
      <c r="Z487" s="21"/>
      <c r="AB487" s="21">
        <f t="shared" si="21"/>
        <v>5766.8</v>
      </c>
      <c r="AC487" s="21">
        <v>10088.58</v>
      </c>
      <c r="AD487" s="11"/>
      <c r="AE487" s="4"/>
      <c r="AF487" s="4"/>
    </row>
    <row r="488" spans="1:32" x14ac:dyDescent="0.2">
      <c r="A488" s="51"/>
      <c r="B488" s="11"/>
      <c r="C488" s="11" t="s">
        <v>490</v>
      </c>
      <c r="D488" s="11"/>
      <c r="E488" s="11" t="s">
        <v>491</v>
      </c>
      <c r="F488" s="11">
        <v>106354</v>
      </c>
      <c r="G488" s="11"/>
      <c r="H488" s="11"/>
      <c r="I488" s="11"/>
      <c r="J488" s="21">
        <v>23495.919999999998</v>
      </c>
      <c r="K488" s="21"/>
      <c r="M488" s="11">
        <v>205</v>
      </c>
      <c r="N488" s="66"/>
      <c r="P488" s="205">
        <f t="shared" si="22"/>
        <v>114.61424390243901</v>
      </c>
      <c r="Q488" s="198"/>
      <c r="R488" s="198"/>
      <c r="S488" s="198"/>
      <c r="T488" s="198">
        <f t="shared" si="23"/>
        <v>518.79999999999995</v>
      </c>
      <c r="U488" s="11"/>
      <c r="V488" s="11"/>
      <c r="W488" s="11"/>
      <c r="Y488" s="21">
        <v>23495.919999999998</v>
      </c>
      <c r="Z488" s="21"/>
      <c r="AB488" s="21">
        <f t="shared" si="21"/>
        <v>16194.27</v>
      </c>
      <c r="AC488" s="21">
        <v>28330.67</v>
      </c>
      <c r="AD488" s="11"/>
      <c r="AE488" s="4"/>
      <c r="AF488" s="4"/>
    </row>
    <row r="489" spans="1:32" x14ac:dyDescent="0.2">
      <c r="A489" s="51"/>
      <c r="B489" s="11"/>
      <c r="C489" s="11" t="s">
        <v>490</v>
      </c>
      <c r="D489" s="11"/>
      <c r="E489" s="11" t="s">
        <v>117</v>
      </c>
      <c r="F489" s="11">
        <v>85405</v>
      </c>
      <c r="G489" s="11"/>
      <c r="H489" s="11"/>
      <c r="I489" s="11"/>
      <c r="J489" s="21">
        <v>18612.73</v>
      </c>
      <c r="K489" s="21"/>
      <c r="M489" s="11">
        <v>143</v>
      </c>
      <c r="N489" s="66"/>
      <c r="P489" s="205">
        <f t="shared" si="22"/>
        <v>130.15895104895105</v>
      </c>
      <c r="Q489" s="198"/>
      <c r="R489" s="198"/>
      <c r="S489" s="198"/>
      <c r="T489" s="198">
        <f t="shared" si="23"/>
        <v>597.23776223776224</v>
      </c>
      <c r="U489" s="11"/>
      <c r="V489" s="11"/>
      <c r="W489" s="11"/>
      <c r="Y489" s="21">
        <v>18612.73</v>
      </c>
      <c r="Z489" s="21"/>
      <c r="AB489" s="21">
        <f t="shared" si="21"/>
        <v>12828.59</v>
      </c>
      <c r="AC489" s="21">
        <v>22442.67</v>
      </c>
      <c r="AD489" s="11"/>
      <c r="AE489" s="4"/>
      <c r="AF489" s="4"/>
    </row>
    <row r="490" spans="1:32" x14ac:dyDescent="0.2">
      <c r="A490" s="51"/>
      <c r="B490" s="11"/>
      <c r="C490" s="11" t="s">
        <v>492</v>
      </c>
      <c r="D490" s="11"/>
      <c r="E490" s="11" t="s">
        <v>269</v>
      </c>
      <c r="F490" s="11">
        <v>25</v>
      </c>
      <c r="G490" s="11"/>
      <c r="H490" s="11"/>
      <c r="I490" s="11"/>
      <c r="J490" s="21">
        <v>46.929999999999993</v>
      </c>
      <c r="K490" s="21"/>
      <c r="M490" s="11">
        <v>6</v>
      </c>
      <c r="N490" s="66"/>
      <c r="P490" s="205">
        <f t="shared" si="22"/>
        <v>7.8216666666666654</v>
      </c>
      <c r="Q490" s="198"/>
      <c r="R490" s="198"/>
      <c r="S490" s="198"/>
      <c r="T490" s="198">
        <f t="shared" si="23"/>
        <v>4.166666666666667</v>
      </c>
      <c r="U490" s="11"/>
      <c r="V490" s="11"/>
      <c r="W490" s="11"/>
      <c r="Y490" s="21">
        <v>46.929999999999993</v>
      </c>
      <c r="Z490" s="21"/>
      <c r="AB490" s="21">
        <f t="shared" si="21"/>
        <v>32.35</v>
      </c>
      <c r="AC490" s="21">
        <v>56.59</v>
      </c>
      <c r="AD490" s="11"/>
      <c r="AE490" s="4"/>
      <c r="AF490" s="4"/>
    </row>
    <row r="491" spans="1:32" x14ac:dyDescent="0.2">
      <c r="A491" s="51"/>
      <c r="B491" s="11"/>
      <c r="C491" s="11" t="s">
        <v>493</v>
      </c>
      <c r="D491" s="11"/>
      <c r="E491" s="11" t="s">
        <v>145</v>
      </c>
      <c r="F491" s="11">
        <v>5298</v>
      </c>
      <c r="G491" s="11"/>
      <c r="H491" s="11"/>
      <c r="I491" s="11"/>
      <c r="J491" s="21">
        <v>1187.3599999999999</v>
      </c>
      <c r="K491" s="21"/>
      <c r="M491" s="11">
        <v>11</v>
      </c>
      <c r="N491" s="66"/>
      <c r="P491" s="205">
        <f t="shared" si="22"/>
        <v>107.94181818181818</v>
      </c>
      <c r="Q491" s="198"/>
      <c r="R491" s="198"/>
      <c r="S491" s="198"/>
      <c r="T491" s="198">
        <f t="shared" si="23"/>
        <v>481.63636363636363</v>
      </c>
      <c r="U491" s="11"/>
      <c r="V491" s="11"/>
      <c r="W491" s="11"/>
      <c r="Y491" s="21">
        <v>1187.3599999999999</v>
      </c>
      <c r="Z491" s="21"/>
      <c r="AB491" s="21">
        <f t="shared" si="21"/>
        <v>818.37</v>
      </c>
      <c r="AC491" s="21">
        <v>1431.68</v>
      </c>
      <c r="AD491" s="11"/>
      <c r="AE491" s="4"/>
      <c r="AF491" s="4"/>
    </row>
    <row r="492" spans="1:32" x14ac:dyDescent="0.2">
      <c r="A492" s="51"/>
      <c r="B492" s="11"/>
      <c r="C492" s="11" t="s">
        <v>493</v>
      </c>
      <c r="D492" s="11"/>
      <c r="E492" s="11" t="s">
        <v>121</v>
      </c>
      <c r="F492" s="11">
        <v>1039</v>
      </c>
      <c r="G492" s="11"/>
      <c r="H492" s="11"/>
      <c r="I492" s="11"/>
      <c r="J492" s="21">
        <v>231.89</v>
      </c>
      <c r="K492" s="21"/>
      <c r="M492" s="11">
        <v>2</v>
      </c>
      <c r="N492" s="66"/>
      <c r="P492" s="205">
        <f t="shared" si="22"/>
        <v>115.94499999999999</v>
      </c>
      <c r="Q492" s="198"/>
      <c r="R492" s="198"/>
      <c r="S492" s="198"/>
      <c r="T492" s="198">
        <f t="shared" si="23"/>
        <v>519.5</v>
      </c>
      <c r="U492" s="11"/>
      <c r="V492" s="11"/>
      <c r="W492" s="11"/>
      <c r="Y492" s="21">
        <v>231.89</v>
      </c>
      <c r="Z492" s="21"/>
      <c r="AB492" s="21">
        <f t="shared" si="21"/>
        <v>159.83000000000001</v>
      </c>
      <c r="AC492" s="21">
        <v>279.61</v>
      </c>
      <c r="AD492" s="11"/>
      <c r="AE492" s="4"/>
      <c r="AF492" s="4"/>
    </row>
    <row r="493" spans="1:32" x14ac:dyDescent="0.2">
      <c r="A493" s="51"/>
      <c r="B493" s="11"/>
      <c r="C493" s="11" t="s">
        <v>493</v>
      </c>
      <c r="D493" s="11"/>
      <c r="E493" s="11" t="s">
        <v>221</v>
      </c>
      <c r="F493" s="11">
        <v>520</v>
      </c>
      <c r="G493" s="11"/>
      <c r="H493" s="11"/>
      <c r="I493" s="11"/>
      <c r="J493" s="21">
        <v>116.06</v>
      </c>
      <c r="K493" s="21"/>
      <c r="M493" s="11">
        <v>1</v>
      </c>
      <c r="N493" s="66"/>
      <c r="P493" s="205">
        <f t="shared" si="22"/>
        <v>116.06</v>
      </c>
      <c r="Q493" s="198"/>
      <c r="R493" s="198"/>
      <c r="S493" s="198"/>
      <c r="T493" s="198">
        <f t="shared" si="23"/>
        <v>520</v>
      </c>
      <c r="U493" s="11"/>
      <c r="V493" s="11"/>
      <c r="W493" s="11"/>
      <c r="Y493" s="21">
        <v>116.06</v>
      </c>
      <c r="Z493" s="21"/>
      <c r="AB493" s="21">
        <f t="shared" si="21"/>
        <v>79.989999999999995</v>
      </c>
      <c r="AC493" s="21">
        <v>139.94</v>
      </c>
      <c r="AD493" s="11"/>
      <c r="AE493" s="4"/>
      <c r="AF493" s="4"/>
    </row>
    <row r="494" spans="1:32" x14ac:dyDescent="0.2">
      <c r="A494" s="51"/>
      <c r="B494" s="11"/>
      <c r="C494" s="11" t="s">
        <v>493</v>
      </c>
      <c r="D494" s="11"/>
      <c r="E494" s="11" t="s">
        <v>454</v>
      </c>
      <c r="F494" s="11">
        <v>2223560</v>
      </c>
      <c r="G494" s="11"/>
      <c r="H494" s="11"/>
      <c r="I494" s="11"/>
      <c r="J494" s="21">
        <v>501901.87999999535</v>
      </c>
      <c r="K494" s="21"/>
      <c r="M494" s="11">
        <v>7103</v>
      </c>
      <c r="N494" s="66"/>
      <c r="P494" s="205">
        <f t="shared" si="22"/>
        <v>70.660549063775221</v>
      </c>
      <c r="Q494" s="198"/>
      <c r="R494" s="198"/>
      <c r="S494" s="198"/>
      <c r="T494" s="198">
        <f t="shared" si="23"/>
        <v>313.04519217232155</v>
      </c>
      <c r="U494" s="11"/>
      <c r="V494" s="11"/>
      <c r="W494" s="11"/>
      <c r="Y494" s="21">
        <v>501901.87999999535</v>
      </c>
      <c r="Z494" s="21"/>
      <c r="AB494" s="21">
        <f t="shared" si="21"/>
        <v>345929.68</v>
      </c>
      <c r="AC494" s="21">
        <v>605178.06999999995</v>
      </c>
      <c r="AD494" s="11"/>
      <c r="AE494" s="4"/>
      <c r="AF494" s="4"/>
    </row>
    <row r="495" spans="1:32" x14ac:dyDescent="0.2">
      <c r="A495" s="51"/>
      <c r="B495" s="11"/>
      <c r="C495" s="11" t="s">
        <v>494</v>
      </c>
      <c r="D495" s="11"/>
      <c r="E495" s="11" t="s">
        <v>142</v>
      </c>
      <c r="F495" s="11">
        <v>5417</v>
      </c>
      <c r="G495" s="11"/>
      <c r="H495" s="11"/>
      <c r="I495" s="11"/>
      <c r="J495" s="21">
        <v>1204.1099999999999</v>
      </c>
      <c r="K495" s="21"/>
      <c r="M495" s="11">
        <v>11</v>
      </c>
      <c r="N495" s="66"/>
      <c r="P495" s="205">
        <f t="shared" si="22"/>
        <v>109.46454545454544</v>
      </c>
      <c r="Q495" s="198"/>
      <c r="R495" s="198"/>
      <c r="S495" s="198"/>
      <c r="T495" s="198">
        <f t="shared" si="23"/>
        <v>492.45454545454544</v>
      </c>
      <c r="U495" s="11"/>
      <c r="V495" s="11"/>
      <c r="W495" s="11"/>
      <c r="Y495" s="21">
        <v>1204.1099999999999</v>
      </c>
      <c r="Z495" s="21"/>
      <c r="AB495" s="21">
        <f t="shared" si="21"/>
        <v>829.92</v>
      </c>
      <c r="AC495" s="21">
        <v>1451.88</v>
      </c>
      <c r="AD495" s="11"/>
      <c r="AE495" s="4"/>
      <c r="AF495" s="4"/>
    </row>
    <row r="496" spans="1:32" x14ac:dyDescent="0.2">
      <c r="A496" s="51"/>
      <c r="B496" s="11"/>
      <c r="C496" s="11" t="s">
        <v>495</v>
      </c>
      <c r="D496" s="11"/>
      <c r="E496" s="11" t="s">
        <v>61</v>
      </c>
      <c r="F496" s="11">
        <v>174406</v>
      </c>
      <c r="G496" s="11"/>
      <c r="H496" s="11"/>
      <c r="I496" s="11"/>
      <c r="J496" s="21">
        <v>37322.670000000006</v>
      </c>
      <c r="K496" s="21"/>
      <c r="M496" s="11">
        <v>319</v>
      </c>
      <c r="N496" s="66"/>
      <c r="P496" s="205">
        <f t="shared" si="22"/>
        <v>116.9989655172414</v>
      </c>
      <c r="Q496" s="198"/>
      <c r="R496" s="198"/>
      <c r="S496" s="198"/>
      <c r="T496" s="198">
        <f t="shared" si="23"/>
        <v>546.72727272727275</v>
      </c>
      <c r="U496" s="11"/>
      <c r="V496" s="11"/>
      <c r="W496" s="11"/>
      <c r="Y496" s="21">
        <v>37322.670000000006</v>
      </c>
      <c r="Z496" s="21"/>
      <c r="AB496" s="21">
        <f t="shared" si="21"/>
        <v>25724.19</v>
      </c>
      <c r="AC496" s="21">
        <v>45002.54</v>
      </c>
      <c r="AD496" s="11"/>
      <c r="AE496" s="4"/>
      <c r="AF496" s="4"/>
    </row>
    <row r="497" spans="1:32" x14ac:dyDescent="0.2">
      <c r="A497" s="51"/>
      <c r="B497" s="11"/>
      <c r="C497" s="11" t="s">
        <v>495</v>
      </c>
      <c r="D497" s="11"/>
      <c r="E497" s="11" t="s">
        <v>371</v>
      </c>
      <c r="F497" s="11">
        <v>1316</v>
      </c>
      <c r="G497" s="11"/>
      <c r="H497" s="11"/>
      <c r="I497" s="11"/>
      <c r="J497" s="21">
        <v>302.73</v>
      </c>
      <c r="K497" s="21"/>
      <c r="M497" s="11">
        <v>4</v>
      </c>
      <c r="N497" s="66"/>
      <c r="P497" s="205">
        <f t="shared" si="22"/>
        <v>75.682500000000005</v>
      </c>
      <c r="Q497" s="198"/>
      <c r="R497" s="198"/>
      <c r="S497" s="198"/>
      <c r="T497" s="198">
        <f t="shared" si="23"/>
        <v>329</v>
      </c>
      <c r="U497" s="11"/>
      <c r="V497" s="11"/>
      <c r="W497" s="11"/>
      <c r="Y497" s="21">
        <v>302.73</v>
      </c>
      <c r="Z497" s="21"/>
      <c r="AB497" s="21">
        <f t="shared" si="21"/>
        <v>208.65</v>
      </c>
      <c r="AC497" s="21">
        <v>365.02</v>
      </c>
      <c r="AD497" s="11"/>
      <c r="AE497" s="4"/>
      <c r="AF497" s="4"/>
    </row>
    <row r="498" spans="1:32" x14ac:dyDescent="0.2">
      <c r="A498" s="51"/>
      <c r="B498" s="11"/>
      <c r="C498" s="11" t="s">
        <v>496</v>
      </c>
      <c r="D498" s="11"/>
      <c r="E498" s="11" t="s">
        <v>95</v>
      </c>
      <c r="F498" s="11">
        <v>966</v>
      </c>
      <c r="G498" s="11"/>
      <c r="H498" s="11"/>
      <c r="I498" s="11"/>
      <c r="J498" s="21">
        <v>222.61</v>
      </c>
      <c r="K498" s="21"/>
      <c r="M498" s="11">
        <v>3</v>
      </c>
      <c r="N498" s="66"/>
      <c r="P498" s="205">
        <f t="shared" si="22"/>
        <v>74.203333333333333</v>
      </c>
      <c r="Q498" s="198"/>
      <c r="R498" s="198"/>
      <c r="S498" s="198"/>
      <c r="T498" s="198">
        <f t="shared" si="23"/>
        <v>322</v>
      </c>
      <c r="U498" s="11"/>
      <c r="V498" s="11"/>
      <c r="W498" s="11"/>
      <c r="Y498" s="21">
        <v>222.61</v>
      </c>
      <c r="Z498" s="21"/>
      <c r="AB498" s="21">
        <f t="shared" si="21"/>
        <v>153.43</v>
      </c>
      <c r="AC498" s="21">
        <v>268.42</v>
      </c>
      <c r="AD498" s="11"/>
      <c r="AE498" s="4"/>
      <c r="AF498" s="4"/>
    </row>
    <row r="499" spans="1:32" x14ac:dyDescent="0.2">
      <c r="A499" s="51"/>
      <c r="B499" s="11"/>
      <c r="C499" s="11" t="s">
        <v>496</v>
      </c>
      <c r="D499" s="11"/>
      <c r="E499" s="11" t="s">
        <v>221</v>
      </c>
      <c r="F499" s="11">
        <v>786029</v>
      </c>
      <c r="G499" s="11"/>
      <c r="H499" s="11"/>
      <c r="I499" s="11"/>
      <c r="J499" s="21">
        <v>173199.94999999934</v>
      </c>
      <c r="K499" s="21"/>
      <c r="M499" s="11">
        <v>1806</v>
      </c>
      <c r="N499" s="66"/>
      <c r="P499" s="205">
        <f t="shared" si="22"/>
        <v>95.902519379844591</v>
      </c>
      <c r="Q499" s="198"/>
      <c r="R499" s="198"/>
      <c r="S499" s="198"/>
      <c r="T499" s="198">
        <f t="shared" si="23"/>
        <v>435.23200442967885</v>
      </c>
      <c r="U499" s="11"/>
      <c r="V499" s="11"/>
      <c r="W499" s="11"/>
      <c r="Y499" s="21">
        <v>173199.94999999934</v>
      </c>
      <c r="Z499" s="21"/>
      <c r="AB499" s="21">
        <f t="shared" si="21"/>
        <v>119375.93</v>
      </c>
      <c r="AC499" s="21">
        <v>208839.25</v>
      </c>
      <c r="AD499" s="11"/>
      <c r="AE499" s="4"/>
      <c r="AF499" s="4"/>
    </row>
    <row r="500" spans="1:32" x14ac:dyDescent="0.2">
      <c r="A500" s="51"/>
      <c r="B500" s="11"/>
      <c r="C500" s="11" t="s">
        <v>496</v>
      </c>
      <c r="D500" s="11"/>
      <c r="E500" s="11" t="s">
        <v>454</v>
      </c>
      <c r="F500" s="11">
        <v>2072</v>
      </c>
      <c r="G500" s="11"/>
      <c r="H500" s="11"/>
      <c r="I500" s="11"/>
      <c r="J500" s="21">
        <v>456.36</v>
      </c>
      <c r="K500" s="21"/>
      <c r="M500" s="11">
        <v>3</v>
      </c>
      <c r="N500" s="66"/>
      <c r="P500" s="205">
        <f t="shared" si="22"/>
        <v>152.12</v>
      </c>
      <c r="Q500" s="198"/>
      <c r="R500" s="198"/>
      <c r="S500" s="198"/>
      <c r="T500" s="198">
        <f t="shared" si="23"/>
        <v>690.66666666666663</v>
      </c>
      <c r="U500" s="11"/>
      <c r="V500" s="11"/>
      <c r="W500" s="11"/>
      <c r="Y500" s="21">
        <v>456.36</v>
      </c>
      <c r="Z500" s="21"/>
      <c r="AB500" s="21">
        <f t="shared" si="21"/>
        <v>314.54000000000002</v>
      </c>
      <c r="AC500" s="21">
        <v>550.27</v>
      </c>
      <c r="AD500" s="11"/>
      <c r="AE500" s="4"/>
      <c r="AF500" s="4"/>
    </row>
    <row r="501" spans="1:32" x14ac:dyDescent="0.2">
      <c r="A501" s="51"/>
      <c r="B501" s="11"/>
      <c r="C501" s="11" t="s">
        <v>496</v>
      </c>
      <c r="D501" s="11"/>
      <c r="E501" s="11" t="s">
        <v>222</v>
      </c>
      <c r="F501" s="11">
        <v>1589</v>
      </c>
      <c r="G501" s="11"/>
      <c r="H501" s="11"/>
      <c r="I501" s="11"/>
      <c r="J501" s="21">
        <v>353.85</v>
      </c>
      <c r="K501" s="21"/>
      <c r="M501" s="11">
        <v>3</v>
      </c>
      <c r="N501" s="66"/>
      <c r="P501" s="205">
        <f t="shared" si="22"/>
        <v>117.95</v>
      </c>
      <c r="Q501" s="198"/>
      <c r="R501" s="198"/>
      <c r="S501" s="198"/>
      <c r="T501" s="198">
        <f t="shared" si="23"/>
        <v>529.66666666666663</v>
      </c>
      <c r="U501" s="11"/>
      <c r="V501" s="11"/>
      <c r="W501" s="11"/>
      <c r="Y501" s="21">
        <v>353.85</v>
      </c>
      <c r="Z501" s="21"/>
      <c r="AB501" s="21">
        <f t="shared" si="21"/>
        <v>243.89</v>
      </c>
      <c r="AC501" s="21">
        <v>426.66</v>
      </c>
      <c r="AD501" s="11"/>
      <c r="AE501" s="4"/>
      <c r="AF501" s="4"/>
    </row>
    <row r="502" spans="1:32" x14ac:dyDescent="0.2">
      <c r="A502" s="51"/>
      <c r="B502" s="11"/>
      <c r="C502" s="11" t="s">
        <v>496</v>
      </c>
      <c r="D502" s="11"/>
      <c r="E502" s="11" t="s">
        <v>96</v>
      </c>
      <c r="F502" s="11">
        <v>297</v>
      </c>
      <c r="G502" s="11"/>
      <c r="H502" s="11"/>
      <c r="I502" s="11"/>
      <c r="J502" s="21">
        <v>68.92</v>
      </c>
      <c r="K502" s="21"/>
      <c r="M502" s="11">
        <v>1</v>
      </c>
      <c r="N502" s="66"/>
      <c r="P502" s="205">
        <f t="shared" si="22"/>
        <v>68.92</v>
      </c>
      <c r="Q502" s="198"/>
      <c r="R502" s="198"/>
      <c r="S502" s="198"/>
      <c r="T502" s="198">
        <f t="shared" si="23"/>
        <v>297</v>
      </c>
      <c r="U502" s="11"/>
      <c r="V502" s="11"/>
      <c r="W502" s="11"/>
      <c r="Y502" s="21">
        <v>68.92</v>
      </c>
      <c r="Z502" s="21"/>
      <c r="AB502" s="21">
        <f t="shared" si="21"/>
        <v>47.5</v>
      </c>
      <c r="AC502" s="21">
        <v>83.1</v>
      </c>
      <c r="AD502" s="11"/>
      <c r="AE502" s="4"/>
      <c r="AF502" s="4"/>
    </row>
    <row r="503" spans="1:32" x14ac:dyDescent="0.2">
      <c r="A503" s="51"/>
      <c r="B503" s="11"/>
      <c r="C503" s="11" t="s">
        <v>497</v>
      </c>
      <c r="D503" s="11"/>
      <c r="E503" s="11" t="s">
        <v>90</v>
      </c>
      <c r="F503" s="11">
        <v>483</v>
      </c>
      <c r="G503" s="11"/>
      <c r="H503" s="11"/>
      <c r="I503" s="11"/>
      <c r="J503" s="21">
        <v>108.02</v>
      </c>
      <c r="K503" s="21"/>
      <c r="M503" s="11">
        <v>1</v>
      </c>
      <c r="N503" s="66"/>
      <c r="P503" s="205">
        <f t="shared" si="22"/>
        <v>108.02</v>
      </c>
      <c r="Q503" s="198"/>
      <c r="R503" s="198"/>
      <c r="S503" s="198"/>
      <c r="T503" s="198">
        <f t="shared" si="23"/>
        <v>483</v>
      </c>
      <c r="U503" s="11"/>
      <c r="V503" s="11"/>
      <c r="W503" s="11"/>
      <c r="Y503" s="21">
        <v>108.02</v>
      </c>
      <c r="Z503" s="21"/>
      <c r="AB503" s="21">
        <f t="shared" si="21"/>
        <v>74.45</v>
      </c>
      <c r="AC503" s="21">
        <v>130.25</v>
      </c>
      <c r="AD503" s="11"/>
      <c r="AE503" s="4"/>
      <c r="AF503" s="4"/>
    </row>
    <row r="504" spans="1:32" x14ac:dyDescent="0.2">
      <c r="A504" s="51"/>
      <c r="B504" s="11"/>
      <c r="C504" s="11" t="s">
        <v>497</v>
      </c>
      <c r="D504" s="11"/>
      <c r="E504" s="11" t="s">
        <v>105</v>
      </c>
      <c r="F504" s="11">
        <v>3790048</v>
      </c>
      <c r="G504" s="11"/>
      <c r="H504" s="11"/>
      <c r="I504" s="11"/>
      <c r="J504" s="21">
        <v>813831.84999999963</v>
      </c>
      <c r="K504" s="21"/>
      <c r="M504" s="11">
        <v>7537</v>
      </c>
      <c r="N504" s="66"/>
      <c r="P504" s="205">
        <f t="shared" si="22"/>
        <v>107.97822077749763</v>
      </c>
      <c r="Q504" s="198"/>
      <c r="R504" s="198"/>
      <c r="S504" s="198"/>
      <c r="T504" s="198">
        <f t="shared" si="23"/>
        <v>502.85896245190395</v>
      </c>
      <c r="U504" s="11"/>
      <c r="V504" s="11"/>
      <c r="W504" s="11"/>
      <c r="Y504" s="21">
        <v>813831.84999999963</v>
      </c>
      <c r="Z504" s="21"/>
      <c r="AB504" s="21">
        <f t="shared" si="21"/>
        <v>560923.56000000006</v>
      </c>
      <c r="AC504" s="21">
        <v>981293.77</v>
      </c>
      <c r="AD504" s="11"/>
      <c r="AE504" s="4"/>
      <c r="AF504" s="4"/>
    </row>
    <row r="505" spans="1:32" x14ac:dyDescent="0.2">
      <c r="A505" s="51"/>
      <c r="B505" s="11"/>
      <c r="C505" s="11" t="s">
        <v>497</v>
      </c>
      <c r="D505" s="11"/>
      <c r="E505" s="11" t="s">
        <v>498</v>
      </c>
      <c r="F505" s="11">
        <v>181</v>
      </c>
      <c r="G505" s="11"/>
      <c r="H505" s="11"/>
      <c r="I505" s="11"/>
      <c r="J505" s="21">
        <v>44.16</v>
      </c>
      <c r="K505" s="21"/>
      <c r="M505" s="11">
        <v>1</v>
      </c>
      <c r="N505" s="66"/>
      <c r="P505" s="205">
        <f t="shared" si="22"/>
        <v>44.16</v>
      </c>
      <c r="Q505" s="198"/>
      <c r="R505" s="198"/>
      <c r="S505" s="198"/>
      <c r="T505" s="198">
        <f t="shared" si="23"/>
        <v>181</v>
      </c>
      <c r="U505" s="11"/>
      <c r="V505" s="11"/>
      <c r="W505" s="11"/>
      <c r="Y505" s="21">
        <v>44.16</v>
      </c>
      <c r="Z505" s="21"/>
      <c r="AB505" s="21">
        <f t="shared" si="21"/>
        <v>30.44</v>
      </c>
      <c r="AC505" s="21">
        <v>53.25</v>
      </c>
      <c r="AD505" s="11"/>
      <c r="AE505" s="4"/>
      <c r="AF505" s="4"/>
    </row>
    <row r="506" spans="1:32" x14ac:dyDescent="0.2">
      <c r="A506" s="51"/>
      <c r="B506" s="11"/>
      <c r="C506" s="11" t="s">
        <v>497</v>
      </c>
      <c r="D506" s="11"/>
      <c r="E506" s="11" t="s">
        <v>88</v>
      </c>
      <c r="F506" s="11">
        <v>769</v>
      </c>
      <c r="G506" s="11"/>
      <c r="H506" s="11"/>
      <c r="I506" s="11"/>
      <c r="J506" s="21">
        <v>84.42</v>
      </c>
      <c r="K506" s="21"/>
      <c r="M506" s="11">
        <v>1</v>
      </c>
      <c r="N506" s="66"/>
      <c r="P506" s="205">
        <f t="shared" si="22"/>
        <v>84.42</v>
      </c>
      <c r="Q506" s="198"/>
      <c r="R506" s="198"/>
      <c r="S506" s="198"/>
      <c r="T506" s="198">
        <f t="shared" si="23"/>
        <v>769</v>
      </c>
      <c r="U506" s="11"/>
      <c r="V506" s="11"/>
      <c r="W506" s="11"/>
      <c r="Y506" s="21">
        <v>84.42</v>
      </c>
      <c r="Z506" s="21"/>
      <c r="AB506" s="21">
        <f t="shared" si="21"/>
        <v>58.19</v>
      </c>
      <c r="AC506" s="21">
        <v>101.79</v>
      </c>
      <c r="AD506" s="11"/>
      <c r="AE506" s="4"/>
      <c r="AF506" s="4"/>
    </row>
    <row r="507" spans="1:32" x14ac:dyDescent="0.2">
      <c r="A507" s="51"/>
      <c r="B507" s="11"/>
      <c r="C507" s="11" t="s">
        <v>499</v>
      </c>
      <c r="D507" s="11"/>
      <c r="E507" s="11" t="s">
        <v>189</v>
      </c>
      <c r="F507" s="11">
        <v>3844</v>
      </c>
      <c r="G507" s="11"/>
      <c r="H507" s="11"/>
      <c r="I507" s="11"/>
      <c r="J507" s="21">
        <v>850.58999999999992</v>
      </c>
      <c r="K507" s="21"/>
      <c r="M507" s="11">
        <v>6</v>
      </c>
      <c r="N507" s="66"/>
      <c r="P507" s="205">
        <f t="shared" si="22"/>
        <v>141.76499999999999</v>
      </c>
      <c r="Q507" s="198"/>
      <c r="R507" s="198"/>
      <c r="S507" s="198"/>
      <c r="T507" s="198">
        <f t="shared" si="23"/>
        <v>640.66666666666663</v>
      </c>
      <c r="U507" s="11"/>
      <c r="V507" s="11"/>
      <c r="W507" s="11"/>
      <c r="Y507" s="21">
        <v>850.58999999999992</v>
      </c>
      <c r="Z507" s="21"/>
      <c r="AB507" s="21">
        <f t="shared" si="21"/>
        <v>586.26</v>
      </c>
      <c r="AC507" s="21">
        <v>1025.6199999999999</v>
      </c>
      <c r="AD507" s="11"/>
      <c r="AE507" s="4"/>
      <c r="AF507" s="4"/>
    </row>
    <row r="508" spans="1:32" x14ac:dyDescent="0.2">
      <c r="A508" s="51"/>
      <c r="B508" s="11"/>
      <c r="C508" s="11" t="s">
        <v>499</v>
      </c>
      <c r="D508" s="11"/>
      <c r="E508" s="11" t="s">
        <v>86</v>
      </c>
      <c r="F508" s="11">
        <v>41493</v>
      </c>
      <c r="G508" s="11"/>
      <c r="H508" s="11"/>
      <c r="I508" s="11"/>
      <c r="J508" s="21">
        <v>8312.0499999999993</v>
      </c>
      <c r="K508" s="21"/>
      <c r="M508" s="11">
        <v>45</v>
      </c>
      <c r="N508" s="66"/>
      <c r="P508" s="205">
        <f t="shared" si="22"/>
        <v>184.71222222222221</v>
      </c>
      <c r="Q508" s="198"/>
      <c r="R508" s="198"/>
      <c r="S508" s="198"/>
      <c r="T508" s="198">
        <f t="shared" si="23"/>
        <v>922.06666666666672</v>
      </c>
      <c r="U508" s="11"/>
      <c r="V508" s="11"/>
      <c r="W508" s="11"/>
      <c r="Y508" s="21">
        <v>8312.0499999999993</v>
      </c>
      <c r="Z508" s="21"/>
      <c r="AB508" s="21">
        <f t="shared" si="21"/>
        <v>5728.98</v>
      </c>
      <c r="AC508" s="21">
        <v>10022.42</v>
      </c>
      <c r="AD508" s="11"/>
      <c r="AE508" s="4"/>
      <c r="AF508" s="4"/>
    </row>
    <row r="509" spans="1:32" x14ac:dyDescent="0.2">
      <c r="A509" s="51"/>
      <c r="B509" s="11"/>
      <c r="C509" s="11" t="s">
        <v>500</v>
      </c>
      <c r="D509" s="11"/>
      <c r="E509" s="11" t="s">
        <v>457</v>
      </c>
      <c r="F509" s="11">
        <v>65119</v>
      </c>
      <c r="G509" s="11"/>
      <c r="H509" s="11"/>
      <c r="I509" s="11"/>
      <c r="J509" s="21">
        <v>13485.550000000007</v>
      </c>
      <c r="K509" s="21"/>
      <c r="M509" s="11">
        <v>104</v>
      </c>
      <c r="N509" s="66"/>
      <c r="P509" s="205">
        <f t="shared" si="22"/>
        <v>129.66875000000007</v>
      </c>
      <c r="Q509" s="198"/>
      <c r="R509" s="198"/>
      <c r="S509" s="198"/>
      <c r="T509" s="198">
        <f t="shared" si="23"/>
        <v>626.14423076923072</v>
      </c>
      <c r="U509" s="11"/>
      <c r="V509" s="11"/>
      <c r="W509" s="11"/>
      <c r="Y509" s="21">
        <v>13485.550000000007</v>
      </c>
      <c r="Z509" s="21"/>
      <c r="AB509" s="21">
        <f t="shared" si="21"/>
        <v>9294.75</v>
      </c>
      <c r="AC509" s="21">
        <v>16260.47</v>
      </c>
      <c r="AD509" s="11"/>
      <c r="AE509" s="4"/>
      <c r="AF509" s="4"/>
    </row>
    <row r="510" spans="1:32" x14ac:dyDescent="0.2">
      <c r="A510" s="51"/>
      <c r="B510" s="11"/>
      <c r="C510" s="11" t="s">
        <v>501</v>
      </c>
      <c r="D510" s="11"/>
      <c r="E510" s="11" t="s">
        <v>164</v>
      </c>
      <c r="F510" s="11">
        <v>10081</v>
      </c>
      <c r="G510" s="11"/>
      <c r="H510" s="11"/>
      <c r="I510" s="11"/>
      <c r="J510" s="21">
        <v>2284.5799999999995</v>
      </c>
      <c r="K510" s="21"/>
      <c r="M510" s="11">
        <v>25</v>
      </c>
      <c r="N510" s="66"/>
      <c r="P510" s="205">
        <f t="shared" si="22"/>
        <v>91.383199999999974</v>
      </c>
      <c r="Q510" s="198"/>
      <c r="R510" s="198"/>
      <c r="S510" s="198"/>
      <c r="T510" s="198">
        <f t="shared" si="23"/>
        <v>403.24</v>
      </c>
      <c r="U510" s="11"/>
      <c r="V510" s="11"/>
      <c r="W510" s="11"/>
      <c r="Y510" s="21">
        <v>2284.5799999999995</v>
      </c>
      <c r="Z510" s="21"/>
      <c r="AB510" s="21">
        <f t="shared" si="21"/>
        <v>1574.62</v>
      </c>
      <c r="AC510" s="21">
        <v>2754.68</v>
      </c>
      <c r="AD510" s="11"/>
      <c r="AE510" s="4"/>
      <c r="AF510" s="4"/>
    </row>
    <row r="511" spans="1:32" x14ac:dyDescent="0.2">
      <c r="A511" s="51"/>
      <c r="B511" s="11"/>
      <c r="C511" s="11" t="s">
        <v>502</v>
      </c>
      <c r="D511" s="11"/>
      <c r="E511" s="11" t="s">
        <v>503</v>
      </c>
      <c r="F511" s="11">
        <v>132682</v>
      </c>
      <c r="G511" s="11"/>
      <c r="H511" s="11"/>
      <c r="I511" s="11"/>
      <c r="J511" s="21">
        <v>27355.76999999999</v>
      </c>
      <c r="K511" s="21"/>
      <c r="M511" s="11">
        <v>215</v>
      </c>
      <c r="N511" s="66"/>
      <c r="P511" s="205">
        <f t="shared" si="22"/>
        <v>127.23613953488368</v>
      </c>
      <c r="Q511" s="198"/>
      <c r="R511" s="198"/>
      <c r="S511" s="198"/>
      <c r="T511" s="198">
        <f t="shared" si="23"/>
        <v>617.12558139534883</v>
      </c>
      <c r="U511" s="11"/>
      <c r="V511" s="11"/>
      <c r="W511" s="11"/>
      <c r="Y511" s="21">
        <v>27355.76999999999</v>
      </c>
      <c r="Z511" s="21"/>
      <c r="AB511" s="21">
        <f t="shared" si="21"/>
        <v>18854.63</v>
      </c>
      <c r="AC511" s="21">
        <v>32984.76</v>
      </c>
      <c r="AD511" s="11"/>
      <c r="AE511" s="4"/>
      <c r="AF511" s="4"/>
    </row>
    <row r="512" spans="1:32" x14ac:dyDescent="0.2">
      <c r="A512" s="51"/>
      <c r="B512" s="11"/>
      <c r="C512" s="11" t="s">
        <v>504</v>
      </c>
      <c r="D512" s="11"/>
      <c r="E512" s="11" t="s">
        <v>102</v>
      </c>
      <c r="F512" s="11">
        <v>795091</v>
      </c>
      <c r="G512" s="11"/>
      <c r="H512" s="11"/>
      <c r="I512" s="11"/>
      <c r="J512" s="21">
        <v>179359.41999999995</v>
      </c>
      <c r="K512" s="21"/>
      <c r="M512" s="11">
        <v>2123</v>
      </c>
      <c r="N512" s="66"/>
      <c r="P512" s="205">
        <f t="shared" si="22"/>
        <v>84.483947244465355</v>
      </c>
      <c r="Q512" s="198"/>
      <c r="R512" s="198"/>
      <c r="S512" s="198"/>
      <c r="T512" s="198">
        <f t="shared" si="23"/>
        <v>374.51295336787564</v>
      </c>
      <c r="U512" s="11"/>
      <c r="V512" s="11"/>
      <c r="W512" s="11"/>
      <c r="Y512" s="21">
        <v>179359.41999999995</v>
      </c>
      <c r="Z512" s="21"/>
      <c r="AB512" s="21">
        <f t="shared" si="21"/>
        <v>123621.27</v>
      </c>
      <c r="AC512" s="21">
        <v>216266.15</v>
      </c>
      <c r="AD512" s="11"/>
      <c r="AE512" s="4"/>
      <c r="AF512" s="4"/>
    </row>
    <row r="513" spans="1:32" x14ac:dyDescent="0.2">
      <c r="A513" s="51"/>
      <c r="B513" s="11"/>
      <c r="C513" s="11" t="s">
        <v>505</v>
      </c>
      <c r="D513" s="11"/>
      <c r="E513" s="11" t="s">
        <v>68</v>
      </c>
      <c r="F513" s="11">
        <v>217</v>
      </c>
      <c r="G513" s="11"/>
      <c r="H513" s="11"/>
      <c r="I513" s="11"/>
      <c r="J513" s="21">
        <v>51.78</v>
      </c>
      <c r="K513" s="21"/>
      <c r="M513" s="11">
        <v>1</v>
      </c>
      <c r="N513" s="66"/>
      <c r="P513" s="205">
        <f t="shared" si="22"/>
        <v>51.78</v>
      </c>
      <c r="Q513" s="198"/>
      <c r="R513" s="198"/>
      <c r="S513" s="198"/>
      <c r="T513" s="198">
        <f t="shared" si="23"/>
        <v>217</v>
      </c>
      <c r="U513" s="11"/>
      <c r="V513" s="11"/>
      <c r="W513" s="11"/>
      <c r="Y513" s="21">
        <v>51.78</v>
      </c>
      <c r="Z513" s="21"/>
      <c r="AB513" s="21">
        <f t="shared" si="21"/>
        <v>35.69</v>
      </c>
      <c r="AC513" s="21">
        <v>62.43</v>
      </c>
      <c r="AD513" s="11"/>
      <c r="AE513" s="4"/>
      <c r="AF513" s="4"/>
    </row>
    <row r="514" spans="1:32" x14ac:dyDescent="0.2">
      <c r="A514" s="51"/>
      <c r="B514" s="11"/>
      <c r="C514" s="11" t="s">
        <v>506</v>
      </c>
      <c r="D514" s="11"/>
      <c r="E514" s="11" t="s">
        <v>179</v>
      </c>
      <c r="F514" s="11">
        <v>508</v>
      </c>
      <c r="G514" s="11"/>
      <c r="H514" s="11"/>
      <c r="I514" s="11"/>
      <c r="J514" s="21">
        <v>113.31</v>
      </c>
      <c r="K514" s="21"/>
      <c r="M514" s="11">
        <v>1</v>
      </c>
      <c r="N514" s="66"/>
      <c r="P514" s="205">
        <f t="shared" si="22"/>
        <v>113.31</v>
      </c>
      <c r="Q514" s="198"/>
      <c r="R514" s="198"/>
      <c r="S514" s="198"/>
      <c r="T514" s="198">
        <f t="shared" si="23"/>
        <v>508</v>
      </c>
      <c r="U514" s="11"/>
      <c r="V514" s="11"/>
      <c r="W514" s="11"/>
      <c r="Y514" s="21">
        <v>113.31</v>
      </c>
      <c r="Z514" s="21"/>
      <c r="AB514" s="21">
        <f t="shared" si="21"/>
        <v>78.099999999999994</v>
      </c>
      <c r="AC514" s="21">
        <v>136.63</v>
      </c>
      <c r="AD514" s="11"/>
      <c r="AE514" s="4"/>
      <c r="AF514" s="4"/>
    </row>
    <row r="515" spans="1:32" x14ac:dyDescent="0.2">
      <c r="A515" s="51"/>
      <c r="B515" s="11"/>
      <c r="C515" s="11" t="s">
        <v>506</v>
      </c>
      <c r="D515" s="11"/>
      <c r="E515" s="11" t="s">
        <v>507</v>
      </c>
      <c r="F515" s="11">
        <v>95</v>
      </c>
      <c r="G515" s="11"/>
      <c r="H515" s="11"/>
      <c r="I515" s="11"/>
      <c r="J515" s="21">
        <v>26</v>
      </c>
      <c r="K515" s="21"/>
      <c r="M515" s="11">
        <v>1</v>
      </c>
      <c r="N515" s="66"/>
      <c r="P515" s="205">
        <f t="shared" si="22"/>
        <v>26</v>
      </c>
      <c r="Q515" s="198"/>
      <c r="R515" s="198"/>
      <c r="S515" s="198"/>
      <c r="T515" s="198">
        <f t="shared" si="23"/>
        <v>95</v>
      </c>
      <c r="U515" s="11"/>
      <c r="V515" s="11"/>
      <c r="W515" s="11"/>
      <c r="Y515" s="21">
        <v>26</v>
      </c>
      <c r="Z515" s="21"/>
      <c r="AB515" s="21">
        <f t="shared" si="21"/>
        <v>17.920000000000002</v>
      </c>
      <c r="AC515" s="21">
        <v>31.35</v>
      </c>
      <c r="AD515" s="11"/>
      <c r="AE515" s="4"/>
      <c r="AF515" s="4"/>
    </row>
    <row r="516" spans="1:32" x14ac:dyDescent="0.2">
      <c r="A516" s="51"/>
      <c r="B516" s="11"/>
      <c r="C516" s="11" t="s">
        <v>506</v>
      </c>
      <c r="D516" s="11"/>
      <c r="E516" s="11" t="s">
        <v>71</v>
      </c>
      <c r="F516" s="11">
        <v>5605748</v>
      </c>
      <c r="G516" s="11"/>
      <c r="H516" s="11"/>
      <c r="I516" s="11"/>
      <c r="J516" s="21">
        <v>1181310.5500000075</v>
      </c>
      <c r="K516" s="21"/>
      <c r="M516" s="11">
        <v>10941</v>
      </c>
      <c r="N516" s="66"/>
      <c r="P516" s="205">
        <f t="shared" si="22"/>
        <v>107.97098528470958</v>
      </c>
      <c r="Q516" s="198"/>
      <c r="R516" s="198"/>
      <c r="S516" s="198"/>
      <c r="T516" s="198">
        <f t="shared" si="23"/>
        <v>512.36157572433967</v>
      </c>
      <c r="U516" s="11"/>
      <c r="V516" s="11"/>
      <c r="W516" s="11"/>
      <c r="Y516" s="21">
        <v>1181310.5500000075</v>
      </c>
      <c r="Z516" s="21"/>
      <c r="AB516" s="21">
        <f t="shared" si="21"/>
        <v>814203.72</v>
      </c>
      <c r="AC516" s="21">
        <v>1424388.44</v>
      </c>
      <c r="AD516" s="11"/>
      <c r="AE516" s="4"/>
      <c r="AF516" s="4"/>
    </row>
    <row r="517" spans="1:32" x14ac:dyDescent="0.2">
      <c r="A517" s="51"/>
      <c r="B517" s="11"/>
      <c r="C517" s="11" t="s">
        <v>506</v>
      </c>
      <c r="D517" s="11"/>
      <c r="E517" s="11" t="s">
        <v>260</v>
      </c>
      <c r="F517" s="11">
        <v>1795</v>
      </c>
      <c r="G517" s="11"/>
      <c r="H517" s="11"/>
      <c r="I517" s="11"/>
      <c r="J517" s="21">
        <v>392.09</v>
      </c>
      <c r="K517" s="21"/>
      <c r="M517" s="11">
        <v>2</v>
      </c>
      <c r="N517" s="66"/>
      <c r="P517" s="205">
        <f t="shared" si="22"/>
        <v>196.04499999999999</v>
      </c>
      <c r="Q517" s="198"/>
      <c r="R517" s="198"/>
      <c r="S517" s="198"/>
      <c r="T517" s="198">
        <f t="shared" si="23"/>
        <v>897.5</v>
      </c>
      <c r="U517" s="11"/>
      <c r="V517" s="11"/>
      <c r="W517" s="11"/>
      <c r="Y517" s="21">
        <v>392.09</v>
      </c>
      <c r="Z517" s="21"/>
      <c r="AB517" s="21">
        <f t="shared" si="21"/>
        <v>270.24</v>
      </c>
      <c r="AC517" s="21">
        <v>472.77</v>
      </c>
      <c r="AD517" s="11"/>
      <c r="AE517" s="4"/>
      <c r="AF517" s="4"/>
    </row>
    <row r="518" spans="1:32" x14ac:dyDescent="0.2">
      <c r="A518" s="51"/>
      <c r="B518" s="11"/>
      <c r="C518" s="11" t="s">
        <v>508</v>
      </c>
      <c r="D518" s="11"/>
      <c r="E518" s="11" t="s">
        <v>61</v>
      </c>
      <c r="F518" s="11">
        <v>7133</v>
      </c>
      <c r="G518" s="11"/>
      <c r="H518" s="11"/>
      <c r="I518" s="11"/>
      <c r="J518" s="21">
        <v>1567.3799999999999</v>
      </c>
      <c r="K518" s="21"/>
      <c r="M518" s="11">
        <v>15</v>
      </c>
      <c r="N518" s="66"/>
      <c r="P518" s="205">
        <f t="shared" si="22"/>
        <v>104.49199999999999</v>
      </c>
      <c r="Q518" s="198"/>
      <c r="R518" s="198"/>
      <c r="S518" s="198"/>
      <c r="T518" s="198">
        <f t="shared" si="23"/>
        <v>475.53333333333336</v>
      </c>
      <c r="U518" s="11"/>
      <c r="V518" s="11"/>
      <c r="W518" s="11"/>
      <c r="Y518" s="21">
        <v>1567.3799999999999</v>
      </c>
      <c r="Z518" s="21"/>
      <c r="AB518" s="21">
        <f t="shared" si="21"/>
        <v>1080.3</v>
      </c>
      <c r="AC518" s="21">
        <v>1889.9</v>
      </c>
      <c r="AD518" s="11"/>
      <c r="AE518" s="4"/>
      <c r="AF518" s="4"/>
    </row>
    <row r="519" spans="1:32" x14ac:dyDescent="0.2">
      <c r="A519" s="51"/>
      <c r="B519" s="11"/>
      <c r="C519" s="11" t="s">
        <v>508</v>
      </c>
      <c r="D519" s="11"/>
      <c r="E519" s="11" t="s">
        <v>63</v>
      </c>
      <c r="F519" s="11">
        <v>1142771</v>
      </c>
      <c r="G519" s="11"/>
      <c r="H519" s="11"/>
      <c r="I519" s="11"/>
      <c r="J519" s="21">
        <v>250338.96000000037</v>
      </c>
      <c r="K519" s="21"/>
      <c r="M519" s="11">
        <v>2936</v>
      </c>
      <c r="N519" s="66"/>
      <c r="P519" s="205">
        <f t="shared" si="22"/>
        <v>85.265313351498762</v>
      </c>
      <c r="Q519" s="198"/>
      <c r="R519" s="198"/>
      <c r="S519" s="198"/>
      <c r="T519" s="198">
        <f t="shared" si="23"/>
        <v>389.22717983651228</v>
      </c>
      <c r="U519" s="11"/>
      <c r="V519" s="11"/>
      <c r="W519" s="11"/>
      <c r="Y519" s="21">
        <v>250338.96000000037</v>
      </c>
      <c r="Z519" s="21"/>
      <c r="AB519" s="21">
        <f t="shared" si="21"/>
        <v>172543.04</v>
      </c>
      <c r="AC519" s="21">
        <v>301851.13</v>
      </c>
      <c r="AD519" s="11"/>
      <c r="AE519" s="4"/>
      <c r="AF519" s="4"/>
    </row>
    <row r="520" spans="1:32" x14ac:dyDescent="0.2">
      <c r="A520" s="51"/>
      <c r="B520" s="11"/>
      <c r="C520" s="11" t="s">
        <v>508</v>
      </c>
      <c r="D520" s="11"/>
      <c r="E520" s="11" t="s">
        <v>208</v>
      </c>
      <c r="F520" s="11">
        <v>1001</v>
      </c>
      <c r="G520" s="11"/>
      <c r="H520" s="11"/>
      <c r="I520" s="11"/>
      <c r="J520" s="21">
        <v>227.35000000000002</v>
      </c>
      <c r="K520" s="21"/>
      <c r="M520" s="11">
        <v>4</v>
      </c>
      <c r="N520" s="66"/>
      <c r="P520" s="205">
        <f t="shared" si="22"/>
        <v>56.837500000000006</v>
      </c>
      <c r="Q520" s="198"/>
      <c r="R520" s="198"/>
      <c r="S520" s="198"/>
      <c r="T520" s="198">
        <f t="shared" si="23"/>
        <v>250.25</v>
      </c>
      <c r="U520" s="11"/>
      <c r="V520" s="11"/>
      <c r="W520" s="11"/>
      <c r="Y520" s="21">
        <v>227.35000000000002</v>
      </c>
      <c r="Z520" s="21"/>
      <c r="AB520" s="21">
        <f t="shared" si="21"/>
        <v>156.69999999999999</v>
      </c>
      <c r="AC520" s="21">
        <v>274.13</v>
      </c>
      <c r="AD520" s="11"/>
      <c r="AE520" s="4"/>
      <c r="AF520" s="4"/>
    </row>
    <row r="521" spans="1:32" x14ac:dyDescent="0.2">
      <c r="A521" s="51"/>
      <c r="B521" s="11"/>
      <c r="C521" s="11" t="s">
        <v>509</v>
      </c>
      <c r="D521" s="11"/>
      <c r="E521" s="11" t="s">
        <v>329</v>
      </c>
      <c r="F521" s="11">
        <v>128336</v>
      </c>
      <c r="G521" s="11"/>
      <c r="H521" s="11"/>
      <c r="I521" s="11"/>
      <c r="J521" s="21">
        <v>26629.510000000009</v>
      </c>
      <c r="K521" s="21"/>
      <c r="M521" s="11">
        <v>239</v>
      </c>
      <c r="N521" s="66"/>
      <c r="P521" s="205">
        <f t="shared" si="22"/>
        <v>111.42054393305443</v>
      </c>
      <c r="Q521" s="198"/>
      <c r="R521" s="198"/>
      <c r="S521" s="198"/>
      <c r="T521" s="198">
        <f t="shared" si="23"/>
        <v>536.97071129707115</v>
      </c>
      <c r="U521" s="11"/>
      <c r="V521" s="11"/>
      <c r="W521" s="11"/>
      <c r="Y521" s="21">
        <v>26629.510000000009</v>
      </c>
      <c r="Z521" s="21"/>
      <c r="AB521" s="21">
        <f t="shared" si="21"/>
        <v>18354.060000000001</v>
      </c>
      <c r="AC521" s="21">
        <v>32109.06</v>
      </c>
      <c r="AD521" s="11"/>
      <c r="AE521" s="4"/>
      <c r="AF521" s="4"/>
    </row>
    <row r="522" spans="1:32" x14ac:dyDescent="0.2">
      <c r="A522" s="51"/>
      <c r="B522" s="11"/>
      <c r="C522" s="11" t="s">
        <v>510</v>
      </c>
      <c r="D522" s="11"/>
      <c r="E522" s="11" t="s">
        <v>366</v>
      </c>
      <c r="F522" s="11">
        <v>2213006</v>
      </c>
      <c r="G522" s="11"/>
      <c r="H522" s="11"/>
      <c r="I522" s="11"/>
      <c r="J522" s="21">
        <v>487676.96999999689</v>
      </c>
      <c r="K522" s="21"/>
      <c r="M522" s="11">
        <v>5392</v>
      </c>
      <c r="N522" s="66"/>
      <c r="P522" s="205">
        <f t="shared" si="22"/>
        <v>90.444541913946011</v>
      </c>
      <c r="Q522" s="198"/>
      <c r="R522" s="198"/>
      <c r="S522" s="198"/>
      <c r="T522" s="198">
        <f t="shared" si="23"/>
        <v>410.42396142433233</v>
      </c>
      <c r="U522" s="11"/>
      <c r="V522" s="11"/>
      <c r="W522" s="11"/>
      <c r="Y522" s="21">
        <v>487676.96999999689</v>
      </c>
      <c r="Z522" s="21"/>
      <c r="AB522" s="21">
        <f t="shared" si="21"/>
        <v>336125.34</v>
      </c>
      <c r="AC522" s="21">
        <v>588026.1</v>
      </c>
      <c r="AD522" s="11"/>
      <c r="AE522" s="4"/>
      <c r="AF522" s="4"/>
    </row>
    <row r="523" spans="1:32" x14ac:dyDescent="0.2">
      <c r="A523" s="51"/>
      <c r="B523" s="11"/>
      <c r="C523" s="11" t="s">
        <v>511</v>
      </c>
      <c r="D523" s="11"/>
      <c r="E523" s="11" t="s">
        <v>86</v>
      </c>
      <c r="F523" s="11">
        <v>2674</v>
      </c>
      <c r="G523" s="11"/>
      <c r="H523" s="11"/>
      <c r="I523" s="11"/>
      <c r="J523" s="21">
        <v>577.04999999999995</v>
      </c>
      <c r="K523" s="21"/>
      <c r="M523" s="11">
        <v>2</v>
      </c>
      <c r="N523" s="66"/>
      <c r="P523" s="205">
        <f t="shared" si="22"/>
        <v>288.52499999999998</v>
      </c>
      <c r="Q523" s="198"/>
      <c r="R523" s="198"/>
      <c r="S523" s="198"/>
      <c r="T523" s="198">
        <f t="shared" si="23"/>
        <v>1337</v>
      </c>
      <c r="U523" s="11"/>
      <c r="V523" s="11"/>
      <c r="W523" s="11"/>
      <c r="Y523" s="21">
        <v>577.04999999999995</v>
      </c>
      <c r="Z523" s="21"/>
      <c r="AB523" s="21">
        <f t="shared" si="21"/>
        <v>397.72</v>
      </c>
      <c r="AC523" s="21">
        <v>695.79</v>
      </c>
      <c r="AD523" s="11"/>
      <c r="AE523" s="4"/>
      <c r="AF523" s="4"/>
    </row>
    <row r="524" spans="1:32" x14ac:dyDescent="0.2">
      <c r="A524" s="51"/>
      <c r="B524" s="11"/>
      <c r="C524" s="11" t="s">
        <v>512</v>
      </c>
      <c r="D524" s="11"/>
      <c r="E524" s="11" t="s">
        <v>513</v>
      </c>
      <c r="F524" s="11">
        <v>348360</v>
      </c>
      <c r="G524" s="11"/>
      <c r="H524" s="11"/>
      <c r="I524" s="11"/>
      <c r="J524" s="21">
        <v>73463.830000000016</v>
      </c>
      <c r="K524" s="21"/>
      <c r="M524" s="11">
        <v>488</v>
      </c>
      <c r="N524" s="66"/>
      <c r="P524" s="205">
        <f t="shared" si="22"/>
        <v>150.54063524590168</v>
      </c>
      <c r="Q524" s="198"/>
      <c r="R524" s="198"/>
      <c r="S524" s="198"/>
      <c r="T524" s="198">
        <f t="shared" si="23"/>
        <v>713.85245901639348</v>
      </c>
      <c r="U524" s="11"/>
      <c r="V524" s="11"/>
      <c r="W524" s="11"/>
      <c r="Y524" s="21">
        <v>73463.830000000016</v>
      </c>
      <c r="Z524" s="21"/>
      <c r="AB524" s="21">
        <f t="shared" si="21"/>
        <v>50634.04</v>
      </c>
      <c r="AC524" s="21">
        <v>88580.46</v>
      </c>
      <c r="AD524" s="11"/>
      <c r="AE524" s="4"/>
      <c r="AF524" s="4"/>
    </row>
    <row r="525" spans="1:32" x14ac:dyDescent="0.2">
      <c r="A525" s="51"/>
      <c r="B525" s="11"/>
      <c r="C525" s="11" t="s">
        <v>514</v>
      </c>
      <c r="D525" s="11"/>
      <c r="E525" s="11" t="s">
        <v>208</v>
      </c>
      <c r="F525" s="11">
        <v>263723</v>
      </c>
      <c r="G525" s="11"/>
      <c r="H525" s="11"/>
      <c r="I525" s="11"/>
      <c r="J525" s="21">
        <v>54420.860000000022</v>
      </c>
      <c r="K525" s="21"/>
      <c r="M525" s="11">
        <v>406</v>
      </c>
      <c r="N525" s="66"/>
      <c r="P525" s="205">
        <f t="shared" si="22"/>
        <v>134.0415270935961</v>
      </c>
      <c r="Q525" s="198"/>
      <c r="R525" s="198"/>
      <c r="S525" s="198"/>
      <c r="T525" s="198">
        <f t="shared" si="23"/>
        <v>649.56403940886696</v>
      </c>
      <c r="U525" s="11"/>
      <c r="V525" s="11"/>
      <c r="W525" s="11"/>
      <c r="Y525" s="21">
        <v>54420.860000000022</v>
      </c>
      <c r="Z525" s="21"/>
      <c r="AB525" s="21">
        <f t="shared" si="21"/>
        <v>37508.910000000003</v>
      </c>
      <c r="AC525" s="21">
        <v>65619.02</v>
      </c>
      <c r="AD525" s="11"/>
      <c r="AE525" s="4"/>
      <c r="AF525" s="4"/>
    </row>
    <row r="526" spans="1:32" x14ac:dyDescent="0.2">
      <c r="A526" s="51"/>
      <c r="B526" s="11"/>
      <c r="C526" s="11" t="s">
        <v>515</v>
      </c>
      <c r="D526" s="11"/>
      <c r="E526" s="11" t="s">
        <v>320</v>
      </c>
      <c r="F526" s="11">
        <v>5878</v>
      </c>
      <c r="G526" s="11"/>
      <c r="H526" s="11"/>
      <c r="I526" s="11"/>
      <c r="J526" s="21">
        <v>1279.2200000000003</v>
      </c>
      <c r="K526" s="21"/>
      <c r="M526" s="11">
        <v>6</v>
      </c>
      <c r="N526" s="66"/>
      <c r="P526" s="205">
        <f t="shared" si="22"/>
        <v>213.20333333333338</v>
      </c>
      <c r="Q526" s="198"/>
      <c r="R526" s="198"/>
      <c r="S526" s="198"/>
      <c r="T526" s="198">
        <f t="shared" si="23"/>
        <v>979.66666666666663</v>
      </c>
      <c r="U526" s="11"/>
      <c r="V526" s="11"/>
      <c r="W526" s="11"/>
      <c r="Y526" s="21">
        <v>1279.2200000000003</v>
      </c>
      <c r="Z526" s="21"/>
      <c r="AB526" s="21">
        <f t="shared" si="21"/>
        <v>881.69</v>
      </c>
      <c r="AC526" s="21">
        <v>1542.44</v>
      </c>
      <c r="AD526" s="11"/>
      <c r="AE526" s="4"/>
      <c r="AF526" s="4"/>
    </row>
    <row r="527" spans="1:32" x14ac:dyDescent="0.2">
      <c r="A527" s="51"/>
      <c r="B527" s="11"/>
      <c r="C527" s="11" t="s">
        <v>515</v>
      </c>
      <c r="D527" s="11"/>
      <c r="E527" s="11" t="s">
        <v>88</v>
      </c>
      <c r="F527" s="11">
        <v>423</v>
      </c>
      <c r="G527" s="11"/>
      <c r="H527" s="11"/>
      <c r="I527" s="11"/>
      <c r="J527" s="21">
        <v>95.55</v>
      </c>
      <c r="K527" s="21"/>
      <c r="M527" s="11">
        <v>1</v>
      </c>
      <c r="N527" s="66"/>
      <c r="P527" s="205">
        <f t="shared" si="22"/>
        <v>95.55</v>
      </c>
      <c r="Q527" s="198"/>
      <c r="R527" s="198"/>
      <c r="S527" s="198"/>
      <c r="T527" s="198">
        <f t="shared" si="23"/>
        <v>423</v>
      </c>
      <c r="U527" s="11"/>
      <c r="V527" s="11"/>
      <c r="W527" s="11"/>
      <c r="Y527" s="21">
        <v>95.55</v>
      </c>
      <c r="Z527" s="21"/>
      <c r="AB527" s="21">
        <f t="shared" si="21"/>
        <v>65.86</v>
      </c>
      <c r="AC527" s="21">
        <v>115.21</v>
      </c>
      <c r="AD527" s="11"/>
      <c r="AE527" s="4"/>
      <c r="AF527" s="4"/>
    </row>
    <row r="528" spans="1:32" x14ac:dyDescent="0.2">
      <c r="A528" s="51"/>
      <c r="B528" s="11"/>
      <c r="C528" s="11" t="s">
        <v>516</v>
      </c>
      <c r="D528" s="11"/>
      <c r="E528" s="11" t="s">
        <v>320</v>
      </c>
      <c r="F528" s="11">
        <v>787</v>
      </c>
      <c r="G528" s="11"/>
      <c r="H528" s="11"/>
      <c r="I528" s="11"/>
      <c r="J528" s="21">
        <v>172.5</v>
      </c>
      <c r="K528" s="21"/>
      <c r="M528" s="11">
        <v>1</v>
      </c>
      <c r="N528" s="66"/>
      <c r="P528" s="205">
        <f t="shared" si="22"/>
        <v>172.5</v>
      </c>
      <c r="Q528" s="198"/>
      <c r="R528" s="198"/>
      <c r="S528" s="198"/>
      <c r="T528" s="198">
        <f t="shared" si="23"/>
        <v>787</v>
      </c>
      <c r="U528" s="11"/>
      <c r="V528" s="11"/>
      <c r="W528" s="11"/>
      <c r="Y528" s="21">
        <v>172.5</v>
      </c>
      <c r="Z528" s="21"/>
      <c r="AB528" s="21">
        <f t="shared" si="21"/>
        <v>118.89</v>
      </c>
      <c r="AC528" s="21">
        <v>208</v>
      </c>
      <c r="AD528" s="11"/>
      <c r="AE528" s="4"/>
      <c r="AF528" s="4"/>
    </row>
    <row r="529" spans="1:32" x14ac:dyDescent="0.2">
      <c r="A529" s="51"/>
      <c r="B529" s="11"/>
      <c r="C529" s="11" t="s">
        <v>517</v>
      </c>
      <c r="D529" s="11"/>
      <c r="E529" s="11" t="s">
        <v>95</v>
      </c>
      <c r="F529" s="11">
        <v>499</v>
      </c>
      <c r="G529" s="11"/>
      <c r="H529" s="11"/>
      <c r="I529" s="11"/>
      <c r="J529" s="21">
        <v>111.38</v>
      </c>
      <c r="K529" s="21"/>
      <c r="M529" s="11">
        <v>1</v>
      </c>
      <c r="N529" s="66"/>
      <c r="P529" s="205">
        <f t="shared" si="22"/>
        <v>111.38</v>
      </c>
      <c r="Q529" s="198"/>
      <c r="R529" s="198"/>
      <c r="S529" s="198"/>
      <c r="T529" s="198">
        <f t="shared" si="23"/>
        <v>499</v>
      </c>
      <c r="U529" s="11"/>
      <c r="V529" s="11"/>
      <c r="W529" s="11"/>
      <c r="Y529" s="21">
        <v>111.38</v>
      </c>
      <c r="Z529" s="21"/>
      <c r="AB529" s="21">
        <f t="shared" si="21"/>
        <v>76.77</v>
      </c>
      <c r="AC529" s="21">
        <v>134.30000000000001</v>
      </c>
      <c r="AD529" s="11"/>
      <c r="AE529" s="4"/>
      <c r="AF529" s="4"/>
    </row>
    <row r="530" spans="1:32" x14ac:dyDescent="0.2">
      <c r="A530" s="51"/>
      <c r="B530" s="11"/>
      <c r="C530" s="11" t="s">
        <v>517</v>
      </c>
      <c r="D530" s="11"/>
      <c r="E530" s="11" t="s">
        <v>387</v>
      </c>
      <c r="F530" s="11"/>
      <c r="G530" s="11"/>
      <c r="H530" s="11"/>
      <c r="I530" s="11"/>
      <c r="J530" s="21">
        <v>12.03</v>
      </c>
      <c r="K530" s="21"/>
      <c r="M530" s="11">
        <v>1</v>
      </c>
      <c r="N530" s="66"/>
      <c r="P530" s="205">
        <f t="shared" si="22"/>
        <v>12.03</v>
      </c>
      <c r="Q530" s="198"/>
      <c r="R530" s="198"/>
      <c r="S530" s="198"/>
      <c r="T530" s="198">
        <f t="shared" si="23"/>
        <v>0</v>
      </c>
      <c r="U530" s="11"/>
      <c r="V530" s="11"/>
      <c r="W530" s="11"/>
      <c r="Y530" s="21">
        <v>12.03</v>
      </c>
      <c r="Z530" s="21"/>
      <c r="AB530" s="21">
        <f t="shared" si="21"/>
        <v>8.2899999999999991</v>
      </c>
      <c r="AC530" s="21">
        <v>14.51</v>
      </c>
      <c r="AD530" s="11"/>
      <c r="AE530" s="4"/>
      <c r="AF530" s="4"/>
    </row>
    <row r="531" spans="1:32" x14ac:dyDescent="0.2">
      <c r="A531" s="51"/>
      <c r="B531" s="11"/>
      <c r="C531" s="11" t="s">
        <v>517</v>
      </c>
      <c r="D531" s="11"/>
      <c r="E531" s="11" t="s">
        <v>222</v>
      </c>
      <c r="F531" s="11">
        <v>211707</v>
      </c>
      <c r="G531" s="11"/>
      <c r="H531" s="11"/>
      <c r="I531" s="11"/>
      <c r="J531" s="21">
        <v>46154.399999999987</v>
      </c>
      <c r="K531" s="21"/>
      <c r="M531" s="11">
        <v>426</v>
      </c>
      <c r="N531" s="66"/>
      <c r="P531" s="205">
        <f t="shared" si="22"/>
        <v>108.34366197183095</v>
      </c>
      <c r="Q531" s="198"/>
      <c r="R531" s="198"/>
      <c r="S531" s="198"/>
      <c r="T531" s="198">
        <f t="shared" si="23"/>
        <v>496.96478873239437</v>
      </c>
      <c r="U531" s="11"/>
      <c r="V531" s="11"/>
      <c r="W531" s="11"/>
      <c r="Y531" s="21">
        <v>46154.399999999987</v>
      </c>
      <c r="Z531" s="21"/>
      <c r="AB531" s="21">
        <f t="shared" si="21"/>
        <v>31811.35</v>
      </c>
      <c r="AC531" s="21">
        <v>55651.58</v>
      </c>
      <c r="AD531" s="11"/>
      <c r="AE531" s="4"/>
      <c r="AF531" s="4"/>
    </row>
    <row r="532" spans="1:32" x14ac:dyDescent="0.2">
      <c r="A532" s="51"/>
      <c r="B532" s="11"/>
      <c r="C532" s="11" t="s">
        <v>518</v>
      </c>
      <c r="D532" s="11"/>
      <c r="E532" s="11" t="s">
        <v>86</v>
      </c>
      <c r="F532" s="11">
        <v>245157</v>
      </c>
      <c r="G532" s="11"/>
      <c r="H532" s="11"/>
      <c r="I532" s="11"/>
      <c r="J532" s="21">
        <v>51570.51999999999</v>
      </c>
      <c r="K532" s="21"/>
      <c r="M532" s="11">
        <v>206</v>
      </c>
      <c r="N532" s="66"/>
      <c r="P532" s="205">
        <f t="shared" si="22"/>
        <v>250.34233009708734</v>
      </c>
      <c r="Q532" s="198"/>
      <c r="R532" s="198"/>
      <c r="S532" s="198"/>
      <c r="T532" s="198">
        <f t="shared" si="23"/>
        <v>1190.0825242718447</v>
      </c>
      <c r="U532" s="11"/>
      <c r="V532" s="11"/>
      <c r="W532" s="11"/>
      <c r="Y532" s="21">
        <v>51570.51999999999</v>
      </c>
      <c r="Z532" s="21"/>
      <c r="AB532" s="21">
        <f t="shared" si="21"/>
        <v>35544.339999999997</v>
      </c>
      <c r="AC532" s="21">
        <v>62182.17</v>
      </c>
      <c r="AD532" s="11"/>
      <c r="AE532" s="4"/>
      <c r="AF532" s="4"/>
    </row>
    <row r="533" spans="1:32" x14ac:dyDescent="0.2">
      <c r="A533" s="51"/>
      <c r="B533" s="11"/>
      <c r="C533" s="11" t="s">
        <v>519</v>
      </c>
      <c r="D533" s="11"/>
      <c r="E533" s="11" t="s">
        <v>102</v>
      </c>
      <c r="F533" s="11">
        <v>14725</v>
      </c>
      <c r="G533" s="11"/>
      <c r="H533" s="11"/>
      <c r="I533" s="11"/>
      <c r="J533" s="21">
        <v>3406.25</v>
      </c>
      <c r="K533" s="21"/>
      <c r="M533" s="11">
        <v>48</v>
      </c>
      <c r="N533" s="66"/>
      <c r="P533" s="205">
        <f t="shared" si="22"/>
        <v>70.963541666666671</v>
      </c>
      <c r="Q533" s="198"/>
      <c r="R533" s="198"/>
      <c r="S533" s="198"/>
      <c r="T533" s="198">
        <f t="shared" si="23"/>
        <v>306.77083333333331</v>
      </c>
      <c r="U533" s="11"/>
      <c r="V533" s="11"/>
      <c r="W533" s="11"/>
      <c r="Y533" s="21">
        <v>3406.25</v>
      </c>
      <c r="Z533" s="21"/>
      <c r="AB533" s="21">
        <f t="shared" si="21"/>
        <v>2347.7199999999998</v>
      </c>
      <c r="AC533" s="21">
        <v>4107.1499999999996</v>
      </c>
      <c r="AD533" s="11"/>
      <c r="AE533" s="4"/>
      <c r="AF533" s="4"/>
    </row>
    <row r="534" spans="1:32" x14ac:dyDescent="0.2">
      <c r="A534" s="51"/>
      <c r="B534" s="11"/>
      <c r="C534" s="11" t="s">
        <v>520</v>
      </c>
      <c r="D534" s="11"/>
      <c r="E534" s="11" t="s">
        <v>103</v>
      </c>
      <c r="F534" s="11">
        <v>112</v>
      </c>
      <c r="G534" s="11"/>
      <c r="H534" s="11"/>
      <c r="I534" s="11"/>
      <c r="J534" s="21">
        <v>25.56</v>
      </c>
      <c r="K534" s="21"/>
      <c r="M534" s="11">
        <v>1</v>
      </c>
      <c r="N534" s="66"/>
      <c r="P534" s="205">
        <f t="shared" si="22"/>
        <v>25.56</v>
      </c>
      <c r="Q534" s="198"/>
      <c r="R534" s="198"/>
      <c r="S534" s="198"/>
      <c r="T534" s="198">
        <f t="shared" si="23"/>
        <v>112</v>
      </c>
      <c r="U534" s="11"/>
      <c r="V534" s="11"/>
      <c r="W534" s="11"/>
      <c r="Y534" s="21">
        <v>25.56</v>
      </c>
      <c r="Z534" s="21"/>
      <c r="AB534" s="21">
        <f t="shared" si="21"/>
        <v>17.62</v>
      </c>
      <c r="AC534" s="21">
        <v>30.82</v>
      </c>
      <c r="AD534" s="11"/>
      <c r="AE534" s="4"/>
      <c r="AF534" s="4"/>
    </row>
    <row r="535" spans="1:32" x14ac:dyDescent="0.2">
      <c r="A535" s="51"/>
      <c r="B535" s="11"/>
      <c r="C535" s="11" t="s">
        <v>521</v>
      </c>
      <c r="D535" s="11"/>
      <c r="E535" s="11" t="s">
        <v>84</v>
      </c>
      <c r="F535" s="11">
        <v>38056</v>
      </c>
      <c r="G535" s="11"/>
      <c r="H535" s="11"/>
      <c r="I535" s="11"/>
      <c r="J535" s="21">
        <v>8019.7700000000013</v>
      </c>
      <c r="K535" s="21"/>
      <c r="M535" s="11">
        <v>59</v>
      </c>
      <c r="N535" s="66"/>
      <c r="P535" s="205">
        <f t="shared" si="22"/>
        <v>135.92830508474577</v>
      </c>
      <c r="Q535" s="198"/>
      <c r="R535" s="198"/>
      <c r="S535" s="198"/>
      <c r="T535" s="198">
        <f t="shared" si="23"/>
        <v>645.01694915254234</v>
      </c>
      <c r="U535" s="11"/>
      <c r="V535" s="11"/>
      <c r="W535" s="11"/>
      <c r="Y535" s="21">
        <v>8019.7700000000013</v>
      </c>
      <c r="Z535" s="21"/>
      <c r="AB535" s="21">
        <f t="shared" ref="AB535:AB598" si="24">ROUND($AB$639*Y535/$Y$639,2)</f>
        <v>5527.53</v>
      </c>
      <c r="AC535" s="21">
        <v>9670</v>
      </c>
      <c r="AD535" s="11"/>
      <c r="AE535" s="4"/>
      <c r="AF535" s="4"/>
    </row>
    <row r="536" spans="1:32" x14ac:dyDescent="0.2">
      <c r="A536" s="51"/>
      <c r="B536" s="11"/>
      <c r="C536" s="11" t="s">
        <v>522</v>
      </c>
      <c r="D536" s="11"/>
      <c r="E536" s="11" t="s">
        <v>124</v>
      </c>
      <c r="F536" s="11">
        <v>64743</v>
      </c>
      <c r="G536" s="11"/>
      <c r="H536" s="11"/>
      <c r="I536" s="11"/>
      <c r="J536" s="21">
        <v>13912.780000000002</v>
      </c>
      <c r="K536" s="21"/>
      <c r="M536" s="11">
        <v>73</v>
      </c>
      <c r="N536" s="66"/>
      <c r="P536" s="205">
        <f t="shared" ref="P536:P599" si="25">J536/M536</f>
        <v>190.5860273972603</v>
      </c>
      <c r="Q536" s="198"/>
      <c r="R536" s="198"/>
      <c r="S536" s="198"/>
      <c r="T536" s="198">
        <f t="shared" ref="T536:T599" si="26">F536/M536</f>
        <v>886.89041095890411</v>
      </c>
      <c r="U536" s="11"/>
      <c r="V536" s="11"/>
      <c r="W536" s="11"/>
      <c r="Y536" s="21">
        <v>13912.780000000002</v>
      </c>
      <c r="Z536" s="21"/>
      <c r="AB536" s="21">
        <f t="shared" si="24"/>
        <v>9589.2099999999991</v>
      </c>
      <c r="AC536" s="21">
        <v>16775.61</v>
      </c>
      <c r="AD536" s="11"/>
      <c r="AE536" s="4"/>
      <c r="AF536" s="4"/>
    </row>
    <row r="537" spans="1:32" x14ac:dyDescent="0.2">
      <c r="A537" s="51"/>
      <c r="B537" s="11"/>
      <c r="C537" s="11" t="s">
        <v>523</v>
      </c>
      <c r="D537" s="11"/>
      <c r="E537" s="11" t="s">
        <v>75</v>
      </c>
      <c r="F537" s="11">
        <v>405874</v>
      </c>
      <c r="G537" s="11"/>
      <c r="H537" s="11"/>
      <c r="I537" s="11"/>
      <c r="J537" s="21">
        <v>87856.990000000049</v>
      </c>
      <c r="K537" s="21"/>
      <c r="M537" s="11">
        <v>674</v>
      </c>
      <c r="N537" s="66"/>
      <c r="P537" s="205">
        <f t="shared" si="25"/>
        <v>130.35161721068258</v>
      </c>
      <c r="Q537" s="198"/>
      <c r="R537" s="198"/>
      <c r="S537" s="198"/>
      <c r="T537" s="198">
        <f t="shared" si="26"/>
        <v>602.186943620178</v>
      </c>
      <c r="U537" s="11"/>
      <c r="V537" s="11"/>
      <c r="W537" s="11"/>
      <c r="Y537" s="21">
        <v>87856.990000000049</v>
      </c>
      <c r="Z537" s="21"/>
      <c r="AB537" s="21">
        <f t="shared" si="24"/>
        <v>60554.35</v>
      </c>
      <c r="AC537" s="21">
        <v>105935.29</v>
      </c>
      <c r="AD537" s="11"/>
      <c r="AE537" s="4"/>
      <c r="AF537" s="4"/>
    </row>
    <row r="538" spans="1:32" x14ac:dyDescent="0.2">
      <c r="A538" s="51"/>
      <c r="B538" s="11"/>
      <c r="C538" s="11" t="s">
        <v>524</v>
      </c>
      <c r="D538" s="11"/>
      <c r="E538" s="11" t="s">
        <v>75</v>
      </c>
      <c r="F538" s="11">
        <v>552</v>
      </c>
      <c r="G538" s="11"/>
      <c r="H538" s="11"/>
      <c r="I538" s="11"/>
      <c r="J538" s="21">
        <v>122.77</v>
      </c>
      <c r="K538" s="21"/>
      <c r="M538" s="11">
        <v>1</v>
      </c>
      <c r="N538" s="66"/>
      <c r="P538" s="205">
        <f t="shared" si="25"/>
        <v>122.77</v>
      </c>
      <c r="Q538" s="198"/>
      <c r="R538" s="198"/>
      <c r="S538" s="198"/>
      <c r="T538" s="198">
        <f t="shared" si="26"/>
        <v>552</v>
      </c>
      <c r="U538" s="11"/>
      <c r="V538" s="11"/>
      <c r="W538" s="11"/>
      <c r="Y538" s="21">
        <v>122.77</v>
      </c>
      <c r="Z538" s="21"/>
      <c r="AB538" s="21">
        <f t="shared" si="24"/>
        <v>84.62</v>
      </c>
      <c r="AC538" s="21">
        <v>148.03</v>
      </c>
      <c r="AD538" s="11"/>
      <c r="AE538" s="4"/>
      <c r="AF538" s="4"/>
    </row>
    <row r="539" spans="1:32" x14ac:dyDescent="0.2">
      <c r="A539" s="51"/>
      <c r="B539" s="11"/>
      <c r="C539" s="11" t="s">
        <v>524</v>
      </c>
      <c r="D539" s="11"/>
      <c r="E539" s="11" t="s">
        <v>525</v>
      </c>
      <c r="F539" s="11">
        <v>1174904</v>
      </c>
      <c r="G539" s="11"/>
      <c r="H539" s="11"/>
      <c r="I539" s="11"/>
      <c r="J539" s="21">
        <v>263695.6299999996</v>
      </c>
      <c r="K539" s="21"/>
      <c r="M539" s="11">
        <v>3148</v>
      </c>
      <c r="N539" s="66"/>
      <c r="P539" s="205">
        <f t="shared" si="25"/>
        <v>83.766083227445876</v>
      </c>
      <c r="Q539" s="198"/>
      <c r="R539" s="198"/>
      <c r="S539" s="198"/>
      <c r="T539" s="198">
        <f t="shared" si="26"/>
        <v>373.22236340533669</v>
      </c>
      <c r="U539" s="11"/>
      <c r="V539" s="11"/>
      <c r="W539" s="11"/>
      <c r="Y539" s="21">
        <v>263695.6299999996</v>
      </c>
      <c r="Z539" s="21"/>
      <c r="AB539" s="21">
        <f t="shared" si="24"/>
        <v>181748.96</v>
      </c>
      <c r="AC539" s="21">
        <v>317956.2</v>
      </c>
      <c r="AD539" s="11"/>
      <c r="AE539" s="4"/>
      <c r="AF539" s="4"/>
    </row>
    <row r="540" spans="1:32" x14ac:dyDescent="0.2">
      <c r="A540" s="51"/>
      <c r="B540" s="11"/>
      <c r="C540" s="11" t="s">
        <v>526</v>
      </c>
      <c r="D540" s="11"/>
      <c r="E540" s="11" t="s">
        <v>142</v>
      </c>
      <c r="F540" s="11">
        <v>213517</v>
      </c>
      <c r="G540" s="11"/>
      <c r="H540" s="11"/>
      <c r="I540" s="11"/>
      <c r="J540" s="21">
        <v>45097.500000000007</v>
      </c>
      <c r="K540" s="21"/>
      <c r="M540" s="11">
        <v>318</v>
      </c>
      <c r="N540" s="66"/>
      <c r="P540" s="205">
        <f t="shared" si="25"/>
        <v>141.81603773584908</v>
      </c>
      <c r="Q540" s="198"/>
      <c r="R540" s="198"/>
      <c r="S540" s="198"/>
      <c r="T540" s="198">
        <f t="shared" si="26"/>
        <v>671.43710691823901</v>
      </c>
      <c r="U540" s="11"/>
      <c r="V540" s="11"/>
      <c r="W540" s="11"/>
      <c r="Y540" s="21">
        <v>45097.500000000007</v>
      </c>
      <c r="Z540" s="21"/>
      <c r="AB540" s="21">
        <f t="shared" si="24"/>
        <v>31082.9</v>
      </c>
      <c r="AC540" s="21">
        <v>54377.2</v>
      </c>
      <c r="AD540" s="11"/>
      <c r="AE540" s="4"/>
      <c r="AF540" s="4"/>
    </row>
    <row r="541" spans="1:32" x14ac:dyDescent="0.2">
      <c r="A541" s="51"/>
      <c r="B541" s="11"/>
      <c r="C541" s="11" t="s">
        <v>527</v>
      </c>
      <c r="D541" s="11"/>
      <c r="E541" s="11" t="s">
        <v>498</v>
      </c>
      <c r="F541" s="11">
        <v>1320194</v>
      </c>
      <c r="G541" s="11"/>
      <c r="H541" s="11"/>
      <c r="I541" s="11"/>
      <c r="J541" s="21">
        <v>285349.6599999998</v>
      </c>
      <c r="K541" s="21"/>
      <c r="M541" s="11">
        <v>2814</v>
      </c>
      <c r="N541" s="66"/>
      <c r="P541" s="205">
        <f t="shared" si="25"/>
        <v>101.40357498223163</v>
      </c>
      <c r="Q541" s="198"/>
      <c r="R541" s="198"/>
      <c r="S541" s="198"/>
      <c r="T541" s="198">
        <f t="shared" si="26"/>
        <v>469.15209665955933</v>
      </c>
      <c r="U541" s="11"/>
      <c r="V541" s="11"/>
      <c r="W541" s="11"/>
      <c r="Y541" s="21">
        <v>285349.6599999998</v>
      </c>
      <c r="Z541" s="21"/>
      <c r="AB541" s="21">
        <f t="shared" si="24"/>
        <v>196673.73</v>
      </c>
      <c r="AC541" s="21">
        <v>344065.97</v>
      </c>
      <c r="AD541" s="11"/>
      <c r="AE541" s="4"/>
      <c r="AF541" s="4"/>
    </row>
    <row r="542" spans="1:32" x14ac:dyDescent="0.2">
      <c r="A542" s="51"/>
      <c r="B542" s="11"/>
      <c r="C542" s="11" t="s">
        <v>528</v>
      </c>
      <c r="D542" s="11"/>
      <c r="E542" s="11" t="s">
        <v>454</v>
      </c>
      <c r="F542" s="11">
        <v>1381</v>
      </c>
      <c r="G542" s="11"/>
      <c r="H542" s="11"/>
      <c r="I542" s="11"/>
      <c r="J542" s="21">
        <v>310.3</v>
      </c>
      <c r="K542" s="21"/>
      <c r="M542" s="11">
        <v>3</v>
      </c>
      <c r="N542" s="66"/>
      <c r="P542" s="205">
        <f t="shared" si="25"/>
        <v>103.43333333333334</v>
      </c>
      <c r="Q542" s="198"/>
      <c r="R542" s="198"/>
      <c r="S542" s="198"/>
      <c r="T542" s="198">
        <f t="shared" si="26"/>
        <v>460.33333333333331</v>
      </c>
      <c r="U542" s="11"/>
      <c r="V542" s="11"/>
      <c r="W542" s="11"/>
      <c r="Y542" s="21">
        <v>310.3</v>
      </c>
      <c r="Z542" s="21"/>
      <c r="AB542" s="21">
        <f t="shared" si="24"/>
        <v>213.87</v>
      </c>
      <c r="AC542" s="21">
        <v>374.15</v>
      </c>
      <c r="AD542" s="11"/>
      <c r="AE542" s="4"/>
      <c r="AF542" s="4"/>
    </row>
    <row r="543" spans="1:32" x14ac:dyDescent="0.2">
      <c r="A543" s="51"/>
      <c r="B543" s="11"/>
      <c r="C543" s="11" t="s">
        <v>528</v>
      </c>
      <c r="D543" s="11"/>
      <c r="E543" s="11" t="s">
        <v>529</v>
      </c>
      <c r="F543" s="11">
        <v>151598</v>
      </c>
      <c r="G543" s="11"/>
      <c r="H543" s="11"/>
      <c r="I543" s="11"/>
      <c r="J543" s="21">
        <v>34453.070000000007</v>
      </c>
      <c r="K543" s="21"/>
      <c r="M543" s="11">
        <v>422</v>
      </c>
      <c r="N543" s="66"/>
      <c r="P543" s="205">
        <f t="shared" si="25"/>
        <v>81.642345971563998</v>
      </c>
      <c r="Q543" s="198"/>
      <c r="R543" s="198"/>
      <c r="S543" s="198"/>
      <c r="T543" s="198">
        <f t="shared" si="26"/>
        <v>359.23696682464453</v>
      </c>
      <c r="U543" s="11"/>
      <c r="V543" s="11"/>
      <c r="W543" s="11"/>
      <c r="Y543" s="21">
        <v>34453.070000000007</v>
      </c>
      <c r="Z543" s="21"/>
      <c r="AB543" s="21">
        <f t="shared" si="24"/>
        <v>23746.35</v>
      </c>
      <c r="AC543" s="21">
        <v>41542.47</v>
      </c>
      <c r="AD543" s="11"/>
      <c r="AE543" s="4"/>
      <c r="AF543" s="4"/>
    </row>
    <row r="544" spans="1:32" x14ac:dyDescent="0.2">
      <c r="A544" s="51"/>
      <c r="B544" s="11"/>
      <c r="C544" s="11" t="s">
        <v>530</v>
      </c>
      <c r="D544" s="11"/>
      <c r="E544" s="11" t="s">
        <v>102</v>
      </c>
      <c r="F544" s="11">
        <v>998516</v>
      </c>
      <c r="G544" s="11"/>
      <c r="H544" s="11"/>
      <c r="I544" s="11"/>
      <c r="J544" s="21">
        <v>224125.02000000005</v>
      </c>
      <c r="K544" s="21"/>
      <c r="M544" s="11">
        <v>2477</v>
      </c>
      <c r="N544" s="66"/>
      <c r="P544" s="205">
        <f t="shared" si="25"/>
        <v>90.482446507872439</v>
      </c>
      <c r="Q544" s="198"/>
      <c r="R544" s="198"/>
      <c r="S544" s="198"/>
      <c r="T544" s="198">
        <f t="shared" si="26"/>
        <v>403.11505853855471</v>
      </c>
      <c r="U544" s="11"/>
      <c r="V544" s="11"/>
      <c r="W544" s="11"/>
      <c r="Y544" s="21">
        <v>224125.02000000005</v>
      </c>
      <c r="Z544" s="21"/>
      <c r="AB544" s="21">
        <f t="shared" si="24"/>
        <v>154475.41</v>
      </c>
      <c r="AC544" s="21">
        <v>270243.15000000002</v>
      </c>
      <c r="AD544" s="11"/>
      <c r="AE544" s="4"/>
      <c r="AF544" s="4"/>
    </row>
    <row r="545" spans="1:32" x14ac:dyDescent="0.2">
      <c r="A545" s="51"/>
      <c r="B545" s="11"/>
      <c r="C545" s="11" t="s">
        <v>531</v>
      </c>
      <c r="D545" s="11"/>
      <c r="E545" s="11" t="s">
        <v>95</v>
      </c>
      <c r="F545" s="11">
        <v>344472</v>
      </c>
      <c r="G545" s="11"/>
      <c r="H545" s="11"/>
      <c r="I545" s="11"/>
      <c r="J545" s="21">
        <v>73190.720000000103</v>
      </c>
      <c r="K545" s="21"/>
      <c r="M545" s="11">
        <v>678</v>
      </c>
      <c r="N545" s="66"/>
      <c r="P545" s="205">
        <f t="shared" si="25"/>
        <v>107.95091445427744</v>
      </c>
      <c r="Q545" s="198"/>
      <c r="R545" s="198"/>
      <c r="S545" s="198"/>
      <c r="T545" s="198">
        <f t="shared" si="26"/>
        <v>508.07079646017701</v>
      </c>
      <c r="U545" s="11"/>
      <c r="V545" s="11"/>
      <c r="W545" s="11"/>
      <c r="Y545" s="21">
        <v>73190.720000000103</v>
      </c>
      <c r="Z545" s="21"/>
      <c r="AB545" s="21">
        <f t="shared" si="24"/>
        <v>50445.8</v>
      </c>
      <c r="AC545" s="21">
        <v>88251.15</v>
      </c>
      <c r="AD545" s="11"/>
      <c r="AE545" s="4"/>
      <c r="AF545" s="4"/>
    </row>
    <row r="546" spans="1:32" x14ac:dyDescent="0.2">
      <c r="A546" s="51"/>
      <c r="B546" s="11"/>
      <c r="C546" s="11" t="s">
        <v>532</v>
      </c>
      <c r="D546" s="11"/>
      <c r="E546" s="11" t="s">
        <v>90</v>
      </c>
      <c r="F546" s="11">
        <v>1234</v>
      </c>
      <c r="G546" s="11"/>
      <c r="H546" s="11"/>
      <c r="I546" s="11"/>
      <c r="J546" s="21">
        <v>273.10000000000002</v>
      </c>
      <c r="K546" s="21"/>
      <c r="M546" s="11">
        <v>2</v>
      </c>
      <c r="N546" s="66"/>
      <c r="P546" s="205">
        <f t="shared" si="25"/>
        <v>136.55000000000001</v>
      </c>
      <c r="Q546" s="198"/>
      <c r="R546" s="198"/>
      <c r="S546" s="198"/>
      <c r="T546" s="198">
        <f t="shared" si="26"/>
        <v>617</v>
      </c>
      <c r="U546" s="11"/>
      <c r="V546" s="11"/>
      <c r="W546" s="11"/>
      <c r="Y546" s="21">
        <v>273.10000000000002</v>
      </c>
      <c r="Z546" s="21"/>
      <c r="AB546" s="21">
        <f t="shared" si="24"/>
        <v>188.23</v>
      </c>
      <c r="AC546" s="21">
        <v>329.3</v>
      </c>
      <c r="AD546" s="11"/>
      <c r="AE546" s="4"/>
      <c r="AF546" s="4"/>
    </row>
    <row r="547" spans="1:32" x14ac:dyDescent="0.2">
      <c r="A547" s="51"/>
      <c r="B547" s="11"/>
      <c r="C547" s="11" t="s">
        <v>532</v>
      </c>
      <c r="D547" s="11"/>
      <c r="E547" s="11" t="s">
        <v>444</v>
      </c>
      <c r="F547" s="11">
        <v>545</v>
      </c>
      <c r="G547" s="11"/>
      <c r="H547" s="11"/>
      <c r="I547" s="11"/>
      <c r="J547" s="21">
        <v>121.32</v>
      </c>
      <c r="K547" s="21"/>
      <c r="M547" s="11">
        <v>1</v>
      </c>
      <c r="N547" s="66"/>
      <c r="P547" s="205">
        <f t="shared" si="25"/>
        <v>121.32</v>
      </c>
      <c r="Q547" s="198"/>
      <c r="R547" s="198"/>
      <c r="S547" s="198"/>
      <c r="T547" s="198">
        <f t="shared" si="26"/>
        <v>545</v>
      </c>
      <c r="U547" s="11"/>
      <c r="V547" s="11"/>
      <c r="W547" s="11"/>
      <c r="Y547" s="21">
        <v>121.32</v>
      </c>
      <c r="Z547" s="21"/>
      <c r="AB547" s="21">
        <f t="shared" si="24"/>
        <v>83.62</v>
      </c>
      <c r="AC547" s="21">
        <v>146.28</v>
      </c>
      <c r="AD547" s="11"/>
      <c r="AE547" s="4"/>
      <c r="AF547" s="4"/>
    </row>
    <row r="548" spans="1:32" x14ac:dyDescent="0.2">
      <c r="A548" s="51"/>
      <c r="B548" s="11"/>
      <c r="C548" s="11" t="s">
        <v>532</v>
      </c>
      <c r="D548" s="11"/>
      <c r="E548" s="11" t="s">
        <v>174</v>
      </c>
      <c r="F548" s="11">
        <v>421</v>
      </c>
      <c r="G548" s="11"/>
      <c r="H548" s="11"/>
      <c r="I548" s="11"/>
      <c r="J548" s="21">
        <v>95.13</v>
      </c>
      <c r="K548" s="21"/>
      <c r="M548" s="11">
        <v>1</v>
      </c>
      <c r="N548" s="66"/>
      <c r="P548" s="205">
        <f t="shared" si="25"/>
        <v>95.13</v>
      </c>
      <c r="Q548" s="198"/>
      <c r="R548" s="198"/>
      <c r="S548" s="198"/>
      <c r="T548" s="198">
        <f t="shared" si="26"/>
        <v>421</v>
      </c>
      <c r="U548" s="11"/>
      <c r="V548" s="11"/>
      <c r="W548" s="11"/>
      <c r="Y548" s="21">
        <v>95.13</v>
      </c>
      <c r="Z548" s="21"/>
      <c r="AB548" s="21">
        <f t="shared" si="24"/>
        <v>65.569999999999993</v>
      </c>
      <c r="AC548" s="21">
        <v>114.7</v>
      </c>
      <c r="AD548" s="11"/>
      <c r="AE548" s="4"/>
      <c r="AF548" s="4"/>
    </row>
    <row r="549" spans="1:32" x14ac:dyDescent="0.2">
      <c r="A549" s="51"/>
      <c r="B549" s="11"/>
      <c r="C549" s="11" t="s">
        <v>532</v>
      </c>
      <c r="D549" s="11"/>
      <c r="E549" s="11" t="s">
        <v>105</v>
      </c>
      <c r="F549" s="11">
        <v>448</v>
      </c>
      <c r="G549" s="11"/>
      <c r="H549" s="11"/>
      <c r="I549" s="11"/>
      <c r="J549" s="21">
        <v>100.83</v>
      </c>
      <c r="K549" s="21"/>
      <c r="M549" s="11">
        <v>1</v>
      </c>
      <c r="N549" s="66"/>
      <c r="P549" s="205">
        <f t="shared" si="25"/>
        <v>100.83</v>
      </c>
      <c r="Q549" s="198"/>
      <c r="R549" s="198"/>
      <c r="S549" s="198"/>
      <c r="T549" s="198">
        <f t="shared" si="26"/>
        <v>448</v>
      </c>
      <c r="U549" s="11"/>
      <c r="V549" s="11"/>
      <c r="W549" s="11"/>
      <c r="Y549" s="21">
        <v>100.83</v>
      </c>
      <c r="Z549" s="21"/>
      <c r="AB549" s="21">
        <f t="shared" si="24"/>
        <v>69.5</v>
      </c>
      <c r="AC549" s="21">
        <v>121.58</v>
      </c>
      <c r="AD549" s="11"/>
      <c r="AE549" s="4"/>
      <c r="AF549" s="4"/>
    </row>
    <row r="550" spans="1:32" x14ac:dyDescent="0.2">
      <c r="A550" s="51"/>
      <c r="B550" s="11"/>
      <c r="C550" s="11" t="s">
        <v>532</v>
      </c>
      <c r="D550" s="11"/>
      <c r="E550" s="11" t="s">
        <v>88</v>
      </c>
      <c r="F550" s="11">
        <v>4328628</v>
      </c>
      <c r="G550" s="11"/>
      <c r="H550" s="11"/>
      <c r="I550" s="11"/>
      <c r="J550" s="21">
        <v>927374.28999999817</v>
      </c>
      <c r="K550" s="21"/>
      <c r="M550" s="11">
        <v>7772</v>
      </c>
      <c r="N550" s="66"/>
      <c r="P550" s="205">
        <f t="shared" si="25"/>
        <v>119.32247683993801</v>
      </c>
      <c r="Q550" s="198"/>
      <c r="R550" s="198"/>
      <c r="S550" s="198"/>
      <c r="T550" s="198">
        <f t="shared" si="26"/>
        <v>556.95162120432326</v>
      </c>
      <c r="U550" s="11"/>
      <c r="V550" s="11"/>
      <c r="W550" s="11"/>
      <c r="Y550" s="21">
        <v>927374.28999999817</v>
      </c>
      <c r="Z550" s="21"/>
      <c r="AB550" s="21">
        <f t="shared" si="24"/>
        <v>639181.29</v>
      </c>
      <c r="AC550" s="21">
        <v>1118199.8</v>
      </c>
      <c r="AD550" s="11"/>
      <c r="AE550" s="4"/>
      <c r="AF550" s="4"/>
    </row>
    <row r="551" spans="1:32" x14ac:dyDescent="0.2">
      <c r="A551" s="51"/>
      <c r="B551" s="11"/>
      <c r="C551" s="11" t="s">
        <v>532</v>
      </c>
      <c r="D551" s="11"/>
      <c r="E551" s="11" t="s">
        <v>224</v>
      </c>
      <c r="F551" s="11">
        <v>404</v>
      </c>
      <c r="G551" s="11"/>
      <c r="H551" s="11"/>
      <c r="I551" s="11"/>
      <c r="J551" s="21">
        <v>91.5</v>
      </c>
      <c r="K551" s="21"/>
      <c r="M551" s="11">
        <v>1</v>
      </c>
      <c r="N551" s="66"/>
      <c r="P551" s="205">
        <f t="shared" si="25"/>
        <v>91.5</v>
      </c>
      <c r="Q551" s="198"/>
      <c r="R551" s="198"/>
      <c r="S551" s="198"/>
      <c r="T551" s="198">
        <f t="shared" si="26"/>
        <v>404</v>
      </c>
      <c r="U551" s="11"/>
      <c r="V551" s="11"/>
      <c r="W551" s="11"/>
      <c r="Y551" s="21">
        <v>91.5</v>
      </c>
      <c r="Z551" s="21"/>
      <c r="AB551" s="21">
        <f t="shared" si="24"/>
        <v>63.07</v>
      </c>
      <c r="AC551" s="21">
        <v>110.33</v>
      </c>
      <c r="AD551" s="11"/>
      <c r="AE551" s="4"/>
      <c r="AF551" s="4"/>
    </row>
    <row r="552" spans="1:32" x14ac:dyDescent="0.2">
      <c r="A552" s="51"/>
      <c r="B552" s="11"/>
      <c r="C552" s="11" t="s">
        <v>533</v>
      </c>
      <c r="D552" s="11"/>
      <c r="E552" s="11" t="s">
        <v>77</v>
      </c>
      <c r="F552" s="11">
        <v>503462</v>
      </c>
      <c r="G552" s="11"/>
      <c r="H552" s="11"/>
      <c r="I552" s="11"/>
      <c r="J552" s="21">
        <v>107018.49999999994</v>
      </c>
      <c r="K552" s="21"/>
      <c r="M552" s="11">
        <v>515</v>
      </c>
      <c r="N552" s="66"/>
      <c r="P552" s="205">
        <f t="shared" si="25"/>
        <v>207.8029126213591</v>
      </c>
      <c r="Q552" s="198"/>
      <c r="R552" s="198"/>
      <c r="S552" s="198"/>
      <c r="T552" s="198">
        <f t="shared" si="26"/>
        <v>977.59611650485442</v>
      </c>
      <c r="U552" s="11"/>
      <c r="V552" s="11"/>
      <c r="W552" s="11"/>
      <c r="Y552" s="21">
        <v>107018.49999999994</v>
      </c>
      <c r="Z552" s="21"/>
      <c r="AB552" s="21">
        <f t="shared" si="24"/>
        <v>73761.179999999993</v>
      </c>
      <c r="AC552" s="21">
        <v>129039.66</v>
      </c>
      <c r="AD552" s="11"/>
      <c r="AE552" s="4"/>
      <c r="AF552" s="4"/>
    </row>
    <row r="553" spans="1:32" x14ac:dyDescent="0.2">
      <c r="A553" s="51"/>
      <c r="B553" s="11"/>
      <c r="C553" s="11" t="s">
        <v>534</v>
      </c>
      <c r="D553" s="11"/>
      <c r="E553" s="11" t="s">
        <v>189</v>
      </c>
      <c r="F553" s="11">
        <v>519</v>
      </c>
      <c r="G553" s="11"/>
      <c r="H553" s="11"/>
      <c r="I553" s="11"/>
      <c r="J553" s="21">
        <v>51.08</v>
      </c>
      <c r="K553" s="21"/>
      <c r="M553" s="11">
        <v>2</v>
      </c>
      <c r="N553" s="66"/>
      <c r="P553" s="205">
        <f t="shared" si="25"/>
        <v>25.54</v>
      </c>
      <c r="Q553" s="198"/>
      <c r="R553" s="198"/>
      <c r="S553" s="198"/>
      <c r="T553" s="198">
        <f t="shared" si="26"/>
        <v>259.5</v>
      </c>
      <c r="U553" s="11"/>
      <c r="V553" s="11"/>
      <c r="W553" s="11"/>
      <c r="Y553" s="21">
        <v>51.08</v>
      </c>
      <c r="Z553" s="21"/>
      <c r="AB553" s="21">
        <f t="shared" si="24"/>
        <v>35.21</v>
      </c>
      <c r="AC553" s="21">
        <v>61.59</v>
      </c>
      <c r="AD553" s="11"/>
      <c r="AE553" s="4"/>
      <c r="AF553" s="4"/>
    </row>
    <row r="554" spans="1:32" x14ac:dyDescent="0.2">
      <c r="A554" s="51"/>
      <c r="B554" s="11"/>
      <c r="C554" s="11" t="s">
        <v>534</v>
      </c>
      <c r="D554" s="11"/>
      <c r="E554" s="11" t="s">
        <v>86</v>
      </c>
      <c r="F554" s="11">
        <v>2398909</v>
      </c>
      <c r="G554" s="11"/>
      <c r="H554" s="11"/>
      <c r="I554" s="11"/>
      <c r="J554" s="21">
        <v>510340.77000000019</v>
      </c>
      <c r="K554" s="21"/>
      <c r="M554" s="11">
        <v>2741</v>
      </c>
      <c r="N554" s="66"/>
      <c r="P554" s="205">
        <f t="shared" si="25"/>
        <v>186.18780372126969</v>
      </c>
      <c r="Q554" s="198"/>
      <c r="R554" s="198"/>
      <c r="S554" s="198"/>
      <c r="T554" s="198">
        <f t="shared" si="26"/>
        <v>875.19481940897481</v>
      </c>
      <c r="U554" s="11"/>
      <c r="V554" s="11"/>
      <c r="W554" s="11"/>
      <c r="Y554" s="21">
        <v>510340.77000000019</v>
      </c>
      <c r="Z554" s="21"/>
      <c r="AB554" s="21">
        <f t="shared" si="24"/>
        <v>351746.08</v>
      </c>
      <c r="AC554" s="21">
        <v>615353.43000000005</v>
      </c>
      <c r="AD554" s="11"/>
      <c r="AE554" s="4"/>
      <c r="AF554" s="4"/>
    </row>
    <row r="555" spans="1:32" x14ac:dyDescent="0.2">
      <c r="A555" s="51"/>
      <c r="B555" s="11"/>
      <c r="C555" s="11" t="s">
        <v>535</v>
      </c>
      <c r="D555" s="11"/>
      <c r="E555" s="11" t="s">
        <v>79</v>
      </c>
      <c r="F555" s="11">
        <v>252</v>
      </c>
      <c r="G555" s="11"/>
      <c r="H555" s="11"/>
      <c r="I555" s="11"/>
      <c r="J555" s="21">
        <v>59.38</v>
      </c>
      <c r="K555" s="21"/>
      <c r="M555" s="11">
        <v>1</v>
      </c>
      <c r="N555" s="66"/>
      <c r="P555" s="205">
        <f t="shared" si="25"/>
        <v>59.38</v>
      </c>
      <c r="Q555" s="198"/>
      <c r="R555" s="198"/>
      <c r="S555" s="198"/>
      <c r="T555" s="198">
        <f t="shared" si="26"/>
        <v>252</v>
      </c>
      <c r="U555" s="11"/>
      <c r="V555" s="11"/>
      <c r="W555" s="11"/>
      <c r="Y555" s="21">
        <v>59.38</v>
      </c>
      <c r="Z555" s="21"/>
      <c r="AB555" s="21">
        <f t="shared" si="24"/>
        <v>40.93</v>
      </c>
      <c r="AC555" s="21">
        <v>71.599999999999994</v>
      </c>
      <c r="AD555" s="11"/>
      <c r="AE555" s="4"/>
      <c r="AF555" s="4"/>
    </row>
    <row r="556" spans="1:32" x14ac:dyDescent="0.2">
      <c r="A556" s="51"/>
      <c r="B556" s="11"/>
      <c r="C556" s="11" t="s">
        <v>535</v>
      </c>
      <c r="D556" s="11"/>
      <c r="E556" s="11" t="s">
        <v>66</v>
      </c>
      <c r="F556" s="11">
        <v>395079</v>
      </c>
      <c r="G556" s="11"/>
      <c r="H556" s="11"/>
      <c r="I556" s="11"/>
      <c r="J556" s="21">
        <v>85482.870000000039</v>
      </c>
      <c r="K556" s="21"/>
      <c r="M556" s="11">
        <v>923</v>
      </c>
      <c r="N556" s="66"/>
      <c r="P556" s="205">
        <f t="shared" si="25"/>
        <v>92.614160346695598</v>
      </c>
      <c r="Q556" s="198"/>
      <c r="R556" s="198"/>
      <c r="S556" s="198"/>
      <c r="T556" s="198">
        <f t="shared" si="26"/>
        <v>428.03791982665223</v>
      </c>
      <c r="U556" s="11"/>
      <c r="V556" s="11"/>
      <c r="W556" s="11"/>
      <c r="Y556" s="21">
        <v>85482.870000000039</v>
      </c>
      <c r="Z556" s="21"/>
      <c r="AB556" s="21">
        <f t="shared" si="24"/>
        <v>58918.01</v>
      </c>
      <c r="AC556" s="21">
        <v>103072.65</v>
      </c>
      <c r="AD556" s="11"/>
      <c r="AE556" s="4"/>
      <c r="AF556" s="4"/>
    </row>
    <row r="557" spans="1:32" x14ac:dyDescent="0.2">
      <c r="A557" s="51"/>
      <c r="B557" s="11"/>
      <c r="C557" s="11" t="s">
        <v>536</v>
      </c>
      <c r="D557" s="11"/>
      <c r="E557" s="11" t="s">
        <v>184</v>
      </c>
      <c r="F557" s="11">
        <v>14387</v>
      </c>
      <c r="G557" s="11"/>
      <c r="H557" s="11"/>
      <c r="I557" s="11"/>
      <c r="J557" s="21">
        <v>3082.55</v>
      </c>
      <c r="K557" s="21"/>
      <c r="M557" s="11">
        <v>18</v>
      </c>
      <c r="N557" s="66"/>
      <c r="P557" s="205">
        <f t="shared" si="25"/>
        <v>171.25277777777779</v>
      </c>
      <c r="Q557" s="198"/>
      <c r="R557" s="198"/>
      <c r="S557" s="198"/>
      <c r="T557" s="198">
        <f t="shared" si="26"/>
        <v>799.27777777777783</v>
      </c>
      <c r="U557" s="11"/>
      <c r="V557" s="11"/>
      <c r="W557" s="11"/>
      <c r="Y557" s="21">
        <v>3082.55</v>
      </c>
      <c r="Z557" s="21"/>
      <c r="AB557" s="21">
        <f t="shared" si="24"/>
        <v>2124.61</v>
      </c>
      <c r="AC557" s="21">
        <v>3716.85</v>
      </c>
      <c r="AD557" s="11"/>
      <c r="AE557" s="4"/>
      <c r="AF557" s="4"/>
    </row>
    <row r="558" spans="1:32" x14ac:dyDescent="0.2">
      <c r="A558" s="51"/>
      <c r="B558" s="11"/>
      <c r="C558" s="11" t="s">
        <v>537</v>
      </c>
      <c r="D558" s="11"/>
      <c r="E558" s="11" t="s">
        <v>62</v>
      </c>
      <c r="F558" s="11">
        <v>116218</v>
      </c>
      <c r="G558" s="11"/>
      <c r="H558" s="11"/>
      <c r="I558" s="11"/>
      <c r="J558" s="21">
        <v>25939.889999999989</v>
      </c>
      <c r="K558" s="21"/>
      <c r="M558" s="11">
        <v>335</v>
      </c>
      <c r="N558" s="66"/>
      <c r="P558" s="205">
        <f t="shared" si="25"/>
        <v>77.43250746268653</v>
      </c>
      <c r="Q558" s="198"/>
      <c r="R558" s="198"/>
      <c r="S558" s="198"/>
      <c r="T558" s="198">
        <f t="shared" si="26"/>
        <v>346.91940298507461</v>
      </c>
      <c r="U558" s="11"/>
      <c r="V558" s="11"/>
      <c r="W558" s="11"/>
      <c r="Y558" s="21">
        <v>25939.889999999989</v>
      </c>
      <c r="Z558" s="21"/>
      <c r="AB558" s="21">
        <f t="shared" si="24"/>
        <v>17878.75</v>
      </c>
      <c r="AC558" s="21">
        <v>31277.53</v>
      </c>
      <c r="AD558" s="11"/>
      <c r="AE558" s="4"/>
      <c r="AF558" s="4"/>
    </row>
    <row r="559" spans="1:32" x14ac:dyDescent="0.2">
      <c r="A559" s="51"/>
      <c r="B559" s="11"/>
      <c r="C559" s="11" t="s">
        <v>537</v>
      </c>
      <c r="D559" s="11"/>
      <c r="E559" s="11" t="s">
        <v>95</v>
      </c>
      <c r="F559" s="11"/>
      <c r="G559" s="11"/>
      <c r="H559" s="11"/>
      <c r="I559" s="11"/>
      <c r="J559" s="21">
        <v>6.12</v>
      </c>
      <c r="K559" s="21"/>
      <c r="M559" s="11">
        <v>1</v>
      </c>
      <c r="N559" s="66"/>
      <c r="P559" s="205">
        <f t="shared" si="25"/>
        <v>6.12</v>
      </c>
      <c r="Q559" s="198"/>
      <c r="R559" s="198"/>
      <c r="S559" s="198"/>
      <c r="T559" s="198">
        <f t="shared" si="26"/>
        <v>0</v>
      </c>
      <c r="U559" s="11"/>
      <c r="V559" s="11"/>
      <c r="W559" s="11"/>
      <c r="Y559" s="21">
        <v>6.12</v>
      </c>
      <c r="Z559" s="21"/>
      <c r="AB559" s="21">
        <f t="shared" si="24"/>
        <v>4.22</v>
      </c>
      <c r="AC559" s="21">
        <v>7.38</v>
      </c>
      <c r="AD559" s="11"/>
      <c r="AE559" s="4"/>
      <c r="AF559" s="4"/>
    </row>
    <row r="560" spans="1:32" x14ac:dyDescent="0.2">
      <c r="A560" s="51"/>
      <c r="B560" s="11"/>
      <c r="C560" s="11" t="s">
        <v>538</v>
      </c>
      <c r="D560" s="11"/>
      <c r="E560" s="11" t="s">
        <v>454</v>
      </c>
      <c r="F560" s="11">
        <v>1505</v>
      </c>
      <c r="G560" s="11"/>
      <c r="H560" s="11"/>
      <c r="I560" s="11"/>
      <c r="J560" s="21">
        <v>346.27</v>
      </c>
      <c r="K560" s="21"/>
      <c r="M560" s="11">
        <v>7</v>
      </c>
      <c r="N560" s="66"/>
      <c r="P560" s="205">
        <f t="shared" si="25"/>
        <v>49.467142857142854</v>
      </c>
      <c r="Q560" s="198"/>
      <c r="R560" s="198"/>
      <c r="S560" s="198"/>
      <c r="T560" s="198">
        <f t="shared" si="26"/>
        <v>215</v>
      </c>
      <c r="U560" s="11"/>
      <c r="V560" s="11"/>
      <c r="W560" s="11"/>
      <c r="Y560" s="21">
        <v>346.27</v>
      </c>
      <c r="Z560" s="21"/>
      <c r="AB560" s="21">
        <f t="shared" si="24"/>
        <v>238.66</v>
      </c>
      <c r="AC560" s="21">
        <v>417.52</v>
      </c>
      <c r="AD560" s="11"/>
      <c r="AE560" s="4"/>
      <c r="AF560" s="4"/>
    </row>
    <row r="561" spans="1:32" x14ac:dyDescent="0.2">
      <c r="A561" s="51"/>
      <c r="B561" s="11"/>
      <c r="C561" s="11" t="s">
        <v>539</v>
      </c>
      <c r="D561" s="11"/>
      <c r="E561" s="11" t="s">
        <v>540</v>
      </c>
      <c r="F561" s="11">
        <v>206092</v>
      </c>
      <c r="G561" s="11"/>
      <c r="H561" s="11"/>
      <c r="I561" s="11"/>
      <c r="J561" s="21">
        <v>44746.669999999976</v>
      </c>
      <c r="K561" s="21"/>
      <c r="M561" s="11">
        <v>273</v>
      </c>
      <c r="N561" s="66"/>
      <c r="P561" s="205">
        <f t="shared" si="25"/>
        <v>163.90721611721602</v>
      </c>
      <c r="Q561" s="198"/>
      <c r="R561" s="198"/>
      <c r="S561" s="198"/>
      <c r="T561" s="198">
        <f t="shared" si="26"/>
        <v>754.91575091575089</v>
      </c>
      <c r="U561" s="11"/>
      <c r="V561" s="11"/>
      <c r="W561" s="11"/>
      <c r="Y561" s="21">
        <v>44746.669999999976</v>
      </c>
      <c r="Z561" s="21"/>
      <c r="AB561" s="21">
        <f t="shared" si="24"/>
        <v>30841.09</v>
      </c>
      <c r="AC561" s="21">
        <v>53954.18</v>
      </c>
      <c r="AD561" s="11"/>
      <c r="AE561" s="4"/>
      <c r="AF561" s="4"/>
    </row>
    <row r="562" spans="1:32" x14ac:dyDescent="0.2">
      <c r="A562" s="51"/>
      <c r="B562" s="11"/>
      <c r="C562" s="11" t="s">
        <v>539</v>
      </c>
      <c r="D562" s="11"/>
      <c r="E562" s="11" t="s">
        <v>167</v>
      </c>
      <c r="F562" s="11">
        <v>453</v>
      </c>
      <c r="G562" s="11"/>
      <c r="H562" s="11"/>
      <c r="I562" s="11"/>
      <c r="J562" s="21">
        <v>101.88</v>
      </c>
      <c r="K562" s="21"/>
      <c r="M562" s="11">
        <v>1</v>
      </c>
      <c r="N562" s="66"/>
      <c r="P562" s="205">
        <f t="shared" si="25"/>
        <v>101.88</v>
      </c>
      <c r="Q562" s="198"/>
      <c r="R562" s="198"/>
      <c r="S562" s="198"/>
      <c r="T562" s="198">
        <f t="shared" si="26"/>
        <v>453</v>
      </c>
      <c r="U562" s="11"/>
      <c r="V562" s="11"/>
      <c r="W562" s="11"/>
      <c r="Y562" s="21">
        <v>101.88</v>
      </c>
      <c r="Z562" s="21"/>
      <c r="AB562" s="21">
        <f t="shared" si="24"/>
        <v>70.22</v>
      </c>
      <c r="AC562" s="21">
        <v>122.84</v>
      </c>
      <c r="AD562" s="11"/>
      <c r="AE562" s="4"/>
      <c r="AF562" s="4"/>
    </row>
    <row r="563" spans="1:32" x14ac:dyDescent="0.2">
      <c r="A563" s="51"/>
      <c r="B563" s="11"/>
      <c r="C563" s="11" t="s">
        <v>539</v>
      </c>
      <c r="D563" s="11"/>
      <c r="E563" s="11" t="s">
        <v>124</v>
      </c>
      <c r="F563" s="11">
        <v>6413</v>
      </c>
      <c r="G563" s="11"/>
      <c r="H563" s="11"/>
      <c r="I563" s="11"/>
      <c r="J563" s="21">
        <v>1404.6</v>
      </c>
      <c r="K563" s="21"/>
      <c r="M563" s="11">
        <v>8</v>
      </c>
      <c r="N563" s="66"/>
      <c r="P563" s="205">
        <f t="shared" si="25"/>
        <v>175.57499999999999</v>
      </c>
      <c r="Q563" s="198"/>
      <c r="R563" s="198"/>
      <c r="S563" s="198"/>
      <c r="T563" s="198">
        <f t="shared" si="26"/>
        <v>801.625</v>
      </c>
      <c r="U563" s="11"/>
      <c r="V563" s="11"/>
      <c r="W563" s="11"/>
      <c r="Y563" s="21">
        <v>1404.6</v>
      </c>
      <c r="Z563" s="21"/>
      <c r="AB563" s="21">
        <f t="shared" si="24"/>
        <v>968.1</v>
      </c>
      <c r="AC563" s="21">
        <v>1693.62</v>
      </c>
      <c r="AD563" s="11"/>
      <c r="AE563" s="4"/>
      <c r="AF563" s="4"/>
    </row>
    <row r="564" spans="1:32" x14ac:dyDescent="0.2">
      <c r="A564" s="51"/>
      <c r="B564" s="11"/>
      <c r="C564" s="11" t="s">
        <v>541</v>
      </c>
      <c r="D564" s="11"/>
      <c r="E564" s="11" t="s">
        <v>102</v>
      </c>
      <c r="F564" s="11">
        <v>33</v>
      </c>
      <c r="G564" s="11"/>
      <c r="H564" s="11"/>
      <c r="I564" s="11"/>
      <c r="J564" s="21">
        <v>12.7</v>
      </c>
      <c r="K564" s="21"/>
      <c r="M564" s="11">
        <v>1</v>
      </c>
      <c r="N564" s="66"/>
      <c r="P564" s="205">
        <f t="shared" si="25"/>
        <v>12.7</v>
      </c>
      <c r="Q564" s="198"/>
      <c r="R564" s="198"/>
      <c r="S564" s="198"/>
      <c r="T564" s="198">
        <f t="shared" si="26"/>
        <v>33</v>
      </c>
      <c r="U564" s="11"/>
      <c r="V564" s="11"/>
      <c r="W564" s="11"/>
      <c r="Y564" s="21">
        <v>12.7</v>
      </c>
      <c r="Z564" s="21"/>
      <c r="AB564" s="21">
        <f t="shared" si="24"/>
        <v>8.75</v>
      </c>
      <c r="AC564" s="21">
        <v>15.31</v>
      </c>
      <c r="AD564" s="11"/>
      <c r="AE564" s="4"/>
      <c r="AF564" s="4"/>
    </row>
    <row r="565" spans="1:32" x14ac:dyDescent="0.2">
      <c r="A565" s="51"/>
      <c r="B565" s="11"/>
      <c r="C565" s="11" t="s">
        <v>541</v>
      </c>
      <c r="D565" s="11"/>
      <c r="E565" s="11" t="s">
        <v>103</v>
      </c>
      <c r="F565" s="11">
        <v>749</v>
      </c>
      <c r="G565" s="11"/>
      <c r="H565" s="11"/>
      <c r="I565" s="11"/>
      <c r="J565" s="21">
        <v>170.14</v>
      </c>
      <c r="K565" s="21"/>
      <c r="M565" s="11">
        <v>2</v>
      </c>
      <c r="N565" s="66"/>
      <c r="P565" s="205">
        <f t="shared" si="25"/>
        <v>85.07</v>
      </c>
      <c r="Q565" s="198"/>
      <c r="R565" s="198"/>
      <c r="S565" s="198"/>
      <c r="T565" s="198">
        <f t="shared" si="26"/>
        <v>374.5</v>
      </c>
      <c r="U565" s="11"/>
      <c r="V565" s="11"/>
      <c r="W565" s="11"/>
      <c r="Y565" s="21">
        <v>170.14</v>
      </c>
      <c r="Z565" s="21"/>
      <c r="AB565" s="21">
        <f t="shared" si="24"/>
        <v>117.27</v>
      </c>
      <c r="AC565" s="21">
        <v>205.15</v>
      </c>
      <c r="AD565" s="11"/>
      <c r="AE565" s="4"/>
      <c r="AF565" s="4"/>
    </row>
    <row r="566" spans="1:32" x14ac:dyDescent="0.2">
      <c r="A566" s="51"/>
      <c r="B566" s="11"/>
      <c r="C566" s="11" t="s">
        <v>541</v>
      </c>
      <c r="D566" s="11"/>
      <c r="E566" s="11" t="s">
        <v>333</v>
      </c>
      <c r="F566" s="11">
        <v>1661621</v>
      </c>
      <c r="G566" s="11"/>
      <c r="H566" s="11"/>
      <c r="I566" s="11"/>
      <c r="J566" s="21">
        <v>361000.76000000036</v>
      </c>
      <c r="K566" s="21"/>
      <c r="M566" s="11">
        <v>3371</v>
      </c>
      <c r="N566" s="66"/>
      <c r="P566" s="205">
        <f t="shared" si="25"/>
        <v>107.09010975971532</v>
      </c>
      <c r="Q566" s="198"/>
      <c r="R566" s="198"/>
      <c r="S566" s="198"/>
      <c r="T566" s="198">
        <f t="shared" si="26"/>
        <v>492.91634529813109</v>
      </c>
      <c r="U566" s="11"/>
      <c r="V566" s="11"/>
      <c r="W566" s="11"/>
      <c r="Y566" s="21">
        <v>361000.76000000036</v>
      </c>
      <c r="Z566" s="21"/>
      <c r="AB566" s="21">
        <f t="shared" si="24"/>
        <v>248815.32</v>
      </c>
      <c r="AC566" s="21">
        <v>435283.77</v>
      </c>
      <c r="AD566" s="11"/>
      <c r="AE566" s="4"/>
      <c r="AF566" s="4"/>
    </row>
    <row r="567" spans="1:32" x14ac:dyDescent="0.2">
      <c r="A567" s="51"/>
      <c r="B567" s="11"/>
      <c r="C567" s="11" t="s">
        <v>542</v>
      </c>
      <c r="D567" s="11"/>
      <c r="E567" s="11" t="s">
        <v>128</v>
      </c>
      <c r="F567" s="11">
        <v>4715622</v>
      </c>
      <c r="G567" s="11"/>
      <c r="H567" s="11"/>
      <c r="I567" s="11"/>
      <c r="J567" s="21">
        <v>1000595.0899999972</v>
      </c>
      <c r="K567" s="21"/>
      <c r="M567" s="11">
        <v>9417</v>
      </c>
      <c r="N567" s="66"/>
      <c r="P567" s="205">
        <f t="shared" si="25"/>
        <v>106.25412445577118</v>
      </c>
      <c r="Q567" s="198"/>
      <c r="R567" s="198"/>
      <c r="S567" s="198"/>
      <c r="T567" s="198">
        <f t="shared" si="26"/>
        <v>500.75629181267919</v>
      </c>
      <c r="U567" s="11"/>
      <c r="V567" s="11"/>
      <c r="W567" s="11"/>
      <c r="Y567" s="21">
        <v>1000595.0899999972</v>
      </c>
      <c r="Z567" s="21"/>
      <c r="AB567" s="21">
        <f t="shared" si="24"/>
        <v>689647.82</v>
      </c>
      <c r="AC567" s="21">
        <v>1206487.22</v>
      </c>
      <c r="AD567" s="11"/>
      <c r="AE567" s="4"/>
      <c r="AF567" s="4"/>
    </row>
    <row r="568" spans="1:32" x14ac:dyDescent="0.2">
      <c r="A568" s="51"/>
      <c r="B568" s="11"/>
      <c r="C568" s="11" t="s">
        <v>542</v>
      </c>
      <c r="D568" s="11"/>
      <c r="E568" s="11" t="s">
        <v>105</v>
      </c>
      <c r="F568" s="11">
        <v>2380</v>
      </c>
      <c r="G568" s="11"/>
      <c r="H568" s="11"/>
      <c r="I568" s="11"/>
      <c r="J568" s="21">
        <v>526.69000000000005</v>
      </c>
      <c r="K568" s="21"/>
      <c r="M568" s="11">
        <v>4</v>
      </c>
      <c r="N568" s="66"/>
      <c r="P568" s="205">
        <f t="shared" si="25"/>
        <v>131.67250000000001</v>
      </c>
      <c r="Q568" s="198"/>
      <c r="R568" s="198"/>
      <c r="S568" s="198"/>
      <c r="T568" s="198">
        <f t="shared" si="26"/>
        <v>595</v>
      </c>
      <c r="U568" s="11"/>
      <c r="V568" s="11"/>
      <c r="W568" s="11"/>
      <c r="Y568" s="21">
        <v>526.69000000000005</v>
      </c>
      <c r="Z568" s="21"/>
      <c r="AB568" s="21">
        <f t="shared" si="24"/>
        <v>363.01</v>
      </c>
      <c r="AC568" s="21">
        <v>635.07000000000005</v>
      </c>
      <c r="AD568" s="11"/>
      <c r="AE568" s="4"/>
      <c r="AF568" s="4"/>
    </row>
    <row r="569" spans="1:32" x14ac:dyDescent="0.2">
      <c r="A569" s="51"/>
      <c r="B569" s="11"/>
      <c r="C569" s="11" t="s">
        <v>543</v>
      </c>
      <c r="D569" s="11"/>
      <c r="E569" s="11" t="s">
        <v>142</v>
      </c>
      <c r="F569" s="11">
        <v>555548</v>
      </c>
      <c r="G569" s="11"/>
      <c r="H569" s="11"/>
      <c r="I569" s="11"/>
      <c r="J569" s="21">
        <v>116861.86000000016</v>
      </c>
      <c r="K569" s="21"/>
      <c r="M569" s="11">
        <v>908</v>
      </c>
      <c r="N569" s="66"/>
      <c r="P569" s="205">
        <f t="shared" si="25"/>
        <v>128.70248898678432</v>
      </c>
      <c r="Q569" s="198"/>
      <c r="R569" s="198"/>
      <c r="S569" s="198"/>
      <c r="T569" s="198">
        <f t="shared" si="26"/>
        <v>611.83700440528639</v>
      </c>
      <c r="U569" s="11"/>
      <c r="V569" s="11"/>
      <c r="W569" s="11"/>
      <c r="Y569" s="21">
        <v>116861.86000000016</v>
      </c>
      <c r="Z569" s="21"/>
      <c r="AB569" s="21">
        <f t="shared" si="24"/>
        <v>80545.600000000006</v>
      </c>
      <c r="AC569" s="21">
        <v>140908.49</v>
      </c>
      <c r="AD569" s="11"/>
      <c r="AE569" s="4"/>
      <c r="AF569" s="4"/>
    </row>
    <row r="570" spans="1:32" x14ac:dyDescent="0.2">
      <c r="A570" s="51"/>
      <c r="B570" s="11"/>
      <c r="C570" s="11" t="s">
        <v>544</v>
      </c>
      <c r="D570" s="11"/>
      <c r="E570" s="11" t="s">
        <v>68</v>
      </c>
      <c r="F570" s="11">
        <v>1218</v>
      </c>
      <c r="G570" s="11"/>
      <c r="H570" s="11"/>
      <c r="I570" s="11"/>
      <c r="J570" s="21">
        <v>276.44</v>
      </c>
      <c r="K570" s="21"/>
      <c r="M570" s="11">
        <v>3</v>
      </c>
      <c r="N570" s="66"/>
      <c r="P570" s="205">
        <f t="shared" si="25"/>
        <v>92.146666666666661</v>
      </c>
      <c r="Q570" s="198"/>
      <c r="R570" s="198"/>
      <c r="S570" s="198"/>
      <c r="T570" s="198">
        <f t="shared" si="26"/>
        <v>406</v>
      </c>
      <c r="U570" s="11"/>
      <c r="V570" s="11"/>
      <c r="W570" s="11"/>
      <c r="Y570" s="21">
        <v>276.44</v>
      </c>
      <c r="Z570" s="21"/>
      <c r="AB570" s="21">
        <f t="shared" si="24"/>
        <v>190.53</v>
      </c>
      <c r="AC570" s="21">
        <v>333.32</v>
      </c>
      <c r="AD570" s="11"/>
      <c r="AE570" s="4"/>
      <c r="AF570" s="4"/>
    </row>
    <row r="571" spans="1:32" x14ac:dyDescent="0.2">
      <c r="A571" s="51"/>
      <c r="B571" s="11"/>
      <c r="C571" s="11" t="s">
        <v>545</v>
      </c>
      <c r="D571" s="11"/>
      <c r="E571" s="11" t="s">
        <v>540</v>
      </c>
      <c r="F571" s="11">
        <v>96</v>
      </c>
      <c r="G571" s="11"/>
      <c r="H571" s="11"/>
      <c r="I571" s="11"/>
      <c r="J571" s="21">
        <v>26.4</v>
      </c>
      <c r="K571" s="21"/>
      <c r="M571" s="11">
        <v>1</v>
      </c>
      <c r="N571" s="66"/>
      <c r="P571" s="205">
        <f t="shared" si="25"/>
        <v>26.4</v>
      </c>
      <c r="Q571" s="198"/>
      <c r="R571" s="198"/>
      <c r="S571" s="198"/>
      <c r="T571" s="198">
        <f t="shared" si="26"/>
        <v>96</v>
      </c>
      <c r="U571" s="11"/>
      <c r="V571" s="11"/>
      <c r="W571" s="11"/>
      <c r="Y571" s="21">
        <v>26.4</v>
      </c>
      <c r="Z571" s="21"/>
      <c r="AB571" s="21">
        <f t="shared" si="24"/>
        <v>18.2</v>
      </c>
      <c r="AC571" s="21">
        <v>31.83</v>
      </c>
      <c r="AD571" s="11"/>
      <c r="AE571" s="4"/>
      <c r="AF571" s="4"/>
    </row>
    <row r="572" spans="1:32" x14ac:dyDescent="0.2">
      <c r="A572" s="51"/>
      <c r="B572" s="11"/>
      <c r="C572" s="11" t="s">
        <v>546</v>
      </c>
      <c r="D572" s="11"/>
      <c r="E572" s="11" t="s">
        <v>82</v>
      </c>
      <c r="F572" s="11"/>
      <c r="G572" s="11"/>
      <c r="H572" s="11"/>
      <c r="I572" s="11"/>
      <c r="J572" s="21">
        <v>77.739999999999995</v>
      </c>
      <c r="K572" s="21"/>
      <c r="M572" s="11">
        <v>12</v>
      </c>
      <c r="N572" s="66"/>
      <c r="P572" s="205">
        <f t="shared" si="25"/>
        <v>6.4783333333333326</v>
      </c>
      <c r="Q572" s="198"/>
      <c r="R572" s="198"/>
      <c r="S572" s="198"/>
      <c r="T572" s="198">
        <f t="shared" si="26"/>
        <v>0</v>
      </c>
      <c r="U572" s="11"/>
      <c r="V572" s="11"/>
      <c r="W572" s="11"/>
      <c r="Y572" s="21">
        <v>77.739999999999995</v>
      </c>
      <c r="Z572" s="21"/>
      <c r="AB572" s="21">
        <f t="shared" si="24"/>
        <v>53.58</v>
      </c>
      <c r="AC572" s="21">
        <v>93.74</v>
      </c>
      <c r="AD572" s="11"/>
      <c r="AE572" s="4"/>
      <c r="AF572" s="4"/>
    </row>
    <row r="573" spans="1:32" x14ac:dyDescent="0.2">
      <c r="A573" s="51"/>
      <c r="B573" s="11"/>
      <c r="C573" s="11" t="s">
        <v>546</v>
      </c>
      <c r="D573" s="11"/>
      <c r="E573" s="11" t="s">
        <v>382</v>
      </c>
      <c r="F573" s="11">
        <v>2702236</v>
      </c>
      <c r="G573" s="11"/>
      <c r="H573" s="11"/>
      <c r="I573" s="11"/>
      <c r="J573" s="21">
        <v>596944.00999999698</v>
      </c>
      <c r="K573" s="21"/>
      <c r="M573" s="11">
        <v>7088</v>
      </c>
      <c r="N573" s="66"/>
      <c r="P573" s="205">
        <f t="shared" si="25"/>
        <v>84.218963036116961</v>
      </c>
      <c r="Q573" s="198"/>
      <c r="R573" s="198"/>
      <c r="S573" s="198"/>
      <c r="T573" s="198">
        <f t="shared" si="26"/>
        <v>381.24097065462752</v>
      </c>
      <c r="U573" s="11"/>
      <c r="V573" s="11"/>
      <c r="W573" s="11"/>
      <c r="Y573" s="21">
        <v>596944.00999999698</v>
      </c>
      <c r="Z573" s="21"/>
      <c r="AB573" s="21">
        <f t="shared" si="24"/>
        <v>411436.3</v>
      </c>
      <c r="AC573" s="21">
        <v>719776.99</v>
      </c>
      <c r="AD573" s="11"/>
      <c r="AE573" s="4"/>
      <c r="AF573" s="4"/>
    </row>
    <row r="574" spans="1:32" x14ac:dyDescent="0.2">
      <c r="A574" s="51"/>
      <c r="B574" s="11"/>
      <c r="C574" s="11" t="s">
        <v>547</v>
      </c>
      <c r="D574" s="11"/>
      <c r="E574" s="11" t="s">
        <v>176</v>
      </c>
      <c r="F574" s="11">
        <v>438</v>
      </c>
      <c r="G574" s="11"/>
      <c r="H574" s="11"/>
      <c r="I574" s="11"/>
      <c r="J574" s="21">
        <v>98.7</v>
      </c>
      <c r="K574" s="21"/>
      <c r="M574" s="11">
        <v>1</v>
      </c>
      <c r="N574" s="66"/>
      <c r="P574" s="205">
        <f t="shared" si="25"/>
        <v>98.7</v>
      </c>
      <c r="Q574" s="198"/>
      <c r="R574" s="198"/>
      <c r="S574" s="198"/>
      <c r="T574" s="198">
        <f t="shared" si="26"/>
        <v>438</v>
      </c>
      <c r="U574" s="11"/>
      <c r="V574" s="11"/>
      <c r="W574" s="11"/>
      <c r="Y574" s="21">
        <v>98.7</v>
      </c>
      <c r="Z574" s="21"/>
      <c r="AB574" s="21">
        <f t="shared" si="24"/>
        <v>68.03</v>
      </c>
      <c r="AC574" s="21">
        <v>119.01</v>
      </c>
      <c r="AD574" s="11"/>
      <c r="AE574" s="4"/>
      <c r="AF574" s="4"/>
    </row>
    <row r="575" spans="1:32" x14ac:dyDescent="0.2">
      <c r="A575" s="51"/>
      <c r="B575" s="11"/>
      <c r="C575" s="11" t="s">
        <v>548</v>
      </c>
      <c r="D575" s="11"/>
      <c r="E575" s="11" t="s">
        <v>167</v>
      </c>
      <c r="F575" s="11">
        <v>2526218</v>
      </c>
      <c r="G575" s="11"/>
      <c r="H575" s="11"/>
      <c r="I575" s="11"/>
      <c r="J575" s="21">
        <v>549163.709999996</v>
      </c>
      <c r="K575" s="21"/>
      <c r="M575" s="11">
        <v>5472</v>
      </c>
      <c r="N575" s="66"/>
      <c r="P575" s="205">
        <f t="shared" si="25"/>
        <v>100.35886513157821</v>
      </c>
      <c r="Q575" s="198"/>
      <c r="R575" s="198"/>
      <c r="S575" s="198"/>
      <c r="T575" s="198">
        <f t="shared" si="26"/>
        <v>461.66264619883043</v>
      </c>
      <c r="U575" s="11"/>
      <c r="V575" s="11"/>
      <c r="W575" s="11"/>
      <c r="Y575" s="21">
        <v>549163.709999996</v>
      </c>
      <c r="Z575" s="21"/>
      <c r="AB575" s="21">
        <f t="shared" si="24"/>
        <v>378504.31</v>
      </c>
      <c r="AC575" s="21">
        <v>662164.94999999995</v>
      </c>
      <c r="AD575" s="11"/>
      <c r="AE575" s="4"/>
      <c r="AF575" s="4"/>
    </row>
    <row r="576" spans="1:32" x14ac:dyDescent="0.2">
      <c r="A576" s="51"/>
      <c r="B576" s="11"/>
      <c r="C576" s="11" t="s">
        <v>549</v>
      </c>
      <c r="D576" s="11"/>
      <c r="E576" s="11" t="s">
        <v>86</v>
      </c>
      <c r="F576" s="11">
        <v>35679</v>
      </c>
      <c r="G576" s="11"/>
      <c r="H576" s="11"/>
      <c r="I576" s="11"/>
      <c r="J576" s="21">
        <v>7598.5200000000023</v>
      </c>
      <c r="K576" s="21"/>
      <c r="M576" s="11">
        <v>39</v>
      </c>
      <c r="N576" s="66"/>
      <c r="P576" s="205">
        <f t="shared" si="25"/>
        <v>194.83384615384622</v>
      </c>
      <c r="Q576" s="198"/>
      <c r="R576" s="198"/>
      <c r="S576" s="198"/>
      <c r="T576" s="198">
        <f t="shared" si="26"/>
        <v>914.84615384615381</v>
      </c>
      <c r="U576" s="11"/>
      <c r="V576" s="11"/>
      <c r="W576" s="11"/>
      <c r="Y576" s="21">
        <v>7598.5200000000023</v>
      </c>
      <c r="Z576" s="21"/>
      <c r="AB576" s="21">
        <f t="shared" si="24"/>
        <v>5237.1899999999996</v>
      </c>
      <c r="AC576" s="21">
        <v>9162.07</v>
      </c>
      <c r="AD576" s="11"/>
      <c r="AE576" s="4"/>
      <c r="AF576" s="4"/>
    </row>
    <row r="577" spans="1:32" x14ac:dyDescent="0.2">
      <c r="A577" s="51"/>
      <c r="B577" s="11"/>
      <c r="C577" s="11" t="s">
        <v>550</v>
      </c>
      <c r="D577" s="11"/>
      <c r="E577" s="11" t="s">
        <v>154</v>
      </c>
      <c r="F577" s="11">
        <v>465519</v>
      </c>
      <c r="G577" s="11"/>
      <c r="H577" s="11"/>
      <c r="I577" s="11"/>
      <c r="J577" s="21">
        <v>98310.609999999913</v>
      </c>
      <c r="K577" s="21"/>
      <c r="M577" s="11">
        <v>674</v>
      </c>
      <c r="N577" s="66"/>
      <c r="P577" s="205">
        <f t="shared" si="25"/>
        <v>145.86143916913935</v>
      </c>
      <c r="Q577" s="198"/>
      <c r="R577" s="198"/>
      <c r="S577" s="198"/>
      <c r="T577" s="198">
        <f t="shared" si="26"/>
        <v>690.68100890207711</v>
      </c>
      <c r="U577" s="11"/>
      <c r="V577" s="11"/>
      <c r="W577" s="11"/>
      <c r="Y577" s="21">
        <v>98310.609999999913</v>
      </c>
      <c r="Z577" s="21"/>
      <c r="AB577" s="21">
        <f t="shared" si="24"/>
        <v>67759.38</v>
      </c>
      <c r="AC577" s="21">
        <v>118539.95</v>
      </c>
      <c r="AD577" s="11"/>
      <c r="AE577" s="4"/>
      <c r="AF577" s="4"/>
    </row>
    <row r="578" spans="1:32" x14ac:dyDescent="0.2">
      <c r="A578" s="51"/>
      <c r="B578" s="11"/>
      <c r="C578" s="11" t="s">
        <v>550</v>
      </c>
      <c r="D578" s="11"/>
      <c r="E578" s="11" t="s">
        <v>96</v>
      </c>
      <c r="F578" s="11">
        <v>8042</v>
      </c>
      <c r="G578" s="11"/>
      <c r="H578" s="11"/>
      <c r="I578" s="11"/>
      <c r="J578" s="21">
        <v>1775.17</v>
      </c>
      <c r="K578" s="21"/>
      <c r="M578" s="11">
        <v>12</v>
      </c>
      <c r="N578" s="66"/>
      <c r="P578" s="205">
        <f t="shared" si="25"/>
        <v>147.93083333333334</v>
      </c>
      <c r="Q578" s="198"/>
      <c r="R578" s="198"/>
      <c r="S578" s="198"/>
      <c r="T578" s="198">
        <f t="shared" si="26"/>
        <v>670.16666666666663</v>
      </c>
      <c r="U578" s="11"/>
      <c r="V578" s="11"/>
      <c r="W578" s="11"/>
      <c r="Y578" s="21">
        <v>1775.17</v>
      </c>
      <c r="Z578" s="21"/>
      <c r="AB578" s="21">
        <f t="shared" si="24"/>
        <v>1223.51</v>
      </c>
      <c r="AC578" s="21">
        <v>2140.4499999999998</v>
      </c>
      <c r="AD578" s="11"/>
      <c r="AE578" s="4"/>
      <c r="AF578" s="4"/>
    </row>
    <row r="579" spans="1:32" x14ac:dyDescent="0.2">
      <c r="A579" s="51"/>
      <c r="B579" s="11"/>
      <c r="C579" s="11" t="s">
        <v>551</v>
      </c>
      <c r="D579" s="11"/>
      <c r="E579" s="11" t="s">
        <v>552</v>
      </c>
      <c r="F579" s="11">
        <v>4733</v>
      </c>
      <c r="G579" s="11"/>
      <c r="H579" s="11"/>
      <c r="I579" s="11"/>
      <c r="J579" s="21">
        <v>1013.1700000000001</v>
      </c>
      <c r="K579" s="21"/>
      <c r="M579" s="11">
        <v>2</v>
      </c>
      <c r="N579" s="66"/>
      <c r="P579" s="205">
        <f t="shared" si="25"/>
        <v>506.58500000000004</v>
      </c>
      <c r="Q579" s="198"/>
      <c r="R579" s="198"/>
      <c r="S579" s="198"/>
      <c r="T579" s="198">
        <f t="shared" si="26"/>
        <v>2366.5</v>
      </c>
      <c r="U579" s="11"/>
      <c r="V579" s="11"/>
      <c r="W579" s="11"/>
      <c r="Y579" s="21">
        <v>1013.1700000000001</v>
      </c>
      <c r="Z579" s="21"/>
      <c r="AB579" s="21">
        <f t="shared" si="24"/>
        <v>698.31</v>
      </c>
      <c r="AC579" s="21">
        <v>1221.6500000000001</v>
      </c>
      <c r="AD579" s="11"/>
      <c r="AE579" s="4"/>
      <c r="AF579" s="4"/>
    </row>
    <row r="580" spans="1:32" x14ac:dyDescent="0.2">
      <c r="A580" s="51"/>
      <c r="B580" s="11"/>
      <c r="C580" s="11" t="s">
        <v>551</v>
      </c>
      <c r="D580" s="11"/>
      <c r="E580" s="11" t="s">
        <v>553</v>
      </c>
      <c r="F580" s="11">
        <v>74</v>
      </c>
      <c r="G580" s="11"/>
      <c r="H580" s="11"/>
      <c r="I580" s="11"/>
      <c r="J580" s="21">
        <v>21.77</v>
      </c>
      <c r="K580" s="21"/>
      <c r="M580" s="11">
        <v>1</v>
      </c>
      <c r="N580" s="66"/>
      <c r="P580" s="205">
        <f t="shared" si="25"/>
        <v>21.77</v>
      </c>
      <c r="Q580" s="198"/>
      <c r="R580" s="198"/>
      <c r="S580" s="198"/>
      <c r="T580" s="198">
        <f t="shared" si="26"/>
        <v>74</v>
      </c>
      <c r="U580" s="11"/>
      <c r="V580" s="11"/>
      <c r="W580" s="11"/>
      <c r="Y580" s="21">
        <v>21.77</v>
      </c>
      <c r="Z580" s="21"/>
      <c r="AB580" s="21">
        <f t="shared" si="24"/>
        <v>15</v>
      </c>
      <c r="AC580" s="21">
        <v>26.25</v>
      </c>
      <c r="AD580" s="11"/>
      <c r="AE580" s="4"/>
      <c r="AF580" s="4"/>
    </row>
    <row r="581" spans="1:32" x14ac:dyDescent="0.2">
      <c r="A581" s="51"/>
      <c r="B581" s="11"/>
      <c r="C581" s="11" t="s">
        <v>551</v>
      </c>
      <c r="D581" s="11"/>
      <c r="E581" s="11" t="s">
        <v>346</v>
      </c>
      <c r="F581" s="11">
        <v>859067</v>
      </c>
      <c r="G581" s="11"/>
      <c r="H581" s="11"/>
      <c r="I581" s="11"/>
      <c r="J581" s="21">
        <v>182610.38999999969</v>
      </c>
      <c r="K581" s="21"/>
      <c r="M581" s="11">
        <v>1255</v>
      </c>
      <c r="N581" s="66"/>
      <c r="P581" s="205">
        <f t="shared" si="25"/>
        <v>145.5062868525894</v>
      </c>
      <c r="Q581" s="198"/>
      <c r="R581" s="198"/>
      <c r="S581" s="198"/>
      <c r="T581" s="198">
        <f t="shared" si="26"/>
        <v>684.51553784860562</v>
      </c>
      <c r="U581" s="11"/>
      <c r="V581" s="11"/>
      <c r="W581" s="11"/>
      <c r="Y581" s="21">
        <v>182610.38999999969</v>
      </c>
      <c r="Z581" s="21"/>
      <c r="AB581" s="21">
        <f t="shared" si="24"/>
        <v>125861.96</v>
      </c>
      <c r="AC581" s="21">
        <v>220186.07</v>
      </c>
      <c r="AD581" s="11"/>
      <c r="AE581" s="4"/>
      <c r="AF581" s="4"/>
    </row>
    <row r="582" spans="1:32" x14ac:dyDescent="0.2">
      <c r="A582" s="51"/>
      <c r="B582" s="11"/>
      <c r="C582" s="11" t="s">
        <v>551</v>
      </c>
      <c r="D582" s="11"/>
      <c r="E582" s="11" t="s">
        <v>184</v>
      </c>
      <c r="F582" s="11">
        <v>1559</v>
      </c>
      <c r="G582" s="11"/>
      <c r="H582" s="11"/>
      <c r="I582" s="11"/>
      <c r="J582" s="21">
        <v>341.8</v>
      </c>
      <c r="K582" s="21"/>
      <c r="M582" s="11">
        <v>2</v>
      </c>
      <c r="N582" s="66"/>
      <c r="P582" s="205">
        <f t="shared" si="25"/>
        <v>170.9</v>
      </c>
      <c r="Q582" s="198"/>
      <c r="R582" s="198"/>
      <c r="S582" s="198"/>
      <c r="T582" s="198">
        <f t="shared" si="26"/>
        <v>779.5</v>
      </c>
      <c r="U582" s="11"/>
      <c r="V582" s="11"/>
      <c r="W582" s="11"/>
      <c r="Y582" s="21">
        <v>341.8</v>
      </c>
      <c r="Z582" s="21"/>
      <c r="AB582" s="21">
        <f t="shared" si="24"/>
        <v>235.58</v>
      </c>
      <c r="AC582" s="21">
        <v>412.13</v>
      </c>
      <c r="AD582" s="11"/>
      <c r="AE582" s="4"/>
      <c r="AF582" s="4"/>
    </row>
    <row r="583" spans="1:32" x14ac:dyDescent="0.2">
      <c r="A583" s="51"/>
      <c r="B583" s="11"/>
      <c r="C583" s="11" t="s">
        <v>551</v>
      </c>
      <c r="D583" s="11"/>
      <c r="E583" s="11" t="s">
        <v>73</v>
      </c>
      <c r="F583" s="11">
        <v>570</v>
      </c>
      <c r="G583" s="11"/>
      <c r="H583" s="11"/>
      <c r="I583" s="11"/>
      <c r="J583" s="21">
        <v>127.45</v>
      </c>
      <c r="K583" s="21"/>
      <c r="M583" s="11">
        <v>1</v>
      </c>
      <c r="N583" s="66"/>
      <c r="P583" s="205">
        <f t="shared" si="25"/>
        <v>127.45</v>
      </c>
      <c r="Q583" s="198"/>
      <c r="R583" s="198"/>
      <c r="S583" s="198"/>
      <c r="T583" s="198">
        <f t="shared" si="26"/>
        <v>570</v>
      </c>
      <c r="U583" s="11"/>
      <c r="V583" s="11"/>
      <c r="W583" s="11"/>
      <c r="Y583" s="21">
        <v>127.45</v>
      </c>
      <c r="Z583" s="21"/>
      <c r="AB583" s="21">
        <f t="shared" si="24"/>
        <v>87.84</v>
      </c>
      <c r="AC583" s="21">
        <v>153.68</v>
      </c>
      <c r="AD583" s="11"/>
      <c r="AE583" s="4"/>
      <c r="AF583" s="4"/>
    </row>
    <row r="584" spans="1:32" x14ac:dyDescent="0.2">
      <c r="A584" s="51"/>
      <c r="B584" s="11"/>
      <c r="C584" s="11" t="s">
        <v>554</v>
      </c>
      <c r="D584" s="11"/>
      <c r="E584" s="11" t="s">
        <v>208</v>
      </c>
      <c r="F584" s="11">
        <v>23100</v>
      </c>
      <c r="G584" s="11"/>
      <c r="H584" s="11"/>
      <c r="I584" s="11"/>
      <c r="J584" s="21">
        <v>5546.0599999999959</v>
      </c>
      <c r="K584" s="21"/>
      <c r="M584" s="11">
        <v>138</v>
      </c>
      <c r="N584" s="66"/>
      <c r="P584" s="205">
        <f t="shared" si="25"/>
        <v>40.188840579710117</v>
      </c>
      <c r="Q584" s="198"/>
      <c r="R584" s="198"/>
      <c r="S584" s="198"/>
      <c r="T584" s="198">
        <f t="shared" si="26"/>
        <v>167.39130434782609</v>
      </c>
      <c r="U584" s="11"/>
      <c r="V584" s="11"/>
      <c r="W584" s="11"/>
      <c r="Y584" s="21">
        <v>5546.0599999999959</v>
      </c>
      <c r="Z584" s="21"/>
      <c r="AB584" s="21">
        <f t="shared" si="24"/>
        <v>3822.55</v>
      </c>
      <c r="AC584" s="21">
        <v>6687.27</v>
      </c>
      <c r="AD584" s="11"/>
      <c r="AE584" s="4"/>
      <c r="AF584" s="4"/>
    </row>
    <row r="585" spans="1:32" x14ac:dyDescent="0.2">
      <c r="A585" s="51"/>
      <c r="B585" s="11"/>
      <c r="C585" s="11" t="s">
        <v>555</v>
      </c>
      <c r="D585" s="11"/>
      <c r="E585" s="11" t="s">
        <v>100</v>
      </c>
      <c r="F585" s="11">
        <v>84708</v>
      </c>
      <c r="G585" s="11"/>
      <c r="H585" s="11"/>
      <c r="I585" s="11"/>
      <c r="J585" s="21">
        <v>18191.080000000002</v>
      </c>
      <c r="K585" s="21"/>
      <c r="M585" s="11">
        <v>98</v>
      </c>
      <c r="N585" s="66"/>
      <c r="P585" s="205">
        <f t="shared" si="25"/>
        <v>185.62326530612248</v>
      </c>
      <c r="Q585" s="198"/>
      <c r="R585" s="198"/>
      <c r="S585" s="198"/>
      <c r="T585" s="198">
        <f t="shared" si="26"/>
        <v>864.36734693877554</v>
      </c>
      <c r="U585" s="11"/>
      <c r="V585" s="11"/>
      <c r="W585" s="11"/>
      <c r="Y585" s="21">
        <v>18191.080000000002</v>
      </c>
      <c r="Z585" s="21"/>
      <c r="AB585" s="21">
        <f t="shared" si="24"/>
        <v>12537.98</v>
      </c>
      <c r="AC585" s="21">
        <v>21934.25</v>
      </c>
      <c r="AD585" s="11"/>
      <c r="AE585" s="4"/>
      <c r="AF585" s="4"/>
    </row>
    <row r="586" spans="1:32" x14ac:dyDescent="0.2">
      <c r="A586" s="51"/>
      <c r="B586" s="11"/>
      <c r="C586" s="11" t="s">
        <v>556</v>
      </c>
      <c r="D586" s="11"/>
      <c r="E586" s="11" t="s">
        <v>105</v>
      </c>
      <c r="F586" s="11">
        <v>64539</v>
      </c>
      <c r="G586" s="11"/>
      <c r="H586" s="11"/>
      <c r="I586" s="11"/>
      <c r="J586" s="21">
        <v>14177.07</v>
      </c>
      <c r="K586" s="21"/>
      <c r="M586" s="11">
        <v>135</v>
      </c>
      <c r="N586" s="66"/>
      <c r="P586" s="205">
        <f t="shared" si="25"/>
        <v>105.01533333333333</v>
      </c>
      <c r="Q586" s="198"/>
      <c r="R586" s="198"/>
      <c r="S586" s="198"/>
      <c r="T586" s="198">
        <f t="shared" si="26"/>
        <v>478.06666666666666</v>
      </c>
      <c r="U586" s="11"/>
      <c r="V586" s="11"/>
      <c r="W586" s="11"/>
      <c r="Y586" s="21">
        <v>14177.07</v>
      </c>
      <c r="Z586" s="21"/>
      <c r="AB586" s="21">
        <f t="shared" si="24"/>
        <v>9771.3700000000008</v>
      </c>
      <c r="AC586" s="21">
        <v>17094.28</v>
      </c>
      <c r="AD586" s="11"/>
      <c r="AE586" s="4"/>
      <c r="AF586" s="4"/>
    </row>
    <row r="587" spans="1:32" x14ac:dyDescent="0.2">
      <c r="A587" s="51"/>
      <c r="B587" s="11"/>
      <c r="C587" s="11" t="s">
        <v>556</v>
      </c>
      <c r="D587" s="11"/>
      <c r="E587" s="11" t="s">
        <v>88</v>
      </c>
      <c r="F587" s="11">
        <v>368</v>
      </c>
      <c r="G587" s="11"/>
      <c r="H587" s="11"/>
      <c r="I587" s="11"/>
      <c r="J587" s="21">
        <v>83.92</v>
      </c>
      <c r="K587" s="21"/>
      <c r="M587" s="11">
        <v>1</v>
      </c>
      <c r="N587" s="66"/>
      <c r="P587" s="205">
        <f t="shared" si="25"/>
        <v>83.92</v>
      </c>
      <c r="Q587" s="198"/>
      <c r="R587" s="198"/>
      <c r="S587" s="198"/>
      <c r="T587" s="198">
        <f t="shared" si="26"/>
        <v>368</v>
      </c>
      <c r="U587" s="11"/>
      <c r="V587" s="11"/>
      <c r="W587" s="11"/>
      <c r="Y587" s="21">
        <v>83.92</v>
      </c>
      <c r="Z587" s="21"/>
      <c r="AB587" s="21">
        <f t="shared" si="24"/>
        <v>57.84</v>
      </c>
      <c r="AC587" s="21">
        <v>101.19</v>
      </c>
      <c r="AD587" s="11"/>
      <c r="AE587" s="4"/>
      <c r="AF587" s="4"/>
    </row>
    <row r="588" spans="1:32" x14ac:dyDescent="0.2">
      <c r="A588" s="51"/>
      <c r="B588" s="11"/>
      <c r="C588" s="11" t="s">
        <v>556</v>
      </c>
      <c r="D588" s="11"/>
      <c r="E588" s="11" t="s">
        <v>176</v>
      </c>
      <c r="F588" s="11">
        <v>1444</v>
      </c>
      <c r="G588" s="11"/>
      <c r="H588" s="11"/>
      <c r="I588" s="11"/>
      <c r="J588" s="21">
        <v>311.13</v>
      </c>
      <c r="K588" s="21"/>
      <c r="M588" s="11">
        <v>1</v>
      </c>
      <c r="N588" s="66"/>
      <c r="P588" s="205">
        <f t="shared" si="25"/>
        <v>311.13</v>
      </c>
      <c r="Q588" s="198"/>
      <c r="R588" s="198"/>
      <c r="S588" s="198"/>
      <c r="T588" s="198">
        <f t="shared" si="26"/>
        <v>1444</v>
      </c>
      <c r="U588" s="11"/>
      <c r="V588" s="11"/>
      <c r="W588" s="11"/>
      <c r="Y588" s="21">
        <v>311.13</v>
      </c>
      <c r="Z588" s="21"/>
      <c r="AB588" s="21">
        <f t="shared" si="24"/>
        <v>214.44</v>
      </c>
      <c r="AC588" s="21">
        <v>375.15</v>
      </c>
      <c r="AD588" s="11"/>
      <c r="AE588" s="4"/>
      <c r="AF588" s="4"/>
    </row>
    <row r="589" spans="1:32" x14ac:dyDescent="0.2">
      <c r="A589" s="51"/>
      <c r="B589" s="11"/>
      <c r="C589" s="11" t="s">
        <v>557</v>
      </c>
      <c r="D589" s="11"/>
      <c r="E589" s="11" t="s">
        <v>79</v>
      </c>
      <c r="F589" s="11">
        <v>540</v>
      </c>
      <c r="G589" s="11"/>
      <c r="H589" s="11"/>
      <c r="I589" s="11"/>
      <c r="J589" s="21">
        <v>120.48</v>
      </c>
      <c r="K589" s="21"/>
      <c r="M589" s="11">
        <v>1</v>
      </c>
      <c r="N589" s="66"/>
      <c r="P589" s="205">
        <f t="shared" si="25"/>
        <v>120.48</v>
      </c>
      <c r="Q589" s="198"/>
      <c r="R589" s="198"/>
      <c r="S589" s="198"/>
      <c r="T589" s="198">
        <f t="shared" si="26"/>
        <v>540</v>
      </c>
      <c r="U589" s="11"/>
      <c r="V589" s="11"/>
      <c r="W589" s="11"/>
      <c r="Y589" s="21">
        <v>120.48</v>
      </c>
      <c r="Z589" s="21"/>
      <c r="AB589" s="21">
        <f t="shared" si="24"/>
        <v>83.04</v>
      </c>
      <c r="AC589" s="21">
        <v>145.27000000000001</v>
      </c>
      <c r="AD589" s="11"/>
      <c r="AE589" s="4"/>
      <c r="AF589" s="4"/>
    </row>
    <row r="590" spans="1:32" x14ac:dyDescent="0.2">
      <c r="A590" s="51"/>
      <c r="B590" s="11"/>
      <c r="C590" s="11" t="s">
        <v>557</v>
      </c>
      <c r="D590" s="11"/>
      <c r="E590" s="11" t="s">
        <v>77</v>
      </c>
      <c r="F590" s="11">
        <v>420</v>
      </c>
      <c r="G590" s="11"/>
      <c r="H590" s="11"/>
      <c r="I590" s="11"/>
      <c r="J590" s="21">
        <v>94.93</v>
      </c>
      <c r="K590" s="21"/>
      <c r="M590" s="11">
        <v>1</v>
      </c>
      <c r="N590" s="66"/>
      <c r="P590" s="205">
        <f t="shared" si="25"/>
        <v>94.93</v>
      </c>
      <c r="Q590" s="198"/>
      <c r="R590" s="198"/>
      <c r="S590" s="198"/>
      <c r="T590" s="198">
        <f t="shared" si="26"/>
        <v>420</v>
      </c>
      <c r="U590" s="11"/>
      <c r="V590" s="11"/>
      <c r="W590" s="11"/>
      <c r="Y590" s="21">
        <v>94.93</v>
      </c>
      <c r="Z590" s="21"/>
      <c r="AB590" s="21">
        <f t="shared" si="24"/>
        <v>65.430000000000007</v>
      </c>
      <c r="AC590" s="21">
        <v>114.46</v>
      </c>
      <c r="AD590" s="11"/>
      <c r="AE590" s="4"/>
      <c r="AF590" s="4"/>
    </row>
    <row r="591" spans="1:32" x14ac:dyDescent="0.2">
      <c r="A591" s="51"/>
      <c r="B591" s="11"/>
      <c r="C591" s="11" t="s">
        <v>557</v>
      </c>
      <c r="D591" s="11"/>
      <c r="E591" s="11" t="s">
        <v>191</v>
      </c>
      <c r="F591" s="11">
        <v>701075</v>
      </c>
      <c r="G591" s="11"/>
      <c r="H591" s="11"/>
      <c r="I591" s="11"/>
      <c r="J591" s="21">
        <v>149164.37999999995</v>
      </c>
      <c r="K591" s="21"/>
      <c r="M591" s="11">
        <v>1117</v>
      </c>
      <c r="N591" s="66"/>
      <c r="P591" s="205">
        <f t="shared" si="25"/>
        <v>133.5401790510295</v>
      </c>
      <c r="Q591" s="198"/>
      <c r="R591" s="198"/>
      <c r="S591" s="198"/>
      <c r="T591" s="198">
        <f t="shared" si="26"/>
        <v>627.64100268576544</v>
      </c>
      <c r="U591" s="11"/>
      <c r="V591" s="11"/>
      <c r="W591" s="11"/>
      <c r="Y591" s="21">
        <v>149164.37999999995</v>
      </c>
      <c r="Z591" s="21"/>
      <c r="AB591" s="21">
        <f t="shared" si="24"/>
        <v>102809.71</v>
      </c>
      <c r="AC591" s="21">
        <v>179857.89</v>
      </c>
      <c r="AD591" s="11"/>
      <c r="AE591" s="4"/>
      <c r="AF591" s="4"/>
    </row>
    <row r="592" spans="1:32" x14ac:dyDescent="0.2">
      <c r="A592" s="51"/>
      <c r="B592" s="11"/>
      <c r="C592" s="11" t="s">
        <v>558</v>
      </c>
      <c r="D592" s="11"/>
      <c r="E592" s="11" t="s">
        <v>105</v>
      </c>
      <c r="F592" s="11">
        <v>3598</v>
      </c>
      <c r="G592" s="11"/>
      <c r="H592" s="11"/>
      <c r="I592" s="11"/>
      <c r="J592" s="21">
        <v>810.87</v>
      </c>
      <c r="K592" s="21"/>
      <c r="M592" s="11">
        <v>6</v>
      </c>
      <c r="N592" s="66"/>
      <c r="P592" s="205">
        <f t="shared" si="25"/>
        <v>135.14500000000001</v>
      </c>
      <c r="Q592" s="198"/>
      <c r="R592" s="198"/>
      <c r="S592" s="198"/>
      <c r="T592" s="198">
        <f t="shared" si="26"/>
        <v>599.66666666666663</v>
      </c>
      <c r="U592" s="11"/>
      <c r="V592" s="11"/>
      <c r="W592" s="11"/>
      <c r="Y592" s="21">
        <v>810.87</v>
      </c>
      <c r="Z592" s="21"/>
      <c r="AB592" s="21">
        <f t="shared" si="24"/>
        <v>558.88</v>
      </c>
      <c r="AC592" s="21">
        <v>977.72</v>
      </c>
      <c r="AD592" s="11"/>
      <c r="AE592" s="4"/>
      <c r="AF592" s="4"/>
    </row>
    <row r="593" spans="1:32" x14ac:dyDescent="0.2">
      <c r="A593" s="51"/>
      <c r="B593" s="11"/>
      <c r="C593" s="11" t="s">
        <v>559</v>
      </c>
      <c r="D593" s="11"/>
      <c r="E593" s="11" t="s">
        <v>208</v>
      </c>
      <c r="F593" s="11">
        <v>61824</v>
      </c>
      <c r="G593" s="11"/>
      <c r="H593" s="11"/>
      <c r="I593" s="11"/>
      <c r="J593" s="21">
        <v>13185.52</v>
      </c>
      <c r="K593" s="21"/>
      <c r="M593" s="11">
        <v>79</v>
      </c>
      <c r="N593" s="66"/>
      <c r="P593" s="205">
        <f t="shared" si="25"/>
        <v>166.90531645569621</v>
      </c>
      <c r="Q593" s="198"/>
      <c r="R593" s="198"/>
      <c r="S593" s="198"/>
      <c r="T593" s="198">
        <f t="shared" si="26"/>
        <v>782.58227848101262</v>
      </c>
      <c r="U593" s="11"/>
      <c r="V593" s="11"/>
      <c r="W593" s="11"/>
      <c r="Y593" s="21">
        <v>13185.52</v>
      </c>
      <c r="Z593" s="21"/>
      <c r="AB593" s="21">
        <f t="shared" si="24"/>
        <v>9087.9599999999991</v>
      </c>
      <c r="AC593" s="21">
        <v>15898.7</v>
      </c>
      <c r="AD593" s="11"/>
      <c r="AE593" s="4"/>
      <c r="AF593" s="4"/>
    </row>
    <row r="594" spans="1:32" x14ac:dyDescent="0.2">
      <c r="A594" s="51"/>
      <c r="B594" s="11"/>
      <c r="C594" s="11" t="s">
        <v>560</v>
      </c>
      <c r="D594" s="11"/>
      <c r="E594" s="11" t="s">
        <v>224</v>
      </c>
      <c r="F594" s="11">
        <v>1351115</v>
      </c>
      <c r="G594" s="11"/>
      <c r="H594" s="11"/>
      <c r="I594" s="11"/>
      <c r="J594" s="21">
        <v>287285.56</v>
      </c>
      <c r="K594" s="21"/>
      <c r="M594" s="11">
        <v>2510</v>
      </c>
      <c r="N594" s="66"/>
      <c r="P594" s="205">
        <f t="shared" si="25"/>
        <v>114.4563984063745</v>
      </c>
      <c r="Q594" s="198"/>
      <c r="R594" s="198"/>
      <c r="S594" s="198"/>
      <c r="T594" s="198">
        <f t="shared" si="26"/>
        <v>538.292828685259</v>
      </c>
      <c r="U594" s="11"/>
      <c r="V594" s="11"/>
      <c r="W594" s="11"/>
      <c r="Y594" s="21">
        <v>287285.56</v>
      </c>
      <c r="Z594" s="21"/>
      <c r="AB594" s="21">
        <f t="shared" si="24"/>
        <v>198008.03</v>
      </c>
      <c r="AC594" s="21">
        <v>346400.22</v>
      </c>
      <c r="AD594" s="11"/>
      <c r="AE594" s="4"/>
      <c r="AF594" s="4"/>
    </row>
    <row r="595" spans="1:32" x14ac:dyDescent="0.2">
      <c r="A595" s="51"/>
      <c r="B595" s="11"/>
      <c r="C595" s="11" t="s">
        <v>561</v>
      </c>
      <c r="D595" s="11"/>
      <c r="E595" s="11" t="s">
        <v>79</v>
      </c>
      <c r="F595" s="11">
        <v>155471</v>
      </c>
      <c r="G595" s="11"/>
      <c r="H595" s="11"/>
      <c r="I595" s="11"/>
      <c r="J595" s="21">
        <v>32135.119999999984</v>
      </c>
      <c r="K595" s="21"/>
      <c r="M595" s="11">
        <v>169</v>
      </c>
      <c r="N595" s="66"/>
      <c r="P595" s="205">
        <f t="shared" si="25"/>
        <v>190.14863905325436</v>
      </c>
      <c r="Q595" s="198"/>
      <c r="R595" s="198"/>
      <c r="S595" s="198"/>
      <c r="T595" s="198">
        <f t="shared" si="26"/>
        <v>919.94674556213022</v>
      </c>
      <c r="U595" s="11"/>
      <c r="V595" s="11"/>
      <c r="W595" s="11"/>
      <c r="Y595" s="21">
        <v>32135.119999999984</v>
      </c>
      <c r="Z595" s="21"/>
      <c r="AB595" s="21">
        <f t="shared" si="24"/>
        <v>22148.74</v>
      </c>
      <c r="AC595" s="21">
        <v>38747.550000000003</v>
      </c>
      <c r="AD595" s="11"/>
      <c r="AE595" s="4"/>
      <c r="AF595" s="4"/>
    </row>
    <row r="596" spans="1:32" x14ac:dyDescent="0.2">
      <c r="A596" s="51"/>
      <c r="B596" s="11"/>
      <c r="C596" s="11" t="s">
        <v>562</v>
      </c>
      <c r="D596" s="11"/>
      <c r="E596" s="11" t="s">
        <v>98</v>
      </c>
      <c r="F596" s="11">
        <v>126744</v>
      </c>
      <c r="G596" s="11"/>
      <c r="H596" s="11"/>
      <c r="I596" s="11"/>
      <c r="J596" s="21">
        <v>27995.520000000004</v>
      </c>
      <c r="K596" s="21"/>
      <c r="M596" s="11">
        <v>323</v>
      </c>
      <c r="N596" s="66"/>
      <c r="P596" s="205">
        <f t="shared" si="25"/>
        <v>86.67343653250775</v>
      </c>
      <c r="Q596" s="198"/>
      <c r="R596" s="198"/>
      <c r="S596" s="198"/>
      <c r="T596" s="198">
        <f t="shared" si="26"/>
        <v>392.39628482972137</v>
      </c>
      <c r="U596" s="11"/>
      <c r="V596" s="11"/>
      <c r="W596" s="11"/>
      <c r="Y596" s="21">
        <v>27995.520000000004</v>
      </c>
      <c r="Z596" s="21"/>
      <c r="AB596" s="21">
        <f t="shared" si="24"/>
        <v>19295.57</v>
      </c>
      <c r="AC596" s="21">
        <v>33756.15</v>
      </c>
      <c r="AD596" s="11"/>
      <c r="AE596" s="4"/>
      <c r="AF596" s="4"/>
    </row>
    <row r="597" spans="1:32" x14ac:dyDescent="0.2">
      <c r="A597" s="51"/>
      <c r="B597" s="11"/>
      <c r="C597" s="11" t="s">
        <v>562</v>
      </c>
      <c r="D597" s="11"/>
      <c r="E597" s="11" t="s">
        <v>75</v>
      </c>
      <c r="F597" s="11"/>
      <c r="G597" s="11"/>
      <c r="H597" s="11"/>
      <c r="I597" s="11"/>
      <c r="J597" s="21">
        <v>5.28</v>
      </c>
      <c r="K597" s="21"/>
      <c r="M597" s="11">
        <v>1</v>
      </c>
      <c r="N597" s="66"/>
      <c r="P597" s="205">
        <f t="shared" si="25"/>
        <v>5.28</v>
      </c>
      <c r="Q597" s="198"/>
      <c r="R597" s="198"/>
      <c r="S597" s="198"/>
      <c r="T597" s="198">
        <f t="shared" si="26"/>
        <v>0</v>
      </c>
      <c r="U597" s="11"/>
      <c r="V597" s="11"/>
      <c r="W597" s="11"/>
      <c r="Y597" s="21">
        <v>5.28</v>
      </c>
      <c r="Z597" s="21"/>
      <c r="AB597" s="21">
        <f t="shared" si="24"/>
        <v>3.64</v>
      </c>
      <c r="AC597" s="21">
        <v>6.37</v>
      </c>
      <c r="AD597" s="11"/>
      <c r="AE597" s="4"/>
      <c r="AF597" s="4"/>
    </row>
    <row r="598" spans="1:32" x14ac:dyDescent="0.2">
      <c r="A598" s="51"/>
      <c r="B598" s="11"/>
      <c r="C598" s="11" t="s">
        <v>563</v>
      </c>
      <c r="D598" s="11"/>
      <c r="E598" s="11" t="s">
        <v>66</v>
      </c>
      <c r="F598" s="11">
        <v>1184</v>
      </c>
      <c r="G598" s="11"/>
      <c r="H598" s="11"/>
      <c r="I598" s="11"/>
      <c r="J598" s="21">
        <v>287.05000000000007</v>
      </c>
      <c r="K598" s="21"/>
      <c r="M598" s="11">
        <v>6</v>
      </c>
      <c r="N598" s="66"/>
      <c r="P598" s="205">
        <f t="shared" si="25"/>
        <v>47.841666666666676</v>
      </c>
      <c r="Q598" s="198"/>
      <c r="R598" s="198"/>
      <c r="S598" s="198"/>
      <c r="T598" s="198">
        <f t="shared" si="26"/>
        <v>197.33333333333334</v>
      </c>
      <c r="U598" s="11"/>
      <c r="V598" s="11"/>
      <c r="W598" s="11"/>
      <c r="Y598" s="21">
        <v>287.05000000000007</v>
      </c>
      <c r="Z598" s="21"/>
      <c r="AB598" s="21">
        <f t="shared" si="24"/>
        <v>197.85</v>
      </c>
      <c r="AC598" s="21">
        <v>346.12</v>
      </c>
      <c r="AD598" s="11"/>
      <c r="AE598" s="4"/>
      <c r="AF598" s="4"/>
    </row>
    <row r="599" spans="1:32" x14ac:dyDescent="0.2">
      <c r="A599" s="51"/>
      <c r="B599" s="11"/>
      <c r="C599" s="11" t="s">
        <v>563</v>
      </c>
      <c r="D599" s="11"/>
      <c r="E599" s="11" t="s">
        <v>73</v>
      </c>
      <c r="F599" s="11">
        <v>1584637</v>
      </c>
      <c r="G599" s="11"/>
      <c r="H599" s="11"/>
      <c r="I599" s="11"/>
      <c r="J599" s="21">
        <v>339338.22000000032</v>
      </c>
      <c r="K599" s="21"/>
      <c r="M599" s="11">
        <v>2639</v>
      </c>
      <c r="N599" s="66"/>
      <c r="P599" s="205">
        <f t="shared" si="25"/>
        <v>128.58591133004938</v>
      </c>
      <c r="Q599" s="198"/>
      <c r="R599" s="198"/>
      <c r="S599" s="198"/>
      <c r="T599" s="198">
        <f t="shared" si="26"/>
        <v>600.46873815839331</v>
      </c>
      <c r="U599" s="11"/>
      <c r="V599" s="11"/>
      <c r="W599" s="11"/>
      <c r="Y599" s="21">
        <v>339338.22000000032</v>
      </c>
      <c r="Z599" s="21"/>
      <c r="AB599" s="21">
        <f t="shared" ref="AB599:AB630" si="27">ROUND($AB$639*Y599/$Y$639,2)</f>
        <v>233884.68</v>
      </c>
      <c r="AC599" s="21">
        <v>409163.74</v>
      </c>
      <c r="AD599" s="11"/>
      <c r="AE599" s="4"/>
      <c r="AF599" s="4"/>
    </row>
    <row r="600" spans="1:32" x14ac:dyDescent="0.2">
      <c r="A600" s="51"/>
      <c r="B600" s="11"/>
      <c r="C600" s="11" t="s">
        <v>563</v>
      </c>
      <c r="D600" s="11"/>
      <c r="E600" s="11" t="s">
        <v>84</v>
      </c>
      <c r="F600" s="11">
        <v>260</v>
      </c>
      <c r="G600" s="11"/>
      <c r="H600" s="11"/>
      <c r="I600" s="11"/>
      <c r="J600" s="21">
        <v>61.11</v>
      </c>
      <c r="K600" s="21"/>
      <c r="M600" s="11">
        <v>1</v>
      </c>
      <c r="N600" s="66"/>
      <c r="P600" s="205">
        <f t="shared" ref="P600:P631" si="28">J600/M600</f>
        <v>61.11</v>
      </c>
      <c r="Q600" s="198"/>
      <c r="R600" s="198"/>
      <c r="S600" s="198"/>
      <c r="T600" s="198">
        <f t="shared" ref="T600:T631" si="29">F600/M600</f>
        <v>260</v>
      </c>
      <c r="U600" s="11"/>
      <c r="V600" s="11"/>
      <c r="W600" s="11"/>
      <c r="Y600" s="21">
        <v>61.11</v>
      </c>
      <c r="Z600" s="21"/>
      <c r="AB600" s="21">
        <f t="shared" si="27"/>
        <v>42.12</v>
      </c>
      <c r="AC600" s="21">
        <v>73.680000000000007</v>
      </c>
      <c r="AD600" s="11"/>
      <c r="AE600" s="4"/>
      <c r="AF600" s="4"/>
    </row>
    <row r="601" spans="1:32" x14ac:dyDescent="0.2">
      <c r="A601" s="51"/>
      <c r="B601" s="11"/>
      <c r="C601" s="11" t="s">
        <v>564</v>
      </c>
      <c r="D601" s="11"/>
      <c r="E601" s="11" t="s">
        <v>61</v>
      </c>
      <c r="F601" s="11">
        <v>143</v>
      </c>
      <c r="G601" s="11"/>
      <c r="H601" s="11"/>
      <c r="I601" s="11"/>
      <c r="J601" s="21">
        <v>36.340000000000003</v>
      </c>
      <c r="K601" s="21"/>
      <c r="M601" s="11">
        <v>1</v>
      </c>
      <c r="N601" s="66"/>
      <c r="P601" s="205">
        <f t="shared" si="28"/>
        <v>36.340000000000003</v>
      </c>
      <c r="Q601" s="198"/>
      <c r="R601" s="198"/>
      <c r="S601" s="198"/>
      <c r="T601" s="198">
        <f t="shared" si="29"/>
        <v>143</v>
      </c>
      <c r="U601" s="11"/>
      <c r="V601" s="11"/>
      <c r="W601" s="11"/>
      <c r="Y601" s="21">
        <v>36.340000000000003</v>
      </c>
      <c r="Z601" s="21"/>
      <c r="AB601" s="21">
        <f t="shared" si="27"/>
        <v>25.05</v>
      </c>
      <c r="AC601" s="21">
        <v>43.82</v>
      </c>
      <c r="AD601" s="11"/>
      <c r="AE601" s="4"/>
      <c r="AF601" s="4"/>
    </row>
    <row r="602" spans="1:32" x14ac:dyDescent="0.2">
      <c r="A602" s="51"/>
      <c r="B602" s="11"/>
      <c r="C602" s="11" t="s">
        <v>564</v>
      </c>
      <c r="D602" s="11"/>
      <c r="E602" s="11" t="s">
        <v>62</v>
      </c>
      <c r="F602" s="11">
        <v>479075</v>
      </c>
      <c r="G602" s="11"/>
      <c r="H602" s="11"/>
      <c r="I602" s="11"/>
      <c r="J602" s="21">
        <v>106572.77999999978</v>
      </c>
      <c r="K602" s="21"/>
      <c r="M602" s="11">
        <v>1214</v>
      </c>
      <c r="N602" s="66"/>
      <c r="P602" s="205">
        <f t="shared" si="28"/>
        <v>87.786474464579726</v>
      </c>
      <c r="Q602" s="198"/>
      <c r="R602" s="198"/>
      <c r="S602" s="198"/>
      <c r="T602" s="198">
        <f t="shared" si="29"/>
        <v>394.62520593080723</v>
      </c>
      <c r="U602" s="11"/>
      <c r="V602" s="11"/>
      <c r="W602" s="11"/>
      <c r="Y602" s="21">
        <v>106572.77999999978</v>
      </c>
      <c r="Z602" s="21"/>
      <c r="AB602" s="21">
        <f t="shared" si="27"/>
        <v>73453.97</v>
      </c>
      <c r="AC602" s="21">
        <v>128502.23</v>
      </c>
      <c r="AD602" s="11"/>
      <c r="AE602" s="4"/>
      <c r="AF602" s="4"/>
    </row>
    <row r="603" spans="1:32" x14ac:dyDescent="0.2">
      <c r="A603" s="51"/>
      <c r="B603" s="11"/>
      <c r="C603" s="11" t="s">
        <v>565</v>
      </c>
      <c r="D603" s="11"/>
      <c r="E603" s="11" t="s">
        <v>103</v>
      </c>
      <c r="F603" s="11">
        <v>521</v>
      </c>
      <c r="G603" s="11"/>
      <c r="H603" s="11"/>
      <c r="I603" s="11"/>
      <c r="J603" s="21">
        <v>115.61</v>
      </c>
      <c r="K603" s="21"/>
      <c r="M603" s="11">
        <v>1</v>
      </c>
      <c r="N603" s="66"/>
      <c r="P603" s="205">
        <f t="shared" si="28"/>
        <v>115.61</v>
      </c>
      <c r="Q603" s="198"/>
      <c r="R603" s="198"/>
      <c r="S603" s="198"/>
      <c r="T603" s="198">
        <f t="shared" si="29"/>
        <v>521</v>
      </c>
      <c r="U603" s="11"/>
      <c r="V603" s="11"/>
      <c r="W603" s="11"/>
      <c r="Y603" s="21">
        <v>115.61</v>
      </c>
      <c r="Z603" s="21"/>
      <c r="AB603" s="21">
        <f t="shared" si="27"/>
        <v>79.680000000000007</v>
      </c>
      <c r="AC603" s="21">
        <v>139.4</v>
      </c>
      <c r="AD603" s="11"/>
      <c r="AE603" s="4"/>
      <c r="AF603" s="4"/>
    </row>
    <row r="604" spans="1:32" x14ac:dyDescent="0.2">
      <c r="A604" s="51"/>
      <c r="B604" s="11"/>
      <c r="C604" s="11" t="s">
        <v>565</v>
      </c>
      <c r="D604" s="11"/>
      <c r="E604" s="11" t="s">
        <v>84</v>
      </c>
      <c r="F604" s="11">
        <v>575659</v>
      </c>
      <c r="G604" s="11"/>
      <c r="H604" s="11"/>
      <c r="I604" s="11"/>
      <c r="J604" s="21">
        <v>125324.61000000006</v>
      </c>
      <c r="K604" s="21"/>
      <c r="M604" s="11">
        <v>1001</v>
      </c>
      <c r="N604" s="66"/>
      <c r="P604" s="205">
        <f t="shared" si="28"/>
        <v>125.19941058941065</v>
      </c>
      <c r="Q604" s="198"/>
      <c r="R604" s="198"/>
      <c r="S604" s="198"/>
      <c r="T604" s="198">
        <f t="shared" si="29"/>
        <v>575.08391608391605</v>
      </c>
      <c r="U604" s="11"/>
      <c r="V604" s="11"/>
      <c r="W604" s="11"/>
      <c r="Y604" s="21">
        <v>125324.61000000006</v>
      </c>
      <c r="Z604" s="21"/>
      <c r="AB604" s="21">
        <f t="shared" si="27"/>
        <v>86378.44</v>
      </c>
      <c r="AC604" s="21">
        <v>151112.60999999999</v>
      </c>
      <c r="AD604" s="11"/>
      <c r="AE604" s="4"/>
      <c r="AF604" s="4"/>
    </row>
    <row r="605" spans="1:32" x14ac:dyDescent="0.2">
      <c r="A605" s="51"/>
      <c r="B605" s="11"/>
      <c r="C605" s="11" t="s">
        <v>566</v>
      </c>
      <c r="D605" s="11"/>
      <c r="E605" s="11" t="s">
        <v>379</v>
      </c>
      <c r="F605" s="11">
        <v>517</v>
      </c>
      <c r="G605" s="11"/>
      <c r="H605" s="11"/>
      <c r="I605" s="11"/>
      <c r="J605" s="21">
        <v>115.42</v>
      </c>
      <c r="K605" s="21"/>
      <c r="M605" s="11">
        <v>1</v>
      </c>
      <c r="N605" s="66"/>
      <c r="P605" s="205">
        <f t="shared" si="28"/>
        <v>115.42</v>
      </c>
      <c r="Q605" s="198"/>
      <c r="R605" s="198"/>
      <c r="S605" s="198"/>
      <c r="T605" s="198">
        <f t="shared" si="29"/>
        <v>517</v>
      </c>
      <c r="U605" s="11"/>
      <c r="V605" s="11"/>
      <c r="W605" s="11"/>
      <c r="Y605" s="21">
        <v>115.42</v>
      </c>
      <c r="Z605" s="21"/>
      <c r="AB605" s="21">
        <f t="shared" si="27"/>
        <v>79.55</v>
      </c>
      <c r="AC605" s="21">
        <v>139.16999999999999</v>
      </c>
      <c r="AD605" s="11"/>
      <c r="AE605" s="4"/>
      <c r="AF605" s="4"/>
    </row>
    <row r="606" spans="1:32" x14ac:dyDescent="0.2">
      <c r="A606" s="51"/>
      <c r="B606" s="11"/>
      <c r="C606" s="11" t="s">
        <v>567</v>
      </c>
      <c r="D606" s="11"/>
      <c r="E606" s="11" t="s">
        <v>333</v>
      </c>
      <c r="F606" s="11">
        <v>308284</v>
      </c>
      <c r="G606" s="11"/>
      <c r="H606" s="11"/>
      <c r="I606" s="11"/>
      <c r="J606" s="21">
        <v>68395.099999999904</v>
      </c>
      <c r="K606" s="21"/>
      <c r="M606" s="11">
        <v>837</v>
      </c>
      <c r="N606" s="66"/>
      <c r="P606" s="205">
        <f t="shared" si="28"/>
        <v>81.714575866188653</v>
      </c>
      <c r="Q606" s="198"/>
      <c r="R606" s="198"/>
      <c r="S606" s="198"/>
      <c r="T606" s="198">
        <f t="shared" si="29"/>
        <v>368.32019115890085</v>
      </c>
      <c r="U606" s="11"/>
      <c r="V606" s="11"/>
      <c r="W606" s="11"/>
      <c r="Y606" s="21">
        <v>68395.099999999904</v>
      </c>
      <c r="Z606" s="21"/>
      <c r="AB606" s="21">
        <f t="shared" si="27"/>
        <v>47140.480000000003</v>
      </c>
      <c r="AC606" s="21">
        <v>82468.740000000005</v>
      </c>
      <c r="AD606" s="11"/>
      <c r="AE606" s="4"/>
      <c r="AF606" s="4"/>
    </row>
    <row r="607" spans="1:32" x14ac:dyDescent="0.2">
      <c r="A607" s="51"/>
      <c r="B607" s="11"/>
      <c r="C607" s="11" t="s">
        <v>568</v>
      </c>
      <c r="D607" s="11"/>
      <c r="E607" s="11" t="s">
        <v>164</v>
      </c>
      <c r="F607" s="11">
        <v>219297</v>
      </c>
      <c r="G607" s="11"/>
      <c r="H607" s="11"/>
      <c r="I607" s="11"/>
      <c r="J607" s="21">
        <v>50386.83000000006</v>
      </c>
      <c r="K607" s="21"/>
      <c r="M607" s="11">
        <v>791</v>
      </c>
      <c r="N607" s="66"/>
      <c r="P607" s="205">
        <f t="shared" si="28"/>
        <v>63.700164348925483</v>
      </c>
      <c r="Q607" s="198"/>
      <c r="R607" s="198"/>
      <c r="S607" s="198"/>
      <c r="T607" s="198">
        <f t="shared" si="29"/>
        <v>277.2402022756005</v>
      </c>
      <c r="U607" s="11"/>
      <c r="V607" s="11"/>
      <c r="W607" s="11"/>
      <c r="Y607" s="21">
        <v>50386.83000000006</v>
      </c>
      <c r="Z607" s="21"/>
      <c r="AB607" s="21">
        <f t="shared" si="27"/>
        <v>34728.5</v>
      </c>
      <c r="AC607" s="21">
        <v>60754.91</v>
      </c>
      <c r="AD607" s="11"/>
      <c r="AE607" s="4"/>
      <c r="AF607" s="4"/>
    </row>
    <row r="608" spans="1:32" x14ac:dyDescent="0.2">
      <c r="A608" s="51"/>
      <c r="B608" s="11"/>
      <c r="C608" s="11" t="s">
        <v>569</v>
      </c>
      <c r="D608" s="11"/>
      <c r="E608" s="11" t="s">
        <v>117</v>
      </c>
      <c r="F608" s="11">
        <v>454317</v>
      </c>
      <c r="G608" s="11"/>
      <c r="H608" s="11"/>
      <c r="I608" s="11"/>
      <c r="J608" s="21">
        <v>96095.939999999973</v>
      </c>
      <c r="K608" s="21"/>
      <c r="M608" s="11">
        <v>587</v>
      </c>
      <c r="N608" s="66"/>
      <c r="P608" s="205">
        <f t="shared" si="28"/>
        <v>163.70688245315156</v>
      </c>
      <c r="Q608" s="198"/>
      <c r="R608" s="198"/>
      <c r="S608" s="198"/>
      <c r="T608" s="198">
        <f t="shared" si="29"/>
        <v>773.96422487223174</v>
      </c>
      <c r="U608" s="11"/>
      <c r="V608" s="11"/>
      <c r="W608" s="11"/>
      <c r="Y608" s="21">
        <v>96095.939999999973</v>
      </c>
      <c r="Z608" s="21"/>
      <c r="AB608" s="21">
        <f t="shared" si="27"/>
        <v>66232.94</v>
      </c>
      <c r="AC608" s="21">
        <v>115869.57</v>
      </c>
      <c r="AD608" s="11"/>
      <c r="AE608" s="4"/>
      <c r="AF608" s="4"/>
    </row>
    <row r="609" spans="1:32" x14ac:dyDescent="0.2">
      <c r="A609" s="51"/>
      <c r="B609" s="11"/>
      <c r="C609" s="11" t="s">
        <v>570</v>
      </c>
      <c r="D609" s="11"/>
      <c r="E609" s="11" t="s">
        <v>95</v>
      </c>
      <c r="F609" s="11">
        <v>2622</v>
      </c>
      <c r="G609" s="11"/>
      <c r="H609" s="11"/>
      <c r="I609" s="11"/>
      <c r="J609" s="21">
        <v>508.27000000000004</v>
      </c>
      <c r="K609" s="21"/>
      <c r="M609" s="11">
        <v>6</v>
      </c>
      <c r="N609" s="66"/>
      <c r="P609" s="205">
        <f t="shared" si="28"/>
        <v>84.711666666666673</v>
      </c>
      <c r="Q609" s="198"/>
      <c r="R609" s="198"/>
      <c r="S609" s="198"/>
      <c r="T609" s="198">
        <f t="shared" si="29"/>
        <v>437</v>
      </c>
      <c r="U609" s="11"/>
      <c r="V609" s="11"/>
      <c r="W609" s="11"/>
      <c r="Y609" s="21">
        <v>508.27000000000004</v>
      </c>
      <c r="Z609" s="21"/>
      <c r="AB609" s="21">
        <f t="shared" si="27"/>
        <v>350.32</v>
      </c>
      <c r="AC609" s="21">
        <v>612.86</v>
      </c>
      <c r="AD609" s="11"/>
      <c r="AE609" s="4"/>
      <c r="AF609" s="4"/>
    </row>
    <row r="610" spans="1:32" x14ac:dyDescent="0.2">
      <c r="A610" s="51"/>
      <c r="B610" s="11"/>
      <c r="C610" s="11" t="s">
        <v>570</v>
      </c>
      <c r="D610" s="11"/>
      <c r="E610" s="11" t="s">
        <v>571</v>
      </c>
      <c r="F610" s="11">
        <v>304688</v>
      </c>
      <c r="G610" s="11"/>
      <c r="H610" s="11"/>
      <c r="I610" s="11"/>
      <c r="J610" s="21">
        <v>63318.430000000051</v>
      </c>
      <c r="K610" s="21"/>
      <c r="M610" s="11">
        <v>401</v>
      </c>
      <c r="N610" s="66"/>
      <c r="P610" s="205">
        <f t="shared" si="28"/>
        <v>157.90132169576071</v>
      </c>
      <c r="Q610" s="198"/>
      <c r="R610" s="198"/>
      <c r="S610" s="198"/>
      <c r="T610" s="198">
        <f t="shared" si="29"/>
        <v>759.82044887780546</v>
      </c>
      <c r="U610" s="11"/>
      <c r="V610" s="11"/>
      <c r="W610" s="11"/>
      <c r="Y610" s="21">
        <v>63318.430000000051</v>
      </c>
      <c r="Z610" s="21"/>
      <c r="AB610" s="21">
        <f t="shared" si="27"/>
        <v>43641.45</v>
      </c>
      <c r="AC610" s="21">
        <v>76347.44</v>
      </c>
      <c r="AD610" s="11"/>
      <c r="AE610" s="4"/>
      <c r="AF610" s="4"/>
    </row>
    <row r="611" spans="1:32" x14ac:dyDescent="0.2">
      <c r="A611" s="51"/>
      <c r="B611" s="11"/>
      <c r="C611" s="11" t="s">
        <v>572</v>
      </c>
      <c r="D611" s="11"/>
      <c r="E611" s="11" t="s">
        <v>164</v>
      </c>
      <c r="F611" s="11">
        <v>2247333</v>
      </c>
      <c r="G611" s="11"/>
      <c r="H611" s="11"/>
      <c r="I611" s="11"/>
      <c r="J611" s="21">
        <v>506273.01999999321</v>
      </c>
      <c r="K611" s="21"/>
      <c r="M611" s="11">
        <v>7471</v>
      </c>
      <c r="N611" s="66"/>
      <c r="P611" s="205">
        <f t="shared" si="28"/>
        <v>67.765094364876617</v>
      </c>
      <c r="Q611" s="198"/>
      <c r="R611" s="198"/>
      <c r="S611" s="198"/>
      <c r="T611" s="198">
        <f t="shared" si="29"/>
        <v>300.8075224200241</v>
      </c>
      <c r="U611" s="11"/>
      <c r="V611" s="11"/>
      <c r="W611" s="11"/>
      <c r="Y611" s="21">
        <v>506273.01999999321</v>
      </c>
      <c r="Z611" s="21"/>
      <c r="AB611" s="21">
        <f t="shared" si="27"/>
        <v>348942.43</v>
      </c>
      <c r="AC611" s="21">
        <v>610448.66</v>
      </c>
      <c r="AD611" s="11"/>
      <c r="AE611" s="4"/>
      <c r="AF611" s="4"/>
    </row>
    <row r="612" spans="1:32" x14ac:dyDescent="0.2">
      <c r="A612" s="51"/>
      <c r="B612" s="11"/>
      <c r="C612" s="11" t="s">
        <v>573</v>
      </c>
      <c r="D612" s="11"/>
      <c r="E612" s="11" t="s">
        <v>427</v>
      </c>
      <c r="F612" s="11">
        <v>199</v>
      </c>
      <c r="G612" s="11"/>
      <c r="H612" s="11"/>
      <c r="I612" s="11"/>
      <c r="J612" s="21">
        <v>48.63</v>
      </c>
      <c r="K612" s="21"/>
      <c r="M612" s="11">
        <v>1</v>
      </c>
      <c r="N612" s="66"/>
      <c r="P612" s="205">
        <f t="shared" si="28"/>
        <v>48.63</v>
      </c>
      <c r="Q612" s="198"/>
      <c r="R612" s="198"/>
      <c r="S612" s="198"/>
      <c r="T612" s="198">
        <f t="shared" si="29"/>
        <v>199</v>
      </c>
      <c r="U612" s="11"/>
      <c r="V612" s="11"/>
      <c r="W612" s="11"/>
      <c r="Y612" s="21">
        <v>48.63</v>
      </c>
      <c r="Z612" s="21"/>
      <c r="AB612" s="21">
        <f t="shared" si="27"/>
        <v>33.520000000000003</v>
      </c>
      <c r="AC612" s="21">
        <v>58.64</v>
      </c>
      <c r="AD612" s="11"/>
      <c r="AE612" s="4"/>
      <c r="AF612" s="4"/>
    </row>
    <row r="613" spans="1:32" x14ac:dyDescent="0.2">
      <c r="A613" s="51"/>
      <c r="B613" s="11"/>
      <c r="C613" s="11" t="s">
        <v>573</v>
      </c>
      <c r="D613" s="11"/>
      <c r="E613" s="11" t="s">
        <v>164</v>
      </c>
      <c r="F613" s="11">
        <v>1681590</v>
      </c>
      <c r="G613" s="11"/>
      <c r="H613" s="11"/>
      <c r="I613" s="11"/>
      <c r="J613" s="21">
        <v>385527.29999999597</v>
      </c>
      <c r="K613" s="21"/>
      <c r="M613" s="11">
        <v>6134</v>
      </c>
      <c r="N613" s="66"/>
      <c r="P613" s="205">
        <f t="shared" si="28"/>
        <v>62.850880339092917</v>
      </c>
      <c r="Q613" s="198"/>
      <c r="R613" s="198"/>
      <c r="S613" s="198"/>
      <c r="T613" s="198">
        <f t="shared" si="29"/>
        <v>274.14248451255298</v>
      </c>
      <c r="U613" s="11"/>
      <c r="V613" s="11"/>
      <c r="W613" s="11"/>
      <c r="Y613" s="21">
        <v>385527.29999999597</v>
      </c>
      <c r="Z613" s="21"/>
      <c r="AB613" s="21">
        <f t="shared" si="27"/>
        <v>265719.94</v>
      </c>
      <c r="AC613" s="21">
        <v>464857.13</v>
      </c>
      <c r="AD613" s="11"/>
      <c r="AE613" s="4"/>
      <c r="AF613" s="4"/>
    </row>
    <row r="614" spans="1:32" x14ac:dyDescent="0.2">
      <c r="A614" s="51"/>
      <c r="B614" s="11"/>
      <c r="C614" s="11" t="s">
        <v>574</v>
      </c>
      <c r="D614" s="11"/>
      <c r="E614" s="11" t="s">
        <v>66</v>
      </c>
      <c r="F614" s="11">
        <v>3500</v>
      </c>
      <c r="G614" s="11"/>
      <c r="H614" s="11"/>
      <c r="I614" s="11"/>
      <c r="J614" s="21">
        <v>779.14</v>
      </c>
      <c r="K614" s="21"/>
      <c r="M614" s="11">
        <v>6</v>
      </c>
      <c r="N614" s="66"/>
      <c r="P614" s="205">
        <f t="shared" si="28"/>
        <v>129.85666666666665</v>
      </c>
      <c r="Q614" s="198"/>
      <c r="R614" s="198"/>
      <c r="S614" s="198"/>
      <c r="T614" s="198">
        <f t="shared" si="29"/>
        <v>583.33333333333337</v>
      </c>
      <c r="U614" s="11"/>
      <c r="V614" s="11"/>
      <c r="W614" s="11"/>
      <c r="Y614" s="21">
        <v>779.14</v>
      </c>
      <c r="Z614" s="21"/>
      <c r="AB614" s="21">
        <f t="shared" si="27"/>
        <v>537.01</v>
      </c>
      <c r="AC614" s="21">
        <v>939.46</v>
      </c>
      <c r="AD614" s="11"/>
      <c r="AE614" s="4"/>
      <c r="AF614" s="4"/>
    </row>
    <row r="615" spans="1:32" x14ac:dyDescent="0.2">
      <c r="A615" s="51"/>
      <c r="B615" s="11"/>
      <c r="C615" s="11" t="s">
        <v>574</v>
      </c>
      <c r="D615" s="11"/>
      <c r="E615" s="11" t="s">
        <v>90</v>
      </c>
      <c r="F615" s="11">
        <v>1531</v>
      </c>
      <c r="G615" s="11"/>
      <c r="H615" s="11"/>
      <c r="I615" s="11"/>
      <c r="J615" s="21">
        <v>329.51</v>
      </c>
      <c r="K615" s="21"/>
      <c r="M615" s="11">
        <v>1</v>
      </c>
      <c r="N615" s="66"/>
      <c r="P615" s="205">
        <f t="shared" si="28"/>
        <v>329.51</v>
      </c>
      <c r="Q615" s="198"/>
      <c r="R615" s="198"/>
      <c r="S615" s="198"/>
      <c r="T615" s="198">
        <f t="shared" si="29"/>
        <v>1531</v>
      </c>
      <c r="U615" s="11"/>
      <c r="V615" s="11"/>
      <c r="W615" s="11"/>
      <c r="Y615" s="21">
        <v>329.51</v>
      </c>
      <c r="Z615" s="21"/>
      <c r="AB615" s="21">
        <f t="shared" si="27"/>
        <v>227.11</v>
      </c>
      <c r="AC615" s="21">
        <v>397.31</v>
      </c>
      <c r="AD615" s="11"/>
      <c r="AE615" s="4"/>
      <c r="AF615" s="4"/>
    </row>
    <row r="616" spans="1:32" x14ac:dyDescent="0.2">
      <c r="A616" s="51"/>
      <c r="B616" s="11"/>
      <c r="C616" s="11" t="s">
        <v>574</v>
      </c>
      <c r="D616" s="11"/>
      <c r="E616" s="11" t="s">
        <v>176</v>
      </c>
      <c r="F616" s="11">
        <v>7266572</v>
      </c>
      <c r="G616" s="11"/>
      <c r="H616" s="11"/>
      <c r="I616" s="11"/>
      <c r="J616" s="21">
        <v>1556329.3800000157</v>
      </c>
      <c r="K616" s="21"/>
      <c r="M616" s="11">
        <v>13904</v>
      </c>
      <c r="N616" s="66"/>
      <c r="P616" s="205">
        <f t="shared" si="28"/>
        <v>111.93393124280895</v>
      </c>
      <c r="Q616" s="198"/>
      <c r="R616" s="198"/>
      <c r="S616" s="198"/>
      <c r="T616" s="198">
        <f t="shared" si="29"/>
        <v>522.62456846950522</v>
      </c>
      <c r="U616" s="11"/>
      <c r="V616" s="11"/>
      <c r="W616" s="11"/>
      <c r="Y616" s="21">
        <v>1556329.3800000157</v>
      </c>
      <c r="Z616" s="21"/>
      <c r="AB616" s="21">
        <f t="shared" si="27"/>
        <v>1072680.83</v>
      </c>
      <c r="AC616" s="21">
        <v>1876574.78</v>
      </c>
      <c r="AD616" s="11"/>
      <c r="AE616" s="4"/>
      <c r="AF616" s="4"/>
    </row>
    <row r="617" spans="1:32" x14ac:dyDescent="0.2">
      <c r="A617" s="51"/>
      <c r="B617" s="11"/>
      <c r="C617" s="11" t="s">
        <v>574</v>
      </c>
      <c r="D617" s="11"/>
      <c r="E617" s="11" t="s">
        <v>457</v>
      </c>
      <c r="F617" s="11">
        <v>173</v>
      </c>
      <c r="G617" s="11"/>
      <c r="H617" s="11"/>
      <c r="I617" s="11"/>
      <c r="J617" s="21">
        <v>42.48</v>
      </c>
      <c r="K617" s="21"/>
      <c r="M617" s="11">
        <v>1</v>
      </c>
      <c r="N617" s="66"/>
      <c r="P617" s="205">
        <f t="shared" si="28"/>
        <v>42.48</v>
      </c>
      <c r="Q617" s="198"/>
      <c r="R617" s="198"/>
      <c r="S617" s="198"/>
      <c r="T617" s="198">
        <f t="shared" si="29"/>
        <v>173</v>
      </c>
      <c r="U617" s="11"/>
      <c r="V617" s="11"/>
      <c r="W617" s="11"/>
      <c r="Y617" s="21">
        <v>42.48</v>
      </c>
      <c r="Z617" s="21"/>
      <c r="AB617" s="21">
        <f t="shared" si="27"/>
        <v>29.28</v>
      </c>
      <c r="AC617" s="21">
        <v>51.22</v>
      </c>
      <c r="AD617" s="11"/>
      <c r="AE617" s="4"/>
      <c r="AF617" s="4"/>
    </row>
    <row r="618" spans="1:32" x14ac:dyDescent="0.2">
      <c r="A618" s="51"/>
      <c r="B618" s="11"/>
      <c r="C618" s="11" t="s">
        <v>575</v>
      </c>
      <c r="D618" s="11"/>
      <c r="E618" s="11" t="s">
        <v>68</v>
      </c>
      <c r="F618" s="11">
        <v>1084</v>
      </c>
      <c r="G618" s="11"/>
      <c r="H618" s="11"/>
      <c r="I618" s="11"/>
      <c r="J618" s="21">
        <v>223.04999999999998</v>
      </c>
      <c r="K618" s="21"/>
      <c r="M618" s="11">
        <v>2</v>
      </c>
      <c r="N618" s="66"/>
      <c r="P618" s="205">
        <f t="shared" si="28"/>
        <v>111.52499999999999</v>
      </c>
      <c r="Q618" s="198"/>
      <c r="R618" s="198"/>
      <c r="S618" s="198"/>
      <c r="T618" s="198">
        <f t="shared" si="29"/>
        <v>542</v>
      </c>
      <c r="U618" s="11"/>
      <c r="V618" s="11"/>
      <c r="W618" s="11"/>
      <c r="Y618" s="21">
        <v>223.04999999999998</v>
      </c>
      <c r="Z618" s="21"/>
      <c r="AB618" s="21">
        <f t="shared" si="27"/>
        <v>153.72999999999999</v>
      </c>
      <c r="AC618" s="21">
        <v>268.95</v>
      </c>
      <c r="AD618" s="11"/>
      <c r="AE618" s="4"/>
      <c r="AF618" s="4"/>
    </row>
    <row r="619" spans="1:32" x14ac:dyDescent="0.2">
      <c r="A619" s="51"/>
      <c r="B619" s="11"/>
      <c r="C619" s="11" t="s">
        <v>575</v>
      </c>
      <c r="D619" s="11"/>
      <c r="E619" s="11" t="s">
        <v>284</v>
      </c>
      <c r="F619" s="11">
        <v>256893</v>
      </c>
      <c r="G619" s="11"/>
      <c r="H619" s="11"/>
      <c r="I619" s="11"/>
      <c r="J619" s="21">
        <v>55057.39</v>
      </c>
      <c r="K619" s="21"/>
      <c r="M619" s="11">
        <v>411</v>
      </c>
      <c r="N619" s="66"/>
      <c r="P619" s="205">
        <f t="shared" si="28"/>
        <v>133.95958637469587</v>
      </c>
      <c r="Q619" s="198"/>
      <c r="R619" s="198"/>
      <c r="S619" s="198"/>
      <c r="T619" s="198">
        <f t="shared" si="29"/>
        <v>625.043795620438</v>
      </c>
      <c r="U619" s="11"/>
      <c r="V619" s="11"/>
      <c r="W619" s="11"/>
      <c r="Y619" s="21">
        <v>55057.39</v>
      </c>
      <c r="Z619" s="21"/>
      <c r="AB619" s="21">
        <f t="shared" si="27"/>
        <v>37947.629999999997</v>
      </c>
      <c r="AC619" s="21">
        <v>66386.53</v>
      </c>
      <c r="AD619" s="11"/>
      <c r="AE619" s="4"/>
      <c r="AF619" s="4"/>
    </row>
    <row r="620" spans="1:32" x14ac:dyDescent="0.2">
      <c r="A620" s="51"/>
      <c r="B620" s="11"/>
      <c r="C620" s="11" t="s">
        <v>576</v>
      </c>
      <c r="D620" s="11"/>
      <c r="E620" s="11" t="s">
        <v>71</v>
      </c>
      <c r="F620" s="11">
        <v>1781</v>
      </c>
      <c r="G620" s="11"/>
      <c r="H620" s="11"/>
      <c r="I620" s="11"/>
      <c r="J620" s="21">
        <v>400.92</v>
      </c>
      <c r="K620" s="21"/>
      <c r="M620" s="11">
        <v>4</v>
      </c>
      <c r="N620" s="66"/>
      <c r="P620" s="205">
        <f t="shared" si="28"/>
        <v>100.23</v>
      </c>
      <c r="Q620" s="198"/>
      <c r="R620" s="198"/>
      <c r="S620" s="198"/>
      <c r="T620" s="198">
        <f t="shared" si="29"/>
        <v>445.25</v>
      </c>
      <c r="U620" s="11"/>
      <c r="V620" s="11"/>
      <c r="W620" s="11"/>
      <c r="Y620" s="21">
        <v>400.92</v>
      </c>
      <c r="Z620" s="21"/>
      <c r="AB620" s="21">
        <f t="shared" si="27"/>
        <v>276.33</v>
      </c>
      <c r="AC620" s="21">
        <v>483.42</v>
      </c>
      <c r="AD620" s="11"/>
      <c r="AE620" s="4"/>
      <c r="AF620" s="4"/>
    </row>
    <row r="621" spans="1:32" x14ac:dyDescent="0.2">
      <c r="A621" s="51"/>
      <c r="B621" s="11"/>
      <c r="C621" s="11" t="s">
        <v>576</v>
      </c>
      <c r="D621" s="11"/>
      <c r="E621" s="11" t="s">
        <v>577</v>
      </c>
      <c r="F621" s="11">
        <v>202223</v>
      </c>
      <c r="G621" s="11"/>
      <c r="H621" s="11"/>
      <c r="I621" s="11"/>
      <c r="J621" s="21">
        <v>43197.330000000016</v>
      </c>
      <c r="K621" s="21"/>
      <c r="M621" s="11">
        <v>320</v>
      </c>
      <c r="N621" s="66"/>
      <c r="P621" s="205">
        <f t="shared" si="28"/>
        <v>134.99165625000006</v>
      </c>
      <c r="Q621" s="198"/>
      <c r="R621" s="198"/>
      <c r="S621" s="198"/>
      <c r="T621" s="198">
        <f t="shared" si="29"/>
        <v>631.94687499999998</v>
      </c>
      <c r="U621" s="11"/>
      <c r="V621" s="11"/>
      <c r="W621" s="11"/>
      <c r="Y621" s="21">
        <v>43197.330000000016</v>
      </c>
      <c r="Z621" s="21"/>
      <c r="AB621" s="21">
        <f t="shared" si="27"/>
        <v>29773.23</v>
      </c>
      <c r="AC621" s="21">
        <v>52086.03</v>
      </c>
      <c r="AD621" s="11"/>
      <c r="AE621" s="4"/>
      <c r="AF621" s="4"/>
    </row>
    <row r="622" spans="1:32" x14ac:dyDescent="0.2">
      <c r="A622" s="51"/>
      <c r="B622" s="11"/>
      <c r="C622" s="11" t="s">
        <v>578</v>
      </c>
      <c r="D622" s="11"/>
      <c r="E622" s="11" t="s">
        <v>164</v>
      </c>
      <c r="F622" s="11">
        <v>4</v>
      </c>
      <c r="G622" s="11"/>
      <c r="H622" s="11"/>
      <c r="I622" s="11"/>
      <c r="J622" s="21">
        <v>6.98</v>
      </c>
      <c r="K622" s="21"/>
      <c r="M622" s="11">
        <v>1</v>
      </c>
      <c r="N622" s="66"/>
      <c r="P622" s="205">
        <f t="shared" si="28"/>
        <v>6.98</v>
      </c>
      <c r="Q622" s="198"/>
      <c r="R622" s="198"/>
      <c r="S622" s="198"/>
      <c r="T622" s="198">
        <f t="shared" si="29"/>
        <v>4</v>
      </c>
      <c r="U622" s="11"/>
      <c r="V622" s="11"/>
      <c r="W622" s="11"/>
      <c r="Y622" s="21">
        <v>6.98</v>
      </c>
      <c r="Z622" s="21"/>
      <c r="AB622" s="21">
        <f t="shared" si="27"/>
        <v>4.8099999999999996</v>
      </c>
      <c r="AC622" s="21">
        <v>8.42</v>
      </c>
      <c r="AD622" s="11"/>
      <c r="AE622" s="4"/>
      <c r="AF622" s="4"/>
    </row>
    <row r="623" spans="1:32" x14ac:dyDescent="0.2">
      <c r="A623" s="51"/>
      <c r="B623" s="11"/>
      <c r="C623" s="11" t="s">
        <v>578</v>
      </c>
      <c r="D623" s="11"/>
      <c r="E623" s="11" t="s">
        <v>124</v>
      </c>
      <c r="F623" s="11">
        <v>720119</v>
      </c>
      <c r="G623" s="11"/>
      <c r="H623" s="11"/>
      <c r="I623" s="11"/>
      <c r="J623" s="21">
        <v>153280.86999999927</v>
      </c>
      <c r="K623" s="21"/>
      <c r="M623" s="11">
        <v>1634</v>
      </c>
      <c r="N623" s="66"/>
      <c r="P623" s="205">
        <f t="shared" si="28"/>
        <v>93.807141982863683</v>
      </c>
      <c r="Q623" s="198"/>
      <c r="R623" s="198"/>
      <c r="S623" s="198"/>
      <c r="T623" s="198">
        <f t="shared" si="29"/>
        <v>440.7093023255814</v>
      </c>
      <c r="U623" s="11"/>
      <c r="V623" s="11"/>
      <c r="W623" s="11"/>
      <c r="Y623" s="21">
        <v>153280.86999999927</v>
      </c>
      <c r="Z623" s="21"/>
      <c r="AB623" s="21">
        <f t="shared" si="27"/>
        <v>105646.95</v>
      </c>
      <c r="AC623" s="21">
        <v>184821.43</v>
      </c>
      <c r="AD623" s="11"/>
      <c r="AE623" s="4"/>
      <c r="AF623" s="4"/>
    </row>
    <row r="624" spans="1:32" x14ac:dyDescent="0.2">
      <c r="A624" s="51"/>
      <c r="B624" s="11"/>
      <c r="C624" s="11" t="s">
        <v>579</v>
      </c>
      <c r="D624" s="11"/>
      <c r="E624" s="11" t="s">
        <v>580</v>
      </c>
      <c r="F624" s="11">
        <v>514</v>
      </c>
      <c r="G624" s="11"/>
      <c r="H624" s="11"/>
      <c r="I624" s="11"/>
      <c r="J624" s="21">
        <v>120.92</v>
      </c>
      <c r="K624" s="21"/>
      <c r="M624" s="11">
        <v>2</v>
      </c>
      <c r="N624" s="66"/>
      <c r="P624" s="205">
        <f t="shared" si="28"/>
        <v>60.46</v>
      </c>
      <c r="Q624" s="198"/>
      <c r="R624" s="198"/>
      <c r="S624" s="198"/>
      <c r="T624" s="198">
        <f t="shared" si="29"/>
        <v>257</v>
      </c>
      <c r="U624" s="11"/>
      <c r="V624" s="11"/>
      <c r="W624" s="11"/>
      <c r="Y624" s="21">
        <v>120.92</v>
      </c>
      <c r="Z624" s="21"/>
      <c r="AB624" s="21">
        <f t="shared" si="27"/>
        <v>83.34</v>
      </c>
      <c r="AC624" s="21">
        <v>145.80000000000001</v>
      </c>
      <c r="AD624" s="11"/>
      <c r="AE624" s="4"/>
      <c r="AF624" s="4"/>
    </row>
    <row r="625" spans="1:37" x14ac:dyDescent="0.2">
      <c r="A625" s="51"/>
      <c r="B625" s="11"/>
      <c r="C625" s="11" t="s">
        <v>581</v>
      </c>
      <c r="D625" s="11"/>
      <c r="E625" s="11" t="s">
        <v>189</v>
      </c>
      <c r="F625" s="11">
        <v>7320</v>
      </c>
      <c r="G625" s="11"/>
      <c r="H625" s="11"/>
      <c r="I625" s="11"/>
      <c r="J625" s="21">
        <v>1589.42</v>
      </c>
      <c r="K625" s="21"/>
      <c r="M625" s="11">
        <v>7</v>
      </c>
      <c r="N625" s="66"/>
      <c r="P625" s="205">
        <f t="shared" si="28"/>
        <v>227.06</v>
      </c>
      <c r="Q625" s="198"/>
      <c r="R625" s="198"/>
      <c r="S625" s="198"/>
      <c r="T625" s="198">
        <f t="shared" si="29"/>
        <v>1045.7142857142858</v>
      </c>
      <c r="U625" s="11"/>
      <c r="V625" s="11"/>
      <c r="W625" s="11"/>
      <c r="Y625" s="21">
        <v>1589.42</v>
      </c>
      <c r="Z625" s="21"/>
      <c r="AB625" s="21">
        <f t="shared" si="27"/>
        <v>1095.49</v>
      </c>
      <c r="AC625" s="21">
        <v>1916.47</v>
      </c>
      <c r="AD625" s="11"/>
      <c r="AE625" s="4"/>
      <c r="AF625" s="4"/>
    </row>
    <row r="626" spans="1:37" x14ac:dyDescent="0.2">
      <c r="A626" s="51"/>
      <c r="B626" s="11"/>
      <c r="C626" s="11" t="s">
        <v>582</v>
      </c>
      <c r="D626" s="11"/>
      <c r="E626" s="11" t="s">
        <v>176</v>
      </c>
      <c r="F626" s="11">
        <v>908</v>
      </c>
      <c r="G626" s="11"/>
      <c r="H626" s="11"/>
      <c r="I626" s="11"/>
      <c r="J626" s="21">
        <v>198.06</v>
      </c>
      <c r="K626" s="21"/>
      <c r="M626" s="11">
        <v>1</v>
      </c>
      <c r="N626" s="66"/>
      <c r="P626" s="205">
        <f t="shared" si="28"/>
        <v>198.06</v>
      </c>
      <c r="Q626" s="198"/>
      <c r="R626" s="198"/>
      <c r="S626" s="198"/>
      <c r="T626" s="198">
        <f t="shared" si="29"/>
        <v>908</v>
      </c>
      <c r="U626" s="11"/>
      <c r="V626" s="11"/>
      <c r="W626" s="11"/>
      <c r="Y626" s="21">
        <v>198.06</v>
      </c>
      <c r="Z626" s="21"/>
      <c r="AB626" s="21">
        <f t="shared" si="27"/>
        <v>136.51</v>
      </c>
      <c r="AC626" s="21">
        <v>238.81</v>
      </c>
      <c r="AD626" s="11"/>
      <c r="AE626" s="4"/>
      <c r="AF626" s="4"/>
    </row>
    <row r="627" spans="1:37" x14ac:dyDescent="0.2">
      <c r="A627" s="51"/>
      <c r="B627" s="11"/>
      <c r="C627" s="11" t="s">
        <v>582</v>
      </c>
      <c r="D627" s="11"/>
      <c r="E627" s="11" t="s">
        <v>577</v>
      </c>
      <c r="F627" s="11">
        <v>532</v>
      </c>
      <c r="G627" s="11"/>
      <c r="H627" s="11"/>
      <c r="I627" s="11"/>
      <c r="J627" s="21">
        <v>118.6</v>
      </c>
      <c r="K627" s="21"/>
      <c r="M627" s="11">
        <v>1</v>
      </c>
      <c r="N627" s="66"/>
      <c r="P627" s="205">
        <f t="shared" si="28"/>
        <v>118.6</v>
      </c>
      <c r="Q627" s="198"/>
      <c r="R627" s="198"/>
      <c r="S627" s="198"/>
      <c r="T627" s="198">
        <f t="shared" si="29"/>
        <v>532</v>
      </c>
      <c r="U627" s="11"/>
      <c r="V627" s="11"/>
      <c r="W627" s="11"/>
      <c r="Y627" s="21">
        <v>118.6</v>
      </c>
      <c r="Z627" s="21"/>
      <c r="AB627" s="21">
        <f t="shared" si="27"/>
        <v>81.739999999999995</v>
      </c>
      <c r="AC627" s="21">
        <v>143</v>
      </c>
      <c r="AD627" s="11"/>
      <c r="AE627" s="4"/>
      <c r="AF627" s="4"/>
    </row>
    <row r="628" spans="1:37" x14ac:dyDescent="0.2">
      <c r="A628" s="51"/>
      <c r="B628" s="11"/>
      <c r="C628" s="11" t="s">
        <v>582</v>
      </c>
      <c r="D628" s="11"/>
      <c r="E628" s="11" t="s">
        <v>580</v>
      </c>
      <c r="F628" s="11">
        <v>1031</v>
      </c>
      <c r="G628" s="11"/>
      <c r="H628" s="11"/>
      <c r="I628" s="11"/>
      <c r="J628" s="21">
        <v>230.43</v>
      </c>
      <c r="K628" s="21"/>
      <c r="M628" s="11">
        <v>2</v>
      </c>
      <c r="N628" s="66"/>
      <c r="P628" s="205">
        <f t="shared" si="28"/>
        <v>115.215</v>
      </c>
      <c r="Q628" s="198"/>
      <c r="R628" s="198"/>
      <c r="S628" s="198"/>
      <c r="T628" s="198">
        <f t="shared" si="29"/>
        <v>515.5</v>
      </c>
      <c r="U628" s="11"/>
      <c r="V628" s="11"/>
      <c r="W628" s="11"/>
      <c r="Y628" s="21">
        <v>230.43</v>
      </c>
      <c r="Z628" s="21"/>
      <c r="AB628" s="21">
        <f t="shared" si="27"/>
        <v>158.82</v>
      </c>
      <c r="AC628" s="21">
        <v>277.85000000000002</v>
      </c>
      <c r="AD628" s="11"/>
      <c r="AE628" s="4"/>
      <c r="AF628" s="4"/>
    </row>
    <row r="629" spans="1:37" x14ac:dyDescent="0.2">
      <c r="A629" s="51"/>
      <c r="B629" s="11"/>
      <c r="C629" s="11" t="s">
        <v>582</v>
      </c>
      <c r="D629" s="11"/>
      <c r="E629" s="11" t="s">
        <v>457</v>
      </c>
      <c r="F629" s="11">
        <v>1997515</v>
      </c>
      <c r="G629" s="11"/>
      <c r="H629" s="11"/>
      <c r="I629" s="11"/>
      <c r="J629" s="21">
        <v>420199.33999999915</v>
      </c>
      <c r="K629" s="21"/>
      <c r="M629" s="11">
        <v>3094</v>
      </c>
      <c r="N629" s="66"/>
      <c r="P629" s="205">
        <f t="shared" si="28"/>
        <v>135.81103425985751</v>
      </c>
      <c r="Q629" s="198"/>
      <c r="R629" s="198"/>
      <c r="S629" s="198"/>
      <c r="T629" s="198">
        <f t="shared" si="29"/>
        <v>645.60924369747897</v>
      </c>
      <c r="U629" s="11"/>
      <c r="V629" s="11"/>
      <c r="W629" s="11"/>
      <c r="Y629" s="21">
        <v>420199.33999999915</v>
      </c>
      <c r="Z629" s="21"/>
      <c r="AB629" s="21">
        <f t="shared" si="27"/>
        <v>289617.21000000002</v>
      </c>
      <c r="AC629" s="21">
        <v>506663.62</v>
      </c>
      <c r="AD629" s="11"/>
      <c r="AE629" s="4"/>
      <c r="AF629" s="4"/>
    </row>
    <row r="630" spans="1:37" x14ac:dyDescent="0.2">
      <c r="A630" s="51"/>
      <c r="B630" s="11"/>
      <c r="C630" s="11" t="s">
        <v>583</v>
      </c>
      <c r="D630" s="11"/>
      <c r="E630" s="11" t="s">
        <v>88</v>
      </c>
      <c r="F630" s="11">
        <v>6106</v>
      </c>
      <c r="G630" s="11"/>
      <c r="H630" s="11"/>
      <c r="I630" s="11"/>
      <c r="J630" s="21">
        <v>1339.7399999999998</v>
      </c>
      <c r="K630" s="21"/>
      <c r="M630" s="11">
        <v>8</v>
      </c>
      <c r="N630" s="66"/>
      <c r="P630" s="205">
        <f t="shared" si="28"/>
        <v>167.46749999999997</v>
      </c>
      <c r="Q630" s="198"/>
      <c r="R630" s="198"/>
      <c r="S630" s="198"/>
      <c r="T630" s="198">
        <f t="shared" si="29"/>
        <v>763.25</v>
      </c>
      <c r="U630" s="11"/>
      <c r="V630" s="11"/>
      <c r="W630" s="11"/>
      <c r="Y630" s="21">
        <v>1339.7399999999998</v>
      </c>
      <c r="Z630" s="21"/>
      <c r="AB630" s="21">
        <f t="shared" si="27"/>
        <v>923.4</v>
      </c>
      <c r="AC630" s="21">
        <v>1615.42</v>
      </c>
      <c r="AD630" s="11"/>
      <c r="AE630" s="4"/>
      <c r="AF630" s="4"/>
    </row>
    <row r="631" spans="1:37" x14ac:dyDescent="0.2">
      <c r="A631" s="51"/>
      <c r="B631" s="11"/>
      <c r="C631" s="11" t="s">
        <v>584</v>
      </c>
      <c r="D631" s="11"/>
      <c r="E631" s="11" t="s">
        <v>457</v>
      </c>
      <c r="F631" s="11">
        <v>70052</v>
      </c>
      <c r="G631" s="11"/>
      <c r="H631" s="11"/>
      <c r="I631" s="11"/>
      <c r="J631" s="21">
        <v>16777.989999999994</v>
      </c>
      <c r="K631" s="21"/>
      <c r="M631" s="11">
        <v>335</v>
      </c>
      <c r="N631" s="66"/>
      <c r="P631" s="205">
        <f t="shared" si="28"/>
        <v>50.08355223880595</v>
      </c>
      <c r="Q631" s="198"/>
      <c r="R631" s="198"/>
      <c r="S631" s="198"/>
      <c r="T631" s="198">
        <f t="shared" si="29"/>
        <v>209.11044776119402</v>
      </c>
      <c r="U631" s="11"/>
      <c r="V631" s="11"/>
      <c r="W631" s="11"/>
      <c r="Y631" s="21">
        <v>16777.989999999994</v>
      </c>
      <c r="Z631" s="21"/>
      <c r="AB631" s="21">
        <f>ROUND($AB$639*Y631/$Y$639,2)</f>
        <v>11564.02</v>
      </c>
      <c r="AC631" s="21">
        <v>20230.39</v>
      </c>
      <c r="AD631" s="11"/>
      <c r="AE631" s="4"/>
      <c r="AF631" s="4"/>
    </row>
    <row r="632" spans="1:37" x14ac:dyDescent="0.2">
      <c r="A632" s="51"/>
      <c r="B632" s="11"/>
      <c r="C632" s="11"/>
      <c r="D632" s="11"/>
      <c r="E632" s="11"/>
      <c r="F632" s="11"/>
      <c r="G632" s="11"/>
      <c r="H632" s="11"/>
      <c r="I632" s="11"/>
      <c r="J632" s="21"/>
      <c r="K632" s="21"/>
      <c r="M632" s="11"/>
      <c r="N632" s="66"/>
      <c r="P632" s="205"/>
      <c r="Q632" s="198"/>
      <c r="R632" s="198"/>
      <c r="S632" s="198"/>
      <c r="T632" s="198"/>
      <c r="U632" s="11"/>
      <c r="V632" s="11"/>
      <c r="W632" s="11"/>
      <c r="Y632" s="21"/>
      <c r="Z632" s="21"/>
      <c r="AB632" s="21"/>
      <c r="AC632" s="21"/>
      <c r="AD632" s="11"/>
      <c r="AE632" s="4"/>
      <c r="AF632" s="4"/>
    </row>
    <row r="633" spans="1:37" x14ac:dyDescent="0.2">
      <c r="A633" s="51"/>
      <c r="B633" s="11"/>
      <c r="C633" s="11"/>
      <c r="D633" s="11"/>
      <c r="E633" s="11"/>
      <c r="F633" s="11"/>
      <c r="G633" s="11"/>
      <c r="H633" s="11"/>
      <c r="I633" s="11"/>
      <c r="J633" s="21"/>
      <c r="K633" s="21"/>
      <c r="M633" s="11"/>
      <c r="N633" s="66"/>
      <c r="P633" s="205"/>
      <c r="Q633" s="198"/>
      <c r="R633" s="198"/>
      <c r="S633" s="198"/>
      <c r="T633" s="198"/>
      <c r="U633" s="11"/>
      <c r="V633" s="11"/>
      <c r="W633" s="11"/>
      <c r="Y633" s="21"/>
      <c r="Z633" s="21"/>
      <c r="AB633" s="21"/>
      <c r="AC633" s="21"/>
      <c r="AD633" s="11"/>
      <c r="AE633" s="4"/>
      <c r="AF633" s="4"/>
    </row>
    <row r="634" spans="1:37" x14ac:dyDescent="0.2">
      <c r="A634" s="51"/>
      <c r="B634" s="11"/>
      <c r="C634" s="11"/>
      <c r="D634" s="11"/>
      <c r="E634" s="11"/>
      <c r="F634" s="11"/>
      <c r="G634" s="11"/>
      <c r="H634" s="11"/>
      <c r="I634" s="11"/>
      <c r="J634" s="21"/>
      <c r="K634" s="21"/>
      <c r="M634" s="11"/>
      <c r="N634" s="66"/>
      <c r="P634" s="205"/>
      <c r="Q634" s="198"/>
      <c r="R634" s="198"/>
      <c r="S634" s="198"/>
      <c r="T634" s="198"/>
      <c r="U634" s="11"/>
      <c r="V634" s="11"/>
      <c r="W634" s="11"/>
      <c r="Y634" s="21"/>
      <c r="Z634" s="21"/>
      <c r="AB634" s="21"/>
      <c r="AC634" s="21"/>
      <c r="AD634" s="11"/>
      <c r="AE634" s="4"/>
      <c r="AF634" s="4"/>
    </row>
    <row r="635" spans="1:37" x14ac:dyDescent="0.2">
      <c r="A635" s="51"/>
      <c r="B635" s="11"/>
      <c r="C635" s="11"/>
      <c r="D635" s="11"/>
      <c r="E635" s="11"/>
      <c r="F635" s="11"/>
      <c r="G635" s="11"/>
      <c r="H635" s="11"/>
      <c r="I635" s="11"/>
      <c r="J635" s="21"/>
      <c r="K635" s="21"/>
      <c r="M635" s="11"/>
      <c r="N635" s="66"/>
      <c r="P635" s="205"/>
      <c r="Q635" s="198"/>
      <c r="R635" s="198"/>
      <c r="S635" s="198"/>
      <c r="T635" s="198"/>
      <c r="U635" s="11"/>
      <c r="V635" s="11"/>
      <c r="W635" s="11"/>
      <c r="Y635" s="21"/>
      <c r="Z635" s="21"/>
      <c r="AB635" s="21"/>
      <c r="AC635" s="21"/>
      <c r="AD635" s="11"/>
      <c r="AE635" s="4"/>
      <c r="AF635" s="4"/>
    </row>
    <row r="636" spans="1:37" x14ac:dyDescent="0.2">
      <c r="A636" s="51"/>
      <c r="B636" s="11"/>
      <c r="C636" s="11"/>
      <c r="D636" s="11"/>
      <c r="E636" s="11"/>
      <c r="F636" s="11"/>
      <c r="G636" s="11"/>
      <c r="H636" s="11"/>
      <c r="I636" s="11"/>
      <c r="J636" s="21"/>
      <c r="K636" s="21"/>
      <c r="M636" s="11"/>
      <c r="N636" s="66"/>
      <c r="P636" s="205"/>
      <c r="Q636" s="198"/>
      <c r="R636" s="198"/>
      <c r="S636" s="198"/>
      <c r="T636" s="198"/>
      <c r="U636" s="11"/>
      <c r="V636" s="11"/>
      <c r="W636" s="11"/>
      <c r="Y636" s="21"/>
      <c r="Z636" s="21"/>
      <c r="AB636" s="21"/>
      <c r="AC636" s="21"/>
      <c r="AD636" s="11"/>
      <c r="AE636" s="4"/>
      <c r="AF636" s="4"/>
    </row>
    <row r="637" spans="1:37" x14ac:dyDescent="0.2">
      <c r="A637" s="51"/>
      <c r="B637" s="11"/>
      <c r="C637" s="11"/>
      <c r="D637" s="11"/>
      <c r="E637" s="11"/>
      <c r="F637" s="11"/>
      <c r="G637" s="11"/>
      <c r="H637" s="11"/>
      <c r="I637" s="11"/>
      <c r="J637" s="21"/>
      <c r="K637" s="21"/>
      <c r="M637" s="11"/>
      <c r="N637" s="66"/>
      <c r="P637" s="205"/>
      <c r="Q637" s="198"/>
      <c r="R637" s="198"/>
      <c r="S637" s="198"/>
      <c r="T637" s="198"/>
      <c r="U637" s="11"/>
      <c r="V637" s="11"/>
      <c r="W637" s="11"/>
      <c r="Y637" s="21"/>
      <c r="Z637" s="21"/>
      <c r="AB637" s="21"/>
      <c r="AC637" s="21"/>
      <c r="AD637" s="11"/>
      <c r="AE637" s="4"/>
      <c r="AF637" s="4"/>
    </row>
    <row r="638" spans="1:37" ht="13.5" thickBot="1" x14ac:dyDescent="0.25">
      <c r="A638" s="51"/>
      <c r="B638" s="88"/>
      <c r="C638" s="88"/>
      <c r="D638" s="88"/>
      <c r="E638" s="88"/>
      <c r="F638" s="88"/>
      <c r="G638" s="88"/>
      <c r="H638" s="88"/>
      <c r="I638" s="88"/>
      <c r="J638" s="204"/>
      <c r="K638" s="204"/>
      <c r="M638" s="88"/>
      <c r="N638" s="80"/>
      <c r="P638" s="205"/>
      <c r="Q638" s="198"/>
      <c r="R638" s="198"/>
      <c r="S638" s="198"/>
      <c r="T638" s="198"/>
      <c r="U638" s="11"/>
      <c r="V638" s="11"/>
      <c r="W638" s="11"/>
      <c r="Y638" s="204"/>
      <c r="Z638" s="204"/>
      <c r="AB638" s="204"/>
      <c r="AC638" s="204"/>
      <c r="AD638" s="88"/>
      <c r="AE638" s="4"/>
      <c r="AF638" s="4"/>
    </row>
    <row r="639" spans="1:37" ht="13.5" thickBot="1" x14ac:dyDescent="0.25">
      <c r="A639" s="51"/>
      <c r="B639" s="89" t="s">
        <v>585</v>
      </c>
      <c r="C639" s="96"/>
      <c r="D639" s="96"/>
      <c r="E639" s="96"/>
      <c r="F639" s="91">
        <f>SUM(F22:F638)</f>
        <v>255225868</v>
      </c>
      <c r="G639" s="91"/>
      <c r="H639" s="91">
        <f>SUM(H22:H638)</f>
        <v>0</v>
      </c>
      <c r="I639" s="91"/>
      <c r="J639" s="91">
        <f>SUM(J22:J638)</f>
        <v>54840190.760000028</v>
      </c>
      <c r="K639" s="91">
        <f>SUM(K22:K638)</f>
        <v>98431387</v>
      </c>
      <c r="M639" s="91">
        <f>SUM(M22:M638)</f>
        <v>505392</v>
      </c>
      <c r="N639" s="92"/>
      <c r="P639" s="199">
        <f t="shared" ref="P639" si="30">J639/M639</f>
        <v>108.51020744293544</v>
      </c>
      <c r="Q639" s="200" t="s">
        <v>586</v>
      </c>
      <c r="R639" s="200" t="s">
        <v>586</v>
      </c>
      <c r="S639" s="200" t="s">
        <v>586</v>
      </c>
      <c r="T639" s="200">
        <f t="shared" ref="T639" si="31">F639/M639</f>
        <v>505.00575394940955</v>
      </c>
      <c r="U639" s="95" t="s">
        <v>586</v>
      </c>
      <c r="V639" s="95" t="s">
        <v>586</v>
      </c>
      <c r="W639" s="97" t="s">
        <v>586</v>
      </c>
      <c r="Y639" s="91">
        <f>SUM(Y22:Y638)</f>
        <v>54840190.760000028</v>
      </c>
      <c r="Z639" s="21">
        <v>65712060</v>
      </c>
      <c r="AB639" s="21">
        <v>37797925</v>
      </c>
      <c r="AC639" s="21">
        <f>SUM(AC23:AC631)</f>
        <v>66124639.370000057</v>
      </c>
      <c r="AD639" s="92"/>
      <c r="AE639" s="4"/>
      <c r="AF639" s="21"/>
    </row>
    <row r="640" spans="1:37" s="4" customFormat="1" x14ac:dyDescent="0.2">
      <c r="A640" s="51"/>
      <c r="M640" s="46"/>
      <c r="P640" s="193"/>
      <c r="Q640" s="189"/>
      <c r="R640" s="189"/>
      <c r="S640" s="189"/>
      <c r="T640" s="189"/>
      <c r="Y640" s="46"/>
      <c r="AB640" s="46"/>
      <c r="AH640" s="70"/>
      <c r="AI640" s="70"/>
      <c r="AJ640" s="70"/>
      <c r="AK640" s="70"/>
    </row>
    <row r="641" spans="1:32" ht="63.75" x14ac:dyDescent="0.2">
      <c r="A641" s="51" t="s">
        <v>587</v>
      </c>
      <c r="B641" s="73" t="s">
        <v>41</v>
      </c>
      <c r="C641" s="73" t="s">
        <v>42</v>
      </c>
      <c r="D641" s="73" t="s">
        <v>43</v>
      </c>
      <c r="E641" s="73" t="s">
        <v>44</v>
      </c>
      <c r="F641" s="73" t="s">
        <v>45</v>
      </c>
      <c r="G641" s="73" t="s">
        <v>45</v>
      </c>
      <c r="H641" s="73" t="s">
        <v>46</v>
      </c>
      <c r="I641" s="73" t="s">
        <v>46</v>
      </c>
      <c r="J641" s="73" t="s">
        <v>47</v>
      </c>
      <c r="K641" s="73" t="s">
        <v>48</v>
      </c>
      <c r="L641" s="57"/>
      <c r="M641" s="45" t="s">
        <v>49</v>
      </c>
      <c r="N641" s="44" t="s">
        <v>49</v>
      </c>
      <c r="O641" s="67"/>
      <c r="P641" s="197" t="s">
        <v>50</v>
      </c>
      <c r="Q641" s="197" t="s">
        <v>50</v>
      </c>
      <c r="R641" s="197" t="s">
        <v>51</v>
      </c>
      <c r="S641" s="197" t="s">
        <v>51</v>
      </c>
      <c r="T641" s="197" t="s">
        <v>52</v>
      </c>
      <c r="U641" s="64" t="s">
        <v>52</v>
      </c>
      <c r="V641" s="64" t="s">
        <v>53</v>
      </c>
      <c r="W641" s="64" t="s">
        <v>53</v>
      </c>
      <c r="X641" s="67"/>
      <c r="Y641" s="45" t="s">
        <v>54</v>
      </c>
      <c r="Z641" s="45" t="s">
        <v>55</v>
      </c>
      <c r="AB641" s="45" t="s">
        <v>56</v>
      </c>
      <c r="AC641" s="45" t="s">
        <v>57</v>
      </c>
      <c r="AD641" s="45" t="s">
        <v>58</v>
      </c>
      <c r="AE641" s="4"/>
      <c r="AF641" s="4"/>
    </row>
    <row r="642" spans="1:32" x14ac:dyDescent="0.2">
      <c r="A642" s="51"/>
      <c r="B642" s="11"/>
      <c r="C642" s="11" t="s">
        <v>59</v>
      </c>
      <c r="D642" s="11"/>
      <c r="E642" s="11" t="s">
        <v>59</v>
      </c>
      <c r="F642" s="11"/>
      <c r="G642" s="11"/>
      <c r="H642" s="11"/>
      <c r="I642" s="11"/>
      <c r="J642" s="11"/>
      <c r="K642" s="11">
        <v>109861791</v>
      </c>
      <c r="M642" s="11"/>
      <c r="N642" s="66"/>
      <c r="P642" s="198"/>
      <c r="Q642" s="198"/>
      <c r="R642" s="198"/>
      <c r="S642" s="198"/>
      <c r="T642" s="198"/>
      <c r="U642" s="11"/>
      <c r="V642" s="11"/>
      <c r="W642" s="11"/>
      <c r="Y642" s="11"/>
      <c r="Z642" s="11">
        <v>58770351</v>
      </c>
      <c r="AB642" s="11"/>
      <c r="AC642" s="11"/>
      <c r="AD642" s="11"/>
      <c r="AE642" s="4"/>
      <c r="AF642" s="4"/>
    </row>
    <row r="643" spans="1:32" x14ac:dyDescent="0.2">
      <c r="A643" s="51"/>
      <c r="B643" s="11"/>
      <c r="C643" s="11" t="s">
        <v>60</v>
      </c>
      <c r="D643" s="11"/>
      <c r="E643" s="11" t="s">
        <v>61</v>
      </c>
      <c r="F643" s="11">
        <v>2251881</v>
      </c>
      <c r="G643" s="11"/>
      <c r="H643" s="11"/>
      <c r="I643" s="11"/>
      <c r="J643" s="11">
        <v>429304.89000000025</v>
      </c>
      <c r="K643" s="11"/>
      <c r="M643" s="11">
        <v>4437</v>
      </c>
      <c r="N643" s="66"/>
      <c r="P643" s="198">
        <f>J643/M643</f>
        <v>96.755665990534197</v>
      </c>
      <c r="Q643" s="198"/>
      <c r="R643" s="198"/>
      <c r="S643" s="198"/>
      <c r="T643" s="198">
        <f>F643/M643</f>
        <v>507.5233265720081</v>
      </c>
      <c r="U643" s="11"/>
      <c r="V643" s="11"/>
      <c r="W643" s="11"/>
      <c r="Y643" s="11">
        <v>429304.89000000025</v>
      </c>
      <c r="Z643" s="11"/>
      <c r="AB643" s="11">
        <f t="shared" ref="AB643:AB706" si="32">ROUND($AB$1250*Y643/$Y$1250,2)</f>
        <v>273867.84999999998</v>
      </c>
      <c r="AC643" s="11">
        <v>644564.53</v>
      </c>
      <c r="AD643" s="11"/>
      <c r="AE643" s="4"/>
      <c r="AF643" s="4"/>
    </row>
    <row r="644" spans="1:32" x14ac:dyDescent="0.2">
      <c r="A644" s="51"/>
      <c r="B644" s="11"/>
      <c r="C644" s="11" t="s">
        <v>60</v>
      </c>
      <c r="D644" s="11"/>
      <c r="E644" s="11" t="s">
        <v>62</v>
      </c>
      <c r="F644" s="11">
        <v>331</v>
      </c>
      <c r="G644" s="11"/>
      <c r="H644" s="11"/>
      <c r="I644" s="11"/>
      <c r="J644" s="11">
        <v>67.42</v>
      </c>
      <c r="K644" s="11"/>
      <c r="M644" s="11">
        <v>1</v>
      </c>
      <c r="N644" s="66"/>
      <c r="P644" s="198">
        <f t="shared" ref="P644:P707" si="33">J644/M644</f>
        <v>67.42</v>
      </c>
      <c r="Q644" s="198"/>
      <c r="R644" s="198"/>
      <c r="S644" s="198"/>
      <c r="T644" s="198">
        <f t="shared" ref="T644:T707" si="34">F644/M644</f>
        <v>331</v>
      </c>
      <c r="U644" s="11"/>
      <c r="V644" s="11"/>
      <c r="W644" s="11"/>
      <c r="Y644" s="11">
        <v>67.42</v>
      </c>
      <c r="Z644" s="11"/>
      <c r="AB644" s="11">
        <f t="shared" si="32"/>
        <v>43.01</v>
      </c>
      <c r="AC644" s="11">
        <v>101.23</v>
      </c>
      <c r="AD644" s="11"/>
      <c r="AE644" s="4"/>
      <c r="AF644" s="4"/>
    </row>
    <row r="645" spans="1:32" x14ac:dyDescent="0.2">
      <c r="A645" s="51"/>
      <c r="B645" s="11"/>
      <c r="C645" s="11" t="s">
        <v>60</v>
      </c>
      <c r="D645" s="11"/>
      <c r="E645" s="11" t="s">
        <v>63</v>
      </c>
      <c r="F645" s="11">
        <v>97813</v>
      </c>
      <c r="G645" s="11"/>
      <c r="H645" s="11"/>
      <c r="I645" s="11"/>
      <c r="J645" s="11">
        <v>18852.14000000001</v>
      </c>
      <c r="K645" s="11"/>
      <c r="M645" s="11">
        <v>181</v>
      </c>
      <c r="N645" s="66"/>
      <c r="P645" s="198">
        <f t="shared" si="33"/>
        <v>104.15546961325973</v>
      </c>
      <c r="Q645" s="198"/>
      <c r="R645" s="198"/>
      <c r="S645" s="198"/>
      <c r="T645" s="198">
        <f t="shared" si="34"/>
        <v>540.40331491712709</v>
      </c>
      <c r="U645" s="11"/>
      <c r="V645" s="11"/>
      <c r="W645" s="11"/>
      <c r="Y645" s="11">
        <v>18852.14000000001</v>
      </c>
      <c r="Z645" s="11"/>
      <c r="AB645" s="11">
        <f t="shared" si="32"/>
        <v>12026.41</v>
      </c>
      <c r="AC645" s="11">
        <v>28304.87</v>
      </c>
      <c r="AD645" s="11"/>
      <c r="AE645" s="4"/>
      <c r="AF645" s="4"/>
    </row>
    <row r="646" spans="1:32" x14ac:dyDescent="0.2">
      <c r="A646" s="51"/>
      <c r="B646" s="11"/>
      <c r="C646" s="11" t="s">
        <v>64</v>
      </c>
      <c r="D646" s="11"/>
      <c r="E646" s="11" t="s">
        <v>61</v>
      </c>
      <c r="F646" s="11">
        <v>498579</v>
      </c>
      <c r="G646" s="11"/>
      <c r="H646" s="11"/>
      <c r="I646" s="11"/>
      <c r="J646" s="11">
        <v>94820.309999999896</v>
      </c>
      <c r="K646" s="11"/>
      <c r="M646" s="11">
        <v>894</v>
      </c>
      <c r="N646" s="66"/>
      <c r="P646" s="198">
        <f t="shared" si="33"/>
        <v>106.06298657718109</v>
      </c>
      <c r="Q646" s="198"/>
      <c r="R646" s="198"/>
      <c r="S646" s="198"/>
      <c r="T646" s="198">
        <f t="shared" si="34"/>
        <v>557.69463087248323</v>
      </c>
      <c r="U646" s="11"/>
      <c r="V646" s="11"/>
      <c r="W646" s="11"/>
      <c r="Y646" s="11">
        <v>94820.309999999896</v>
      </c>
      <c r="Z646" s="11"/>
      <c r="AB646" s="11">
        <f t="shared" si="32"/>
        <v>60489.02</v>
      </c>
      <c r="AC646" s="11">
        <v>142364.57999999999</v>
      </c>
      <c r="AD646" s="11"/>
      <c r="AE646" s="4"/>
      <c r="AF646" s="4"/>
    </row>
    <row r="647" spans="1:32" x14ac:dyDescent="0.2">
      <c r="A647" s="51"/>
      <c r="B647" s="11"/>
      <c r="C647" s="11" t="s">
        <v>64</v>
      </c>
      <c r="D647" s="11"/>
      <c r="E647" s="11" t="s">
        <v>63</v>
      </c>
      <c r="F647" s="11">
        <v>800</v>
      </c>
      <c r="G647" s="11"/>
      <c r="H647" s="11"/>
      <c r="I647" s="11"/>
      <c r="J647" s="11">
        <v>154.96</v>
      </c>
      <c r="K647" s="11"/>
      <c r="M647" s="11">
        <v>1</v>
      </c>
      <c r="N647" s="66"/>
      <c r="P647" s="198">
        <f t="shared" si="33"/>
        <v>154.96</v>
      </c>
      <c r="Q647" s="198"/>
      <c r="R647" s="198"/>
      <c r="S647" s="198"/>
      <c r="T647" s="198">
        <f t="shared" si="34"/>
        <v>800</v>
      </c>
      <c r="U647" s="11"/>
      <c r="V647" s="11"/>
      <c r="W647" s="11"/>
      <c r="Y647" s="11">
        <v>154.96</v>
      </c>
      <c r="Z647" s="11"/>
      <c r="AB647" s="11">
        <f t="shared" si="32"/>
        <v>98.85</v>
      </c>
      <c r="AC647" s="11">
        <v>232.66</v>
      </c>
      <c r="AD647" s="11"/>
      <c r="AE647" s="4"/>
      <c r="AF647" s="4"/>
    </row>
    <row r="648" spans="1:32" x14ac:dyDescent="0.2">
      <c r="A648" s="51"/>
      <c r="B648" s="11"/>
      <c r="C648" s="11" t="s">
        <v>65</v>
      </c>
      <c r="D648" s="11"/>
      <c r="E648" s="11" t="s">
        <v>66</v>
      </c>
      <c r="F648" s="11">
        <v>300903</v>
      </c>
      <c r="G648" s="11"/>
      <c r="H648" s="11"/>
      <c r="I648" s="11"/>
      <c r="J648" s="11">
        <v>55493.000000000087</v>
      </c>
      <c r="K648" s="11"/>
      <c r="M648" s="11">
        <v>541</v>
      </c>
      <c r="N648" s="66"/>
      <c r="P648" s="198">
        <f t="shared" si="33"/>
        <v>102.5748613678375</v>
      </c>
      <c r="Q648" s="198"/>
      <c r="R648" s="198"/>
      <c r="S648" s="198"/>
      <c r="T648" s="198">
        <f t="shared" si="34"/>
        <v>556.19778188539738</v>
      </c>
      <c r="U648" s="11"/>
      <c r="V648" s="11"/>
      <c r="W648" s="11"/>
      <c r="Y648" s="11">
        <v>55493.000000000087</v>
      </c>
      <c r="Z648" s="11"/>
      <c r="AB648" s="11">
        <f t="shared" si="32"/>
        <v>35400.83</v>
      </c>
      <c r="AC648" s="11">
        <v>83317.990000000005</v>
      </c>
      <c r="AD648" s="11"/>
      <c r="AE648" s="4"/>
      <c r="AF648" s="4"/>
    </row>
    <row r="649" spans="1:32" x14ac:dyDescent="0.2">
      <c r="A649" s="51"/>
      <c r="B649" s="11"/>
      <c r="C649" s="11" t="s">
        <v>67</v>
      </c>
      <c r="D649" s="11"/>
      <c r="E649" s="11" t="s">
        <v>68</v>
      </c>
      <c r="F649" s="11">
        <v>13576</v>
      </c>
      <c r="G649" s="11"/>
      <c r="H649" s="11"/>
      <c r="I649" s="11"/>
      <c r="J649" s="11">
        <v>2200.15</v>
      </c>
      <c r="K649" s="11"/>
      <c r="M649" s="11">
        <v>20</v>
      </c>
      <c r="N649" s="66"/>
      <c r="P649" s="198">
        <f t="shared" si="33"/>
        <v>110.00750000000001</v>
      </c>
      <c r="Q649" s="198"/>
      <c r="R649" s="198"/>
      <c r="S649" s="198"/>
      <c r="T649" s="198">
        <f t="shared" si="34"/>
        <v>678.8</v>
      </c>
      <c r="U649" s="11"/>
      <c r="V649" s="11"/>
      <c r="W649" s="11"/>
      <c r="Y649" s="11">
        <v>2200.15</v>
      </c>
      <c r="Z649" s="11"/>
      <c r="AB649" s="11">
        <f t="shared" si="32"/>
        <v>1403.55</v>
      </c>
      <c r="AC649" s="11">
        <v>3303.34</v>
      </c>
      <c r="AD649" s="11"/>
      <c r="AE649" s="4"/>
      <c r="AF649" s="4"/>
    </row>
    <row r="650" spans="1:32" x14ac:dyDescent="0.2">
      <c r="A650" s="51"/>
      <c r="B650" s="11"/>
      <c r="C650" s="11" t="s">
        <v>69</v>
      </c>
      <c r="D650" s="11"/>
      <c r="E650" s="11" t="s">
        <v>70</v>
      </c>
      <c r="F650" s="11">
        <v>878832</v>
      </c>
      <c r="G650" s="11"/>
      <c r="H650" s="11"/>
      <c r="I650" s="11"/>
      <c r="J650" s="11">
        <v>159787.33999999994</v>
      </c>
      <c r="K650" s="11"/>
      <c r="M650" s="11">
        <v>975</v>
      </c>
      <c r="N650" s="66"/>
      <c r="P650" s="198">
        <f t="shared" si="33"/>
        <v>163.88445128205123</v>
      </c>
      <c r="Q650" s="198"/>
      <c r="R650" s="198"/>
      <c r="S650" s="198"/>
      <c r="T650" s="198">
        <f t="shared" si="34"/>
        <v>901.36615384615379</v>
      </c>
      <c r="U650" s="11"/>
      <c r="V650" s="11"/>
      <c r="W650" s="11"/>
      <c r="Y650" s="11">
        <v>159787.33999999994</v>
      </c>
      <c r="Z650" s="11"/>
      <c r="AB650" s="11">
        <f t="shared" si="32"/>
        <v>101933.65</v>
      </c>
      <c r="AC650" s="11">
        <v>239907.01</v>
      </c>
      <c r="AD650" s="11"/>
      <c r="AE650" s="4"/>
      <c r="AF650" s="4"/>
    </row>
    <row r="651" spans="1:32" x14ac:dyDescent="0.2">
      <c r="A651" s="51"/>
      <c r="B651" s="11"/>
      <c r="C651" s="11" t="s">
        <v>69</v>
      </c>
      <c r="D651" s="11"/>
      <c r="E651" s="11" t="s">
        <v>71</v>
      </c>
      <c r="F651" s="11">
        <v>2897</v>
      </c>
      <c r="G651" s="11"/>
      <c r="H651" s="11"/>
      <c r="I651" s="11"/>
      <c r="J651" s="11">
        <v>548.87</v>
      </c>
      <c r="K651" s="11"/>
      <c r="M651" s="11">
        <v>2</v>
      </c>
      <c r="N651" s="66"/>
      <c r="P651" s="198">
        <f t="shared" si="33"/>
        <v>274.435</v>
      </c>
      <c r="Q651" s="198"/>
      <c r="R651" s="198"/>
      <c r="S651" s="198"/>
      <c r="T651" s="198">
        <f t="shared" si="34"/>
        <v>1448.5</v>
      </c>
      <c r="U651" s="11"/>
      <c r="V651" s="11"/>
      <c r="W651" s="11"/>
      <c r="Y651" s="11">
        <v>548.87</v>
      </c>
      <c r="Z651" s="11"/>
      <c r="AB651" s="11">
        <f t="shared" si="32"/>
        <v>350.14</v>
      </c>
      <c r="AC651" s="11">
        <v>824.08</v>
      </c>
      <c r="AD651" s="11"/>
      <c r="AE651" s="4"/>
      <c r="AF651" s="4"/>
    </row>
    <row r="652" spans="1:32" x14ac:dyDescent="0.2">
      <c r="A652" s="51"/>
      <c r="B652" s="11"/>
      <c r="C652" s="11" t="s">
        <v>69</v>
      </c>
      <c r="D652" s="11"/>
      <c r="E652" s="11" t="s">
        <v>68</v>
      </c>
      <c r="F652" s="11">
        <v>421</v>
      </c>
      <c r="G652" s="11"/>
      <c r="H652" s="11"/>
      <c r="I652" s="11"/>
      <c r="J652" s="11">
        <v>83.73</v>
      </c>
      <c r="K652" s="11"/>
      <c r="M652" s="11">
        <v>1</v>
      </c>
      <c r="N652" s="66"/>
      <c r="P652" s="198">
        <f t="shared" si="33"/>
        <v>83.73</v>
      </c>
      <c r="Q652" s="198"/>
      <c r="R652" s="198"/>
      <c r="S652" s="198"/>
      <c r="T652" s="198">
        <f t="shared" si="34"/>
        <v>421</v>
      </c>
      <c r="U652" s="11"/>
      <c r="V652" s="11"/>
      <c r="W652" s="11"/>
      <c r="Y652" s="11">
        <v>83.73</v>
      </c>
      <c r="Z652" s="11"/>
      <c r="AB652" s="11">
        <f t="shared" si="32"/>
        <v>53.41</v>
      </c>
      <c r="AC652" s="11">
        <v>125.71</v>
      </c>
      <c r="AD652" s="11"/>
      <c r="AE652" s="4"/>
      <c r="AF652" s="4"/>
    </row>
    <row r="653" spans="1:32" x14ac:dyDescent="0.2">
      <c r="A653" s="51"/>
      <c r="B653" s="11"/>
      <c r="C653" s="11" t="s">
        <v>72</v>
      </c>
      <c r="D653" s="11"/>
      <c r="E653" s="11" t="s">
        <v>73</v>
      </c>
      <c r="F653" s="11">
        <v>16284</v>
      </c>
      <c r="G653" s="11"/>
      <c r="H653" s="11"/>
      <c r="I653" s="11"/>
      <c r="J653" s="11">
        <v>3170.1500000000005</v>
      </c>
      <c r="K653" s="11"/>
      <c r="M653" s="11">
        <v>29</v>
      </c>
      <c r="N653" s="66"/>
      <c r="P653" s="198">
        <f t="shared" si="33"/>
        <v>109.31551724137933</v>
      </c>
      <c r="Q653" s="198"/>
      <c r="R653" s="198"/>
      <c r="S653" s="198"/>
      <c r="T653" s="198">
        <f t="shared" si="34"/>
        <v>561.51724137931035</v>
      </c>
      <c r="U653" s="11"/>
      <c r="V653" s="11"/>
      <c r="W653" s="11"/>
      <c r="Y653" s="11">
        <v>3170.1500000000005</v>
      </c>
      <c r="Z653" s="11"/>
      <c r="AB653" s="11">
        <f t="shared" si="32"/>
        <v>2022.34</v>
      </c>
      <c r="AC653" s="11">
        <v>4759.71</v>
      </c>
      <c r="AD653" s="11"/>
      <c r="AE653" s="4"/>
      <c r="AF653" s="4"/>
    </row>
    <row r="654" spans="1:32" x14ac:dyDescent="0.2">
      <c r="A654" s="51"/>
      <c r="B654" s="11"/>
      <c r="C654" s="11" t="s">
        <v>74</v>
      </c>
      <c r="D654" s="11"/>
      <c r="E654" s="11" t="s">
        <v>75</v>
      </c>
      <c r="F654" s="11">
        <v>284</v>
      </c>
      <c r="G654" s="11"/>
      <c r="H654" s="11"/>
      <c r="I654" s="11"/>
      <c r="J654" s="11">
        <v>57.95</v>
      </c>
      <c r="K654" s="11"/>
      <c r="M654" s="11">
        <v>1</v>
      </c>
      <c r="N654" s="66"/>
      <c r="P654" s="198">
        <f t="shared" si="33"/>
        <v>57.95</v>
      </c>
      <c r="Q654" s="198"/>
      <c r="R654" s="198"/>
      <c r="S654" s="198"/>
      <c r="T654" s="198">
        <f t="shared" si="34"/>
        <v>284</v>
      </c>
      <c r="U654" s="11"/>
      <c r="V654" s="11"/>
      <c r="W654" s="11"/>
      <c r="Y654" s="11">
        <v>57.95</v>
      </c>
      <c r="Z654" s="11"/>
      <c r="AB654" s="11">
        <f t="shared" si="32"/>
        <v>36.97</v>
      </c>
      <c r="AC654" s="11">
        <v>87.01</v>
      </c>
      <c r="AD654" s="11"/>
      <c r="AE654" s="4"/>
      <c r="AF654" s="4"/>
    </row>
    <row r="655" spans="1:32" x14ac:dyDescent="0.2">
      <c r="A655" s="51"/>
      <c r="B655" s="11"/>
      <c r="C655" s="11" t="s">
        <v>76</v>
      </c>
      <c r="D655" s="11"/>
      <c r="E655" s="11" t="s">
        <v>77</v>
      </c>
      <c r="F655" s="11">
        <v>27020</v>
      </c>
      <c r="G655" s="11"/>
      <c r="H655" s="11"/>
      <c r="I655" s="11"/>
      <c r="J655" s="11">
        <v>4600.41</v>
      </c>
      <c r="K655" s="11"/>
      <c r="M655" s="11">
        <v>29</v>
      </c>
      <c r="N655" s="66"/>
      <c r="P655" s="198">
        <f t="shared" si="33"/>
        <v>158.63482758620688</v>
      </c>
      <c r="Q655" s="198"/>
      <c r="R655" s="198"/>
      <c r="S655" s="198"/>
      <c r="T655" s="198">
        <f t="shared" si="34"/>
        <v>931.72413793103453</v>
      </c>
      <c r="U655" s="11"/>
      <c r="V655" s="11"/>
      <c r="W655" s="11"/>
      <c r="Y655" s="11">
        <v>4600.41</v>
      </c>
      <c r="Z655" s="11"/>
      <c r="AB655" s="11">
        <f t="shared" si="32"/>
        <v>2934.75</v>
      </c>
      <c r="AC655" s="11">
        <v>6907.12</v>
      </c>
      <c r="AD655" s="11"/>
      <c r="AE655" s="4"/>
      <c r="AF655" s="4"/>
    </row>
    <row r="656" spans="1:32" x14ac:dyDescent="0.2">
      <c r="A656" s="51"/>
      <c r="B656" s="11"/>
      <c r="C656" s="11" t="s">
        <v>78</v>
      </c>
      <c r="D656" s="11"/>
      <c r="E656" s="11" t="s">
        <v>79</v>
      </c>
      <c r="F656" s="11">
        <v>2518645</v>
      </c>
      <c r="G656" s="11"/>
      <c r="H656" s="11"/>
      <c r="I656" s="11"/>
      <c r="J656" s="11">
        <v>468188.15999999992</v>
      </c>
      <c r="K656" s="11"/>
      <c r="M656" s="11">
        <v>4021</v>
      </c>
      <c r="N656" s="66"/>
      <c r="P656" s="198">
        <f t="shared" si="33"/>
        <v>116.43575230042276</v>
      </c>
      <c r="Q656" s="198"/>
      <c r="R656" s="198"/>
      <c r="S656" s="198"/>
      <c r="T656" s="198">
        <f t="shared" si="34"/>
        <v>626.37279283760256</v>
      </c>
      <c r="U656" s="11"/>
      <c r="V656" s="11"/>
      <c r="W656" s="11"/>
      <c r="Y656" s="11">
        <v>468188.15999999992</v>
      </c>
      <c r="Z656" s="11"/>
      <c r="AB656" s="11">
        <f t="shared" si="32"/>
        <v>298672.78000000003</v>
      </c>
      <c r="AC656" s="11">
        <v>702944.43</v>
      </c>
      <c r="AD656" s="11"/>
      <c r="AE656" s="4"/>
      <c r="AF656" s="4"/>
    </row>
    <row r="657" spans="1:32" x14ac:dyDescent="0.2">
      <c r="A657" s="51"/>
      <c r="B657" s="11"/>
      <c r="C657" s="11" t="s">
        <v>80</v>
      </c>
      <c r="D657" s="11"/>
      <c r="E657" s="11" t="s">
        <v>81</v>
      </c>
      <c r="F657" s="11">
        <v>6927869</v>
      </c>
      <c r="G657" s="11"/>
      <c r="H657" s="11"/>
      <c r="I657" s="11"/>
      <c r="J657" s="11">
        <v>1299126.8500000003</v>
      </c>
      <c r="K657" s="11"/>
      <c r="M657" s="11">
        <v>16491</v>
      </c>
      <c r="N657" s="66"/>
      <c r="P657" s="198">
        <f t="shared" si="33"/>
        <v>78.777930386271322</v>
      </c>
      <c r="Q657" s="198"/>
      <c r="R657" s="198"/>
      <c r="S657" s="198"/>
      <c r="T657" s="198">
        <f t="shared" si="34"/>
        <v>420.09999393608638</v>
      </c>
      <c r="U657" s="11"/>
      <c r="V657" s="11"/>
      <c r="W657" s="11"/>
      <c r="Y657" s="11">
        <v>1299126.8500000003</v>
      </c>
      <c r="Z657" s="11"/>
      <c r="AB657" s="11">
        <f t="shared" si="32"/>
        <v>828756.16</v>
      </c>
      <c r="AC657" s="11">
        <v>1950527.71</v>
      </c>
      <c r="AD657" s="11"/>
      <c r="AE657" s="4"/>
      <c r="AF657" s="4"/>
    </row>
    <row r="658" spans="1:32" x14ac:dyDescent="0.2">
      <c r="A658" s="51"/>
      <c r="B658" s="11"/>
      <c r="C658" s="11" t="s">
        <v>80</v>
      </c>
      <c r="D658" s="11"/>
      <c r="E658" s="11" t="s">
        <v>82</v>
      </c>
      <c r="F658" s="11">
        <v>106</v>
      </c>
      <c r="G658" s="11"/>
      <c r="H658" s="11"/>
      <c r="I658" s="11"/>
      <c r="J658" s="11">
        <v>25.49</v>
      </c>
      <c r="K658" s="11"/>
      <c r="M658" s="11">
        <v>1</v>
      </c>
      <c r="N658" s="66"/>
      <c r="P658" s="198">
        <f t="shared" si="33"/>
        <v>25.49</v>
      </c>
      <c r="Q658" s="198"/>
      <c r="R658" s="198"/>
      <c r="S658" s="198"/>
      <c r="T658" s="198">
        <f t="shared" si="34"/>
        <v>106</v>
      </c>
      <c r="U658" s="11"/>
      <c r="V658" s="11"/>
      <c r="W658" s="11"/>
      <c r="Y658" s="11">
        <v>25.49</v>
      </c>
      <c r="Z658" s="11"/>
      <c r="AB658" s="11">
        <f t="shared" si="32"/>
        <v>16.260000000000002</v>
      </c>
      <c r="AC658" s="11">
        <v>38.270000000000003</v>
      </c>
      <c r="AD658" s="11"/>
      <c r="AE658" s="4"/>
      <c r="AF658" s="4"/>
    </row>
    <row r="659" spans="1:32" x14ac:dyDescent="0.2">
      <c r="A659" s="51"/>
      <c r="B659" s="11"/>
      <c r="C659" s="11" t="s">
        <v>83</v>
      </c>
      <c r="D659" s="11"/>
      <c r="E659" s="11" t="s">
        <v>84</v>
      </c>
      <c r="F659" s="11">
        <v>553</v>
      </c>
      <c r="G659" s="11"/>
      <c r="H659" s="11"/>
      <c r="I659" s="11"/>
      <c r="J659" s="11">
        <v>108.97</v>
      </c>
      <c r="K659" s="11"/>
      <c r="M659" s="11">
        <v>1</v>
      </c>
      <c r="N659" s="66"/>
      <c r="P659" s="198">
        <f t="shared" si="33"/>
        <v>108.97</v>
      </c>
      <c r="Q659" s="198"/>
      <c r="R659" s="198"/>
      <c r="S659" s="198"/>
      <c r="T659" s="198">
        <f t="shared" si="34"/>
        <v>553</v>
      </c>
      <c r="U659" s="11"/>
      <c r="V659" s="11"/>
      <c r="W659" s="11"/>
      <c r="Y659" s="11">
        <v>108.97</v>
      </c>
      <c r="Z659" s="11"/>
      <c r="AB659" s="11">
        <f t="shared" si="32"/>
        <v>69.52</v>
      </c>
      <c r="AC659" s="11">
        <v>163.61000000000001</v>
      </c>
      <c r="AD659" s="11"/>
      <c r="AE659" s="4"/>
      <c r="AF659" s="4"/>
    </row>
    <row r="660" spans="1:32" x14ac:dyDescent="0.2">
      <c r="A660" s="51"/>
      <c r="B660" s="11"/>
      <c r="C660" s="11" t="s">
        <v>85</v>
      </c>
      <c r="D660" s="11"/>
      <c r="E660" s="11" t="s">
        <v>86</v>
      </c>
      <c r="F660" s="11">
        <v>3472</v>
      </c>
      <c r="G660" s="11"/>
      <c r="H660" s="11"/>
      <c r="I660" s="11"/>
      <c r="J660" s="11">
        <v>660.21</v>
      </c>
      <c r="K660" s="11"/>
      <c r="M660" s="11">
        <v>3</v>
      </c>
      <c r="N660" s="66"/>
      <c r="P660" s="198">
        <f t="shared" si="33"/>
        <v>220.07000000000002</v>
      </c>
      <c r="Q660" s="198"/>
      <c r="R660" s="198"/>
      <c r="S660" s="198"/>
      <c r="T660" s="198">
        <f t="shared" si="34"/>
        <v>1157.3333333333333</v>
      </c>
      <c r="U660" s="11"/>
      <c r="V660" s="11"/>
      <c r="W660" s="11"/>
      <c r="Y660" s="11">
        <v>660.21</v>
      </c>
      <c r="Z660" s="11"/>
      <c r="AB660" s="11">
        <f t="shared" si="32"/>
        <v>421.17</v>
      </c>
      <c r="AC660" s="11">
        <v>991.25</v>
      </c>
      <c r="AD660" s="11"/>
      <c r="AE660" s="4"/>
      <c r="AF660" s="4"/>
    </row>
    <row r="661" spans="1:32" x14ac:dyDescent="0.2">
      <c r="A661" s="51"/>
      <c r="B661" s="11"/>
      <c r="C661" s="11" t="s">
        <v>87</v>
      </c>
      <c r="D661" s="11"/>
      <c r="E661" s="11" t="s">
        <v>88</v>
      </c>
      <c r="F661" s="11">
        <v>51443</v>
      </c>
      <c r="G661" s="11"/>
      <c r="H661" s="11"/>
      <c r="I661" s="11"/>
      <c r="J661" s="11">
        <v>9241.1400000000012</v>
      </c>
      <c r="K661" s="11"/>
      <c r="M661" s="11">
        <v>56</v>
      </c>
      <c r="N661" s="66"/>
      <c r="P661" s="198">
        <f t="shared" si="33"/>
        <v>165.02035714285716</v>
      </c>
      <c r="Q661" s="198"/>
      <c r="R661" s="198"/>
      <c r="S661" s="198"/>
      <c r="T661" s="198">
        <f t="shared" si="34"/>
        <v>918.625</v>
      </c>
      <c r="U661" s="11"/>
      <c r="V661" s="11"/>
      <c r="W661" s="11"/>
      <c r="Y661" s="11">
        <v>9241.1400000000012</v>
      </c>
      <c r="Z661" s="11"/>
      <c r="AB661" s="11">
        <f t="shared" si="32"/>
        <v>5895.23</v>
      </c>
      <c r="AC661" s="11">
        <v>13874.78</v>
      </c>
      <c r="AD661" s="11"/>
      <c r="AE661" s="4"/>
      <c r="AF661" s="4"/>
    </row>
    <row r="662" spans="1:32" x14ac:dyDescent="0.2">
      <c r="A662" s="51"/>
      <c r="B662" s="11"/>
      <c r="C662" s="11" t="s">
        <v>89</v>
      </c>
      <c r="D662" s="11"/>
      <c r="E662" s="11" t="s">
        <v>90</v>
      </c>
      <c r="F662" s="11">
        <v>139282</v>
      </c>
      <c r="G662" s="11"/>
      <c r="H662" s="11"/>
      <c r="I662" s="11"/>
      <c r="J662" s="11">
        <v>25587.78</v>
      </c>
      <c r="K662" s="11"/>
      <c r="M662" s="11">
        <v>230</v>
      </c>
      <c r="N662" s="66"/>
      <c r="P662" s="198">
        <f t="shared" si="33"/>
        <v>111.25121739130434</v>
      </c>
      <c r="Q662" s="198"/>
      <c r="R662" s="198"/>
      <c r="S662" s="198"/>
      <c r="T662" s="198">
        <f t="shared" si="34"/>
        <v>605.57391304347823</v>
      </c>
      <c r="U662" s="11"/>
      <c r="V662" s="11"/>
      <c r="W662" s="11"/>
      <c r="Y662" s="11">
        <v>25587.78</v>
      </c>
      <c r="Z662" s="11"/>
      <c r="AB662" s="11">
        <f t="shared" si="32"/>
        <v>16323.29</v>
      </c>
      <c r="AC662" s="11">
        <v>38417.86</v>
      </c>
      <c r="AD662" s="11"/>
      <c r="AE662" s="4"/>
      <c r="AF662" s="4"/>
    </row>
    <row r="663" spans="1:32" x14ac:dyDescent="0.2">
      <c r="A663" s="51"/>
      <c r="B663" s="11"/>
      <c r="C663" s="11" t="s">
        <v>89</v>
      </c>
      <c r="D663" s="11"/>
      <c r="E663" s="11" t="s">
        <v>91</v>
      </c>
      <c r="F663" s="11">
        <v>5656</v>
      </c>
      <c r="G663" s="11"/>
      <c r="H663" s="11"/>
      <c r="I663" s="11"/>
      <c r="J663" s="11">
        <v>1097.78</v>
      </c>
      <c r="K663" s="11"/>
      <c r="M663" s="11">
        <v>10</v>
      </c>
      <c r="N663" s="66"/>
      <c r="P663" s="198">
        <f t="shared" si="33"/>
        <v>109.77799999999999</v>
      </c>
      <c r="Q663" s="198"/>
      <c r="R663" s="198"/>
      <c r="S663" s="198"/>
      <c r="T663" s="198">
        <f t="shared" si="34"/>
        <v>565.6</v>
      </c>
      <c r="U663" s="11"/>
      <c r="V663" s="11"/>
      <c r="W663" s="11"/>
      <c r="Y663" s="11">
        <v>1097.78</v>
      </c>
      <c r="Z663" s="11"/>
      <c r="AB663" s="11">
        <f t="shared" si="32"/>
        <v>700.31</v>
      </c>
      <c r="AC663" s="11">
        <v>1648.22</v>
      </c>
      <c r="AD663" s="11"/>
      <c r="AE663" s="4"/>
      <c r="AF663" s="4"/>
    </row>
    <row r="664" spans="1:32" x14ac:dyDescent="0.2">
      <c r="A664" s="51"/>
      <c r="B664" s="11"/>
      <c r="C664" s="11" t="s">
        <v>92</v>
      </c>
      <c r="D664" s="11"/>
      <c r="E664" s="11" t="s">
        <v>93</v>
      </c>
      <c r="F664" s="11">
        <v>303</v>
      </c>
      <c r="G664" s="11"/>
      <c r="H664" s="11"/>
      <c r="I664" s="11"/>
      <c r="J664" s="11">
        <v>61.67</v>
      </c>
      <c r="K664" s="11"/>
      <c r="M664" s="11">
        <v>1</v>
      </c>
      <c r="N664" s="66"/>
      <c r="P664" s="198">
        <f t="shared" si="33"/>
        <v>61.67</v>
      </c>
      <c r="Q664" s="198"/>
      <c r="R664" s="198"/>
      <c r="S664" s="198"/>
      <c r="T664" s="198">
        <f t="shared" si="34"/>
        <v>303</v>
      </c>
      <c r="U664" s="11"/>
      <c r="V664" s="11"/>
      <c r="W664" s="11"/>
      <c r="Y664" s="11">
        <v>61.67</v>
      </c>
      <c r="Z664" s="11"/>
      <c r="AB664" s="11">
        <f t="shared" si="32"/>
        <v>39.340000000000003</v>
      </c>
      <c r="AC664" s="11">
        <v>92.59</v>
      </c>
      <c r="AD664" s="11"/>
      <c r="AE664" s="4"/>
      <c r="AF664" s="4"/>
    </row>
    <row r="665" spans="1:32" x14ac:dyDescent="0.2">
      <c r="A665" s="51"/>
      <c r="B665" s="11"/>
      <c r="C665" s="11" t="s">
        <v>92</v>
      </c>
      <c r="D665" s="11"/>
      <c r="E665" s="11" t="s">
        <v>94</v>
      </c>
      <c r="F665" s="11">
        <v>1813242</v>
      </c>
      <c r="G665" s="11"/>
      <c r="H665" s="11"/>
      <c r="I665" s="11"/>
      <c r="J665" s="11">
        <v>356268.38000000169</v>
      </c>
      <c r="K665" s="11"/>
      <c r="M665" s="11">
        <v>5579</v>
      </c>
      <c r="N665" s="66"/>
      <c r="P665" s="198">
        <f t="shared" si="33"/>
        <v>63.858824162036512</v>
      </c>
      <c r="Q665" s="198"/>
      <c r="R665" s="198"/>
      <c r="S665" s="198"/>
      <c r="T665" s="198">
        <f t="shared" si="34"/>
        <v>325.01200932066678</v>
      </c>
      <c r="U665" s="11"/>
      <c r="V665" s="11"/>
      <c r="W665" s="11"/>
      <c r="Y665" s="11">
        <v>356268.38000000169</v>
      </c>
      <c r="Z665" s="11"/>
      <c r="AB665" s="11">
        <f t="shared" si="32"/>
        <v>227275.43</v>
      </c>
      <c r="AC665" s="11">
        <v>534906.46</v>
      </c>
      <c r="AD665" s="11"/>
      <c r="AE665" s="4"/>
      <c r="AF665" s="4"/>
    </row>
    <row r="666" spans="1:32" x14ac:dyDescent="0.2">
      <c r="A666" s="51"/>
      <c r="B666" s="11"/>
      <c r="C666" s="11" t="s">
        <v>92</v>
      </c>
      <c r="D666" s="11"/>
      <c r="E666" s="11" t="s">
        <v>95</v>
      </c>
      <c r="F666" s="11">
        <v>840</v>
      </c>
      <c r="G666" s="11"/>
      <c r="H666" s="11"/>
      <c r="I666" s="11"/>
      <c r="J666" s="11">
        <v>161.25</v>
      </c>
      <c r="K666" s="11"/>
      <c r="M666" s="11">
        <v>1</v>
      </c>
      <c r="N666" s="66"/>
      <c r="P666" s="198">
        <f t="shared" si="33"/>
        <v>161.25</v>
      </c>
      <c r="Q666" s="198"/>
      <c r="R666" s="198"/>
      <c r="S666" s="198"/>
      <c r="T666" s="198">
        <f t="shared" si="34"/>
        <v>840</v>
      </c>
      <c r="U666" s="11"/>
      <c r="V666" s="11"/>
      <c r="W666" s="11"/>
      <c r="Y666" s="11">
        <v>161.25</v>
      </c>
      <c r="Z666" s="11"/>
      <c r="AB666" s="11">
        <f t="shared" si="32"/>
        <v>102.87</v>
      </c>
      <c r="AC666" s="11">
        <v>242.1</v>
      </c>
      <c r="AD666" s="11"/>
      <c r="AE666" s="4"/>
      <c r="AF666" s="4"/>
    </row>
    <row r="667" spans="1:32" x14ac:dyDescent="0.2">
      <c r="A667" s="51"/>
      <c r="B667" s="11"/>
      <c r="C667" s="11" t="s">
        <v>92</v>
      </c>
      <c r="D667" s="11"/>
      <c r="E667" s="11" t="s">
        <v>96</v>
      </c>
      <c r="F667" s="11">
        <v>454</v>
      </c>
      <c r="G667" s="11"/>
      <c r="H667" s="11"/>
      <c r="I667" s="11"/>
      <c r="J667" s="11">
        <v>89.65</v>
      </c>
      <c r="K667" s="11"/>
      <c r="M667" s="11">
        <v>1</v>
      </c>
      <c r="N667" s="66"/>
      <c r="P667" s="198">
        <f t="shared" si="33"/>
        <v>89.65</v>
      </c>
      <c r="Q667" s="198"/>
      <c r="R667" s="198"/>
      <c r="S667" s="198"/>
      <c r="T667" s="198">
        <f t="shared" si="34"/>
        <v>454</v>
      </c>
      <c r="U667" s="11"/>
      <c r="V667" s="11"/>
      <c r="W667" s="11"/>
      <c r="Y667" s="11">
        <v>89.65</v>
      </c>
      <c r="Z667" s="11"/>
      <c r="AB667" s="11">
        <f t="shared" si="32"/>
        <v>57.19</v>
      </c>
      <c r="AC667" s="11">
        <v>134.6</v>
      </c>
      <c r="AD667" s="11"/>
      <c r="AE667" s="4"/>
      <c r="AF667" s="4"/>
    </row>
    <row r="668" spans="1:32" x14ac:dyDescent="0.2">
      <c r="A668" s="51"/>
      <c r="B668" s="11"/>
      <c r="C668" s="11" t="s">
        <v>97</v>
      </c>
      <c r="D668" s="11"/>
      <c r="E668" s="11" t="s">
        <v>98</v>
      </c>
      <c r="F668" s="11">
        <v>7177</v>
      </c>
      <c r="G668" s="11"/>
      <c r="H668" s="11"/>
      <c r="I668" s="11"/>
      <c r="J668" s="11">
        <v>1435.1900000000003</v>
      </c>
      <c r="K668" s="11"/>
      <c r="M668" s="11">
        <v>18</v>
      </c>
      <c r="N668" s="66"/>
      <c r="P668" s="198">
        <f t="shared" si="33"/>
        <v>79.732777777777798</v>
      </c>
      <c r="Q668" s="198"/>
      <c r="R668" s="198"/>
      <c r="S668" s="198"/>
      <c r="T668" s="198">
        <f t="shared" si="34"/>
        <v>398.72222222222223</v>
      </c>
      <c r="U668" s="11"/>
      <c r="V668" s="11"/>
      <c r="W668" s="11"/>
      <c r="Y668" s="11">
        <v>1435.1900000000003</v>
      </c>
      <c r="Z668" s="11"/>
      <c r="AB668" s="11">
        <f t="shared" si="32"/>
        <v>915.56</v>
      </c>
      <c r="AC668" s="11">
        <v>2154.81</v>
      </c>
      <c r="AD668" s="11"/>
      <c r="AE668" s="4"/>
      <c r="AF668" s="4"/>
    </row>
    <row r="669" spans="1:32" x14ac:dyDescent="0.2">
      <c r="A669" s="51"/>
      <c r="B669" s="11"/>
      <c r="C669" s="11" t="s">
        <v>97</v>
      </c>
      <c r="D669" s="11"/>
      <c r="E669" s="11" t="s">
        <v>75</v>
      </c>
      <c r="F669" s="11">
        <v>2529061</v>
      </c>
      <c r="G669" s="11"/>
      <c r="H669" s="11"/>
      <c r="I669" s="11"/>
      <c r="J669" s="11">
        <v>479262.61999999773</v>
      </c>
      <c r="K669" s="11"/>
      <c r="M669" s="11">
        <v>5319</v>
      </c>
      <c r="N669" s="66"/>
      <c r="P669" s="198">
        <f t="shared" si="33"/>
        <v>90.103895469072711</v>
      </c>
      <c r="Q669" s="198"/>
      <c r="R669" s="198"/>
      <c r="S669" s="198"/>
      <c r="T669" s="198">
        <f t="shared" si="34"/>
        <v>475.4767813498778</v>
      </c>
      <c r="U669" s="11"/>
      <c r="V669" s="11"/>
      <c r="W669" s="11"/>
      <c r="Y669" s="11">
        <v>479262.61999999773</v>
      </c>
      <c r="Z669" s="11"/>
      <c r="AB669" s="11">
        <f t="shared" si="32"/>
        <v>305737.53999999998</v>
      </c>
      <c r="AC669" s="11">
        <v>719571.78</v>
      </c>
      <c r="AD669" s="11"/>
      <c r="AE669" s="4"/>
      <c r="AF669" s="4"/>
    </row>
    <row r="670" spans="1:32" x14ac:dyDescent="0.2">
      <c r="A670" s="51"/>
      <c r="B670" s="11"/>
      <c r="C670" s="11" t="s">
        <v>99</v>
      </c>
      <c r="D670" s="11"/>
      <c r="E670" s="11" t="s">
        <v>100</v>
      </c>
      <c r="F670" s="11">
        <v>1791228</v>
      </c>
      <c r="G670" s="11"/>
      <c r="H670" s="11"/>
      <c r="I670" s="11"/>
      <c r="J670" s="11">
        <v>342876.54000000132</v>
      </c>
      <c r="K670" s="11"/>
      <c r="M670" s="11">
        <v>3540</v>
      </c>
      <c r="N670" s="66"/>
      <c r="P670" s="198">
        <f t="shared" si="33"/>
        <v>96.857779661017318</v>
      </c>
      <c r="Q670" s="198"/>
      <c r="R670" s="198"/>
      <c r="S670" s="198"/>
      <c r="T670" s="198">
        <f t="shared" si="34"/>
        <v>505.99661016949153</v>
      </c>
      <c r="U670" s="11"/>
      <c r="V670" s="11"/>
      <c r="W670" s="11"/>
      <c r="Y670" s="11">
        <v>342876.54000000132</v>
      </c>
      <c r="Z670" s="11"/>
      <c r="AB670" s="11">
        <f t="shared" si="32"/>
        <v>218732.33</v>
      </c>
      <c r="AC670" s="11">
        <v>514799.76</v>
      </c>
      <c r="AD670" s="11"/>
      <c r="AE670" s="4"/>
      <c r="AF670" s="4"/>
    </row>
    <row r="671" spans="1:32" x14ac:dyDescent="0.2">
      <c r="A671" s="51"/>
      <c r="B671" s="11"/>
      <c r="C671" s="11" t="s">
        <v>99</v>
      </c>
      <c r="D671" s="11"/>
      <c r="E671" s="11" t="s">
        <v>101</v>
      </c>
      <c r="F671" s="11">
        <v>506169</v>
      </c>
      <c r="G671" s="11"/>
      <c r="H671" s="11"/>
      <c r="I671" s="11"/>
      <c r="J671" s="11">
        <v>99538.74</v>
      </c>
      <c r="K671" s="11"/>
      <c r="M671" s="11">
        <v>1292</v>
      </c>
      <c r="N671" s="66"/>
      <c r="P671" s="198">
        <f t="shared" si="33"/>
        <v>77.042368421052629</v>
      </c>
      <c r="Q671" s="198"/>
      <c r="R671" s="198"/>
      <c r="S671" s="198"/>
      <c r="T671" s="198">
        <f t="shared" si="34"/>
        <v>391.77167182662538</v>
      </c>
      <c r="U671" s="11"/>
      <c r="V671" s="11"/>
      <c r="W671" s="11"/>
      <c r="Y671" s="11">
        <v>99538.74</v>
      </c>
      <c r="Z671" s="11"/>
      <c r="AB671" s="11">
        <f t="shared" si="32"/>
        <v>63499.07</v>
      </c>
      <c r="AC671" s="11">
        <v>149448.89000000001</v>
      </c>
      <c r="AD671" s="11"/>
      <c r="AE671" s="4"/>
      <c r="AF671" s="4"/>
    </row>
    <row r="672" spans="1:32" x14ac:dyDescent="0.2">
      <c r="A672" s="51"/>
      <c r="B672" s="11"/>
      <c r="C672" s="11" t="s">
        <v>99</v>
      </c>
      <c r="D672" s="11"/>
      <c r="E672" s="11" t="s">
        <v>102</v>
      </c>
      <c r="F672" s="11">
        <v>2503</v>
      </c>
      <c r="G672" s="11"/>
      <c r="H672" s="11"/>
      <c r="I672" s="11"/>
      <c r="J672" s="11">
        <v>489.46000000000004</v>
      </c>
      <c r="K672" s="11"/>
      <c r="M672" s="11">
        <v>4</v>
      </c>
      <c r="N672" s="66"/>
      <c r="P672" s="198">
        <f t="shared" si="33"/>
        <v>122.36500000000001</v>
      </c>
      <c r="Q672" s="198"/>
      <c r="R672" s="198"/>
      <c r="S672" s="198"/>
      <c r="T672" s="198">
        <f t="shared" si="34"/>
        <v>625.75</v>
      </c>
      <c r="U672" s="11"/>
      <c r="V672" s="11"/>
      <c r="W672" s="11"/>
      <c r="Y672" s="11">
        <v>489.46000000000004</v>
      </c>
      <c r="Z672" s="11"/>
      <c r="AB672" s="11">
        <f t="shared" si="32"/>
        <v>312.24</v>
      </c>
      <c r="AC672" s="11">
        <v>734.88</v>
      </c>
      <c r="AD672" s="11"/>
      <c r="AE672" s="4"/>
      <c r="AF672" s="4"/>
    </row>
    <row r="673" spans="1:32" x14ac:dyDescent="0.2">
      <c r="A673" s="51"/>
      <c r="B673" s="11"/>
      <c r="C673" s="11" t="s">
        <v>99</v>
      </c>
      <c r="D673" s="11"/>
      <c r="E673" s="11" t="s">
        <v>103</v>
      </c>
      <c r="F673" s="11">
        <v>7972</v>
      </c>
      <c r="G673" s="11"/>
      <c r="H673" s="11"/>
      <c r="I673" s="11"/>
      <c r="J673" s="11">
        <v>1569.3</v>
      </c>
      <c r="K673" s="11"/>
      <c r="M673" s="11">
        <v>15</v>
      </c>
      <c r="N673" s="66"/>
      <c r="P673" s="198">
        <f t="shared" si="33"/>
        <v>104.61999999999999</v>
      </c>
      <c r="Q673" s="198"/>
      <c r="R673" s="198"/>
      <c r="S673" s="198"/>
      <c r="T673" s="198">
        <f t="shared" si="34"/>
        <v>531.4666666666667</v>
      </c>
      <c r="U673" s="11"/>
      <c r="V673" s="11"/>
      <c r="W673" s="11"/>
      <c r="Y673" s="11">
        <v>1569.3</v>
      </c>
      <c r="Z673" s="11"/>
      <c r="AB673" s="11">
        <f t="shared" si="32"/>
        <v>1001.11</v>
      </c>
      <c r="AC673" s="11">
        <v>2356.17</v>
      </c>
      <c r="AD673" s="11"/>
      <c r="AE673" s="4"/>
      <c r="AF673" s="4"/>
    </row>
    <row r="674" spans="1:32" x14ac:dyDescent="0.2">
      <c r="A674" s="51"/>
      <c r="B674" s="11"/>
      <c r="C674" s="11" t="s">
        <v>104</v>
      </c>
      <c r="D674" s="11"/>
      <c r="E674" s="11" t="s">
        <v>105</v>
      </c>
      <c r="F674" s="11">
        <v>334833</v>
      </c>
      <c r="G674" s="11"/>
      <c r="H674" s="11"/>
      <c r="I674" s="11"/>
      <c r="J674" s="11">
        <v>62129.520000000026</v>
      </c>
      <c r="K674" s="11"/>
      <c r="M674" s="11">
        <v>499</v>
      </c>
      <c r="N674" s="66"/>
      <c r="P674" s="198">
        <f t="shared" si="33"/>
        <v>124.50805611222449</v>
      </c>
      <c r="Q674" s="198"/>
      <c r="R674" s="198"/>
      <c r="S674" s="198"/>
      <c r="T674" s="198">
        <f t="shared" si="34"/>
        <v>671.00801603206412</v>
      </c>
      <c r="U674" s="11"/>
      <c r="V674" s="11"/>
      <c r="W674" s="11"/>
      <c r="Y674" s="11">
        <v>62129.520000000026</v>
      </c>
      <c r="Z674" s="11"/>
      <c r="AB674" s="11">
        <f t="shared" si="32"/>
        <v>39634.480000000003</v>
      </c>
      <c r="AC674" s="11">
        <v>93282.15</v>
      </c>
      <c r="AD674" s="11"/>
      <c r="AE674" s="4"/>
      <c r="AF674" s="4"/>
    </row>
    <row r="675" spans="1:32" x14ac:dyDescent="0.2">
      <c r="A675" s="51"/>
      <c r="B675" s="11"/>
      <c r="C675" s="11" t="s">
        <v>106</v>
      </c>
      <c r="D675" s="11"/>
      <c r="E675" s="11" t="s">
        <v>107</v>
      </c>
      <c r="F675" s="11">
        <v>304</v>
      </c>
      <c r="G675" s="11"/>
      <c r="H675" s="11"/>
      <c r="I675" s="11"/>
      <c r="J675" s="11">
        <v>63.05</v>
      </c>
      <c r="K675" s="11"/>
      <c r="M675" s="11">
        <v>1</v>
      </c>
      <c r="N675" s="66"/>
      <c r="P675" s="198">
        <f t="shared" si="33"/>
        <v>63.05</v>
      </c>
      <c r="Q675" s="198"/>
      <c r="R675" s="198"/>
      <c r="S675" s="198"/>
      <c r="T675" s="198">
        <f t="shared" si="34"/>
        <v>304</v>
      </c>
      <c r="U675" s="11"/>
      <c r="V675" s="11"/>
      <c r="W675" s="11"/>
      <c r="Y675" s="11">
        <v>63.05</v>
      </c>
      <c r="Z675" s="11"/>
      <c r="AB675" s="11">
        <f t="shared" si="32"/>
        <v>40.22</v>
      </c>
      <c r="AC675" s="11">
        <v>94.66</v>
      </c>
      <c r="AD675" s="11"/>
      <c r="AE675" s="4"/>
      <c r="AF675" s="4"/>
    </row>
    <row r="676" spans="1:32" x14ac:dyDescent="0.2">
      <c r="A676" s="51"/>
      <c r="B676" s="11"/>
      <c r="C676" s="11" t="s">
        <v>108</v>
      </c>
      <c r="D676" s="11"/>
      <c r="E676" s="11" t="s">
        <v>77</v>
      </c>
      <c r="F676" s="11">
        <v>10428</v>
      </c>
      <c r="G676" s="11"/>
      <c r="H676" s="11"/>
      <c r="I676" s="11"/>
      <c r="J676" s="11">
        <v>1888.4300000000005</v>
      </c>
      <c r="K676" s="11"/>
      <c r="M676" s="11">
        <v>27</v>
      </c>
      <c r="N676" s="66"/>
      <c r="P676" s="198">
        <f t="shared" si="33"/>
        <v>69.941851851851865</v>
      </c>
      <c r="Q676" s="198"/>
      <c r="R676" s="198"/>
      <c r="S676" s="198"/>
      <c r="T676" s="198">
        <f t="shared" si="34"/>
        <v>386.22222222222223</v>
      </c>
      <c r="U676" s="11"/>
      <c r="V676" s="11"/>
      <c r="W676" s="11"/>
      <c r="Y676" s="11">
        <v>1888.4300000000005</v>
      </c>
      <c r="Z676" s="11"/>
      <c r="AB676" s="11">
        <f t="shared" si="32"/>
        <v>1204.69</v>
      </c>
      <c r="AC676" s="11">
        <v>2835.32</v>
      </c>
      <c r="AD676" s="11"/>
      <c r="AE676" s="4"/>
      <c r="AF676" s="4"/>
    </row>
    <row r="677" spans="1:32" x14ac:dyDescent="0.2">
      <c r="A677" s="51"/>
      <c r="B677" s="11"/>
      <c r="C677" s="11" t="s">
        <v>109</v>
      </c>
      <c r="D677" s="11"/>
      <c r="E677" s="11" t="s">
        <v>103</v>
      </c>
      <c r="F677" s="11">
        <v>180</v>
      </c>
      <c r="G677" s="11"/>
      <c r="H677" s="11"/>
      <c r="I677" s="11"/>
      <c r="J677" s="11">
        <v>39.659999999999997</v>
      </c>
      <c r="K677" s="11"/>
      <c r="M677" s="11">
        <v>1</v>
      </c>
      <c r="N677" s="66"/>
      <c r="P677" s="198">
        <f t="shared" si="33"/>
        <v>39.659999999999997</v>
      </c>
      <c r="Q677" s="198"/>
      <c r="R677" s="198"/>
      <c r="S677" s="198"/>
      <c r="T677" s="198">
        <f t="shared" si="34"/>
        <v>180</v>
      </c>
      <c r="U677" s="11"/>
      <c r="V677" s="11"/>
      <c r="W677" s="11"/>
      <c r="Y677" s="11">
        <v>39.659999999999997</v>
      </c>
      <c r="Z677" s="11"/>
      <c r="AB677" s="11">
        <f t="shared" si="32"/>
        <v>25.3</v>
      </c>
      <c r="AC677" s="11">
        <v>59.55</v>
      </c>
      <c r="AD677" s="11"/>
      <c r="AE677" s="4"/>
      <c r="AF677" s="4"/>
    </row>
    <row r="678" spans="1:32" x14ac:dyDescent="0.2">
      <c r="A678" s="51"/>
      <c r="B678" s="11"/>
      <c r="C678" s="11" t="s">
        <v>110</v>
      </c>
      <c r="D678" s="11"/>
      <c r="E678" s="11" t="s">
        <v>100</v>
      </c>
      <c r="F678" s="11">
        <v>169</v>
      </c>
      <c r="G678" s="11"/>
      <c r="H678" s="11"/>
      <c r="I678" s="11"/>
      <c r="J678" s="11">
        <v>37.01</v>
      </c>
      <c r="K678" s="11"/>
      <c r="M678" s="11">
        <v>1</v>
      </c>
      <c r="N678" s="66"/>
      <c r="P678" s="198">
        <f t="shared" si="33"/>
        <v>37.01</v>
      </c>
      <c r="Q678" s="198"/>
      <c r="R678" s="198"/>
      <c r="S678" s="198"/>
      <c r="T678" s="198">
        <f t="shared" si="34"/>
        <v>169</v>
      </c>
      <c r="U678" s="11"/>
      <c r="V678" s="11"/>
      <c r="W678" s="11"/>
      <c r="Y678" s="11">
        <v>37.01</v>
      </c>
      <c r="Z678" s="11"/>
      <c r="AB678" s="11">
        <f t="shared" si="32"/>
        <v>23.61</v>
      </c>
      <c r="AC678" s="11">
        <v>55.57</v>
      </c>
      <c r="AD678" s="11"/>
      <c r="AE678" s="4"/>
      <c r="AF678" s="4"/>
    </row>
    <row r="679" spans="1:32" x14ac:dyDescent="0.2">
      <c r="A679" s="51"/>
      <c r="B679" s="11"/>
      <c r="C679" s="11" t="s">
        <v>110</v>
      </c>
      <c r="D679" s="11"/>
      <c r="E679" s="11" t="s">
        <v>102</v>
      </c>
      <c r="F679" s="11">
        <v>1712076</v>
      </c>
      <c r="G679" s="11"/>
      <c r="H679" s="11"/>
      <c r="I679" s="11"/>
      <c r="J679" s="11">
        <v>343588.36999999906</v>
      </c>
      <c r="K679" s="11"/>
      <c r="M679" s="11">
        <v>5391</v>
      </c>
      <c r="N679" s="66"/>
      <c r="P679" s="198">
        <f t="shared" si="33"/>
        <v>63.733698757187732</v>
      </c>
      <c r="Q679" s="198"/>
      <c r="R679" s="198"/>
      <c r="S679" s="198"/>
      <c r="T679" s="198">
        <f t="shared" si="34"/>
        <v>317.58041179744021</v>
      </c>
      <c r="U679" s="11"/>
      <c r="V679" s="11"/>
      <c r="W679" s="11"/>
      <c r="Y679" s="11">
        <v>343588.36999999906</v>
      </c>
      <c r="Z679" s="11"/>
      <c r="AB679" s="11">
        <f t="shared" si="32"/>
        <v>219186.43</v>
      </c>
      <c r="AC679" s="11">
        <v>515868.51</v>
      </c>
      <c r="AD679" s="11"/>
      <c r="AE679" s="4"/>
      <c r="AF679" s="4"/>
    </row>
    <row r="680" spans="1:32" x14ac:dyDescent="0.2">
      <c r="A680" s="51"/>
      <c r="B680" s="11"/>
      <c r="C680" s="11" t="s">
        <v>111</v>
      </c>
      <c r="D680" s="11"/>
      <c r="E680" s="11" t="s">
        <v>102</v>
      </c>
      <c r="F680" s="11">
        <v>10830</v>
      </c>
      <c r="G680" s="11"/>
      <c r="H680" s="11"/>
      <c r="I680" s="11"/>
      <c r="J680" s="11">
        <v>2127.06</v>
      </c>
      <c r="K680" s="11"/>
      <c r="M680" s="11">
        <v>19</v>
      </c>
      <c r="N680" s="66"/>
      <c r="P680" s="198">
        <f t="shared" si="33"/>
        <v>111.95052631578947</v>
      </c>
      <c r="Q680" s="198"/>
      <c r="R680" s="198"/>
      <c r="S680" s="198"/>
      <c r="T680" s="198">
        <f t="shared" si="34"/>
        <v>570</v>
      </c>
      <c r="U680" s="11"/>
      <c r="V680" s="11"/>
      <c r="W680" s="11"/>
      <c r="Y680" s="11">
        <v>2127.06</v>
      </c>
      <c r="Z680" s="11"/>
      <c r="AB680" s="11">
        <f t="shared" si="32"/>
        <v>1356.92</v>
      </c>
      <c r="AC680" s="11">
        <v>3193.6</v>
      </c>
      <c r="AD680" s="11"/>
      <c r="AE680" s="4"/>
      <c r="AF680" s="4"/>
    </row>
    <row r="681" spans="1:32" x14ac:dyDescent="0.2">
      <c r="A681" s="51"/>
      <c r="B681" s="11"/>
      <c r="C681" s="11" t="s">
        <v>112</v>
      </c>
      <c r="D681" s="11"/>
      <c r="E681" s="11" t="s">
        <v>100</v>
      </c>
      <c r="F681" s="11">
        <v>462</v>
      </c>
      <c r="G681" s="11"/>
      <c r="H681" s="11"/>
      <c r="I681" s="11"/>
      <c r="J681" s="11">
        <v>90.97</v>
      </c>
      <c r="K681" s="11"/>
      <c r="M681" s="11">
        <v>1</v>
      </c>
      <c r="N681" s="66"/>
      <c r="P681" s="198">
        <f t="shared" si="33"/>
        <v>90.97</v>
      </c>
      <c r="Q681" s="198"/>
      <c r="R681" s="198"/>
      <c r="S681" s="198"/>
      <c r="T681" s="198">
        <f t="shared" si="34"/>
        <v>462</v>
      </c>
      <c r="U681" s="11"/>
      <c r="V681" s="11"/>
      <c r="W681" s="11"/>
      <c r="Y681" s="11">
        <v>90.97</v>
      </c>
      <c r="Z681" s="11"/>
      <c r="AB681" s="11">
        <f t="shared" si="32"/>
        <v>58.03</v>
      </c>
      <c r="AC681" s="11">
        <v>136.58000000000001</v>
      </c>
      <c r="AD681" s="11"/>
      <c r="AE681" s="4"/>
      <c r="AF681" s="4"/>
    </row>
    <row r="682" spans="1:32" x14ac:dyDescent="0.2">
      <c r="A682" s="51"/>
      <c r="B682" s="11"/>
      <c r="C682" s="11" t="s">
        <v>112</v>
      </c>
      <c r="D682" s="11"/>
      <c r="E682" s="11" t="s">
        <v>102</v>
      </c>
      <c r="F682" s="11">
        <v>24144</v>
      </c>
      <c r="G682" s="11"/>
      <c r="H682" s="11"/>
      <c r="I682" s="11"/>
      <c r="J682" s="11">
        <v>4889.7099999999991</v>
      </c>
      <c r="K682" s="11"/>
      <c r="M682" s="11">
        <v>92</v>
      </c>
      <c r="N682" s="66"/>
      <c r="P682" s="198">
        <f t="shared" si="33"/>
        <v>53.149021739130426</v>
      </c>
      <c r="Q682" s="198"/>
      <c r="R682" s="198"/>
      <c r="S682" s="198"/>
      <c r="T682" s="198">
        <f t="shared" si="34"/>
        <v>262.43478260869563</v>
      </c>
      <c r="U682" s="11"/>
      <c r="V682" s="11"/>
      <c r="W682" s="11"/>
      <c r="Y682" s="11">
        <v>4889.7099999999991</v>
      </c>
      <c r="Z682" s="11"/>
      <c r="AB682" s="11">
        <f t="shared" si="32"/>
        <v>3119.31</v>
      </c>
      <c r="AC682" s="11">
        <v>7341.48</v>
      </c>
      <c r="AD682" s="11"/>
      <c r="AE682" s="4"/>
      <c r="AF682" s="4"/>
    </row>
    <row r="683" spans="1:32" x14ac:dyDescent="0.2">
      <c r="A683" s="51"/>
      <c r="B683" s="11"/>
      <c r="C683" s="11" t="s">
        <v>113</v>
      </c>
      <c r="D683" s="11"/>
      <c r="E683" s="11" t="s">
        <v>102</v>
      </c>
      <c r="F683" s="11">
        <v>4445</v>
      </c>
      <c r="G683" s="11"/>
      <c r="H683" s="11"/>
      <c r="I683" s="11"/>
      <c r="J683" s="11">
        <v>906.23000000000013</v>
      </c>
      <c r="K683" s="11"/>
      <c r="M683" s="11">
        <v>14</v>
      </c>
      <c r="N683" s="66"/>
      <c r="P683" s="198">
        <f t="shared" si="33"/>
        <v>64.730714285714299</v>
      </c>
      <c r="Q683" s="198"/>
      <c r="R683" s="198"/>
      <c r="S683" s="198"/>
      <c r="T683" s="198">
        <f t="shared" si="34"/>
        <v>317.5</v>
      </c>
      <c r="U683" s="11"/>
      <c r="V683" s="11"/>
      <c r="W683" s="11"/>
      <c r="Y683" s="11">
        <v>906.23000000000013</v>
      </c>
      <c r="Z683" s="11"/>
      <c r="AB683" s="11">
        <f t="shared" si="32"/>
        <v>578.11</v>
      </c>
      <c r="AC683" s="11">
        <v>1360.63</v>
      </c>
      <c r="AD683" s="11"/>
      <c r="AE683" s="4"/>
      <c r="AF683" s="4"/>
    </row>
    <row r="684" spans="1:32" x14ac:dyDescent="0.2">
      <c r="A684" s="51"/>
      <c r="B684" s="11"/>
      <c r="C684" s="11" t="s">
        <v>114</v>
      </c>
      <c r="D684" s="11"/>
      <c r="E684" s="11" t="s">
        <v>102</v>
      </c>
      <c r="F684" s="11">
        <v>11481</v>
      </c>
      <c r="G684" s="11"/>
      <c r="H684" s="11"/>
      <c r="I684" s="11"/>
      <c r="J684" s="11">
        <v>2267.2200000000003</v>
      </c>
      <c r="K684" s="11"/>
      <c r="M684" s="11">
        <v>23</v>
      </c>
      <c r="N684" s="66"/>
      <c r="P684" s="198">
        <f t="shared" si="33"/>
        <v>98.574782608695656</v>
      </c>
      <c r="Q684" s="198"/>
      <c r="R684" s="198"/>
      <c r="S684" s="198"/>
      <c r="T684" s="198">
        <f t="shared" si="34"/>
        <v>499.17391304347825</v>
      </c>
      <c r="U684" s="11"/>
      <c r="V684" s="11"/>
      <c r="W684" s="11"/>
      <c r="Y684" s="11">
        <v>2267.2200000000003</v>
      </c>
      <c r="Z684" s="11"/>
      <c r="AB684" s="11">
        <f t="shared" si="32"/>
        <v>1446.33</v>
      </c>
      <c r="AC684" s="11">
        <v>3404.04</v>
      </c>
      <c r="AD684" s="11"/>
      <c r="AE684" s="4"/>
      <c r="AF684" s="4"/>
    </row>
    <row r="685" spans="1:32" x14ac:dyDescent="0.2">
      <c r="A685" s="51"/>
      <c r="B685" s="11"/>
      <c r="C685" s="11" t="s">
        <v>115</v>
      </c>
      <c r="D685" s="11"/>
      <c r="E685" s="11" t="s">
        <v>102</v>
      </c>
      <c r="F685" s="11">
        <v>403</v>
      </c>
      <c r="G685" s="11"/>
      <c r="H685" s="11"/>
      <c r="I685" s="11"/>
      <c r="J685" s="11">
        <v>64.56</v>
      </c>
      <c r="K685" s="11"/>
      <c r="M685" s="11">
        <v>2</v>
      </c>
      <c r="N685" s="66"/>
      <c r="P685" s="198">
        <f t="shared" si="33"/>
        <v>32.28</v>
      </c>
      <c r="Q685" s="198"/>
      <c r="R685" s="198"/>
      <c r="S685" s="198"/>
      <c r="T685" s="198">
        <f t="shared" si="34"/>
        <v>201.5</v>
      </c>
      <c r="U685" s="11"/>
      <c r="V685" s="11"/>
      <c r="W685" s="11"/>
      <c r="Y685" s="11">
        <v>64.56</v>
      </c>
      <c r="Z685" s="11"/>
      <c r="AB685" s="11">
        <f t="shared" si="32"/>
        <v>41.18</v>
      </c>
      <c r="AC685" s="11">
        <v>96.93</v>
      </c>
      <c r="AD685" s="11"/>
      <c r="AE685" s="4"/>
      <c r="AF685" s="4"/>
    </row>
    <row r="686" spans="1:32" x14ac:dyDescent="0.2">
      <c r="A686" s="51"/>
      <c r="B686" s="11"/>
      <c r="C686" s="11" t="s">
        <v>115</v>
      </c>
      <c r="D686" s="11"/>
      <c r="E686" s="11" t="s">
        <v>103</v>
      </c>
      <c r="F686" s="11">
        <v>1765760</v>
      </c>
      <c r="G686" s="11"/>
      <c r="H686" s="11"/>
      <c r="I686" s="11"/>
      <c r="J686" s="11">
        <v>345817.70000000048</v>
      </c>
      <c r="K686" s="11"/>
      <c r="M686" s="11">
        <v>4043</v>
      </c>
      <c r="N686" s="66"/>
      <c r="P686" s="198">
        <f t="shared" si="33"/>
        <v>85.534924560969699</v>
      </c>
      <c r="Q686" s="198"/>
      <c r="R686" s="198"/>
      <c r="S686" s="198"/>
      <c r="T686" s="198">
        <f t="shared" si="34"/>
        <v>436.74499134306211</v>
      </c>
      <c r="U686" s="11"/>
      <c r="V686" s="11"/>
      <c r="W686" s="11"/>
      <c r="Y686" s="11">
        <v>345817.70000000048</v>
      </c>
      <c r="Z686" s="11"/>
      <c r="AB686" s="11">
        <f t="shared" si="32"/>
        <v>220608.6</v>
      </c>
      <c r="AC686" s="11">
        <v>519215.66</v>
      </c>
      <c r="AD686" s="11"/>
      <c r="AE686" s="4"/>
      <c r="AF686" s="4"/>
    </row>
    <row r="687" spans="1:32" x14ac:dyDescent="0.2">
      <c r="A687" s="51"/>
      <c r="B687" s="11"/>
      <c r="C687" s="11" t="s">
        <v>116</v>
      </c>
      <c r="D687" s="11"/>
      <c r="E687" s="11" t="s">
        <v>117</v>
      </c>
      <c r="F687" s="11">
        <v>766</v>
      </c>
      <c r="G687" s="11"/>
      <c r="H687" s="11"/>
      <c r="I687" s="11"/>
      <c r="J687" s="11">
        <v>158.66</v>
      </c>
      <c r="K687" s="11"/>
      <c r="M687" s="11">
        <v>3</v>
      </c>
      <c r="N687" s="66"/>
      <c r="P687" s="198">
        <f t="shared" si="33"/>
        <v>52.886666666666663</v>
      </c>
      <c r="Q687" s="198"/>
      <c r="R687" s="198"/>
      <c r="S687" s="198"/>
      <c r="T687" s="198">
        <f t="shared" si="34"/>
        <v>255.33333333333334</v>
      </c>
      <c r="U687" s="11"/>
      <c r="V687" s="11"/>
      <c r="W687" s="11"/>
      <c r="Y687" s="11">
        <v>158.66</v>
      </c>
      <c r="Z687" s="11"/>
      <c r="AB687" s="11">
        <f t="shared" si="32"/>
        <v>101.21</v>
      </c>
      <c r="AC687" s="11">
        <v>238.21</v>
      </c>
      <c r="AD687" s="11"/>
      <c r="AE687" s="4"/>
      <c r="AF687" s="4"/>
    </row>
    <row r="688" spans="1:32" x14ac:dyDescent="0.2">
      <c r="A688" s="51"/>
      <c r="B688" s="11"/>
      <c r="C688" s="11" t="s">
        <v>118</v>
      </c>
      <c r="D688" s="11"/>
      <c r="E688" s="11" t="s">
        <v>88</v>
      </c>
      <c r="F688" s="11">
        <v>711</v>
      </c>
      <c r="G688" s="11"/>
      <c r="H688" s="11"/>
      <c r="I688" s="11"/>
      <c r="J688" s="11">
        <v>137.13999999999999</v>
      </c>
      <c r="K688" s="11"/>
      <c r="M688" s="11">
        <v>1</v>
      </c>
      <c r="N688" s="66"/>
      <c r="P688" s="198">
        <f t="shared" si="33"/>
        <v>137.13999999999999</v>
      </c>
      <c r="Q688" s="198"/>
      <c r="R688" s="198"/>
      <c r="S688" s="198"/>
      <c r="T688" s="198">
        <f t="shared" si="34"/>
        <v>711</v>
      </c>
      <c r="U688" s="11"/>
      <c r="V688" s="11"/>
      <c r="W688" s="11"/>
      <c r="Y688" s="11">
        <v>137.13999999999999</v>
      </c>
      <c r="Z688" s="11"/>
      <c r="AB688" s="11">
        <f t="shared" si="32"/>
        <v>87.49</v>
      </c>
      <c r="AC688" s="11">
        <v>205.9</v>
      </c>
      <c r="AD688" s="11"/>
      <c r="AE688" s="4"/>
      <c r="AF688" s="4"/>
    </row>
    <row r="689" spans="1:32" x14ac:dyDescent="0.2">
      <c r="A689" s="51"/>
      <c r="B689" s="11"/>
      <c r="C689" s="11" t="s">
        <v>119</v>
      </c>
      <c r="D689" s="11"/>
      <c r="E689" s="11" t="s">
        <v>77</v>
      </c>
      <c r="F689" s="11">
        <v>3750</v>
      </c>
      <c r="G689" s="11"/>
      <c r="H689" s="11"/>
      <c r="I689" s="11"/>
      <c r="J689" s="11">
        <v>717.24</v>
      </c>
      <c r="K689" s="11"/>
      <c r="M689" s="11">
        <v>4</v>
      </c>
      <c r="N689" s="66"/>
      <c r="P689" s="198">
        <f t="shared" si="33"/>
        <v>179.31</v>
      </c>
      <c r="Q689" s="198"/>
      <c r="R689" s="198"/>
      <c r="S689" s="198"/>
      <c r="T689" s="198">
        <f t="shared" si="34"/>
        <v>937.5</v>
      </c>
      <c r="U689" s="11"/>
      <c r="V689" s="11"/>
      <c r="W689" s="11"/>
      <c r="Y689" s="11">
        <v>717.24</v>
      </c>
      <c r="Z689" s="11"/>
      <c r="AB689" s="11">
        <f t="shared" si="32"/>
        <v>457.55</v>
      </c>
      <c r="AC689" s="11">
        <v>1076.8699999999999</v>
      </c>
      <c r="AD689" s="11"/>
      <c r="AE689" s="4"/>
      <c r="AF689" s="4"/>
    </row>
    <row r="690" spans="1:32" x14ac:dyDescent="0.2">
      <c r="A690" s="51"/>
      <c r="B690" s="11"/>
      <c r="C690" s="11" t="s">
        <v>120</v>
      </c>
      <c r="D690" s="11"/>
      <c r="E690" s="11" t="s">
        <v>121</v>
      </c>
      <c r="F690" s="11">
        <v>283460</v>
      </c>
      <c r="G690" s="11"/>
      <c r="H690" s="11"/>
      <c r="I690" s="11"/>
      <c r="J690" s="11">
        <v>53287.289999999972</v>
      </c>
      <c r="K690" s="11"/>
      <c r="M690" s="11">
        <v>418</v>
      </c>
      <c r="N690" s="66"/>
      <c r="P690" s="198">
        <f t="shared" si="33"/>
        <v>127.48155502392338</v>
      </c>
      <c r="Q690" s="198"/>
      <c r="R690" s="198"/>
      <c r="S690" s="198"/>
      <c r="T690" s="198">
        <f t="shared" si="34"/>
        <v>678.13397129186603</v>
      </c>
      <c r="U690" s="11"/>
      <c r="V690" s="11"/>
      <c r="W690" s="11"/>
      <c r="Y690" s="11">
        <v>53287.289999999972</v>
      </c>
      <c r="Z690" s="11"/>
      <c r="AB690" s="11">
        <f t="shared" si="32"/>
        <v>33993.730000000003</v>
      </c>
      <c r="AC690" s="11">
        <v>80006.3</v>
      </c>
      <c r="AD690" s="11"/>
      <c r="AE690" s="4"/>
      <c r="AF690" s="4"/>
    </row>
    <row r="691" spans="1:32" x14ac:dyDescent="0.2">
      <c r="A691" s="51"/>
      <c r="B691" s="11"/>
      <c r="C691" s="11" t="s">
        <v>122</v>
      </c>
      <c r="D691" s="11"/>
      <c r="E691" s="11" t="s">
        <v>117</v>
      </c>
      <c r="F691" s="11">
        <v>162566</v>
      </c>
      <c r="G691" s="11"/>
      <c r="H691" s="11"/>
      <c r="I691" s="11"/>
      <c r="J691" s="11">
        <v>30525.550000000014</v>
      </c>
      <c r="K691" s="11"/>
      <c r="M691" s="11">
        <v>269</v>
      </c>
      <c r="N691" s="66"/>
      <c r="P691" s="198">
        <f t="shared" si="33"/>
        <v>113.47788104089224</v>
      </c>
      <c r="Q691" s="198"/>
      <c r="R691" s="198"/>
      <c r="S691" s="198"/>
      <c r="T691" s="198">
        <f t="shared" si="34"/>
        <v>604.33457249070636</v>
      </c>
      <c r="U691" s="11"/>
      <c r="V691" s="11"/>
      <c r="W691" s="11"/>
      <c r="Y691" s="11">
        <v>30525.550000000014</v>
      </c>
      <c r="Z691" s="11"/>
      <c r="AB691" s="11">
        <f t="shared" si="32"/>
        <v>19473.259999999998</v>
      </c>
      <c r="AC691" s="11">
        <v>45831.5</v>
      </c>
      <c r="AD691" s="11"/>
      <c r="AE691" s="4"/>
      <c r="AF691" s="4"/>
    </row>
    <row r="692" spans="1:32" x14ac:dyDescent="0.2">
      <c r="A692" s="51"/>
      <c r="B692" s="11"/>
      <c r="C692" s="11" t="s">
        <v>123</v>
      </c>
      <c r="D692" s="11"/>
      <c r="E692" s="11" t="s">
        <v>124</v>
      </c>
      <c r="F692" s="11">
        <v>149824</v>
      </c>
      <c r="G692" s="11"/>
      <c r="H692" s="11"/>
      <c r="I692" s="11"/>
      <c r="J692" s="11">
        <v>27711.150000000009</v>
      </c>
      <c r="K692" s="11"/>
      <c r="M692" s="11">
        <v>253</v>
      </c>
      <c r="N692" s="66"/>
      <c r="P692" s="198">
        <f t="shared" si="33"/>
        <v>109.53023715415023</v>
      </c>
      <c r="Q692" s="198"/>
      <c r="R692" s="198"/>
      <c r="S692" s="198"/>
      <c r="T692" s="198">
        <f t="shared" si="34"/>
        <v>592.18972332015812</v>
      </c>
      <c r="U692" s="11"/>
      <c r="V692" s="11"/>
      <c r="W692" s="11"/>
      <c r="Y692" s="11">
        <v>27711.150000000009</v>
      </c>
      <c r="Z692" s="11"/>
      <c r="AB692" s="11">
        <f t="shared" si="32"/>
        <v>17677.86</v>
      </c>
      <c r="AC692" s="11">
        <v>41605.919999999998</v>
      </c>
      <c r="AD692" s="11"/>
      <c r="AE692" s="4"/>
      <c r="AF692" s="4"/>
    </row>
    <row r="693" spans="1:32" x14ac:dyDescent="0.2">
      <c r="A693" s="51"/>
      <c r="B693" s="11"/>
      <c r="C693" s="11" t="s">
        <v>125</v>
      </c>
      <c r="D693" s="11"/>
      <c r="E693" s="11" t="s">
        <v>66</v>
      </c>
      <c r="F693" s="11">
        <v>2486363</v>
      </c>
      <c r="G693" s="11"/>
      <c r="H693" s="11"/>
      <c r="I693" s="11"/>
      <c r="J693" s="11">
        <v>466307.51000000112</v>
      </c>
      <c r="K693" s="11"/>
      <c r="M693" s="11">
        <v>4689</v>
      </c>
      <c r="N693" s="66"/>
      <c r="P693" s="198">
        <f t="shared" si="33"/>
        <v>99.447112390701875</v>
      </c>
      <c r="Q693" s="198"/>
      <c r="R693" s="198"/>
      <c r="S693" s="198"/>
      <c r="T693" s="198">
        <f t="shared" si="34"/>
        <v>530.25442525058645</v>
      </c>
      <c r="U693" s="11"/>
      <c r="V693" s="11"/>
      <c r="W693" s="11"/>
      <c r="Y693" s="11">
        <v>466307.51000000112</v>
      </c>
      <c r="Z693" s="11"/>
      <c r="AB693" s="11">
        <f t="shared" si="32"/>
        <v>297473.05</v>
      </c>
      <c r="AC693" s="11">
        <v>700120.79</v>
      </c>
      <c r="AD693" s="11"/>
      <c r="AE693" s="4"/>
      <c r="AF693" s="4"/>
    </row>
    <row r="694" spans="1:32" x14ac:dyDescent="0.2">
      <c r="A694" s="51"/>
      <c r="B694" s="11"/>
      <c r="C694" s="11" t="s">
        <v>125</v>
      </c>
      <c r="D694" s="11"/>
      <c r="E694" s="11" t="s">
        <v>71</v>
      </c>
      <c r="F694" s="11">
        <v>984</v>
      </c>
      <c r="G694" s="11"/>
      <c r="H694" s="11"/>
      <c r="I694" s="11"/>
      <c r="J694" s="11">
        <v>188.9</v>
      </c>
      <c r="K694" s="11"/>
      <c r="M694" s="11">
        <v>1</v>
      </c>
      <c r="N694" s="66"/>
      <c r="P694" s="198">
        <f t="shared" si="33"/>
        <v>188.9</v>
      </c>
      <c r="Q694" s="198"/>
      <c r="R694" s="198"/>
      <c r="S694" s="198"/>
      <c r="T694" s="198">
        <f t="shared" si="34"/>
        <v>984</v>
      </c>
      <c r="U694" s="11"/>
      <c r="V694" s="11"/>
      <c r="W694" s="11"/>
      <c r="Y694" s="11">
        <v>188.9</v>
      </c>
      <c r="Z694" s="11"/>
      <c r="AB694" s="11">
        <f t="shared" si="32"/>
        <v>120.51</v>
      </c>
      <c r="AC694" s="11">
        <v>283.62</v>
      </c>
      <c r="AD694" s="11"/>
      <c r="AE694" s="4"/>
      <c r="AF694" s="4"/>
    </row>
    <row r="695" spans="1:32" x14ac:dyDescent="0.2">
      <c r="A695" s="51"/>
      <c r="B695" s="11"/>
      <c r="C695" s="11" t="s">
        <v>125</v>
      </c>
      <c r="D695" s="11"/>
      <c r="E695" s="11" t="s">
        <v>73</v>
      </c>
      <c r="F695" s="11">
        <v>5521</v>
      </c>
      <c r="G695" s="11"/>
      <c r="H695" s="11"/>
      <c r="I695" s="11"/>
      <c r="J695" s="11">
        <v>1074.1600000000001</v>
      </c>
      <c r="K695" s="11"/>
      <c r="M695" s="11">
        <v>9</v>
      </c>
      <c r="N695" s="66"/>
      <c r="P695" s="198">
        <f t="shared" si="33"/>
        <v>119.35111111111112</v>
      </c>
      <c r="Q695" s="198"/>
      <c r="R695" s="198"/>
      <c r="S695" s="198"/>
      <c r="T695" s="198">
        <f t="shared" si="34"/>
        <v>613.44444444444446</v>
      </c>
      <c r="U695" s="11"/>
      <c r="V695" s="11"/>
      <c r="W695" s="11"/>
      <c r="Y695" s="11">
        <v>1074.1600000000001</v>
      </c>
      <c r="Z695" s="11"/>
      <c r="AB695" s="11">
        <f t="shared" si="32"/>
        <v>685.24</v>
      </c>
      <c r="AC695" s="11">
        <v>1612.76</v>
      </c>
      <c r="AD695" s="11"/>
      <c r="AE695" s="4"/>
      <c r="AF695" s="4"/>
    </row>
    <row r="696" spans="1:32" x14ac:dyDescent="0.2">
      <c r="A696" s="51"/>
      <c r="B696" s="11"/>
      <c r="C696" s="11" t="s">
        <v>126</v>
      </c>
      <c r="D696" s="11"/>
      <c r="E696" s="11" t="s">
        <v>105</v>
      </c>
      <c r="F696" s="11">
        <v>457</v>
      </c>
      <c r="G696" s="11"/>
      <c r="H696" s="11"/>
      <c r="I696" s="11"/>
      <c r="J696" s="11">
        <v>90.21</v>
      </c>
      <c r="K696" s="11"/>
      <c r="M696" s="11">
        <v>1</v>
      </c>
      <c r="N696" s="66"/>
      <c r="P696" s="198">
        <f t="shared" si="33"/>
        <v>90.21</v>
      </c>
      <c r="Q696" s="198"/>
      <c r="R696" s="198"/>
      <c r="S696" s="198"/>
      <c r="T696" s="198">
        <f t="shared" si="34"/>
        <v>457</v>
      </c>
      <c r="U696" s="11"/>
      <c r="V696" s="11"/>
      <c r="W696" s="11"/>
      <c r="Y696" s="11">
        <v>90.21</v>
      </c>
      <c r="Z696" s="11"/>
      <c r="AB696" s="11">
        <f t="shared" si="32"/>
        <v>57.55</v>
      </c>
      <c r="AC696" s="11">
        <v>135.44</v>
      </c>
      <c r="AD696" s="11"/>
      <c r="AE696" s="4"/>
      <c r="AF696" s="4"/>
    </row>
    <row r="697" spans="1:32" x14ac:dyDescent="0.2">
      <c r="A697" s="51"/>
      <c r="B697" s="11"/>
      <c r="C697" s="11" t="s">
        <v>127</v>
      </c>
      <c r="D697" s="11"/>
      <c r="E697" s="11" t="s">
        <v>128</v>
      </c>
      <c r="F697" s="11">
        <v>441</v>
      </c>
      <c r="G697" s="11"/>
      <c r="H697" s="11"/>
      <c r="I697" s="11"/>
      <c r="J697" s="11">
        <v>98.2</v>
      </c>
      <c r="K697" s="11"/>
      <c r="M697" s="11">
        <v>3</v>
      </c>
      <c r="N697" s="66"/>
      <c r="P697" s="198">
        <f t="shared" si="33"/>
        <v>32.733333333333334</v>
      </c>
      <c r="Q697" s="198"/>
      <c r="R697" s="198"/>
      <c r="S697" s="198"/>
      <c r="T697" s="198">
        <f t="shared" si="34"/>
        <v>147</v>
      </c>
      <c r="U697" s="11"/>
      <c r="V697" s="11"/>
      <c r="W697" s="11"/>
      <c r="Y697" s="11">
        <v>98.2</v>
      </c>
      <c r="Z697" s="11"/>
      <c r="AB697" s="11">
        <f t="shared" si="32"/>
        <v>62.65</v>
      </c>
      <c r="AC697" s="11">
        <v>147.44</v>
      </c>
      <c r="AD697" s="11"/>
      <c r="AE697" s="4"/>
      <c r="AF697" s="4"/>
    </row>
    <row r="698" spans="1:32" x14ac:dyDescent="0.2">
      <c r="A698" s="51"/>
      <c r="B698" s="11"/>
      <c r="C698" s="11" t="s">
        <v>127</v>
      </c>
      <c r="D698" s="11"/>
      <c r="E698" s="11" t="s">
        <v>105</v>
      </c>
      <c r="F698" s="11">
        <v>12012</v>
      </c>
      <c r="G698" s="11"/>
      <c r="H698" s="11"/>
      <c r="I698" s="11"/>
      <c r="J698" s="11">
        <v>2054.2400000000002</v>
      </c>
      <c r="K698" s="11"/>
      <c r="M698" s="11">
        <v>25</v>
      </c>
      <c r="N698" s="66"/>
      <c r="P698" s="198">
        <f t="shared" si="33"/>
        <v>82.169600000000003</v>
      </c>
      <c r="Q698" s="198"/>
      <c r="R698" s="198"/>
      <c r="S698" s="198"/>
      <c r="T698" s="198">
        <f t="shared" si="34"/>
        <v>480.48</v>
      </c>
      <c r="U698" s="11"/>
      <c r="V698" s="11"/>
      <c r="W698" s="11"/>
      <c r="Y698" s="11">
        <v>2054.2400000000002</v>
      </c>
      <c r="Z698" s="11"/>
      <c r="AB698" s="11">
        <f t="shared" si="32"/>
        <v>1310.47</v>
      </c>
      <c r="AC698" s="11">
        <v>3084.27</v>
      </c>
      <c r="AD698" s="11"/>
      <c r="AE698" s="4"/>
      <c r="AF698" s="4"/>
    </row>
    <row r="699" spans="1:32" x14ac:dyDescent="0.2">
      <c r="A699" s="51"/>
      <c r="B699" s="11"/>
      <c r="C699" s="11" t="s">
        <v>129</v>
      </c>
      <c r="D699" s="11"/>
      <c r="E699" s="11" t="s">
        <v>130</v>
      </c>
      <c r="F699" s="11">
        <v>288</v>
      </c>
      <c r="G699" s="11"/>
      <c r="H699" s="11"/>
      <c r="I699" s="11"/>
      <c r="J699" s="11">
        <v>58.85</v>
      </c>
      <c r="K699" s="11"/>
      <c r="M699" s="11">
        <v>1</v>
      </c>
      <c r="N699" s="66"/>
      <c r="P699" s="198">
        <f t="shared" si="33"/>
        <v>58.85</v>
      </c>
      <c r="Q699" s="198"/>
      <c r="R699" s="198"/>
      <c r="S699" s="198"/>
      <c r="T699" s="198">
        <f t="shared" si="34"/>
        <v>288</v>
      </c>
      <c r="U699" s="11"/>
      <c r="V699" s="11"/>
      <c r="W699" s="11"/>
      <c r="Y699" s="11">
        <v>58.85</v>
      </c>
      <c r="Z699" s="11"/>
      <c r="AB699" s="11">
        <f t="shared" si="32"/>
        <v>37.54</v>
      </c>
      <c r="AC699" s="11">
        <v>88.36</v>
      </c>
      <c r="AD699" s="11"/>
      <c r="AE699" s="4"/>
      <c r="AF699" s="4"/>
    </row>
    <row r="700" spans="1:32" x14ac:dyDescent="0.2">
      <c r="A700" s="51"/>
      <c r="B700" s="11"/>
      <c r="C700" s="11" t="s">
        <v>129</v>
      </c>
      <c r="D700" s="11"/>
      <c r="E700" s="11" t="s">
        <v>131</v>
      </c>
      <c r="F700" s="11">
        <v>2582</v>
      </c>
      <c r="G700" s="11"/>
      <c r="H700" s="11"/>
      <c r="I700" s="11"/>
      <c r="J700" s="11">
        <v>386.98</v>
      </c>
      <c r="K700" s="11"/>
      <c r="M700" s="11">
        <v>4</v>
      </c>
      <c r="N700" s="66"/>
      <c r="P700" s="198">
        <f t="shared" si="33"/>
        <v>96.745000000000005</v>
      </c>
      <c r="Q700" s="198"/>
      <c r="R700" s="198"/>
      <c r="S700" s="198"/>
      <c r="T700" s="198">
        <f t="shared" si="34"/>
        <v>645.5</v>
      </c>
      <c r="U700" s="11"/>
      <c r="V700" s="11"/>
      <c r="W700" s="11"/>
      <c r="Y700" s="11">
        <v>386.98</v>
      </c>
      <c r="Z700" s="11"/>
      <c r="AB700" s="11">
        <f t="shared" si="32"/>
        <v>246.87</v>
      </c>
      <c r="AC700" s="11">
        <v>581.02</v>
      </c>
      <c r="AD700" s="11"/>
      <c r="AE700" s="4"/>
      <c r="AF700" s="4"/>
    </row>
    <row r="701" spans="1:32" x14ac:dyDescent="0.2">
      <c r="A701" s="51"/>
      <c r="B701" s="11"/>
      <c r="C701" s="11" t="s">
        <v>132</v>
      </c>
      <c r="D701" s="11"/>
      <c r="E701" s="11" t="s">
        <v>128</v>
      </c>
      <c r="F701" s="11">
        <v>1340423</v>
      </c>
      <c r="G701" s="11"/>
      <c r="H701" s="11"/>
      <c r="I701" s="11"/>
      <c r="J701" s="11">
        <v>254614.23000000007</v>
      </c>
      <c r="K701" s="11"/>
      <c r="M701" s="11">
        <v>2262</v>
      </c>
      <c r="N701" s="66"/>
      <c r="P701" s="198">
        <f t="shared" si="33"/>
        <v>112.56155172413796</v>
      </c>
      <c r="Q701" s="198"/>
      <c r="R701" s="198"/>
      <c r="S701" s="198"/>
      <c r="T701" s="198">
        <f t="shared" si="34"/>
        <v>592.5831122900089</v>
      </c>
      <c r="U701" s="11"/>
      <c r="V701" s="11"/>
      <c r="W701" s="11"/>
      <c r="Y701" s="11">
        <v>254614.23000000007</v>
      </c>
      <c r="Z701" s="11"/>
      <c r="AB701" s="11">
        <f t="shared" si="32"/>
        <v>162426.87</v>
      </c>
      <c r="AC701" s="11">
        <v>382281.46</v>
      </c>
      <c r="AD701" s="11"/>
      <c r="AE701" s="4"/>
      <c r="AF701" s="4"/>
    </row>
    <row r="702" spans="1:32" x14ac:dyDescent="0.2">
      <c r="A702" s="51"/>
      <c r="B702" s="11"/>
      <c r="C702" s="11" t="s">
        <v>132</v>
      </c>
      <c r="D702" s="11"/>
      <c r="E702" s="11" t="s">
        <v>71</v>
      </c>
      <c r="F702" s="11">
        <v>956</v>
      </c>
      <c r="G702" s="11"/>
      <c r="H702" s="11"/>
      <c r="I702" s="11"/>
      <c r="J702" s="11">
        <v>188.4</v>
      </c>
      <c r="K702" s="11"/>
      <c r="M702" s="11">
        <v>1</v>
      </c>
      <c r="N702" s="66"/>
      <c r="P702" s="198">
        <f t="shared" si="33"/>
        <v>188.4</v>
      </c>
      <c r="Q702" s="198"/>
      <c r="R702" s="198"/>
      <c r="S702" s="198"/>
      <c r="T702" s="198">
        <f t="shared" si="34"/>
        <v>956</v>
      </c>
      <c r="U702" s="11"/>
      <c r="V702" s="11"/>
      <c r="W702" s="11"/>
      <c r="Y702" s="11">
        <v>188.4</v>
      </c>
      <c r="Z702" s="11"/>
      <c r="AB702" s="11">
        <f t="shared" si="32"/>
        <v>120.19</v>
      </c>
      <c r="AC702" s="11">
        <v>282.87</v>
      </c>
      <c r="AD702" s="11"/>
      <c r="AE702" s="4"/>
      <c r="AF702" s="4"/>
    </row>
    <row r="703" spans="1:32" x14ac:dyDescent="0.2">
      <c r="A703" s="51"/>
      <c r="B703" s="11"/>
      <c r="C703" s="11" t="s">
        <v>133</v>
      </c>
      <c r="D703" s="11"/>
      <c r="E703" s="11" t="s">
        <v>77</v>
      </c>
      <c r="F703" s="11">
        <v>344863</v>
      </c>
      <c r="G703" s="11"/>
      <c r="H703" s="11"/>
      <c r="I703" s="11"/>
      <c r="J703" s="11">
        <v>64847.060000000005</v>
      </c>
      <c r="K703" s="11"/>
      <c r="M703" s="11">
        <v>522</v>
      </c>
      <c r="N703" s="66"/>
      <c r="P703" s="198">
        <f t="shared" si="33"/>
        <v>124.22808429118776</v>
      </c>
      <c r="Q703" s="198"/>
      <c r="R703" s="198"/>
      <c r="S703" s="198"/>
      <c r="T703" s="198">
        <f t="shared" si="34"/>
        <v>660.65708812260539</v>
      </c>
      <c r="U703" s="11"/>
      <c r="V703" s="11"/>
      <c r="W703" s="11"/>
      <c r="Y703" s="11">
        <v>64847.060000000005</v>
      </c>
      <c r="Z703" s="11"/>
      <c r="AB703" s="11">
        <f t="shared" si="32"/>
        <v>41368.089999999997</v>
      </c>
      <c r="AC703" s="11">
        <v>97362.31</v>
      </c>
      <c r="AD703" s="11"/>
      <c r="AE703" s="4"/>
      <c r="AF703" s="4"/>
    </row>
    <row r="704" spans="1:32" x14ac:dyDescent="0.2">
      <c r="A704" s="51"/>
      <c r="B704" s="11"/>
      <c r="C704" s="11" t="s">
        <v>134</v>
      </c>
      <c r="D704" s="11"/>
      <c r="E704" s="11" t="s">
        <v>86</v>
      </c>
      <c r="F704" s="11">
        <v>2</v>
      </c>
      <c r="G704" s="11"/>
      <c r="H704" s="11"/>
      <c r="I704" s="11"/>
      <c r="J704" s="11">
        <v>5.84</v>
      </c>
      <c r="K704" s="11"/>
      <c r="M704" s="11">
        <v>1</v>
      </c>
      <c r="N704" s="66"/>
      <c r="P704" s="198">
        <f t="shared" si="33"/>
        <v>5.84</v>
      </c>
      <c r="Q704" s="198"/>
      <c r="R704" s="198"/>
      <c r="S704" s="198"/>
      <c r="T704" s="198">
        <f t="shared" si="34"/>
        <v>2</v>
      </c>
      <c r="U704" s="11"/>
      <c r="V704" s="11"/>
      <c r="W704" s="11"/>
      <c r="Y704" s="11">
        <v>5.84</v>
      </c>
      <c r="Z704" s="11"/>
      <c r="AB704" s="11">
        <f t="shared" si="32"/>
        <v>3.73</v>
      </c>
      <c r="AC704" s="11">
        <v>8.77</v>
      </c>
      <c r="AD704" s="11"/>
      <c r="AE704" s="4"/>
      <c r="AF704" s="4"/>
    </row>
    <row r="705" spans="1:32" x14ac:dyDescent="0.2">
      <c r="A705" s="51"/>
      <c r="B705" s="11"/>
      <c r="C705" s="11" t="s">
        <v>135</v>
      </c>
      <c r="D705" s="11"/>
      <c r="E705" s="11" t="s">
        <v>77</v>
      </c>
      <c r="F705" s="11">
        <v>138508</v>
      </c>
      <c r="G705" s="11"/>
      <c r="H705" s="11"/>
      <c r="I705" s="11"/>
      <c r="J705" s="11">
        <v>25928.699999999993</v>
      </c>
      <c r="K705" s="11"/>
      <c r="M705" s="11">
        <v>202</v>
      </c>
      <c r="N705" s="66"/>
      <c r="P705" s="198">
        <f t="shared" si="33"/>
        <v>128.35990099009896</v>
      </c>
      <c r="Q705" s="198"/>
      <c r="R705" s="198"/>
      <c r="S705" s="198"/>
      <c r="T705" s="198">
        <f t="shared" si="34"/>
        <v>685.68316831683171</v>
      </c>
      <c r="U705" s="11"/>
      <c r="V705" s="11"/>
      <c r="W705" s="11"/>
      <c r="Y705" s="11">
        <v>25928.699999999993</v>
      </c>
      <c r="Z705" s="11"/>
      <c r="AB705" s="11">
        <f t="shared" si="32"/>
        <v>16540.78</v>
      </c>
      <c r="AC705" s="11">
        <v>38929.72</v>
      </c>
      <c r="AD705" s="11"/>
      <c r="AE705" s="4"/>
      <c r="AF705" s="4"/>
    </row>
    <row r="706" spans="1:32" x14ac:dyDescent="0.2">
      <c r="A706" s="51"/>
      <c r="B706" s="11"/>
      <c r="C706" s="11" t="s">
        <v>136</v>
      </c>
      <c r="D706" s="11"/>
      <c r="E706" s="11" t="s">
        <v>137</v>
      </c>
      <c r="F706" s="11">
        <v>4254</v>
      </c>
      <c r="G706" s="11"/>
      <c r="H706" s="11"/>
      <c r="I706" s="11"/>
      <c r="J706" s="11">
        <v>767.01</v>
      </c>
      <c r="K706" s="11"/>
      <c r="M706" s="11">
        <v>4</v>
      </c>
      <c r="N706" s="66"/>
      <c r="P706" s="198">
        <f t="shared" si="33"/>
        <v>191.7525</v>
      </c>
      <c r="Q706" s="198"/>
      <c r="R706" s="198"/>
      <c r="S706" s="198"/>
      <c r="T706" s="198">
        <f t="shared" si="34"/>
        <v>1063.5</v>
      </c>
      <c r="U706" s="11"/>
      <c r="V706" s="11"/>
      <c r="W706" s="11"/>
      <c r="Y706" s="11">
        <v>767.01</v>
      </c>
      <c r="Z706" s="11"/>
      <c r="AB706" s="11">
        <f t="shared" si="32"/>
        <v>489.3</v>
      </c>
      <c r="AC706" s="11">
        <v>1151.5999999999999</v>
      </c>
      <c r="AD706" s="11"/>
      <c r="AE706" s="4"/>
      <c r="AF706" s="4"/>
    </row>
    <row r="707" spans="1:32" x14ac:dyDescent="0.2">
      <c r="A707" s="51"/>
      <c r="B707" s="11"/>
      <c r="C707" s="11" t="s">
        <v>138</v>
      </c>
      <c r="D707" s="11"/>
      <c r="E707" s="11" t="s">
        <v>102</v>
      </c>
      <c r="F707" s="11">
        <v>477192</v>
      </c>
      <c r="G707" s="11"/>
      <c r="H707" s="11"/>
      <c r="I707" s="11"/>
      <c r="J707" s="11">
        <v>95056.360000000132</v>
      </c>
      <c r="K707" s="11"/>
      <c r="M707" s="11">
        <v>1420</v>
      </c>
      <c r="N707" s="66"/>
      <c r="P707" s="198">
        <f t="shared" si="33"/>
        <v>66.941098591549391</v>
      </c>
      <c r="Q707" s="198"/>
      <c r="R707" s="198"/>
      <c r="S707" s="198"/>
      <c r="T707" s="198">
        <f t="shared" si="34"/>
        <v>336.05070422535209</v>
      </c>
      <c r="U707" s="11"/>
      <c r="V707" s="11"/>
      <c r="W707" s="11"/>
      <c r="Y707" s="11">
        <v>95056.360000000132</v>
      </c>
      <c r="Z707" s="11"/>
      <c r="AB707" s="11">
        <f t="shared" ref="AB707:AB770" si="35">ROUND($AB$1250*Y707/$Y$1250,2)</f>
        <v>60639.61</v>
      </c>
      <c r="AC707" s="11">
        <v>142718.98000000001</v>
      </c>
      <c r="AD707" s="11"/>
      <c r="AE707" s="4"/>
      <c r="AF707" s="4"/>
    </row>
    <row r="708" spans="1:32" x14ac:dyDescent="0.2">
      <c r="A708" s="51"/>
      <c r="B708" s="11"/>
      <c r="C708" s="11" t="s">
        <v>139</v>
      </c>
      <c r="D708" s="11"/>
      <c r="E708" s="11" t="s">
        <v>140</v>
      </c>
      <c r="F708" s="11">
        <v>153524</v>
      </c>
      <c r="G708" s="11"/>
      <c r="H708" s="11"/>
      <c r="I708" s="11"/>
      <c r="J708" s="11">
        <v>28286.600000000006</v>
      </c>
      <c r="K708" s="11"/>
      <c r="M708" s="11">
        <v>263</v>
      </c>
      <c r="N708" s="66"/>
      <c r="P708" s="198">
        <f t="shared" ref="P708:P771" si="36">J708/M708</f>
        <v>107.5536121673004</v>
      </c>
      <c r="Q708" s="198"/>
      <c r="R708" s="198"/>
      <c r="S708" s="198"/>
      <c r="T708" s="198">
        <f t="shared" ref="T708:T771" si="37">F708/M708</f>
        <v>583.74144486692012</v>
      </c>
      <c r="U708" s="11"/>
      <c r="V708" s="11"/>
      <c r="W708" s="11"/>
      <c r="Y708" s="11">
        <v>28286.600000000006</v>
      </c>
      <c r="Z708" s="11"/>
      <c r="AB708" s="11">
        <f t="shared" si="35"/>
        <v>18044.96</v>
      </c>
      <c r="AC708" s="11">
        <v>42469.91</v>
      </c>
      <c r="AD708" s="11"/>
      <c r="AE708" s="4"/>
      <c r="AF708" s="4"/>
    </row>
    <row r="709" spans="1:32" x14ac:dyDescent="0.2">
      <c r="A709" s="51"/>
      <c r="B709" s="11"/>
      <c r="C709" s="11" t="s">
        <v>141</v>
      </c>
      <c r="D709" s="11"/>
      <c r="E709" s="11" t="s">
        <v>142</v>
      </c>
      <c r="F709" s="11">
        <v>9168530</v>
      </c>
      <c r="G709" s="11"/>
      <c r="H709" s="11"/>
      <c r="I709" s="11"/>
      <c r="J709" s="11">
        <v>1679701.7200000016</v>
      </c>
      <c r="K709" s="11"/>
      <c r="M709" s="11">
        <v>12442</v>
      </c>
      <c r="N709" s="66"/>
      <c r="P709" s="198">
        <f t="shared" si="36"/>
        <v>135.00254942935231</v>
      </c>
      <c r="Q709" s="198"/>
      <c r="R709" s="198"/>
      <c r="S709" s="198"/>
      <c r="T709" s="198">
        <f t="shared" si="37"/>
        <v>736.90162353319397</v>
      </c>
      <c r="U709" s="11"/>
      <c r="V709" s="11"/>
      <c r="W709" s="11"/>
      <c r="Y709" s="11">
        <v>1679701.7200000016</v>
      </c>
      <c r="Z709" s="11"/>
      <c r="AB709" s="11">
        <f t="shared" si="35"/>
        <v>1071537.51</v>
      </c>
      <c r="AC709" s="11">
        <v>2521928.29</v>
      </c>
      <c r="AD709" s="11"/>
      <c r="AE709" s="4"/>
      <c r="AF709" s="4"/>
    </row>
    <row r="710" spans="1:32" x14ac:dyDescent="0.2">
      <c r="A710" s="51"/>
      <c r="B710" s="11"/>
      <c r="C710" s="11" t="s">
        <v>143</v>
      </c>
      <c r="D710" s="11"/>
      <c r="E710" s="11" t="s">
        <v>144</v>
      </c>
      <c r="F710" s="11">
        <v>210</v>
      </c>
      <c r="G710" s="11"/>
      <c r="H710" s="11"/>
      <c r="I710" s="11"/>
      <c r="J710" s="11">
        <v>45.22</v>
      </c>
      <c r="K710" s="11"/>
      <c r="M710" s="11">
        <v>1</v>
      </c>
      <c r="N710" s="66"/>
      <c r="P710" s="198">
        <f t="shared" si="36"/>
        <v>45.22</v>
      </c>
      <c r="Q710" s="198"/>
      <c r="R710" s="198"/>
      <c r="S710" s="198"/>
      <c r="T710" s="198">
        <f t="shared" si="37"/>
        <v>210</v>
      </c>
      <c r="U710" s="11"/>
      <c r="V710" s="11"/>
      <c r="W710" s="11"/>
      <c r="Y710" s="11">
        <v>45.22</v>
      </c>
      <c r="Z710" s="11"/>
      <c r="AB710" s="11">
        <f t="shared" si="35"/>
        <v>28.85</v>
      </c>
      <c r="AC710" s="11">
        <v>67.89</v>
      </c>
      <c r="AD710" s="11"/>
      <c r="AE710" s="4"/>
      <c r="AF710" s="4"/>
    </row>
    <row r="711" spans="1:32" x14ac:dyDescent="0.2">
      <c r="A711" s="51"/>
      <c r="B711" s="11"/>
      <c r="C711" s="11" t="s">
        <v>143</v>
      </c>
      <c r="D711" s="11"/>
      <c r="E711" s="11" t="s">
        <v>145</v>
      </c>
      <c r="F711" s="11">
        <v>3459083</v>
      </c>
      <c r="G711" s="11"/>
      <c r="H711" s="11"/>
      <c r="I711" s="11"/>
      <c r="J711" s="11">
        <v>682838.70000000123</v>
      </c>
      <c r="K711" s="11"/>
      <c r="M711" s="11">
        <v>9140</v>
      </c>
      <c r="N711" s="66"/>
      <c r="P711" s="198">
        <f t="shared" si="36"/>
        <v>74.70882932166316</v>
      </c>
      <c r="Q711" s="198"/>
      <c r="R711" s="198"/>
      <c r="S711" s="198"/>
      <c r="T711" s="198">
        <f t="shared" si="37"/>
        <v>378.45547045951861</v>
      </c>
      <c r="U711" s="11"/>
      <c r="V711" s="11"/>
      <c r="W711" s="11"/>
      <c r="Y711" s="11">
        <v>682838.70000000123</v>
      </c>
      <c r="Z711" s="11"/>
      <c r="AB711" s="11">
        <f t="shared" si="35"/>
        <v>435605.48</v>
      </c>
      <c r="AC711" s="11">
        <v>1025223.83</v>
      </c>
      <c r="AD711" s="11"/>
      <c r="AE711" s="4"/>
      <c r="AF711" s="4"/>
    </row>
    <row r="712" spans="1:32" x14ac:dyDescent="0.2">
      <c r="A712" s="51"/>
      <c r="B712" s="11"/>
      <c r="C712" s="11" t="s">
        <v>143</v>
      </c>
      <c r="D712" s="11"/>
      <c r="E712" s="11" t="s">
        <v>98</v>
      </c>
      <c r="F712" s="11">
        <v>224</v>
      </c>
      <c r="G712" s="11"/>
      <c r="H712" s="11"/>
      <c r="I712" s="11"/>
      <c r="J712" s="11">
        <v>48</v>
      </c>
      <c r="K712" s="11"/>
      <c r="M712" s="11">
        <v>1</v>
      </c>
      <c r="N712" s="66"/>
      <c r="P712" s="198">
        <f t="shared" si="36"/>
        <v>48</v>
      </c>
      <c r="Q712" s="198"/>
      <c r="R712" s="198"/>
      <c r="S712" s="198"/>
      <c r="T712" s="198">
        <f t="shared" si="37"/>
        <v>224</v>
      </c>
      <c r="U712" s="11"/>
      <c r="V712" s="11"/>
      <c r="W712" s="11"/>
      <c r="Y712" s="11">
        <v>48</v>
      </c>
      <c r="Z712" s="11"/>
      <c r="AB712" s="11">
        <f t="shared" si="35"/>
        <v>30.62</v>
      </c>
      <c r="AC712" s="11">
        <v>72.069999999999993</v>
      </c>
      <c r="AD712" s="11"/>
      <c r="AE712" s="4"/>
      <c r="AF712" s="4"/>
    </row>
    <row r="713" spans="1:32" x14ac:dyDescent="0.2">
      <c r="A713" s="51"/>
      <c r="B713" s="11"/>
      <c r="C713" s="11" t="s">
        <v>143</v>
      </c>
      <c r="D713" s="11"/>
      <c r="E713" s="11" t="s">
        <v>81</v>
      </c>
      <c r="F713" s="11">
        <v>273</v>
      </c>
      <c r="G713" s="11"/>
      <c r="H713" s="11"/>
      <c r="I713" s="11"/>
      <c r="J713" s="11">
        <v>56.46</v>
      </c>
      <c r="K713" s="11"/>
      <c r="M713" s="11">
        <v>1</v>
      </c>
      <c r="N713" s="66"/>
      <c r="P713" s="198">
        <f t="shared" si="36"/>
        <v>56.46</v>
      </c>
      <c r="Q713" s="198"/>
      <c r="R713" s="198"/>
      <c r="S713" s="198"/>
      <c r="T713" s="198">
        <f t="shared" si="37"/>
        <v>273</v>
      </c>
      <c r="U713" s="11"/>
      <c r="V713" s="11"/>
      <c r="W713" s="11"/>
      <c r="Y713" s="11">
        <v>56.46</v>
      </c>
      <c r="Z713" s="11"/>
      <c r="AB713" s="11">
        <f t="shared" si="35"/>
        <v>36.020000000000003</v>
      </c>
      <c r="AC713" s="11">
        <v>84.77</v>
      </c>
      <c r="AD713" s="11"/>
      <c r="AE713" s="4"/>
      <c r="AF713" s="4"/>
    </row>
    <row r="714" spans="1:32" x14ac:dyDescent="0.2">
      <c r="A714" s="51"/>
      <c r="B714" s="11"/>
      <c r="C714" s="11" t="s">
        <v>146</v>
      </c>
      <c r="D714" s="11"/>
      <c r="E714" s="11" t="s">
        <v>102</v>
      </c>
      <c r="F714" s="11">
        <v>15516</v>
      </c>
      <c r="G714" s="11"/>
      <c r="H714" s="11"/>
      <c r="I714" s="11"/>
      <c r="J714" s="11">
        <v>3125.9100000000003</v>
      </c>
      <c r="K714" s="11"/>
      <c r="M714" s="11">
        <v>53</v>
      </c>
      <c r="N714" s="66"/>
      <c r="P714" s="198">
        <f t="shared" si="36"/>
        <v>58.97943396226416</v>
      </c>
      <c r="Q714" s="198"/>
      <c r="R714" s="198"/>
      <c r="S714" s="198"/>
      <c r="T714" s="198">
        <f t="shared" si="37"/>
        <v>292.75471698113205</v>
      </c>
      <c r="U714" s="11"/>
      <c r="V714" s="11"/>
      <c r="W714" s="11"/>
      <c r="Y714" s="11">
        <v>3125.9100000000003</v>
      </c>
      <c r="Z714" s="11"/>
      <c r="AB714" s="11">
        <f t="shared" si="35"/>
        <v>1994.12</v>
      </c>
      <c r="AC714" s="11">
        <v>4693.29</v>
      </c>
      <c r="AD714" s="11"/>
      <c r="AE714" s="4"/>
      <c r="AF714" s="4"/>
    </row>
    <row r="715" spans="1:32" x14ac:dyDescent="0.2">
      <c r="A715" s="51"/>
      <c r="B715" s="11"/>
      <c r="C715" s="11" t="s">
        <v>147</v>
      </c>
      <c r="D715" s="11"/>
      <c r="E715" s="11" t="s">
        <v>100</v>
      </c>
      <c r="F715" s="11">
        <v>13494</v>
      </c>
      <c r="G715" s="11"/>
      <c r="H715" s="11"/>
      <c r="I715" s="11"/>
      <c r="J715" s="11">
        <v>2564.4500000000003</v>
      </c>
      <c r="K715" s="11"/>
      <c r="M715" s="11">
        <v>10</v>
      </c>
      <c r="N715" s="66"/>
      <c r="P715" s="198">
        <f t="shared" si="36"/>
        <v>256.44500000000005</v>
      </c>
      <c r="Q715" s="198"/>
      <c r="R715" s="198"/>
      <c r="S715" s="198"/>
      <c r="T715" s="198">
        <f t="shared" si="37"/>
        <v>1349.4</v>
      </c>
      <c r="U715" s="11"/>
      <c r="V715" s="11"/>
      <c r="W715" s="11"/>
      <c r="Y715" s="11">
        <v>2564.4500000000003</v>
      </c>
      <c r="Z715" s="11"/>
      <c r="AB715" s="11">
        <f t="shared" si="35"/>
        <v>1635.95</v>
      </c>
      <c r="AC715" s="11">
        <v>3850.3</v>
      </c>
      <c r="AD715" s="11"/>
      <c r="AE715" s="4"/>
      <c r="AF715" s="4"/>
    </row>
    <row r="716" spans="1:32" x14ac:dyDescent="0.2">
      <c r="A716" s="51"/>
      <c r="B716" s="11"/>
      <c r="C716" s="11" t="s">
        <v>148</v>
      </c>
      <c r="D716" s="11"/>
      <c r="E716" s="11" t="s">
        <v>137</v>
      </c>
      <c r="F716" s="11">
        <v>1868</v>
      </c>
      <c r="G716" s="11"/>
      <c r="H716" s="11"/>
      <c r="I716" s="11"/>
      <c r="J716" s="11">
        <v>352.24</v>
      </c>
      <c r="K716" s="11"/>
      <c r="M716" s="11">
        <v>1</v>
      </c>
      <c r="N716" s="66"/>
      <c r="P716" s="198">
        <f t="shared" si="36"/>
        <v>352.24</v>
      </c>
      <c r="Q716" s="198"/>
      <c r="R716" s="198"/>
      <c r="S716" s="198"/>
      <c r="T716" s="198">
        <f t="shared" si="37"/>
        <v>1868</v>
      </c>
      <c r="U716" s="11"/>
      <c r="V716" s="11"/>
      <c r="W716" s="11"/>
      <c r="Y716" s="11">
        <v>352.24</v>
      </c>
      <c r="Z716" s="11"/>
      <c r="AB716" s="11">
        <f t="shared" si="35"/>
        <v>224.71</v>
      </c>
      <c r="AC716" s="11">
        <v>528.86</v>
      </c>
      <c r="AD716" s="11"/>
      <c r="AE716" s="4"/>
      <c r="AF716" s="4"/>
    </row>
    <row r="717" spans="1:32" x14ac:dyDescent="0.2">
      <c r="A717" s="51"/>
      <c r="B717" s="11"/>
      <c r="C717" s="11" t="s">
        <v>148</v>
      </c>
      <c r="D717" s="11"/>
      <c r="E717" s="11" t="s">
        <v>142</v>
      </c>
      <c r="F717" s="11">
        <v>118287</v>
      </c>
      <c r="G717" s="11"/>
      <c r="H717" s="11"/>
      <c r="I717" s="11"/>
      <c r="J717" s="11">
        <v>22091.749999999996</v>
      </c>
      <c r="K717" s="11"/>
      <c r="M717" s="11">
        <v>146</v>
      </c>
      <c r="N717" s="66"/>
      <c r="P717" s="198">
        <f t="shared" si="36"/>
        <v>151.31335616438355</v>
      </c>
      <c r="Q717" s="198"/>
      <c r="R717" s="198"/>
      <c r="S717" s="198"/>
      <c r="T717" s="198">
        <f t="shared" si="37"/>
        <v>810.18493150684935</v>
      </c>
      <c r="U717" s="11"/>
      <c r="V717" s="11"/>
      <c r="W717" s="11"/>
      <c r="Y717" s="11">
        <v>22091.749999999996</v>
      </c>
      <c r="Z717" s="11"/>
      <c r="AB717" s="11">
        <f t="shared" si="35"/>
        <v>14093.06</v>
      </c>
      <c r="AC717" s="11">
        <v>33168.870000000003</v>
      </c>
      <c r="AD717" s="11"/>
      <c r="AE717" s="4"/>
      <c r="AF717" s="4"/>
    </row>
    <row r="718" spans="1:32" x14ac:dyDescent="0.2">
      <c r="A718" s="51"/>
      <c r="B718" s="11"/>
      <c r="C718" s="11" t="s">
        <v>148</v>
      </c>
      <c r="D718" s="11"/>
      <c r="E718" s="11" t="s">
        <v>68</v>
      </c>
      <c r="F718" s="11">
        <v>2065</v>
      </c>
      <c r="G718" s="11"/>
      <c r="H718" s="11"/>
      <c r="I718" s="11"/>
      <c r="J718" s="11">
        <v>394.62</v>
      </c>
      <c r="K718" s="11"/>
      <c r="M718" s="11">
        <v>2</v>
      </c>
      <c r="N718" s="66"/>
      <c r="P718" s="198">
        <f t="shared" si="36"/>
        <v>197.31</v>
      </c>
      <c r="Q718" s="198"/>
      <c r="R718" s="198"/>
      <c r="S718" s="198"/>
      <c r="T718" s="198">
        <f t="shared" si="37"/>
        <v>1032.5</v>
      </c>
      <c r="U718" s="11"/>
      <c r="V718" s="11"/>
      <c r="W718" s="11"/>
      <c r="Y718" s="11">
        <v>394.62</v>
      </c>
      <c r="Z718" s="11"/>
      <c r="AB718" s="11">
        <f t="shared" si="35"/>
        <v>251.74</v>
      </c>
      <c r="AC718" s="11">
        <v>592.49</v>
      </c>
      <c r="AD718" s="11"/>
      <c r="AE718" s="4"/>
      <c r="AF718" s="4"/>
    </row>
    <row r="719" spans="1:32" x14ac:dyDescent="0.2">
      <c r="A719" s="51"/>
      <c r="B719" s="11"/>
      <c r="C719" s="11" t="s">
        <v>149</v>
      </c>
      <c r="D719" s="11"/>
      <c r="E719" s="11" t="s">
        <v>150</v>
      </c>
      <c r="F719" s="11">
        <v>711724</v>
      </c>
      <c r="G719" s="11"/>
      <c r="H719" s="11"/>
      <c r="I719" s="11"/>
      <c r="J719" s="11">
        <v>130653.92999999986</v>
      </c>
      <c r="K719" s="11"/>
      <c r="M719" s="11">
        <v>1174</v>
      </c>
      <c r="N719" s="66"/>
      <c r="P719" s="198">
        <f t="shared" si="36"/>
        <v>111.289548551959</v>
      </c>
      <c r="Q719" s="198"/>
      <c r="R719" s="198"/>
      <c r="S719" s="198"/>
      <c r="T719" s="198">
        <f t="shared" si="37"/>
        <v>606.23850085178879</v>
      </c>
      <c r="U719" s="11"/>
      <c r="V719" s="11"/>
      <c r="W719" s="11"/>
      <c r="Y719" s="11">
        <v>130653.92999999986</v>
      </c>
      <c r="Z719" s="11"/>
      <c r="AB719" s="11">
        <f t="shared" si="35"/>
        <v>83348.479999999996</v>
      </c>
      <c r="AC719" s="11">
        <v>196165.69</v>
      </c>
      <c r="AD719" s="11"/>
      <c r="AE719" s="4"/>
      <c r="AF719" s="4"/>
    </row>
    <row r="720" spans="1:32" x14ac:dyDescent="0.2">
      <c r="A720" s="51"/>
      <c r="B720" s="11"/>
      <c r="C720" s="11" t="s">
        <v>149</v>
      </c>
      <c r="D720" s="11"/>
      <c r="E720" s="11" t="s">
        <v>151</v>
      </c>
      <c r="F720" s="11">
        <v>738</v>
      </c>
      <c r="G720" s="11"/>
      <c r="H720" s="11"/>
      <c r="I720" s="11"/>
      <c r="J720" s="11">
        <v>148.57999999999998</v>
      </c>
      <c r="K720" s="11"/>
      <c r="M720" s="11">
        <v>2</v>
      </c>
      <c r="N720" s="66"/>
      <c r="P720" s="198">
        <f t="shared" si="36"/>
        <v>74.289999999999992</v>
      </c>
      <c r="Q720" s="198"/>
      <c r="R720" s="198"/>
      <c r="S720" s="198"/>
      <c r="T720" s="198">
        <f t="shared" si="37"/>
        <v>369</v>
      </c>
      <c r="U720" s="11"/>
      <c r="V720" s="11"/>
      <c r="W720" s="11"/>
      <c r="Y720" s="11">
        <v>148.57999999999998</v>
      </c>
      <c r="Z720" s="11"/>
      <c r="AB720" s="11">
        <f t="shared" si="35"/>
        <v>94.78</v>
      </c>
      <c r="AC720" s="11">
        <v>223.08</v>
      </c>
      <c r="AD720" s="11"/>
      <c r="AE720" s="4"/>
      <c r="AF720" s="4"/>
    </row>
    <row r="721" spans="1:32" x14ac:dyDescent="0.2">
      <c r="A721" s="51"/>
      <c r="B721" s="11"/>
      <c r="C721" s="11" t="s">
        <v>149</v>
      </c>
      <c r="D721" s="11"/>
      <c r="E721" s="11" t="s">
        <v>152</v>
      </c>
      <c r="F721" s="11">
        <v>586</v>
      </c>
      <c r="G721" s="11"/>
      <c r="H721" s="11"/>
      <c r="I721" s="11"/>
      <c r="J721" s="11">
        <v>114.72</v>
      </c>
      <c r="K721" s="11"/>
      <c r="M721" s="11">
        <v>1</v>
      </c>
      <c r="N721" s="66"/>
      <c r="P721" s="198">
        <f t="shared" si="36"/>
        <v>114.72</v>
      </c>
      <c r="Q721" s="198"/>
      <c r="R721" s="198"/>
      <c r="S721" s="198"/>
      <c r="T721" s="198">
        <f t="shared" si="37"/>
        <v>586</v>
      </c>
      <c r="U721" s="11"/>
      <c r="V721" s="11"/>
      <c r="W721" s="11"/>
      <c r="Y721" s="11">
        <v>114.72</v>
      </c>
      <c r="Z721" s="11"/>
      <c r="AB721" s="11">
        <f t="shared" si="35"/>
        <v>73.180000000000007</v>
      </c>
      <c r="AC721" s="11">
        <v>172.24</v>
      </c>
      <c r="AD721" s="11"/>
      <c r="AE721" s="4"/>
      <c r="AF721" s="4"/>
    </row>
    <row r="722" spans="1:32" x14ac:dyDescent="0.2">
      <c r="A722" s="51"/>
      <c r="B722" s="11"/>
      <c r="C722" s="11" t="s">
        <v>149</v>
      </c>
      <c r="D722" s="11"/>
      <c r="E722" s="11" t="s">
        <v>153</v>
      </c>
      <c r="F722" s="11">
        <v>1915</v>
      </c>
      <c r="G722" s="11"/>
      <c r="H722" s="11"/>
      <c r="I722" s="11"/>
      <c r="J722" s="11">
        <v>372.48</v>
      </c>
      <c r="K722" s="11"/>
      <c r="M722" s="11">
        <v>3</v>
      </c>
      <c r="N722" s="66"/>
      <c r="P722" s="198">
        <f t="shared" si="36"/>
        <v>124.16000000000001</v>
      </c>
      <c r="Q722" s="198"/>
      <c r="R722" s="198"/>
      <c r="S722" s="198"/>
      <c r="T722" s="198">
        <f t="shared" si="37"/>
        <v>638.33333333333337</v>
      </c>
      <c r="U722" s="11"/>
      <c r="V722" s="11"/>
      <c r="W722" s="11"/>
      <c r="Y722" s="11">
        <v>372.48</v>
      </c>
      <c r="Z722" s="11"/>
      <c r="AB722" s="11">
        <f t="shared" si="35"/>
        <v>237.62</v>
      </c>
      <c r="AC722" s="11">
        <v>559.25</v>
      </c>
      <c r="AD722" s="11"/>
      <c r="AE722" s="4"/>
      <c r="AF722" s="4"/>
    </row>
    <row r="723" spans="1:32" x14ac:dyDescent="0.2">
      <c r="A723" s="51"/>
      <c r="B723" s="11"/>
      <c r="C723" s="11" t="s">
        <v>149</v>
      </c>
      <c r="D723" s="11"/>
      <c r="E723" s="11" t="s">
        <v>154</v>
      </c>
      <c r="F723" s="11">
        <v>751</v>
      </c>
      <c r="G723" s="11"/>
      <c r="H723" s="11"/>
      <c r="I723" s="11"/>
      <c r="J723" s="11">
        <v>149.98000000000002</v>
      </c>
      <c r="K723" s="11"/>
      <c r="M723" s="11">
        <v>2</v>
      </c>
      <c r="N723" s="66"/>
      <c r="P723" s="198">
        <f t="shared" si="36"/>
        <v>74.990000000000009</v>
      </c>
      <c r="Q723" s="198"/>
      <c r="R723" s="198"/>
      <c r="S723" s="198"/>
      <c r="T723" s="198">
        <f t="shared" si="37"/>
        <v>375.5</v>
      </c>
      <c r="U723" s="11"/>
      <c r="V723" s="11"/>
      <c r="W723" s="11"/>
      <c r="Y723" s="11">
        <v>149.98000000000002</v>
      </c>
      <c r="Z723" s="11"/>
      <c r="AB723" s="11">
        <f t="shared" si="35"/>
        <v>95.68</v>
      </c>
      <c r="AC723" s="11">
        <v>225.18</v>
      </c>
      <c r="AD723" s="11"/>
      <c r="AE723" s="4"/>
      <c r="AF723" s="4"/>
    </row>
    <row r="724" spans="1:32" x14ac:dyDescent="0.2">
      <c r="A724" s="51"/>
      <c r="B724" s="11"/>
      <c r="C724" s="11" t="s">
        <v>149</v>
      </c>
      <c r="D724" s="11"/>
      <c r="E724" s="11" t="s">
        <v>96</v>
      </c>
      <c r="F724" s="11">
        <v>402</v>
      </c>
      <c r="G724" s="11"/>
      <c r="H724" s="11"/>
      <c r="I724" s="11"/>
      <c r="J724" s="11">
        <v>80.22</v>
      </c>
      <c r="K724" s="11"/>
      <c r="M724" s="11">
        <v>1</v>
      </c>
      <c r="N724" s="66"/>
      <c r="P724" s="198">
        <f t="shared" si="36"/>
        <v>80.22</v>
      </c>
      <c r="Q724" s="198"/>
      <c r="R724" s="198"/>
      <c r="S724" s="198"/>
      <c r="T724" s="198">
        <f t="shared" si="37"/>
        <v>402</v>
      </c>
      <c r="U724" s="11"/>
      <c r="V724" s="11"/>
      <c r="W724" s="11"/>
      <c r="Y724" s="11">
        <v>80.22</v>
      </c>
      <c r="Z724" s="11"/>
      <c r="AB724" s="11">
        <f t="shared" si="35"/>
        <v>51.18</v>
      </c>
      <c r="AC724" s="11">
        <v>120.44</v>
      </c>
      <c r="AD724" s="11"/>
      <c r="AE724" s="4"/>
      <c r="AF724" s="4"/>
    </row>
    <row r="725" spans="1:32" x14ac:dyDescent="0.2">
      <c r="A725" s="51"/>
      <c r="B725" s="11"/>
      <c r="C725" s="11" t="s">
        <v>155</v>
      </c>
      <c r="D725" s="11"/>
      <c r="E725" s="11" t="s">
        <v>150</v>
      </c>
      <c r="F725" s="11">
        <v>38225</v>
      </c>
      <c r="G725" s="11"/>
      <c r="H725" s="11"/>
      <c r="I725" s="11"/>
      <c r="J725" s="11">
        <v>7366.84</v>
      </c>
      <c r="K725" s="11"/>
      <c r="M725" s="11">
        <v>65</v>
      </c>
      <c r="N725" s="66"/>
      <c r="P725" s="198">
        <f t="shared" si="36"/>
        <v>113.336</v>
      </c>
      <c r="Q725" s="198"/>
      <c r="R725" s="198"/>
      <c r="S725" s="198"/>
      <c r="T725" s="198">
        <f t="shared" si="37"/>
        <v>588.07692307692309</v>
      </c>
      <c r="U725" s="11"/>
      <c r="V725" s="11"/>
      <c r="W725" s="11"/>
      <c r="Y725" s="11">
        <v>7366.84</v>
      </c>
      <c r="Z725" s="11"/>
      <c r="AB725" s="11">
        <f t="shared" si="35"/>
        <v>4699.55</v>
      </c>
      <c r="AC725" s="11">
        <v>11060.68</v>
      </c>
      <c r="AD725" s="11"/>
      <c r="AE725" s="4"/>
      <c r="AF725" s="4"/>
    </row>
    <row r="726" spans="1:32" x14ac:dyDescent="0.2">
      <c r="A726" s="51"/>
      <c r="B726" s="11"/>
      <c r="C726" s="11" t="s">
        <v>156</v>
      </c>
      <c r="D726" s="11"/>
      <c r="E726" s="11" t="s">
        <v>105</v>
      </c>
      <c r="F726" s="11">
        <v>1345</v>
      </c>
      <c r="G726" s="11"/>
      <c r="H726" s="11"/>
      <c r="I726" s="11"/>
      <c r="J726" s="11">
        <v>259.95999999999998</v>
      </c>
      <c r="K726" s="11"/>
      <c r="M726" s="11">
        <v>2</v>
      </c>
      <c r="N726" s="66"/>
      <c r="P726" s="198">
        <f t="shared" si="36"/>
        <v>129.97999999999999</v>
      </c>
      <c r="Q726" s="198"/>
      <c r="R726" s="198"/>
      <c r="S726" s="198"/>
      <c r="T726" s="198">
        <f t="shared" si="37"/>
        <v>672.5</v>
      </c>
      <c r="U726" s="11"/>
      <c r="V726" s="11"/>
      <c r="W726" s="11"/>
      <c r="Y726" s="11">
        <v>259.95999999999998</v>
      </c>
      <c r="Z726" s="11"/>
      <c r="AB726" s="11">
        <f t="shared" si="35"/>
        <v>165.84</v>
      </c>
      <c r="AC726" s="11">
        <v>390.31</v>
      </c>
      <c r="AD726" s="11"/>
      <c r="AE726" s="4"/>
      <c r="AF726" s="4"/>
    </row>
    <row r="727" spans="1:32" x14ac:dyDescent="0.2">
      <c r="A727" s="51"/>
      <c r="B727" s="11"/>
      <c r="C727" s="11" t="s">
        <v>157</v>
      </c>
      <c r="D727" s="11"/>
      <c r="E727" s="11" t="s">
        <v>95</v>
      </c>
      <c r="F727" s="11">
        <v>367908</v>
      </c>
      <c r="G727" s="11"/>
      <c r="H727" s="11"/>
      <c r="I727" s="11"/>
      <c r="J727" s="11">
        <v>68141.410000000018</v>
      </c>
      <c r="K727" s="11"/>
      <c r="M727" s="11">
        <v>644</v>
      </c>
      <c r="N727" s="66"/>
      <c r="P727" s="198">
        <f t="shared" si="36"/>
        <v>105.80964285714289</v>
      </c>
      <c r="Q727" s="198"/>
      <c r="R727" s="198"/>
      <c r="S727" s="198"/>
      <c r="T727" s="198">
        <f t="shared" si="37"/>
        <v>571.28571428571433</v>
      </c>
      <c r="U727" s="11"/>
      <c r="V727" s="11"/>
      <c r="W727" s="11"/>
      <c r="Y727" s="11">
        <v>68141.410000000018</v>
      </c>
      <c r="Z727" s="11"/>
      <c r="AB727" s="11">
        <f t="shared" si="35"/>
        <v>43469.67</v>
      </c>
      <c r="AC727" s="11">
        <v>102308.49</v>
      </c>
      <c r="AD727" s="11"/>
      <c r="AE727" s="4"/>
      <c r="AF727" s="4"/>
    </row>
    <row r="728" spans="1:32" x14ac:dyDescent="0.2">
      <c r="A728" s="51"/>
      <c r="B728" s="11"/>
      <c r="C728" s="11" t="s">
        <v>158</v>
      </c>
      <c r="D728" s="11"/>
      <c r="E728" s="11" t="s">
        <v>159</v>
      </c>
      <c r="F728" s="11">
        <v>19</v>
      </c>
      <c r="G728" s="11"/>
      <c r="H728" s="11"/>
      <c r="I728" s="11"/>
      <c r="J728" s="11">
        <v>9.18</v>
      </c>
      <c r="K728" s="11"/>
      <c r="M728" s="11">
        <v>1</v>
      </c>
      <c r="N728" s="66"/>
      <c r="P728" s="198">
        <f t="shared" si="36"/>
        <v>9.18</v>
      </c>
      <c r="Q728" s="198"/>
      <c r="R728" s="198"/>
      <c r="S728" s="198"/>
      <c r="T728" s="198">
        <f t="shared" si="37"/>
        <v>19</v>
      </c>
      <c r="U728" s="11"/>
      <c r="V728" s="11"/>
      <c r="W728" s="11"/>
      <c r="Y728" s="11">
        <v>9.18</v>
      </c>
      <c r="Z728" s="11"/>
      <c r="AB728" s="11">
        <f t="shared" si="35"/>
        <v>5.86</v>
      </c>
      <c r="AC728" s="11">
        <v>13.78</v>
      </c>
      <c r="AD728" s="11"/>
      <c r="AE728" s="4"/>
      <c r="AF728" s="4"/>
    </row>
    <row r="729" spans="1:32" x14ac:dyDescent="0.2">
      <c r="A729" s="51"/>
      <c r="B729" s="11"/>
      <c r="C729" s="11" t="s">
        <v>160</v>
      </c>
      <c r="D729" s="11"/>
      <c r="E729" s="11" t="s">
        <v>161</v>
      </c>
      <c r="F729" s="11">
        <v>7352</v>
      </c>
      <c r="G729" s="11"/>
      <c r="H729" s="11"/>
      <c r="I729" s="11"/>
      <c r="J729" s="11">
        <v>1206.67</v>
      </c>
      <c r="K729" s="11"/>
      <c r="M729" s="11">
        <v>9</v>
      </c>
      <c r="N729" s="66"/>
      <c r="P729" s="198">
        <f t="shared" si="36"/>
        <v>134.07444444444445</v>
      </c>
      <c r="Q729" s="198"/>
      <c r="R729" s="198"/>
      <c r="S729" s="198"/>
      <c r="T729" s="198">
        <f t="shared" si="37"/>
        <v>816.88888888888891</v>
      </c>
      <c r="U729" s="11"/>
      <c r="V729" s="11"/>
      <c r="W729" s="11"/>
      <c r="Y729" s="11">
        <v>1206.67</v>
      </c>
      <c r="Z729" s="11"/>
      <c r="AB729" s="11">
        <f t="shared" si="35"/>
        <v>769.77</v>
      </c>
      <c r="AC729" s="11">
        <v>1811.71</v>
      </c>
      <c r="AD729" s="11"/>
      <c r="AE729" s="4"/>
      <c r="AF729" s="4"/>
    </row>
    <row r="730" spans="1:32" x14ac:dyDescent="0.2">
      <c r="A730" s="51"/>
      <c r="B730" s="11"/>
      <c r="C730" s="11" t="s">
        <v>162</v>
      </c>
      <c r="D730" s="11"/>
      <c r="E730" s="11" t="s">
        <v>62</v>
      </c>
      <c r="F730" s="11">
        <v>1876017</v>
      </c>
      <c r="G730" s="11"/>
      <c r="H730" s="11"/>
      <c r="I730" s="11"/>
      <c r="J730" s="11">
        <v>361530.09999999957</v>
      </c>
      <c r="K730" s="11"/>
      <c r="M730" s="11">
        <v>4868</v>
      </c>
      <c r="N730" s="66"/>
      <c r="P730" s="198">
        <f t="shared" si="36"/>
        <v>74.266659819227527</v>
      </c>
      <c r="Q730" s="198"/>
      <c r="R730" s="198"/>
      <c r="S730" s="198"/>
      <c r="T730" s="198">
        <f t="shared" si="37"/>
        <v>385.37736236647493</v>
      </c>
      <c r="U730" s="11"/>
      <c r="V730" s="11"/>
      <c r="W730" s="11"/>
      <c r="Y730" s="11">
        <v>361530.09999999957</v>
      </c>
      <c r="Z730" s="11"/>
      <c r="AB730" s="11">
        <f t="shared" si="35"/>
        <v>230632.06</v>
      </c>
      <c r="AC730" s="11">
        <v>542806.49</v>
      </c>
      <c r="AD730" s="11"/>
      <c r="AE730" s="4"/>
      <c r="AF730" s="4"/>
    </row>
    <row r="731" spans="1:32" x14ac:dyDescent="0.2">
      <c r="A731" s="51"/>
      <c r="B731" s="11"/>
      <c r="C731" s="11" t="s">
        <v>162</v>
      </c>
      <c r="D731" s="11"/>
      <c r="E731" s="11" t="s">
        <v>163</v>
      </c>
      <c r="F731" s="11"/>
      <c r="G731" s="11"/>
      <c r="H731" s="11"/>
      <c r="I731" s="11"/>
      <c r="J731" s="11">
        <v>4.8899999999999997</v>
      </c>
      <c r="K731" s="11"/>
      <c r="M731" s="11">
        <v>1</v>
      </c>
      <c r="N731" s="66"/>
      <c r="P731" s="198">
        <f t="shared" si="36"/>
        <v>4.8899999999999997</v>
      </c>
      <c r="Q731" s="198"/>
      <c r="R731" s="198"/>
      <c r="S731" s="198"/>
      <c r="T731" s="198">
        <f t="shared" si="37"/>
        <v>0</v>
      </c>
      <c r="U731" s="11"/>
      <c r="V731" s="11"/>
      <c r="W731" s="11"/>
      <c r="Y731" s="11">
        <v>4.8899999999999997</v>
      </c>
      <c r="Z731" s="11"/>
      <c r="AB731" s="11">
        <f t="shared" si="35"/>
        <v>3.12</v>
      </c>
      <c r="AC731" s="11">
        <v>7.34</v>
      </c>
      <c r="AD731" s="11"/>
      <c r="AE731" s="4"/>
      <c r="AF731" s="4"/>
    </row>
    <row r="732" spans="1:32" x14ac:dyDescent="0.2">
      <c r="A732" s="51"/>
      <c r="B732" s="11"/>
      <c r="C732" s="11" t="s">
        <v>162</v>
      </c>
      <c r="D732" s="11"/>
      <c r="E732" s="11" t="s">
        <v>164</v>
      </c>
      <c r="F732" s="11">
        <v>7051</v>
      </c>
      <c r="G732" s="11"/>
      <c r="H732" s="11"/>
      <c r="I732" s="11"/>
      <c r="J732" s="11">
        <v>1457.9399999999996</v>
      </c>
      <c r="K732" s="11"/>
      <c r="M732" s="11">
        <v>36</v>
      </c>
      <c r="N732" s="66"/>
      <c r="P732" s="198">
        <f t="shared" si="36"/>
        <v>40.498333333333321</v>
      </c>
      <c r="Q732" s="198"/>
      <c r="R732" s="198"/>
      <c r="S732" s="198"/>
      <c r="T732" s="198">
        <f t="shared" si="37"/>
        <v>195.86111111111111</v>
      </c>
      <c r="U732" s="11"/>
      <c r="V732" s="11"/>
      <c r="W732" s="11"/>
      <c r="Y732" s="11">
        <v>1457.9399999999996</v>
      </c>
      <c r="Z732" s="11"/>
      <c r="AB732" s="11">
        <f t="shared" si="35"/>
        <v>930.07</v>
      </c>
      <c r="AC732" s="11">
        <v>2188.9699999999998</v>
      </c>
      <c r="AD732" s="11"/>
      <c r="AE732" s="4"/>
      <c r="AF732" s="4"/>
    </row>
    <row r="733" spans="1:32" x14ac:dyDescent="0.2">
      <c r="A733" s="51"/>
      <c r="B733" s="11"/>
      <c r="C733" s="11" t="s">
        <v>166</v>
      </c>
      <c r="D733" s="11"/>
      <c r="E733" s="11" t="s">
        <v>62</v>
      </c>
      <c r="F733" s="11">
        <v>135498</v>
      </c>
      <c r="G733" s="11"/>
      <c r="H733" s="11"/>
      <c r="I733" s="11"/>
      <c r="J733" s="11">
        <v>25962.840000000004</v>
      </c>
      <c r="K733" s="11"/>
      <c r="M733" s="11">
        <v>311</v>
      </c>
      <c r="N733" s="66"/>
      <c r="P733" s="198">
        <f t="shared" si="36"/>
        <v>83.481800643086828</v>
      </c>
      <c r="Q733" s="198"/>
      <c r="R733" s="198"/>
      <c r="S733" s="198"/>
      <c r="T733" s="198">
        <f t="shared" si="37"/>
        <v>435.6848874598071</v>
      </c>
      <c r="U733" s="11"/>
      <c r="V733" s="11"/>
      <c r="W733" s="11"/>
      <c r="Y733" s="11">
        <v>25962.840000000004</v>
      </c>
      <c r="Z733" s="11"/>
      <c r="AB733" s="11">
        <f t="shared" si="35"/>
        <v>16562.560000000001</v>
      </c>
      <c r="AC733" s="11">
        <v>38980.980000000003</v>
      </c>
      <c r="AD733" s="11"/>
      <c r="AE733" s="4"/>
      <c r="AF733" s="4"/>
    </row>
    <row r="734" spans="1:32" x14ac:dyDescent="0.2">
      <c r="A734" s="51"/>
      <c r="B734" s="11"/>
      <c r="C734" s="11" t="s">
        <v>166</v>
      </c>
      <c r="D734" s="11"/>
      <c r="E734" s="11" t="s">
        <v>167</v>
      </c>
      <c r="F734" s="11">
        <v>87</v>
      </c>
      <c r="G734" s="11"/>
      <c r="H734" s="11"/>
      <c r="I734" s="11"/>
      <c r="J734" s="11">
        <v>21.62</v>
      </c>
      <c r="K734" s="11"/>
      <c r="M734" s="11">
        <v>1</v>
      </c>
      <c r="N734" s="66"/>
      <c r="P734" s="198">
        <f t="shared" si="36"/>
        <v>21.62</v>
      </c>
      <c r="Q734" s="198"/>
      <c r="R734" s="198"/>
      <c r="S734" s="198"/>
      <c r="T734" s="198">
        <f t="shared" si="37"/>
        <v>87</v>
      </c>
      <c r="U734" s="11"/>
      <c r="V734" s="11"/>
      <c r="W734" s="11"/>
      <c r="Y734" s="11">
        <v>21.62</v>
      </c>
      <c r="Z734" s="11"/>
      <c r="AB734" s="11">
        <f t="shared" si="35"/>
        <v>13.79</v>
      </c>
      <c r="AC734" s="11">
        <v>32.46</v>
      </c>
      <c r="AD734" s="11"/>
      <c r="AE734" s="4"/>
      <c r="AF734" s="4"/>
    </row>
    <row r="735" spans="1:32" x14ac:dyDescent="0.2">
      <c r="A735" s="51"/>
      <c r="B735" s="11"/>
      <c r="C735" s="11" t="s">
        <v>168</v>
      </c>
      <c r="D735" s="11"/>
      <c r="E735" s="11" t="s">
        <v>61</v>
      </c>
      <c r="F735" s="11">
        <v>1980</v>
      </c>
      <c r="G735" s="11"/>
      <c r="H735" s="11"/>
      <c r="I735" s="11"/>
      <c r="J735" s="11">
        <v>384.36</v>
      </c>
      <c r="K735" s="11"/>
      <c r="M735" s="11">
        <v>3</v>
      </c>
      <c r="N735" s="66"/>
      <c r="P735" s="198">
        <f t="shared" si="36"/>
        <v>128.12</v>
      </c>
      <c r="Q735" s="198"/>
      <c r="R735" s="198"/>
      <c r="S735" s="198"/>
      <c r="T735" s="198">
        <f t="shared" si="37"/>
        <v>660</v>
      </c>
      <c r="U735" s="11"/>
      <c r="V735" s="11"/>
      <c r="W735" s="11"/>
      <c r="Y735" s="11">
        <v>384.36</v>
      </c>
      <c r="Z735" s="11"/>
      <c r="AB735" s="11">
        <f t="shared" si="35"/>
        <v>245.2</v>
      </c>
      <c r="AC735" s="11">
        <v>577.08000000000004</v>
      </c>
      <c r="AD735" s="11"/>
      <c r="AE735" s="4"/>
      <c r="AF735" s="4"/>
    </row>
    <row r="736" spans="1:32" x14ac:dyDescent="0.2">
      <c r="A736" s="51"/>
      <c r="B736" s="11"/>
      <c r="C736" s="11" t="s">
        <v>168</v>
      </c>
      <c r="D736" s="11"/>
      <c r="E736" s="11" t="s">
        <v>62</v>
      </c>
      <c r="F736" s="11">
        <v>2718</v>
      </c>
      <c r="G736" s="11"/>
      <c r="H736" s="11"/>
      <c r="I736" s="11"/>
      <c r="J736" s="11">
        <v>497.28</v>
      </c>
      <c r="K736" s="11"/>
      <c r="M736" s="11">
        <v>8</v>
      </c>
      <c r="N736" s="66"/>
      <c r="P736" s="198">
        <f t="shared" si="36"/>
        <v>62.16</v>
      </c>
      <c r="Q736" s="198"/>
      <c r="R736" s="198"/>
      <c r="S736" s="198"/>
      <c r="T736" s="198">
        <f t="shared" si="37"/>
        <v>339.75</v>
      </c>
      <c r="U736" s="11"/>
      <c r="V736" s="11"/>
      <c r="W736" s="11"/>
      <c r="Y736" s="11">
        <v>497.28</v>
      </c>
      <c r="Z736" s="11"/>
      <c r="AB736" s="11">
        <f t="shared" si="35"/>
        <v>317.23</v>
      </c>
      <c r="AC736" s="11">
        <v>746.62</v>
      </c>
      <c r="AD736" s="11"/>
      <c r="AE736" s="4"/>
      <c r="AF736" s="4"/>
    </row>
    <row r="737" spans="1:32" x14ac:dyDescent="0.2">
      <c r="A737" s="51"/>
      <c r="B737" s="11"/>
      <c r="C737" s="11" t="s">
        <v>168</v>
      </c>
      <c r="D737" s="11"/>
      <c r="E737" s="11" t="s">
        <v>95</v>
      </c>
      <c r="F737" s="11">
        <v>2546902</v>
      </c>
      <c r="G737" s="11"/>
      <c r="H737" s="11"/>
      <c r="I737" s="11"/>
      <c r="J737" s="11">
        <v>474461.35999999935</v>
      </c>
      <c r="K737" s="11"/>
      <c r="M737" s="11">
        <v>4614</v>
      </c>
      <c r="N737" s="66"/>
      <c r="P737" s="198">
        <f t="shared" si="36"/>
        <v>102.83081057650614</v>
      </c>
      <c r="Q737" s="198"/>
      <c r="R737" s="198"/>
      <c r="S737" s="198"/>
      <c r="T737" s="198">
        <f t="shared" si="37"/>
        <v>551.99436497615955</v>
      </c>
      <c r="U737" s="11"/>
      <c r="V737" s="11"/>
      <c r="W737" s="11"/>
      <c r="Y737" s="11">
        <v>474461.35999999935</v>
      </c>
      <c r="Z737" s="11"/>
      <c r="AB737" s="11">
        <f t="shared" si="35"/>
        <v>302674.65999999997</v>
      </c>
      <c r="AC737" s="11">
        <v>712363.1</v>
      </c>
      <c r="AD737" s="11"/>
      <c r="AE737" s="4"/>
      <c r="AF737" s="4"/>
    </row>
    <row r="738" spans="1:32" x14ac:dyDescent="0.2">
      <c r="A738" s="51"/>
      <c r="B738" s="11"/>
      <c r="C738" s="11" t="s">
        <v>168</v>
      </c>
      <c r="D738" s="11"/>
      <c r="E738" s="11" t="s">
        <v>164</v>
      </c>
      <c r="F738" s="11">
        <v>446</v>
      </c>
      <c r="G738" s="11"/>
      <c r="H738" s="11"/>
      <c r="I738" s="11"/>
      <c r="J738" s="11">
        <v>88.15</v>
      </c>
      <c r="K738" s="11"/>
      <c r="M738" s="11">
        <v>1</v>
      </c>
      <c r="N738" s="66"/>
      <c r="P738" s="198">
        <f t="shared" si="36"/>
        <v>88.15</v>
      </c>
      <c r="Q738" s="198"/>
      <c r="R738" s="198"/>
      <c r="S738" s="198"/>
      <c r="T738" s="198">
        <f t="shared" si="37"/>
        <v>446</v>
      </c>
      <c r="U738" s="11"/>
      <c r="V738" s="11"/>
      <c r="W738" s="11"/>
      <c r="Y738" s="11">
        <v>88.15</v>
      </c>
      <c r="Z738" s="11"/>
      <c r="AB738" s="11">
        <f t="shared" si="35"/>
        <v>56.23</v>
      </c>
      <c r="AC738" s="11">
        <v>132.35</v>
      </c>
      <c r="AD738" s="11"/>
      <c r="AE738" s="4"/>
      <c r="AF738" s="4"/>
    </row>
    <row r="739" spans="1:32" x14ac:dyDescent="0.2">
      <c r="A739" s="51"/>
      <c r="B739" s="11"/>
      <c r="C739" s="11" t="s">
        <v>168</v>
      </c>
      <c r="D739" s="11"/>
      <c r="E739" s="11" t="s">
        <v>124</v>
      </c>
      <c r="F739" s="11">
        <v>1112</v>
      </c>
      <c r="G739" s="11"/>
      <c r="H739" s="11"/>
      <c r="I739" s="11"/>
      <c r="J739" s="11">
        <v>212.42</v>
      </c>
      <c r="K739" s="11"/>
      <c r="M739" s="11">
        <v>1</v>
      </c>
      <c r="N739" s="66"/>
      <c r="P739" s="198">
        <f t="shared" si="36"/>
        <v>212.42</v>
      </c>
      <c r="Q739" s="198"/>
      <c r="R739" s="198"/>
      <c r="S739" s="198"/>
      <c r="T739" s="198">
        <f t="shared" si="37"/>
        <v>1112</v>
      </c>
      <c r="U739" s="11"/>
      <c r="V739" s="11"/>
      <c r="W739" s="11"/>
      <c r="Y739" s="11">
        <v>212.42</v>
      </c>
      <c r="Z739" s="11"/>
      <c r="AB739" s="11">
        <f t="shared" si="35"/>
        <v>135.51</v>
      </c>
      <c r="AC739" s="11">
        <v>318.93</v>
      </c>
      <c r="AD739" s="11"/>
      <c r="AE739" s="4"/>
      <c r="AF739" s="4"/>
    </row>
    <row r="740" spans="1:32" x14ac:dyDescent="0.2">
      <c r="A740" s="51"/>
      <c r="B740" s="11"/>
      <c r="C740" s="11" t="s">
        <v>169</v>
      </c>
      <c r="D740" s="11"/>
      <c r="E740" s="11" t="s">
        <v>62</v>
      </c>
      <c r="F740" s="11">
        <v>1281</v>
      </c>
      <c r="G740" s="11"/>
      <c r="H740" s="11"/>
      <c r="I740" s="11"/>
      <c r="J740" s="11">
        <v>258.25</v>
      </c>
      <c r="K740" s="11"/>
      <c r="M740" s="11">
        <v>4</v>
      </c>
      <c r="N740" s="66"/>
      <c r="P740" s="198">
        <f t="shared" si="36"/>
        <v>64.5625</v>
      </c>
      <c r="Q740" s="198"/>
      <c r="R740" s="198"/>
      <c r="S740" s="198"/>
      <c r="T740" s="198">
        <f t="shared" si="37"/>
        <v>320.25</v>
      </c>
      <c r="U740" s="11"/>
      <c r="V740" s="11"/>
      <c r="W740" s="11"/>
      <c r="Y740" s="11">
        <v>258.25</v>
      </c>
      <c r="Z740" s="11"/>
      <c r="AB740" s="11">
        <f t="shared" si="35"/>
        <v>164.75</v>
      </c>
      <c r="AC740" s="11">
        <v>387.74</v>
      </c>
      <c r="AD740" s="11"/>
      <c r="AE740" s="4"/>
      <c r="AF740" s="4"/>
    </row>
    <row r="741" spans="1:32" x14ac:dyDescent="0.2">
      <c r="A741" s="51"/>
      <c r="B741" s="11"/>
      <c r="C741" s="11" t="s">
        <v>169</v>
      </c>
      <c r="D741" s="11"/>
      <c r="E741" s="11" t="s">
        <v>163</v>
      </c>
      <c r="F741" s="11">
        <v>224422</v>
      </c>
      <c r="G741" s="11"/>
      <c r="H741" s="11"/>
      <c r="I741" s="11"/>
      <c r="J741" s="11">
        <v>43627.329999999965</v>
      </c>
      <c r="K741" s="11"/>
      <c r="M741" s="11">
        <v>680</v>
      </c>
      <c r="N741" s="66"/>
      <c r="P741" s="198">
        <f t="shared" si="36"/>
        <v>64.157838235294065</v>
      </c>
      <c r="Q741" s="198"/>
      <c r="R741" s="198"/>
      <c r="S741" s="198"/>
      <c r="T741" s="198">
        <f t="shared" si="37"/>
        <v>330.0323529411765</v>
      </c>
      <c r="U741" s="11"/>
      <c r="V741" s="11"/>
      <c r="W741" s="11"/>
      <c r="Y741" s="11">
        <v>43627.329999999965</v>
      </c>
      <c r="Z741" s="11"/>
      <c r="AB741" s="11">
        <f t="shared" si="35"/>
        <v>27831.32</v>
      </c>
      <c r="AC741" s="11">
        <v>65502.7</v>
      </c>
      <c r="AD741" s="11"/>
      <c r="AE741" s="4"/>
      <c r="AF741" s="4"/>
    </row>
    <row r="742" spans="1:32" x14ac:dyDescent="0.2">
      <c r="A742" s="51"/>
      <c r="B742" s="11"/>
      <c r="C742" s="11" t="s">
        <v>170</v>
      </c>
      <c r="D742" s="11"/>
      <c r="E742" s="11" t="s">
        <v>98</v>
      </c>
      <c r="F742" s="11">
        <v>94154</v>
      </c>
      <c r="G742" s="11"/>
      <c r="H742" s="11"/>
      <c r="I742" s="11"/>
      <c r="J742" s="11">
        <v>17461.109999999993</v>
      </c>
      <c r="K742" s="11"/>
      <c r="M742" s="11">
        <v>168</v>
      </c>
      <c r="N742" s="66"/>
      <c r="P742" s="198">
        <f t="shared" si="36"/>
        <v>103.93517857142854</v>
      </c>
      <c r="Q742" s="198"/>
      <c r="R742" s="198"/>
      <c r="S742" s="198"/>
      <c r="T742" s="198">
        <f t="shared" si="37"/>
        <v>560.44047619047615</v>
      </c>
      <c r="U742" s="11"/>
      <c r="V742" s="11"/>
      <c r="W742" s="11"/>
      <c r="Y742" s="11">
        <v>17461.109999999993</v>
      </c>
      <c r="Z742" s="11"/>
      <c r="AB742" s="11">
        <f t="shared" si="35"/>
        <v>11139.02</v>
      </c>
      <c r="AC742" s="11">
        <v>26216.36</v>
      </c>
      <c r="AD742" s="11"/>
      <c r="AE742" s="4"/>
      <c r="AF742" s="4"/>
    </row>
    <row r="743" spans="1:32" x14ac:dyDescent="0.2">
      <c r="A743" s="51"/>
      <c r="B743" s="11"/>
      <c r="C743" s="11" t="s">
        <v>170</v>
      </c>
      <c r="D743" s="11"/>
      <c r="E743" s="11" t="s">
        <v>75</v>
      </c>
      <c r="F743" s="11">
        <v>250671</v>
      </c>
      <c r="G743" s="11"/>
      <c r="H743" s="11"/>
      <c r="I743" s="11"/>
      <c r="J743" s="11">
        <v>46669.190000000031</v>
      </c>
      <c r="K743" s="11"/>
      <c r="M743" s="11">
        <v>340</v>
      </c>
      <c r="N743" s="66"/>
      <c r="P743" s="198">
        <f t="shared" si="36"/>
        <v>137.26232352941184</v>
      </c>
      <c r="Q743" s="198"/>
      <c r="R743" s="198"/>
      <c r="S743" s="198"/>
      <c r="T743" s="198">
        <f t="shared" si="37"/>
        <v>737.26764705882351</v>
      </c>
      <c r="U743" s="11"/>
      <c r="V743" s="11"/>
      <c r="W743" s="11"/>
      <c r="Y743" s="11">
        <v>46669.190000000031</v>
      </c>
      <c r="Z743" s="11"/>
      <c r="AB743" s="11">
        <f t="shared" si="35"/>
        <v>29771.83</v>
      </c>
      <c r="AC743" s="11">
        <v>70069.789999999994</v>
      </c>
      <c r="AD743" s="11"/>
      <c r="AE743" s="4"/>
      <c r="AF743" s="4"/>
    </row>
    <row r="744" spans="1:32" x14ac:dyDescent="0.2">
      <c r="A744" s="51"/>
      <c r="B744" s="11"/>
      <c r="C744" s="11" t="s">
        <v>170</v>
      </c>
      <c r="D744" s="11"/>
      <c r="E744" s="11" t="s">
        <v>117</v>
      </c>
      <c r="F744" s="11">
        <v>704</v>
      </c>
      <c r="G744" s="11"/>
      <c r="H744" s="11"/>
      <c r="I744" s="11"/>
      <c r="J744" s="11">
        <v>136.62</v>
      </c>
      <c r="K744" s="11"/>
      <c r="M744" s="11">
        <v>1</v>
      </c>
      <c r="N744" s="66"/>
      <c r="P744" s="198">
        <f t="shared" si="36"/>
        <v>136.62</v>
      </c>
      <c r="Q744" s="198"/>
      <c r="R744" s="198"/>
      <c r="S744" s="198"/>
      <c r="T744" s="198">
        <f t="shared" si="37"/>
        <v>704</v>
      </c>
      <c r="U744" s="11"/>
      <c r="V744" s="11"/>
      <c r="W744" s="11"/>
      <c r="Y744" s="11">
        <v>136.62</v>
      </c>
      <c r="Z744" s="11"/>
      <c r="AB744" s="11">
        <f t="shared" si="35"/>
        <v>87.15</v>
      </c>
      <c r="AC744" s="11">
        <v>205.12</v>
      </c>
      <c r="AD744" s="11"/>
      <c r="AE744" s="4"/>
      <c r="AF744" s="4"/>
    </row>
    <row r="745" spans="1:32" x14ac:dyDescent="0.2">
      <c r="A745" s="51"/>
      <c r="B745" s="11"/>
      <c r="C745" s="11" t="s">
        <v>171</v>
      </c>
      <c r="D745" s="11"/>
      <c r="E745" s="11" t="s">
        <v>172</v>
      </c>
      <c r="F745" s="11">
        <v>101808</v>
      </c>
      <c r="G745" s="11"/>
      <c r="H745" s="11"/>
      <c r="I745" s="11"/>
      <c r="J745" s="11">
        <v>18602.38</v>
      </c>
      <c r="K745" s="11"/>
      <c r="M745" s="11">
        <v>145</v>
      </c>
      <c r="N745" s="66"/>
      <c r="P745" s="198">
        <f t="shared" si="36"/>
        <v>128.29227586206898</v>
      </c>
      <c r="Q745" s="198"/>
      <c r="R745" s="198"/>
      <c r="S745" s="198"/>
      <c r="T745" s="198">
        <f t="shared" si="37"/>
        <v>702.12413793103451</v>
      </c>
      <c r="U745" s="11"/>
      <c r="V745" s="11"/>
      <c r="W745" s="11"/>
      <c r="Y745" s="11">
        <v>18602.38</v>
      </c>
      <c r="Z745" s="11"/>
      <c r="AB745" s="11">
        <f t="shared" si="35"/>
        <v>11867.08</v>
      </c>
      <c r="AC745" s="11">
        <v>27929.88</v>
      </c>
      <c r="AD745" s="11"/>
      <c r="AE745" s="4"/>
      <c r="AF745" s="4"/>
    </row>
    <row r="746" spans="1:32" x14ac:dyDescent="0.2">
      <c r="A746" s="51"/>
      <c r="B746" s="11"/>
      <c r="C746" s="11" t="s">
        <v>173</v>
      </c>
      <c r="D746" s="11"/>
      <c r="E746" s="11" t="s">
        <v>174</v>
      </c>
      <c r="F746" s="11">
        <v>1348162</v>
      </c>
      <c r="G746" s="11"/>
      <c r="H746" s="11"/>
      <c r="I746" s="11"/>
      <c r="J746" s="11">
        <v>245955.24999999991</v>
      </c>
      <c r="K746" s="11"/>
      <c r="M746" s="11">
        <v>2431</v>
      </c>
      <c r="N746" s="66"/>
      <c r="P746" s="198">
        <f t="shared" si="36"/>
        <v>101.17451665981073</v>
      </c>
      <c r="Q746" s="198"/>
      <c r="R746" s="198"/>
      <c r="S746" s="198"/>
      <c r="T746" s="198">
        <f t="shared" si="37"/>
        <v>554.57095845331139</v>
      </c>
      <c r="U746" s="11"/>
      <c r="V746" s="11"/>
      <c r="W746" s="11"/>
      <c r="Y746" s="11">
        <v>245955.24999999991</v>
      </c>
      <c r="Z746" s="11"/>
      <c r="AB746" s="11">
        <f t="shared" si="35"/>
        <v>156903.01999999999</v>
      </c>
      <c r="AC746" s="11">
        <v>369280.75</v>
      </c>
      <c r="AD746" s="11"/>
      <c r="AE746" s="4"/>
      <c r="AF746" s="4"/>
    </row>
    <row r="747" spans="1:32" x14ac:dyDescent="0.2">
      <c r="A747" s="51"/>
      <c r="B747" s="11"/>
      <c r="C747" s="11" t="s">
        <v>175</v>
      </c>
      <c r="D747" s="11"/>
      <c r="E747" s="11" t="s">
        <v>176</v>
      </c>
      <c r="F747" s="11">
        <v>316931</v>
      </c>
      <c r="G747" s="11"/>
      <c r="H747" s="11"/>
      <c r="I747" s="11"/>
      <c r="J747" s="11">
        <v>58453.47</v>
      </c>
      <c r="K747" s="11"/>
      <c r="M747" s="11">
        <v>460</v>
      </c>
      <c r="N747" s="66"/>
      <c r="P747" s="198">
        <f t="shared" si="36"/>
        <v>127.07276086956522</v>
      </c>
      <c r="Q747" s="198"/>
      <c r="R747" s="198"/>
      <c r="S747" s="198"/>
      <c r="T747" s="198">
        <f t="shared" si="37"/>
        <v>688.98043478260865</v>
      </c>
      <c r="U747" s="11"/>
      <c r="V747" s="11"/>
      <c r="W747" s="11"/>
      <c r="Y747" s="11">
        <v>58453.47</v>
      </c>
      <c r="Z747" s="11"/>
      <c r="AB747" s="11">
        <f t="shared" si="35"/>
        <v>37289.410000000003</v>
      </c>
      <c r="AC747" s="11">
        <v>87762.880000000005</v>
      </c>
      <c r="AD747" s="11"/>
      <c r="AE747" s="4"/>
      <c r="AF747" s="4"/>
    </row>
    <row r="748" spans="1:32" x14ac:dyDescent="0.2">
      <c r="A748" s="51"/>
      <c r="B748" s="11"/>
      <c r="C748" s="11" t="s">
        <v>177</v>
      </c>
      <c r="D748" s="11"/>
      <c r="E748" s="11" t="s">
        <v>103</v>
      </c>
      <c r="F748" s="11">
        <v>945</v>
      </c>
      <c r="G748" s="11"/>
      <c r="H748" s="11"/>
      <c r="I748" s="11"/>
      <c r="J748" s="11">
        <v>186.15</v>
      </c>
      <c r="K748" s="11"/>
      <c r="M748" s="11">
        <v>2</v>
      </c>
      <c r="N748" s="66"/>
      <c r="P748" s="198">
        <f t="shared" si="36"/>
        <v>93.075000000000003</v>
      </c>
      <c r="Q748" s="198"/>
      <c r="R748" s="198"/>
      <c r="S748" s="198"/>
      <c r="T748" s="198">
        <f t="shared" si="37"/>
        <v>472.5</v>
      </c>
      <c r="U748" s="11"/>
      <c r="V748" s="11"/>
      <c r="W748" s="11"/>
      <c r="Y748" s="11">
        <v>186.15</v>
      </c>
      <c r="Z748" s="11"/>
      <c r="AB748" s="11">
        <f t="shared" si="35"/>
        <v>118.75</v>
      </c>
      <c r="AC748" s="11">
        <v>279.49</v>
      </c>
      <c r="AD748" s="11"/>
      <c r="AE748" s="4"/>
      <c r="AF748" s="4"/>
    </row>
    <row r="749" spans="1:32" x14ac:dyDescent="0.2">
      <c r="A749" s="51"/>
      <c r="B749" s="11"/>
      <c r="C749" s="11" t="s">
        <v>178</v>
      </c>
      <c r="D749" s="11"/>
      <c r="E749" s="11" t="s">
        <v>179</v>
      </c>
      <c r="F749" s="11">
        <v>980337</v>
      </c>
      <c r="G749" s="11"/>
      <c r="H749" s="11"/>
      <c r="I749" s="11"/>
      <c r="J749" s="11">
        <v>180608.56000000023</v>
      </c>
      <c r="K749" s="11"/>
      <c r="M749" s="11">
        <v>1484</v>
      </c>
      <c r="N749" s="66"/>
      <c r="P749" s="198">
        <f t="shared" si="36"/>
        <v>121.70388140161741</v>
      </c>
      <c r="Q749" s="198"/>
      <c r="R749" s="198"/>
      <c r="S749" s="198"/>
      <c r="T749" s="198">
        <f t="shared" si="37"/>
        <v>660.60444743935307</v>
      </c>
      <c r="U749" s="11"/>
      <c r="V749" s="11"/>
      <c r="W749" s="11"/>
      <c r="Y749" s="11">
        <v>180608.56000000023</v>
      </c>
      <c r="Z749" s="11"/>
      <c r="AB749" s="11">
        <f t="shared" si="35"/>
        <v>115216.2</v>
      </c>
      <c r="AC749" s="11">
        <v>271168.28999999998</v>
      </c>
      <c r="AD749" s="11"/>
      <c r="AE749" s="4"/>
      <c r="AF749" s="4"/>
    </row>
    <row r="750" spans="1:32" x14ac:dyDescent="0.2">
      <c r="A750" s="51"/>
      <c r="B750" s="11"/>
      <c r="C750" s="11" t="s">
        <v>178</v>
      </c>
      <c r="D750" s="11"/>
      <c r="E750" s="11" t="s">
        <v>71</v>
      </c>
      <c r="F750" s="11">
        <v>599</v>
      </c>
      <c r="G750" s="11"/>
      <c r="H750" s="11"/>
      <c r="I750" s="11"/>
      <c r="J750" s="11">
        <v>116.92</v>
      </c>
      <c r="K750" s="11"/>
      <c r="M750" s="11">
        <v>1</v>
      </c>
      <c r="N750" s="66"/>
      <c r="P750" s="198">
        <f t="shared" si="36"/>
        <v>116.92</v>
      </c>
      <c r="Q750" s="198"/>
      <c r="R750" s="198"/>
      <c r="S750" s="198"/>
      <c r="T750" s="198">
        <f t="shared" si="37"/>
        <v>599</v>
      </c>
      <c r="U750" s="11"/>
      <c r="V750" s="11"/>
      <c r="W750" s="11"/>
      <c r="Y750" s="11">
        <v>116.92</v>
      </c>
      <c r="Z750" s="11"/>
      <c r="AB750" s="11">
        <f t="shared" si="35"/>
        <v>74.59</v>
      </c>
      <c r="AC750" s="11">
        <v>175.55</v>
      </c>
      <c r="AD750" s="11"/>
      <c r="AE750" s="4"/>
      <c r="AF750" s="4"/>
    </row>
    <row r="751" spans="1:32" x14ac:dyDescent="0.2">
      <c r="A751" s="51"/>
      <c r="B751" s="11"/>
      <c r="C751" s="11" t="s">
        <v>180</v>
      </c>
      <c r="D751" s="11"/>
      <c r="E751" s="11" t="s">
        <v>103</v>
      </c>
      <c r="F751" s="11">
        <v>1139</v>
      </c>
      <c r="G751" s="11"/>
      <c r="H751" s="11"/>
      <c r="I751" s="11"/>
      <c r="J751" s="11">
        <v>217.86</v>
      </c>
      <c r="K751" s="11"/>
      <c r="M751" s="11">
        <v>1</v>
      </c>
      <c r="N751" s="66"/>
      <c r="P751" s="198">
        <f t="shared" si="36"/>
        <v>217.86</v>
      </c>
      <c r="Q751" s="198"/>
      <c r="R751" s="198"/>
      <c r="S751" s="198"/>
      <c r="T751" s="198">
        <f t="shared" si="37"/>
        <v>1139</v>
      </c>
      <c r="U751" s="11"/>
      <c r="V751" s="11"/>
      <c r="W751" s="11"/>
      <c r="Y751" s="11">
        <v>217.86</v>
      </c>
      <c r="Z751" s="11"/>
      <c r="AB751" s="11">
        <f t="shared" si="35"/>
        <v>138.97999999999999</v>
      </c>
      <c r="AC751" s="11">
        <v>327.10000000000002</v>
      </c>
      <c r="AD751" s="11"/>
      <c r="AE751" s="4"/>
      <c r="AF751" s="4"/>
    </row>
    <row r="752" spans="1:32" x14ac:dyDescent="0.2">
      <c r="A752" s="51"/>
      <c r="B752" s="11"/>
      <c r="C752" s="11" t="s">
        <v>180</v>
      </c>
      <c r="D752" s="11"/>
      <c r="E752" s="11" t="s">
        <v>84</v>
      </c>
      <c r="F752" s="11">
        <v>312133</v>
      </c>
      <c r="G752" s="11"/>
      <c r="H752" s="11"/>
      <c r="I752" s="11"/>
      <c r="J752" s="11">
        <v>59283.329999999929</v>
      </c>
      <c r="K752" s="11"/>
      <c r="M752" s="11">
        <v>472</v>
      </c>
      <c r="N752" s="66"/>
      <c r="P752" s="198">
        <f t="shared" si="36"/>
        <v>125.60027542372866</v>
      </c>
      <c r="Q752" s="198"/>
      <c r="R752" s="198"/>
      <c r="S752" s="198"/>
      <c r="T752" s="198">
        <f t="shared" si="37"/>
        <v>661.29872881355936</v>
      </c>
      <c r="U752" s="11"/>
      <c r="V752" s="11"/>
      <c r="W752" s="11"/>
      <c r="Y752" s="11">
        <v>59283.329999999929</v>
      </c>
      <c r="Z752" s="11"/>
      <c r="AB752" s="11">
        <f t="shared" si="35"/>
        <v>37818.81</v>
      </c>
      <c r="AC752" s="11">
        <v>89008.84</v>
      </c>
      <c r="AD752" s="11"/>
      <c r="AE752" s="4"/>
      <c r="AF752" s="4"/>
    </row>
    <row r="753" spans="1:32" x14ac:dyDescent="0.2">
      <c r="A753" s="51"/>
      <c r="B753" s="11"/>
      <c r="C753" s="11" t="s">
        <v>181</v>
      </c>
      <c r="D753" s="11"/>
      <c r="E753" s="11" t="s">
        <v>182</v>
      </c>
      <c r="F753" s="11">
        <v>720579</v>
      </c>
      <c r="G753" s="11"/>
      <c r="H753" s="11"/>
      <c r="I753" s="11"/>
      <c r="J753" s="11">
        <v>133451.86000000007</v>
      </c>
      <c r="K753" s="11"/>
      <c r="M753" s="11">
        <v>945</v>
      </c>
      <c r="N753" s="66"/>
      <c r="P753" s="198">
        <f t="shared" si="36"/>
        <v>141.21889947089954</v>
      </c>
      <c r="Q753" s="198"/>
      <c r="R753" s="198"/>
      <c r="S753" s="198"/>
      <c r="T753" s="198">
        <f t="shared" si="37"/>
        <v>762.51746031746029</v>
      </c>
      <c r="U753" s="11"/>
      <c r="V753" s="11"/>
      <c r="W753" s="11"/>
      <c r="Y753" s="11">
        <v>133451.86000000007</v>
      </c>
      <c r="Z753" s="11"/>
      <c r="AB753" s="11">
        <f t="shared" si="35"/>
        <v>85133.37</v>
      </c>
      <c r="AC753" s="11">
        <v>200366.54</v>
      </c>
      <c r="AD753" s="11"/>
      <c r="AE753" s="4"/>
      <c r="AF753" s="4"/>
    </row>
    <row r="754" spans="1:32" x14ac:dyDescent="0.2">
      <c r="A754" s="51"/>
      <c r="B754" s="11"/>
      <c r="C754" s="11" t="s">
        <v>181</v>
      </c>
      <c r="D754" s="11"/>
      <c r="E754" s="11" t="s">
        <v>172</v>
      </c>
      <c r="F754" s="11">
        <v>1032</v>
      </c>
      <c r="G754" s="11"/>
      <c r="H754" s="11"/>
      <c r="I754" s="11"/>
      <c r="J754" s="11">
        <v>196.86</v>
      </c>
      <c r="K754" s="11"/>
      <c r="M754" s="11">
        <v>1</v>
      </c>
      <c r="N754" s="66"/>
      <c r="P754" s="198">
        <f t="shared" si="36"/>
        <v>196.86</v>
      </c>
      <c r="Q754" s="198"/>
      <c r="R754" s="198"/>
      <c r="S754" s="198"/>
      <c r="T754" s="198">
        <f t="shared" si="37"/>
        <v>1032</v>
      </c>
      <c r="U754" s="11"/>
      <c r="V754" s="11"/>
      <c r="W754" s="11"/>
      <c r="Y754" s="11">
        <v>196.86</v>
      </c>
      <c r="Z754" s="11"/>
      <c r="AB754" s="11">
        <f t="shared" si="35"/>
        <v>125.58</v>
      </c>
      <c r="AC754" s="11">
        <v>295.57</v>
      </c>
      <c r="AD754" s="11"/>
      <c r="AE754" s="4"/>
      <c r="AF754" s="4"/>
    </row>
    <row r="755" spans="1:32" x14ac:dyDescent="0.2">
      <c r="A755" s="51"/>
      <c r="B755" s="11"/>
      <c r="C755" s="11" t="s">
        <v>183</v>
      </c>
      <c r="D755" s="11"/>
      <c r="E755" s="11" t="s">
        <v>184</v>
      </c>
      <c r="F755" s="11">
        <v>3315</v>
      </c>
      <c r="G755" s="11"/>
      <c r="H755" s="11"/>
      <c r="I755" s="11"/>
      <c r="J755" s="11">
        <v>568.84</v>
      </c>
      <c r="K755" s="11"/>
      <c r="M755" s="11">
        <v>5</v>
      </c>
      <c r="N755" s="66"/>
      <c r="P755" s="198">
        <f t="shared" si="36"/>
        <v>113.768</v>
      </c>
      <c r="Q755" s="198"/>
      <c r="R755" s="198"/>
      <c r="S755" s="198"/>
      <c r="T755" s="198">
        <f t="shared" si="37"/>
        <v>663</v>
      </c>
      <c r="U755" s="11"/>
      <c r="V755" s="11"/>
      <c r="W755" s="11"/>
      <c r="Y755" s="11">
        <v>568.84</v>
      </c>
      <c r="Z755" s="11"/>
      <c r="AB755" s="11">
        <f t="shared" si="35"/>
        <v>362.88</v>
      </c>
      <c r="AC755" s="11">
        <v>854.06</v>
      </c>
      <c r="AD755" s="11"/>
      <c r="AE755" s="4"/>
      <c r="AF755" s="4"/>
    </row>
    <row r="756" spans="1:32" x14ac:dyDescent="0.2">
      <c r="A756" s="51"/>
      <c r="B756" s="11"/>
      <c r="C756" s="11" t="s">
        <v>185</v>
      </c>
      <c r="D756" s="11"/>
      <c r="E756" s="11" t="s">
        <v>172</v>
      </c>
      <c r="F756" s="11">
        <v>2345</v>
      </c>
      <c r="G756" s="11"/>
      <c r="H756" s="11"/>
      <c r="I756" s="11"/>
      <c r="J756" s="11">
        <v>386.21</v>
      </c>
      <c r="K756" s="11"/>
      <c r="M756" s="11">
        <v>3</v>
      </c>
      <c r="N756" s="66"/>
      <c r="P756" s="198">
        <f t="shared" si="36"/>
        <v>128.73666666666665</v>
      </c>
      <c r="Q756" s="198"/>
      <c r="R756" s="198"/>
      <c r="S756" s="198"/>
      <c r="T756" s="198">
        <f t="shared" si="37"/>
        <v>781.66666666666663</v>
      </c>
      <c r="U756" s="11"/>
      <c r="V756" s="11"/>
      <c r="W756" s="11"/>
      <c r="Y756" s="11">
        <v>386.21</v>
      </c>
      <c r="Z756" s="11"/>
      <c r="AB756" s="11">
        <f t="shared" si="35"/>
        <v>246.38</v>
      </c>
      <c r="AC756" s="11">
        <v>579.86</v>
      </c>
      <c r="AD756" s="11"/>
      <c r="AE756" s="4"/>
      <c r="AF756" s="4"/>
    </row>
    <row r="757" spans="1:32" x14ac:dyDescent="0.2">
      <c r="A757" s="51"/>
      <c r="B757" s="11"/>
      <c r="C757" s="11" t="s">
        <v>186</v>
      </c>
      <c r="D757" s="11"/>
      <c r="E757" s="11" t="s">
        <v>68</v>
      </c>
      <c r="F757" s="11">
        <v>231285</v>
      </c>
      <c r="G757" s="11"/>
      <c r="H757" s="11"/>
      <c r="I757" s="11"/>
      <c r="J757" s="11">
        <v>42549.339999999975</v>
      </c>
      <c r="K757" s="11"/>
      <c r="M757" s="11">
        <v>350</v>
      </c>
      <c r="N757" s="66"/>
      <c r="P757" s="198">
        <f t="shared" si="36"/>
        <v>121.56954285714278</v>
      </c>
      <c r="Q757" s="198"/>
      <c r="R757" s="198"/>
      <c r="S757" s="198"/>
      <c r="T757" s="198">
        <f t="shared" si="37"/>
        <v>660.81428571428569</v>
      </c>
      <c r="U757" s="11"/>
      <c r="V757" s="11"/>
      <c r="W757" s="11"/>
      <c r="Y757" s="11">
        <v>42549.339999999975</v>
      </c>
      <c r="Z757" s="11"/>
      <c r="AB757" s="11">
        <f t="shared" si="35"/>
        <v>27143.64</v>
      </c>
      <c r="AC757" s="11">
        <v>63884.19</v>
      </c>
      <c r="AD757" s="11"/>
      <c r="AE757" s="4"/>
      <c r="AF757" s="4"/>
    </row>
    <row r="758" spans="1:32" x14ac:dyDescent="0.2">
      <c r="A758" s="51"/>
      <c r="B758" s="11"/>
      <c r="C758" s="11" t="s">
        <v>187</v>
      </c>
      <c r="D758" s="11"/>
      <c r="E758" s="11" t="s">
        <v>105</v>
      </c>
      <c r="F758" s="11">
        <v>320</v>
      </c>
      <c r="G758" s="11"/>
      <c r="H758" s="11"/>
      <c r="I758" s="11"/>
      <c r="J758" s="11">
        <v>171.98999999999995</v>
      </c>
      <c r="K758" s="11"/>
      <c r="M758" s="11">
        <v>20</v>
      </c>
      <c r="N758" s="66"/>
      <c r="P758" s="198">
        <f t="shared" si="36"/>
        <v>8.5994999999999973</v>
      </c>
      <c r="Q758" s="198"/>
      <c r="R758" s="198"/>
      <c r="S758" s="198"/>
      <c r="T758" s="198">
        <f t="shared" si="37"/>
        <v>16</v>
      </c>
      <c r="U758" s="11"/>
      <c r="V758" s="11"/>
      <c r="W758" s="11"/>
      <c r="Y758" s="11">
        <v>171.98999999999995</v>
      </c>
      <c r="Z758" s="11"/>
      <c r="AB758" s="11">
        <f t="shared" si="35"/>
        <v>109.72</v>
      </c>
      <c r="AC758" s="11">
        <v>258.23</v>
      </c>
      <c r="AD758" s="11"/>
      <c r="AE758" s="4"/>
      <c r="AF758" s="4"/>
    </row>
    <row r="759" spans="1:32" x14ac:dyDescent="0.2">
      <c r="A759" s="51"/>
      <c r="B759" s="11"/>
      <c r="C759" s="11" t="s">
        <v>188</v>
      </c>
      <c r="D759" s="11"/>
      <c r="E759" s="11" t="s">
        <v>189</v>
      </c>
      <c r="F759" s="11">
        <v>392417</v>
      </c>
      <c r="G759" s="11"/>
      <c r="H759" s="11"/>
      <c r="I759" s="11"/>
      <c r="J759" s="11">
        <v>73825.609999999928</v>
      </c>
      <c r="K759" s="11"/>
      <c r="M759" s="11">
        <v>412</v>
      </c>
      <c r="N759" s="66"/>
      <c r="P759" s="198">
        <f t="shared" si="36"/>
        <v>179.1883737864076</v>
      </c>
      <c r="Q759" s="198"/>
      <c r="R759" s="198"/>
      <c r="S759" s="198"/>
      <c r="T759" s="198">
        <f t="shared" si="37"/>
        <v>952.46844660194176</v>
      </c>
      <c r="U759" s="11"/>
      <c r="V759" s="11"/>
      <c r="W759" s="11"/>
      <c r="Y759" s="11">
        <v>73825.609999999928</v>
      </c>
      <c r="Z759" s="11"/>
      <c r="AB759" s="11">
        <f t="shared" si="35"/>
        <v>47095.81</v>
      </c>
      <c r="AC759" s="11">
        <v>110842.83</v>
      </c>
      <c r="AD759" s="11"/>
      <c r="AE759" s="4"/>
      <c r="AF759" s="4"/>
    </row>
    <row r="760" spans="1:32" x14ac:dyDescent="0.2">
      <c r="A760" s="51"/>
      <c r="B760" s="11"/>
      <c r="C760" s="11" t="s">
        <v>188</v>
      </c>
      <c r="D760" s="11"/>
      <c r="E760" s="11" t="s">
        <v>84</v>
      </c>
      <c r="F760" s="11">
        <v>1025</v>
      </c>
      <c r="G760" s="11"/>
      <c r="H760" s="11"/>
      <c r="I760" s="11"/>
      <c r="J760" s="11">
        <v>195.71</v>
      </c>
      <c r="K760" s="11"/>
      <c r="M760" s="11">
        <v>1</v>
      </c>
      <c r="N760" s="66"/>
      <c r="P760" s="198">
        <f t="shared" si="36"/>
        <v>195.71</v>
      </c>
      <c r="Q760" s="198"/>
      <c r="R760" s="198"/>
      <c r="S760" s="198"/>
      <c r="T760" s="198">
        <f t="shared" si="37"/>
        <v>1025</v>
      </c>
      <c r="U760" s="11"/>
      <c r="V760" s="11"/>
      <c r="W760" s="11"/>
      <c r="Y760" s="11">
        <v>195.71</v>
      </c>
      <c r="Z760" s="11"/>
      <c r="AB760" s="11">
        <f t="shared" si="35"/>
        <v>124.85</v>
      </c>
      <c r="AC760" s="11">
        <v>293.83999999999997</v>
      </c>
      <c r="AD760" s="11"/>
      <c r="AE760" s="4"/>
      <c r="AF760" s="4"/>
    </row>
    <row r="761" spans="1:32" x14ac:dyDescent="0.2">
      <c r="A761" s="51"/>
      <c r="B761" s="11"/>
      <c r="C761" s="11" t="s">
        <v>190</v>
      </c>
      <c r="D761" s="11"/>
      <c r="E761" s="11" t="s">
        <v>191</v>
      </c>
      <c r="F761" s="11">
        <v>434867</v>
      </c>
      <c r="G761" s="11"/>
      <c r="H761" s="11"/>
      <c r="I761" s="11"/>
      <c r="J761" s="11">
        <v>79325.23000000004</v>
      </c>
      <c r="K761" s="11"/>
      <c r="M761" s="11">
        <v>635</v>
      </c>
      <c r="N761" s="66"/>
      <c r="P761" s="198">
        <f t="shared" si="36"/>
        <v>124.92162204724416</v>
      </c>
      <c r="Q761" s="198"/>
      <c r="R761" s="198"/>
      <c r="S761" s="198"/>
      <c r="T761" s="198">
        <f t="shared" si="37"/>
        <v>684.82992125984254</v>
      </c>
      <c r="U761" s="11"/>
      <c r="V761" s="11"/>
      <c r="W761" s="11"/>
      <c r="Y761" s="11">
        <v>79325.23000000004</v>
      </c>
      <c r="Z761" s="11"/>
      <c r="AB761" s="11">
        <f t="shared" si="35"/>
        <v>50604.2</v>
      </c>
      <c r="AC761" s="11">
        <v>119100.04</v>
      </c>
      <c r="AD761" s="11"/>
      <c r="AE761" s="4"/>
      <c r="AF761" s="4"/>
    </row>
    <row r="762" spans="1:32" x14ac:dyDescent="0.2">
      <c r="A762" s="51"/>
      <c r="B762" s="11"/>
      <c r="C762" s="11" t="s">
        <v>192</v>
      </c>
      <c r="D762" s="11"/>
      <c r="E762" s="11" t="s">
        <v>193</v>
      </c>
      <c r="F762" s="11">
        <v>172</v>
      </c>
      <c r="G762" s="11"/>
      <c r="H762" s="11"/>
      <c r="I762" s="11"/>
      <c r="J762" s="11">
        <v>57.680000000000007</v>
      </c>
      <c r="K762" s="11"/>
      <c r="M762" s="11">
        <v>4</v>
      </c>
      <c r="N762" s="66"/>
      <c r="P762" s="198">
        <f t="shared" si="36"/>
        <v>14.420000000000002</v>
      </c>
      <c r="Q762" s="198"/>
      <c r="R762" s="198"/>
      <c r="S762" s="198"/>
      <c r="T762" s="198">
        <f t="shared" si="37"/>
        <v>43</v>
      </c>
      <c r="U762" s="11"/>
      <c r="V762" s="11"/>
      <c r="W762" s="11"/>
      <c r="Y762" s="11">
        <v>57.680000000000007</v>
      </c>
      <c r="Z762" s="11"/>
      <c r="AB762" s="11">
        <f t="shared" si="35"/>
        <v>36.799999999999997</v>
      </c>
      <c r="AC762" s="11">
        <v>86.6</v>
      </c>
      <c r="AD762" s="11"/>
      <c r="AE762" s="4"/>
      <c r="AF762" s="4"/>
    </row>
    <row r="763" spans="1:32" x14ac:dyDescent="0.2">
      <c r="A763" s="51"/>
      <c r="B763" s="11"/>
      <c r="C763" s="11" t="s">
        <v>194</v>
      </c>
      <c r="D763" s="11"/>
      <c r="E763" s="11" t="s">
        <v>195</v>
      </c>
      <c r="F763" s="11">
        <v>660095</v>
      </c>
      <c r="G763" s="11"/>
      <c r="H763" s="11"/>
      <c r="I763" s="11"/>
      <c r="J763" s="11">
        <v>123884.09999999993</v>
      </c>
      <c r="K763" s="11"/>
      <c r="M763" s="11">
        <v>1304</v>
      </c>
      <c r="N763" s="66"/>
      <c r="P763" s="198">
        <f t="shared" si="36"/>
        <v>95.003144171779084</v>
      </c>
      <c r="Q763" s="198"/>
      <c r="R763" s="198"/>
      <c r="S763" s="198"/>
      <c r="T763" s="198">
        <f t="shared" si="37"/>
        <v>506.20782208588957</v>
      </c>
      <c r="U763" s="11"/>
      <c r="V763" s="11"/>
      <c r="W763" s="11"/>
      <c r="Y763" s="11">
        <v>123884.09999999993</v>
      </c>
      <c r="Z763" s="11"/>
      <c r="AB763" s="11">
        <f t="shared" si="35"/>
        <v>79029.78</v>
      </c>
      <c r="AC763" s="11">
        <v>186001.37</v>
      </c>
      <c r="AD763" s="11"/>
      <c r="AE763" s="4"/>
      <c r="AF763" s="4"/>
    </row>
    <row r="764" spans="1:32" x14ac:dyDescent="0.2">
      <c r="A764" s="51"/>
      <c r="B764" s="11"/>
      <c r="C764" s="11" t="s">
        <v>194</v>
      </c>
      <c r="D764" s="11"/>
      <c r="E764" s="11" t="s">
        <v>88</v>
      </c>
      <c r="F764" s="11">
        <v>1292</v>
      </c>
      <c r="G764" s="11"/>
      <c r="H764" s="11"/>
      <c r="I764" s="11"/>
      <c r="J764" s="11">
        <v>255.45</v>
      </c>
      <c r="K764" s="11"/>
      <c r="M764" s="11">
        <v>3</v>
      </c>
      <c r="N764" s="66"/>
      <c r="P764" s="198">
        <f t="shared" si="36"/>
        <v>85.149999999999991</v>
      </c>
      <c r="Q764" s="198"/>
      <c r="R764" s="198"/>
      <c r="S764" s="198"/>
      <c r="T764" s="198">
        <f t="shared" si="37"/>
        <v>430.66666666666669</v>
      </c>
      <c r="U764" s="11"/>
      <c r="V764" s="11"/>
      <c r="W764" s="11"/>
      <c r="Y764" s="11">
        <v>255.45</v>
      </c>
      <c r="Z764" s="11"/>
      <c r="AB764" s="11">
        <f t="shared" si="35"/>
        <v>162.96</v>
      </c>
      <c r="AC764" s="11">
        <v>383.54</v>
      </c>
      <c r="AD764" s="11"/>
      <c r="AE764" s="4"/>
      <c r="AF764" s="4"/>
    </row>
    <row r="765" spans="1:32" x14ac:dyDescent="0.2">
      <c r="A765" s="51"/>
      <c r="B765" s="11"/>
      <c r="C765" s="11" t="s">
        <v>196</v>
      </c>
      <c r="D765" s="11"/>
      <c r="E765" s="11" t="s">
        <v>197</v>
      </c>
      <c r="F765" s="11">
        <v>1792104</v>
      </c>
      <c r="G765" s="11"/>
      <c r="H765" s="11"/>
      <c r="I765" s="11"/>
      <c r="J765" s="11">
        <v>331980.3500000012</v>
      </c>
      <c r="K765" s="11"/>
      <c r="M765" s="11">
        <v>3373</v>
      </c>
      <c r="N765" s="66"/>
      <c r="P765" s="198">
        <f t="shared" si="36"/>
        <v>98.422872813519476</v>
      </c>
      <c r="Q765" s="198"/>
      <c r="R765" s="198"/>
      <c r="S765" s="198"/>
      <c r="T765" s="198">
        <f t="shared" si="37"/>
        <v>531.3086273347169</v>
      </c>
      <c r="U765" s="11"/>
      <c r="V765" s="11"/>
      <c r="W765" s="11"/>
      <c r="Y765" s="11">
        <v>331980.3500000012</v>
      </c>
      <c r="Z765" s="11"/>
      <c r="AB765" s="11">
        <f t="shared" si="35"/>
        <v>211781.29</v>
      </c>
      <c r="AC765" s="11">
        <v>498440.07</v>
      </c>
      <c r="AD765" s="11"/>
      <c r="AE765" s="4"/>
      <c r="AF765" s="4"/>
    </row>
    <row r="766" spans="1:32" x14ac:dyDescent="0.2">
      <c r="A766" s="51"/>
      <c r="B766" s="11"/>
      <c r="C766" s="11" t="s">
        <v>196</v>
      </c>
      <c r="D766" s="11"/>
      <c r="E766" s="11" t="s">
        <v>198</v>
      </c>
      <c r="F766" s="11">
        <v>553</v>
      </c>
      <c r="G766" s="11"/>
      <c r="H766" s="11"/>
      <c r="I766" s="11"/>
      <c r="J766" s="11">
        <v>108.6</v>
      </c>
      <c r="K766" s="11"/>
      <c r="M766" s="11">
        <v>1</v>
      </c>
      <c r="N766" s="66"/>
      <c r="P766" s="198">
        <f t="shared" si="36"/>
        <v>108.6</v>
      </c>
      <c r="Q766" s="198"/>
      <c r="R766" s="198"/>
      <c r="S766" s="198"/>
      <c r="T766" s="198">
        <f t="shared" si="37"/>
        <v>553</v>
      </c>
      <c r="U766" s="11"/>
      <c r="V766" s="11"/>
      <c r="W766" s="11"/>
      <c r="Y766" s="11">
        <v>108.6</v>
      </c>
      <c r="Z766" s="11"/>
      <c r="AB766" s="11">
        <f t="shared" si="35"/>
        <v>69.28</v>
      </c>
      <c r="AC766" s="11">
        <v>163.05000000000001</v>
      </c>
      <c r="AD766" s="11"/>
      <c r="AE766" s="4"/>
      <c r="AF766" s="4"/>
    </row>
    <row r="767" spans="1:32" x14ac:dyDescent="0.2">
      <c r="A767" s="51"/>
      <c r="B767" s="11"/>
      <c r="C767" s="11" t="s">
        <v>199</v>
      </c>
      <c r="D767" s="11"/>
      <c r="E767" s="11" t="s">
        <v>200</v>
      </c>
      <c r="F767" s="11">
        <v>3454821</v>
      </c>
      <c r="G767" s="11"/>
      <c r="H767" s="11"/>
      <c r="I767" s="11"/>
      <c r="J767" s="11">
        <v>631771.84</v>
      </c>
      <c r="K767" s="11"/>
      <c r="M767" s="11">
        <v>6015</v>
      </c>
      <c r="N767" s="66"/>
      <c r="P767" s="198">
        <f t="shared" si="36"/>
        <v>105.03272485453033</v>
      </c>
      <c r="Q767" s="198"/>
      <c r="R767" s="198"/>
      <c r="S767" s="198"/>
      <c r="T767" s="198">
        <f t="shared" si="37"/>
        <v>574.36758104738158</v>
      </c>
      <c r="U767" s="11"/>
      <c r="V767" s="11"/>
      <c r="W767" s="11"/>
      <c r="Y767" s="11">
        <v>631771.84</v>
      </c>
      <c r="Z767" s="11"/>
      <c r="AB767" s="11">
        <f t="shared" si="35"/>
        <v>403028.24</v>
      </c>
      <c r="AC767" s="11">
        <v>948551.32</v>
      </c>
      <c r="AD767" s="11"/>
      <c r="AE767" s="4"/>
      <c r="AF767" s="4"/>
    </row>
    <row r="768" spans="1:32" x14ac:dyDescent="0.2">
      <c r="A768" s="51"/>
      <c r="B768" s="11"/>
      <c r="C768" s="11" t="s">
        <v>201</v>
      </c>
      <c r="D768" s="11"/>
      <c r="E768" s="11" t="s">
        <v>95</v>
      </c>
      <c r="F768" s="11">
        <v>295519</v>
      </c>
      <c r="G768" s="11"/>
      <c r="H768" s="11"/>
      <c r="I768" s="11"/>
      <c r="J768" s="11">
        <v>54783.230000000032</v>
      </c>
      <c r="K768" s="11"/>
      <c r="M768" s="11">
        <v>371</v>
      </c>
      <c r="N768" s="66"/>
      <c r="P768" s="198">
        <f t="shared" si="36"/>
        <v>147.66369272237205</v>
      </c>
      <c r="Q768" s="198"/>
      <c r="R768" s="198"/>
      <c r="S768" s="198"/>
      <c r="T768" s="198">
        <f t="shared" si="37"/>
        <v>796.54716981132071</v>
      </c>
      <c r="U768" s="11"/>
      <c r="V768" s="11"/>
      <c r="W768" s="11"/>
      <c r="Y768" s="11">
        <v>54783.230000000032</v>
      </c>
      <c r="Z768" s="11"/>
      <c r="AB768" s="11">
        <f t="shared" si="35"/>
        <v>34948.04</v>
      </c>
      <c r="AC768" s="11">
        <v>82252.33</v>
      </c>
      <c r="AD768" s="11"/>
      <c r="AE768" s="4"/>
      <c r="AF768" s="4"/>
    </row>
    <row r="769" spans="1:32" x14ac:dyDescent="0.2">
      <c r="A769" s="51"/>
      <c r="B769" s="11"/>
      <c r="C769" s="11" t="s">
        <v>201</v>
      </c>
      <c r="D769" s="11"/>
      <c r="E769" s="11" t="s">
        <v>202</v>
      </c>
      <c r="F769" s="11">
        <v>434</v>
      </c>
      <c r="G769" s="11"/>
      <c r="H769" s="11"/>
      <c r="I769" s="11"/>
      <c r="J769" s="11">
        <v>86.11</v>
      </c>
      <c r="K769" s="11"/>
      <c r="M769" s="11">
        <v>1</v>
      </c>
      <c r="N769" s="66"/>
      <c r="P769" s="198">
        <f t="shared" si="36"/>
        <v>86.11</v>
      </c>
      <c r="Q769" s="198"/>
      <c r="R769" s="198"/>
      <c r="S769" s="198"/>
      <c r="T769" s="198">
        <f t="shared" si="37"/>
        <v>434</v>
      </c>
      <c r="U769" s="11"/>
      <c r="V769" s="11"/>
      <c r="W769" s="11"/>
      <c r="Y769" s="11">
        <v>86.11</v>
      </c>
      <c r="Z769" s="11"/>
      <c r="AB769" s="11">
        <f t="shared" si="35"/>
        <v>54.93</v>
      </c>
      <c r="AC769" s="11">
        <v>129.29</v>
      </c>
      <c r="AD769" s="11"/>
      <c r="AE769" s="4"/>
      <c r="AF769" s="4"/>
    </row>
    <row r="770" spans="1:32" x14ac:dyDescent="0.2">
      <c r="A770" s="51"/>
      <c r="B770" s="11"/>
      <c r="C770" s="11" t="s">
        <v>203</v>
      </c>
      <c r="D770" s="11"/>
      <c r="E770" s="11" t="s">
        <v>142</v>
      </c>
      <c r="F770" s="11">
        <v>94</v>
      </c>
      <c r="G770" s="11"/>
      <c r="H770" s="11"/>
      <c r="I770" s="11"/>
      <c r="J770" s="11">
        <v>23.09</v>
      </c>
      <c r="K770" s="11"/>
      <c r="M770" s="11">
        <v>1</v>
      </c>
      <c r="N770" s="66"/>
      <c r="P770" s="198">
        <f t="shared" si="36"/>
        <v>23.09</v>
      </c>
      <c r="Q770" s="198"/>
      <c r="R770" s="198"/>
      <c r="S770" s="198"/>
      <c r="T770" s="198">
        <f t="shared" si="37"/>
        <v>94</v>
      </c>
      <c r="U770" s="11"/>
      <c r="V770" s="11"/>
      <c r="W770" s="11"/>
      <c r="Y770" s="11">
        <v>23.09</v>
      </c>
      <c r="Z770" s="11"/>
      <c r="AB770" s="11">
        <f t="shared" si="35"/>
        <v>14.73</v>
      </c>
      <c r="AC770" s="11">
        <v>34.67</v>
      </c>
      <c r="AD770" s="11"/>
      <c r="AE770" s="4"/>
      <c r="AF770" s="4"/>
    </row>
    <row r="771" spans="1:32" x14ac:dyDescent="0.2">
      <c r="A771" s="51"/>
      <c r="B771" s="11"/>
      <c r="C771" s="11" t="s">
        <v>204</v>
      </c>
      <c r="D771" s="11"/>
      <c r="E771" s="11" t="s">
        <v>62</v>
      </c>
      <c r="F771" s="11">
        <v>638228</v>
      </c>
      <c r="G771" s="11"/>
      <c r="H771" s="11"/>
      <c r="I771" s="11"/>
      <c r="J771" s="11">
        <v>122550.92000000109</v>
      </c>
      <c r="K771" s="11"/>
      <c r="M771" s="11">
        <v>1820</v>
      </c>
      <c r="N771" s="66"/>
      <c r="P771" s="198">
        <f t="shared" si="36"/>
        <v>67.335670329670933</v>
      </c>
      <c r="Q771" s="198"/>
      <c r="R771" s="198"/>
      <c r="S771" s="198"/>
      <c r="T771" s="198">
        <f t="shared" si="37"/>
        <v>350.67472527472529</v>
      </c>
      <c r="U771" s="11"/>
      <c r="V771" s="11"/>
      <c r="W771" s="11"/>
      <c r="Y771" s="11">
        <v>122550.92000000109</v>
      </c>
      <c r="Z771" s="11"/>
      <c r="AB771" s="11">
        <f t="shared" ref="AB771:AB834" si="38">ROUND($AB$1250*Y771/$Y$1250,2)</f>
        <v>78179.3</v>
      </c>
      <c r="AC771" s="11">
        <v>183999.71</v>
      </c>
      <c r="AD771" s="11"/>
      <c r="AE771" s="4"/>
      <c r="AF771" s="4"/>
    </row>
    <row r="772" spans="1:32" x14ac:dyDescent="0.2">
      <c r="A772" s="51"/>
      <c r="B772" s="11"/>
      <c r="C772" s="11" t="s">
        <v>205</v>
      </c>
      <c r="D772" s="11"/>
      <c r="E772" s="11" t="s">
        <v>176</v>
      </c>
      <c r="F772" s="11">
        <v>560972</v>
      </c>
      <c r="G772" s="11"/>
      <c r="H772" s="11"/>
      <c r="I772" s="11"/>
      <c r="J772" s="11">
        <v>102319.44000000003</v>
      </c>
      <c r="K772" s="11"/>
      <c r="M772" s="11">
        <v>997</v>
      </c>
      <c r="N772" s="66"/>
      <c r="P772" s="198">
        <f t="shared" ref="P772:P835" si="39">J772/M772</f>
        <v>102.62732196589772</v>
      </c>
      <c r="Q772" s="198"/>
      <c r="R772" s="198"/>
      <c r="S772" s="198"/>
      <c r="T772" s="198">
        <f t="shared" ref="T772:T835" si="40">F772/M772</f>
        <v>562.65997993981944</v>
      </c>
      <c r="U772" s="11"/>
      <c r="V772" s="11"/>
      <c r="W772" s="11"/>
      <c r="Y772" s="11">
        <v>102319.44000000003</v>
      </c>
      <c r="Z772" s="11"/>
      <c r="AB772" s="11">
        <f t="shared" si="38"/>
        <v>65272.97</v>
      </c>
      <c r="AC772" s="11">
        <v>153623.88</v>
      </c>
      <c r="AD772" s="11"/>
      <c r="AE772" s="4"/>
      <c r="AF772" s="4"/>
    </row>
    <row r="773" spans="1:32" x14ac:dyDescent="0.2">
      <c r="A773" s="51"/>
      <c r="B773" s="11"/>
      <c r="C773" s="11" t="s">
        <v>206</v>
      </c>
      <c r="D773" s="11"/>
      <c r="E773" s="11" t="s">
        <v>207</v>
      </c>
      <c r="F773" s="11">
        <v>315413</v>
      </c>
      <c r="G773" s="11"/>
      <c r="H773" s="11"/>
      <c r="I773" s="11"/>
      <c r="J773" s="11">
        <v>57552.680000000037</v>
      </c>
      <c r="K773" s="11"/>
      <c r="M773" s="11">
        <v>336</v>
      </c>
      <c r="N773" s="66"/>
      <c r="P773" s="198">
        <f t="shared" si="39"/>
        <v>171.28773809523821</v>
      </c>
      <c r="Q773" s="198"/>
      <c r="R773" s="198"/>
      <c r="S773" s="198"/>
      <c r="T773" s="198">
        <f t="shared" si="40"/>
        <v>938.72916666666663</v>
      </c>
      <c r="U773" s="11"/>
      <c r="V773" s="11"/>
      <c r="W773" s="11"/>
      <c r="Y773" s="11">
        <v>57552.680000000037</v>
      </c>
      <c r="Z773" s="11"/>
      <c r="AB773" s="11">
        <f t="shared" si="38"/>
        <v>36714.769999999997</v>
      </c>
      <c r="AC773" s="11">
        <v>86410.42</v>
      </c>
      <c r="AD773" s="11"/>
      <c r="AE773" s="4"/>
      <c r="AF773" s="4"/>
    </row>
    <row r="774" spans="1:32" x14ac:dyDescent="0.2">
      <c r="A774" s="51"/>
      <c r="B774" s="11"/>
      <c r="C774" s="11" t="s">
        <v>206</v>
      </c>
      <c r="D774" s="11"/>
      <c r="E774" s="11" t="s">
        <v>208</v>
      </c>
      <c r="F774" s="11">
        <v>685</v>
      </c>
      <c r="G774" s="11"/>
      <c r="H774" s="11"/>
      <c r="I774" s="11"/>
      <c r="J774" s="11">
        <v>133.07</v>
      </c>
      <c r="K774" s="11"/>
      <c r="M774" s="11">
        <v>1</v>
      </c>
      <c r="N774" s="66"/>
      <c r="P774" s="198">
        <f t="shared" si="39"/>
        <v>133.07</v>
      </c>
      <c r="Q774" s="198"/>
      <c r="R774" s="198"/>
      <c r="S774" s="198"/>
      <c r="T774" s="198">
        <f t="shared" si="40"/>
        <v>685</v>
      </c>
      <c r="U774" s="11"/>
      <c r="V774" s="11"/>
      <c r="W774" s="11"/>
      <c r="Y774" s="11">
        <v>133.07</v>
      </c>
      <c r="Z774" s="11"/>
      <c r="AB774" s="11">
        <f t="shared" si="38"/>
        <v>84.89</v>
      </c>
      <c r="AC774" s="11">
        <v>199.79</v>
      </c>
      <c r="AD774" s="11"/>
      <c r="AE774" s="4"/>
      <c r="AF774" s="4"/>
    </row>
    <row r="775" spans="1:32" x14ac:dyDescent="0.2">
      <c r="A775" s="51"/>
      <c r="B775" s="11"/>
      <c r="C775" s="11" t="s">
        <v>209</v>
      </c>
      <c r="D775" s="11"/>
      <c r="E775" s="11" t="s">
        <v>61</v>
      </c>
      <c r="F775" s="11">
        <v>1489</v>
      </c>
      <c r="G775" s="11"/>
      <c r="H775" s="11"/>
      <c r="I775" s="11"/>
      <c r="J775" s="11">
        <v>295.89</v>
      </c>
      <c r="K775" s="11"/>
      <c r="M775" s="11">
        <v>3</v>
      </c>
      <c r="N775" s="66"/>
      <c r="P775" s="198">
        <f t="shared" si="39"/>
        <v>98.63</v>
      </c>
      <c r="Q775" s="198"/>
      <c r="R775" s="198"/>
      <c r="S775" s="198"/>
      <c r="T775" s="198">
        <f t="shared" si="40"/>
        <v>496.33333333333331</v>
      </c>
      <c r="U775" s="11"/>
      <c r="V775" s="11"/>
      <c r="W775" s="11"/>
      <c r="Y775" s="11">
        <v>295.89</v>
      </c>
      <c r="Z775" s="11"/>
      <c r="AB775" s="11">
        <f t="shared" si="38"/>
        <v>188.76</v>
      </c>
      <c r="AC775" s="11">
        <v>444.25</v>
      </c>
      <c r="AD775" s="11"/>
      <c r="AE775" s="4"/>
      <c r="AF775" s="4"/>
    </row>
    <row r="776" spans="1:32" x14ac:dyDescent="0.2">
      <c r="A776" s="51"/>
      <c r="B776" s="11"/>
      <c r="C776" s="11" t="s">
        <v>210</v>
      </c>
      <c r="D776" s="11"/>
      <c r="E776" s="11" t="s">
        <v>124</v>
      </c>
      <c r="F776" s="11">
        <v>178385</v>
      </c>
      <c r="G776" s="11"/>
      <c r="H776" s="11"/>
      <c r="I776" s="11"/>
      <c r="J776" s="11">
        <v>33037.94999999999</v>
      </c>
      <c r="K776" s="11"/>
      <c r="M776" s="11">
        <v>237</v>
      </c>
      <c r="N776" s="66"/>
      <c r="P776" s="198">
        <f t="shared" si="39"/>
        <v>139.40063291139236</v>
      </c>
      <c r="Q776" s="198"/>
      <c r="R776" s="198"/>
      <c r="S776" s="198"/>
      <c r="T776" s="198">
        <f t="shared" si="40"/>
        <v>752.67932489451482</v>
      </c>
      <c r="U776" s="11"/>
      <c r="V776" s="11"/>
      <c r="W776" s="11"/>
      <c r="Y776" s="11">
        <v>33037.94999999999</v>
      </c>
      <c r="Z776" s="11"/>
      <c r="AB776" s="11">
        <f t="shared" si="38"/>
        <v>21076.01</v>
      </c>
      <c r="AC776" s="11">
        <v>49603.65</v>
      </c>
      <c r="AD776" s="11"/>
      <c r="AE776" s="4"/>
      <c r="AF776" s="4"/>
    </row>
    <row r="777" spans="1:32" x14ac:dyDescent="0.2">
      <c r="A777" s="51"/>
      <c r="B777" s="11"/>
      <c r="C777" s="11" t="s">
        <v>211</v>
      </c>
      <c r="D777" s="11"/>
      <c r="E777" s="11" t="s">
        <v>77</v>
      </c>
      <c r="F777" s="11">
        <v>1204</v>
      </c>
      <c r="G777" s="11"/>
      <c r="H777" s="11"/>
      <c r="I777" s="11"/>
      <c r="J777" s="11">
        <v>250.89</v>
      </c>
      <c r="K777" s="11"/>
      <c r="M777" s="11">
        <v>5</v>
      </c>
      <c r="N777" s="66"/>
      <c r="P777" s="198">
        <f t="shared" si="39"/>
        <v>50.177999999999997</v>
      </c>
      <c r="Q777" s="198"/>
      <c r="R777" s="198"/>
      <c r="S777" s="198"/>
      <c r="T777" s="198">
        <f t="shared" si="40"/>
        <v>240.8</v>
      </c>
      <c r="U777" s="11"/>
      <c r="V777" s="11"/>
      <c r="W777" s="11"/>
      <c r="Y777" s="11">
        <v>250.89</v>
      </c>
      <c r="Z777" s="11"/>
      <c r="AB777" s="11">
        <f t="shared" si="38"/>
        <v>160.05000000000001</v>
      </c>
      <c r="AC777" s="11">
        <v>376.69</v>
      </c>
      <c r="AD777" s="11"/>
      <c r="AE777" s="4"/>
      <c r="AF777" s="4"/>
    </row>
    <row r="778" spans="1:32" x14ac:dyDescent="0.2">
      <c r="A778" s="51"/>
      <c r="B778" s="11"/>
      <c r="C778" s="11" t="s">
        <v>212</v>
      </c>
      <c r="D778" s="11"/>
      <c r="E778" s="11" t="s">
        <v>68</v>
      </c>
      <c r="F778" s="11">
        <v>69261</v>
      </c>
      <c r="G778" s="11"/>
      <c r="H778" s="11"/>
      <c r="I778" s="11"/>
      <c r="J778" s="11">
        <v>12276.069999999998</v>
      </c>
      <c r="K778" s="11"/>
      <c r="M778" s="11">
        <v>102</v>
      </c>
      <c r="N778" s="66"/>
      <c r="P778" s="198">
        <f t="shared" si="39"/>
        <v>120.35362745098037</v>
      </c>
      <c r="Q778" s="198"/>
      <c r="R778" s="198"/>
      <c r="S778" s="198"/>
      <c r="T778" s="198">
        <f t="shared" si="40"/>
        <v>679.02941176470586</v>
      </c>
      <c r="U778" s="11"/>
      <c r="V778" s="11"/>
      <c r="W778" s="11"/>
      <c r="Y778" s="11">
        <v>12276.069999999998</v>
      </c>
      <c r="Z778" s="11"/>
      <c r="AB778" s="11">
        <f t="shared" si="38"/>
        <v>7831.31</v>
      </c>
      <c r="AC778" s="11">
        <v>18431.47</v>
      </c>
      <c r="AD778" s="11"/>
      <c r="AE778" s="4"/>
      <c r="AF778" s="4"/>
    </row>
    <row r="779" spans="1:32" x14ac:dyDescent="0.2">
      <c r="A779" s="51"/>
      <c r="B779" s="11"/>
      <c r="C779" s="11" t="s">
        <v>213</v>
      </c>
      <c r="D779" s="11"/>
      <c r="E779" s="11" t="s">
        <v>144</v>
      </c>
      <c r="F779" s="11">
        <v>131512</v>
      </c>
      <c r="G779" s="11"/>
      <c r="H779" s="11"/>
      <c r="I779" s="11"/>
      <c r="J779" s="11">
        <v>23302.279999999981</v>
      </c>
      <c r="K779" s="11"/>
      <c r="M779" s="11">
        <v>204</v>
      </c>
      <c r="N779" s="66"/>
      <c r="P779" s="198">
        <f t="shared" si="39"/>
        <v>114.22686274509795</v>
      </c>
      <c r="Q779" s="198"/>
      <c r="R779" s="198"/>
      <c r="S779" s="198"/>
      <c r="T779" s="198">
        <f t="shared" si="40"/>
        <v>644.66666666666663</v>
      </c>
      <c r="U779" s="11"/>
      <c r="V779" s="11"/>
      <c r="W779" s="11"/>
      <c r="Y779" s="11">
        <v>23302.279999999981</v>
      </c>
      <c r="Z779" s="11"/>
      <c r="AB779" s="11">
        <f t="shared" si="38"/>
        <v>14865.3</v>
      </c>
      <c r="AC779" s="11">
        <v>34986.379999999997</v>
      </c>
      <c r="AD779" s="11"/>
      <c r="AE779" s="4"/>
      <c r="AF779" s="4"/>
    </row>
    <row r="780" spans="1:32" x14ac:dyDescent="0.2">
      <c r="A780" s="51"/>
      <c r="B780" s="11"/>
      <c r="C780" s="11" t="s">
        <v>214</v>
      </c>
      <c r="D780" s="11"/>
      <c r="E780" s="11" t="s">
        <v>142</v>
      </c>
      <c r="F780" s="11">
        <v>6196</v>
      </c>
      <c r="G780" s="11"/>
      <c r="H780" s="11"/>
      <c r="I780" s="11"/>
      <c r="J780" s="11">
        <v>1197.3900000000001</v>
      </c>
      <c r="K780" s="11"/>
      <c r="M780" s="11">
        <v>8</v>
      </c>
      <c r="N780" s="66"/>
      <c r="P780" s="198">
        <f t="shared" si="39"/>
        <v>149.67375000000001</v>
      </c>
      <c r="Q780" s="198"/>
      <c r="R780" s="198"/>
      <c r="S780" s="198"/>
      <c r="T780" s="198">
        <f t="shared" si="40"/>
        <v>774.5</v>
      </c>
      <c r="U780" s="11"/>
      <c r="V780" s="11"/>
      <c r="W780" s="11"/>
      <c r="Y780" s="11">
        <v>1197.3900000000001</v>
      </c>
      <c r="Z780" s="11"/>
      <c r="AB780" s="11">
        <f t="shared" si="38"/>
        <v>763.85</v>
      </c>
      <c r="AC780" s="11">
        <v>1797.78</v>
      </c>
      <c r="AD780" s="11"/>
      <c r="AE780" s="4"/>
      <c r="AF780" s="4"/>
    </row>
    <row r="781" spans="1:32" x14ac:dyDescent="0.2">
      <c r="A781" s="51"/>
      <c r="B781" s="11"/>
      <c r="C781" s="11" t="s">
        <v>214</v>
      </c>
      <c r="D781" s="11"/>
      <c r="E781" s="11" t="s">
        <v>215</v>
      </c>
      <c r="F781" s="11">
        <v>186816</v>
      </c>
      <c r="G781" s="11"/>
      <c r="H781" s="11"/>
      <c r="I781" s="11"/>
      <c r="J781" s="11">
        <v>34773.42</v>
      </c>
      <c r="K781" s="11"/>
      <c r="M781" s="11">
        <v>242</v>
      </c>
      <c r="N781" s="66"/>
      <c r="P781" s="198">
        <f t="shared" si="39"/>
        <v>143.69181818181818</v>
      </c>
      <c r="Q781" s="198"/>
      <c r="R781" s="198"/>
      <c r="S781" s="198"/>
      <c r="T781" s="198">
        <f t="shared" si="40"/>
        <v>771.96694214876038</v>
      </c>
      <c r="U781" s="11"/>
      <c r="V781" s="11"/>
      <c r="W781" s="11"/>
      <c r="Y781" s="11">
        <v>34773.42</v>
      </c>
      <c r="Z781" s="11"/>
      <c r="AB781" s="11">
        <f t="shared" si="38"/>
        <v>22183.119999999999</v>
      </c>
      <c r="AC781" s="11">
        <v>52209.31</v>
      </c>
      <c r="AD781" s="11"/>
      <c r="AE781" s="4"/>
      <c r="AF781" s="4"/>
    </row>
    <row r="782" spans="1:32" x14ac:dyDescent="0.2">
      <c r="A782" s="51"/>
      <c r="B782" s="11"/>
      <c r="C782" s="11" t="s">
        <v>214</v>
      </c>
      <c r="D782" s="11"/>
      <c r="E782" s="11" t="s">
        <v>216</v>
      </c>
      <c r="F782" s="11">
        <v>1509</v>
      </c>
      <c r="G782" s="11"/>
      <c r="H782" s="11"/>
      <c r="I782" s="11"/>
      <c r="J782" s="11">
        <v>285.88</v>
      </c>
      <c r="K782" s="11"/>
      <c r="M782" s="11">
        <v>1</v>
      </c>
      <c r="N782" s="66"/>
      <c r="P782" s="198">
        <f t="shared" si="39"/>
        <v>285.88</v>
      </c>
      <c r="Q782" s="198"/>
      <c r="R782" s="198"/>
      <c r="S782" s="198"/>
      <c r="T782" s="198">
        <f t="shared" si="40"/>
        <v>1509</v>
      </c>
      <c r="U782" s="11"/>
      <c r="V782" s="11"/>
      <c r="W782" s="11"/>
      <c r="Y782" s="11">
        <v>285.88</v>
      </c>
      <c r="Z782" s="11"/>
      <c r="AB782" s="11">
        <f t="shared" si="38"/>
        <v>182.37</v>
      </c>
      <c r="AC782" s="11">
        <v>429.22</v>
      </c>
      <c r="AD782" s="11"/>
      <c r="AE782" s="4"/>
      <c r="AF782" s="4"/>
    </row>
    <row r="783" spans="1:32" x14ac:dyDescent="0.2">
      <c r="A783" s="51"/>
      <c r="B783" s="11"/>
      <c r="C783" s="11" t="s">
        <v>217</v>
      </c>
      <c r="D783" s="11"/>
      <c r="E783" s="11" t="s">
        <v>167</v>
      </c>
      <c r="F783" s="11">
        <v>382731</v>
      </c>
      <c r="G783" s="11"/>
      <c r="H783" s="11"/>
      <c r="I783" s="11"/>
      <c r="J783" s="11">
        <v>72738.820000000051</v>
      </c>
      <c r="K783" s="11"/>
      <c r="M783" s="11">
        <v>668</v>
      </c>
      <c r="N783" s="66"/>
      <c r="P783" s="198">
        <f t="shared" si="39"/>
        <v>108.89044910179648</v>
      </c>
      <c r="Q783" s="198"/>
      <c r="R783" s="198"/>
      <c r="S783" s="198"/>
      <c r="T783" s="198">
        <f t="shared" si="40"/>
        <v>572.95059880239523</v>
      </c>
      <c r="U783" s="11"/>
      <c r="V783" s="11"/>
      <c r="W783" s="11"/>
      <c r="Y783" s="11">
        <v>72738.820000000051</v>
      </c>
      <c r="Z783" s="11"/>
      <c r="AB783" s="11">
        <f t="shared" si="38"/>
        <v>46402.51</v>
      </c>
      <c r="AC783" s="11">
        <v>109211.11</v>
      </c>
      <c r="AD783" s="11"/>
      <c r="AE783" s="4"/>
      <c r="AF783" s="4"/>
    </row>
    <row r="784" spans="1:32" x14ac:dyDescent="0.2">
      <c r="A784" s="51"/>
      <c r="B784" s="11"/>
      <c r="C784" s="11" t="s">
        <v>218</v>
      </c>
      <c r="D784" s="11"/>
      <c r="E784" s="11" t="s">
        <v>219</v>
      </c>
      <c r="F784" s="11">
        <v>73253</v>
      </c>
      <c r="G784" s="11"/>
      <c r="H784" s="11"/>
      <c r="I784" s="11"/>
      <c r="J784" s="11">
        <v>13895.09</v>
      </c>
      <c r="K784" s="11"/>
      <c r="M784" s="11">
        <v>118</v>
      </c>
      <c r="N784" s="66"/>
      <c r="P784" s="198">
        <f t="shared" si="39"/>
        <v>117.755</v>
      </c>
      <c r="Q784" s="198"/>
      <c r="R784" s="198"/>
      <c r="S784" s="198"/>
      <c r="T784" s="198">
        <f t="shared" si="40"/>
        <v>620.78813559322032</v>
      </c>
      <c r="U784" s="11"/>
      <c r="V784" s="11"/>
      <c r="W784" s="11"/>
      <c r="Y784" s="11">
        <v>13895.09</v>
      </c>
      <c r="Z784" s="11"/>
      <c r="AB784" s="11">
        <f t="shared" si="38"/>
        <v>8864.14</v>
      </c>
      <c r="AC784" s="11">
        <v>20862.29</v>
      </c>
      <c r="AD784" s="11"/>
      <c r="AE784" s="4"/>
      <c r="AF784" s="4"/>
    </row>
    <row r="785" spans="1:32" x14ac:dyDescent="0.2">
      <c r="A785" s="51"/>
      <c r="B785" s="11"/>
      <c r="C785" s="11" t="s">
        <v>220</v>
      </c>
      <c r="D785" s="11"/>
      <c r="E785" s="11" t="s">
        <v>202</v>
      </c>
      <c r="F785" s="11">
        <v>338953</v>
      </c>
      <c r="G785" s="11"/>
      <c r="H785" s="11"/>
      <c r="I785" s="11"/>
      <c r="J785" s="11">
        <v>65011.760000000009</v>
      </c>
      <c r="K785" s="11"/>
      <c r="M785" s="11">
        <v>890</v>
      </c>
      <c r="N785" s="66"/>
      <c r="P785" s="198">
        <f t="shared" si="39"/>
        <v>73.046921348314612</v>
      </c>
      <c r="Q785" s="198"/>
      <c r="R785" s="198"/>
      <c r="S785" s="198"/>
      <c r="T785" s="198">
        <f t="shared" si="40"/>
        <v>380.84606741573032</v>
      </c>
      <c r="U785" s="11"/>
      <c r="V785" s="11"/>
      <c r="W785" s="11"/>
      <c r="Y785" s="11">
        <v>65011.760000000009</v>
      </c>
      <c r="Z785" s="11"/>
      <c r="AB785" s="11">
        <f t="shared" si="38"/>
        <v>41473.160000000003</v>
      </c>
      <c r="AC785" s="11">
        <v>97609.59</v>
      </c>
      <c r="AD785" s="11"/>
      <c r="AE785" s="4"/>
      <c r="AF785" s="4"/>
    </row>
    <row r="786" spans="1:32" x14ac:dyDescent="0.2">
      <c r="A786" s="51"/>
      <c r="B786" s="11"/>
      <c r="C786" s="11" t="s">
        <v>220</v>
      </c>
      <c r="D786" s="11"/>
      <c r="E786" s="11" t="s">
        <v>221</v>
      </c>
      <c r="F786" s="11">
        <v>736</v>
      </c>
      <c r="G786" s="11"/>
      <c r="H786" s="11"/>
      <c r="I786" s="11"/>
      <c r="J786" s="11">
        <v>142.71</v>
      </c>
      <c r="K786" s="11"/>
      <c r="M786" s="11">
        <v>1</v>
      </c>
      <c r="N786" s="66"/>
      <c r="P786" s="198">
        <f t="shared" si="39"/>
        <v>142.71</v>
      </c>
      <c r="Q786" s="198"/>
      <c r="R786" s="198"/>
      <c r="S786" s="198"/>
      <c r="T786" s="198">
        <f t="shared" si="40"/>
        <v>736</v>
      </c>
      <c r="U786" s="11"/>
      <c r="V786" s="11"/>
      <c r="W786" s="11"/>
      <c r="Y786" s="11">
        <v>142.71</v>
      </c>
      <c r="Z786" s="11"/>
      <c r="AB786" s="11">
        <f t="shared" si="38"/>
        <v>91.04</v>
      </c>
      <c r="AC786" s="11">
        <v>214.27</v>
      </c>
      <c r="AD786" s="11"/>
      <c r="AE786" s="4"/>
      <c r="AF786" s="4"/>
    </row>
    <row r="787" spans="1:32" x14ac:dyDescent="0.2">
      <c r="A787" s="51"/>
      <c r="B787" s="11"/>
      <c r="C787" s="11" t="s">
        <v>220</v>
      </c>
      <c r="D787" s="11"/>
      <c r="E787" s="11" t="s">
        <v>222</v>
      </c>
      <c r="F787" s="11">
        <v>1980</v>
      </c>
      <c r="G787" s="11"/>
      <c r="H787" s="11"/>
      <c r="I787" s="11"/>
      <c r="J787" s="11">
        <v>378.44</v>
      </c>
      <c r="K787" s="11"/>
      <c r="M787" s="11">
        <v>2</v>
      </c>
      <c r="N787" s="66"/>
      <c r="P787" s="198">
        <f t="shared" si="39"/>
        <v>189.22</v>
      </c>
      <c r="Q787" s="198"/>
      <c r="R787" s="198"/>
      <c r="S787" s="198"/>
      <c r="T787" s="198">
        <f t="shared" si="40"/>
        <v>990</v>
      </c>
      <c r="U787" s="11"/>
      <c r="V787" s="11"/>
      <c r="W787" s="11"/>
      <c r="Y787" s="11">
        <v>378.44</v>
      </c>
      <c r="Z787" s="11"/>
      <c r="AB787" s="11">
        <f t="shared" si="38"/>
        <v>241.42</v>
      </c>
      <c r="AC787" s="11">
        <v>568.20000000000005</v>
      </c>
      <c r="AD787" s="11"/>
      <c r="AE787" s="4"/>
      <c r="AF787" s="4"/>
    </row>
    <row r="788" spans="1:32" x14ac:dyDescent="0.2">
      <c r="A788" s="51"/>
      <c r="B788" s="11"/>
      <c r="C788" s="11" t="s">
        <v>220</v>
      </c>
      <c r="D788" s="11"/>
      <c r="E788" s="11" t="s">
        <v>124</v>
      </c>
      <c r="F788" s="11">
        <v>972</v>
      </c>
      <c r="G788" s="11"/>
      <c r="H788" s="11"/>
      <c r="I788" s="11"/>
      <c r="J788" s="11">
        <v>191.59</v>
      </c>
      <c r="K788" s="11"/>
      <c r="M788" s="11">
        <v>2</v>
      </c>
      <c r="N788" s="66"/>
      <c r="P788" s="198">
        <f t="shared" si="39"/>
        <v>95.795000000000002</v>
      </c>
      <c r="Q788" s="198"/>
      <c r="R788" s="198"/>
      <c r="S788" s="198"/>
      <c r="T788" s="198">
        <f t="shared" si="40"/>
        <v>486</v>
      </c>
      <c r="U788" s="11"/>
      <c r="V788" s="11"/>
      <c r="W788" s="11"/>
      <c r="Y788" s="11">
        <v>191.59</v>
      </c>
      <c r="Z788" s="11"/>
      <c r="AB788" s="11">
        <f t="shared" si="38"/>
        <v>122.22</v>
      </c>
      <c r="AC788" s="11">
        <v>287.66000000000003</v>
      </c>
      <c r="AD788" s="11"/>
      <c r="AE788" s="4"/>
      <c r="AF788" s="4"/>
    </row>
    <row r="789" spans="1:32" x14ac:dyDescent="0.2">
      <c r="A789" s="51"/>
      <c r="B789" s="11"/>
      <c r="C789" s="11" t="s">
        <v>223</v>
      </c>
      <c r="D789" s="11"/>
      <c r="E789" s="11" t="s">
        <v>224</v>
      </c>
      <c r="F789" s="11">
        <v>110191</v>
      </c>
      <c r="G789" s="11"/>
      <c r="H789" s="11"/>
      <c r="I789" s="11"/>
      <c r="J789" s="11">
        <v>20076.649999999987</v>
      </c>
      <c r="K789" s="11"/>
      <c r="M789" s="11">
        <v>210</v>
      </c>
      <c r="N789" s="66"/>
      <c r="P789" s="198">
        <f t="shared" si="39"/>
        <v>95.603095238095179</v>
      </c>
      <c r="Q789" s="198"/>
      <c r="R789" s="198"/>
      <c r="S789" s="198"/>
      <c r="T789" s="198">
        <f t="shared" si="40"/>
        <v>524.71904761904761</v>
      </c>
      <c r="U789" s="11"/>
      <c r="V789" s="11"/>
      <c r="W789" s="11"/>
      <c r="Y789" s="11">
        <v>20076.649999999987</v>
      </c>
      <c r="Z789" s="11"/>
      <c r="AB789" s="11">
        <f t="shared" si="38"/>
        <v>12807.56</v>
      </c>
      <c r="AC789" s="11">
        <v>30143.37</v>
      </c>
      <c r="AD789" s="11"/>
      <c r="AE789" s="4"/>
      <c r="AF789" s="4"/>
    </row>
    <row r="790" spans="1:32" x14ac:dyDescent="0.2">
      <c r="A790" s="51"/>
      <c r="B790" s="11"/>
      <c r="C790" s="11" t="s">
        <v>223</v>
      </c>
      <c r="D790" s="11"/>
      <c r="E790" s="11" t="s">
        <v>73</v>
      </c>
      <c r="F790" s="11">
        <v>365</v>
      </c>
      <c r="G790" s="11"/>
      <c r="H790" s="11"/>
      <c r="I790" s="11"/>
      <c r="J790" s="11">
        <v>72.78</v>
      </c>
      <c r="K790" s="11"/>
      <c r="M790" s="11">
        <v>1</v>
      </c>
      <c r="N790" s="66"/>
      <c r="P790" s="198">
        <f t="shared" si="39"/>
        <v>72.78</v>
      </c>
      <c r="Q790" s="198"/>
      <c r="R790" s="198"/>
      <c r="S790" s="198"/>
      <c r="T790" s="198">
        <f t="shared" si="40"/>
        <v>365</v>
      </c>
      <c r="U790" s="11"/>
      <c r="V790" s="11"/>
      <c r="W790" s="11"/>
      <c r="Y790" s="11">
        <v>72.78</v>
      </c>
      <c r="Z790" s="11"/>
      <c r="AB790" s="11">
        <f t="shared" si="38"/>
        <v>46.43</v>
      </c>
      <c r="AC790" s="11">
        <v>109.27</v>
      </c>
      <c r="AD790" s="11"/>
      <c r="AE790" s="4"/>
      <c r="AF790" s="4"/>
    </row>
    <row r="791" spans="1:32" x14ac:dyDescent="0.2">
      <c r="A791" s="51"/>
      <c r="B791" s="11"/>
      <c r="C791" s="11" t="s">
        <v>223</v>
      </c>
      <c r="D791" s="11"/>
      <c r="E791" s="11" t="s">
        <v>225</v>
      </c>
      <c r="F791" s="11">
        <v>1218</v>
      </c>
      <c r="G791" s="11"/>
      <c r="H791" s="11"/>
      <c r="I791" s="11"/>
      <c r="J791" s="11">
        <v>231.12</v>
      </c>
      <c r="K791" s="11"/>
      <c r="M791" s="11">
        <v>1</v>
      </c>
      <c r="N791" s="66"/>
      <c r="P791" s="198">
        <f t="shared" si="39"/>
        <v>231.12</v>
      </c>
      <c r="Q791" s="198"/>
      <c r="R791" s="198"/>
      <c r="S791" s="198"/>
      <c r="T791" s="198">
        <f t="shared" si="40"/>
        <v>1218</v>
      </c>
      <c r="U791" s="11"/>
      <c r="V791" s="11"/>
      <c r="W791" s="11"/>
      <c r="Y791" s="11">
        <v>231.12</v>
      </c>
      <c r="Z791" s="11"/>
      <c r="AB791" s="11">
        <f t="shared" si="38"/>
        <v>147.44</v>
      </c>
      <c r="AC791" s="11">
        <v>347.01</v>
      </c>
      <c r="AD791" s="11"/>
      <c r="AE791" s="4"/>
      <c r="AF791" s="4"/>
    </row>
    <row r="792" spans="1:32" x14ac:dyDescent="0.2">
      <c r="A792" s="51"/>
      <c r="B792" s="11"/>
      <c r="C792" s="11" t="s">
        <v>223</v>
      </c>
      <c r="D792" s="11"/>
      <c r="E792" s="11" t="s">
        <v>226</v>
      </c>
      <c r="F792" s="11">
        <v>1297</v>
      </c>
      <c r="G792" s="11"/>
      <c r="H792" s="11"/>
      <c r="I792" s="11"/>
      <c r="J792" s="11">
        <v>255.75</v>
      </c>
      <c r="K792" s="11"/>
      <c r="M792" s="11">
        <v>3</v>
      </c>
      <c r="N792" s="66"/>
      <c r="P792" s="198">
        <f t="shared" si="39"/>
        <v>85.25</v>
      </c>
      <c r="Q792" s="198"/>
      <c r="R792" s="198"/>
      <c r="S792" s="198"/>
      <c r="T792" s="198">
        <f t="shared" si="40"/>
        <v>432.33333333333331</v>
      </c>
      <c r="U792" s="11"/>
      <c r="V792" s="11"/>
      <c r="W792" s="11"/>
      <c r="Y792" s="11">
        <v>255.75</v>
      </c>
      <c r="Z792" s="11"/>
      <c r="AB792" s="11">
        <f t="shared" si="38"/>
        <v>163.15</v>
      </c>
      <c r="AC792" s="11">
        <v>383.99</v>
      </c>
      <c r="AD792" s="11"/>
      <c r="AE792" s="4"/>
      <c r="AF792" s="4"/>
    </row>
    <row r="793" spans="1:32" x14ac:dyDescent="0.2">
      <c r="A793" s="51"/>
      <c r="B793" s="11"/>
      <c r="C793" s="11" t="s">
        <v>227</v>
      </c>
      <c r="D793" s="11"/>
      <c r="E793" s="11" t="s">
        <v>208</v>
      </c>
      <c r="F793" s="11">
        <v>378664</v>
      </c>
      <c r="G793" s="11"/>
      <c r="H793" s="11"/>
      <c r="I793" s="11"/>
      <c r="J793" s="11">
        <v>70169.31</v>
      </c>
      <c r="K793" s="11"/>
      <c r="M793" s="11">
        <v>493</v>
      </c>
      <c r="N793" s="66"/>
      <c r="P793" s="198">
        <f t="shared" si="39"/>
        <v>142.33125760649088</v>
      </c>
      <c r="Q793" s="198"/>
      <c r="R793" s="198"/>
      <c r="S793" s="198"/>
      <c r="T793" s="198">
        <f t="shared" si="40"/>
        <v>768.0811359026369</v>
      </c>
      <c r="U793" s="11"/>
      <c r="V793" s="11"/>
      <c r="W793" s="11"/>
      <c r="Y793" s="11">
        <v>70169.31</v>
      </c>
      <c r="Z793" s="11"/>
      <c r="AB793" s="11">
        <f t="shared" si="38"/>
        <v>44763.33</v>
      </c>
      <c r="AC793" s="11">
        <v>105353.21</v>
      </c>
      <c r="AD793" s="11"/>
      <c r="AE793" s="4"/>
      <c r="AF793" s="4"/>
    </row>
    <row r="794" spans="1:32" x14ac:dyDescent="0.2">
      <c r="A794" s="51"/>
      <c r="B794" s="11"/>
      <c r="C794" s="11" t="s">
        <v>228</v>
      </c>
      <c r="D794" s="11"/>
      <c r="E794" s="11" t="s">
        <v>164</v>
      </c>
      <c r="F794" s="11">
        <v>14902</v>
      </c>
      <c r="G794" s="11"/>
      <c r="H794" s="11"/>
      <c r="I794" s="11"/>
      <c r="J794" s="11">
        <v>3166.5099999999998</v>
      </c>
      <c r="K794" s="11"/>
      <c r="M794" s="11">
        <v>69</v>
      </c>
      <c r="N794" s="66"/>
      <c r="P794" s="198">
        <f t="shared" si="39"/>
        <v>45.891449275362312</v>
      </c>
      <c r="Q794" s="198"/>
      <c r="R794" s="198"/>
      <c r="S794" s="198"/>
      <c r="T794" s="198">
        <f t="shared" si="40"/>
        <v>215.97101449275362</v>
      </c>
      <c r="U794" s="11"/>
      <c r="V794" s="11"/>
      <c r="W794" s="11"/>
      <c r="Y794" s="11">
        <v>3166.5099999999998</v>
      </c>
      <c r="Z794" s="11"/>
      <c r="AB794" s="11">
        <f t="shared" si="38"/>
        <v>2020.02</v>
      </c>
      <c r="AC794" s="11">
        <v>4754.24</v>
      </c>
      <c r="AD794" s="11"/>
      <c r="AE794" s="4"/>
      <c r="AF794" s="4"/>
    </row>
    <row r="795" spans="1:32" x14ac:dyDescent="0.2">
      <c r="A795" s="51"/>
      <c r="B795" s="11"/>
      <c r="C795" s="11" t="s">
        <v>229</v>
      </c>
      <c r="D795" s="11"/>
      <c r="E795" s="11" t="s">
        <v>95</v>
      </c>
      <c r="F795" s="11">
        <v>26951</v>
      </c>
      <c r="G795" s="11"/>
      <c r="H795" s="11"/>
      <c r="I795" s="11"/>
      <c r="J795" s="11">
        <v>6523.6400000000012</v>
      </c>
      <c r="K795" s="11"/>
      <c r="M795" s="11">
        <v>315</v>
      </c>
      <c r="N795" s="66"/>
      <c r="P795" s="198">
        <f t="shared" si="39"/>
        <v>20.709968253968256</v>
      </c>
      <c r="Q795" s="198"/>
      <c r="R795" s="198"/>
      <c r="S795" s="198"/>
      <c r="T795" s="198">
        <f t="shared" si="40"/>
        <v>85.558730158730157</v>
      </c>
      <c r="U795" s="11"/>
      <c r="V795" s="11"/>
      <c r="W795" s="11"/>
      <c r="Y795" s="11">
        <v>6523.6400000000012</v>
      </c>
      <c r="Z795" s="11"/>
      <c r="AB795" s="11">
        <f t="shared" si="38"/>
        <v>4161.6499999999996</v>
      </c>
      <c r="AC795" s="11">
        <v>9794.69</v>
      </c>
      <c r="AD795" s="11"/>
      <c r="AE795" s="4"/>
      <c r="AF795" s="4"/>
    </row>
    <row r="796" spans="1:32" x14ac:dyDescent="0.2">
      <c r="A796" s="51"/>
      <c r="B796" s="11"/>
      <c r="C796" s="11" t="s">
        <v>229</v>
      </c>
      <c r="D796" s="11"/>
      <c r="E796" s="11" t="s">
        <v>164</v>
      </c>
      <c r="F796" s="11">
        <v>635</v>
      </c>
      <c r="G796" s="11"/>
      <c r="H796" s="11"/>
      <c r="I796" s="11"/>
      <c r="J796" s="11">
        <v>123.21</v>
      </c>
      <c r="K796" s="11"/>
      <c r="M796" s="11">
        <v>1</v>
      </c>
      <c r="N796" s="66"/>
      <c r="P796" s="198">
        <f t="shared" si="39"/>
        <v>123.21</v>
      </c>
      <c r="Q796" s="198"/>
      <c r="R796" s="198"/>
      <c r="S796" s="198"/>
      <c r="T796" s="198">
        <f t="shared" si="40"/>
        <v>635</v>
      </c>
      <c r="U796" s="11"/>
      <c r="V796" s="11"/>
      <c r="W796" s="11"/>
      <c r="Y796" s="11">
        <v>123.21</v>
      </c>
      <c r="Z796" s="11"/>
      <c r="AB796" s="11">
        <f t="shared" si="38"/>
        <v>78.599999999999994</v>
      </c>
      <c r="AC796" s="11">
        <v>184.99</v>
      </c>
      <c r="AD796" s="11"/>
      <c r="AE796" s="4"/>
      <c r="AF796" s="4"/>
    </row>
    <row r="797" spans="1:32" x14ac:dyDescent="0.2">
      <c r="A797" s="51"/>
      <c r="B797" s="11"/>
      <c r="C797" s="11" t="s">
        <v>230</v>
      </c>
      <c r="D797" s="11"/>
      <c r="E797" s="11" t="s">
        <v>231</v>
      </c>
      <c r="F797" s="11">
        <v>1021</v>
      </c>
      <c r="G797" s="11"/>
      <c r="H797" s="11"/>
      <c r="I797" s="11"/>
      <c r="J797" s="11">
        <v>194.59</v>
      </c>
      <c r="K797" s="11"/>
      <c r="M797" s="11">
        <v>1</v>
      </c>
      <c r="N797" s="66"/>
      <c r="P797" s="198">
        <f t="shared" si="39"/>
        <v>194.59</v>
      </c>
      <c r="Q797" s="198"/>
      <c r="R797" s="198"/>
      <c r="S797" s="198"/>
      <c r="T797" s="198">
        <f t="shared" si="40"/>
        <v>1021</v>
      </c>
      <c r="U797" s="11"/>
      <c r="V797" s="11"/>
      <c r="W797" s="11"/>
      <c r="Y797" s="11">
        <v>194.59</v>
      </c>
      <c r="Z797" s="11"/>
      <c r="AB797" s="11">
        <f t="shared" si="38"/>
        <v>124.14</v>
      </c>
      <c r="AC797" s="11">
        <v>292.16000000000003</v>
      </c>
      <c r="AD797" s="11"/>
      <c r="AE797" s="4"/>
      <c r="AF797" s="4"/>
    </row>
    <row r="798" spans="1:32" x14ac:dyDescent="0.2">
      <c r="A798" s="51"/>
      <c r="B798" s="11"/>
      <c r="C798" s="11" t="s">
        <v>230</v>
      </c>
      <c r="D798" s="11"/>
      <c r="E798" s="11" t="s">
        <v>232</v>
      </c>
      <c r="F798" s="11">
        <v>103912</v>
      </c>
      <c r="G798" s="11"/>
      <c r="H798" s="11"/>
      <c r="I798" s="11"/>
      <c r="J798" s="11">
        <v>19356.30999999999</v>
      </c>
      <c r="K798" s="11"/>
      <c r="M798" s="11">
        <v>198</v>
      </c>
      <c r="N798" s="66"/>
      <c r="P798" s="198">
        <f t="shared" si="39"/>
        <v>97.759141414141368</v>
      </c>
      <c r="Q798" s="198"/>
      <c r="R798" s="198"/>
      <c r="S798" s="198"/>
      <c r="T798" s="198">
        <f t="shared" si="40"/>
        <v>524.80808080808083</v>
      </c>
      <c r="U798" s="11"/>
      <c r="V798" s="11"/>
      <c r="W798" s="11"/>
      <c r="Y798" s="11">
        <v>19356.30999999999</v>
      </c>
      <c r="Z798" s="11"/>
      <c r="AB798" s="11">
        <f t="shared" si="38"/>
        <v>12348.03</v>
      </c>
      <c r="AC798" s="11">
        <v>29061.84</v>
      </c>
      <c r="AD798" s="11"/>
      <c r="AE798" s="4"/>
      <c r="AF798" s="4"/>
    </row>
    <row r="799" spans="1:32" x14ac:dyDescent="0.2">
      <c r="A799" s="51"/>
      <c r="B799" s="11"/>
      <c r="C799" s="11" t="s">
        <v>233</v>
      </c>
      <c r="D799" s="11"/>
      <c r="E799" s="11" t="s">
        <v>234</v>
      </c>
      <c r="F799" s="11">
        <v>121194</v>
      </c>
      <c r="G799" s="11"/>
      <c r="H799" s="11"/>
      <c r="I799" s="11"/>
      <c r="J799" s="11">
        <v>22123.64999999998</v>
      </c>
      <c r="K799" s="11"/>
      <c r="M799" s="11">
        <v>214</v>
      </c>
      <c r="N799" s="66"/>
      <c r="P799" s="198">
        <f t="shared" si="39"/>
        <v>103.38154205607466</v>
      </c>
      <c r="Q799" s="198"/>
      <c r="R799" s="198"/>
      <c r="S799" s="198"/>
      <c r="T799" s="198">
        <f t="shared" si="40"/>
        <v>566.32710280373828</v>
      </c>
      <c r="U799" s="11"/>
      <c r="V799" s="11"/>
      <c r="W799" s="11"/>
      <c r="Y799" s="11">
        <v>22123.64999999998</v>
      </c>
      <c r="Z799" s="11"/>
      <c r="AB799" s="11">
        <f t="shared" si="38"/>
        <v>14113.41</v>
      </c>
      <c r="AC799" s="11">
        <v>33216.769999999997</v>
      </c>
      <c r="AD799" s="11"/>
      <c r="AE799" s="4"/>
      <c r="AF799" s="4"/>
    </row>
    <row r="800" spans="1:32" x14ac:dyDescent="0.2">
      <c r="A800" s="51"/>
      <c r="B800" s="11"/>
      <c r="C800" s="11" t="s">
        <v>233</v>
      </c>
      <c r="D800" s="11"/>
      <c r="E800" s="11" t="s">
        <v>68</v>
      </c>
      <c r="F800" s="11">
        <v>1544</v>
      </c>
      <c r="G800" s="11"/>
      <c r="H800" s="11"/>
      <c r="I800" s="11"/>
      <c r="J800" s="11">
        <v>192.39</v>
      </c>
      <c r="K800" s="11"/>
      <c r="M800" s="11">
        <v>3</v>
      </c>
      <c r="N800" s="66"/>
      <c r="P800" s="198">
        <f t="shared" si="39"/>
        <v>64.13</v>
      </c>
      <c r="Q800" s="198"/>
      <c r="R800" s="198"/>
      <c r="S800" s="198"/>
      <c r="T800" s="198">
        <f t="shared" si="40"/>
        <v>514.66666666666663</v>
      </c>
      <c r="U800" s="11"/>
      <c r="V800" s="11"/>
      <c r="W800" s="11"/>
      <c r="Y800" s="11">
        <v>192.39</v>
      </c>
      <c r="Z800" s="11"/>
      <c r="AB800" s="11">
        <f t="shared" si="38"/>
        <v>122.73</v>
      </c>
      <c r="AC800" s="11">
        <v>288.86</v>
      </c>
      <c r="AD800" s="11"/>
      <c r="AE800" s="4"/>
      <c r="AF800" s="4"/>
    </row>
    <row r="801" spans="1:32" x14ac:dyDescent="0.2">
      <c r="A801" s="51"/>
      <c r="B801" s="11"/>
      <c r="C801" s="11" t="s">
        <v>235</v>
      </c>
      <c r="D801" s="11"/>
      <c r="E801" s="11" t="s">
        <v>75</v>
      </c>
      <c r="F801" s="11">
        <v>445</v>
      </c>
      <c r="G801" s="11"/>
      <c r="H801" s="11"/>
      <c r="I801" s="11"/>
      <c r="J801" s="11">
        <v>88.36</v>
      </c>
      <c r="K801" s="11"/>
      <c r="M801" s="11">
        <v>1</v>
      </c>
      <c r="N801" s="66"/>
      <c r="P801" s="198">
        <f t="shared" si="39"/>
        <v>88.36</v>
      </c>
      <c r="Q801" s="198"/>
      <c r="R801" s="198"/>
      <c r="S801" s="198"/>
      <c r="T801" s="198">
        <f t="shared" si="40"/>
        <v>445</v>
      </c>
      <c r="U801" s="11"/>
      <c r="V801" s="11"/>
      <c r="W801" s="11"/>
      <c r="Y801" s="11">
        <v>88.36</v>
      </c>
      <c r="Z801" s="11"/>
      <c r="AB801" s="11">
        <f t="shared" si="38"/>
        <v>56.37</v>
      </c>
      <c r="AC801" s="11">
        <v>132.66</v>
      </c>
      <c r="AD801" s="11"/>
      <c r="AE801" s="4"/>
      <c r="AF801" s="4"/>
    </row>
    <row r="802" spans="1:32" x14ac:dyDescent="0.2">
      <c r="A802" s="51"/>
      <c r="B802" s="11"/>
      <c r="C802" s="11" t="s">
        <v>235</v>
      </c>
      <c r="D802" s="11"/>
      <c r="E802" s="11" t="s">
        <v>236</v>
      </c>
      <c r="F802" s="11">
        <v>563696</v>
      </c>
      <c r="G802" s="11"/>
      <c r="H802" s="11"/>
      <c r="I802" s="11"/>
      <c r="J802" s="11">
        <v>105357.8599999998</v>
      </c>
      <c r="K802" s="11"/>
      <c r="M802" s="11">
        <v>1001</v>
      </c>
      <c r="N802" s="66"/>
      <c r="P802" s="198">
        <f t="shared" si="39"/>
        <v>105.25260739260719</v>
      </c>
      <c r="Q802" s="198"/>
      <c r="R802" s="198"/>
      <c r="S802" s="198"/>
      <c r="T802" s="198">
        <f t="shared" si="40"/>
        <v>563.13286713286709</v>
      </c>
      <c r="U802" s="11"/>
      <c r="V802" s="11"/>
      <c r="W802" s="11"/>
      <c r="Y802" s="11">
        <v>105357.8599999998</v>
      </c>
      <c r="Z802" s="11"/>
      <c r="AB802" s="11">
        <f t="shared" si="38"/>
        <v>67211.28</v>
      </c>
      <c r="AC802" s="11">
        <v>158185.79999999999</v>
      </c>
      <c r="AD802" s="11"/>
      <c r="AE802" s="4"/>
      <c r="AF802" s="4"/>
    </row>
    <row r="803" spans="1:32" x14ac:dyDescent="0.2">
      <c r="A803" s="51"/>
      <c r="B803" s="11"/>
      <c r="C803" s="11" t="s">
        <v>235</v>
      </c>
      <c r="D803" s="11"/>
      <c r="E803" s="11" t="s">
        <v>117</v>
      </c>
      <c r="F803" s="11">
        <v>2201</v>
      </c>
      <c r="G803" s="11"/>
      <c r="H803" s="11"/>
      <c r="I803" s="11"/>
      <c r="J803" s="11">
        <v>443.07000000000005</v>
      </c>
      <c r="K803" s="11"/>
      <c r="M803" s="11">
        <v>6</v>
      </c>
      <c r="N803" s="66"/>
      <c r="P803" s="198">
        <f t="shared" si="39"/>
        <v>73.845000000000013</v>
      </c>
      <c r="Q803" s="198"/>
      <c r="R803" s="198"/>
      <c r="S803" s="198"/>
      <c r="T803" s="198">
        <f t="shared" si="40"/>
        <v>366.83333333333331</v>
      </c>
      <c r="U803" s="11"/>
      <c r="V803" s="11"/>
      <c r="W803" s="11"/>
      <c r="Y803" s="11">
        <v>443.07000000000005</v>
      </c>
      <c r="Z803" s="11"/>
      <c r="AB803" s="11">
        <f t="shared" si="38"/>
        <v>282.64999999999998</v>
      </c>
      <c r="AC803" s="11">
        <v>665.23</v>
      </c>
      <c r="AD803" s="11"/>
      <c r="AE803" s="4"/>
      <c r="AF803" s="4"/>
    </row>
    <row r="804" spans="1:32" x14ac:dyDescent="0.2">
      <c r="A804" s="51"/>
      <c r="B804" s="11"/>
      <c r="C804" s="11" t="s">
        <v>237</v>
      </c>
      <c r="D804" s="11"/>
      <c r="E804" s="11" t="s">
        <v>176</v>
      </c>
      <c r="F804" s="11">
        <v>4749</v>
      </c>
      <c r="G804" s="11"/>
      <c r="H804" s="11"/>
      <c r="I804" s="11"/>
      <c r="J804" s="11">
        <v>846.45999999999992</v>
      </c>
      <c r="K804" s="11"/>
      <c r="M804" s="11">
        <v>6</v>
      </c>
      <c r="N804" s="66"/>
      <c r="P804" s="198">
        <f t="shared" si="39"/>
        <v>141.07666666666665</v>
      </c>
      <c r="Q804" s="198"/>
      <c r="R804" s="198"/>
      <c r="S804" s="198"/>
      <c r="T804" s="198">
        <f t="shared" si="40"/>
        <v>791.5</v>
      </c>
      <c r="U804" s="11"/>
      <c r="V804" s="11"/>
      <c r="W804" s="11"/>
      <c r="Y804" s="11">
        <v>846.45999999999992</v>
      </c>
      <c r="Z804" s="11"/>
      <c r="AB804" s="11">
        <f t="shared" si="38"/>
        <v>539.98</v>
      </c>
      <c r="AC804" s="11">
        <v>1270.8900000000001</v>
      </c>
      <c r="AD804" s="11"/>
      <c r="AE804" s="4"/>
      <c r="AF804" s="4"/>
    </row>
    <row r="805" spans="1:32" x14ac:dyDescent="0.2">
      <c r="A805" s="51"/>
      <c r="B805" s="11"/>
      <c r="C805" s="11" t="s">
        <v>238</v>
      </c>
      <c r="D805" s="11"/>
      <c r="E805" s="11" t="s">
        <v>150</v>
      </c>
      <c r="F805" s="11">
        <v>40730</v>
      </c>
      <c r="G805" s="11"/>
      <c r="H805" s="11"/>
      <c r="I805" s="11"/>
      <c r="J805" s="11">
        <v>7598.9099999999989</v>
      </c>
      <c r="K805" s="11"/>
      <c r="M805" s="11">
        <v>41</v>
      </c>
      <c r="N805" s="66"/>
      <c r="P805" s="198">
        <f t="shared" si="39"/>
        <v>185.3392682926829</v>
      </c>
      <c r="Q805" s="198"/>
      <c r="R805" s="198"/>
      <c r="S805" s="198"/>
      <c r="T805" s="198">
        <f t="shared" si="40"/>
        <v>993.41463414634143</v>
      </c>
      <c r="U805" s="11"/>
      <c r="V805" s="11"/>
      <c r="W805" s="11"/>
      <c r="Y805" s="11">
        <v>7598.9099999999989</v>
      </c>
      <c r="Z805" s="11"/>
      <c r="AB805" s="11">
        <f t="shared" si="38"/>
        <v>4847.6000000000004</v>
      </c>
      <c r="AC805" s="11">
        <v>11409.11</v>
      </c>
      <c r="AD805" s="11"/>
      <c r="AE805" s="4"/>
      <c r="AF805" s="4"/>
    </row>
    <row r="806" spans="1:32" x14ac:dyDescent="0.2">
      <c r="A806" s="51"/>
      <c r="B806" s="11"/>
      <c r="C806" s="11" t="s">
        <v>239</v>
      </c>
      <c r="D806" s="11"/>
      <c r="E806" s="11" t="s">
        <v>79</v>
      </c>
      <c r="F806" s="11">
        <v>1347</v>
      </c>
      <c r="G806" s="11"/>
      <c r="H806" s="11"/>
      <c r="I806" s="11"/>
      <c r="J806" s="11">
        <v>261.47000000000003</v>
      </c>
      <c r="K806" s="11"/>
      <c r="M806" s="11">
        <v>2</v>
      </c>
      <c r="N806" s="66"/>
      <c r="P806" s="198">
        <f t="shared" si="39"/>
        <v>130.73500000000001</v>
      </c>
      <c r="Q806" s="198"/>
      <c r="R806" s="198"/>
      <c r="S806" s="198"/>
      <c r="T806" s="198">
        <f t="shared" si="40"/>
        <v>673.5</v>
      </c>
      <c r="U806" s="11"/>
      <c r="V806" s="11"/>
      <c r="W806" s="11"/>
      <c r="Y806" s="11">
        <v>261.47000000000003</v>
      </c>
      <c r="Z806" s="11"/>
      <c r="AB806" s="11">
        <f t="shared" si="38"/>
        <v>166.8</v>
      </c>
      <c r="AC806" s="11">
        <v>392.57</v>
      </c>
      <c r="AD806" s="11"/>
      <c r="AE806" s="4"/>
      <c r="AF806" s="4"/>
    </row>
    <row r="807" spans="1:32" x14ac:dyDescent="0.2">
      <c r="A807" s="51"/>
      <c r="B807" s="11"/>
      <c r="C807" s="11" t="s">
        <v>240</v>
      </c>
      <c r="D807" s="11"/>
      <c r="E807" s="11" t="s">
        <v>66</v>
      </c>
      <c r="F807" s="11">
        <v>1583</v>
      </c>
      <c r="G807" s="11"/>
      <c r="H807" s="11"/>
      <c r="I807" s="11"/>
      <c r="J807" s="11">
        <v>309.91999999999996</v>
      </c>
      <c r="K807" s="11"/>
      <c r="M807" s="11">
        <v>3</v>
      </c>
      <c r="N807" s="66"/>
      <c r="P807" s="198">
        <f t="shared" si="39"/>
        <v>103.30666666666666</v>
      </c>
      <c r="Q807" s="198"/>
      <c r="R807" s="198"/>
      <c r="S807" s="198"/>
      <c r="T807" s="198">
        <f t="shared" si="40"/>
        <v>527.66666666666663</v>
      </c>
      <c r="U807" s="11"/>
      <c r="V807" s="11"/>
      <c r="W807" s="11"/>
      <c r="Y807" s="11">
        <v>309.91999999999996</v>
      </c>
      <c r="Z807" s="11"/>
      <c r="AB807" s="11">
        <f t="shared" si="38"/>
        <v>197.71</v>
      </c>
      <c r="AC807" s="11">
        <v>465.32</v>
      </c>
      <c r="AD807" s="11"/>
      <c r="AE807" s="4"/>
      <c r="AF807" s="4"/>
    </row>
    <row r="808" spans="1:32" x14ac:dyDescent="0.2">
      <c r="A808" s="51"/>
      <c r="B808" s="11"/>
      <c r="C808" s="11" t="s">
        <v>240</v>
      </c>
      <c r="D808" s="11"/>
      <c r="E808" s="11" t="s">
        <v>73</v>
      </c>
      <c r="F808" s="11">
        <v>857</v>
      </c>
      <c r="G808" s="11"/>
      <c r="H808" s="11"/>
      <c r="I808" s="11"/>
      <c r="J808" s="11">
        <v>170.06</v>
      </c>
      <c r="K808" s="11"/>
      <c r="M808" s="11">
        <v>2</v>
      </c>
      <c r="N808" s="66"/>
      <c r="P808" s="198">
        <f t="shared" si="39"/>
        <v>85.03</v>
      </c>
      <c r="Q808" s="198"/>
      <c r="R808" s="198"/>
      <c r="S808" s="198"/>
      <c r="T808" s="198">
        <f t="shared" si="40"/>
        <v>428.5</v>
      </c>
      <c r="U808" s="11"/>
      <c r="V808" s="11"/>
      <c r="W808" s="11"/>
      <c r="Y808" s="11">
        <v>170.06</v>
      </c>
      <c r="Z808" s="11"/>
      <c r="AB808" s="11">
        <f t="shared" si="38"/>
        <v>108.49</v>
      </c>
      <c r="AC808" s="11">
        <v>255.33</v>
      </c>
      <c r="AD808" s="11"/>
      <c r="AE808" s="4"/>
      <c r="AF808" s="4"/>
    </row>
    <row r="809" spans="1:32" x14ac:dyDescent="0.2">
      <c r="A809" s="51"/>
      <c r="B809" s="11"/>
      <c r="C809" s="11" t="s">
        <v>241</v>
      </c>
      <c r="D809" s="11"/>
      <c r="E809" s="11" t="s">
        <v>154</v>
      </c>
      <c r="F809" s="11">
        <v>2463</v>
      </c>
      <c r="G809" s="11"/>
      <c r="H809" s="11"/>
      <c r="I809" s="11"/>
      <c r="J809" s="11">
        <v>478.01</v>
      </c>
      <c r="K809" s="11"/>
      <c r="M809" s="11">
        <v>4</v>
      </c>
      <c r="N809" s="66"/>
      <c r="P809" s="198">
        <f t="shared" si="39"/>
        <v>119.5025</v>
      </c>
      <c r="Q809" s="198"/>
      <c r="R809" s="198"/>
      <c r="S809" s="198"/>
      <c r="T809" s="198">
        <f t="shared" si="40"/>
        <v>615.75</v>
      </c>
      <c r="U809" s="11"/>
      <c r="V809" s="11"/>
      <c r="W809" s="11"/>
      <c r="Y809" s="11">
        <v>478.01</v>
      </c>
      <c r="Z809" s="11"/>
      <c r="AB809" s="11">
        <f t="shared" si="38"/>
        <v>304.94</v>
      </c>
      <c r="AC809" s="11">
        <v>717.69</v>
      </c>
      <c r="AD809" s="11"/>
      <c r="AE809" s="4"/>
      <c r="AF809" s="4"/>
    </row>
    <row r="810" spans="1:32" x14ac:dyDescent="0.2">
      <c r="A810" s="51"/>
      <c r="B810" s="11"/>
      <c r="C810" s="11" t="s">
        <v>242</v>
      </c>
      <c r="D810" s="11"/>
      <c r="E810" s="11" t="s">
        <v>243</v>
      </c>
      <c r="F810" s="11">
        <v>10844</v>
      </c>
      <c r="G810" s="11"/>
      <c r="H810" s="11"/>
      <c r="I810" s="11"/>
      <c r="J810" s="11">
        <v>1902.17</v>
      </c>
      <c r="K810" s="11"/>
      <c r="M810" s="11">
        <v>20</v>
      </c>
      <c r="N810" s="66"/>
      <c r="P810" s="198">
        <f t="shared" si="39"/>
        <v>95.108500000000006</v>
      </c>
      <c r="Q810" s="198"/>
      <c r="R810" s="198"/>
      <c r="S810" s="198"/>
      <c r="T810" s="198">
        <f t="shared" si="40"/>
        <v>542.20000000000005</v>
      </c>
      <c r="U810" s="11"/>
      <c r="V810" s="11"/>
      <c r="W810" s="11"/>
      <c r="Y810" s="11">
        <v>1902.17</v>
      </c>
      <c r="Z810" s="11"/>
      <c r="AB810" s="11">
        <f t="shared" si="38"/>
        <v>1213.46</v>
      </c>
      <c r="AC810" s="11">
        <v>2855.95</v>
      </c>
      <c r="AD810" s="11"/>
      <c r="AE810" s="4"/>
      <c r="AF810" s="4"/>
    </row>
    <row r="811" spans="1:32" x14ac:dyDescent="0.2">
      <c r="A811" s="51"/>
      <c r="B811" s="11"/>
      <c r="C811" s="11" t="s">
        <v>244</v>
      </c>
      <c r="D811" s="11"/>
      <c r="E811" s="11" t="s">
        <v>207</v>
      </c>
      <c r="F811" s="11">
        <v>574</v>
      </c>
      <c r="G811" s="11"/>
      <c r="H811" s="11"/>
      <c r="I811" s="11"/>
      <c r="J811" s="11">
        <v>112.51</v>
      </c>
      <c r="K811" s="11"/>
      <c r="M811" s="11">
        <v>1</v>
      </c>
      <c r="N811" s="66"/>
      <c r="P811" s="198">
        <f t="shared" si="39"/>
        <v>112.51</v>
      </c>
      <c r="Q811" s="198"/>
      <c r="R811" s="198"/>
      <c r="S811" s="198"/>
      <c r="T811" s="198">
        <f t="shared" si="40"/>
        <v>574</v>
      </c>
      <c r="U811" s="11"/>
      <c r="V811" s="11"/>
      <c r="W811" s="11"/>
      <c r="Y811" s="11">
        <v>112.51</v>
      </c>
      <c r="Z811" s="11"/>
      <c r="AB811" s="11">
        <f t="shared" si="38"/>
        <v>71.77</v>
      </c>
      <c r="AC811" s="11">
        <v>168.92</v>
      </c>
      <c r="AD811" s="11"/>
      <c r="AE811" s="4"/>
      <c r="AF811" s="4"/>
    </row>
    <row r="812" spans="1:32" x14ac:dyDescent="0.2">
      <c r="A812" s="51"/>
      <c r="B812" s="11"/>
      <c r="C812" s="11" t="s">
        <v>244</v>
      </c>
      <c r="D812" s="11"/>
      <c r="E812" s="11" t="s">
        <v>202</v>
      </c>
      <c r="F812" s="11">
        <v>403</v>
      </c>
      <c r="G812" s="11"/>
      <c r="H812" s="11"/>
      <c r="I812" s="11"/>
      <c r="J812" s="11">
        <v>80.61</v>
      </c>
      <c r="K812" s="11"/>
      <c r="M812" s="11">
        <v>1</v>
      </c>
      <c r="N812" s="66"/>
      <c r="P812" s="198">
        <f t="shared" si="39"/>
        <v>80.61</v>
      </c>
      <c r="Q812" s="198"/>
      <c r="R812" s="198"/>
      <c r="S812" s="198"/>
      <c r="T812" s="198">
        <f t="shared" si="40"/>
        <v>403</v>
      </c>
      <c r="U812" s="11"/>
      <c r="V812" s="11"/>
      <c r="W812" s="11"/>
      <c r="Y812" s="11">
        <v>80.61</v>
      </c>
      <c r="Z812" s="11"/>
      <c r="AB812" s="11">
        <f t="shared" si="38"/>
        <v>51.42</v>
      </c>
      <c r="AC812" s="11">
        <v>121.03</v>
      </c>
      <c r="AD812" s="11"/>
      <c r="AE812" s="4"/>
      <c r="AF812" s="4"/>
    </row>
    <row r="813" spans="1:32" x14ac:dyDescent="0.2">
      <c r="A813" s="51"/>
      <c r="B813" s="11"/>
      <c r="C813" s="11" t="s">
        <v>244</v>
      </c>
      <c r="D813" s="11"/>
      <c r="E813" s="11" t="s">
        <v>208</v>
      </c>
      <c r="F813" s="11">
        <v>1492985</v>
      </c>
      <c r="G813" s="11"/>
      <c r="H813" s="11"/>
      <c r="I813" s="11"/>
      <c r="J813" s="11">
        <v>275263.24999999959</v>
      </c>
      <c r="K813" s="11"/>
      <c r="M813" s="11">
        <v>2387</v>
      </c>
      <c r="N813" s="66"/>
      <c r="P813" s="198">
        <f t="shared" si="39"/>
        <v>115.31765814830314</v>
      </c>
      <c r="Q813" s="198"/>
      <c r="R813" s="198"/>
      <c r="S813" s="198"/>
      <c r="T813" s="198">
        <f t="shared" si="40"/>
        <v>625.46501885211558</v>
      </c>
      <c r="U813" s="11"/>
      <c r="V813" s="11"/>
      <c r="W813" s="11"/>
      <c r="Y813" s="11">
        <v>275263.24999999959</v>
      </c>
      <c r="Z813" s="11"/>
      <c r="AB813" s="11">
        <f t="shared" si="38"/>
        <v>175599.57</v>
      </c>
      <c r="AC813" s="11">
        <v>413284.2</v>
      </c>
      <c r="AD813" s="11"/>
      <c r="AE813" s="4"/>
      <c r="AF813" s="4"/>
    </row>
    <row r="814" spans="1:32" x14ac:dyDescent="0.2">
      <c r="A814" s="51"/>
      <c r="B814" s="11"/>
      <c r="C814" s="11" t="s">
        <v>244</v>
      </c>
      <c r="D814" s="11"/>
      <c r="E814" s="11" t="s">
        <v>75</v>
      </c>
      <c r="F814" s="11"/>
      <c r="G814" s="11"/>
      <c r="H814" s="11"/>
      <c r="I814" s="11"/>
      <c r="J814" s="11">
        <v>6.64</v>
      </c>
      <c r="K814" s="11"/>
      <c r="M814" s="11">
        <v>1</v>
      </c>
      <c r="N814" s="66"/>
      <c r="P814" s="198">
        <f t="shared" si="39"/>
        <v>6.64</v>
      </c>
      <c r="Q814" s="198"/>
      <c r="R814" s="198"/>
      <c r="S814" s="198"/>
      <c r="T814" s="198">
        <f t="shared" si="40"/>
        <v>0</v>
      </c>
      <c r="U814" s="11"/>
      <c r="V814" s="11"/>
      <c r="W814" s="11"/>
      <c r="Y814" s="11">
        <v>6.64</v>
      </c>
      <c r="Z814" s="11"/>
      <c r="AB814" s="11">
        <f t="shared" si="38"/>
        <v>4.24</v>
      </c>
      <c r="AC814" s="11">
        <v>9.9700000000000006</v>
      </c>
      <c r="AD814" s="11"/>
      <c r="AE814" s="4"/>
      <c r="AF814" s="4"/>
    </row>
    <row r="815" spans="1:32" x14ac:dyDescent="0.2">
      <c r="A815" s="51"/>
      <c r="B815" s="11"/>
      <c r="C815" s="11" t="s">
        <v>244</v>
      </c>
      <c r="D815" s="11"/>
      <c r="E815" s="11" t="s">
        <v>193</v>
      </c>
      <c r="F815" s="11">
        <v>588</v>
      </c>
      <c r="G815" s="11"/>
      <c r="H815" s="11"/>
      <c r="I815" s="11"/>
      <c r="J815" s="11">
        <v>114.87</v>
      </c>
      <c r="K815" s="11"/>
      <c r="M815" s="11">
        <v>1</v>
      </c>
      <c r="N815" s="66"/>
      <c r="P815" s="198">
        <f t="shared" si="39"/>
        <v>114.87</v>
      </c>
      <c r="Q815" s="198"/>
      <c r="R815" s="198"/>
      <c r="S815" s="198"/>
      <c r="T815" s="198">
        <f t="shared" si="40"/>
        <v>588</v>
      </c>
      <c r="U815" s="11"/>
      <c r="V815" s="11"/>
      <c r="W815" s="11"/>
      <c r="Y815" s="11">
        <v>114.87</v>
      </c>
      <c r="Z815" s="11"/>
      <c r="AB815" s="11">
        <f t="shared" si="38"/>
        <v>73.28</v>
      </c>
      <c r="AC815" s="11">
        <v>172.47</v>
      </c>
      <c r="AD815" s="11"/>
      <c r="AE815" s="4"/>
      <c r="AF815" s="4"/>
    </row>
    <row r="816" spans="1:32" x14ac:dyDescent="0.2">
      <c r="A816" s="51"/>
      <c r="B816" s="11"/>
      <c r="C816" s="11" t="s">
        <v>245</v>
      </c>
      <c r="D816" s="11"/>
      <c r="E816" s="11" t="s">
        <v>98</v>
      </c>
      <c r="F816" s="11">
        <v>3644</v>
      </c>
      <c r="G816" s="11"/>
      <c r="H816" s="11"/>
      <c r="I816" s="11"/>
      <c r="J816" s="11">
        <v>688.43000000000006</v>
      </c>
      <c r="K816" s="11"/>
      <c r="M816" s="11">
        <v>2</v>
      </c>
      <c r="N816" s="66"/>
      <c r="P816" s="198">
        <f t="shared" si="39"/>
        <v>344.21500000000003</v>
      </c>
      <c r="Q816" s="198"/>
      <c r="R816" s="198"/>
      <c r="S816" s="198"/>
      <c r="T816" s="198">
        <f t="shared" si="40"/>
        <v>1822</v>
      </c>
      <c r="U816" s="11"/>
      <c r="V816" s="11"/>
      <c r="W816" s="11"/>
      <c r="Y816" s="11">
        <v>688.43000000000006</v>
      </c>
      <c r="Z816" s="11"/>
      <c r="AB816" s="11">
        <f t="shared" si="38"/>
        <v>439.17</v>
      </c>
      <c r="AC816" s="11">
        <v>1033.6199999999999</v>
      </c>
      <c r="AD816" s="11"/>
      <c r="AE816" s="4"/>
      <c r="AF816" s="4"/>
    </row>
    <row r="817" spans="1:32" x14ac:dyDescent="0.2">
      <c r="A817" s="51"/>
      <c r="B817" s="11"/>
      <c r="C817" s="11" t="s">
        <v>245</v>
      </c>
      <c r="D817" s="11"/>
      <c r="E817" s="11" t="s">
        <v>75</v>
      </c>
      <c r="F817" s="11">
        <v>3568472</v>
      </c>
      <c r="G817" s="11"/>
      <c r="H817" s="11"/>
      <c r="I817" s="11"/>
      <c r="J817" s="11">
        <v>671104.41000000027</v>
      </c>
      <c r="K817" s="11"/>
      <c r="M817" s="11">
        <v>6466</v>
      </c>
      <c r="N817" s="66"/>
      <c r="P817" s="198">
        <f t="shared" si="39"/>
        <v>103.78973244664402</v>
      </c>
      <c r="Q817" s="198"/>
      <c r="R817" s="198"/>
      <c r="S817" s="198"/>
      <c r="T817" s="198">
        <f t="shared" si="40"/>
        <v>551.8824621094958</v>
      </c>
      <c r="U817" s="11"/>
      <c r="V817" s="11"/>
      <c r="W817" s="11"/>
      <c r="Y817" s="11">
        <v>671104.41000000027</v>
      </c>
      <c r="Z817" s="11"/>
      <c r="AB817" s="11">
        <f t="shared" si="38"/>
        <v>428119.79</v>
      </c>
      <c r="AC817" s="11">
        <v>1007605.8</v>
      </c>
      <c r="AD817" s="11"/>
      <c r="AE817" s="4"/>
      <c r="AF817" s="4"/>
    </row>
    <row r="818" spans="1:32" x14ac:dyDescent="0.2">
      <c r="A818" s="51"/>
      <c r="B818" s="11"/>
      <c r="C818" s="11" t="s">
        <v>245</v>
      </c>
      <c r="D818" s="11"/>
      <c r="E818" s="11" t="s">
        <v>117</v>
      </c>
      <c r="F818" s="11">
        <v>1362</v>
      </c>
      <c r="G818" s="11"/>
      <c r="H818" s="11"/>
      <c r="I818" s="11"/>
      <c r="J818" s="11">
        <v>269.89</v>
      </c>
      <c r="K818" s="11"/>
      <c r="M818" s="11">
        <v>3</v>
      </c>
      <c r="N818" s="66"/>
      <c r="P818" s="198">
        <f t="shared" si="39"/>
        <v>89.963333333333324</v>
      </c>
      <c r="Q818" s="198"/>
      <c r="R818" s="198"/>
      <c r="S818" s="198"/>
      <c r="T818" s="198">
        <f t="shared" si="40"/>
        <v>454</v>
      </c>
      <c r="U818" s="11"/>
      <c r="V818" s="11"/>
      <c r="W818" s="11"/>
      <c r="Y818" s="11">
        <v>269.89</v>
      </c>
      <c r="Z818" s="11"/>
      <c r="AB818" s="11">
        <f t="shared" si="38"/>
        <v>172.17</v>
      </c>
      <c r="AC818" s="11">
        <v>405.22</v>
      </c>
      <c r="AD818" s="11"/>
      <c r="AE818" s="4"/>
      <c r="AF818" s="4"/>
    </row>
    <row r="819" spans="1:32" x14ac:dyDescent="0.2">
      <c r="A819" s="51"/>
      <c r="B819" s="11"/>
      <c r="C819" s="11" t="s">
        <v>246</v>
      </c>
      <c r="D819" s="11"/>
      <c r="E819" s="11" t="s">
        <v>124</v>
      </c>
      <c r="F819" s="11">
        <v>105723</v>
      </c>
      <c r="G819" s="11"/>
      <c r="H819" s="11"/>
      <c r="I819" s="11"/>
      <c r="J819" s="11">
        <v>19716.299999999996</v>
      </c>
      <c r="K819" s="11"/>
      <c r="M819" s="11">
        <v>157</v>
      </c>
      <c r="N819" s="66"/>
      <c r="P819" s="198">
        <f t="shared" si="39"/>
        <v>125.58152866242035</v>
      </c>
      <c r="Q819" s="198"/>
      <c r="R819" s="198"/>
      <c r="S819" s="198"/>
      <c r="T819" s="198">
        <f t="shared" si="40"/>
        <v>673.39490445859872</v>
      </c>
      <c r="U819" s="11"/>
      <c r="V819" s="11"/>
      <c r="W819" s="11"/>
      <c r="Y819" s="11">
        <v>19716.299999999996</v>
      </c>
      <c r="Z819" s="11"/>
      <c r="AB819" s="11">
        <f t="shared" si="38"/>
        <v>12577.68</v>
      </c>
      <c r="AC819" s="11">
        <v>29602.34</v>
      </c>
      <c r="AD819" s="11"/>
      <c r="AE819" s="4"/>
      <c r="AF819" s="4"/>
    </row>
    <row r="820" spans="1:32" x14ac:dyDescent="0.2">
      <c r="A820" s="51"/>
      <c r="B820" s="11"/>
      <c r="C820" s="11" t="s">
        <v>247</v>
      </c>
      <c r="D820" s="11"/>
      <c r="E820" s="11" t="s">
        <v>90</v>
      </c>
      <c r="F820" s="11">
        <v>1549</v>
      </c>
      <c r="G820" s="11"/>
      <c r="H820" s="11"/>
      <c r="I820" s="11"/>
      <c r="J820" s="11">
        <v>303.66999999999996</v>
      </c>
      <c r="K820" s="11"/>
      <c r="M820" s="11">
        <v>3</v>
      </c>
      <c r="N820" s="66"/>
      <c r="P820" s="198">
        <f t="shared" si="39"/>
        <v>101.22333333333331</v>
      </c>
      <c r="Q820" s="198"/>
      <c r="R820" s="198"/>
      <c r="S820" s="198"/>
      <c r="T820" s="198">
        <f t="shared" si="40"/>
        <v>516.33333333333337</v>
      </c>
      <c r="U820" s="11"/>
      <c r="V820" s="11"/>
      <c r="W820" s="11"/>
      <c r="Y820" s="11">
        <v>303.66999999999996</v>
      </c>
      <c r="Z820" s="11"/>
      <c r="AB820" s="11">
        <f t="shared" si="38"/>
        <v>193.72</v>
      </c>
      <c r="AC820" s="11">
        <v>455.93</v>
      </c>
      <c r="AD820" s="11"/>
      <c r="AE820" s="4"/>
      <c r="AF820" s="4"/>
    </row>
    <row r="821" spans="1:32" x14ac:dyDescent="0.2">
      <c r="A821" s="51"/>
      <c r="B821" s="11"/>
      <c r="C821" s="11" t="s">
        <v>248</v>
      </c>
      <c r="D821" s="11"/>
      <c r="E821" s="11" t="s">
        <v>77</v>
      </c>
      <c r="F821" s="11">
        <v>299325</v>
      </c>
      <c r="G821" s="11"/>
      <c r="H821" s="11"/>
      <c r="I821" s="11"/>
      <c r="J821" s="11">
        <v>54920.900000000016</v>
      </c>
      <c r="K821" s="11"/>
      <c r="M821" s="11">
        <v>474</v>
      </c>
      <c r="N821" s="66"/>
      <c r="P821" s="198">
        <f t="shared" si="39"/>
        <v>115.86687763713084</v>
      </c>
      <c r="Q821" s="198"/>
      <c r="R821" s="198"/>
      <c r="S821" s="198"/>
      <c r="T821" s="198">
        <f t="shared" si="40"/>
        <v>631.48734177215192</v>
      </c>
      <c r="U821" s="11"/>
      <c r="V821" s="11"/>
      <c r="W821" s="11"/>
      <c r="Y821" s="11">
        <v>54920.900000000016</v>
      </c>
      <c r="Z821" s="11"/>
      <c r="AB821" s="11">
        <f t="shared" si="38"/>
        <v>35035.870000000003</v>
      </c>
      <c r="AC821" s="11">
        <v>82459.03</v>
      </c>
      <c r="AD821" s="11"/>
      <c r="AE821" s="4"/>
      <c r="AF821" s="4"/>
    </row>
    <row r="822" spans="1:32" x14ac:dyDescent="0.2">
      <c r="A822" s="51"/>
      <c r="B822" s="11"/>
      <c r="C822" s="11" t="s">
        <v>249</v>
      </c>
      <c r="D822" s="11"/>
      <c r="E822" s="11" t="s">
        <v>68</v>
      </c>
      <c r="F822" s="11">
        <v>1939877</v>
      </c>
      <c r="G822" s="11"/>
      <c r="H822" s="11"/>
      <c r="I822" s="11"/>
      <c r="J822" s="11">
        <v>356079.78999999899</v>
      </c>
      <c r="K822" s="11"/>
      <c r="M822" s="11">
        <v>2825</v>
      </c>
      <c r="N822" s="66"/>
      <c r="P822" s="198">
        <f t="shared" si="39"/>
        <v>126.04594336283149</v>
      </c>
      <c r="Q822" s="198"/>
      <c r="R822" s="198"/>
      <c r="S822" s="198"/>
      <c r="T822" s="198">
        <f t="shared" si="40"/>
        <v>686.68212389380528</v>
      </c>
      <c r="U822" s="11"/>
      <c r="V822" s="11"/>
      <c r="W822" s="11"/>
      <c r="Y822" s="11">
        <v>356079.78999999899</v>
      </c>
      <c r="Z822" s="11"/>
      <c r="AB822" s="11">
        <f t="shared" si="38"/>
        <v>227155.12</v>
      </c>
      <c r="AC822" s="11">
        <v>534623.31000000006</v>
      </c>
      <c r="AD822" s="11"/>
      <c r="AE822" s="4"/>
      <c r="AF822" s="4"/>
    </row>
    <row r="823" spans="1:32" x14ac:dyDescent="0.2">
      <c r="A823" s="51"/>
      <c r="B823" s="11"/>
      <c r="C823" s="11" t="s">
        <v>250</v>
      </c>
      <c r="D823" s="11"/>
      <c r="E823" s="11" t="s">
        <v>77</v>
      </c>
      <c r="F823" s="11">
        <v>263</v>
      </c>
      <c r="G823" s="11"/>
      <c r="H823" s="11"/>
      <c r="I823" s="11"/>
      <c r="J823" s="11">
        <v>54.43</v>
      </c>
      <c r="K823" s="11"/>
      <c r="M823" s="11">
        <v>1</v>
      </c>
      <c r="N823" s="66"/>
      <c r="P823" s="198">
        <f t="shared" si="39"/>
        <v>54.43</v>
      </c>
      <c r="Q823" s="198"/>
      <c r="R823" s="198"/>
      <c r="S823" s="198"/>
      <c r="T823" s="198">
        <f t="shared" si="40"/>
        <v>263</v>
      </c>
      <c r="U823" s="11"/>
      <c r="V823" s="11"/>
      <c r="W823" s="11"/>
      <c r="Y823" s="11">
        <v>54.43</v>
      </c>
      <c r="Z823" s="11"/>
      <c r="AB823" s="11">
        <f t="shared" si="38"/>
        <v>34.72</v>
      </c>
      <c r="AC823" s="11">
        <v>81.72</v>
      </c>
      <c r="AD823" s="11"/>
      <c r="AE823" s="4"/>
      <c r="AF823" s="4"/>
    </row>
    <row r="824" spans="1:32" x14ac:dyDescent="0.2">
      <c r="A824" s="51"/>
      <c r="B824" s="11"/>
      <c r="C824" s="11" t="s">
        <v>251</v>
      </c>
      <c r="D824" s="11"/>
      <c r="E824" s="11" t="s">
        <v>161</v>
      </c>
      <c r="F824" s="11">
        <v>9090</v>
      </c>
      <c r="G824" s="11"/>
      <c r="H824" s="11"/>
      <c r="I824" s="11"/>
      <c r="J824" s="11">
        <v>1742.6399999999999</v>
      </c>
      <c r="K824" s="11"/>
      <c r="M824" s="11">
        <v>10</v>
      </c>
      <c r="N824" s="66"/>
      <c r="P824" s="198">
        <f t="shared" si="39"/>
        <v>174.26399999999998</v>
      </c>
      <c r="Q824" s="198"/>
      <c r="R824" s="198"/>
      <c r="S824" s="198"/>
      <c r="T824" s="198">
        <f t="shared" si="40"/>
        <v>909</v>
      </c>
      <c r="U824" s="11"/>
      <c r="V824" s="11"/>
      <c r="W824" s="11"/>
      <c r="Y824" s="11">
        <v>1742.6399999999999</v>
      </c>
      <c r="Z824" s="11"/>
      <c r="AB824" s="11">
        <f t="shared" si="38"/>
        <v>1111.69</v>
      </c>
      <c r="AC824" s="11">
        <v>2616.42</v>
      </c>
      <c r="AD824" s="11"/>
      <c r="AE824" s="4"/>
      <c r="AF824" s="4"/>
    </row>
    <row r="825" spans="1:32" x14ac:dyDescent="0.2">
      <c r="A825" s="51"/>
      <c r="B825" s="11"/>
      <c r="C825" s="11" t="s">
        <v>252</v>
      </c>
      <c r="D825" s="11"/>
      <c r="E825" s="11" t="s">
        <v>253</v>
      </c>
      <c r="F825" s="11">
        <v>555747</v>
      </c>
      <c r="G825" s="11"/>
      <c r="H825" s="11"/>
      <c r="I825" s="11"/>
      <c r="J825" s="11">
        <v>101561.8299999999</v>
      </c>
      <c r="K825" s="11"/>
      <c r="M825" s="11">
        <v>673</v>
      </c>
      <c r="N825" s="66"/>
      <c r="P825" s="198">
        <f t="shared" si="39"/>
        <v>150.90910846953923</v>
      </c>
      <c r="Q825" s="198"/>
      <c r="R825" s="198"/>
      <c r="S825" s="198"/>
      <c r="T825" s="198">
        <f t="shared" si="40"/>
        <v>825.77563150074297</v>
      </c>
      <c r="U825" s="11"/>
      <c r="V825" s="11"/>
      <c r="W825" s="11"/>
      <c r="Y825" s="11">
        <v>101561.8299999999</v>
      </c>
      <c r="Z825" s="11"/>
      <c r="AB825" s="11">
        <f t="shared" si="38"/>
        <v>64789.66</v>
      </c>
      <c r="AC825" s="11">
        <v>152486.39000000001</v>
      </c>
      <c r="AD825" s="11"/>
      <c r="AE825" s="4"/>
      <c r="AF825" s="4"/>
    </row>
    <row r="826" spans="1:32" x14ac:dyDescent="0.2">
      <c r="A826" s="51"/>
      <c r="B826" s="11"/>
      <c r="C826" s="11" t="s">
        <v>254</v>
      </c>
      <c r="D826" s="11"/>
      <c r="E826" s="11" t="s">
        <v>255</v>
      </c>
      <c r="F826" s="11">
        <v>654</v>
      </c>
      <c r="G826" s="11"/>
      <c r="H826" s="11"/>
      <c r="I826" s="11"/>
      <c r="J826" s="11">
        <v>126.75</v>
      </c>
      <c r="K826" s="11"/>
      <c r="M826" s="11">
        <v>1</v>
      </c>
      <c r="N826" s="66"/>
      <c r="P826" s="198">
        <f t="shared" si="39"/>
        <v>126.75</v>
      </c>
      <c r="Q826" s="198"/>
      <c r="R826" s="198"/>
      <c r="S826" s="198"/>
      <c r="T826" s="198">
        <f t="shared" si="40"/>
        <v>654</v>
      </c>
      <c r="U826" s="11"/>
      <c r="V826" s="11"/>
      <c r="W826" s="11"/>
      <c r="Y826" s="11">
        <v>126.75</v>
      </c>
      <c r="Z826" s="11"/>
      <c r="AB826" s="11">
        <f t="shared" si="38"/>
        <v>80.86</v>
      </c>
      <c r="AC826" s="11">
        <v>190.3</v>
      </c>
      <c r="AD826" s="11"/>
      <c r="AE826" s="4"/>
      <c r="AF826" s="4"/>
    </row>
    <row r="827" spans="1:32" x14ac:dyDescent="0.2">
      <c r="A827" s="51"/>
      <c r="B827" s="11"/>
      <c r="C827" s="11" t="s">
        <v>254</v>
      </c>
      <c r="D827" s="11"/>
      <c r="E827" s="11" t="s">
        <v>256</v>
      </c>
      <c r="F827" s="11">
        <v>4282</v>
      </c>
      <c r="G827" s="11"/>
      <c r="H827" s="11"/>
      <c r="I827" s="11"/>
      <c r="J827" s="11">
        <v>766.81000000000006</v>
      </c>
      <c r="K827" s="11"/>
      <c r="M827" s="11">
        <v>4</v>
      </c>
      <c r="N827" s="66"/>
      <c r="P827" s="198">
        <f t="shared" si="39"/>
        <v>191.70250000000001</v>
      </c>
      <c r="Q827" s="198"/>
      <c r="R827" s="198"/>
      <c r="S827" s="198"/>
      <c r="T827" s="198">
        <f t="shared" si="40"/>
        <v>1070.5</v>
      </c>
      <c r="U827" s="11"/>
      <c r="V827" s="11"/>
      <c r="W827" s="11"/>
      <c r="Y827" s="11">
        <v>766.81000000000006</v>
      </c>
      <c r="Z827" s="11"/>
      <c r="AB827" s="11">
        <f t="shared" si="38"/>
        <v>489.17</v>
      </c>
      <c r="AC827" s="11">
        <v>1151.3</v>
      </c>
      <c r="AD827" s="11"/>
      <c r="AE827" s="4"/>
      <c r="AF827" s="4"/>
    </row>
    <row r="828" spans="1:32" x14ac:dyDescent="0.2">
      <c r="A828" s="51"/>
      <c r="B828" s="11"/>
      <c r="C828" s="11" t="s">
        <v>257</v>
      </c>
      <c r="D828" s="11"/>
      <c r="E828" s="11" t="s">
        <v>75</v>
      </c>
      <c r="F828" s="11">
        <v>47450</v>
      </c>
      <c r="G828" s="11"/>
      <c r="H828" s="11"/>
      <c r="I828" s="11"/>
      <c r="J828" s="11">
        <v>8739.1200000000008</v>
      </c>
      <c r="K828" s="11"/>
      <c r="M828" s="11">
        <v>72</v>
      </c>
      <c r="N828" s="66"/>
      <c r="P828" s="198">
        <f t="shared" si="39"/>
        <v>121.37666666666668</v>
      </c>
      <c r="Q828" s="198"/>
      <c r="R828" s="198"/>
      <c r="S828" s="198"/>
      <c r="T828" s="198">
        <f t="shared" si="40"/>
        <v>659.02777777777783</v>
      </c>
      <c r="U828" s="11"/>
      <c r="V828" s="11"/>
      <c r="W828" s="11"/>
      <c r="Y828" s="11">
        <v>8739.1200000000008</v>
      </c>
      <c r="Z828" s="11"/>
      <c r="AB828" s="11">
        <f t="shared" si="38"/>
        <v>5574.97</v>
      </c>
      <c r="AC828" s="11">
        <v>13121.04</v>
      </c>
      <c r="AD828" s="11"/>
      <c r="AE828" s="4"/>
      <c r="AF828" s="4"/>
    </row>
    <row r="829" spans="1:32" x14ac:dyDescent="0.2">
      <c r="A829" s="51"/>
      <c r="B829" s="11"/>
      <c r="C829" s="11" t="s">
        <v>257</v>
      </c>
      <c r="D829" s="11"/>
      <c r="E829" s="11" t="s">
        <v>117</v>
      </c>
      <c r="F829" s="11">
        <v>254209</v>
      </c>
      <c r="G829" s="11"/>
      <c r="H829" s="11"/>
      <c r="I829" s="11"/>
      <c r="J829" s="11">
        <v>47637.520000000033</v>
      </c>
      <c r="K829" s="11"/>
      <c r="M829" s="11">
        <v>391</v>
      </c>
      <c r="N829" s="66"/>
      <c r="P829" s="198">
        <f t="shared" si="39"/>
        <v>121.83508951406658</v>
      </c>
      <c r="Q829" s="198"/>
      <c r="R829" s="198"/>
      <c r="S829" s="198"/>
      <c r="T829" s="198">
        <f t="shared" si="40"/>
        <v>650.15089514066494</v>
      </c>
      <c r="U829" s="11"/>
      <c r="V829" s="11"/>
      <c r="W829" s="11"/>
      <c r="Y829" s="11">
        <v>47637.520000000033</v>
      </c>
      <c r="Z829" s="11"/>
      <c r="AB829" s="11">
        <f t="shared" si="38"/>
        <v>30389.56</v>
      </c>
      <c r="AC829" s="11">
        <v>71523.66</v>
      </c>
      <c r="AD829" s="11"/>
      <c r="AE829" s="4"/>
      <c r="AF829" s="4"/>
    </row>
    <row r="830" spans="1:32" x14ac:dyDescent="0.2">
      <c r="A830" s="51"/>
      <c r="B830" s="11"/>
      <c r="C830" s="11" t="s">
        <v>258</v>
      </c>
      <c r="D830" s="11"/>
      <c r="E830" s="11" t="s">
        <v>259</v>
      </c>
      <c r="F830" s="11">
        <v>851</v>
      </c>
      <c r="G830" s="11"/>
      <c r="H830" s="11"/>
      <c r="I830" s="11"/>
      <c r="J830" s="11">
        <v>163.46</v>
      </c>
      <c r="K830" s="11"/>
      <c r="M830" s="11">
        <v>1</v>
      </c>
      <c r="N830" s="66"/>
      <c r="P830" s="198">
        <f t="shared" si="39"/>
        <v>163.46</v>
      </c>
      <c r="Q830" s="198"/>
      <c r="R830" s="198"/>
      <c r="S830" s="198"/>
      <c r="T830" s="198">
        <f t="shared" si="40"/>
        <v>851</v>
      </c>
      <c r="U830" s="11"/>
      <c r="V830" s="11"/>
      <c r="W830" s="11"/>
      <c r="Y830" s="11">
        <v>163.46</v>
      </c>
      <c r="Z830" s="11"/>
      <c r="AB830" s="11">
        <f t="shared" si="38"/>
        <v>104.28</v>
      </c>
      <c r="AC830" s="11">
        <v>245.42</v>
      </c>
      <c r="AD830" s="11"/>
      <c r="AE830" s="4"/>
      <c r="AF830" s="4"/>
    </row>
    <row r="831" spans="1:32" x14ac:dyDescent="0.2">
      <c r="A831" s="51"/>
      <c r="B831" s="11"/>
      <c r="C831" s="11" t="s">
        <v>258</v>
      </c>
      <c r="D831" s="11"/>
      <c r="E831" s="11" t="s">
        <v>128</v>
      </c>
      <c r="F831" s="11">
        <v>316</v>
      </c>
      <c r="G831" s="11"/>
      <c r="H831" s="11"/>
      <c r="I831" s="11"/>
      <c r="J831" s="11">
        <v>69.77</v>
      </c>
      <c r="K831" s="11"/>
      <c r="M831" s="11">
        <v>1</v>
      </c>
      <c r="N831" s="66"/>
      <c r="P831" s="198">
        <f t="shared" si="39"/>
        <v>69.77</v>
      </c>
      <c r="Q831" s="198"/>
      <c r="R831" s="198"/>
      <c r="S831" s="198"/>
      <c r="T831" s="198">
        <f t="shared" si="40"/>
        <v>316</v>
      </c>
      <c r="U831" s="11"/>
      <c r="V831" s="11"/>
      <c r="W831" s="11"/>
      <c r="Y831" s="11">
        <v>69.77</v>
      </c>
      <c r="Z831" s="11"/>
      <c r="AB831" s="11">
        <f t="shared" si="38"/>
        <v>44.51</v>
      </c>
      <c r="AC831" s="11">
        <v>104.75</v>
      </c>
      <c r="AD831" s="11"/>
      <c r="AE831" s="4"/>
      <c r="AF831" s="4"/>
    </row>
    <row r="832" spans="1:32" x14ac:dyDescent="0.2">
      <c r="A832" s="51"/>
      <c r="B832" s="11"/>
      <c r="C832" s="11" t="s">
        <v>258</v>
      </c>
      <c r="D832" s="11"/>
      <c r="E832" s="11" t="s">
        <v>200</v>
      </c>
      <c r="F832" s="11">
        <v>239</v>
      </c>
      <c r="G832" s="11"/>
      <c r="H832" s="11"/>
      <c r="I832" s="11"/>
      <c r="J832" s="11">
        <v>49.8</v>
      </c>
      <c r="K832" s="11"/>
      <c r="M832" s="11">
        <v>1</v>
      </c>
      <c r="N832" s="66"/>
      <c r="P832" s="198">
        <f t="shared" si="39"/>
        <v>49.8</v>
      </c>
      <c r="Q832" s="198"/>
      <c r="R832" s="198"/>
      <c r="S832" s="198"/>
      <c r="T832" s="198">
        <f t="shared" si="40"/>
        <v>239</v>
      </c>
      <c r="U832" s="11"/>
      <c r="V832" s="11"/>
      <c r="W832" s="11"/>
      <c r="Y832" s="11">
        <v>49.8</v>
      </c>
      <c r="Z832" s="11"/>
      <c r="AB832" s="11">
        <f t="shared" si="38"/>
        <v>31.77</v>
      </c>
      <c r="AC832" s="11">
        <v>74.77</v>
      </c>
      <c r="AD832" s="11"/>
      <c r="AE832" s="4"/>
      <c r="AF832" s="4"/>
    </row>
    <row r="833" spans="1:32" x14ac:dyDescent="0.2">
      <c r="A833" s="51"/>
      <c r="B833" s="11"/>
      <c r="C833" s="11" t="s">
        <v>258</v>
      </c>
      <c r="D833" s="11"/>
      <c r="E833" s="11" t="s">
        <v>71</v>
      </c>
      <c r="F833" s="11">
        <v>4330585</v>
      </c>
      <c r="G833" s="11"/>
      <c r="H833" s="11"/>
      <c r="I833" s="11"/>
      <c r="J833" s="11">
        <v>778897.31999999832</v>
      </c>
      <c r="K833" s="11"/>
      <c r="M833" s="11">
        <v>6428</v>
      </c>
      <c r="N833" s="66"/>
      <c r="P833" s="198">
        <f t="shared" si="39"/>
        <v>121.17257622899787</v>
      </c>
      <c r="Q833" s="198"/>
      <c r="R833" s="198"/>
      <c r="S833" s="198"/>
      <c r="T833" s="198">
        <f t="shared" si="40"/>
        <v>673.70644057249535</v>
      </c>
      <c r="U833" s="11"/>
      <c r="V833" s="11"/>
      <c r="W833" s="11"/>
      <c r="Y833" s="11">
        <v>778897.31999999832</v>
      </c>
      <c r="Z833" s="11"/>
      <c r="AB833" s="11">
        <f t="shared" si="38"/>
        <v>496884.47</v>
      </c>
      <c r="AC833" s="11">
        <v>1169447.6200000001</v>
      </c>
      <c r="AD833" s="11"/>
      <c r="AE833" s="4"/>
      <c r="AF833" s="4"/>
    </row>
    <row r="834" spans="1:32" x14ac:dyDescent="0.2">
      <c r="A834" s="51"/>
      <c r="B834" s="11"/>
      <c r="C834" s="11" t="s">
        <v>258</v>
      </c>
      <c r="D834" s="11"/>
      <c r="E834" s="11" t="s">
        <v>260</v>
      </c>
      <c r="F834" s="11">
        <v>205</v>
      </c>
      <c r="G834" s="11"/>
      <c r="H834" s="11"/>
      <c r="I834" s="11"/>
      <c r="J834" s="11">
        <v>44.09</v>
      </c>
      <c r="K834" s="11"/>
      <c r="M834" s="11">
        <v>1</v>
      </c>
      <c r="N834" s="66"/>
      <c r="P834" s="198">
        <f t="shared" si="39"/>
        <v>44.09</v>
      </c>
      <c r="Q834" s="198"/>
      <c r="R834" s="198"/>
      <c r="S834" s="198"/>
      <c r="T834" s="198">
        <f t="shared" si="40"/>
        <v>205</v>
      </c>
      <c r="U834" s="11"/>
      <c r="V834" s="11"/>
      <c r="W834" s="11"/>
      <c r="Y834" s="11">
        <v>44.09</v>
      </c>
      <c r="Z834" s="11"/>
      <c r="AB834" s="11">
        <f t="shared" si="38"/>
        <v>28.13</v>
      </c>
      <c r="AC834" s="11">
        <v>66.2</v>
      </c>
      <c r="AD834" s="11"/>
      <c r="AE834" s="4"/>
      <c r="AF834" s="4"/>
    </row>
    <row r="835" spans="1:32" x14ac:dyDescent="0.2">
      <c r="A835" s="51"/>
      <c r="B835" s="11"/>
      <c r="C835" s="11" t="s">
        <v>261</v>
      </c>
      <c r="D835" s="11"/>
      <c r="E835" s="11" t="s">
        <v>62</v>
      </c>
      <c r="F835" s="11">
        <v>793174</v>
      </c>
      <c r="G835" s="11"/>
      <c r="H835" s="11"/>
      <c r="I835" s="11"/>
      <c r="J835" s="11">
        <v>149903.55000000054</v>
      </c>
      <c r="K835" s="11"/>
      <c r="M835" s="11">
        <v>1746</v>
      </c>
      <c r="N835" s="66"/>
      <c r="P835" s="198">
        <f t="shared" si="39"/>
        <v>85.855412371134335</v>
      </c>
      <c r="Q835" s="198"/>
      <c r="R835" s="198"/>
      <c r="S835" s="198"/>
      <c r="T835" s="198">
        <f t="shared" si="40"/>
        <v>454.28064146620846</v>
      </c>
      <c r="U835" s="11"/>
      <c r="V835" s="11"/>
      <c r="W835" s="11"/>
      <c r="Y835" s="11">
        <v>149903.55000000054</v>
      </c>
      <c r="Z835" s="11"/>
      <c r="AB835" s="11">
        <f t="shared" ref="AB835:AB898" si="41">ROUND($AB$1250*Y835/$Y$1250,2)</f>
        <v>95628.45</v>
      </c>
      <c r="AC835" s="11">
        <v>225067.34</v>
      </c>
      <c r="AD835" s="11"/>
      <c r="AE835" s="4"/>
      <c r="AF835" s="4"/>
    </row>
    <row r="836" spans="1:32" x14ac:dyDescent="0.2">
      <c r="A836" s="51"/>
      <c r="B836" s="11"/>
      <c r="C836" s="11" t="s">
        <v>261</v>
      </c>
      <c r="D836" s="11"/>
      <c r="E836" s="11" t="s">
        <v>164</v>
      </c>
      <c r="F836" s="11">
        <v>455</v>
      </c>
      <c r="G836" s="11"/>
      <c r="H836" s="11"/>
      <c r="I836" s="11"/>
      <c r="J836" s="11">
        <v>89.84</v>
      </c>
      <c r="K836" s="11"/>
      <c r="M836" s="11">
        <v>1</v>
      </c>
      <c r="N836" s="66"/>
      <c r="P836" s="198">
        <f t="shared" ref="P836:P899" si="42">J836/M836</f>
        <v>89.84</v>
      </c>
      <c r="Q836" s="198"/>
      <c r="R836" s="198"/>
      <c r="S836" s="198"/>
      <c r="T836" s="198">
        <f t="shared" ref="T836:T899" si="43">F836/M836</f>
        <v>455</v>
      </c>
      <c r="U836" s="11"/>
      <c r="V836" s="11"/>
      <c r="W836" s="11"/>
      <c r="Y836" s="11">
        <v>89.84</v>
      </c>
      <c r="Z836" s="11"/>
      <c r="AB836" s="11">
        <f t="shared" si="41"/>
        <v>57.31</v>
      </c>
      <c r="AC836" s="11">
        <v>134.88999999999999</v>
      </c>
      <c r="AD836" s="11"/>
      <c r="AE836" s="4"/>
      <c r="AF836" s="4"/>
    </row>
    <row r="837" spans="1:32" x14ac:dyDescent="0.2">
      <c r="A837" s="51"/>
      <c r="B837" s="11"/>
      <c r="C837" s="11" t="s">
        <v>261</v>
      </c>
      <c r="D837" s="11"/>
      <c r="E837" s="11" t="s">
        <v>262</v>
      </c>
      <c r="F837" s="11">
        <v>123</v>
      </c>
      <c r="G837" s="11"/>
      <c r="H837" s="11"/>
      <c r="I837" s="11"/>
      <c r="J837" s="11">
        <v>28.66</v>
      </c>
      <c r="K837" s="11"/>
      <c r="M837" s="11">
        <v>1</v>
      </c>
      <c r="N837" s="66"/>
      <c r="P837" s="198">
        <f t="shared" si="42"/>
        <v>28.66</v>
      </c>
      <c r="Q837" s="198"/>
      <c r="R837" s="198"/>
      <c r="S837" s="198"/>
      <c r="T837" s="198">
        <f t="shared" si="43"/>
        <v>123</v>
      </c>
      <c r="U837" s="11"/>
      <c r="V837" s="11"/>
      <c r="W837" s="11"/>
      <c r="Y837" s="11">
        <v>28.66</v>
      </c>
      <c r="Z837" s="11"/>
      <c r="AB837" s="11">
        <f t="shared" si="41"/>
        <v>18.28</v>
      </c>
      <c r="AC837" s="11">
        <v>43.03</v>
      </c>
      <c r="AD837" s="11"/>
      <c r="AE837" s="4"/>
      <c r="AF837" s="4"/>
    </row>
    <row r="838" spans="1:32" x14ac:dyDescent="0.2">
      <c r="A838" s="51"/>
      <c r="B838" s="11"/>
      <c r="C838" s="11" t="s">
        <v>263</v>
      </c>
      <c r="D838" s="11"/>
      <c r="E838" s="11" t="s">
        <v>208</v>
      </c>
      <c r="F838" s="11">
        <v>710</v>
      </c>
      <c r="G838" s="11"/>
      <c r="H838" s="11"/>
      <c r="I838" s="11"/>
      <c r="J838" s="11">
        <v>137.55000000000001</v>
      </c>
      <c r="K838" s="11"/>
      <c r="M838" s="11">
        <v>1</v>
      </c>
      <c r="N838" s="66"/>
      <c r="P838" s="198">
        <f t="shared" si="42"/>
        <v>137.55000000000001</v>
      </c>
      <c r="Q838" s="198"/>
      <c r="R838" s="198"/>
      <c r="S838" s="198"/>
      <c r="T838" s="198">
        <f t="shared" si="43"/>
        <v>710</v>
      </c>
      <c r="U838" s="11"/>
      <c r="V838" s="11"/>
      <c r="W838" s="11"/>
      <c r="Y838" s="11">
        <v>137.55000000000001</v>
      </c>
      <c r="Z838" s="11"/>
      <c r="AB838" s="11">
        <f t="shared" si="41"/>
        <v>87.75</v>
      </c>
      <c r="AC838" s="11">
        <v>206.52</v>
      </c>
      <c r="AD838" s="11"/>
      <c r="AE838" s="4"/>
      <c r="AF838" s="4"/>
    </row>
    <row r="839" spans="1:32" x14ac:dyDescent="0.2">
      <c r="A839" s="51"/>
      <c r="B839" s="11"/>
      <c r="C839" s="11" t="s">
        <v>263</v>
      </c>
      <c r="D839" s="11"/>
      <c r="E839" s="11" t="s">
        <v>264</v>
      </c>
      <c r="F839" s="11">
        <v>479464</v>
      </c>
      <c r="G839" s="11"/>
      <c r="H839" s="11"/>
      <c r="I839" s="11"/>
      <c r="J839" s="11">
        <v>89202.599999999948</v>
      </c>
      <c r="K839" s="11"/>
      <c r="M839" s="11">
        <v>714</v>
      </c>
      <c r="N839" s="66"/>
      <c r="P839" s="198">
        <f t="shared" si="42"/>
        <v>124.93361344537807</v>
      </c>
      <c r="Q839" s="198"/>
      <c r="R839" s="198"/>
      <c r="S839" s="198"/>
      <c r="T839" s="198">
        <f t="shared" si="43"/>
        <v>671.51820728291318</v>
      </c>
      <c r="U839" s="11"/>
      <c r="V839" s="11"/>
      <c r="W839" s="11"/>
      <c r="Y839" s="11">
        <v>89202.599999999948</v>
      </c>
      <c r="Z839" s="11"/>
      <c r="AB839" s="11">
        <f t="shared" si="41"/>
        <v>56905.3</v>
      </c>
      <c r="AC839" s="11">
        <v>133930.06</v>
      </c>
      <c r="AD839" s="11"/>
      <c r="AE839" s="4"/>
      <c r="AF839" s="4"/>
    </row>
    <row r="840" spans="1:32" x14ac:dyDescent="0.2">
      <c r="A840" s="51"/>
      <c r="B840" s="11"/>
      <c r="C840" s="11" t="s">
        <v>263</v>
      </c>
      <c r="D840" s="11"/>
      <c r="E840" s="11" t="s">
        <v>117</v>
      </c>
      <c r="F840" s="11">
        <v>6480</v>
      </c>
      <c r="G840" s="11"/>
      <c r="H840" s="11"/>
      <c r="I840" s="11"/>
      <c r="J840" s="11">
        <v>1236.5600000000002</v>
      </c>
      <c r="K840" s="11"/>
      <c r="M840" s="11">
        <v>6</v>
      </c>
      <c r="N840" s="66"/>
      <c r="P840" s="198">
        <f t="shared" si="42"/>
        <v>206.09333333333336</v>
      </c>
      <c r="Q840" s="198"/>
      <c r="R840" s="198"/>
      <c r="S840" s="198"/>
      <c r="T840" s="198">
        <f t="shared" si="43"/>
        <v>1080</v>
      </c>
      <c r="U840" s="11"/>
      <c r="V840" s="11"/>
      <c r="W840" s="11"/>
      <c r="Y840" s="11">
        <v>1236.5600000000002</v>
      </c>
      <c r="Z840" s="11"/>
      <c r="AB840" s="11">
        <f t="shared" si="41"/>
        <v>788.84</v>
      </c>
      <c r="AC840" s="11">
        <v>1856.59</v>
      </c>
      <c r="AD840" s="11"/>
      <c r="AE840" s="4"/>
      <c r="AF840" s="4"/>
    </row>
    <row r="841" spans="1:32" x14ac:dyDescent="0.2">
      <c r="A841" s="51"/>
      <c r="B841" s="11"/>
      <c r="C841" s="11" t="s">
        <v>265</v>
      </c>
      <c r="D841" s="11"/>
      <c r="E841" s="11" t="s">
        <v>266</v>
      </c>
      <c r="F841" s="11">
        <v>143358</v>
      </c>
      <c r="G841" s="11"/>
      <c r="H841" s="11"/>
      <c r="I841" s="11"/>
      <c r="J841" s="11">
        <v>26068.940000000006</v>
      </c>
      <c r="K841" s="11"/>
      <c r="M841" s="11">
        <v>195</v>
      </c>
      <c r="N841" s="66"/>
      <c r="P841" s="198">
        <f t="shared" si="42"/>
        <v>133.68687179487182</v>
      </c>
      <c r="Q841" s="198"/>
      <c r="R841" s="198"/>
      <c r="S841" s="198"/>
      <c r="T841" s="198">
        <f t="shared" si="43"/>
        <v>735.16923076923081</v>
      </c>
      <c r="U841" s="11"/>
      <c r="V841" s="11"/>
      <c r="W841" s="11"/>
      <c r="Y841" s="11">
        <v>26068.940000000006</v>
      </c>
      <c r="Z841" s="11"/>
      <c r="AB841" s="11">
        <f t="shared" si="41"/>
        <v>16630.240000000002</v>
      </c>
      <c r="AC841" s="11">
        <v>39140.28</v>
      </c>
      <c r="AD841" s="11"/>
      <c r="AE841" s="4"/>
      <c r="AF841" s="4"/>
    </row>
    <row r="842" spans="1:32" x14ac:dyDescent="0.2">
      <c r="A842" s="51"/>
      <c r="B842" s="11"/>
      <c r="C842" s="11" t="s">
        <v>267</v>
      </c>
      <c r="D842" s="11"/>
      <c r="E842" s="11" t="s">
        <v>268</v>
      </c>
      <c r="F842" s="11">
        <v>832</v>
      </c>
      <c r="G842" s="11"/>
      <c r="H842" s="11"/>
      <c r="I842" s="11"/>
      <c r="J842" s="11">
        <v>159.94999999999999</v>
      </c>
      <c r="K842" s="11"/>
      <c r="M842" s="11">
        <v>1</v>
      </c>
      <c r="N842" s="66"/>
      <c r="P842" s="198">
        <f t="shared" si="42"/>
        <v>159.94999999999999</v>
      </c>
      <c r="Q842" s="198"/>
      <c r="R842" s="198"/>
      <c r="S842" s="198"/>
      <c r="T842" s="198">
        <f t="shared" si="43"/>
        <v>832</v>
      </c>
      <c r="U842" s="11"/>
      <c r="V842" s="11"/>
      <c r="W842" s="11"/>
      <c r="Y842" s="11">
        <v>159.94999999999999</v>
      </c>
      <c r="Z842" s="11"/>
      <c r="AB842" s="11">
        <f t="shared" si="41"/>
        <v>102.04</v>
      </c>
      <c r="AC842" s="11">
        <v>240.15</v>
      </c>
      <c r="AD842" s="11"/>
      <c r="AE842" s="4"/>
      <c r="AF842" s="4"/>
    </row>
    <row r="843" spans="1:32" x14ac:dyDescent="0.2">
      <c r="A843" s="51"/>
      <c r="B843" s="11"/>
      <c r="C843" s="11" t="s">
        <v>267</v>
      </c>
      <c r="D843" s="11"/>
      <c r="E843" s="11" t="s">
        <v>142</v>
      </c>
      <c r="F843" s="11">
        <v>72237</v>
      </c>
      <c r="G843" s="11"/>
      <c r="H843" s="11"/>
      <c r="I843" s="11"/>
      <c r="J843" s="11">
        <v>13542.93</v>
      </c>
      <c r="K843" s="11"/>
      <c r="M843" s="11">
        <v>123</v>
      </c>
      <c r="N843" s="66"/>
      <c r="P843" s="198">
        <f t="shared" si="42"/>
        <v>110.10512195121952</v>
      </c>
      <c r="Q843" s="198"/>
      <c r="R843" s="198"/>
      <c r="S843" s="198"/>
      <c r="T843" s="198">
        <f t="shared" si="43"/>
        <v>587.29268292682923</v>
      </c>
      <c r="U843" s="11"/>
      <c r="V843" s="11"/>
      <c r="W843" s="11"/>
      <c r="Y843" s="11">
        <v>13542.93</v>
      </c>
      <c r="Z843" s="11"/>
      <c r="AB843" s="11">
        <f t="shared" si="41"/>
        <v>8639.48</v>
      </c>
      <c r="AC843" s="11">
        <v>20333.55</v>
      </c>
      <c r="AD843" s="11"/>
      <c r="AE843" s="4"/>
      <c r="AF843" s="4"/>
    </row>
    <row r="844" spans="1:32" x14ac:dyDescent="0.2">
      <c r="A844" s="51"/>
      <c r="B844" s="11"/>
      <c r="C844" s="11" t="s">
        <v>267</v>
      </c>
      <c r="D844" s="11"/>
      <c r="E844" s="11" t="s">
        <v>269</v>
      </c>
      <c r="F844" s="11">
        <v>2587</v>
      </c>
      <c r="G844" s="11"/>
      <c r="H844" s="11"/>
      <c r="I844" s="11"/>
      <c r="J844" s="11">
        <v>503.17</v>
      </c>
      <c r="K844" s="11"/>
      <c r="M844" s="11">
        <v>2</v>
      </c>
      <c r="N844" s="66"/>
      <c r="P844" s="198">
        <f t="shared" si="42"/>
        <v>251.58500000000001</v>
      </c>
      <c r="Q844" s="198"/>
      <c r="R844" s="198"/>
      <c r="S844" s="198"/>
      <c r="T844" s="198">
        <f t="shared" si="43"/>
        <v>1293.5</v>
      </c>
      <c r="U844" s="11"/>
      <c r="V844" s="11"/>
      <c r="W844" s="11"/>
      <c r="Y844" s="11">
        <v>503.17</v>
      </c>
      <c r="Z844" s="11"/>
      <c r="AB844" s="11">
        <f t="shared" si="41"/>
        <v>320.99</v>
      </c>
      <c r="AC844" s="11">
        <v>755.47</v>
      </c>
      <c r="AD844" s="11"/>
      <c r="AE844" s="4"/>
      <c r="AF844" s="4"/>
    </row>
    <row r="845" spans="1:32" x14ac:dyDescent="0.2">
      <c r="A845" s="51"/>
      <c r="B845" s="11"/>
      <c r="C845" s="11" t="s">
        <v>270</v>
      </c>
      <c r="D845" s="11"/>
      <c r="E845" s="11" t="s">
        <v>142</v>
      </c>
      <c r="F845" s="11">
        <v>411</v>
      </c>
      <c r="G845" s="11"/>
      <c r="H845" s="11"/>
      <c r="I845" s="11"/>
      <c r="J845" s="11">
        <v>23.319999999999993</v>
      </c>
      <c r="K845" s="11"/>
      <c r="M845" s="11">
        <v>2</v>
      </c>
      <c r="N845" s="66"/>
      <c r="P845" s="198">
        <f t="shared" si="42"/>
        <v>11.659999999999997</v>
      </c>
      <c r="Q845" s="198"/>
      <c r="R845" s="198"/>
      <c r="S845" s="198"/>
      <c r="T845" s="198">
        <f t="shared" si="43"/>
        <v>205.5</v>
      </c>
      <c r="U845" s="11"/>
      <c r="V845" s="11"/>
      <c r="W845" s="11"/>
      <c r="Y845" s="11">
        <v>23.319999999999993</v>
      </c>
      <c r="Z845" s="11"/>
      <c r="AB845" s="11">
        <f t="shared" si="41"/>
        <v>14.88</v>
      </c>
      <c r="AC845" s="11">
        <v>35.01</v>
      </c>
      <c r="AD845" s="11"/>
      <c r="AE845" s="4"/>
      <c r="AF845" s="4"/>
    </row>
    <row r="846" spans="1:32" x14ac:dyDescent="0.2">
      <c r="A846" s="51"/>
      <c r="B846" s="11"/>
      <c r="C846" s="11" t="s">
        <v>270</v>
      </c>
      <c r="D846" s="11"/>
      <c r="E846" s="11" t="s">
        <v>269</v>
      </c>
      <c r="F846" s="11">
        <v>210607</v>
      </c>
      <c r="G846" s="11"/>
      <c r="H846" s="11"/>
      <c r="I846" s="11"/>
      <c r="J846" s="11">
        <v>38655.050000000003</v>
      </c>
      <c r="K846" s="11"/>
      <c r="M846" s="11">
        <v>289</v>
      </c>
      <c r="N846" s="66"/>
      <c r="P846" s="198">
        <f t="shared" si="42"/>
        <v>133.7544982698962</v>
      </c>
      <c r="Q846" s="198"/>
      <c r="R846" s="198"/>
      <c r="S846" s="198"/>
      <c r="T846" s="198">
        <f t="shared" si="43"/>
        <v>728.74394463667818</v>
      </c>
      <c r="U846" s="11"/>
      <c r="V846" s="11"/>
      <c r="W846" s="11"/>
      <c r="Y846" s="11">
        <v>38655.050000000003</v>
      </c>
      <c r="Z846" s="11"/>
      <c r="AB846" s="11">
        <f t="shared" si="41"/>
        <v>24659.34</v>
      </c>
      <c r="AC846" s="11">
        <v>58037.25</v>
      </c>
      <c r="AD846" s="11"/>
      <c r="AE846" s="4"/>
      <c r="AF846" s="4"/>
    </row>
    <row r="847" spans="1:32" x14ac:dyDescent="0.2">
      <c r="A847" s="51"/>
      <c r="B847" s="11"/>
      <c r="C847" s="11" t="s">
        <v>271</v>
      </c>
      <c r="D847" s="11"/>
      <c r="E847" s="11" t="s">
        <v>105</v>
      </c>
      <c r="F847" s="11">
        <v>4846</v>
      </c>
      <c r="G847" s="11"/>
      <c r="H847" s="11"/>
      <c r="I847" s="11"/>
      <c r="J847" s="11">
        <v>913.97</v>
      </c>
      <c r="K847" s="11"/>
      <c r="M847" s="11">
        <v>3</v>
      </c>
      <c r="N847" s="66"/>
      <c r="P847" s="198">
        <f t="shared" si="42"/>
        <v>304.65666666666669</v>
      </c>
      <c r="Q847" s="198"/>
      <c r="R847" s="198"/>
      <c r="S847" s="198"/>
      <c r="T847" s="198">
        <f t="shared" si="43"/>
        <v>1615.3333333333333</v>
      </c>
      <c r="U847" s="11"/>
      <c r="V847" s="11"/>
      <c r="W847" s="11"/>
      <c r="Y847" s="11">
        <v>913.97</v>
      </c>
      <c r="Z847" s="11"/>
      <c r="AB847" s="11">
        <f t="shared" si="41"/>
        <v>583.04999999999995</v>
      </c>
      <c r="AC847" s="11">
        <v>1372.25</v>
      </c>
      <c r="AD847" s="11"/>
      <c r="AE847" s="4"/>
      <c r="AF847" s="4"/>
    </row>
    <row r="848" spans="1:32" x14ac:dyDescent="0.2">
      <c r="A848" s="51"/>
      <c r="B848" s="11"/>
      <c r="C848" s="11" t="s">
        <v>272</v>
      </c>
      <c r="D848" s="11"/>
      <c r="E848" s="11" t="s">
        <v>98</v>
      </c>
      <c r="F848" s="11">
        <v>19748</v>
      </c>
      <c r="G848" s="11"/>
      <c r="H848" s="11"/>
      <c r="I848" s="11"/>
      <c r="J848" s="11">
        <v>3682.9199999999996</v>
      </c>
      <c r="K848" s="11"/>
      <c r="M848" s="11">
        <v>20</v>
      </c>
      <c r="N848" s="66"/>
      <c r="P848" s="198">
        <f t="shared" si="42"/>
        <v>184.14599999999999</v>
      </c>
      <c r="Q848" s="198"/>
      <c r="R848" s="198"/>
      <c r="S848" s="198"/>
      <c r="T848" s="198">
        <f t="shared" si="43"/>
        <v>987.4</v>
      </c>
      <c r="U848" s="11"/>
      <c r="V848" s="11"/>
      <c r="W848" s="11"/>
      <c r="Y848" s="11">
        <v>3682.9199999999996</v>
      </c>
      <c r="Z848" s="11"/>
      <c r="AB848" s="11">
        <f t="shared" si="41"/>
        <v>2349.46</v>
      </c>
      <c r="AC848" s="11">
        <v>5529.59</v>
      </c>
      <c r="AD848" s="11"/>
      <c r="AE848" s="4"/>
      <c r="AF848" s="4"/>
    </row>
    <row r="849" spans="1:32" x14ac:dyDescent="0.2">
      <c r="A849" s="51"/>
      <c r="B849" s="11"/>
      <c r="C849" s="11" t="s">
        <v>273</v>
      </c>
      <c r="D849" s="11"/>
      <c r="E849" s="11" t="s">
        <v>274</v>
      </c>
      <c r="F849" s="11">
        <v>325</v>
      </c>
      <c r="G849" s="11"/>
      <c r="H849" s="11"/>
      <c r="I849" s="11"/>
      <c r="J849" s="11">
        <v>66.5</v>
      </c>
      <c r="K849" s="11"/>
      <c r="M849" s="11">
        <v>1</v>
      </c>
      <c r="N849" s="66"/>
      <c r="P849" s="198">
        <f t="shared" si="42"/>
        <v>66.5</v>
      </c>
      <c r="Q849" s="198"/>
      <c r="R849" s="198"/>
      <c r="S849" s="198"/>
      <c r="T849" s="198">
        <f t="shared" si="43"/>
        <v>325</v>
      </c>
      <c r="U849" s="11"/>
      <c r="V849" s="11"/>
      <c r="W849" s="11"/>
      <c r="Y849" s="11">
        <v>66.5</v>
      </c>
      <c r="Z849" s="11"/>
      <c r="AB849" s="11">
        <f t="shared" si="41"/>
        <v>42.42</v>
      </c>
      <c r="AC849" s="11">
        <v>99.84</v>
      </c>
      <c r="AD849" s="11"/>
      <c r="AE849" s="4"/>
      <c r="AF849" s="4"/>
    </row>
    <row r="850" spans="1:32" x14ac:dyDescent="0.2">
      <c r="A850" s="51"/>
      <c r="B850" s="11"/>
      <c r="C850" s="11" t="s">
        <v>273</v>
      </c>
      <c r="D850" s="11"/>
      <c r="E850" s="11" t="s">
        <v>103</v>
      </c>
      <c r="F850" s="11">
        <v>6047</v>
      </c>
      <c r="G850" s="11"/>
      <c r="H850" s="11"/>
      <c r="I850" s="11"/>
      <c r="J850" s="11">
        <v>1022.1599999999999</v>
      </c>
      <c r="K850" s="11"/>
      <c r="M850" s="11">
        <v>6</v>
      </c>
      <c r="N850" s="66"/>
      <c r="P850" s="198">
        <f t="shared" si="42"/>
        <v>170.35999999999999</v>
      </c>
      <c r="Q850" s="198"/>
      <c r="R850" s="198"/>
      <c r="S850" s="198"/>
      <c r="T850" s="198">
        <f t="shared" si="43"/>
        <v>1007.8333333333334</v>
      </c>
      <c r="U850" s="11"/>
      <c r="V850" s="11"/>
      <c r="W850" s="11"/>
      <c r="Y850" s="11">
        <v>1022.1599999999999</v>
      </c>
      <c r="Z850" s="11"/>
      <c r="AB850" s="11">
        <f t="shared" si="41"/>
        <v>652.07000000000005</v>
      </c>
      <c r="AC850" s="11">
        <v>1534.69</v>
      </c>
      <c r="AD850" s="11"/>
      <c r="AE850" s="4"/>
      <c r="AF850" s="4"/>
    </row>
    <row r="851" spans="1:32" x14ac:dyDescent="0.2">
      <c r="A851" s="51"/>
      <c r="B851" s="11"/>
      <c r="C851" s="11" t="s">
        <v>275</v>
      </c>
      <c r="D851" s="11"/>
      <c r="E851" s="11" t="s">
        <v>274</v>
      </c>
      <c r="F851" s="11">
        <v>40369</v>
      </c>
      <c r="G851" s="11"/>
      <c r="H851" s="11"/>
      <c r="I851" s="11"/>
      <c r="J851" s="11">
        <v>7599.6900000000014</v>
      </c>
      <c r="K851" s="11"/>
      <c r="M851" s="11">
        <v>36</v>
      </c>
      <c r="N851" s="66"/>
      <c r="P851" s="198">
        <f t="shared" si="42"/>
        <v>211.10250000000005</v>
      </c>
      <c r="Q851" s="198"/>
      <c r="R851" s="198"/>
      <c r="S851" s="198"/>
      <c r="T851" s="198">
        <f t="shared" si="43"/>
        <v>1121.3611111111111</v>
      </c>
      <c r="U851" s="11"/>
      <c r="V851" s="11"/>
      <c r="W851" s="11"/>
      <c r="Y851" s="11">
        <v>7599.6900000000014</v>
      </c>
      <c r="Z851" s="11"/>
      <c r="AB851" s="11">
        <f t="shared" si="41"/>
        <v>4848.09</v>
      </c>
      <c r="AC851" s="11">
        <v>11410.28</v>
      </c>
      <c r="AD851" s="11"/>
      <c r="AE851" s="4"/>
      <c r="AF851" s="4"/>
    </row>
    <row r="852" spans="1:32" x14ac:dyDescent="0.2">
      <c r="A852" s="51"/>
      <c r="B852" s="11"/>
      <c r="C852" s="11" t="s">
        <v>276</v>
      </c>
      <c r="D852" s="11"/>
      <c r="E852" s="11" t="s">
        <v>91</v>
      </c>
      <c r="F852" s="11">
        <v>66960</v>
      </c>
      <c r="G852" s="11"/>
      <c r="H852" s="11"/>
      <c r="I852" s="11"/>
      <c r="J852" s="11">
        <v>12233.680000000004</v>
      </c>
      <c r="K852" s="11"/>
      <c r="M852" s="11">
        <v>98</v>
      </c>
      <c r="N852" s="66"/>
      <c r="P852" s="198">
        <f t="shared" si="42"/>
        <v>124.83346938775514</v>
      </c>
      <c r="Q852" s="198"/>
      <c r="R852" s="198"/>
      <c r="S852" s="198"/>
      <c r="T852" s="198">
        <f t="shared" si="43"/>
        <v>683.26530612244903</v>
      </c>
      <c r="U852" s="11"/>
      <c r="V852" s="11"/>
      <c r="W852" s="11"/>
      <c r="Y852" s="11">
        <v>12233.680000000004</v>
      </c>
      <c r="Z852" s="11"/>
      <c r="AB852" s="11">
        <f t="shared" si="41"/>
        <v>7804.27</v>
      </c>
      <c r="AC852" s="11">
        <v>18367.82</v>
      </c>
      <c r="AD852" s="11"/>
      <c r="AE852" s="4"/>
      <c r="AF852" s="4"/>
    </row>
    <row r="853" spans="1:32" x14ac:dyDescent="0.2">
      <c r="A853" s="51"/>
      <c r="B853" s="11"/>
      <c r="C853" s="11" t="s">
        <v>277</v>
      </c>
      <c r="D853" s="11"/>
      <c r="E853" s="11" t="s">
        <v>62</v>
      </c>
      <c r="F853" s="11">
        <v>400595</v>
      </c>
      <c r="G853" s="11"/>
      <c r="H853" s="11"/>
      <c r="I853" s="11"/>
      <c r="J853" s="11">
        <v>75896.870000000112</v>
      </c>
      <c r="K853" s="11"/>
      <c r="M853" s="11">
        <v>683</v>
      </c>
      <c r="N853" s="66"/>
      <c r="P853" s="198">
        <f t="shared" si="42"/>
        <v>111.12279648609093</v>
      </c>
      <c r="Q853" s="198"/>
      <c r="R853" s="198"/>
      <c r="S853" s="198"/>
      <c r="T853" s="198">
        <f t="shared" si="43"/>
        <v>586.52269399707177</v>
      </c>
      <c r="U853" s="11"/>
      <c r="V853" s="11"/>
      <c r="W853" s="11"/>
      <c r="Y853" s="11">
        <v>75896.870000000112</v>
      </c>
      <c r="Z853" s="11"/>
      <c r="AB853" s="11">
        <f t="shared" si="41"/>
        <v>48417.13</v>
      </c>
      <c r="AC853" s="11">
        <v>113952.65</v>
      </c>
      <c r="AD853" s="11"/>
      <c r="AE853" s="4"/>
      <c r="AF853" s="4"/>
    </row>
    <row r="854" spans="1:32" x14ac:dyDescent="0.2">
      <c r="A854" s="51"/>
      <c r="B854" s="11"/>
      <c r="C854" s="11" t="s">
        <v>277</v>
      </c>
      <c r="D854" s="11"/>
      <c r="E854" s="11" t="s">
        <v>167</v>
      </c>
      <c r="F854" s="11">
        <v>21993</v>
      </c>
      <c r="G854" s="11"/>
      <c r="H854" s="11"/>
      <c r="I854" s="11"/>
      <c r="J854" s="11">
        <v>4188.72</v>
      </c>
      <c r="K854" s="11"/>
      <c r="M854" s="11">
        <v>37</v>
      </c>
      <c r="N854" s="66"/>
      <c r="P854" s="198">
        <f t="shared" si="42"/>
        <v>113.20864864864866</v>
      </c>
      <c r="Q854" s="198"/>
      <c r="R854" s="198"/>
      <c r="S854" s="198"/>
      <c r="T854" s="198">
        <f t="shared" si="43"/>
        <v>594.40540540540542</v>
      </c>
      <c r="U854" s="11"/>
      <c r="V854" s="11"/>
      <c r="W854" s="11"/>
      <c r="Y854" s="11">
        <v>4188.72</v>
      </c>
      <c r="Z854" s="11"/>
      <c r="AB854" s="11">
        <f t="shared" si="41"/>
        <v>2672.12</v>
      </c>
      <c r="AC854" s="11">
        <v>6289</v>
      </c>
      <c r="AD854" s="11"/>
      <c r="AE854" s="4"/>
      <c r="AF854" s="4"/>
    </row>
    <row r="855" spans="1:32" x14ac:dyDescent="0.2">
      <c r="A855" s="51"/>
      <c r="B855" s="11"/>
      <c r="C855" s="11" t="s">
        <v>278</v>
      </c>
      <c r="D855" s="11"/>
      <c r="E855" s="11" t="s">
        <v>66</v>
      </c>
      <c r="F855" s="11">
        <v>6954</v>
      </c>
      <c r="G855" s="11"/>
      <c r="H855" s="11"/>
      <c r="I855" s="11"/>
      <c r="J855" s="11">
        <v>1046.6200000000001</v>
      </c>
      <c r="K855" s="11"/>
      <c r="M855" s="11">
        <v>6</v>
      </c>
      <c r="N855" s="66"/>
      <c r="P855" s="198">
        <f t="shared" si="42"/>
        <v>174.4366666666667</v>
      </c>
      <c r="Q855" s="198"/>
      <c r="R855" s="198"/>
      <c r="S855" s="198"/>
      <c r="T855" s="198">
        <f t="shared" si="43"/>
        <v>1159</v>
      </c>
      <c r="U855" s="11"/>
      <c r="V855" s="11"/>
      <c r="W855" s="11"/>
      <c r="Y855" s="11">
        <v>1046.6200000000001</v>
      </c>
      <c r="Z855" s="11"/>
      <c r="AB855" s="11">
        <f t="shared" si="41"/>
        <v>667.67</v>
      </c>
      <c r="AC855" s="11">
        <v>1571.41</v>
      </c>
      <c r="AD855" s="11"/>
      <c r="AE855" s="4"/>
      <c r="AF855" s="4"/>
    </row>
    <row r="856" spans="1:32" x14ac:dyDescent="0.2">
      <c r="A856" s="51"/>
      <c r="B856" s="11"/>
      <c r="C856" s="11" t="s">
        <v>279</v>
      </c>
      <c r="D856" s="11"/>
      <c r="E856" s="11" t="s">
        <v>77</v>
      </c>
      <c r="F856" s="11">
        <v>255901</v>
      </c>
      <c r="G856" s="11"/>
      <c r="H856" s="11"/>
      <c r="I856" s="11"/>
      <c r="J856" s="11">
        <v>47405.779999999992</v>
      </c>
      <c r="K856" s="11"/>
      <c r="M856" s="11">
        <v>356</v>
      </c>
      <c r="N856" s="66"/>
      <c r="P856" s="198">
        <f t="shared" si="42"/>
        <v>133.1623033707865</v>
      </c>
      <c r="Q856" s="198"/>
      <c r="R856" s="198"/>
      <c r="S856" s="198"/>
      <c r="T856" s="198">
        <f t="shared" si="43"/>
        <v>718.82303370786519</v>
      </c>
      <c r="U856" s="11"/>
      <c r="V856" s="11"/>
      <c r="W856" s="11"/>
      <c r="Y856" s="11">
        <v>47405.779999999992</v>
      </c>
      <c r="Z856" s="11"/>
      <c r="AB856" s="11">
        <f t="shared" si="41"/>
        <v>30241.72</v>
      </c>
      <c r="AC856" s="11">
        <v>71175.72</v>
      </c>
      <c r="AD856" s="11"/>
      <c r="AE856" s="4"/>
      <c r="AF856" s="4"/>
    </row>
    <row r="857" spans="1:32" x14ac:dyDescent="0.2">
      <c r="A857" s="51"/>
      <c r="B857" s="11"/>
      <c r="C857" s="11" t="s">
        <v>280</v>
      </c>
      <c r="D857" s="11"/>
      <c r="E857" s="11" t="s">
        <v>154</v>
      </c>
      <c r="F857" s="11">
        <v>500</v>
      </c>
      <c r="G857" s="11"/>
      <c r="H857" s="11"/>
      <c r="I857" s="11"/>
      <c r="J857" s="11">
        <v>108.14</v>
      </c>
      <c r="K857" s="11"/>
      <c r="M857" s="11">
        <v>3</v>
      </c>
      <c r="N857" s="66"/>
      <c r="P857" s="198">
        <f t="shared" si="42"/>
        <v>36.046666666666667</v>
      </c>
      <c r="Q857" s="198"/>
      <c r="R857" s="198"/>
      <c r="S857" s="198"/>
      <c r="T857" s="198">
        <f t="shared" si="43"/>
        <v>166.66666666666666</v>
      </c>
      <c r="U857" s="11"/>
      <c r="V857" s="11"/>
      <c r="W857" s="11"/>
      <c r="Y857" s="11">
        <v>108.14</v>
      </c>
      <c r="Z857" s="11"/>
      <c r="AB857" s="11">
        <f t="shared" si="41"/>
        <v>68.989999999999995</v>
      </c>
      <c r="AC857" s="11">
        <v>162.36000000000001</v>
      </c>
      <c r="AD857" s="11"/>
      <c r="AE857" s="4"/>
      <c r="AF857" s="4"/>
    </row>
    <row r="858" spans="1:32" x14ac:dyDescent="0.2">
      <c r="A858" s="51"/>
      <c r="B858" s="11"/>
      <c r="C858" s="11" t="s">
        <v>281</v>
      </c>
      <c r="D858" s="11"/>
      <c r="E858" s="11" t="s">
        <v>282</v>
      </c>
      <c r="F858" s="11">
        <v>111539</v>
      </c>
      <c r="G858" s="11"/>
      <c r="H858" s="11"/>
      <c r="I858" s="11"/>
      <c r="J858" s="11">
        <v>21790.700000000015</v>
      </c>
      <c r="K858" s="11"/>
      <c r="M858" s="11">
        <v>296</v>
      </c>
      <c r="N858" s="66"/>
      <c r="P858" s="198">
        <f t="shared" si="42"/>
        <v>73.617229729729786</v>
      </c>
      <c r="Q858" s="198"/>
      <c r="R858" s="198"/>
      <c r="S858" s="198"/>
      <c r="T858" s="198">
        <f t="shared" si="43"/>
        <v>376.82094594594594</v>
      </c>
      <c r="U858" s="11"/>
      <c r="V858" s="11"/>
      <c r="W858" s="11"/>
      <c r="Y858" s="11">
        <v>21790.700000000015</v>
      </c>
      <c r="Z858" s="11"/>
      <c r="AB858" s="11">
        <f t="shared" si="41"/>
        <v>13901.01</v>
      </c>
      <c r="AC858" s="11">
        <v>32716.87</v>
      </c>
      <c r="AD858" s="11"/>
      <c r="AE858" s="4"/>
      <c r="AF858" s="4"/>
    </row>
    <row r="859" spans="1:32" x14ac:dyDescent="0.2">
      <c r="A859" s="51"/>
      <c r="B859" s="11"/>
      <c r="C859" s="11" t="s">
        <v>283</v>
      </c>
      <c r="D859" s="11"/>
      <c r="E859" s="11" t="s">
        <v>198</v>
      </c>
      <c r="F859" s="11">
        <v>3488</v>
      </c>
      <c r="G859" s="11"/>
      <c r="H859" s="11"/>
      <c r="I859" s="11"/>
      <c r="J859" s="11">
        <v>678.69999999999993</v>
      </c>
      <c r="K859" s="11"/>
      <c r="M859" s="11">
        <v>6</v>
      </c>
      <c r="N859" s="66"/>
      <c r="P859" s="198">
        <f t="shared" si="42"/>
        <v>113.11666666666666</v>
      </c>
      <c r="Q859" s="198"/>
      <c r="R859" s="198"/>
      <c r="S859" s="198"/>
      <c r="T859" s="198">
        <f t="shared" si="43"/>
        <v>581.33333333333337</v>
      </c>
      <c r="U859" s="11"/>
      <c r="V859" s="11"/>
      <c r="W859" s="11"/>
      <c r="Y859" s="11">
        <v>678.69999999999993</v>
      </c>
      <c r="Z859" s="11"/>
      <c r="AB859" s="11">
        <f t="shared" si="41"/>
        <v>432.97</v>
      </c>
      <c r="AC859" s="11">
        <v>1019.01</v>
      </c>
      <c r="AD859" s="11"/>
      <c r="AE859" s="4"/>
      <c r="AF859" s="4"/>
    </row>
    <row r="860" spans="1:32" x14ac:dyDescent="0.2">
      <c r="A860" s="51"/>
      <c r="B860" s="11"/>
      <c r="C860" s="11" t="s">
        <v>283</v>
      </c>
      <c r="D860" s="11"/>
      <c r="E860" s="11" t="s">
        <v>284</v>
      </c>
      <c r="F860" s="11">
        <v>97951</v>
      </c>
      <c r="G860" s="11"/>
      <c r="H860" s="11"/>
      <c r="I860" s="11"/>
      <c r="J860" s="11">
        <v>18655.039999999994</v>
      </c>
      <c r="K860" s="11"/>
      <c r="M860" s="11">
        <v>144</v>
      </c>
      <c r="N860" s="66"/>
      <c r="P860" s="198">
        <f t="shared" si="42"/>
        <v>129.54888888888885</v>
      </c>
      <c r="Q860" s="198"/>
      <c r="R860" s="198"/>
      <c r="S860" s="198"/>
      <c r="T860" s="198">
        <f t="shared" si="43"/>
        <v>680.21527777777783</v>
      </c>
      <c r="U860" s="11"/>
      <c r="V860" s="11"/>
      <c r="W860" s="11"/>
      <c r="Y860" s="11">
        <v>18655.039999999994</v>
      </c>
      <c r="Z860" s="11"/>
      <c r="AB860" s="11">
        <f t="shared" si="41"/>
        <v>11900.67</v>
      </c>
      <c r="AC860" s="11">
        <v>28008.95</v>
      </c>
      <c r="AD860" s="11"/>
      <c r="AE860" s="4"/>
      <c r="AF860" s="4"/>
    </row>
    <row r="861" spans="1:32" x14ac:dyDescent="0.2">
      <c r="A861" s="51"/>
      <c r="B861" s="11"/>
      <c r="C861" s="11" t="s">
        <v>283</v>
      </c>
      <c r="D861" s="11"/>
      <c r="E861" s="11" t="s">
        <v>285</v>
      </c>
      <c r="F861" s="11">
        <v>5223</v>
      </c>
      <c r="G861" s="11"/>
      <c r="H861" s="11"/>
      <c r="I861" s="11"/>
      <c r="J861" s="11">
        <v>988.23</v>
      </c>
      <c r="K861" s="11"/>
      <c r="M861" s="11">
        <v>4</v>
      </c>
      <c r="N861" s="66"/>
      <c r="P861" s="198">
        <f t="shared" si="42"/>
        <v>247.0575</v>
      </c>
      <c r="Q861" s="198"/>
      <c r="R861" s="198"/>
      <c r="S861" s="198"/>
      <c r="T861" s="198">
        <f t="shared" si="43"/>
        <v>1305.75</v>
      </c>
      <c r="U861" s="11"/>
      <c r="V861" s="11"/>
      <c r="W861" s="11"/>
      <c r="Y861" s="11">
        <v>988.23</v>
      </c>
      <c r="Z861" s="11"/>
      <c r="AB861" s="11">
        <f t="shared" si="41"/>
        <v>630.41999999999996</v>
      </c>
      <c r="AC861" s="11">
        <v>1483.74</v>
      </c>
      <c r="AD861" s="11"/>
      <c r="AE861" s="4"/>
      <c r="AF861" s="4"/>
    </row>
    <row r="862" spans="1:32" x14ac:dyDescent="0.2">
      <c r="A862" s="51"/>
      <c r="B862" s="11"/>
      <c r="C862" s="11" t="s">
        <v>286</v>
      </c>
      <c r="D862" s="11"/>
      <c r="E862" s="11" t="s">
        <v>198</v>
      </c>
      <c r="F862" s="11">
        <v>2775986</v>
      </c>
      <c r="G862" s="11"/>
      <c r="H862" s="11"/>
      <c r="I862" s="11"/>
      <c r="J862" s="11">
        <v>512782.70000000036</v>
      </c>
      <c r="K862" s="11"/>
      <c r="M862" s="11">
        <v>3989</v>
      </c>
      <c r="N862" s="66"/>
      <c r="P862" s="198">
        <f t="shared" si="42"/>
        <v>128.54918525946363</v>
      </c>
      <c r="Q862" s="198"/>
      <c r="R862" s="198"/>
      <c r="S862" s="198"/>
      <c r="T862" s="198">
        <f t="shared" si="43"/>
        <v>695.91025319628977</v>
      </c>
      <c r="U862" s="11"/>
      <c r="V862" s="11"/>
      <c r="W862" s="11"/>
      <c r="Y862" s="11">
        <v>512782.70000000036</v>
      </c>
      <c r="Z862" s="11"/>
      <c r="AB862" s="11">
        <f t="shared" si="41"/>
        <v>327121.11</v>
      </c>
      <c r="AC862" s="11">
        <v>769899.31</v>
      </c>
      <c r="AD862" s="11"/>
      <c r="AE862" s="4"/>
      <c r="AF862" s="4"/>
    </row>
    <row r="863" spans="1:32" x14ac:dyDescent="0.2">
      <c r="A863" s="51"/>
      <c r="B863" s="11"/>
      <c r="C863" s="11" t="s">
        <v>286</v>
      </c>
      <c r="D863" s="11"/>
      <c r="E863" s="11" t="s">
        <v>91</v>
      </c>
      <c r="F863" s="11">
        <v>457</v>
      </c>
      <c r="G863" s="11"/>
      <c r="H863" s="11"/>
      <c r="I863" s="11"/>
      <c r="J863" s="11">
        <v>90.21</v>
      </c>
      <c r="K863" s="11"/>
      <c r="M863" s="11">
        <v>1</v>
      </c>
      <c r="N863" s="66"/>
      <c r="P863" s="198">
        <f t="shared" si="42"/>
        <v>90.21</v>
      </c>
      <c r="Q863" s="198"/>
      <c r="R863" s="198"/>
      <c r="S863" s="198"/>
      <c r="T863" s="198">
        <f t="shared" si="43"/>
        <v>457</v>
      </c>
      <c r="U863" s="11"/>
      <c r="V863" s="11"/>
      <c r="W863" s="11"/>
      <c r="Y863" s="11">
        <v>90.21</v>
      </c>
      <c r="Z863" s="11"/>
      <c r="AB863" s="11">
        <f t="shared" si="41"/>
        <v>57.55</v>
      </c>
      <c r="AC863" s="11">
        <v>135.44</v>
      </c>
      <c r="AD863" s="11"/>
      <c r="AE863" s="4"/>
      <c r="AF863" s="4"/>
    </row>
    <row r="864" spans="1:32" x14ac:dyDescent="0.2">
      <c r="A864" s="51"/>
      <c r="B864" s="11"/>
      <c r="C864" s="11" t="s">
        <v>286</v>
      </c>
      <c r="D864" s="11"/>
      <c r="E864" s="11" t="s">
        <v>284</v>
      </c>
      <c r="F864" s="11">
        <v>6050</v>
      </c>
      <c r="G864" s="11"/>
      <c r="H864" s="11"/>
      <c r="I864" s="11"/>
      <c r="J864" s="11">
        <v>1132.57</v>
      </c>
      <c r="K864" s="11"/>
      <c r="M864" s="11">
        <v>1</v>
      </c>
      <c r="N864" s="66"/>
      <c r="P864" s="198">
        <f t="shared" si="42"/>
        <v>1132.57</v>
      </c>
      <c r="Q864" s="198"/>
      <c r="R864" s="198"/>
      <c r="S864" s="198"/>
      <c r="T864" s="198">
        <f t="shared" si="43"/>
        <v>6050</v>
      </c>
      <c r="U864" s="11"/>
      <c r="V864" s="11"/>
      <c r="W864" s="11"/>
      <c r="Y864" s="11">
        <v>1132.57</v>
      </c>
      <c r="Z864" s="11"/>
      <c r="AB864" s="11">
        <f t="shared" si="41"/>
        <v>722.5</v>
      </c>
      <c r="AC864" s="11">
        <v>1700.46</v>
      </c>
      <c r="AD864" s="11"/>
      <c r="AE864" s="4"/>
      <c r="AF864" s="4"/>
    </row>
    <row r="865" spans="1:32" x14ac:dyDescent="0.2">
      <c r="A865" s="51"/>
      <c r="B865" s="11"/>
      <c r="C865" s="11" t="s">
        <v>287</v>
      </c>
      <c r="D865" s="11"/>
      <c r="E865" s="11" t="s">
        <v>198</v>
      </c>
      <c r="F865" s="11">
        <v>18402</v>
      </c>
      <c r="G865" s="11"/>
      <c r="H865" s="11"/>
      <c r="I865" s="11"/>
      <c r="J865" s="11">
        <v>3386.1299999999992</v>
      </c>
      <c r="K865" s="11"/>
      <c r="M865" s="11">
        <v>27</v>
      </c>
      <c r="N865" s="66"/>
      <c r="P865" s="198">
        <f t="shared" si="42"/>
        <v>125.4122222222222</v>
      </c>
      <c r="Q865" s="198"/>
      <c r="R865" s="198"/>
      <c r="S865" s="198"/>
      <c r="T865" s="198">
        <f t="shared" si="43"/>
        <v>681.55555555555554</v>
      </c>
      <c r="U865" s="11"/>
      <c r="V865" s="11"/>
      <c r="W865" s="11"/>
      <c r="Y865" s="11">
        <v>3386.1299999999992</v>
      </c>
      <c r="Z865" s="11"/>
      <c r="AB865" s="11">
        <f t="shared" si="41"/>
        <v>2160.12</v>
      </c>
      <c r="AC865" s="11">
        <v>5083.9799999999996</v>
      </c>
      <c r="AD865" s="11"/>
      <c r="AE865" s="4"/>
      <c r="AF865" s="4"/>
    </row>
    <row r="866" spans="1:32" x14ac:dyDescent="0.2">
      <c r="A866" s="51"/>
      <c r="B866" s="11"/>
      <c r="C866" s="11" t="s">
        <v>288</v>
      </c>
      <c r="D866" s="11"/>
      <c r="E866" s="11" t="s">
        <v>266</v>
      </c>
      <c r="F866" s="11">
        <v>550</v>
      </c>
      <c r="G866" s="11"/>
      <c r="H866" s="11"/>
      <c r="I866" s="11"/>
      <c r="J866" s="11">
        <v>108.62</v>
      </c>
      <c r="K866" s="11"/>
      <c r="M866" s="11">
        <v>1</v>
      </c>
      <c r="N866" s="66"/>
      <c r="P866" s="198">
        <f t="shared" si="42"/>
        <v>108.62</v>
      </c>
      <c r="Q866" s="198"/>
      <c r="R866" s="198"/>
      <c r="S866" s="198"/>
      <c r="T866" s="198">
        <f t="shared" si="43"/>
        <v>550</v>
      </c>
      <c r="U866" s="11"/>
      <c r="V866" s="11"/>
      <c r="W866" s="11"/>
      <c r="Y866" s="11">
        <v>108.62</v>
      </c>
      <c r="Z866" s="11"/>
      <c r="AB866" s="11">
        <f t="shared" si="41"/>
        <v>69.290000000000006</v>
      </c>
      <c r="AC866" s="11">
        <v>163.08000000000001</v>
      </c>
      <c r="AD866" s="11"/>
      <c r="AE866" s="4"/>
      <c r="AF866" s="4"/>
    </row>
    <row r="867" spans="1:32" x14ac:dyDescent="0.2">
      <c r="A867" s="51"/>
      <c r="B867" s="11"/>
      <c r="C867" s="11" t="s">
        <v>288</v>
      </c>
      <c r="D867" s="11"/>
      <c r="E867" s="11" t="s">
        <v>61</v>
      </c>
      <c r="F867" s="11">
        <v>33403</v>
      </c>
      <c r="G867" s="11"/>
      <c r="H867" s="11"/>
      <c r="I867" s="11"/>
      <c r="J867" s="11">
        <v>6712.8000000000029</v>
      </c>
      <c r="K867" s="11"/>
      <c r="M867" s="11">
        <v>91</v>
      </c>
      <c r="N867" s="66"/>
      <c r="P867" s="198">
        <f t="shared" si="42"/>
        <v>73.767032967033003</v>
      </c>
      <c r="Q867" s="198"/>
      <c r="R867" s="198"/>
      <c r="S867" s="198"/>
      <c r="T867" s="198">
        <f t="shared" si="43"/>
        <v>367.06593406593407</v>
      </c>
      <c r="U867" s="11"/>
      <c r="V867" s="11"/>
      <c r="W867" s="11"/>
      <c r="Y867" s="11">
        <v>6712.8000000000029</v>
      </c>
      <c r="Z867" s="11"/>
      <c r="AB867" s="11">
        <f t="shared" si="41"/>
        <v>4282.32</v>
      </c>
      <c r="AC867" s="11">
        <v>10078.69</v>
      </c>
      <c r="AD867" s="11"/>
      <c r="AE867" s="4"/>
      <c r="AF867" s="4"/>
    </row>
    <row r="868" spans="1:32" x14ac:dyDescent="0.2">
      <c r="A868" s="51"/>
      <c r="B868" s="11"/>
      <c r="C868" s="11" t="s">
        <v>288</v>
      </c>
      <c r="D868" s="11"/>
      <c r="E868" s="11" t="s">
        <v>63</v>
      </c>
      <c r="F868" s="11">
        <v>2783006</v>
      </c>
      <c r="G868" s="11"/>
      <c r="H868" s="11"/>
      <c r="I868" s="11"/>
      <c r="J868" s="11">
        <v>536458.60000000359</v>
      </c>
      <c r="K868" s="11"/>
      <c r="M868" s="11">
        <v>5836</v>
      </c>
      <c r="N868" s="66"/>
      <c r="P868" s="198">
        <f t="shared" si="42"/>
        <v>91.922309801234334</v>
      </c>
      <c r="Q868" s="198"/>
      <c r="R868" s="198"/>
      <c r="S868" s="198"/>
      <c r="T868" s="198">
        <f t="shared" si="43"/>
        <v>476.86874571624401</v>
      </c>
      <c r="U868" s="11"/>
      <c r="V868" s="11"/>
      <c r="W868" s="11"/>
      <c r="Y868" s="11">
        <v>536458.60000000359</v>
      </c>
      <c r="Z868" s="11"/>
      <c r="AB868" s="11">
        <f t="shared" si="41"/>
        <v>342224.76</v>
      </c>
      <c r="AC868" s="11">
        <v>805446.65</v>
      </c>
      <c r="AD868" s="11"/>
      <c r="AE868" s="4"/>
      <c r="AF868" s="4"/>
    </row>
    <row r="869" spans="1:32" x14ac:dyDescent="0.2">
      <c r="A869" s="51"/>
      <c r="B869" s="11"/>
      <c r="C869" s="11" t="s">
        <v>288</v>
      </c>
      <c r="D869" s="11"/>
      <c r="E869" s="11" t="s">
        <v>208</v>
      </c>
      <c r="F869" s="11">
        <v>154</v>
      </c>
      <c r="G869" s="11"/>
      <c r="H869" s="11"/>
      <c r="I869" s="11"/>
      <c r="J869" s="11">
        <v>35</v>
      </c>
      <c r="K869" s="11"/>
      <c r="M869" s="11">
        <v>1</v>
      </c>
      <c r="N869" s="66"/>
      <c r="P869" s="198">
        <f t="shared" si="42"/>
        <v>35</v>
      </c>
      <c r="Q869" s="198"/>
      <c r="R869" s="198"/>
      <c r="S869" s="198"/>
      <c r="T869" s="198">
        <f t="shared" si="43"/>
        <v>154</v>
      </c>
      <c r="U869" s="11"/>
      <c r="V869" s="11"/>
      <c r="W869" s="11"/>
      <c r="Y869" s="11">
        <v>35</v>
      </c>
      <c r="Z869" s="11"/>
      <c r="AB869" s="11">
        <f t="shared" si="41"/>
        <v>22.33</v>
      </c>
      <c r="AC869" s="11">
        <v>52.55</v>
      </c>
      <c r="AD869" s="11"/>
      <c r="AE869" s="4"/>
      <c r="AF869" s="4"/>
    </row>
    <row r="870" spans="1:32" x14ac:dyDescent="0.2">
      <c r="A870" s="51"/>
      <c r="B870" s="11"/>
      <c r="C870" s="11" t="s">
        <v>288</v>
      </c>
      <c r="D870" s="11"/>
      <c r="E870" s="11" t="s">
        <v>289</v>
      </c>
      <c r="F870" s="11">
        <v>965</v>
      </c>
      <c r="G870" s="11"/>
      <c r="H870" s="11"/>
      <c r="I870" s="11"/>
      <c r="J870" s="11">
        <v>185.37</v>
      </c>
      <c r="K870" s="11"/>
      <c r="M870" s="11">
        <v>1</v>
      </c>
      <c r="N870" s="66"/>
      <c r="P870" s="198">
        <f t="shared" si="42"/>
        <v>185.37</v>
      </c>
      <c r="Q870" s="198"/>
      <c r="R870" s="198"/>
      <c r="S870" s="198"/>
      <c r="T870" s="198">
        <f t="shared" si="43"/>
        <v>965</v>
      </c>
      <c r="U870" s="11"/>
      <c r="V870" s="11"/>
      <c r="W870" s="11"/>
      <c r="Y870" s="11">
        <v>185.37</v>
      </c>
      <c r="Z870" s="11"/>
      <c r="AB870" s="11">
        <f t="shared" si="41"/>
        <v>118.25</v>
      </c>
      <c r="AC870" s="11">
        <v>278.32</v>
      </c>
      <c r="AD870" s="11"/>
      <c r="AE870" s="4"/>
      <c r="AF870" s="4"/>
    </row>
    <row r="871" spans="1:32" x14ac:dyDescent="0.2">
      <c r="A871" s="51"/>
      <c r="B871" s="11"/>
      <c r="C871" s="11" t="s">
        <v>288</v>
      </c>
      <c r="D871" s="11"/>
      <c r="E871" s="11" t="s">
        <v>290</v>
      </c>
      <c r="F871" s="11">
        <v>584</v>
      </c>
      <c r="G871" s="11"/>
      <c r="H871" s="11"/>
      <c r="I871" s="11"/>
      <c r="J871" s="11">
        <v>114.76</v>
      </c>
      <c r="K871" s="11"/>
      <c r="M871" s="11">
        <v>1</v>
      </c>
      <c r="N871" s="66"/>
      <c r="P871" s="198">
        <f t="shared" si="42"/>
        <v>114.76</v>
      </c>
      <c r="Q871" s="198"/>
      <c r="R871" s="198"/>
      <c r="S871" s="198"/>
      <c r="T871" s="198">
        <f t="shared" si="43"/>
        <v>584</v>
      </c>
      <c r="U871" s="11"/>
      <c r="V871" s="11"/>
      <c r="W871" s="11"/>
      <c r="Y871" s="11">
        <v>114.76</v>
      </c>
      <c r="Z871" s="11"/>
      <c r="AB871" s="11">
        <f t="shared" si="41"/>
        <v>73.209999999999994</v>
      </c>
      <c r="AC871" s="11">
        <v>172.3</v>
      </c>
      <c r="AD871" s="11"/>
      <c r="AE871" s="4"/>
      <c r="AF871" s="4"/>
    </row>
    <row r="872" spans="1:32" x14ac:dyDescent="0.2">
      <c r="A872" s="51"/>
      <c r="B872" s="11"/>
      <c r="C872" s="11" t="s">
        <v>288</v>
      </c>
      <c r="D872" s="11"/>
      <c r="E872" s="11" t="s">
        <v>117</v>
      </c>
      <c r="F872" s="11"/>
      <c r="G872" s="11"/>
      <c r="H872" s="11"/>
      <c r="I872" s="11"/>
      <c r="J872" s="11">
        <v>-115.53</v>
      </c>
      <c r="K872" s="11"/>
      <c r="M872" s="11">
        <v>1</v>
      </c>
      <c r="N872" s="66"/>
      <c r="P872" s="198">
        <f t="shared" si="42"/>
        <v>-115.53</v>
      </c>
      <c r="Q872" s="198"/>
      <c r="R872" s="198"/>
      <c r="S872" s="198"/>
      <c r="T872" s="198">
        <f t="shared" si="43"/>
        <v>0</v>
      </c>
      <c r="U872" s="11"/>
      <c r="V872" s="11"/>
      <c r="W872" s="11"/>
      <c r="Y872" s="11">
        <v>-115.53</v>
      </c>
      <c r="Z872" s="11"/>
      <c r="AB872" s="11">
        <f t="shared" si="41"/>
        <v>-73.7</v>
      </c>
      <c r="AC872" s="11">
        <v>-173.46</v>
      </c>
      <c r="AD872" s="11"/>
      <c r="AE872" s="4"/>
      <c r="AF872" s="4"/>
    </row>
    <row r="873" spans="1:32" x14ac:dyDescent="0.2">
      <c r="A873" s="51"/>
      <c r="B873" s="11"/>
      <c r="C873" s="11" t="s">
        <v>291</v>
      </c>
      <c r="D873" s="11"/>
      <c r="E873" s="11" t="s">
        <v>292</v>
      </c>
      <c r="F873" s="11">
        <v>23246</v>
      </c>
      <c r="G873" s="11"/>
      <c r="H873" s="11"/>
      <c r="I873" s="11"/>
      <c r="J873" s="11">
        <v>4645.8200000000015</v>
      </c>
      <c r="K873" s="11"/>
      <c r="M873" s="11">
        <v>61</v>
      </c>
      <c r="N873" s="66"/>
      <c r="P873" s="198">
        <f t="shared" si="42"/>
        <v>76.160983606557409</v>
      </c>
      <c r="Q873" s="198"/>
      <c r="R873" s="198"/>
      <c r="S873" s="198"/>
      <c r="T873" s="198">
        <f t="shared" si="43"/>
        <v>381.08196721311475</v>
      </c>
      <c r="U873" s="11"/>
      <c r="V873" s="11"/>
      <c r="W873" s="11"/>
      <c r="Y873" s="11">
        <v>4645.8200000000015</v>
      </c>
      <c r="Z873" s="11"/>
      <c r="AB873" s="11">
        <f t="shared" si="41"/>
        <v>2963.72</v>
      </c>
      <c r="AC873" s="11">
        <v>6975.3</v>
      </c>
      <c r="AD873" s="11"/>
      <c r="AE873" s="4"/>
      <c r="AF873" s="4"/>
    </row>
    <row r="874" spans="1:32" x14ac:dyDescent="0.2">
      <c r="A874" s="51"/>
      <c r="B874" s="11"/>
      <c r="C874" s="11" t="s">
        <v>293</v>
      </c>
      <c r="D874" s="11"/>
      <c r="E874" s="11" t="s">
        <v>63</v>
      </c>
      <c r="F874" s="11">
        <v>1268</v>
      </c>
      <c r="G874" s="11"/>
      <c r="H874" s="11"/>
      <c r="I874" s="11"/>
      <c r="J874" s="11">
        <v>241.58</v>
      </c>
      <c r="K874" s="11"/>
      <c r="M874" s="11">
        <v>1</v>
      </c>
      <c r="N874" s="66"/>
      <c r="P874" s="198">
        <f t="shared" si="42"/>
        <v>241.58</v>
      </c>
      <c r="Q874" s="198"/>
      <c r="R874" s="198"/>
      <c r="S874" s="198"/>
      <c r="T874" s="198">
        <f t="shared" si="43"/>
        <v>1268</v>
      </c>
      <c r="U874" s="11"/>
      <c r="V874" s="11"/>
      <c r="W874" s="11"/>
      <c r="Y874" s="11">
        <v>241.58</v>
      </c>
      <c r="Z874" s="11"/>
      <c r="AB874" s="11">
        <f t="shared" si="41"/>
        <v>154.11000000000001</v>
      </c>
      <c r="AC874" s="11">
        <v>362.71</v>
      </c>
      <c r="AD874" s="11"/>
      <c r="AE874" s="4"/>
      <c r="AF874" s="4"/>
    </row>
    <row r="875" spans="1:32" x14ac:dyDescent="0.2">
      <c r="A875" s="51"/>
      <c r="B875" s="11"/>
      <c r="C875" s="11" t="s">
        <v>293</v>
      </c>
      <c r="D875" s="11"/>
      <c r="E875" s="11" t="s">
        <v>208</v>
      </c>
      <c r="F875" s="11">
        <v>796886</v>
      </c>
      <c r="G875" s="11"/>
      <c r="H875" s="11"/>
      <c r="I875" s="11"/>
      <c r="J875" s="11">
        <v>148194.11000000004</v>
      </c>
      <c r="K875" s="11"/>
      <c r="M875" s="11">
        <v>898</v>
      </c>
      <c r="N875" s="66"/>
      <c r="P875" s="198">
        <f t="shared" si="42"/>
        <v>165.02684855233858</v>
      </c>
      <c r="Q875" s="198"/>
      <c r="R875" s="198"/>
      <c r="S875" s="198"/>
      <c r="T875" s="198">
        <f t="shared" si="43"/>
        <v>887.40089086859689</v>
      </c>
      <c r="U875" s="11"/>
      <c r="V875" s="11"/>
      <c r="W875" s="11"/>
      <c r="Y875" s="11">
        <v>148194.11000000004</v>
      </c>
      <c r="Z875" s="11"/>
      <c r="AB875" s="11">
        <f t="shared" si="41"/>
        <v>94537.94</v>
      </c>
      <c r="AC875" s="11">
        <v>222500.77</v>
      </c>
      <c r="AD875" s="11"/>
      <c r="AE875" s="4"/>
      <c r="AF875" s="4"/>
    </row>
    <row r="876" spans="1:32" x14ac:dyDescent="0.2">
      <c r="A876" s="51"/>
      <c r="B876" s="11"/>
      <c r="C876" s="11" t="s">
        <v>294</v>
      </c>
      <c r="D876" s="11"/>
      <c r="E876" s="11" t="s">
        <v>295</v>
      </c>
      <c r="F876" s="11">
        <v>477060</v>
      </c>
      <c r="G876" s="11"/>
      <c r="H876" s="11"/>
      <c r="I876" s="11"/>
      <c r="J876" s="11">
        <v>89505.659999999974</v>
      </c>
      <c r="K876" s="11"/>
      <c r="M876" s="11">
        <v>914</v>
      </c>
      <c r="N876" s="66"/>
      <c r="P876" s="198">
        <f t="shared" si="42"/>
        <v>97.927417943107187</v>
      </c>
      <c r="Q876" s="198"/>
      <c r="R876" s="198"/>
      <c r="S876" s="198"/>
      <c r="T876" s="198">
        <f t="shared" si="43"/>
        <v>521.94748358862148</v>
      </c>
      <c r="U876" s="11"/>
      <c r="V876" s="11"/>
      <c r="W876" s="11"/>
      <c r="Y876" s="11">
        <v>89505.659999999974</v>
      </c>
      <c r="Z876" s="11"/>
      <c r="AB876" s="11">
        <f t="shared" si="41"/>
        <v>57098.63</v>
      </c>
      <c r="AC876" s="11">
        <v>134385.07999999999</v>
      </c>
      <c r="AD876" s="11"/>
      <c r="AE876" s="4"/>
      <c r="AF876" s="4"/>
    </row>
    <row r="877" spans="1:32" x14ac:dyDescent="0.2">
      <c r="A877" s="51"/>
      <c r="B877" s="11"/>
      <c r="C877" s="11" t="s">
        <v>296</v>
      </c>
      <c r="D877" s="11"/>
      <c r="E877" s="11" t="s">
        <v>297</v>
      </c>
      <c r="F877" s="11">
        <v>1047563</v>
      </c>
      <c r="G877" s="11"/>
      <c r="H877" s="11"/>
      <c r="I877" s="11"/>
      <c r="J877" s="11">
        <v>194714.52000000019</v>
      </c>
      <c r="K877" s="11"/>
      <c r="M877" s="11">
        <v>2013</v>
      </c>
      <c r="N877" s="66"/>
      <c r="P877" s="198">
        <f t="shared" si="42"/>
        <v>96.728524590164028</v>
      </c>
      <c r="Q877" s="198"/>
      <c r="R877" s="198"/>
      <c r="S877" s="198"/>
      <c r="T877" s="198">
        <f t="shared" si="43"/>
        <v>520.39890710382508</v>
      </c>
      <c r="U877" s="11"/>
      <c r="V877" s="11"/>
      <c r="W877" s="11"/>
      <c r="Y877" s="11">
        <v>194714.52000000019</v>
      </c>
      <c r="Z877" s="11"/>
      <c r="AB877" s="11">
        <f t="shared" si="41"/>
        <v>124214.86</v>
      </c>
      <c r="AC877" s="11">
        <v>292347.18</v>
      </c>
      <c r="AD877" s="11"/>
      <c r="AE877" s="4"/>
      <c r="AF877" s="4"/>
    </row>
    <row r="878" spans="1:32" x14ac:dyDescent="0.2">
      <c r="A878" s="51"/>
      <c r="B878" s="11"/>
      <c r="C878" s="11" t="s">
        <v>298</v>
      </c>
      <c r="D878" s="11"/>
      <c r="E878" s="11" t="s">
        <v>90</v>
      </c>
      <c r="F878" s="11">
        <v>3562732</v>
      </c>
      <c r="G878" s="11"/>
      <c r="H878" s="11"/>
      <c r="I878" s="11"/>
      <c r="J878" s="11">
        <v>661683.74000000162</v>
      </c>
      <c r="K878" s="11"/>
      <c r="M878" s="11">
        <v>7775</v>
      </c>
      <c r="N878" s="66"/>
      <c r="P878" s="198">
        <f t="shared" si="42"/>
        <v>85.104018006431076</v>
      </c>
      <c r="Q878" s="198"/>
      <c r="R878" s="198"/>
      <c r="S878" s="198"/>
      <c r="T878" s="198">
        <f t="shared" si="43"/>
        <v>458.22919614147912</v>
      </c>
      <c r="U878" s="11"/>
      <c r="V878" s="11"/>
      <c r="W878" s="11"/>
      <c r="Y878" s="11">
        <v>661683.74000000162</v>
      </c>
      <c r="Z878" s="11"/>
      <c r="AB878" s="11">
        <f t="shared" si="41"/>
        <v>422110.03</v>
      </c>
      <c r="AC878" s="11">
        <v>993461.47</v>
      </c>
      <c r="AD878" s="11"/>
      <c r="AE878" s="4"/>
      <c r="AF878" s="4"/>
    </row>
    <row r="879" spans="1:32" x14ac:dyDescent="0.2">
      <c r="A879" s="51"/>
      <c r="B879" s="11"/>
      <c r="C879" s="11" t="s">
        <v>298</v>
      </c>
      <c r="D879" s="11"/>
      <c r="E879" s="11" t="s">
        <v>176</v>
      </c>
      <c r="F879" s="11">
        <v>18</v>
      </c>
      <c r="G879" s="11"/>
      <c r="H879" s="11"/>
      <c r="I879" s="11"/>
      <c r="J879" s="11">
        <v>9.02</v>
      </c>
      <c r="K879" s="11"/>
      <c r="M879" s="11">
        <v>1</v>
      </c>
      <c r="N879" s="66"/>
      <c r="P879" s="198">
        <f t="shared" si="42"/>
        <v>9.02</v>
      </c>
      <c r="Q879" s="198"/>
      <c r="R879" s="198"/>
      <c r="S879" s="198"/>
      <c r="T879" s="198">
        <f t="shared" si="43"/>
        <v>18</v>
      </c>
      <c r="U879" s="11"/>
      <c r="V879" s="11"/>
      <c r="W879" s="11"/>
      <c r="Y879" s="11">
        <v>9.02</v>
      </c>
      <c r="Z879" s="11"/>
      <c r="AB879" s="11">
        <f t="shared" si="41"/>
        <v>5.75</v>
      </c>
      <c r="AC879" s="11">
        <v>13.54</v>
      </c>
      <c r="AD879" s="11"/>
      <c r="AE879" s="4"/>
      <c r="AF879" s="4"/>
    </row>
    <row r="880" spans="1:32" x14ac:dyDescent="0.2">
      <c r="A880" s="51"/>
      <c r="B880" s="11"/>
      <c r="C880" s="11" t="s">
        <v>298</v>
      </c>
      <c r="D880" s="11"/>
      <c r="E880" s="11" t="s">
        <v>226</v>
      </c>
      <c r="F880" s="11">
        <v>276</v>
      </c>
      <c r="G880" s="11"/>
      <c r="H880" s="11"/>
      <c r="I880" s="11"/>
      <c r="J880" s="11">
        <v>56.84</v>
      </c>
      <c r="K880" s="11"/>
      <c r="M880" s="11">
        <v>1</v>
      </c>
      <c r="N880" s="66"/>
      <c r="P880" s="198">
        <f t="shared" si="42"/>
        <v>56.84</v>
      </c>
      <c r="Q880" s="198"/>
      <c r="R880" s="198"/>
      <c r="S880" s="198"/>
      <c r="T880" s="198">
        <f t="shared" si="43"/>
        <v>276</v>
      </c>
      <c r="U880" s="11"/>
      <c r="V880" s="11"/>
      <c r="W880" s="11"/>
      <c r="Y880" s="11">
        <v>56.84</v>
      </c>
      <c r="Z880" s="11"/>
      <c r="AB880" s="11">
        <f t="shared" si="41"/>
        <v>36.26</v>
      </c>
      <c r="AC880" s="11">
        <v>85.34</v>
      </c>
      <c r="AD880" s="11"/>
      <c r="AE880" s="4"/>
      <c r="AF880" s="4"/>
    </row>
    <row r="881" spans="1:32" x14ac:dyDescent="0.2">
      <c r="A881" s="51"/>
      <c r="B881" s="11"/>
      <c r="C881" s="11" t="s">
        <v>298</v>
      </c>
      <c r="D881" s="11"/>
      <c r="E881" s="11" t="s">
        <v>299</v>
      </c>
      <c r="F881" s="11">
        <v>622</v>
      </c>
      <c r="G881" s="11"/>
      <c r="H881" s="11"/>
      <c r="I881" s="11"/>
      <c r="J881" s="11">
        <v>126.25999999999999</v>
      </c>
      <c r="K881" s="11"/>
      <c r="M881" s="11">
        <v>2</v>
      </c>
      <c r="N881" s="66"/>
      <c r="P881" s="198">
        <f t="shared" si="42"/>
        <v>63.129999999999995</v>
      </c>
      <c r="Q881" s="198"/>
      <c r="R881" s="198"/>
      <c r="S881" s="198"/>
      <c r="T881" s="198">
        <f t="shared" si="43"/>
        <v>311</v>
      </c>
      <c r="U881" s="11"/>
      <c r="V881" s="11"/>
      <c r="W881" s="11"/>
      <c r="Y881" s="11">
        <v>126.25999999999999</v>
      </c>
      <c r="Z881" s="11"/>
      <c r="AB881" s="11">
        <f t="shared" si="41"/>
        <v>80.55</v>
      </c>
      <c r="AC881" s="11">
        <v>189.57</v>
      </c>
      <c r="AD881" s="11"/>
      <c r="AE881" s="4"/>
      <c r="AF881" s="4"/>
    </row>
    <row r="882" spans="1:32" x14ac:dyDescent="0.2">
      <c r="A882" s="51"/>
      <c r="B882" s="11"/>
      <c r="C882" s="11" t="s">
        <v>298</v>
      </c>
      <c r="D882" s="11"/>
      <c r="E882" s="11" t="s">
        <v>91</v>
      </c>
      <c r="F882" s="11">
        <v>598</v>
      </c>
      <c r="G882" s="11"/>
      <c r="H882" s="11"/>
      <c r="I882" s="11"/>
      <c r="J882" s="11">
        <v>122.02</v>
      </c>
      <c r="K882" s="11"/>
      <c r="M882" s="11">
        <v>2</v>
      </c>
      <c r="N882" s="66"/>
      <c r="P882" s="198">
        <f t="shared" si="42"/>
        <v>61.01</v>
      </c>
      <c r="Q882" s="198"/>
      <c r="R882" s="198"/>
      <c r="S882" s="198"/>
      <c r="T882" s="198">
        <f t="shared" si="43"/>
        <v>299</v>
      </c>
      <c r="U882" s="11"/>
      <c r="V882" s="11"/>
      <c r="W882" s="11"/>
      <c r="Y882" s="11">
        <v>122.02</v>
      </c>
      <c r="Z882" s="11"/>
      <c r="AB882" s="11">
        <f t="shared" si="41"/>
        <v>77.84</v>
      </c>
      <c r="AC882" s="11">
        <v>183.2</v>
      </c>
      <c r="AD882" s="11"/>
      <c r="AE882" s="4"/>
      <c r="AF882" s="4"/>
    </row>
    <row r="883" spans="1:32" x14ac:dyDescent="0.2">
      <c r="A883" s="51"/>
      <c r="B883" s="11"/>
      <c r="C883" s="11" t="s">
        <v>300</v>
      </c>
      <c r="D883" s="11"/>
      <c r="E883" s="11" t="s">
        <v>95</v>
      </c>
      <c r="F883" s="11">
        <v>1753</v>
      </c>
      <c r="G883" s="11"/>
      <c r="H883" s="11"/>
      <c r="I883" s="11"/>
      <c r="J883" s="11">
        <v>336.76</v>
      </c>
      <c r="K883" s="11"/>
      <c r="M883" s="11">
        <v>2</v>
      </c>
      <c r="N883" s="66"/>
      <c r="P883" s="198">
        <f t="shared" si="42"/>
        <v>168.38</v>
      </c>
      <c r="Q883" s="198"/>
      <c r="R883" s="198"/>
      <c r="S883" s="198"/>
      <c r="T883" s="198">
        <f t="shared" si="43"/>
        <v>876.5</v>
      </c>
      <c r="U883" s="11"/>
      <c r="V883" s="11"/>
      <c r="W883" s="11"/>
      <c r="Y883" s="11">
        <v>336.76</v>
      </c>
      <c r="Z883" s="11"/>
      <c r="AB883" s="11">
        <f t="shared" si="41"/>
        <v>214.83</v>
      </c>
      <c r="AC883" s="11">
        <v>505.62</v>
      </c>
      <c r="AD883" s="11"/>
      <c r="AE883" s="4"/>
      <c r="AF883" s="4"/>
    </row>
    <row r="884" spans="1:32" x14ac:dyDescent="0.2">
      <c r="A884" s="51"/>
      <c r="B884" s="11"/>
      <c r="C884" s="11" t="s">
        <v>300</v>
      </c>
      <c r="D884" s="11"/>
      <c r="E884" s="11" t="s">
        <v>301</v>
      </c>
      <c r="F884" s="11">
        <v>244126</v>
      </c>
      <c r="G884" s="11"/>
      <c r="H884" s="11"/>
      <c r="I884" s="11"/>
      <c r="J884" s="11">
        <v>44466.74</v>
      </c>
      <c r="K884" s="11"/>
      <c r="M884" s="11">
        <v>288</v>
      </c>
      <c r="N884" s="66"/>
      <c r="P884" s="198">
        <f t="shared" si="42"/>
        <v>154.39840277777776</v>
      </c>
      <c r="Q884" s="198"/>
      <c r="R884" s="198"/>
      <c r="S884" s="198"/>
      <c r="T884" s="198">
        <f t="shared" si="43"/>
        <v>847.65972222222217</v>
      </c>
      <c r="U884" s="11"/>
      <c r="V884" s="11"/>
      <c r="W884" s="11"/>
      <c r="Y884" s="11">
        <v>44466.74</v>
      </c>
      <c r="Z884" s="11"/>
      <c r="AB884" s="11">
        <f t="shared" si="41"/>
        <v>28366.81</v>
      </c>
      <c r="AC884" s="11">
        <v>66763</v>
      </c>
      <c r="AD884" s="11"/>
      <c r="AE884" s="4"/>
      <c r="AF884" s="4"/>
    </row>
    <row r="885" spans="1:32" x14ac:dyDescent="0.2">
      <c r="A885" s="51"/>
      <c r="B885" s="11"/>
      <c r="C885" s="11" t="s">
        <v>302</v>
      </c>
      <c r="D885" s="11"/>
      <c r="E885" s="11" t="s">
        <v>142</v>
      </c>
      <c r="F885" s="11">
        <v>2932</v>
      </c>
      <c r="G885" s="11"/>
      <c r="H885" s="11"/>
      <c r="I885" s="11"/>
      <c r="J885" s="11">
        <v>578.05000000000007</v>
      </c>
      <c r="K885" s="11"/>
      <c r="M885" s="11">
        <v>6</v>
      </c>
      <c r="N885" s="66"/>
      <c r="P885" s="198">
        <f t="shared" si="42"/>
        <v>96.341666666666683</v>
      </c>
      <c r="Q885" s="198"/>
      <c r="R885" s="198"/>
      <c r="S885" s="198"/>
      <c r="T885" s="198">
        <f t="shared" si="43"/>
        <v>488.66666666666669</v>
      </c>
      <c r="U885" s="11"/>
      <c r="V885" s="11"/>
      <c r="W885" s="11"/>
      <c r="Y885" s="11">
        <v>578.05000000000007</v>
      </c>
      <c r="Z885" s="11"/>
      <c r="AB885" s="11">
        <f t="shared" si="41"/>
        <v>368.76</v>
      </c>
      <c r="AC885" s="11">
        <v>867.89</v>
      </c>
      <c r="AD885" s="11"/>
      <c r="AE885" s="4"/>
      <c r="AF885" s="4"/>
    </row>
    <row r="886" spans="1:32" x14ac:dyDescent="0.2">
      <c r="A886" s="51"/>
      <c r="B886" s="11"/>
      <c r="C886" s="11" t="s">
        <v>303</v>
      </c>
      <c r="D886" s="11"/>
      <c r="E886" s="11" t="s">
        <v>164</v>
      </c>
      <c r="F886" s="11">
        <v>13836</v>
      </c>
      <c r="G886" s="11"/>
      <c r="H886" s="11"/>
      <c r="I886" s="11"/>
      <c r="J886" s="11">
        <v>2835.4400000000005</v>
      </c>
      <c r="K886" s="11"/>
      <c r="M886" s="11">
        <v>51</v>
      </c>
      <c r="N886" s="66"/>
      <c r="P886" s="198">
        <f t="shared" si="42"/>
        <v>55.596862745098051</v>
      </c>
      <c r="Q886" s="198"/>
      <c r="R886" s="198"/>
      <c r="S886" s="198"/>
      <c r="T886" s="198">
        <f t="shared" si="43"/>
        <v>271.29411764705884</v>
      </c>
      <c r="U886" s="11"/>
      <c r="V886" s="11"/>
      <c r="W886" s="11"/>
      <c r="Y886" s="11">
        <v>2835.4400000000005</v>
      </c>
      <c r="Z886" s="11"/>
      <c r="AB886" s="11">
        <f t="shared" si="41"/>
        <v>1808.82</v>
      </c>
      <c r="AC886" s="11">
        <v>4257.17</v>
      </c>
      <c r="AD886" s="11"/>
      <c r="AE886" s="4"/>
      <c r="AF886" s="4"/>
    </row>
    <row r="887" spans="1:32" x14ac:dyDescent="0.2">
      <c r="A887" s="51"/>
      <c r="B887" s="11"/>
      <c r="C887" s="11" t="s">
        <v>304</v>
      </c>
      <c r="D887" s="11"/>
      <c r="E887" s="11" t="s">
        <v>208</v>
      </c>
      <c r="F887" s="11">
        <v>106837</v>
      </c>
      <c r="G887" s="11"/>
      <c r="H887" s="11"/>
      <c r="I887" s="11"/>
      <c r="J887" s="11">
        <v>21674.210000000072</v>
      </c>
      <c r="K887" s="11"/>
      <c r="M887" s="11">
        <v>390</v>
      </c>
      <c r="N887" s="66"/>
      <c r="P887" s="198">
        <f t="shared" si="42"/>
        <v>55.574897435897618</v>
      </c>
      <c r="Q887" s="198"/>
      <c r="R887" s="198"/>
      <c r="S887" s="198"/>
      <c r="T887" s="198">
        <f t="shared" si="43"/>
        <v>273.94102564102565</v>
      </c>
      <c r="U887" s="11"/>
      <c r="V887" s="11"/>
      <c r="W887" s="11"/>
      <c r="Y887" s="11">
        <v>21674.210000000072</v>
      </c>
      <c r="Z887" s="11"/>
      <c r="AB887" s="11">
        <f t="shared" si="41"/>
        <v>13826.7</v>
      </c>
      <c r="AC887" s="11">
        <v>32541.97</v>
      </c>
      <c r="AD887" s="11"/>
      <c r="AE887" s="4"/>
      <c r="AF887" s="4"/>
    </row>
    <row r="888" spans="1:32" x14ac:dyDescent="0.2">
      <c r="A888" s="51"/>
      <c r="B888" s="11"/>
      <c r="C888" s="11" t="s">
        <v>305</v>
      </c>
      <c r="D888" s="11"/>
      <c r="E888" s="11" t="s">
        <v>95</v>
      </c>
      <c r="F888" s="11">
        <v>253</v>
      </c>
      <c r="G888" s="11"/>
      <c r="H888" s="11"/>
      <c r="I888" s="11"/>
      <c r="J888" s="11">
        <v>52.57</v>
      </c>
      <c r="K888" s="11"/>
      <c r="M888" s="11">
        <v>1</v>
      </c>
      <c r="N888" s="66"/>
      <c r="P888" s="198">
        <f t="shared" si="42"/>
        <v>52.57</v>
      </c>
      <c r="Q888" s="198"/>
      <c r="R888" s="198"/>
      <c r="S888" s="198"/>
      <c r="T888" s="198">
        <f t="shared" si="43"/>
        <v>253</v>
      </c>
      <c r="U888" s="11"/>
      <c r="V888" s="11"/>
      <c r="W888" s="11"/>
      <c r="Y888" s="11">
        <v>52.57</v>
      </c>
      <c r="Z888" s="11"/>
      <c r="AB888" s="11">
        <f t="shared" si="41"/>
        <v>33.54</v>
      </c>
      <c r="AC888" s="11">
        <v>78.930000000000007</v>
      </c>
      <c r="AD888" s="11"/>
      <c r="AE888" s="4"/>
      <c r="AF888" s="4"/>
    </row>
    <row r="889" spans="1:32" x14ac:dyDescent="0.2">
      <c r="A889" s="51"/>
      <c r="B889" s="11"/>
      <c r="C889" s="11" t="s">
        <v>305</v>
      </c>
      <c r="D889" s="11"/>
      <c r="E889" s="11" t="s">
        <v>306</v>
      </c>
      <c r="F889" s="11">
        <v>324962</v>
      </c>
      <c r="G889" s="11"/>
      <c r="H889" s="11"/>
      <c r="I889" s="11"/>
      <c r="J889" s="11">
        <v>59051.630000000005</v>
      </c>
      <c r="K889" s="11"/>
      <c r="M889" s="11">
        <v>496</v>
      </c>
      <c r="N889" s="66"/>
      <c r="P889" s="198">
        <f t="shared" si="42"/>
        <v>119.0557056451613</v>
      </c>
      <c r="Q889" s="198"/>
      <c r="R889" s="198"/>
      <c r="S889" s="198"/>
      <c r="T889" s="198">
        <f t="shared" si="43"/>
        <v>655.16532258064512</v>
      </c>
      <c r="U889" s="11"/>
      <c r="V889" s="11"/>
      <c r="W889" s="11"/>
      <c r="Y889" s="11">
        <v>59051.630000000005</v>
      </c>
      <c r="Z889" s="11"/>
      <c r="AB889" s="11">
        <f t="shared" si="41"/>
        <v>37671</v>
      </c>
      <c r="AC889" s="11">
        <v>88660.97</v>
      </c>
      <c r="AD889" s="11"/>
      <c r="AE889" s="4"/>
      <c r="AF889" s="4"/>
    </row>
    <row r="890" spans="1:32" x14ac:dyDescent="0.2">
      <c r="A890" s="51"/>
      <c r="B890" s="11"/>
      <c r="C890" s="11" t="s">
        <v>305</v>
      </c>
      <c r="D890" s="11"/>
      <c r="E890" s="11" t="s">
        <v>167</v>
      </c>
      <c r="F890" s="11">
        <v>326</v>
      </c>
      <c r="G890" s="11"/>
      <c r="H890" s="11"/>
      <c r="I890" s="11"/>
      <c r="J890" s="11">
        <v>66.28</v>
      </c>
      <c r="K890" s="11"/>
      <c r="M890" s="11">
        <v>1</v>
      </c>
      <c r="N890" s="66"/>
      <c r="P890" s="198">
        <f t="shared" si="42"/>
        <v>66.28</v>
      </c>
      <c r="Q890" s="198"/>
      <c r="R890" s="198"/>
      <c r="S890" s="198"/>
      <c r="T890" s="198">
        <f t="shared" si="43"/>
        <v>326</v>
      </c>
      <c r="U890" s="11"/>
      <c r="V890" s="11"/>
      <c r="W890" s="11"/>
      <c r="Y890" s="11">
        <v>66.28</v>
      </c>
      <c r="Z890" s="11"/>
      <c r="AB890" s="11">
        <f t="shared" si="41"/>
        <v>42.28</v>
      </c>
      <c r="AC890" s="11">
        <v>99.51</v>
      </c>
      <c r="AD890" s="11"/>
      <c r="AE890" s="4"/>
      <c r="AF890" s="4"/>
    </row>
    <row r="891" spans="1:32" x14ac:dyDescent="0.2">
      <c r="A891" s="51"/>
      <c r="B891" s="11"/>
      <c r="C891" s="11" t="s">
        <v>307</v>
      </c>
      <c r="D891" s="11"/>
      <c r="E891" s="11" t="s">
        <v>221</v>
      </c>
      <c r="F891" s="11">
        <v>242</v>
      </c>
      <c r="G891" s="11"/>
      <c r="H891" s="11"/>
      <c r="I891" s="11"/>
      <c r="J891" s="11">
        <v>55.98</v>
      </c>
      <c r="K891" s="11"/>
      <c r="M891" s="11">
        <v>2</v>
      </c>
      <c r="N891" s="66"/>
      <c r="P891" s="198">
        <f t="shared" si="42"/>
        <v>27.99</v>
      </c>
      <c r="Q891" s="198"/>
      <c r="R891" s="198"/>
      <c r="S891" s="198"/>
      <c r="T891" s="198">
        <f t="shared" si="43"/>
        <v>121</v>
      </c>
      <c r="U891" s="11"/>
      <c r="V891" s="11"/>
      <c r="W891" s="11"/>
      <c r="Y891" s="11">
        <v>55.98</v>
      </c>
      <c r="Z891" s="11"/>
      <c r="AB891" s="11">
        <f t="shared" si="41"/>
        <v>35.71</v>
      </c>
      <c r="AC891" s="11">
        <v>84.05</v>
      </c>
      <c r="AD891" s="11"/>
      <c r="AE891" s="4"/>
      <c r="AF891" s="4"/>
    </row>
    <row r="892" spans="1:32" x14ac:dyDescent="0.2">
      <c r="A892" s="51"/>
      <c r="B892" s="11"/>
      <c r="C892" s="11" t="s">
        <v>307</v>
      </c>
      <c r="D892" s="11"/>
      <c r="E892" s="11" t="s">
        <v>124</v>
      </c>
      <c r="F892" s="11">
        <v>344</v>
      </c>
      <c r="G892" s="11"/>
      <c r="H892" s="11"/>
      <c r="I892" s="11"/>
      <c r="J892" s="11">
        <v>69.27</v>
      </c>
      <c r="K892" s="11"/>
      <c r="M892" s="11">
        <v>1</v>
      </c>
      <c r="N892" s="66"/>
      <c r="P892" s="198">
        <f t="shared" si="42"/>
        <v>69.27</v>
      </c>
      <c r="Q892" s="198"/>
      <c r="R892" s="198"/>
      <c r="S892" s="198"/>
      <c r="T892" s="198">
        <f t="shared" si="43"/>
        <v>344</v>
      </c>
      <c r="U892" s="11"/>
      <c r="V892" s="11"/>
      <c r="W892" s="11"/>
      <c r="Y892" s="11">
        <v>69.27</v>
      </c>
      <c r="Z892" s="11"/>
      <c r="AB892" s="11">
        <f t="shared" si="41"/>
        <v>44.19</v>
      </c>
      <c r="AC892" s="11">
        <v>104</v>
      </c>
      <c r="AD892" s="11"/>
      <c r="AE892" s="4"/>
      <c r="AF892" s="4"/>
    </row>
    <row r="893" spans="1:32" x14ac:dyDescent="0.2">
      <c r="A893" s="51"/>
      <c r="B893" s="11"/>
      <c r="C893" s="11" t="s">
        <v>308</v>
      </c>
      <c r="D893" s="11"/>
      <c r="E893" s="11" t="s">
        <v>309</v>
      </c>
      <c r="F893" s="11">
        <v>246549</v>
      </c>
      <c r="G893" s="11"/>
      <c r="H893" s="11"/>
      <c r="I893" s="11"/>
      <c r="J893" s="11">
        <v>45905.929999999978</v>
      </c>
      <c r="K893" s="11"/>
      <c r="M893" s="11">
        <v>303</v>
      </c>
      <c r="N893" s="66"/>
      <c r="P893" s="198">
        <f t="shared" si="42"/>
        <v>151.50471947194711</v>
      </c>
      <c r="Q893" s="198"/>
      <c r="R893" s="198"/>
      <c r="S893" s="198"/>
      <c r="T893" s="198">
        <f t="shared" si="43"/>
        <v>813.69306930693074</v>
      </c>
      <c r="U893" s="11"/>
      <c r="V893" s="11"/>
      <c r="W893" s="11"/>
      <c r="Y893" s="11">
        <v>45905.929999999978</v>
      </c>
      <c r="Z893" s="11"/>
      <c r="AB893" s="11">
        <f t="shared" si="41"/>
        <v>29284.92</v>
      </c>
      <c r="AC893" s="11">
        <v>68923.820000000007</v>
      </c>
      <c r="AD893" s="11"/>
      <c r="AE893" s="4"/>
      <c r="AF893" s="4"/>
    </row>
    <row r="894" spans="1:32" x14ac:dyDescent="0.2">
      <c r="A894" s="51"/>
      <c r="B894" s="11"/>
      <c r="C894" s="11" t="s">
        <v>310</v>
      </c>
      <c r="D894" s="11"/>
      <c r="E894" s="11" t="s">
        <v>311</v>
      </c>
      <c r="F894" s="11">
        <v>125133</v>
      </c>
      <c r="G894" s="11"/>
      <c r="H894" s="11"/>
      <c r="I894" s="11"/>
      <c r="J894" s="11">
        <v>23184.079999999987</v>
      </c>
      <c r="K894" s="11"/>
      <c r="M894" s="11">
        <v>227</v>
      </c>
      <c r="N894" s="66"/>
      <c r="P894" s="198">
        <f t="shared" si="42"/>
        <v>102.1325110132158</v>
      </c>
      <c r="Q894" s="198"/>
      <c r="R894" s="198"/>
      <c r="S894" s="198"/>
      <c r="T894" s="198">
        <f t="shared" si="43"/>
        <v>551.24669603524228</v>
      </c>
      <c r="U894" s="11"/>
      <c r="V894" s="11"/>
      <c r="W894" s="11"/>
      <c r="Y894" s="11">
        <v>23184.079999999987</v>
      </c>
      <c r="Z894" s="11"/>
      <c r="AB894" s="11">
        <f t="shared" si="41"/>
        <v>14789.89</v>
      </c>
      <c r="AC894" s="11">
        <v>34808.910000000003</v>
      </c>
      <c r="AD894" s="11"/>
      <c r="AE894" s="4"/>
      <c r="AF894" s="4"/>
    </row>
    <row r="895" spans="1:32" x14ac:dyDescent="0.2">
      <c r="A895" s="51"/>
      <c r="B895" s="11"/>
      <c r="C895" s="11" t="s">
        <v>312</v>
      </c>
      <c r="D895" s="11"/>
      <c r="E895" s="11" t="s">
        <v>131</v>
      </c>
      <c r="F895" s="11">
        <v>16260</v>
      </c>
      <c r="G895" s="11"/>
      <c r="H895" s="11"/>
      <c r="I895" s="11"/>
      <c r="J895" s="11">
        <v>2836.45</v>
      </c>
      <c r="K895" s="11"/>
      <c r="M895" s="11">
        <v>20</v>
      </c>
      <c r="N895" s="66"/>
      <c r="P895" s="198">
        <f t="shared" si="42"/>
        <v>141.82249999999999</v>
      </c>
      <c r="Q895" s="198"/>
      <c r="R895" s="198"/>
      <c r="S895" s="198"/>
      <c r="T895" s="198">
        <f t="shared" si="43"/>
        <v>813</v>
      </c>
      <c r="U895" s="11"/>
      <c r="V895" s="11"/>
      <c r="W895" s="11"/>
      <c r="Y895" s="11">
        <v>2836.45</v>
      </c>
      <c r="Z895" s="11"/>
      <c r="AB895" s="11">
        <f t="shared" si="41"/>
        <v>1809.47</v>
      </c>
      <c r="AC895" s="11">
        <v>4258.6899999999996</v>
      </c>
      <c r="AD895" s="11"/>
      <c r="AE895" s="4"/>
      <c r="AF895" s="4"/>
    </row>
    <row r="896" spans="1:32" x14ac:dyDescent="0.2">
      <c r="A896" s="51"/>
      <c r="B896" s="11"/>
      <c r="C896" s="11" t="s">
        <v>313</v>
      </c>
      <c r="D896" s="11"/>
      <c r="E896" s="11" t="s">
        <v>77</v>
      </c>
      <c r="F896" s="11">
        <v>3707246</v>
      </c>
      <c r="G896" s="11"/>
      <c r="H896" s="11"/>
      <c r="I896" s="11"/>
      <c r="J896" s="11">
        <v>691664.14000000339</v>
      </c>
      <c r="K896" s="11"/>
      <c r="M896" s="11">
        <v>6487</v>
      </c>
      <c r="N896" s="66"/>
      <c r="P896" s="198">
        <f t="shared" si="42"/>
        <v>106.62311392014851</v>
      </c>
      <c r="Q896" s="198"/>
      <c r="R896" s="198"/>
      <c r="S896" s="198"/>
      <c r="T896" s="198">
        <f t="shared" si="43"/>
        <v>571.48851549252356</v>
      </c>
      <c r="U896" s="11"/>
      <c r="V896" s="11"/>
      <c r="W896" s="11"/>
      <c r="Y896" s="11">
        <v>691664.14000000339</v>
      </c>
      <c r="Z896" s="11"/>
      <c r="AB896" s="11">
        <f t="shared" si="41"/>
        <v>441235.53</v>
      </c>
      <c r="AC896" s="11">
        <v>1038474.48</v>
      </c>
      <c r="AD896" s="11"/>
      <c r="AE896" s="4"/>
      <c r="AF896" s="4"/>
    </row>
    <row r="897" spans="1:32" x14ac:dyDescent="0.2">
      <c r="A897" s="51"/>
      <c r="B897" s="11"/>
      <c r="C897" s="11" t="s">
        <v>313</v>
      </c>
      <c r="D897" s="11"/>
      <c r="E897" s="11" t="s">
        <v>176</v>
      </c>
      <c r="F897" s="11">
        <v>937</v>
      </c>
      <c r="G897" s="11"/>
      <c r="H897" s="11"/>
      <c r="I897" s="11"/>
      <c r="J897" s="11">
        <v>184.29000000000002</v>
      </c>
      <c r="K897" s="11"/>
      <c r="M897" s="11">
        <v>2</v>
      </c>
      <c r="N897" s="66"/>
      <c r="P897" s="198">
        <f t="shared" si="42"/>
        <v>92.14500000000001</v>
      </c>
      <c r="Q897" s="198"/>
      <c r="R897" s="198"/>
      <c r="S897" s="198"/>
      <c r="T897" s="198">
        <f t="shared" si="43"/>
        <v>468.5</v>
      </c>
      <c r="U897" s="11"/>
      <c r="V897" s="11"/>
      <c r="W897" s="11"/>
      <c r="Y897" s="11">
        <v>184.29000000000002</v>
      </c>
      <c r="Z897" s="11"/>
      <c r="AB897" s="11">
        <f t="shared" si="41"/>
        <v>117.56</v>
      </c>
      <c r="AC897" s="11">
        <v>276.7</v>
      </c>
      <c r="AD897" s="11"/>
      <c r="AE897" s="4"/>
      <c r="AF897" s="4"/>
    </row>
    <row r="898" spans="1:32" x14ac:dyDescent="0.2">
      <c r="A898" s="51"/>
      <c r="B898" s="11"/>
      <c r="C898" s="11" t="s">
        <v>314</v>
      </c>
      <c r="D898" s="11"/>
      <c r="E898" s="11" t="s">
        <v>315</v>
      </c>
      <c r="F898" s="11">
        <v>113092</v>
      </c>
      <c r="G898" s="11"/>
      <c r="H898" s="11"/>
      <c r="I898" s="11"/>
      <c r="J898" s="11">
        <v>20857.259999999987</v>
      </c>
      <c r="K898" s="11"/>
      <c r="M898" s="11">
        <v>161</v>
      </c>
      <c r="N898" s="66"/>
      <c r="P898" s="198">
        <f t="shared" si="42"/>
        <v>129.54819875776388</v>
      </c>
      <c r="Q898" s="198"/>
      <c r="R898" s="198"/>
      <c r="S898" s="198"/>
      <c r="T898" s="198">
        <f t="shared" si="43"/>
        <v>702.43478260869563</v>
      </c>
      <c r="U898" s="11"/>
      <c r="V898" s="11"/>
      <c r="W898" s="11"/>
      <c r="Y898" s="11">
        <v>20857.259999999987</v>
      </c>
      <c r="Z898" s="11"/>
      <c r="AB898" s="11">
        <f t="shared" si="41"/>
        <v>13305.54</v>
      </c>
      <c r="AC898" s="11">
        <v>31315.39</v>
      </c>
      <c r="AD898" s="11"/>
      <c r="AE898" s="4"/>
      <c r="AF898" s="4"/>
    </row>
    <row r="899" spans="1:32" x14ac:dyDescent="0.2">
      <c r="A899" s="51"/>
      <c r="B899" s="11"/>
      <c r="C899" s="11" t="s">
        <v>316</v>
      </c>
      <c r="D899" s="11"/>
      <c r="E899" s="11" t="s">
        <v>284</v>
      </c>
      <c r="F899" s="11">
        <v>160393</v>
      </c>
      <c r="G899" s="11"/>
      <c r="H899" s="11"/>
      <c r="I899" s="11"/>
      <c r="J899" s="11">
        <v>28529.14000000001</v>
      </c>
      <c r="K899" s="11"/>
      <c r="M899" s="11">
        <v>251</v>
      </c>
      <c r="N899" s="66"/>
      <c r="P899" s="198">
        <f t="shared" si="42"/>
        <v>113.66191235059765</v>
      </c>
      <c r="Q899" s="198"/>
      <c r="R899" s="198"/>
      <c r="S899" s="198"/>
      <c r="T899" s="198">
        <f t="shared" si="43"/>
        <v>639.01593625498003</v>
      </c>
      <c r="U899" s="11"/>
      <c r="V899" s="11"/>
      <c r="W899" s="11"/>
      <c r="Y899" s="11">
        <v>28529.14000000001</v>
      </c>
      <c r="Z899" s="11"/>
      <c r="AB899" s="11">
        <f t="shared" ref="AB899:AB962" si="44">ROUND($AB$1250*Y899/$Y$1250,2)</f>
        <v>18199.689999999999</v>
      </c>
      <c r="AC899" s="11">
        <v>42834.06</v>
      </c>
      <c r="AD899" s="11"/>
      <c r="AE899" s="4"/>
      <c r="AF899" s="4"/>
    </row>
    <row r="900" spans="1:32" x14ac:dyDescent="0.2">
      <c r="A900" s="51"/>
      <c r="B900" s="11"/>
      <c r="C900" s="11" t="s">
        <v>317</v>
      </c>
      <c r="D900" s="11"/>
      <c r="E900" s="11" t="s">
        <v>91</v>
      </c>
      <c r="F900" s="11">
        <v>2333</v>
      </c>
      <c r="G900" s="11"/>
      <c r="H900" s="11"/>
      <c r="I900" s="11"/>
      <c r="J900" s="11">
        <v>382.54999999999995</v>
      </c>
      <c r="K900" s="11"/>
      <c r="M900" s="11">
        <v>7</v>
      </c>
      <c r="N900" s="66"/>
      <c r="P900" s="198">
        <f t="shared" ref="P900:P963" si="45">J900/M900</f>
        <v>54.649999999999991</v>
      </c>
      <c r="Q900" s="198"/>
      <c r="R900" s="198"/>
      <c r="S900" s="198"/>
      <c r="T900" s="198">
        <f t="shared" ref="T900:T963" si="46">F900/M900</f>
        <v>333.28571428571428</v>
      </c>
      <c r="U900" s="11"/>
      <c r="V900" s="11"/>
      <c r="W900" s="11"/>
      <c r="Y900" s="11">
        <v>382.54999999999995</v>
      </c>
      <c r="Z900" s="11"/>
      <c r="AB900" s="11">
        <f t="shared" si="44"/>
        <v>244.04</v>
      </c>
      <c r="AC900" s="11">
        <v>574.37</v>
      </c>
      <c r="AD900" s="11"/>
      <c r="AE900" s="4"/>
      <c r="AF900" s="4"/>
    </row>
    <row r="901" spans="1:32" x14ac:dyDescent="0.2">
      <c r="A901" s="51"/>
      <c r="B901" s="11"/>
      <c r="C901" s="11" t="s">
        <v>318</v>
      </c>
      <c r="D901" s="11"/>
      <c r="E901" s="11" t="s">
        <v>161</v>
      </c>
      <c r="F901" s="11">
        <v>35007</v>
      </c>
      <c r="G901" s="11"/>
      <c r="H901" s="11"/>
      <c r="I901" s="11"/>
      <c r="J901" s="11">
        <v>6361.2099999999991</v>
      </c>
      <c r="K901" s="11"/>
      <c r="M901" s="11">
        <v>56</v>
      </c>
      <c r="N901" s="66"/>
      <c r="P901" s="198">
        <f t="shared" si="45"/>
        <v>113.5930357142857</v>
      </c>
      <c r="Q901" s="198"/>
      <c r="R901" s="198"/>
      <c r="S901" s="198"/>
      <c r="T901" s="198">
        <f t="shared" si="46"/>
        <v>625.125</v>
      </c>
      <c r="U901" s="11"/>
      <c r="V901" s="11"/>
      <c r="W901" s="11"/>
      <c r="Y901" s="11">
        <v>6361.2099999999991</v>
      </c>
      <c r="Z901" s="11"/>
      <c r="AB901" s="11">
        <f t="shared" si="44"/>
        <v>4058.03</v>
      </c>
      <c r="AC901" s="11">
        <v>9550.81</v>
      </c>
      <c r="AD901" s="11"/>
      <c r="AE901" s="4"/>
      <c r="AF901" s="4"/>
    </row>
    <row r="902" spans="1:32" x14ac:dyDescent="0.2">
      <c r="A902" s="51"/>
      <c r="B902" s="11"/>
      <c r="C902" s="11" t="s">
        <v>319</v>
      </c>
      <c r="D902" s="11"/>
      <c r="E902" s="11" t="s">
        <v>320</v>
      </c>
      <c r="F902" s="11">
        <v>1141</v>
      </c>
      <c r="G902" s="11"/>
      <c r="H902" s="11"/>
      <c r="I902" s="11"/>
      <c r="J902" s="11">
        <v>216.46</v>
      </c>
      <c r="K902" s="11"/>
      <c r="M902" s="11">
        <v>1</v>
      </c>
      <c r="N902" s="66"/>
      <c r="P902" s="198">
        <f t="shared" si="45"/>
        <v>216.46</v>
      </c>
      <c r="Q902" s="198"/>
      <c r="R902" s="198"/>
      <c r="S902" s="198"/>
      <c r="T902" s="198">
        <f t="shared" si="46"/>
        <v>1141</v>
      </c>
      <c r="U902" s="11"/>
      <c r="V902" s="11"/>
      <c r="W902" s="11"/>
      <c r="Y902" s="11">
        <v>216.46</v>
      </c>
      <c r="Z902" s="11"/>
      <c r="AB902" s="11">
        <f t="shared" si="44"/>
        <v>138.09</v>
      </c>
      <c r="AC902" s="11">
        <v>325</v>
      </c>
      <c r="AD902" s="11"/>
      <c r="AE902" s="4"/>
      <c r="AF902" s="4"/>
    </row>
    <row r="903" spans="1:32" x14ac:dyDescent="0.2">
      <c r="A903" s="51"/>
      <c r="B903" s="11"/>
      <c r="C903" s="11" t="s">
        <v>321</v>
      </c>
      <c r="D903" s="11"/>
      <c r="E903" s="11" t="s">
        <v>322</v>
      </c>
      <c r="F903" s="11">
        <v>174284</v>
      </c>
      <c r="G903" s="11"/>
      <c r="H903" s="11"/>
      <c r="I903" s="11"/>
      <c r="J903" s="11">
        <v>31495.650000000009</v>
      </c>
      <c r="K903" s="11"/>
      <c r="M903" s="11">
        <v>214</v>
      </c>
      <c r="N903" s="66"/>
      <c r="P903" s="198">
        <f t="shared" si="45"/>
        <v>147.17593457943929</v>
      </c>
      <c r="Q903" s="198"/>
      <c r="R903" s="198"/>
      <c r="S903" s="198"/>
      <c r="T903" s="198">
        <f t="shared" si="46"/>
        <v>814.41121495327104</v>
      </c>
      <c r="U903" s="11"/>
      <c r="V903" s="11"/>
      <c r="W903" s="11"/>
      <c r="Y903" s="11">
        <v>31495.650000000009</v>
      </c>
      <c r="Z903" s="11"/>
      <c r="AB903" s="11">
        <f t="shared" si="44"/>
        <v>20092.12</v>
      </c>
      <c r="AC903" s="11">
        <v>47288.02</v>
      </c>
      <c r="AD903" s="11"/>
      <c r="AE903" s="4"/>
      <c r="AF903" s="4"/>
    </row>
    <row r="904" spans="1:32" x14ac:dyDescent="0.2">
      <c r="A904" s="51"/>
      <c r="B904" s="11"/>
      <c r="C904" s="11" t="s">
        <v>323</v>
      </c>
      <c r="D904" s="11"/>
      <c r="E904" s="11" t="s">
        <v>102</v>
      </c>
      <c r="F904" s="11">
        <v>454735</v>
      </c>
      <c r="G904" s="11"/>
      <c r="H904" s="11"/>
      <c r="I904" s="11"/>
      <c r="J904" s="11">
        <v>88450.030000000203</v>
      </c>
      <c r="K904" s="11"/>
      <c r="M904" s="11">
        <v>1208</v>
      </c>
      <c r="N904" s="66"/>
      <c r="P904" s="198">
        <f t="shared" si="45"/>
        <v>73.220223509933945</v>
      </c>
      <c r="Q904" s="198"/>
      <c r="R904" s="198"/>
      <c r="S904" s="198"/>
      <c r="T904" s="198">
        <f t="shared" si="46"/>
        <v>376.43625827814571</v>
      </c>
      <c r="U904" s="11"/>
      <c r="V904" s="11"/>
      <c r="W904" s="11"/>
      <c r="Y904" s="11">
        <v>88450.030000000203</v>
      </c>
      <c r="Z904" s="11"/>
      <c r="AB904" s="11">
        <f t="shared" si="44"/>
        <v>56425.21</v>
      </c>
      <c r="AC904" s="11">
        <v>132800.15</v>
      </c>
      <c r="AD904" s="11"/>
      <c r="AE904" s="4"/>
      <c r="AF904" s="4"/>
    </row>
    <row r="905" spans="1:32" x14ac:dyDescent="0.2">
      <c r="A905" s="51"/>
      <c r="B905" s="11"/>
      <c r="C905" s="11" t="s">
        <v>324</v>
      </c>
      <c r="D905" s="11"/>
      <c r="E905" s="11" t="s">
        <v>102</v>
      </c>
      <c r="F905" s="11">
        <v>8363</v>
      </c>
      <c r="G905" s="11"/>
      <c r="H905" s="11"/>
      <c r="I905" s="11"/>
      <c r="J905" s="11">
        <v>1642.01</v>
      </c>
      <c r="K905" s="11"/>
      <c r="M905" s="11">
        <v>16</v>
      </c>
      <c r="N905" s="66"/>
      <c r="P905" s="198">
        <f t="shared" si="45"/>
        <v>102.625625</v>
      </c>
      <c r="Q905" s="198"/>
      <c r="R905" s="198"/>
      <c r="S905" s="198"/>
      <c r="T905" s="198">
        <f t="shared" si="46"/>
        <v>522.6875</v>
      </c>
      <c r="U905" s="11"/>
      <c r="V905" s="11"/>
      <c r="W905" s="11"/>
      <c r="Y905" s="11">
        <v>1642.01</v>
      </c>
      <c r="Z905" s="11"/>
      <c r="AB905" s="11">
        <f t="shared" si="44"/>
        <v>1047.49</v>
      </c>
      <c r="AC905" s="11">
        <v>2465.34</v>
      </c>
      <c r="AD905" s="11"/>
      <c r="AE905" s="4"/>
      <c r="AF905" s="4"/>
    </row>
    <row r="906" spans="1:32" x14ac:dyDescent="0.2">
      <c r="A906" s="51"/>
      <c r="B906" s="11"/>
      <c r="C906" s="11" t="s">
        <v>325</v>
      </c>
      <c r="D906" s="11"/>
      <c r="E906" s="11" t="s">
        <v>264</v>
      </c>
      <c r="F906" s="11">
        <v>789</v>
      </c>
      <c r="G906" s="11"/>
      <c r="H906" s="11"/>
      <c r="I906" s="11"/>
      <c r="J906" s="11">
        <v>151.59</v>
      </c>
      <c r="K906" s="11"/>
      <c r="M906" s="11">
        <v>1</v>
      </c>
      <c r="N906" s="66"/>
      <c r="P906" s="198">
        <f t="shared" si="45"/>
        <v>151.59</v>
      </c>
      <c r="Q906" s="198"/>
      <c r="R906" s="198"/>
      <c r="S906" s="198"/>
      <c r="T906" s="198">
        <f t="shared" si="46"/>
        <v>789</v>
      </c>
      <c r="U906" s="11"/>
      <c r="V906" s="11"/>
      <c r="W906" s="11"/>
      <c r="Y906" s="11">
        <v>151.59</v>
      </c>
      <c r="Z906" s="11"/>
      <c r="AB906" s="11">
        <f t="shared" si="44"/>
        <v>96.7</v>
      </c>
      <c r="AC906" s="11">
        <v>227.6</v>
      </c>
      <c r="AD906" s="11"/>
      <c r="AE906" s="4"/>
      <c r="AF906" s="4"/>
    </row>
    <row r="907" spans="1:32" x14ac:dyDescent="0.2">
      <c r="A907" s="51"/>
      <c r="B907" s="11"/>
      <c r="C907" s="11" t="s">
        <v>326</v>
      </c>
      <c r="D907" s="11"/>
      <c r="E907" s="11" t="s">
        <v>327</v>
      </c>
      <c r="F907" s="11">
        <v>143475</v>
      </c>
      <c r="G907" s="11"/>
      <c r="H907" s="11"/>
      <c r="I907" s="11"/>
      <c r="J907" s="11">
        <v>27038.420000000013</v>
      </c>
      <c r="K907" s="11"/>
      <c r="M907" s="11">
        <v>226</v>
      </c>
      <c r="N907" s="66"/>
      <c r="P907" s="198">
        <f t="shared" si="45"/>
        <v>119.63902654867262</v>
      </c>
      <c r="Q907" s="198"/>
      <c r="R907" s="198"/>
      <c r="S907" s="198"/>
      <c r="T907" s="198">
        <f t="shared" si="46"/>
        <v>634.8451327433628</v>
      </c>
      <c r="U907" s="11"/>
      <c r="V907" s="11"/>
      <c r="W907" s="11"/>
      <c r="Y907" s="11">
        <v>27038.420000000013</v>
      </c>
      <c r="Z907" s="11"/>
      <c r="AB907" s="11">
        <f t="shared" si="44"/>
        <v>17248.71</v>
      </c>
      <c r="AC907" s="11">
        <v>40595.870000000003</v>
      </c>
      <c r="AD907" s="11"/>
      <c r="AE907" s="4"/>
      <c r="AF907" s="4"/>
    </row>
    <row r="908" spans="1:32" x14ac:dyDescent="0.2">
      <c r="A908" s="51"/>
      <c r="B908" s="11"/>
      <c r="C908" s="11" t="s">
        <v>328</v>
      </c>
      <c r="D908" s="11"/>
      <c r="E908" s="11" t="s">
        <v>329</v>
      </c>
      <c r="F908" s="11">
        <v>52596</v>
      </c>
      <c r="G908" s="11"/>
      <c r="H908" s="11"/>
      <c r="I908" s="11"/>
      <c r="J908" s="11">
        <v>10311.999999999996</v>
      </c>
      <c r="K908" s="11"/>
      <c r="M908" s="11">
        <v>252</v>
      </c>
      <c r="N908" s="66"/>
      <c r="P908" s="198">
        <f t="shared" si="45"/>
        <v>40.920634920634903</v>
      </c>
      <c r="Q908" s="198"/>
      <c r="R908" s="198"/>
      <c r="S908" s="198"/>
      <c r="T908" s="198">
        <f t="shared" si="46"/>
        <v>208.71428571428572</v>
      </c>
      <c r="U908" s="11"/>
      <c r="V908" s="11"/>
      <c r="W908" s="11"/>
      <c r="Y908" s="11">
        <v>10311.999999999996</v>
      </c>
      <c r="Z908" s="11"/>
      <c r="AB908" s="11">
        <f t="shared" si="44"/>
        <v>6578.37</v>
      </c>
      <c r="AC908" s="11">
        <v>15482.58</v>
      </c>
      <c r="AD908" s="11"/>
      <c r="AE908" s="4"/>
      <c r="AF908" s="4"/>
    </row>
    <row r="909" spans="1:32" x14ac:dyDescent="0.2">
      <c r="A909" s="51"/>
      <c r="B909" s="11"/>
      <c r="C909" s="11" t="s">
        <v>330</v>
      </c>
      <c r="D909" s="11"/>
      <c r="E909" s="11" t="s">
        <v>101</v>
      </c>
      <c r="F909" s="11">
        <v>1729</v>
      </c>
      <c r="G909" s="11"/>
      <c r="H909" s="11"/>
      <c r="I909" s="11"/>
      <c r="J909" s="11">
        <v>342.47</v>
      </c>
      <c r="K909" s="11"/>
      <c r="M909" s="11">
        <v>4</v>
      </c>
      <c r="N909" s="66"/>
      <c r="P909" s="198">
        <f t="shared" si="45"/>
        <v>85.617500000000007</v>
      </c>
      <c r="Q909" s="198"/>
      <c r="R909" s="198"/>
      <c r="S909" s="198"/>
      <c r="T909" s="198">
        <f t="shared" si="46"/>
        <v>432.25</v>
      </c>
      <c r="U909" s="11"/>
      <c r="V909" s="11"/>
      <c r="W909" s="11"/>
      <c r="Y909" s="11">
        <v>342.47</v>
      </c>
      <c r="Z909" s="11"/>
      <c r="AB909" s="11">
        <f t="shared" si="44"/>
        <v>218.47</v>
      </c>
      <c r="AC909" s="11">
        <v>514.19000000000005</v>
      </c>
      <c r="AD909" s="11"/>
      <c r="AE909" s="4"/>
      <c r="AF909" s="4"/>
    </row>
    <row r="910" spans="1:32" x14ac:dyDescent="0.2">
      <c r="A910" s="51"/>
      <c r="B910" s="11"/>
      <c r="C910" s="11" t="s">
        <v>330</v>
      </c>
      <c r="D910" s="11"/>
      <c r="E910" s="11" t="s">
        <v>102</v>
      </c>
      <c r="F910" s="11">
        <v>164666</v>
      </c>
      <c r="G910" s="11"/>
      <c r="H910" s="11"/>
      <c r="I910" s="11"/>
      <c r="J910" s="11">
        <v>31693.180000000008</v>
      </c>
      <c r="K910" s="11"/>
      <c r="M910" s="11">
        <v>371</v>
      </c>
      <c r="N910" s="66"/>
      <c r="P910" s="198">
        <f t="shared" si="45"/>
        <v>85.426361185983851</v>
      </c>
      <c r="Q910" s="198"/>
      <c r="R910" s="198"/>
      <c r="S910" s="198"/>
      <c r="T910" s="198">
        <f t="shared" si="46"/>
        <v>443.84366576819406</v>
      </c>
      <c r="U910" s="11"/>
      <c r="V910" s="11"/>
      <c r="W910" s="11"/>
      <c r="Y910" s="11">
        <v>31693.180000000008</v>
      </c>
      <c r="Z910" s="11"/>
      <c r="AB910" s="11">
        <f t="shared" si="44"/>
        <v>20218.13</v>
      </c>
      <c r="AC910" s="11">
        <v>47584.6</v>
      </c>
      <c r="AD910" s="11"/>
      <c r="AE910" s="4"/>
      <c r="AF910" s="4"/>
    </row>
    <row r="911" spans="1:32" x14ac:dyDescent="0.2">
      <c r="A911" s="51"/>
      <c r="B911" s="11"/>
      <c r="C911" s="11" t="s">
        <v>331</v>
      </c>
      <c r="D911" s="11"/>
      <c r="E911" s="11" t="s">
        <v>102</v>
      </c>
      <c r="F911" s="11">
        <v>293</v>
      </c>
      <c r="G911" s="11"/>
      <c r="H911" s="11"/>
      <c r="I911" s="11"/>
      <c r="J911" s="11">
        <v>64.12</v>
      </c>
      <c r="K911" s="11"/>
      <c r="M911" s="11">
        <v>2</v>
      </c>
      <c r="N911" s="66"/>
      <c r="P911" s="198">
        <f t="shared" si="45"/>
        <v>32.06</v>
      </c>
      <c r="Q911" s="198"/>
      <c r="R911" s="198"/>
      <c r="S911" s="198"/>
      <c r="T911" s="198">
        <f t="shared" si="46"/>
        <v>146.5</v>
      </c>
      <c r="U911" s="11"/>
      <c r="V911" s="11"/>
      <c r="W911" s="11"/>
      <c r="Y911" s="11">
        <v>64.12</v>
      </c>
      <c r="Z911" s="11"/>
      <c r="AB911" s="11">
        <f t="shared" si="44"/>
        <v>40.9</v>
      </c>
      <c r="AC911" s="11">
        <v>96.27</v>
      </c>
      <c r="AD911" s="11"/>
      <c r="AE911" s="4"/>
      <c r="AF911" s="4"/>
    </row>
    <row r="912" spans="1:32" x14ac:dyDescent="0.2">
      <c r="A912" s="51"/>
      <c r="B912" s="11"/>
      <c r="C912" s="11" t="s">
        <v>332</v>
      </c>
      <c r="D912" s="11"/>
      <c r="E912" s="11" t="s">
        <v>333</v>
      </c>
      <c r="F912" s="11">
        <v>5289</v>
      </c>
      <c r="G912" s="11"/>
      <c r="H912" s="11"/>
      <c r="I912" s="11"/>
      <c r="J912" s="11">
        <v>817.79</v>
      </c>
      <c r="K912" s="11"/>
      <c r="M912" s="11">
        <v>5</v>
      </c>
      <c r="N912" s="66"/>
      <c r="P912" s="198">
        <f t="shared" si="45"/>
        <v>163.55799999999999</v>
      </c>
      <c r="Q912" s="198"/>
      <c r="R912" s="198"/>
      <c r="S912" s="198"/>
      <c r="T912" s="198">
        <f t="shared" si="46"/>
        <v>1057.8</v>
      </c>
      <c r="U912" s="11"/>
      <c r="V912" s="11"/>
      <c r="W912" s="11"/>
      <c r="Y912" s="11">
        <v>817.79</v>
      </c>
      <c r="Z912" s="11"/>
      <c r="AB912" s="11">
        <f t="shared" si="44"/>
        <v>521.70000000000005</v>
      </c>
      <c r="AC912" s="11">
        <v>1227.8399999999999</v>
      </c>
      <c r="AD912" s="11"/>
      <c r="AE912" s="4"/>
      <c r="AF912" s="4"/>
    </row>
    <row r="913" spans="1:32" x14ac:dyDescent="0.2">
      <c r="A913" s="51"/>
      <c r="B913" s="11"/>
      <c r="C913" s="11" t="s">
        <v>334</v>
      </c>
      <c r="D913" s="11"/>
      <c r="E913" s="11" t="s">
        <v>142</v>
      </c>
      <c r="F913" s="11">
        <v>13216</v>
      </c>
      <c r="G913" s="11"/>
      <c r="H913" s="11"/>
      <c r="I913" s="11"/>
      <c r="J913" s="11">
        <v>2449.8000000000002</v>
      </c>
      <c r="K913" s="11"/>
      <c r="M913" s="11">
        <v>17</v>
      </c>
      <c r="N913" s="66"/>
      <c r="P913" s="198">
        <f t="shared" si="45"/>
        <v>144.10588235294119</v>
      </c>
      <c r="Q913" s="198"/>
      <c r="R913" s="198"/>
      <c r="S913" s="198"/>
      <c r="T913" s="198">
        <f t="shared" si="46"/>
        <v>777.41176470588232</v>
      </c>
      <c r="U913" s="11"/>
      <c r="V913" s="11"/>
      <c r="W913" s="11"/>
      <c r="Y913" s="11">
        <v>2449.8000000000002</v>
      </c>
      <c r="Z913" s="11"/>
      <c r="AB913" s="11">
        <f t="shared" si="44"/>
        <v>1562.81</v>
      </c>
      <c r="AC913" s="11">
        <v>3678.16</v>
      </c>
      <c r="AD913" s="11"/>
      <c r="AE913" s="4"/>
      <c r="AF913" s="4"/>
    </row>
    <row r="914" spans="1:32" x14ac:dyDescent="0.2">
      <c r="A914" s="51"/>
      <c r="B914" s="11"/>
      <c r="C914" s="11" t="s">
        <v>334</v>
      </c>
      <c r="D914" s="11"/>
      <c r="E914" s="11" t="s">
        <v>335</v>
      </c>
      <c r="F914" s="11">
        <v>5209</v>
      </c>
      <c r="G914" s="11"/>
      <c r="H914" s="11"/>
      <c r="I914" s="11"/>
      <c r="J914" s="11">
        <v>896.10000000000014</v>
      </c>
      <c r="K914" s="11"/>
      <c r="M914" s="11">
        <v>5</v>
      </c>
      <c r="N914" s="66"/>
      <c r="P914" s="198">
        <f t="shared" si="45"/>
        <v>179.22000000000003</v>
      </c>
      <c r="Q914" s="198"/>
      <c r="R914" s="198"/>
      <c r="S914" s="198"/>
      <c r="T914" s="198">
        <f t="shared" si="46"/>
        <v>1041.8</v>
      </c>
      <c r="U914" s="11"/>
      <c r="V914" s="11"/>
      <c r="W914" s="11"/>
      <c r="Y914" s="11">
        <v>896.10000000000014</v>
      </c>
      <c r="Z914" s="11"/>
      <c r="AB914" s="11">
        <f t="shared" si="44"/>
        <v>571.65</v>
      </c>
      <c r="AC914" s="11">
        <v>1345.42</v>
      </c>
      <c r="AD914" s="11"/>
      <c r="AE914" s="4"/>
      <c r="AF914" s="4"/>
    </row>
    <row r="915" spans="1:32" x14ac:dyDescent="0.2">
      <c r="A915" s="51"/>
      <c r="B915" s="11"/>
      <c r="C915" s="11" t="s">
        <v>336</v>
      </c>
      <c r="D915" s="11"/>
      <c r="E915" s="11" t="s">
        <v>142</v>
      </c>
      <c r="F915" s="11">
        <v>639</v>
      </c>
      <c r="G915" s="11"/>
      <c r="H915" s="11"/>
      <c r="I915" s="11"/>
      <c r="J915" s="11">
        <v>135.48000000000002</v>
      </c>
      <c r="K915" s="11"/>
      <c r="M915" s="11">
        <v>3</v>
      </c>
      <c r="N915" s="66"/>
      <c r="P915" s="198">
        <f t="shared" si="45"/>
        <v>45.160000000000004</v>
      </c>
      <c r="Q915" s="198"/>
      <c r="R915" s="198"/>
      <c r="S915" s="198"/>
      <c r="T915" s="198">
        <f t="shared" si="46"/>
        <v>213</v>
      </c>
      <c r="U915" s="11"/>
      <c r="V915" s="11"/>
      <c r="W915" s="11"/>
      <c r="Y915" s="11">
        <v>135.48000000000002</v>
      </c>
      <c r="Z915" s="11"/>
      <c r="AB915" s="11">
        <f t="shared" si="44"/>
        <v>86.43</v>
      </c>
      <c r="AC915" s="11">
        <v>203.41</v>
      </c>
      <c r="AD915" s="11"/>
      <c r="AE915" s="4"/>
      <c r="AF915" s="4"/>
    </row>
    <row r="916" spans="1:32" x14ac:dyDescent="0.2">
      <c r="A916" s="51"/>
      <c r="B916" s="11"/>
      <c r="C916" s="11" t="s">
        <v>337</v>
      </c>
      <c r="D916" s="11"/>
      <c r="E916" s="11" t="s">
        <v>105</v>
      </c>
      <c r="F916" s="11">
        <v>254277</v>
      </c>
      <c r="G916" s="11"/>
      <c r="H916" s="11"/>
      <c r="I916" s="11"/>
      <c r="J916" s="11">
        <v>48089.290000000066</v>
      </c>
      <c r="K916" s="11"/>
      <c r="M916" s="11">
        <v>493</v>
      </c>
      <c r="N916" s="66"/>
      <c r="P916" s="198">
        <f t="shared" si="45"/>
        <v>97.544198782961601</v>
      </c>
      <c r="Q916" s="198"/>
      <c r="R916" s="198"/>
      <c r="S916" s="198"/>
      <c r="T916" s="198">
        <f t="shared" si="46"/>
        <v>515.77484787018261</v>
      </c>
      <c r="U916" s="11"/>
      <c r="V916" s="11"/>
      <c r="W916" s="11"/>
      <c r="Y916" s="11">
        <v>48089.290000000066</v>
      </c>
      <c r="Z916" s="11"/>
      <c r="AB916" s="11">
        <f t="shared" si="44"/>
        <v>30677.759999999998</v>
      </c>
      <c r="AC916" s="11">
        <v>72201.95</v>
      </c>
      <c r="AD916" s="11"/>
      <c r="AE916" s="4"/>
      <c r="AF916" s="4"/>
    </row>
    <row r="917" spans="1:32" x14ac:dyDescent="0.2">
      <c r="A917" s="51"/>
      <c r="B917" s="11"/>
      <c r="C917" s="11" t="s">
        <v>338</v>
      </c>
      <c r="D917" s="11"/>
      <c r="E917" s="11" t="s">
        <v>86</v>
      </c>
      <c r="F917" s="11">
        <v>1688046</v>
      </c>
      <c r="G917" s="11"/>
      <c r="H917" s="11"/>
      <c r="I917" s="11"/>
      <c r="J917" s="11">
        <v>311210.51000000013</v>
      </c>
      <c r="K917" s="11"/>
      <c r="M917" s="11">
        <v>2168</v>
      </c>
      <c r="N917" s="66"/>
      <c r="P917" s="198">
        <f t="shared" si="45"/>
        <v>143.54728321033215</v>
      </c>
      <c r="Q917" s="198"/>
      <c r="R917" s="198"/>
      <c r="S917" s="198"/>
      <c r="T917" s="198">
        <f t="shared" si="46"/>
        <v>778.61900369003695</v>
      </c>
      <c r="U917" s="11"/>
      <c r="V917" s="11"/>
      <c r="W917" s="11"/>
      <c r="Y917" s="11">
        <v>311210.51000000013</v>
      </c>
      <c r="Z917" s="11"/>
      <c r="AB917" s="11">
        <f t="shared" si="44"/>
        <v>198531.52</v>
      </c>
      <c r="AC917" s="11">
        <v>467255.93</v>
      </c>
      <c r="AD917" s="11"/>
      <c r="AE917" s="4"/>
      <c r="AF917" s="4"/>
    </row>
    <row r="918" spans="1:32" x14ac:dyDescent="0.2">
      <c r="A918" s="51"/>
      <c r="B918" s="11"/>
      <c r="C918" s="11" t="s">
        <v>339</v>
      </c>
      <c r="D918" s="11"/>
      <c r="E918" s="11" t="s">
        <v>198</v>
      </c>
      <c r="F918" s="11">
        <v>14223</v>
      </c>
      <c r="G918" s="11"/>
      <c r="H918" s="11"/>
      <c r="I918" s="11"/>
      <c r="J918" s="11">
        <v>2534.65</v>
      </c>
      <c r="K918" s="11"/>
      <c r="M918" s="11">
        <v>28</v>
      </c>
      <c r="N918" s="66"/>
      <c r="P918" s="198">
        <f t="shared" si="45"/>
        <v>90.523214285714289</v>
      </c>
      <c r="Q918" s="198"/>
      <c r="R918" s="198"/>
      <c r="S918" s="198"/>
      <c r="T918" s="198">
        <f t="shared" si="46"/>
        <v>507.96428571428572</v>
      </c>
      <c r="U918" s="11"/>
      <c r="V918" s="11"/>
      <c r="W918" s="11"/>
      <c r="Y918" s="11">
        <v>2534.65</v>
      </c>
      <c r="Z918" s="11"/>
      <c r="AB918" s="11">
        <f t="shared" si="44"/>
        <v>1616.94</v>
      </c>
      <c r="AC918" s="11">
        <v>3805.56</v>
      </c>
      <c r="AD918" s="11"/>
      <c r="AE918" s="4"/>
      <c r="AF918" s="4"/>
    </row>
    <row r="919" spans="1:32" x14ac:dyDescent="0.2">
      <c r="A919" s="51"/>
      <c r="B919" s="11"/>
      <c r="C919" s="11" t="s">
        <v>340</v>
      </c>
      <c r="D919" s="11"/>
      <c r="E919" s="11" t="s">
        <v>198</v>
      </c>
      <c r="F919" s="11">
        <v>66284</v>
      </c>
      <c r="G919" s="11"/>
      <c r="H919" s="11"/>
      <c r="I919" s="11"/>
      <c r="J919" s="11">
        <v>12154.36</v>
      </c>
      <c r="K919" s="11"/>
      <c r="M919" s="11">
        <v>99</v>
      </c>
      <c r="N919" s="66"/>
      <c r="P919" s="198">
        <f t="shared" si="45"/>
        <v>122.77131313131314</v>
      </c>
      <c r="Q919" s="198"/>
      <c r="R919" s="198"/>
      <c r="S919" s="198"/>
      <c r="T919" s="198">
        <f t="shared" si="46"/>
        <v>669.53535353535358</v>
      </c>
      <c r="U919" s="11"/>
      <c r="V919" s="11"/>
      <c r="W919" s="11"/>
      <c r="Y919" s="11">
        <v>12154.36</v>
      </c>
      <c r="Z919" s="11"/>
      <c r="AB919" s="11">
        <f t="shared" si="44"/>
        <v>7753.67</v>
      </c>
      <c r="AC919" s="11">
        <v>18248.73</v>
      </c>
      <c r="AD919" s="11"/>
      <c r="AE919" s="4"/>
      <c r="AF919" s="4"/>
    </row>
    <row r="920" spans="1:32" x14ac:dyDescent="0.2">
      <c r="A920" s="51"/>
      <c r="B920" s="11"/>
      <c r="C920" s="11" t="s">
        <v>341</v>
      </c>
      <c r="D920" s="11"/>
      <c r="E920" s="11" t="s">
        <v>105</v>
      </c>
      <c r="F920" s="11">
        <v>17455</v>
      </c>
      <c r="G920" s="11"/>
      <c r="H920" s="11"/>
      <c r="I920" s="11"/>
      <c r="J920" s="11">
        <v>3266.2599999999998</v>
      </c>
      <c r="K920" s="11"/>
      <c r="M920" s="11">
        <v>31</v>
      </c>
      <c r="N920" s="66"/>
      <c r="P920" s="198">
        <f t="shared" si="45"/>
        <v>105.36322580645161</v>
      </c>
      <c r="Q920" s="198"/>
      <c r="R920" s="198"/>
      <c r="S920" s="198"/>
      <c r="T920" s="198">
        <f t="shared" si="46"/>
        <v>563.06451612903231</v>
      </c>
      <c r="U920" s="11"/>
      <c r="V920" s="11"/>
      <c r="W920" s="11"/>
      <c r="Y920" s="11">
        <v>3266.2599999999998</v>
      </c>
      <c r="Z920" s="11"/>
      <c r="AB920" s="11">
        <f t="shared" si="44"/>
        <v>2083.66</v>
      </c>
      <c r="AC920" s="11">
        <v>4904.01</v>
      </c>
      <c r="AD920" s="11"/>
      <c r="AE920" s="4"/>
      <c r="AF920" s="4"/>
    </row>
    <row r="921" spans="1:32" x14ac:dyDescent="0.2">
      <c r="A921" s="51"/>
      <c r="B921" s="11"/>
      <c r="C921" s="11" t="s">
        <v>342</v>
      </c>
      <c r="D921" s="11"/>
      <c r="E921" s="11" t="s">
        <v>189</v>
      </c>
      <c r="F921" s="11">
        <v>6754</v>
      </c>
      <c r="G921" s="11"/>
      <c r="H921" s="11"/>
      <c r="I921" s="11"/>
      <c r="J921" s="11">
        <v>1331.9</v>
      </c>
      <c r="K921" s="11"/>
      <c r="M921" s="11">
        <v>12</v>
      </c>
      <c r="N921" s="66"/>
      <c r="P921" s="198">
        <f t="shared" si="45"/>
        <v>110.99166666666667</v>
      </c>
      <c r="Q921" s="198"/>
      <c r="R921" s="198"/>
      <c r="S921" s="198"/>
      <c r="T921" s="198">
        <f t="shared" si="46"/>
        <v>562.83333333333337</v>
      </c>
      <c r="U921" s="11"/>
      <c r="V921" s="11"/>
      <c r="W921" s="11"/>
      <c r="Y921" s="11">
        <v>1331.9</v>
      </c>
      <c r="Z921" s="11"/>
      <c r="AB921" s="11">
        <f t="shared" si="44"/>
        <v>849.66</v>
      </c>
      <c r="AC921" s="11">
        <v>1999.73</v>
      </c>
      <c r="AD921" s="11"/>
      <c r="AE921" s="4"/>
      <c r="AF921" s="4"/>
    </row>
    <row r="922" spans="1:32" x14ac:dyDescent="0.2">
      <c r="A922" s="51"/>
      <c r="B922" s="11"/>
      <c r="C922" s="11" t="s">
        <v>343</v>
      </c>
      <c r="D922" s="11"/>
      <c r="E922" s="11" t="s">
        <v>105</v>
      </c>
      <c r="F922" s="11">
        <v>3022</v>
      </c>
      <c r="G922" s="11"/>
      <c r="H922" s="11"/>
      <c r="I922" s="11"/>
      <c r="J922" s="11">
        <v>577.30999999999995</v>
      </c>
      <c r="K922" s="11"/>
      <c r="M922" s="11">
        <v>3</v>
      </c>
      <c r="N922" s="66"/>
      <c r="P922" s="198">
        <f t="shared" si="45"/>
        <v>192.43666666666664</v>
      </c>
      <c r="Q922" s="198"/>
      <c r="R922" s="198"/>
      <c r="S922" s="198"/>
      <c r="T922" s="198">
        <f t="shared" si="46"/>
        <v>1007.3333333333334</v>
      </c>
      <c r="U922" s="11"/>
      <c r="V922" s="11"/>
      <c r="W922" s="11"/>
      <c r="Y922" s="11">
        <v>577.30999999999995</v>
      </c>
      <c r="Z922" s="11"/>
      <c r="AB922" s="11">
        <f t="shared" si="44"/>
        <v>368.29</v>
      </c>
      <c r="AC922" s="11">
        <v>866.78</v>
      </c>
      <c r="AD922" s="11"/>
      <c r="AE922" s="4"/>
      <c r="AF922" s="4"/>
    </row>
    <row r="923" spans="1:32" x14ac:dyDescent="0.2">
      <c r="A923" s="51"/>
      <c r="B923" s="11"/>
      <c r="C923" s="11" t="s">
        <v>344</v>
      </c>
      <c r="D923" s="11"/>
      <c r="E923" s="11" t="s">
        <v>86</v>
      </c>
      <c r="F923" s="11"/>
      <c r="G923" s="11"/>
      <c r="H923" s="11"/>
      <c r="I923" s="11"/>
      <c r="J923" s="11">
        <v>5.66</v>
      </c>
      <c r="K923" s="11"/>
      <c r="M923" s="11">
        <v>1</v>
      </c>
      <c r="N923" s="66"/>
      <c r="P923" s="198">
        <f t="shared" si="45"/>
        <v>5.66</v>
      </c>
      <c r="Q923" s="198"/>
      <c r="R923" s="198"/>
      <c r="S923" s="198"/>
      <c r="T923" s="198">
        <f t="shared" si="46"/>
        <v>0</v>
      </c>
      <c r="U923" s="11"/>
      <c r="V923" s="11"/>
      <c r="W923" s="11"/>
      <c r="Y923" s="11">
        <v>5.66</v>
      </c>
      <c r="Z923" s="11"/>
      <c r="AB923" s="11">
        <f t="shared" si="44"/>
        <v>3.61</v>
      </c>
      <c r="AC923" s="11">
        <v>8.5</v>
      </c>
      <c r="AD923" s="11"/>
      <c r="AE923" s="4"/>
      <c r="AF923" s="4"/>
    </row>
    <row r="924" spans="1:32" x14ac:dyDescent="0.2">
      <c r="A924" s="51"/>
      <c r="B924" s="11"/>
      <c r="C924" s="11" t="s">
        <v>345</v>
      </c>
      <c r="D924" s="11"/>
      <c r="E924" s="11" t="s">
        <v>346</v>
      </c>
      <c r="F924" s="11">
        <v>669066</v>
      </c>
      <c r="G924" s="11"/>
      <c r="H924" s="11"/>
      <c r="I924" s="11"/>
      <c r="J924" s="11">
        <v>125104.94999999982</v>
      </c>
      <c r="K924" s="11"/>
      <c r="M924" s="11">
        <v>1160</v>
      </c>
      <c r="N924" s="66"/>
      <c r="P924" s="198">
        <f t="shared" si="45"/>
        <v>107.84909482758606</v>
      </c>
      <c r="Q924" s="198"/>
      <c r="R924" s="198"/>
      <c r="S924" s="198"/>
      <c r="T924" s="198">
        <f t="shared" si="46"/>
        <v>576.78103448275863</v>
      </c>
      <c r="U924" s="11"/>
      <c r="V924" s="11"/>
      <c r="W924" s="11"/>
      <c r="Y924" s="11">
        <v>125104.94999999982</v>
      </c>
      <c r="Z924" s="11"/>
      <c r="AB924" s="11">
        <f t="shared" si="44"/>
        <v>79808.600000000006</v>
      </c>
      <c r="AC924" s="11">
        <v>187834.37</v>
      </c>
      <c r="AD924" s="11"/>
      <c r="AE924" s="4"/>
      <c r="AF924" s="4"/>
    </row>
    <row r="925" spans="1:32" x14ac:dyDescent="0.2">
      <c r="A925" s="51"/>
      <c r="B925" s="11"/>
      <c r="C925" s="11" t="s">
        <v>347</v>
      </c>
      <c r="D925" s="11"/>
      <c r="E925" s="11" t="s">
        <v>346</v>
      </c>
      <c r="F925" s="11">
        <v>380</v>
      </c>
      <c r="G925" s="11"/>
      <c r="H925" s="11"/>
      <c r="I925" s="11"/>
      <c r="J925" s="11">
        <v>75.95</v>
      </c>
      <c r="K925" s="11"/>
      <c r="M925" s="11">
        <v>1</v>
      </c>
      <c r="N925" s="66"/>
      <c r="P925" s="198">
        <f t="shared" si="45"/>
        <v>75.95</v>
      </c>
      <c r="Q925" s="198"/>
      <c r="R925" s="198"/>
      <c r="S925" s="198"/>
      <c r="T925" s="198">
        <f t="shared" si="46"/>
        <v>380</v>
      </c>
      <c r="U925" s="11"/>
      <c r="V925" s="11"/>
      <c r="W925" s="11"/>
      <c r="Y925" s="11">
        <v>75.95</v>
      </c>
      <c r="Z925" s="11"/>
      <c r="AB925" s="11">
        <f t="shared" si="44"/>
        <v>48.45</v>
      </c>
      <c r="AC925" s="11">
        <v>114.03</v>
      </c>
      <c r="AD925" s="11"/>
      <c r="AE925" s="4"/>
      <c r="AF925" s="4"/>
    </row>
    <row r="926" spans="1:32" x14ac:dyDescent="0.2">
      <c r="A926" s="51"/>
      <c r="B926" s="11"/>
      <c r="C926" s="11" t="s">
        <v>347</v>
      </c>
      <c r="D926" s="11"/>
      <c r="E926" s="11" t="s">
        <v>184</v>
      </c>
      <c r="F926" s="11">
        <v>936837</v>
      </c>
      <c r="G926" s="11"/>
      <c r="H926" s="11"/>
      <c r="I926" s="11"/>
      <c r="J926" s="11">
        <v>173141.72000000023</v>
      </c>
      <c r="K926" s="11"/>
      <c r="M926" s="11">
        <v>1209</v>
      </c>
      <c r="N926" s="66"/>
      <c r="P926" s="198">
        <f t="shared" si="45"/>
        <v>143.21068651778347</v>
      </c>
      <c r="Q926" s="198"/>
      <c r="R926" s="198"/>
      <c r="S926" s="198"/>
      <c r="T926" s="198">
        <f t="shared" si="46"/>
        <v>774.88585607940445</v>
      </c>
      <c r="U926" s="11"/>
      <c r="V926" s="11"/>
      <c r="W926" s="11"/>
      <c r="Y926" s="11">
        <v>173141.72000000023</v>
      </c>
      <c r="Z926" s="11"/>
      <c r="AB926" s="11">
        <f t="shared" si="44"/>
        <v>110452.85</v>
      </c>
      <c r="AC926" s="11">
        <v>259957.47</v>
      </c>
      <c r="AD926" s="11"/>
      <c r="AE926" s="4"/>
      <c r="AF926" s="4"/>
    </row>
    <row r="927" spans="1:32" x14ac:dyDescent="0.2">
      <c r="A927" s="51"/>
      <c r="B927" s="11"/>
      <c r="C927" s="11" t="s">
        <v>348</v>
      </c>
      <c r="D927" s="11"/>
      <c r="E927" s="11" t="s">
        <v>91</v>
      </c>
      <c r="F927" s="11">
        <v>7099</v>
      </c>
      <c r="G927" s="11"/>
      <c r="H927" s="11"/>
      <c r="I927" s="11"/>
      <c r="J927" s="11">
        <v>1762.8700000000003</v>
      </c>
      <c r="K927" s="11"/>
      <c r="M927" s="11">
        <v>83</v>
      </c>
      <c r="N927" s="66"/>
      <c r="P927" s="198">
        <f t="shared" si="45"/>
        <v>21.239397590361449</v>
      </c>
      <c r="Q927" s="198"/>
      <c r="R927" s="198"/>
      <c r="S927" s="198"/>
      <c r="T927" s="198">
        <f t="shared" si="46"/>
        <v>85.53012048192771</v>
      </c>
      <c r="U927" s="11"/>
      <c r="V927" s="11"/>
      <c r="W927" s="11"/>
      <c r="Y927" s="11">
        <v>1762.8700000000003</v>
      </c>
      <c r="Z927" s="11"/>
      <c r="AB927" s="11">
        <f t="shared" si="44"/>
        <v>1124.5899999999999</v>
      </c>
      <c r="AC927" s="11">
        <v>2646.8</v>
      </c>
      <c r="AD927" s="11"/>
      <c r="AE927" s="4"/>
      <c r="AF927" s="4"/>
    </row>
    <row r="928" spans="1:32" x14ac:dyDescent="0.2">
      <c r="A928" s="51"/>
      <c r="B928" s="11"/>
      <c r="C928" s="11" t="s">
        <v>349</v>
      </c>
      <c r="D928" s="11"/>
      <c r="E928" s="11" t="s">
        <v>91</v>
      </c>
      <c r="F928" s="11">
        <v>5975</v>
      </c>
      <c r="G928" s="11"/>
      <c r="H928" s="11"/>
      <c r="I928" s="11"/>
      <c r="J928" s="11">
        <v>1149.23</v>
      </c>
      <c r="K928" s="11"/>
      <c r="M928" s="11">
        <v>13</v>
      </c>
      <c r="N928" s="66"/>
      <c r="P928" s="198">
        <f t="shared" si="45"/>
        <v>88.402307692307687</v>
      </c>
      <c r="Q928" s="198"/>
      <c r="R928" s="198"/>
      <c r="S928" s="198"/>
      <c r="T928" s="198">
        <f t="shared" si="46"/>
        <v>459.61538461538464</v>
      </c>
      <c r="U928" s="11"/>
      <c r="V928" s="11"/>
      <c r="W928" s="11"/>
      <c r="Y928" s="11">
        <v>1149.23</v>
      </c>
      <c r="Z928" s="11"/>
      <c r="AB928" s="11">
        <f t="shared" si="44"/>
        <v>733.13</v>
      </c>
      <c r="AC928" s="11">
        <v>1725.47</v>
      </c>
      <c r="AD928" s="11"/>
      <c r="AE928" s="4"/>
      <c r="AF928" s="4"/>
    </row>
    <row r="929" spans="1:32" x14ac:dyDescent="0.2">
      <c r="A929" s="51"/>
      <c r="B929" s="11"/>
      <c r="C929" s="11" t="s">
        <v>350</v>
      </c>
      <c r="D929" s="11"/>
      <c r="E929" s="11" t="s">
        <v>71</v>
      </c>
      <c r="F929" s="11">
        <v>675</v>
      </c>
      <c r="G929" s="11"/>
      <c r="H929" s="11"/>
      <c r="I929" s="11"/>
      <c r="J929" s="11">
        <v>142.60000000000002</v>
      </c>
      <c r="K929" s="11"/>
      <c r="M929" s="11">
        <v>3</v>
      </c>
      <c r="N929" s="66"/>
      <c r="P929" s="198">
        <f t="shared" si="45"/>
        <v>47.533333333333339</v>
      </c>
      <c r="Q929" s="198"/>
      <c r="R929" s="198"/>
      <c r="S929" s="198"/>
      <c r="T929" s="198">
        <f t="shared" si="46"/>
        <v>225</v>
      </c>
      <c r="U929" s="11"/>
      <c r="V929" s="11"/>
      <c r="W929" s="11"/>
      <c r="Y929" s="11">
        <v>142.60000000000002</v>
      </c>
      <c r="Z929" s="11"/>
      <c r="AB929" s="11">
        <f t="shared" si="44"/>
        <v>90.97</v>
      </c>
      <c r="AC929" s="11">
        <v>214.1</v>
      </c>
      <c r="AD929" s="11"/>
      <c r="AE929" s="4"/>
      <c r="AF929" s="4"/>
    </row>
    <row r="930" spans="1:32" x14ac:dyDescent="0.2">
      <c r="A930" s="51"/>
      <c r="B930" s="11"/>
      <c r="C930" s="11" t="s">
        <v>351</v>
      </c>
      <c r="D930" s="11"/>
      <c r="E930" s="11" t="s">
        <v>151</v>
      </c>
      <c r="F930" s="11">
        <v>436025</v>
      </c>
      <c r="G930" s="11"/>
      <c r="H930" s="11"/>
      <c r="I930" s="11"/>
      <c r="J930" s="11">
        <v>78623.020000000033</v>
      </c>
      <c r="K930" s="11"/>
      <c r="M930" s="11">
        <v>700</v>
      </c>
      <c r="N930" s="66"/>
      <c r="P930" s="198">
        <f t="shared" si="45"/>
        <v>112.31860000000005</v>
      </c>
      <c r="Q930" s="198"/>
      <c r="R930" s="198"/>
      <c r="S930" s="198"/>
      <c r="T930" s="198">
        <f t="shared" si="46"/>
        <v>622.89285714285711</v>
      </c>
      <c r="U930" s="11"/>
      <c r="V930" s="11"/>
      <c r="W930" s="11"/>
      <c r="Y930" s="11">
        <v>78623.020000000033</v>
      </c>
      <c r="Z930" s="11"/>
      <c r="AB930" s="11">
        <f t="shared" si="44"/>
        <v>50156.24</v>
      </c>
      <c r="AC930" s="11">
        <v>118045.73</v>
      </c>
      <c r="AD930" s="11"/>
      <c r="AE930" s="4"/>
      <c r="AF930" s="4"/>
    </row>
    <row r="931" spans="1:32" x14ac:dyDescent="0.2">
      <c r="A931" s="51"/>
      <c r="B931" s="11"/>
      <c r="C931" s="11" t="s">
        <v>352</v>
      </c>
      <c r="D931" s="11"/>
      <c r="E931" s="11" t="s">
        <v>142</v>
      </c>
      <c r="F931" s="11">
        <v>677</v>
      </c>
      <c r="G931" s="11"/>
      <c r="H931" s="11"/>
      <c r="I931" s="11"/>
      <c r="J931" s="11">
        <v>131.01</v>
      </c>
      <c r="K931" s="11"/>
      <c r="M931" s="11">
        <v>1</v>
      </c>
      <c r="N931" s="66"/>
      <c r="P931" s="198">
        <f t="shared" si="45"/>
        <v>131.01</v>
      </c>
      <c r="Q931" s="198"/>
      <c r="R931" s="198"/>
      <c r="S931" s="198"/>
      <c r="T931" s="198">
        <f t="shared" si="46"/>
        <v>677</v>
      </c>
      <c r="U931" s="11"/>
      <c r="V931" s="11"/>
      <c r="W931" s="11"/>
      <c r="Y931" s="11">
        <v>131.01</v>
      </c>
      <c r="Z931" s="11"/>
      <c r="AB931" s="11">
        <f t="shared" si="44"/>
        <v>83.58</v>
      </c>
      <c r="AC931" s="11">
        <v>196.7</v>
      </c>
      <c r="AD931" s="11"/>
      <c r="AE931" s="4"/>
      <c r="AF931" s="4"/>
    </row>
    <row r="932" spans="1:32" x14ac:dyDescent="0.2">
      <c r="A932" s="51"/>
      <c r="B932" s="11"/>
      <c r="C932" s="11" t="s">
        <v>352</v>
      </c>
      <c r="D932" s="11"/>
      <c r="E932" s="11" t="s">
        <v>172</v>
      </c>
      <c r="F932" s="11">
        <v>898851</v>
      </c>
      <c r="G932" s="11"/>
      <c r="H932" s="11"/>
      <c r="I932" s="11"/>
      <c r="J932" s="11">
        <v>163497.55000000019</v>
      </c>
      <c r="K932" s="11"/>
      <c r="M932" s="11">
        <v>1282</v>
      </c>
      <c r="N932" s="66"/>
      <c r="P932" s="198">
        <f t="shared" si="45"/>
        <v>127.53319032761326</v>
      </c>
      <c r="Q932" s="198"/>
      <c r="R932" s="198"/>
      <c r="S932" s="198"/>
      <c r="T932" s="198">
        <f t="shared" si="46"/>
        <v>701.13182527301092</v>
      </c>
      <c r="U932" s="11"/>
      <c r="V932" s="11"/>
      <c r="W932" s="11"/>
      <c r="Y932" s="11">
        <v>163497.55000000019</v>
      </c>
      <c r="Z932" s="11"/>
      <c r="AB932" s="11">
        <f t="shared" si="44"/>
        <v>104300.52</v>
      </c>
      <c r="AC932" s="11">
        <v>245477.57</v>
      </c>
      <c r="AD932" s="11"/>
      <c r="AE932" s="4"/>
      <c r="AF932" s="4"/>
    </row>
    <row r="933" spans="1:32" x14ac:dyDescent="0.2">
      <c r="A933" s="51"/>
      <c r="B933" s="11"/>
      <c r="C933" s="11" t="s">
        <v>353</v>
      </c>
      <c r="D933" s="11"/>
      <c r="E933" s="11" t="s">
        <v>128</v>
      </c>
      <c r="F933" s="11">
        <v>2199</v>
      </c>
      <c r="G933" s="11"/>
      <c r="H933" s="11"/>
      <c r="I933" s="11"/>
      <c r="J933" s="11">
        <v>413.22</v>
      </c>
      <c r="K933" s="11"/>
      <c r="M933" s="11">
        <v>1</v>
      </c>
      <c r="N933" s="66"/>
      <c r="P933" s="198">
        <f t="shared" si="45"/>
        <v>413.22</v>
      </c>
      <c r="Q933" s="198"/>
      <c r="R933" s="198"/>
      <c r="S933" s="198"/>
      <c r="T933" s="198">
        <f t="shared" si="46"/>
        <v>2199</v>
      </c>
      <c r="U933" s="11"/>
      <c r="V933" s="11"/>
      <c r="W933" s="11"/>
      <c r="Y933" s="11">
        <v>413.22</v>
      </c>
      <c r="Z933" s="11"/>
      <c r="AB933" s="11">
        <f t="shared" si="44"/>
        <v>263.61</v>
      </c>
      <c r="AC933" s="11">
        <v>620.41</v>
      </c>
      <c r="AD933" s="11"/>
      <c r="AE933" s="4"/>
      <c r="AF933" s="4"/>
    </row>
    <row r="934" spans="1:32" x14ac:dyDescent="0.2">
      <c r="A934" s="51"/>
      <c r="B934" s="11"/>
      <c r="C934" s="11" t="s">
        <v>353</v>
      </c>
      <c r="D934" s="11"/>
      <c r="E934" s="11" t="s">
        <v>200</v>
      </c>
      <c r="F934" s="11">
        <v>683382</v>
      </c>
      <c r="G934" s="11"/>
      <c r="H934" s="11"/>
      <c r="I934" s="11"/>
      <c r="J934" s="11">
        <v>124785.22000000004</v>
      </c>
      <c r="K934" s="11"/>
      <c r="M934" s="11">
        <v>1263</v>
      </c>
      <c r="N934" s="66"/>
      <c r="P934" s="198">
        <f t="shared" si="45"/>
        <v>98.800649247822676</v>
      </c>
      <c r="Q934" s="198"/>
      <c r="R934" s="198"/>
      <c r="S934" s="198"/>
      <c r="T934" s="198">
        <f t="shared" si="46"/>
        <v>541.07838479809982</v>
      </c>
      <c r="U934" s="11"/>
      <c r="V934" s="11"/>
      <c r="W934" s="11"/>
      <c r="Y934" s="11">
        <v>124785.22000000004</v>
      </c>
      <c r="Z934" s="11"/>
      <c r="AB934" s="11">
        <f t="shared" si="44"/>
        <v>79604.639999999999</v>
      </c>
      <c r="AC934" s="11">
        <v>187354.32</v>
      </c>
      <c r="AD934" s="11"/>
      <c r="AE934" s="4"/>
      <c r="AF934" s="4"/>
    </row>
    <row r="935" spans="1:32" x14ac:dyDescent="0.2">
      <c r="A935" s="51"/>
      <c r="B935" s="11"/>
      <c r="C935" s="11" t="s">
        <v>354</v>
      </c>
      <c r="D935" s="11"/>
      <c r="E935" s="11" t="s">
        <v>117</v>
      </c>
      <c r="F935" s="11">
        <v>4980</v>
      </c>
      <c r="G935" s="11"/>
      <c r="H935" s="11"/>
      <c r="I935" s="11"/>
      <c r="J935" s="11">
        <v>966.92000000000007</v>
      </c>
      <c r="K935" s="11"/>
      <c r="M935" s="11">
        <v>7</v>
      </c>
      <c r="N935" s="66"/>
      <c r="P935" s="198">
        <f t="shared" si="45"/>
        <v>138.13142857142859</v>
      </c>
      <c r="Q935" s="198"/>
      <c r="R935" s="198"/>
      <c r="S935" s="198"/>
      <c r="T935" s="198">
        <f t="shared" si="46"/>
        <v>711.42857142857144</v>
      </c>
      <c r="U935" s="11"/>
      <c r="V935" s="11"/>
      <c r="W935" s="11"/>
      <c r="Y935" s="11">
        <v>966.92000000000007</v>
      </c>
      <c r="Z935" s="11"/>
      <c r="AB935" s="11">
        <f t="shared" si="44"/>
        <v>616.83000000000004</v>
      </c>
      <c r="AC935" s="11">
        <v>1451.75</v>
      </c>
      <c r="AD935" s="11"/>
      <c r="AE935" s="4"/>
      <c r="AF935" s="4"/>
    </row>
    <row r="936" spans="1:32" x14ac:dyDescent="0.2">
      <c r="A936" s="51"/>
      <c r="B936" s="11"/>
      <c r="C936" s="11" t="s">
        <v>355</v>
      </c>
      <c r="D936" s="11"/>
      <c r="E936" s="11" t="s">
        <v>63</v>
      </c>
      <c r="F936" s="11">
        <v>324</v>
      </c>
      <c r="G936" s="11"/>
      <c r="H936" s="11"/>
      <c r="I936" s="11"/>
      <c r="J936" s="11">
        <v>66.510000000000005</v>
      </c>
      <c r="K936" s="11"/>
      <c r="M936" s="11">
        <v>1</v>
      </c>
      <c r="N936" s="66"/>
      <c r="P936" s="198">
        <f t="shared" si="45"/>
        <v>66.510000000000005</v>
      </c>
      <c r="Q936" s="198"/>
      <c r="R936" s="198"/>
      <c r="S936" s="198"/>
      <c r="T936" s="198">
        <f t="shared" si="46"/>
        <v>324</v>
      </c>
      <c r="U936" s="11"/>
      <c r="V936" s="11"/>
      <c r="W936" s="11"/>
      <c r="Y936" s="11">
        <v>66.510000000000005</v>
      </c>
      <c r="Z936" s="11"/>
      <c r="AB936" s="11">
        <f t="shared" si="44"/>
        <v>42.43</v>
      </c>
      <c r="AC936" s="11">
        <v>99.86</v>
      </c>
      <c r="AD936" s="11"/>
      <c r="AE936" s="4"/>
      <c r="AF936" s="4"/>
    </row>
    <row r="937" spans="1:32" x14ac:dyDescent="0.2">
      <c r="A937" s="51"/>
      <c r="B937" s="11"/>
      <c r="C937" s="11" t="s">
        <v>355</v>
      </c>
      <c r="D937" s="11"/>
      <c r="E937" s="11" t="s">
        <v>356</v>
      </c>
      <c r="F937" s="11">
        <v>135992</v>
      </c>
      <c r="G937" s="11"/>
      <c r="H937" s="11"/>
      <c r="I937" s="11"/>
      <c r="J937" s="11">
        <v>26206.599999999977</v>
      </c>
      <c r="K937" s="11"/>
      <c r="M937" s="11">
        <v>205</v>
      </c>
      <c r="N937" s="66"/>
      <c r="P937" s="198">
        <f t="shared" si="45"/>
        <v>127.8370731707316</v>
      </c>
      <c r="Q937" s="198"/>
      <c r="R937" s="198"/>
      <c r="S937" s="198"/>
      <c r="T937" s="198">
        <f t="shared" si="46"/>
        <v>663.37560975609756</v>
      </c>
      <c r="U937" s="11"/>
      <c r="V937" s="11"/>
      <c r="W937" s="11"/>
      <c r="Y937" s="11">
        <v>26206.599999999977</v>
      </c>
      <c r="Z937" s="11"/>
      <c r="AB937" s="11">
        <f t="shared" si="44"/>
        <v>16718.060000000001</v>
      </c>
      <c r="AC937" s="11">
        <v>39346.97</v>
      </c>
      <c r="AD937" s="11"/>
      <c r="AE937" s="4"/>
      <c r="AF937" s="4"/>
    </row>
    <row r="938" spans="1:32" x14ac:dyDescent="0.2">
      <c r="A938" s="51"/>
      <c r="B938" s="11"/>
      <c r="C938" s="11" t="s">
        <v>357</v>
      </c>
      <c r="D938" s="11"/>
      <c r="E938" s="11" t="s">
        <v>107</v>
      </c>
      <c r="F938" s="11">
        <v>31385</v>
      </c>
      <c r="G938" s="11"/>
      <c r="H938" s="11"/>
      <c r="I938" s="11"/>
      <c r="J938" s="11">
        <v>5989.2000000000016</v>
      </c>
      <c r="K938" s="11"/>
      <c r="M938" s="11">
        <v>40</v>
      </c>
      <c r="N938" s="66"/>
      <c r="P938" s="198">
        <f t="shared" si="45"/>
        <v>149.73000000000005</v>
      </c>
      <c r="Q938" s="198"/>
      <c r="R938" s="198"/>
      <c r="S938" s="198"/>
      <c r="T938" s="198">
        <f t="shared" si="46"/>
        <v>784.625</v>
      </c>
      <c r="U938" s="11"/>
      <c r="V938" s="11"/>
      <c r="W938" s="11"/>
      <c r="Y938" s="11">
        <v>5989.2000000000016</v>
      </c>
      <c r="Z938" s="11"/>
      <c r="AB938" s="11">
        <f t="shared" si="44"/>
        <v>3820.71</v>
      </c>
      <c r="AC938" s="11">
        <v>8992.27</v>
      </c>
      <c r="AD938" s="11"/>
      <c r="AE938" s="4"/>
      <c r="AF938" s="4"/>
    </row>
    <row r="939" spans="1:32" x14ac:dyDescent="0.2">
      <c r="A939" s="51"/>
      <c r="B939" s="11"/>
      <c r="C939" s="11" t="s">
        <v>358</v>
      </c>
      <c r="D939" s="11"/>
      <c r="E939" s="11" t="s">
        <v>359</v>
      </c>
      <c r="F939" s="11">
        <v>422</v>
      </c>
      <c r="G939" s="11"/>
      <c r="H939" s="11"/>
      <c r="I939" s="11"/>
      <c r="J939" s="11">
        <v>83.52</v>
      </c>
      <c r="K939" s="11"/>
      <c r="M939" s="11">
        <v>1</v>
      </c>
      <c r="N939" s="66"/>
      <c r="P939" s="198">
        <f t="shared" si="45"/>
        <v>83.52</v>
      </c>
      <c r="Q939" s="198"/>
      <c r="R939" s="198"/>
      <c r="S939" s="198"/>
      <c r="T939" s="198">
        <f t="shared" si="46"/>
        <v>422</v>
      </c>
      <c r="U939" s="11"/>
      <c r="V939" s="11"/>
      <c r="W939" s="11"/>
      <c r="Y939" s="11">
        <v>83.52</v>
      </c>
      <c r="Z939" s="11"/>
      <c r="AB939" s="11">
        <f t="shared" si="44"/>
        <v>53.28</v>
      </c>
      <c r="AC939" s="11">
        <v>125.4</v>
      </c>
      <c r="AD939" s="11"/>
      <c r="AE939" s="4"/>
      <c r="AF939" s="4"/>
    </row>
    <row r="940" spans="1:32" x14ac:dyDescent="0.2">
      <c r="A940" s="51"/>
      <c r="B940" s="11"/>
      <c r="C940" s="11" t="s">
        <v>358</v>
      </c>
      <c r="D940" s="11"/>
      <c r="E940" s="11" t="s">
        <v>360</v>
      </c>
      <c r="F940" s="11">
        <v>168807</v>
      </c>
      <c r="G940" s="11"/>
      <c r="H940" s="11"/>
      <c r="I940" s="11"/>
      <c r="J940" s="11">
        <v>31221.169999999995</v>
      </c>
      <c r="K940" s="11"/>
      <c r="M940" s="11">
        <v>289</v>
      </c>
      <c r="N940" s="66"/>
      <c r="P940" s="198">
        <f t="shared" si="45"/>
        <v>108.03173010380621</v>
      </c>
      <c r="Q940" s="198"/>
      <c r="R940" s="198"/>
      <c r="S940" s="198"/>
      <c r="T940" s="198">
        <f t="shared" si="46"/>
        <v>584.10726643598616</v>
      </c>
      <c r="U940" s="11"/>
      <c r="V940" s="11"/>
      <c r="W940" s="11"/>
      <c r="Y940" s="11">
        <v>31221.169999999995</v>
      </c>
      <c r="Z940" s="11"/>
      <c r="AB940" s="11">
        <f t="shared" si="44"/>
        <v>19917.02</v>
      </c>
      <c r="AC940" s="11">
        <v>46875.91</v>
      </c>
      <c r="AD940" s="11"/>
      <c r="AE940" s="4"/>
      <c r="AF940" s="4"/>
    </row>
    <row r="941" spans="1:32" x14ac:dyDescent="0.2">
      <c r="A941" s="51"/>
      <c r="B941" s="11"/>
      <c r="C941" s="11" t="s">
        <v>361</v>
      </c>
      <c r="D941" s="11"/>
      <c r="E941" s="11" t="s">
        <v>362</v>
      </c>
      <c r="F941" s="11">
        <v>377</v>
      </c>
      <c r="G941" s="11"/>
      <c r="H941" s="11"/>
      <c r="I941" s="11"/>
      <c r="J941" s="11">
        <v>75.58</v>
      </c>
      <c r="K941" s="11"/>
      <c r="M941" s="11">
        <v>1</v>
      </c>
      <c r="N941" s="66"/>
      <c r="P941" s="198">
        <f t="shared" si="45"/>
        <v>75.58</v>
      </c>
      <c r="Q941" s="198"/>
      <c r="R941" s="198"/>
      <c r="S941" s="198"/>
      <c r="T941" s="198">
        <f t="shared" si="46"/>
        <v>377</v>
      </c>
      <c r="U941" s="11"/>
      <c r="V941" s="11"/>
      <c r="W941" s="11"/>
      <c r="Y941" s="11">
        <v>75.58</v>
      </c>
      <c r="Z941" s="11"/>
      <c r="AB941" s="11">
        <f t="shared" si="44"/>
        <v>48.21</v>
      </c>
      <c r="AC941" s="11">
        <v>113.48</v>
      </c>
      <c r="AD941" s="11"/>
      <c r="AE941" s="4"/>
      <c r="AF941" s="4"/>
    </row>
    <row r="942" spans="1:32" x14ac:dyDescent="0.2">
      <c r="A942" s="51"/>
      <c r="B942" s="11"/>
      <c r="C942" s="11" t="s">
        <v>361</v>
      </c>
      <c r="D942" s="11"/>
      <c r="E942" s="11" t="s">
        <v>200</v>
      </c>
      <c r="F942" s="11">
        <v>3259123</v>
      </c>
      <c r="G942" s="11"/>
      <c r="H942" s="11"/>
      <c r="I942" s="11"/>
      <c r="J942" s="11">
        <v>603786.67999999749</v>
      </c>
      <c r="K942" s="11"/>
      <c r="M942" s="11">
        <v>8584</v>
      </c>
      <c r="N942" s="66"/>
      <c r="P942" s="198">
        <f t="shared" si="45"/>
        <v>70.338616029822632</v>
      </c>
      <c r="Q942" s="198"/>
      <c r="R942" s="198"/>
      <c r="S942" s="198"/>
      <c r="T942" s="198">
        <f t="shared" si="46"/>
        <v>379.67416123019569</v>
      </c>
      <c r="U942" s="11"/>
      <c r="V942" s="11"/>
      <c r="W942" s="11"/>
      <c r="Y942" s="11">
        <v>603786.67999999749</v>
      </c>
      <c r="Z942" s="11"/>
      <c r="AB942" s="11">
        <f t="shared" si="44"/>
        <v>385175.58</v>
      </c>
      <c r="AC942" s="11">
        <v>906533.99</v>
      </c>
      <c r="AD942" s="11"/>
      <c r="AE942" s="4"/>
      <c r="AF942" s="4"/>
    </row>
    <row r="943" spans="1:32" x14ac:dyDescent="0.2">
      <c r="A943" s="51"/>
      <c r="B943" s="11"/>
      <c r="C943" s="11" t="s">
        <v>363</v>
      </c>
      <c r="D943" s="11"/>
      <c r="E943" s="11" t="s">
        <v>364</v>
      </c>
      <c r="F943" s="11">
        <v>1675424</v>
      </c>
      <c r="G943" s="11"/>
      <c r="H943" s="11"/>
      <c r="I943" s="11"/>
      <c r="J943" s="11">
        <v>314166.21999999991</v>
      </c>
      <c r="K943" s="11"/>
      <c r="M943" s="11">
        <v>2804</v>
      </c>
      <c r="N943" s="66"/>
      <c r="P943" s="198">
        <f t="shared" si="45"/>
        <v>112.04216119828813</v>
      </c>
      <c r="Q943" s="198"/>
      <c r="R943" s="198"/>
      <c r="S943" s="198"/>
      <c r="T943" s="198">
        <f t="shared" si="46"/>
        <v>597.51212553495009</v>
      </c>
      <c r="U943" s="11"/>
      <c r="V943" s="11"/>
      <c r="W943" s="11"/>
      <c r="Y943" s="11">
        <v>314166.21999999991</v>
      </c>
      <c r="Z943" s="11"/>
      <c r="AB943" s="11">
        <f t="shared" si="44"/>
        <v>200417.07</v>
      </c>
      <c r="AC943" s="11">
        <v>471693.68</v>
      </c>
      <c r="AD943" s="11"/>
      <c r="AE943" s="4"/>
      <c r="AF943" s="4"/>
    </row>
    <row r="944" spans="1:32" x14ac:dyDescent="0.2">
      <c r="A944" s="51"/>
      <c r="B944" s="11"/>
      <c r="C944" s="11" t="s">
        <v>363</v>
      </c>
      <c r="D944" s="11"/>
      <c r="E944" s="11" t="s">
        <v>365</v>
      </c>
      <c r="F944" s="11">
        <v>246</v>
      </c>
      <c r="G944" s="11"/>
      <c r="H944" s="11"/>
      <c r="I944" s="11"/>
      <c r="J944" s="11">
        <v>51.48</v>
      </c>
      <c r="K944" s="11"/>
      <c r="M944" s="11">
        <v>1</v>
      </c>
      <c r="N944" s="66"/>
      <c r="P944" s="198">
        <f t="shared" si="45"/>
        <v>51.48</v>
      </c>
      <c r="Q944" s="198"/>
      <c r="R944" s="198"/>
      <c r="S944" s="198"/>
      <c r="T944" s="198">
        <f t="shared" si="46"/>
        <v>246</v>
      </c>
      <c r="U944" s="11"/>
      <c r="V944" s="11"/>
      <c r="W944" s="11"/>
      <c r="Y944" s="11">
        <v>51.48</v>
      </c>
      <c r="Z944" s="11"/>
      <c r="AB944" s="11">
        <f t="shared" si="44"/>
        <v>32.840000000000003</v>
      </c>
      <c r="AC944" s="11">
        <v>77.290000000000006</v>
      </c>
      <c r="AD944" s="11"/>
      <c r="AE944" s="4"/>
      <c r="AF944" s="4"/>
    </row>
    <row r="945" spans="1:32" x14ac:dyDescent="0.2">
      <c r="A945" s="51"/>
      <c r="B945" s="11"/>
      <c r="C945" s="11" t="s">
        <v>363</v>
      </c>
      <c r="D945" s="11"/>
      <c r="E945" s="11" t="s">
        <v>366</v>
      </c>
      <c r="F945" s="11">
        <v>1280</v>
      </c>
      <c r="G945" s="11"/>
      <c r="H945" s="11"/>
      <c r="I945" s="11"/>
      <c r="J945" s="11">
        <v>242.82</v>
      </c>
      <c r="K945" s="11"/>
      <c r="M945" s="11">
        <v>1</v>
      </c>
      <c r="N945" s="66"/>
      <c r="P945" s="198">
        <f t="shared" si="45"/>
        <v>242.82</v>
      </c>
      <c r="Q945" s="198"/>
      <c r="R945" s="198"/>
      <c r="S945" s="198"/>
      <c r="T945" s="198">
        <f t="shared" si="46"/>
        <v>1280</v>
      </c>
      <c r="U945" s="11"/>
      <c r="V945" s="11"/>
      <c r="W945" s="11"/>
      <c r="Y945" s="11">
        <v>242.82</v>
      </c>
      <c r="Z945" s="11"/>
      <c r="AB945" s="11">
        <f t="shared" si="44"/>
        <v>154.9</v>
      </c>
      <c r="AC945" s="11">
        <v>364.57</v>
      </c>
      <c r="AD945" s="11"/>
      <c r="AE945" s="4"/>
      <c r="AF945" s="4"/>
    </row>
    <row r="946" spans="1:32" x14ac:dyDescent="0.2">
      <c r="A946" s="51"/>
      <c r="B946" s="11"/>
      <c r="C946" s="11" t="s">
        <v>367</v>
      </c>
      <c r="D946" s="11"/>
      <c r="E946" s="11" t="s">
        <v>333</v>
      </c>
      <c r="F946" s="11">
        <v>705001</v>
      </c>
      <c r="G946" s="11"/>
      <c r="H946" s="11"/>
      <c r="I946" s="11"/>
      <c r="J946" s="11">
        <v>133286.04999999999</v>
      </c>
      <c r="K946" s="11"/>
      <c r="M946" s="11">
        <v>1307</v>
      </c>
      <c r="N946" s="66"/>
      <c r="P946" s="198">
        <f t="shared" si="45"/>
        <v>101.97861514919663</v>
      </c>
      <c r="Q946" s="198"/>
      <c r="R946" s="198"/>
      <c r="S946" s="198"/>
      <c r="T946" s="198">
        <f t="shared" si="46"/>
        <v>539.40397857689368</v>
      </c>
      <c r="U946" s="11"/>
      <c r="V946" s="11"/>
      <c r="W946" s="11"/>
      <c r="Y946" s="11">
        <v>133286.04999999999</v>
      </c>
      <c r="Z946" s="11"/>
      <c r="AB946" s="11">
        <f t="shared" si="44"/>
        <v>85027.6</v>
      </c>
      <c r="AC946" s="11">
        <v>200117.59</v>
      </c>
      <c r="AD946" s="11"/>
      <c r="AE946" s="4"/>
      <c r="AF946" s="4"/>
    </row>
    <row r="947" spans="1:32" x14ac:dyDescent="0.2">
      <c r="A947" s="51"/>
      <c r="B947" s="11"/>
      <c r="C947" s="11" t="s">
        <v>368</v>
      </c>
      <c r="D947" s="11"/>
      <c r="E947" s="11" t="s">
        <v>88</v>
      </c>
      <c r="F947" s="11">
        <v>2240</v>
      </c>
      <c r="G947" s="11"/>
      <c r="H947" s="11"/>
      <c r="I947" s="11"/>
      <c r="J947" s="11">
        <v>431.74</v>
      </c>
      <c r="K947" s="11"/>
      <c r="M947" s="11">
        <v>3</v>
      </c>
      <c r="N947" s="66"/>
      <c r="P947" s="198">
        <f t="shared" si="45"/>
        <v>143.91333333333333</v>
      </c>
      <c r="Q947" s="198"/>
      <c r="R947" s="198"/>
      <c r="S947" s="198"/>
      <c r="T947" s="198">
        <f t="shared" si="46"/>
        <v>746.66666666666663</v>
      </c>
      <c r="U947" s="11"/>
      <c r="V947" s="11"/>
      <c r="W947" s="11"/>
      <c r="Y947" s="11">
        <v>431.74</v>
      </c>
      <c r="Z947" s="11"/>
      <c r="AB947" s="11">
        <f t="shared" si="44"/>
        <v>275.42</v>
      </c>
      <c r="AC947" s="11">
        <v>648.22</v>
      </c>
      <c r="AD947" s="11"/>
      <c r="AE947" s="4"/>
      <c r="AF947" s="4"/>
    </row>
    <row r="948" spans="1:32" x14ac:dyDescent="0.2">
      <c r="A948" s="51"/>
      <c r="B948" s="11"/>
      <c r="C948" s="11" t="s">
        <v>369</v>
      </c>
      <c r="D948" s="11"/>
      <c r="E948" s="11" t="s">
        <v>102</v>
      </c>
      <c r="F948" s="11">
        <v>678151</v>
      </c>
      <c r="G948" s="11"/>
      <c r="H948" s="11"/>
      <c r="I948" s="11"/>
      <c r="J948" s="11">
        <v>134929.92999999996</v>
      </c>
      <c r="K948" s="11"/>
      <c r="M948" s="11">
        <v>2004</v>
      </c>
      <c r="N948" s="66"/>
      <c r="P948" s="198">
        <f t="shared" si="45"/>
        <v>67.330304391217553</v>
      </c>
      <c r="Q948" s="198"/>
      <c r="R948" s="198"/>
      <c r="S948" s="198"/>
      <c r="T948" s="198">
        <f t="shared" si="46"/>
        <v>338.3987025948104</v>
      </c>
      <c r="U948" s="11"/>
      <c r="V948" s="11"/>
      <c r="W948" s="11"/>
      <c r="Y948" s="11">
        <v>134929.92999999996</v>
      </c>
      <c r="Z948" s="11"/>
      <c r="AB948" s="11">
        <f t="shared" si="44"/>
        <v>86076.28</v>
      </c>
      <c r="AC948" s="11">
        <v>202585.74</v>
      </c>
      <c r="AD948" s="11"/>
      <c r="AE948" s="4"/>
      <c r="AF948" s="4"/>
    </row>
    <row r="949" spans="1:32" x14ac:dyDescent="0.2">
      <c r="A949" s="51"/>
      <c r="B949" s="11"/>
      <c r="C949" s="11" t="s">
        <v>370</v>
      </c>
      <c r="D949" s="11"/>
      <c r="E949" s="11" t="s">
        <v>371</v>
      </c>
      <c r="F949" s="11">
        <v>694152</v>
      </c>
      <c r="G949" s="11"/>
      <c r="H949" s="11"/>
      <c r="I949" s="11"/>
      <c r="J949" s="11">
        <v>134873.08999999991</v>
      </c>
      <c r="K949" s="11"/>
      <c r="M949" s="11">
        <v>1444</v>
      </c>
      <c r="N949" s="66"/>
      <c r="P949" s="198">
        <f t="shared" si="45"/>
        <v>93.402416897506868</v>
      </c>
      <c r="Q949" s="198"/>
      <c r="R949" s="198"/>
      <c r="S949" s="198"/>
      <c r="T949" s="198">
        <f t="shared" si="46"/>
        <v>480.7146814404432</v>
      </c>
      <c r="U949" s="11"/>
      <c r="V949" s="11"/>
      <c r="W949" s="11"/>
      <c r="Y949" s="11">
        <v>134873.08999999991</v>
      </c>
      <c r="Z949" s="11"/>
      <c r="AB949" s="11">
        <f t="shared" si="44"/>
        <v>86040.02</v>
      </c>
      <c r="AC949" s="11">
        <v>202500.39</v>
      </c>
      <c r="AD949" s="11"/>
      <c r="AE949" s="4"/>
      <c r="AF949" s="4"/>
    </row>
    <row r="950" spans="1:32" x14ac:dyDescent="0.2">
      <c r="A950" s="51"/>
      <c r="B950" s="11"/>
      <c r="C950" s="11" t="s">
        <v>372</v>
      </c>
      <c r="D950" s="11"/>
      <c r="E950" s="11" t="s">
        <v>102</v>
      </c>
      <c r="F950" s="11">
        <v>524044</v>
      </c>
      <c r="G950" s="11"/>
      <c r="H950" s="11"/>
      <c r="I950" s="11"/>
      <c r="J950" s="11">
        <v>101230.49000000015</v>
      </c>
      <c r="K950" s="11"/>
      <c r="M950" s="11">
        <v>975</v>
      </c>
      <c r="N950" s="66"/>
      <c r="P950" s="198">
        <f t="shared" si="45"/>
        <v>103.82614358974375</v>
      </c>
      <c r="Q950" s="198"/>
      <c r="R950" s="198"/>
      <c r="S950" s="198"/>
      <c r="T950" s="198">
        <f t="shared" si="46"/>
        <v>537.48102564102567</v>
      </c>
      <c r="U950" s="11"/>
      <c r="V950" s="11"/>
      <c r="W950" s="11"/>
      <c r="Y950" s="11">
        <v>101230.49000000015</v>
      </c>
      <c r="Z950" s="11"/>
      <c r="AB950" s="11">
        <f t="shared" si="44"/>
        <v>64578.29</v>
      </c>
      <c r="AC950" s="11">
        <v>151988.91</v>
      </c>
      <c r="AD950" s="11"/>
      <c r="AE950" s="4"/>
      <c r="AF950" s="4"/>
    </row>
    <row r="951" spans="1:32" x14ac:dyDescent="0.2">
      <c r="A951" s="51"/>
      <c r="B951" s="11"/>
      <c r="C951" s="11" t="s">
        <v>373</v>
      </c>
      <c r="D951" s="11"/>
      <c r="E951" s="11" t="s">
        <v>208</v>
      </c>
      <c r="F951" s="11">
        <v>113566</v>
      </c>
      <c r="G951" s="11"/>
      <c r="H951" s="11"/>
      <c r="I951" s="11"/>
      <c r="J951" s="11">
        <v>21163.050000000003</v>
      </c>
      <c r="K951" s="11"/>
      <c r="M951" s="11">
        <v>143</v>
      </c>
      <c r="N951" s="66"/>
      <c r="P951" s="198">
        <f t="shared" si="45"/>
        <v>147.99335664335666</v>
      </c>
      <c r="Q951" s="198"/>
      <c r="R951" s="198"/>
      <c r="S951" s="198"/>
      <c r="T951" s="198">
        <f t="shared" si="46"/>
        <v>794.16783216783222</v>
      </c>
      <c r="U951" s="11"/>
      <c r="V951" s="11"/>
      <c r="W951" s="11"/>
      <c r="Y951" s="11">
        <v>21163.050000000003</v>
      </c>
      <c r="Z951" s="11"/>
      <c r="AB951" s="11">
        <f t="shared" si="44"/>
        <v>13500.61</v>
      </c>
      <c r="AC951" s="11">
        <v>31774.51</v>
      </c>
      <c r="AD951" s="11"/>
      <c r="AE951" s="4"/>
      <c r="AF951" s="4"/>
    </row>
    <row r="952" spans="1:32" x14ac:dyDescent="0.2">
      <c r="A952" s="51"/>
      <c r="B952" s="11"/>
      <c r="C952" s="11" t="s">
        <v>374</v>
      </c>
      <c r="D952" s="11"/>
      <c r="E952" s="11" t="s">
        <v>299</v>
      </c>
      <c r="F952" s="11">
        <v>446213</v>
      </c>
      <c r="G952" s="11"/>
      <c r="H952" s="11"/>
      <c r="I952" s="11"/>
      <c r="J952" s="11">
        <v>83224.150000000096</v>
      </c>
      <c r="K952" s="11"/>
      <c r="M952" s="11">
        <v>739</v>
      </c>
      <c r="N952" s="66"/>
      <c r="P952" s="198">
        <f t="shared" si="45"/>
        <v>112.61725304465507</v>
      </c>
      <c r="Q952" s="198"/>
      <c r="R952" s="198"/>
      <c r="S952" s="198"/>
      <c r="T952" s="198">
        <f t="shared" si="46"/>
        <v>603.80649526387015</v>
      </c>
      <c r="U952" s="11"/>
      <c r="V952" s="11"/>
      <c r="W952" s="11"/>
      <c r="Y952" s="11">
        <v>83224.150000000096</v>
      </c>
      <c r="Z952" s="11"/>
      <c r="AB952" s="11">
        <f t="shared" si="44"/>
        <v>53091.45</v>
      </c>
      <c r="AC952" s="11">
        <v>124953.93</v>
      </c>
      <c r="AD952" s="11"/>
      <c r="AE952" s="4"/>
      <c r="AF952" s="4"/>
    </row>
    <row r="953" spans="1:32" x14ac:dyDescent="0.2">
      <c r="A953" s="51"/>
      <c r="B953" s="11"/>
      <c r="C953" s="11" t="s">
        <v>374</v>
      </c>
      <c r="D953" s="11"/>
      <c r="E953" s="11" t="s">
        <v>284</v>
      </c>
      <c r="F953" s="11">
        <v>508</v>
      </c>
      <c r="G953" s="11"/>
      <c r="H953" s="11"/>
      <c r="I953" s="11"/>
      <c r="J953" s="11">
        <v>99.69</v>
      </c>
      <c r="K953" s="11"/>
      <c r="M953" s="11">
        <v>1</v>
      </c>
      <c r="N953" s="66"/>
      <c r="P953" s="198">
        <f t="shared" si="45"/>
        <v>99.69</v>
      </c>
      <c r="Q953" s="198"/>
      <c r="R953" s="198"/>
      <c r="S953" s="198"/>
      <c r="T953" s="198">
        <f t="shared" si="46"/>
        <v>508</v>
      </c>
      <c r="U953" s="11"/>
      <c r="V953" s="11"/>
      <c r="W953" s="11"/>
      <c r="Y953" s="11">
        <v>99.69</v>
      </c>
      <c r="Z953" s="11"/>
      <c r="AB953" s="11">
        <f t="shared" si="44"/>
        <v>63.6</v>
      </c>
      <c r="AC953" s="11">
        <v>149.68</v>
      </c>
      <c r="AD953" s="11"/>
      <c r="AE953" s="4"/>
      <c r="AF953" s="4"/>
    </row>
    <row r="954" spans="1:32" x14ac:dyDescent="0.2">
      <c r="A954" s="51"/>
      <c r="B954" s="11"/>
      <c r="C954" s="11" t="s">
        <v>375</v>
      </c>
      <c r="D954" s="11"/>
      <c r="E954" s="11" t="s">
        <v>274</v>
      </c>
      <c r="F954" s="11">
        <v>1849</v>
      </c>
      <c r="G954" s="11"/>
      <c r="H954" s="11"/>
      <c r="I954" s="11"/>
      <c r="J954" s="11">
        <v>349.12</v>
      </c>
      <c r="K954" s="11"/>
      <c r="M954" s="11">
        <v>1</v>
      </c>
      <c r="N954" s="66"/>
      <c r="P954" s="198">
        <f t="shared" si="45"/>
        <v>349.12</v>
      </c>
      <c r="Q954" s="198"/>
      <c r="R954" s="198"/>
      <c r="S954" s="198"/>
      <c r="T954" s="198">
        <f t="shared" si="46"/>
        <v>1849</v>
      </c>
      <c r="U954" s="11"/>
      <c r="V954" s="11"/>
      <c r="W954" s="11"/>
      <c r="Y954" s="11">
        <v>349.12</v>
      </c>
      <c r="Z954" s="11"/>
      <c r="AB954" s="11">
        <f t="shared" si="44"/>
        <v>222.72</v>
      </c>
      <c r="AC954" s="11">
        <v>524.16999999999996</v>
      </c>
      <c r="AD954" s="11"/>
      <c r="AE954" s="4"/>
      <c r="AF954" s="4"/>
    </row>
    <row r="955" spans="1:32" x14ac:dyDescent="0.2">
      <c r="A955" s="51"/>
      <c r="B955" s="11"/>
      <c r="C955" s="11" t="s">
        <v>375</v>
      </c>
      <c r="D955" s="11"/>
      <c r="E955" s="11" t="s">
        <v>100</v>
      </c>
      <c r="F955" s="11">
        <v>2713</v>
      </c>
      <c r="G955" s="11"/>
      <c r="H955" s="11"/>
      <c r="I955" s="11"/>
      <c r="J955" s="11">
        <v>465.01</v>
      </c>
      <c r="K955" s="11"/>
      <c r="M955" s="11">
        <v>6</v>
      </c>
      <c r="N955" s="66"/>
      <c r="P955" s="198">
        <f t="shared" si="45"/>
        <v>77.501666666666665</v>
      </c>
      <c r="Q955" s="198"/>
      <c r="R955" s="198"/>
      <c r="S955" s="198"/>
      <c r="T955" s="198">
        <f t="shared" si="46"/>
        <v>452.16666666666669</v>
      </c>
      <c r="U955" s="11"/>
      <c r="V955" s="11"/>
      <c r="W955" s="11"/>
      <c r="Y955" s="11">
        <v>465.01</v>
      </c>
      <c r="Z955" s="11"/>
      <c r="AB955" s="11">
        <f t="shared" si="44"/>
        <v>296.64999999999998</v>
      </c>
      <c r="AC955" s="11">
        <v>698.17</v>
      </c>
      <c r="AD955" s="11"/>
      <c r="AE955" s="4"/>
      <c r="AF955" s="4"/>
    </row>
    <row r="956" spans="1:32" x14ac:dyDescent="0.2">
      <c r="A956" s="51"/>
      <c r="B956" s="11"/>
      <c r="C956" s="11" t="s">
        <v>375</v>
      </c>
      <c r="D956" s="11"/>
      <c r="E956" s="11" t="s">
        <v>195</v>
      </c>
      <c r="F956" s="11">
        <v>329</v>
      </c>
      <c r="G956" s="11"/>
      <c r="H956" s="11"/>
      <c r="I956" s="11"/>
      <c r="J956" s="11">
        <v>67.239999999999995</v>
      </c>
      <c r="K956" s="11"/>
      <c r="M956" s="11">
        <v>1</v>
      </c>
      <c r="N956" s="66"/>
      <c r="P956" s="198">
        <f t="shared" si="45"/>
        <v>67.239999999999995</v>
      </c>
      <c r="Q956" s="198"/>
      <c r="R956" s="198"/>
      <c r="S956" s="198"/>
      <c r="T956" s="198">
        <f t="shared" si="46"/>
        <v>329</v>
      </c>
      <c r="U956" s="11"/>
      <c r="V956" s="11"/>
      <c r="W956" s="11"/>
      <c r="Y956" s="11">
        <v>67.239999999999995</v>
      </c>
      <c r="Z956" s="11"/>
      <c r="AB956" s="11">
        <f t="shared" si="44"/>
        <v>42.89</v>
      </c>
      <c r="AC956" s="11">
        <v>100.96</v>
      </c>
      <c r="AD956" s="11"/>
      <c r="AE956" s="4"/>
      <c r="AF956" s="4"/>
    </row>
    <row r="957" spans="1:32" x14ac:dyDescent="0.2">
      <c r="A957" s="51"/>
      <c r="B957" s="11"/>
      <c r="C957" s="11" t="s">
        <v>375</v>
      </c>
      <c r="D957" s="11"/>
      <c r="E957" s="11" t="s">
        <v>103</v>
      </c>
      <c r="F957" s="11">
        <v>5854093</v>
      </c>
      <c r="G957" s="11"/>
      <c r="H957" s="11"/>
      <c r="I957" s="11"/>
      <c r="J957" s="11">
        <v>1108530.5200000019</v>
      </c>
      <c r="K957" s="11"/>
      <c r="M957" s="11">
        <v>9824</v>
      </c>
      <c r="N957" s="66"/>
      <c r="P957" s="198">
        <f t="shared" si="45"/>
        <v>112.83901872964188</v>
      </c>
      <c r="Q957" s="198"/>
      <c r="R957" s="198"/>
      <c r="S957" s="198"/>
      <c r="T957" s="198">
        <f t="shared" si="46"/>
        <v>595.89708876221493</v>
      </c>
      <c r="U957" s="11"/>
      <c r="V957" s="11"/>
      <c r="W957" s="11"/>
      <c r="Y957" s="11">
        <v>1108530.5200000019</v>
      </c>
      <c r="Z957" s="11"/>
      <c r="AB957" s="11">
        <f t="shared" si="44"/>
        <v>707168.43</v>
      </c>
      <c r="AC957" s="11">
        <v>1664363.65</v>
      </c>
      <c r="AD957" s="11"/>
      <c r="AE957" s="4"/>
      <c r="AF957" s="4"/>
    </row>
    <row r="958" spans="1:32" x14ac:dyDescent="0.2">
      <c r="A958" s="51"/>
      <c r="B958" s="11"/>
      <c r="C958" s="11" t="s">
        <v>375</v>
      </c>
      <c r="D958" s="11"/>
      <c r="E958" s="11" t="s">
        <v>333</v>
      </c>
      <c r="F958" s="11">
        <v>1802</v>
      </c>
      <c r="G958" s="11"/>
      <c r="H958" s="11"/>
      <c r="I958" s="11"/>
      <c r="J958" s="11">
        <v>346.87</v>
      </c>
      <c r="K958" s="11"/>
      <c r="M958" s="11">
        <v>2</v>
      </c>
      <c r="N958" s="66"/>
      <c r="P958" s="198">
        <f t="shared" si="45"/>
        <v>173.435</v>
      </c>
      <c r="Q958" s="198"/>
      <c r="R958" s="198"/>
      <c r="S958" s="198"/>
      <c r="T958" s="198">
        <f t="shared" si="46"/>
        <v>901</v>
      </c>
      <c r="U958" s="11"/>
      <c r="V958" s="11"/>
      <c r="W958" s="11"/>
      <c r="Y958" s="11">
        <v>346.87</v>
      </c>
      <c r="Z958" s="11"/>
      <c r="AB958" s="11">
        <f t="shared" si="44"/>
        <v>221.28</v>
      </c>
      <c r="AC958" s="11">
        <v>520.79999999999995</v>
      </c>
      <c r="AD958" s="11"/>
      <c r="AE958" s="4"/>
      <c r="AF958" s="4"/>
    </row>
    <row r="959" spans="1:32" x14ac:dyDescent="0.2">
      <c r="A959" s="51"/>
      <c r="B959" s="11"/>
      <c r="C959" s="11" t="s">
        <v>377</v>
      </c>
      <c r="D959" s="11"/>
      <c r="E959" s="11" t="s">
        <v>161</v>
      </c>
      <c r="F959" s="11">
        <v>291668</v>
      </c>
      <c r="G959" s="11"/>
      <c r="H959" s="11"/>
      <c r="I959" s="11"/>
      <c r="J959" s="11">
        <v>53045.820000000043</v>
      </c>
      <c r="K959" s="11"/>
      <c r="M959" s="11">
        <v>376</v>
      </c>
      <c r="N959" s="66"/>
      <c r="P959" s="198">
        <f t="shared" si="45"/>
        <v>141.07930851063841</v>
      </c>
      <c r="Q959" s="198"/>
      <c r="R959" s="198"/>
      <c r="S959" s="198"/>
      <c r="T959" s="198">
        <f t="shared" si="46"/>
        <v>775.71276595744678</v>
      </c>
      <c r="U959" s="11"/>
      <c r="V959" s="11"/>
      <c r="W959" s="11"/>
      <c r="Y959" s="11">
        <v>53045.820000000043</v>
      </c>
      <c r="Z959" s="11"/>
      <c r="AB959" s="11">
        <f t="shared" si="44"/>
        <v>33839.69</v>
      </c>
      <c r="AC959" s="11">
        <v>79643.759999999995</v>
      </c>
      <c r="AD959" s="11"/>
      <c r="AE959" s="4"/>
      <c r="AF959" s="4"/>
    </row>
    <row r="960" spans="1:32" x14ac:dyDescent="0.2">
      <c r="A960" s="51"/>
      <c r="B960" s="11"/>
      <c r="C960" s="11" t="s">
        <v>378</v>
      </c>
      <c r="D960" s="11"/>
      <c r="E960" s="11" t="s">
        <v>379</v>
      </c>
      <c r="F960" s="11">
        <v>2327720</v>
      </c>
      <c r="G960" s="11"/>
      <c r="H960" s="11"/>
      <c r="I960" s="11"/>
      <c r="J960" s="11">
        <v>436882.40000000288</v>
      </c>
      <c r="K960" s="11"/>
      <c r="M960" s="11">
        <v>5061</v>
      </c>
      <c r="N960" s="66"/>
      <c r="P960" s="198">
        <f t="shared" si="45"/>
        <v>86.323335309228</v>
      </c>
      <c r="Q960" s="198"/>
      <c r="R960" s="198"/>
      <c r="S960" s="198"/>
      <c r="T960" s="198">
        <f t="shared" si="46"/>
        <v>459.93281960086938</v>
      </c>
      <c r="U960" s="11"/>
      <c r="V960" s="11"/>
      <c r="W960" s="11"/>
      <c r="Y960" s="11">
        <v>436882.40000000288</v>
      </c>
      <c r="Z960" s="11"/>
      <c r="AB960" s="11">
        <f t="shared" si="44"/>
        <v>278701.78999999998</v>
      </c>
      <c r="AC960" s="11">
        <v>655941.51</v>
      </c>
      <c r="AD960" s="11"/>
      <c r="AE960" s="4"/>
      <c r="AF960" s="4"/>
    </row>
    <row r="961" spans="1:32" x14ac:dyDescent="0.2">
      <c r="A961" s="51"/>
      <c r="B961" s="11"/>
      <c r="C961" s="11" t="s">
        <v>378</v>
      </c>
      <c r="D961" s="11"/>
      <c r="E961" s="11" t="s">
        <v>380</v>
      </c>
      <c r="F961" s="11">
        <v>5573</v>
      </c>
      <c r="G961" s="11"/>
      <c r="H961" s="11"/>
      <c r="I961" s="11"/>
      <c r="J961" s="11">
        <v>1075.32</v>
      </c>
      <c r="K961" s="11"/>
      <c r="M961" s="11">
        <v>20</v>
      </c>
      <c r="N961" s="66"/>
      <c r="P961" s="198">
        <f t="shared" si="45"/>
        <v>53.765999999999998</v>
      </c>
      <c r="Q961" s="198"/>
      <c r="R961" s="198"/>
      <c r="S961" s="198"/>
      <c r="T961" s="198">
        <f t="shared" si="46"/>
        <v>278.64999999999998</v>
      </c>
      <c r="U961" s="11"/>
      <c r="V961" s="11"/>
      <c r="W961" s="11"/>
      <c r="Y961" s="11">
        <v>1075.32</v>
      </c>
      <c r="Z961" s="11"/>
      <c r="AB961" s="11">
        <f t="shared" si="44"/>
        <v>685.98</v>
      </c>
      <c r="AC961" s="11">
        <v>1614.5</v>
      </c>
      <c r="AD961" s="11"/>
      <c r="AE961" s="4"/>
      <c r="AF961" s="4"/>
    </row>
    <row r="962" spans="1:32" x14ac:dyDescent="0.2">
      <c r="A962" s="51"/>
      <c r="B962" s="11"/>
      <c r="C962" s="11" t="s">
        <v>378</v>
      </c>
      <c r="D962" s="11"/>
      <c r="E962" s="11" t="s">
        <v>105</v>
      </c>
      <c r="F962" s="11">
        <v>1176</v>
      </c>
      <c r="G962" s="11"/>
      <c r="H962" s="11"/>
      <c r="I962" s="11"/>
      <c r="J962" s="11">
        <v>223.16</v>
      </c>
      <c r="K962" s="11"/>
      <c r="M962" s="11">
        <v>1</v>
      </c>
      <c r="N962" s="66"/>
      <c r="P962" s="198">
        <f t="shared" si="45"/>
        <v>223.16</v>
      </c>
      <c r="Q962" s="198"/>
      <c r="R962" s="198"/>
      <c r="S962" s="198"/>
      <c r="T962" s="198">
        <f t="shared" si="46"/>
        <v>1176</v>
      </c>
      <c r="U962" s="11"/>
      <c r="V962" s="11"/>
      <c r="W962" s="11"/>
      <c r="Y962" s="11">
        <v>223.16</v>
      </c>
      <c r="Z962" s="11"/>
      <c r="AB962" s="11">
        <f t="shared" si="44"/>
        <v>142.36000000000001</v>
      </c>
      <c r="AC962" s="11">
        <v>335.06</v>
      </c>
      <c r="AD962" s="11"/>
      <c r="AE962" s="4"/>
      <c r="AF962" s="4"/>
    </row>
    <row r="963" spans="1:32" x14ac:dyDescent="0.2">
      <c r="A963" s="51"/>
      <c r="B963" s="11"/>
      <c r="C963" s="11" t="s">
        <v>381</v>
      </c>
      <c r="D963" s="11"/>
      <c r="E963" s="11" t="s">
        <v>82</v>
      </c>
      <c r="F963" s="11">
        <v>2568552</v>
      </c>
      <c r="G963" s="11"/>
      <c r="H963" s="11"/>
      <c r="I963" s="11"/>
      <c r="J963" s="11">
        <v>506422.41000000009</v>
      </c>
      <c r="K963" s="11"/>
      <c r="M963" s="11">
        <v>6803</v>
      </c>
      <c r="N963" s="66"/>
      <c r="P963" s="198">
        <f t="shared" si="45"/>
        <v>74.441042187270341</v>
      </c>
      <c r="Q963" s="198"/>
      <c r="R963" s="198"/>
      <c r="S963" s="198"/>
      <c r="T963" s="198">
        <f t="shared" si="46"/>
        <v>377.56166397177714</v>
      </c>
      <c r="U963" s="11"/>
      <c r="V963" s="11"/>
      <c r="W963" s="11"/>
      <c r="Y963" s="11">
        <v>506422.41000000009</v>
      </c>
      <c r="Z963" s="11"/>
      <c r="AB963" s="11">
        <f t="shared" ref="AB963:AB1026" si="47">ROUND($AB$1250*Y963/$Y$1250,2)</f>
        <v>323063.67</v>
      </c>
      <c r="AC963" s="11">
        <v>760349.88</v>
      </c>
      <c r="AD963" s="11"/>
      <c r="AE963" s="4"/>
      <c r="AF963" s="4"/>
    </row>
    <row r="964" spans="1:32" x14ac:dyDescent="0.2">
      <c r="A964" s="51"/>
      <c r="B964" s="11"/>
      <c r="C964" s="11" t="s">
        <v>383</v>
      </c>
      <c r="D964" s="11"/>
      <c r="E964" s="11" t="s">
        <v>142</v>
      </c>
      <c r="F964" s="11">
        <v>1098</v>
      </c>
      <c r="G964" s="11"/>
      <c r="H964" s="11"/>
      <c r="I964" s="11"/>
      <c r="J964" s="11">
        <v>209.25</v>
      </c>
      <c r="K964" s="11"/>
      <c r="M964" s="11">
        <v>1</v>
      </c>
      <c r="N964" s="66"/>
      <c r="P964" s="198">
        <f t="shared" ref="P964:P1027" si="48">J964/M964</f>
        <v>209.25</v>
      </c>
      <c r="Q964" s="198"/>
      <c r="R964" s="198"/>
      <c r="S964" s="198"/>
      <c r="T964" s="198">
        <f t="shared" ref="T964:T1027" si="49">F964/M964</f>
        <v>1098</v>
      </c>
      <c r="U964" s="11"/>
      <c r="V964" s="11"/>
      <c r="W964" s="11"/>
      <c r="Y964" s="11">
        <v>209.25</v>
      </c>
      <c r="Z964" s="11"/>
      <c r="AB964" s="11">
        <f t="shared" si="47"/>
        <v>133.49</v>
      </c>
      <c r="AC964" s="11">
        <v>314.17</v>
      </c>
      <c r="AD964" s="11"/>
      <c r="AE964" s="4"/>
      <c r="AF964" s="4"/>
    </row>
    <row r="965" spans="1:32" x14ac:dyDescent="0.2">
      <c r="A965" s="51"/>
      <c r="B965" s="11"/>
      <c r="C965" s="11" t="s">
        <v>384</v>
      </c>
      <c r="D965" s="11"/>
      <c r="E965" s="11" t="s">
        <v>184</v>
      </c>
      <c r="F965" s="11">
        <v>2516099</v>
      </c>
      <c r="G965" s="11"/>
      <c r="H965" s="11"/>
      <c r="I965" s="11"/>
      <c r="J965" s="11">
        <v>467134.75000000093</v>
      </c>
      <c r="K965" s="11"/>
      <c r="M965" s="11">
        <v>3595</v>
      </c>
      <c r="N965" s="66"/>
      <c r="P965" s="198">
        <f t="shared" si="48"/>
        <v>129.94012517385283</v>
      </c>
      <c r="Q965" s="198"/>
      <c r="R965" s="198"/>
      <c r="S965" s="198"/>
      <c r="T965" s="198">
        <f t="shared" si="49"/>
        <v>699.88845618915161</v>
      </c>
      <c r="U965" s="11"/>
      <c r="V965" s="11"/>
      <c r="W965" s="11"/>
      <c r="Y965" s="11">
        <v>467134.75000000093</v>
      </c>
      <c r="Z965" s="11"/>
      <c r="AB965" s="11">
        <f t="shared" si="47"/>
        <v>298000.77</v>
      </c>
      <c r="AC965" s="11">
        <v>701362.82</v>
      </c>
      <c r="AD965" s="11"/>
      <c r="AE965" s="4"/>
      <c r="AF965" s="4"/>
    </row>
    <row r="966" spans="1:32" x14ac:dyDescent="0.2">
      <c r="A966" s="51"/>
      <c r="B966" s="11"/>
      <c r="C966" s="11" t="s">
        <v>384</v>
      </c>
      <c r="D966" s="11"/>
      <c r="E966" s="11" t="s">
        <v>385</v>
      </c>
      <c r="F966" s="11">
        <v>12194</v>
      </c>
      <c r="G966" s="11"/>
      <c r="H966" s="11"/>
      <c r="I966" s="11"/>
      <c r="J966" s="11">
        <v>2356.7200000000003</v>
      </c>
      <c r="K966" s="11"/>
      <c r="M966" s="11">
        <v>18</v>
      </c>
      <c r="N966" s="66"/>
      <c r="P966" s="198">
        <f t="shared" si="48"/>
        <v>130.92888888888891</v>
      </c>
      <c r="Q966" s="198"/>
      <c r="R966" s="198"/>
      <c r="S966" s="198"/>
      <c r="T966" s="198">
        <f t="shared" si="49"/>
        <v>677.44444444444446</v>
      </c>
      <c r="U966" s="11"/>
      <c r="V966" s="11"/>
      <c r="W966" s="11"/>
      <c r="Y966" s="11">
        <v>2356.7200000000003</v>
      </c>
      <c r="Z966" s="11"/>
      <c r="AB966" s="11">
        <f t="shared" si="47"/>
        <v>1503.43</v>
      </c>
      <c r="AC966" s="11">
        <v>3538.41</v>
      </c>
      <c r="AD966" s="11"/>
      <c r="AE966" s="4"/>
      <c r="AF966" s="4"/>
    </row>
    <row r="967" spans="1:32" x14ac:dyDescent="0.2">
      <c r="A967" s="51"/>
      <c r="B967" s="11"/>
      <c r="C967" s="11" t="s">
        <v>386</v>
      </c>
      <c r="D967" s="11"/>
      <c r="E967" s="11" t="s">
        <v>121</v>
      </c>
      <c r="F967" s="11">
        <v>610249</v>
      </c>
      <c r="G967" s="11"/>
      <c r="H967" s="11"/>
      <c r="I967" s="11"/>
      <c r="J967" s="11">
        <v>116863.80000000038</v>
      </c>
      <c r="K967" s="11"/>
      <c r="M967" s="11">
        <v>1507</v>
      </c>
      <c r="N967" s="66"/>
      <c r="P967" s="198">
        <f t="shared" si="48"/>
        <v>77.547312541473374</v>
      </c>
      <c r="Q967" s="198"/>
      <c r="R967" s="198"/>
      <c r="S967" s="198"/>
      <c r="T967" s="198">
        <f t="shared" si="49"/>
        <v>404.94293297942932</v>
      </c>
      <c r="U967" s="11"/>
      <c r="V967" s="11"/>
      <c r="W967" s="11"/>
      <c r="Y967" s="11">
        <v>116863.80000000038</v>
      </c>
      <c r="Z967" s="11"/>
      <c r="AB967" s="11">
        <f t="shared" si="47"/>
        <v>74551.3</v>
      </c>
      <c r="AC967" s="11">
        <v>175460.99</v>
      </c>
      <c r="AD967" s="11"/>
      <c r="AE967" s="4"/>
      <c r="AF967" s="4"/>
    </row>
    <row r="968" spans="1:32" x14ac:dyDescent="0.2">
      <c r="A968" s="51"/>
      <c r="B968" s="11"/>
      <c r="C968" s="11" t="s">
        <v>386</v>
      </c>
      <c r="D968" s="11"/>
      <c r="E968" s="11" t="s">
        <v>387</v>
      </c>
      <c r="F968" s="11">
        <v>15</v>
      </c>
      <c r="G968" s="11"/>
      <c r="H968" s="11"/>
      <c r="I968" s="11"/>
      <c r="J968" s="11">
        <v>8.44</v>
      </c>
      <c r="K968" s="11"/>
      <c r="M968" s="11">
        <v>1</v>
      </c>
      <c r="N968" s="66"/>
      <c r="P968" s="198">
        <f t="shared" si="48"/>
        <v>8.44</v>
      </c>
      <c r="Q968" s="198"/>
      <c r="R968" s="198"/>
      <c r="S968" s="198"/>
      <c r="T968" s="198">
        <f t="shared" si="49"/>
        <v>15</v>
      </c>
      <c r="U968" s="11"/>
      <c r="V968" s="11"/>
      <c r="W968" s="11"/>
      <c r="Y968" s="11">
        <v>8.44</v>
      </c>
      <c r="Z968" s="11"/>
      <c r="AB968" s="11">
        <f t="shared" si="47"/>
        <v>5.38</v>
      </c>
      <c r="AC968" s="11">
        <v>12.67</v>
      </c>
      <c r="AD968" s="11"/>
      <c r="AE968" s="4"/>
      <c r="AF968" s="4"/>
    </row>
    <row r="969" spans="1:32" x14ac:dyDescent="0.2">
      <c r="A969" s="51"/>
      <c r="B969" s="11"/>
      <c r="C969" s="11" t="s">
        <v>386</v>
      </c>
      <c r="D969" s="11"/>
      <c r="E969" s="11" t="s">
        <v>221</v>
      </c>
      <c r="F969" s="11">
        <v>7739</v>
      </c>
      <c r="G969" s="11"/>
      <c r="H969" s="11"/>
      <c r="I969" s="11"/>
      <c r="J969" s="11">
        <v>1443.95</v>
      </c>
      <c r="K969" s="11"/>
      <c r="M969" s="11">
        <v>1</v>
      </c>
      <c r="N969" s="66"/>
      <c r="P969" s="198">
        <f t="shared" si="48"/>
        <v>1443.95</v>
      </c>
      <c r="Q969" s="198"/>
      <c r="R969" s="198"/>
      <c r="S969" s="198"/>
      <c r="T969" s="198">
        <f t="shared" si="49"/>
        <v>7739</v>
      </c>
      <c r="U969" s="11"/>
      <c r="V969" s="11"/>
      <c r="W969" s="11"/>
      <c r="Y969" s="11">
        <v>1443.95</v>
      </c>
      <c r="Z969" s="11"/>
      <c r="AB969" s="11">
        <f t="shared" si="47"/>
        <v>921.14</v>
      </c>
      <c r="AC969" s="11">
        <v>2167.9699999999998</v>
      </c>
      <c r="AD969" s="11"/>
      <c r="AE969" s="4"/>
      <c r="AF969" s="4"/>
    </row>
    <row r="970" spans="1:32" x14ac:dyDescent="0.2">
      <c r="A970" s="51"/>
      <c r="B970" s="11"/>
      <c r="C970" s="11" t="s">
        <v>388</v>
      </c>
      <c r="D970" s="11"/>
      <c r="E970" s="11" t="s">
        <v>107</v>
      </c>
      <c r="F970" s="11">
        <v>96616</v>
      </c>
      <c r="G970" s="11"/>
      <c r="H970" s="11"/>
      <c r="I970" s="11"/>
      <c r="J970" s="11">
        <v>16293.519999999997</v>
      </c>
      <c r="K970" s="11"/>
      <c r="M970" s="11">
        <v>74</v>
      </c>
      <c r="N970" s="66"/>
      <c r="P970" s="198">
        <f t="shared" si="48"/>
        <v>220.18270270270267</v>
      </c>
      <c r="Q970" s="198"/>
      <c r="R970" s="198"/>
      <c r="S970" s="198"/>
      <c r="T970" s="198">
        <f t="shared" si="49"/>
        <v>1305.6216216216217</v>
      </c>
      <c r="U970" s="11"/>
      <c r="V970" s="11"/>
      <c r="W970" s="11"/>
      <c r="Y970" s="11">
        <v>16293.519999999997</v>
      </c>
      <c r="Z970" s="11"/>
      <c r="AB970" s="11">
        <f t="shared" si="47"/>
        <v>10394.18</v>
      </c>
      <c r="AC970" s="11">
        <v>24463.32</v>
      </c>
      <c r="AD970" s="11"/>
      <c r="AE970" s="4"/>
      <c r="AF970" s="4"/>
    </row>
    <row r="971" spans="1:32" x14ac:dyDescent="0.2">
      <c r="A971" s="51"/>
      <c r="B971" s="11"/>
      <c r="C971" s="11" t="s">
        <v>391</v>
      </c>
      <c r="D971" s="11"/>
      <c r="E971" s="11" t="s">
        <v>392</v>
      </c>
      <c r="F971" s="11">
        <v>61648</v>
      </c>
      <c r="G971" s="11"/>
      <c r="H971" s="11"/>
      <c r="I971" s="11"/>
      <c r="J971" s="11">
        <v>11794.910000000002</v>
      </c>
      <c r="K971" s="11"/>
      <c r="M971" s="11">
        <v>118</v>
      </c>
      <c r="N971" s="66"/>
      <c r="P971" s="198">
        <f t="shared" si="48"/>
        <v>99.956864406779673</v>
      </c>
      <c r="Q971" s="198"/>
      <c r="R971" s="198"/>
      <c r="S971" s="198"/>
      <c r="T971" s="198">
        <f t="shared" si="49"/>
        <v>522.4406779661017</v>
      </c>
      <c r="U971" s="11"/>
      <c r="V971" s="11"/>
      <c r="W971" s="11"/>
      <c r="Y971" s="11">
        <v>11794.910000000002</v>
      </c>
      <c r="Z971" s="11"/>
      <c r="AB971" s="11">
        <f t="shared" si="47"/>
        <v>7524.36</v>
      </c>
      <c r="AC971" s="11">
        <v>17709.05</v>
      </c>
      <c r="AD971" s="11"/>
      <c r="AE971" s="4"/>
      <c r="AF971" s="4"/>
    </row>
    <row r="972" spans="1:32" x14ac:dyDescent="0.2">
      <c r="A972" s="51"/>
      <c r="B972" s="11"/>
      <c r="C972" s="11" t="s">
        <v>393</v>
      </c>
      <c r="D972" s="11"/>
      <c r="E972" s="11" t="s">
        <v>84</v>
      </c>
      <c r="F972" s="11">
        <v>133405</v>
      </c>
      <c r="G972" s="11"/>
      <c r="H972" s="11"/>
      <c r="I972" s="11"/>
      <c r="J972" s="11">
        <v>24595.8</v>
      </c>
      <c r="K972" s="11"/>
      <c r="M972" s="11">
        <v>165</v>
      </c>
      <c r="N972" s="66"/>
      <c r="P972" s="198">
        <f t="shared" si="48"/>
        <v>149.06545454545454</v>
      </c>
      <c r="Q972" s="198"/>
      <c r="R972" s="198"/>
      <c r="S972" s="198"/>
      <c r="T972" s="198">
        <f t="shared" si="49"/>
        <v>808.5151515151515</v>
      </c>
      <c r="U972" s="11"/>
      <c r="V972" s="11"/>
      <c r="W972" s="11"/>
      <c r="Y972" s="11">
        <v>24595.8</v>
      </c>
      <c r="Z972" s="11"/>
      <c r="AB972" s="11">
        <f t="shared" si="47"/>
        <v>15690.48</v>
      </c>
      <c r="AC972" s="11">
        <v>36928.49</v>
      </c>
      <c r="AD972" s="11"/>
      <c r="AE972" s="4"/>
      <c r="AF972" s="4"/>
    </row>
    <row r="973" spans="1:32" x14ac:dyDescent="0.2">
      <c r="A973" s="51"/>
      <c r="B973" s="11"/>
      <c r="C973" s="11" t="s">
        <v>394</v>
      </c>
      <c r="D973" s="11"/>
      <c r="E973" s="11" t="s">
        <v>61</v>
      </c>
      <c r="F973" s="11">
        <v>859</v>
      </c>
      <c r="G973" s="11"/>
      <c r="H973" s="11"/>
      <c r="I973" s="11"/>
      <c r="J973" s="11">
        <v>165.54</v>
      </c>
      <c r="K973" s="11"/>
      <c r="M973" s="11">
        <v>1</v>
      </c>
      <c r="N973" s="66"/>
      <c r="P973" s="198">
        <f t="shared" si="48"/>
        <v>165.54</v>
      </c>
      <c r="Q973" s="198"/>
      <c r="R973" s="198"/>
      <c r="S973" s="198"/>
      <c r="T973" s="198">
        <f t="shared" si="49"/>
        <v>859</v>
      </c>
      <c r="U973" s="11"/>
      <c r="V973" s="11"/>
      <c r="W973" s="11"/>
      <c r="Y973" s="11">
        <v>165.54</v>
      </c>
      <c r="Z973" s="11"/>
      <c r="AB973" s="11">
        <f t="shared" si="47"/>
        <v>105.6</v>
      </c>
      <c r="AC973" s="11">
        <v>248.54</v>
      </c>
      <c r="AD973" s="11"/>
      <c r="AE973" s="4"/>
      <c r="AF973" s="4"/>
    </row>
    <row r="974" spans="1:32" x14ac:dyDescent="0.2">
      <c r="A974" s="51"/>
      <c r="B974" s="11"/>
      <c r="C974" s="11" t="s">
        <v>394</v>
      </c>
      <c r="D974" s="11"/>
      <c r="E974" s="11" t="s">
        <v>63</v>
      </c>
      <c r="F974" s="11">
        <v>352</v>
      </c>
      <c r="G974" s="11"/>
      <c r="H974" s="11"/>
      <c r="I974" s="11"/>
      <c r="J974" s="11">
        <v>34.44</v>
      </c>
      <c r="K974" s="11"/>
      <c r="M974" s="11">
        <v>1</v>
      </c>
      <c r="N974" s="66"/>
      <c r="P974" s="198">
        <f t="shared" si="48"/>
        <v>34.44</v>
      </c>
      <c r="Q974" s="198"/>
      <c r="R974" s="198"/>
      <c r="S974" s="198"/>
      <c r="T974" s="198">
        <f t="shared" si="49"/>
        <v>352</v>
      </c>
      <c r="U974" s="11"/>
      <c r="V974" s="11"/>
      <c r="W974" s="11"/>
      <c r="Y974" s="11">
        <v>34.44</v>
      </c>
      <c r="Z974" s="11"/>
      <c r="AB974" s="11">
        <f t="shared" si="47"/>
        <v>21.97</v>
      </c>
      <c r="AC974" s="11">
        <v>51.71</v>
      </c>
      <c r="AD974" s="11"/>
      <c r="AE974" s="4"/>
      <c r="AF974" s="4"/>
    </row>
    <row r="975" spans="1:32" x14ac:dyDescent="0.2">
      <c r="A975" s="51"/>
      <c r="B975" s="11"/>
      <c r="C975" s="11" t="s">
        <v>394</v>
      </c>
      <c r="D975" s="11"/>
      <c r="E975" s="11" t="s">
        <v>208</v>
      </c>
      <c r="F975" s="11">
        <v>439</v>
      </c>
      <c r="G975" s="11"/>
      <c r="H975" s="11"/>
      <c r="I975" s="11"/>
      <c r="J975" s="11">
        <v>87.44</v>
      </c>
      <c r="K975" s="11"/>
      <c r="M975" s="11">
        <v>1</v>
      </c>
      <c r="N975" s="66"/>
      <c r="P975" s="198">
        <f t="shared" si="48"/>
        <v>87.44</v>
      </c>
      <c r="Q975" s="198"/>
      <c r="R975" s="198"/>
      <c r="S975" s="198"/>
      <c r="T975" s="198">
        <f t="shared" si="49"/>
        <v>439</v>
      </c>
      <c r="U975" s="11"/>
      <c r="V975" s="11"/>
      <c r="W975" s="11"/>
      <c r="Y975" s="11">
        <v>87.44</v>
      </c>
      <c r="Z975" s="11"/>
      <c r="AB975" s="11">
        <f t="shared" si="47"/>
        <v>55.78</v>
      </c>
      <c r="AC975" s="11">
        <v>131.28</v>
      </c>
      <c r="AD975" s="11"/>
      <c r="AE975" s="4"/>
      <c r="AF975" s="4"/>
    </row>
    <row r="976" spans="1:32" x14ac:dyDescent="0.2">
      <c r="A976" s="51"/>
      <c r="B976" s="11"/>
      <c r="C976" s="11" t="s">
        <v>394</v>
      </c>
      <c r="D976" s="11"/>
      <c r="E976" s="11" t="s">
        <v>75</v>
      </c>
      <c r="F976" s="11">
        <v>4319</v>
      </c>
      <c r="G976" s="11"/>
      <c r="H976" s="11"/>
      <c r="I976" s="11"/>
      <c r="J976" s="11">
        <v>851.00000000000011</v>
      </c>
      <c r="K976" s="11"/>
      <c r="M976" s="11">
        <v>8</v>
      </c>
      <c r="N976" s="66"/>
      <c r="P976" s="198">
        <f t="shared" si="48"/>
        <v>106.37500000000001</v>
      </c>
      <c r="Q976" s="198"/>
      <c r="R976" s="198"/>
      <c r="S976" s="198"/>
      <c r="T976" s="198">
        <f t="shared" si="49"/>
        <v>539.875</v>
      </c>
      <c r="U976" s="11"/>
      <c r="V976" s="11"/>
      <c r="W976" s="11"/>
      <c r="Y976" s="11">
        <v>851.00000000000011</v>
      </c>
      <c r="Z976" s="11"/>
      <c r="AB976" s="11">
        <f t="shared" si="47"/>
        <v>542.88</v>
      </c>
      <c r="AC976" s="11">
        <v>1277.7</v>
      </c>
      <c r="AD976" s="11"/>
      <c r="AE976" s="4"/>
      <c r="AF976" s="4"/>
    </row>
    <row r="977" spans="1:32" x14ac:dyDescent="0.2">
      <c r="A977" s="51"/>
      <c r="B977" s="11"/>
      <c r="C977" s="11" t="s">
        <v>394</v>
      </c>
      <c r="D977" s="11"/>
      <c r="E977" s="11" t="s">
        <v>117</v>
      </c>
      <c r="F977" s="11">
        <v>5834567</v>
      </c>
      <c r="G977" s="11"/>
      <c r="H977" s="11"/>
      <c r="I977" s="11"/>
      <c r="J977" s="11">
        <v>1085689.3800000076</v>
      </c>
      <c r="K977" s="11"/>
      <c r="M977" s="11">
        <v>10107</v>
      </c>
      <c r="N977" s="66"/>
      <c r="P977" s="198">
        <f t="shared" si="48"/>
        <v>107.41954882754601</v>
      </c>
      <c r="Q977" s="198"/>
      <c r="R977" s="198"/>
      <c r="S977" s="198"/>
      <c r="T977" s="198">
        <f t="shared" si="49"/>
        <v>577.27980607499751</v>
      </c>
      <c r="U977" s="11"/>
      <c r="V977" s="11"/>
      <c r="W977" s="11"/>
      <c r="Y977" s="11">
        <v>1085689.3800000076</v>
      </c>
      <c r="Z977" s="11"/>
      <c r="AB977" s="11">
        <f t="shared" si="47"/>
        <v>692597.31</v>
      </c>
      <c r="AC977" s="11">
        <v>1630069.63</v>
      </c>
      <c r="AD977" s="11"/>
      <c r="AE977" s="4"/>
      <c r="AF977" s="4"/>
    </row>
    <row r="978" spans="1:32" x14ac:dyDescent="0.2">
      <c r="A978" s="51"/>
      <c r="B978" s="11"/>
      <c r="C978" s="11" t="s">
        <v>395</v>
      </c>
      <c r="D978" s="11"/>
      <c r="E978" s="11" t="s">
        <v>95</v>
      </c>
      <c r="F978" s="11">
        <v>185754</v>
      </c>
      <c r="G978" s="11"/>
      <c r="H978" s="11"/>
      <c r="I978" s="11"/>
      <c r="J978" s="11">
        <v>36423.780000000086</v>
      </c>
      <c r="K978" s="11"/>
      <c r="M978" s="11">
        <v>672</v>
      </c>
      <c r="N978" s="66"/>
      <c r="P978" s="198">
        <f t="shared" si="48"/>
        <v>54.202053571428699</v>
      </c>
      <c r="Q978" s="198"/>
      <c r="R978" s="198"/>
      <c r="S978" s="198"/>
      <c r="T978" s="198">
        <f t="shared" si="49"/>
        <v>276.41964285714283</v>
      </c>
      <c r="U978" s="11"/>
      <c r="V978" s="11"/>
      <c r="W978" s="11"/>
      <c r="Y978" s="11">
        <v>36423.780000000086</v>
      </c>
      <c r="Z978" s="11"/>
      <c r="AB978" s="11">
        <f t="shared" si="47"/>
        <v>23235.94</v>
      </c>
      <c r="AC978" s="11">
        <v>54687.19</v>
      </c>
      <c r="AD978" s="11"/>
      <c r="AE978" s="4"/>
      <c r="AF978" s="4"/>
    </row>
    <row r="979" spans="1:32" x14ac:dyDescent="0.2">
      <c r="A979" s="51"/>
      <c r="B979" s="11"/>
      <c r="C979" s="11" t="s">
        <v>396</v>
      </c>
      <c r="D979" s="11"/>
      <c r="E979" s="11" t="s">
        <v>98</v>
      </c>
      <c r="F979" s="11">
        <v>106839</v>
      </c>
      <c r="G979" s="11"/>
      <c r="H979" s="11"/>
      <c r="I979" s="11"/>
      <c r="J979" s="11">
        <v>18248.920000000006</v>
      </c>
      <c r="K979" s="11"/>
      <c r="M979" s="11">
        <v>120</v>
      </c>
      <c r="N979" s="66"/>
      <c r="P979" s="198">
        <f t="shared" si="48"/>
        <v>152.07433333333339</v>
      </c>
      <c r="Q979" s="198"/>
      <c r="R979" s="198"/>
      <c r="S979" s="198"/>
      <c r="T979" s="198">
        <f t="shared" si="49"/>
        <v>890.32500000000005</v>
      </c>
      <c r="U979" s="11"/>
      <c r="V979" s="11"/>
      <c r="W979" s="11"/>
      <c r="Y979" s="11">
        <v>18248.920000000006</v>
      </c>
      <c r="Z979" s="11"/>
      <c r="AB979" s="11">
        <f t="shared" si="47"/>
        <v>11641.59</v>
      </c>
      <c r="AC979" s="11">
        <v>27399.19</v>
      </c>
      <c r="AD979" s="11"/>
      <c r="AE979" s="4"/>
      <c r="AF979" s="4"/>
    </row>
    <row r="980" spans="1:32" x14ac:dyDescent="0.2">
      <c r="A980" s="51"/>
      <c r="B980" s="11"/>
      <c r="C980" s="11" t="s">
        <v>396</v>
      </c>
      <c r="D980" s="11"/>
      <c r="E980" s="11" t="s">
        <v>75</v>
      </c>
      <c r="F980" s="11">
        <v>1996401</v>
      </c>
      <c r="G980" s="11"/>
      <c r="H980" s="11"/>
      <c r="I980" s="11"/>
      <c r="J980" s="11">
        <v>371966.47999999806</v>
      </c>
      <c r="K980" s="11"/>
      <c r="M980" s="11">
        <v>3611</v>
      </c>
      <c r="N980" s="66"/>
      <c r="P980" s="198">
        <f t="shared" si="48"/>
        <v>103.009271669897</v>
      </c>
      <c r="Q980" s="198"/>
      <c r="R980" s="198"/>
      <c r="S980" s="198"/>
      <c r="T980" s="198">
        <f t="shared" si="49"/>
        <v>552.86651896981448</v>
      </c>
      <c r="U980" s="11"/>
      <c r="V980" s="11"/>
      <c r="W980" s="11"/>
      <c r="Y980" s="11">
        <v>371966.47999999806</v>
      </c>
      <c r="Z980" s="11"/>
      <c r="AB980" s="11">
        <f t="shared" si="47"/>
        <v>237289.77</v>
      </c>
      <c r="AC980" s="11">
        <v>558475.81999999995</v>
      </c>
      <c r="AD980" s="11"/>
      <c r="AE980" s="4"/>
      <c r="AF980" s="4"/>
    </row>
    <row r="981" spans="1:32" x14ac:dyDescent="0.2">
      <c r="A981" s="51"/>
      <c r="B981" s="11"/>
      <c r="C981" s="11" t="s">
        <v>396</v>
      </c>
      <c r="D981" s="11"/>
      <c r="E981" s="11" t="s">
        <v>117</v>
      </c>
      <c r="F981" s="11">
        <v>836</v>
      </c>
      <c r="G981" s="11"/>
      <c r="H981" s="11"/>
      <c r="I981" s="11"/>
      <c r="J981" s="11">
        <v>161.11000000000001</v>
      </c>
      <c r="K981" s="11"/>
      <c r="M981" s="11">
        <v>1</v>
      </c>
      <c r="N981" s="66"/>
      <c r="P981" s="198">
        <f t="shared" si="48"/>
        <v>161.11000000000001</v>
      </c>
      <c r="Q981" s="198"/>
      <c r="R981" s="198"/>
      <c r="S981" s="198"/>
      <c r="T981" s="198">
        <f t="shared" si="49"/>
        <v>836</v>
      </c>
      <c r="U981" s="11"/>
      <c r="V981" s="11"/>
      <c r="W981" s="11"/>
      <c r="Y981" s="11">
        <v>161.11000000000001</v>
      </c>
      <c r="Z981" s="11"/>
      <c r="AB981" s="11">
        <f t="shared" si="47"/>
        <v>102.78</v>
      </c>
      <c r="AC981" s="11">
        <v>241.89</v>
      </c>
      <c r="AD981" s="11"/>
      <c r="AE981" s="4"/>
      <c r="AF981" s="4"/>
    </row>
    <row r="982" spans="1:32" x14ac:dyDescent="0.2">
      <c r="A982" s="51"/>
      <c r="B982" s="11"/>
      <c r="C982" s="11" t="s">
        <v>397</v>
      </c>
      <c r="D982" s="11"/>
      <c r="E982" s="11" t="s">
        <v>385</v>
      </c>
      <c r="F982" s="11">
        <v>2227855</v>
      </c>
      <c r="G982" s="11"/>
      <c r="H982" s="11"/>
      <c r="I982" s="11"/>
      <c r="J982" s="11">
        <v>411181.69000000064</v>
      </c>
      <c r="K982" s="11"/>
      <c r="M982" s="11">
        <v>2534</v>
      </c>
      <c r="N982" s="66"/>
      <c r="P982" s="198">
        <f t="shared" si="48"/>
        <v>162.26586029992131</v>
      </c>
      <c r="Q982" s="198"/>
      <c r="R982" s="198"/>
      <c r="S982" s="198"/>
      <c r="T982" s="198">
        <f t="shared" si="49"/>
        <v>879.18508287292821</v>
      </c>
      <c r="U982" s="11"/>
      <c r="V982" s="11"/>
      <c r="W982" s="11"/>
      <c r="Y982" s="11">
        <v>411181.69000000064</v>
      </c>
      <c r="Z982" s="11"/>
      <c r="AB982" s="11">
        <f t="shared" si="47"/>
        <v>262306.46000000002</v>
      </c>
      <c r="AC982" s="11">
        <v>617354.1</v>
      </c>
      <c r="AD982" s="11"/>
      <c r="AE982" s="4"/>
      <c r="AF982" s="4"/>
    </row>
    <row r="983" spans="1:32" x14ac:dyDescent="0.2">
      <c r="A983" s="51"/>
      <c r="B983" s="11"/>
      <c r="C983" s="11" t="s">
        <v>397</v>
      </c>
      <c r="D983" s="11"/>
      <c r="E983" s="11" t="s">
        <v>86</v>
      </c>
      <c r="F983" s="11">
        <v>9626</v>
      </c>
      <c r="G983" s="11"/>
      <c r="H983" s="11"/>
      <c r="I983" s="11"/>
      <c r="J983" s="11">
        <v>1844.7099999999998</v>
      </c>
      <c r="K983" s="11"/>
      <c r="M983" s="11">
        <v>11</v>
      </c>
      <c r="N983" s="66"/>
      <c r="P983" s="198">
        <f t="shared" si="48"/>
        <v>167.70090909090908</v>
      </c>
      <c r="Q983" s="198"/>
      <c r="R983" s="198"/>
      <c r="S983" s="198"/>
      <c r="T983" s="198">
        <f t="shared" si="49"/>
        <v>875.09090909090912</v>
      </c>
      <c r="U983" s="11"/>
      <c r="V983" s="11"/>
      <c r="W983" s="11"/>
      <c r="Y983" s="11">
        <v>1844.7099999999998</v>
      </c>
      <c r="Z983" s="11"/>
      <c r="AB983" s="11">
        <f t="shared" si="47"/>
        <v>1176.8</v>
      </c>
      <c r="AC983" s="11">
        <v>2769.67</v>
      </c>
      <c r="AD983" s="11"/>
      <c r="AE983" s="4"/>
      <c r="AF983" s="4"/>
    </row>
    <row r="984" spans="1:32" x14ac:dyDescent="0.2">
      <c r="A984" s="51"/>
      <c r="B984" s="11"/>
      <c r="C984" s="11" t="s">
        <v>398</v>
      </c>
      <c r="D984" s="11"/>
      <c r="E984" s="11" t="s">
        <v>379</v>
      </c>
      <c r="F984" s="11"/>
      <c r="G984" s="11"/>
      <c r="H984" s="11"/>
      <c r="I984" s="11"/>
      <c r="J984" s="11">
        <v>5.47</v>
      </c>
      <c r="K984" s="11"/>
      <c r="M984" s="11">
        <v>1</v>
      </c>
      <c r="N984" s="66"/>
      <c r="P984" s="198">
        <f t="shared" si="48"/>
        <v>5.47</v>
      </c>
      <c r="Q984" s="198"/>
      <c r="R984" s="198"/>
      <c r="S984" s="198"/>
      <c r="T984" s="198">
        <f t="shared" si="49"/>
        <v>0</v>
      </c>
      <c r="U984" s="11"/>
      <c r="V984" s="11"/>
      <c r="W984" s="11"/>
      <c r="Y984" s="11">
        <v>5.47</v>
      </c>
      <c r="Z984" s="11"/>
      <c r="AB984" s="11">
        <f t="shared" si="47"/>
        <v>3.49</v>
      </c>
      <c r="AC984" s="11">
        <v>8.2100000000000009</v>
      </c>
      <c r="AD984" s="11"/>
      <c r="AE984" s="4"/>
      <c r="AF984" s="4"/>
    </row>
    <row r="985" spans="1:32" x14ac:dyDescent="0.2">
      <c r="A985" s="51"/>
      <c r="B985" s="11"/>
      <c r="C985" s="11" t="s">
        <v>398</v>
      </c>
      <c r="D985" s="11"/>
      <c r="E985" s="11" t="s">
        <v>380</v>
      </c>
      <c r="F985" s="11">
        <v>1026586</v>
      </c>
      <c r="G985" s="11"/>
      <c r="H985" s="11"/>
      <c r="I985" s="11"/>
      <c r="J985" s="11">
        <v>189979.59000000032</v>
      </c>
      <c r="K985" s="11"/>
      <c r="M985" s="11">
        <v>1666</v>
      </c>
      <c r="N985" s="66"/>
      <c r="P985" s="198">
        <f t="shared" si="48"/>
        <v>114.03336734693896</v>
      </c>
      <c r="Q985" s="198"/>
      <c r="R985" s="198"/>
      <c r="S985" s="198"/>
      <c r="T985" s="198">
        <f t="shared" si="49"/>
        <v>616.19807923169265</v>
      </c>
      <c r="U985" s="11"/>
      <c r="V985" s="11"/>
      <c r="W985" s="11"/>
      <c r="Y985" s="11">
        <v>189979.59000000032</v>
      </c>
      <c r="Z985" s="11"/>
      <c r="AB985" s="11">
        <f t="shared" si="47"/>
        <v>121194.29</v>
      </c>
      <c r="AC985" s="11">
        <v>285238.09000000003</v>
      </c>
      <c r="AD985" s="11"/>
      <c r="AE985" s="4"/>
      <c r="AF985" s="4"/>
    </row>
    <row r="986" spans="1:32" x14ac:dyDescent="0.2">
      <c r="A986" s="51"/>
      <c r="B986" s="11"/>
      <c r="C986" s="11" t="s">
        <v>399</v>
      </c>
      <c r="D986" s="11"/>
      <c r="E986" s="11" t="s">
        <v>172</v>
      </c>
      <c r="F986" s="11">
        <v>7056436</v>
      </c>
      <c r="G986" s="11"/>
      <c r="H986" s="11"/>
      <c r="I986" s="11"/>
      <c r="J986" s="11">
        <v>1285430.8700000045</v>
      </c>
      <c r="K986" s="11"/>
      <c r="M986" s="11">
        <v>11426</v>
      </c>
      <c r="N986" s="66"/>
      <c r="P986" s="198">
        <f t="shared" si="48"/>
        <v>112.50051374059203</v>
      </c>
      <c r="Q986" s="198"/>
      <c r="R986" s="198"/>
      <c r="S986" s="198"/>
      <c r="T986" s="198">
        <f t="shared" si="49"/>
        <v>617.57710484859092</v>
      </c>
      <c r="U986" s="11"/>
      <c r="V986" s="11"/>
      <c r="W986" s="11"/>
      <c r="Y986" s="11">
        <v>1285430.8700000045</v>
      </c>
      <c r="Z986" s="11"/>
      <c r="AB986" s="11">
        <f t="shared" si="47"/>
        <v>820019.04</v>
      </c>
      <c r="AC986" s="11">
        <v>1929964.37</v>
      </c>
      <c r="AD986" s="11"/>
      <c r="AE986" s="4"/>
      <c r="AF986" s="4"/>
    </row>
    <row r="987" spans="1:32" x14ac:dyDescent="0.2">
      <c r="A987" s="51"/>
      <c r="B987" s="11"/>
      <c r="C987" s="11" t="s">
        <v>399</v>
      </c>
      <c r="D987" s="11"/>
      <c r="E987" s="11" t="s">
        <v>400</v>
      </c>
      <c r="F987" s="11">
        <v>434</v>
      </c>
      <c r="G987" s="11"/>
      <c r="H987" s="11"/>
      <c r="I987" s="11"/>
      <c r="J987" s="11">
        <v>86.71</v>
      </c>
      <c r="K987" s="11"/>
      <c r="M987" s="11">
        <v>1</v>
      </c>
      <c r="N987" s="66"/>
      <c r="P987" s="198">
        <f t="shared" si="48"/>
        <v>86.71</v>
      </c>
      <c r="Q987" s="198"/>
      <c r="R987" s="198"/>
      <c r="S987" s="198"/>
      <c r="T987" s="198">
        <f t="shared" si="49"/>
        <v>434</v>
      </c>
      <c r="U987" s="11"/>
      <c r="V987" s="11"/>
      <c r="W987" s="11"/>
      <c r="Y987" s="11">
        <v>86.71</v>
      </c>
      <c r="Z987" s="11"/>
      <c r="AB987" s="11">
        <f t="shared" si="47"/>
        <v>55.32</v>
      </c>
      <c r="AC987" s="11">
        <v>130.19</v>
      </c>
      <c r="AD987" s="11"/>
      <c r="AE987" s="4"/>
      <c r="AF987" s="4"/>
    </row>
    <row r="988" spans="1:32" x14ac:dyDescent="0.2">
      <c r="A988" s="51"/>
      <c r="B988" s="11"/>
      <c r="C988" s="11" t="s">
        <v>401</v>
      </c>
      <c r="D988" s="11"/>
      <c r="E988" s="11" t="s">
        <v>390</v>
      </c>
      <c r="F988" s="11">
        <v>316278</v>
      </c>
      <c r="G988" s="11"/>
      <c r="H988" s="11"/>
      <c r="I988" s="11"/>
      <c r="J988" s="11">
        <v>58452.399999999972</v>
      </c>
      <c r="K988" s="11"/>
      <c r="M988" s="11">
        <v>434</v>
      </c>
      <c r="N988" s="66"/>
      <c r="P988" s="198">
        <f t="shared" si="48"/>
        <v>134.6829493087557</v>
      </c>
      <c r="Q988" s="198"/>
      <c r="R988" s="198"/>
      <c r="S988" s="198"/>
      <c r="T988" s="198">
        <f t="shared" si="49"/>
        <v>728.75115207373267</v>
      </c>
      <c r="U988" s="11"/>
      <c r="V988" s="11"/>
      <c r="W988" s="11"/>
      <c r="Y988" s="11">
        <v>58452.399999999972</v>
      </c>
      <c r="Z988" s="11"/>
      <c r="AB988" s="11">
        <f t="shared" si="47"/>
        <v>37288.730000000003</v>
      </c>
      <c r="AC988" s="11">
        <v>87761.27</v>
      </c>
      <c r="AD988" s="11"/>
      <c r="AE988" s="4"/>
      <c r="AF988" s="4"/>
    </row>
    <row r="989" spans="1:32" x14ac:dyDescent="0.2">
      <c r="A989" s="51"/>
      <c r="B989" s="11"/>
      <c r="C989" s="11" t="s">
        <v>402</v>
      </c>
      <c r="D989" s="11"/>
      <c r="E989" s="11" t="s">
        <v>184</v>
      </c>
      <c r="F989" s="11">
        <v>27213</v>
      </c>
      <c r="G989" s="11"/>
      <c r="H989" s="11"/>
      <c r="I989" s="11"/>
      <c r="J989" s="11">
        <v>4961.97</v>
      </c>
      <c r="K989" s="11"/>
      <c r="M989" s="11">
        <v>27</v>
      </c>
      <c r="N989" s="66"/>
      <c r="P989" s="198">
        <f t="shared" si="48"/>
        <v>183.77666666666667</v>
      </c>
      <c r="Q989" s="198"/>
      <c r="R989" s="198"/>
      <c r="S989" s="198"/>
      <c r="T989" s="198">
        <f t="shared" si="49"/>
        <v>1007.8888888888889</v>
      </c>
      <c r="U989" s="11"/>
      <c r="V989" s="11"/>
      <c r="W989" s="11"/>
      <c r="Y989" s="11">
        <v>4961.97</v>
      </c>
      <c r="Z989" s="11"/>
      <c r="AB989" s="11">
        <f t="shared" si="47"/>
        <v>3165.41</v>
      </c>
      <c r="AC989" s="11">
        <v>7449.97</v>
      </c>
      <c r="AD989" s="11"/>
      <c r="AE989" s="4"/>
      <c r="AF989" s="4"/>
    </row>
    <row r="990" spans="1:32" x14ac:dyDescent="0.2">
      <c r="A990" s="51"/>
      <c r="B990" s="11"/>
      <c r="C990" s="11" t="s">
        <v>403</v>
      </c>
      <c r="D990" s="11"/>
      <c r="E990" s="11" t="s">
        <v>152</v>
      </c>
      <c r="F990" s="11">
        <v>619141</v>
      </c>
      <c r="G990" s="11"/>
      <c r="H990" s="11"/>
      <c r="I990" s="11"/>
      <c r="J990" s="11">
        <v>110830.39000000004</v>
      </c>
      <c r="K990" s="11"/>
      <c r="M990" s="11">
        <v>943</v>
      </c>
      <c r="N990" s="66"/>
      <c r="P990" s="198">
        <f t="shared" si="48"/>
        <v>117.52957582184521</v>
      </c>
      <c r="Q990" s="198"/>
      <c r="R990" s="198"/>
      <c r="S990" s="198"/>
      <c r="T990" s="198">
        <f t="shared" si="49"/>
        <v>656.56521739130437</v>
      </c>
      <c r="U990" s="11"/>
      <c r="V990" s="11"/>
      <c r="W990" s="11"/>
      <c r="Y990" s="11">
        <v>110830.39000000004</v>
      </c>
      <c r="Z990" s="11"/>
      <c r="AB990" s="11">
        <f t="shared" si="47"/>
        <v>70702.39</v>
      </c>
      <c r="AC990" s="11">
        <v>166402.34</v>
      </c>
      <c r="AD990" s="11"/>
      <c r="AE990" s="4"/>
      <c r="AF990" s="4"/>
    </row>
    <row r="991" spans="1:32" x14ac:dyDescent="0.2">
      <c r="A991" s="51"/>
      <c r="B991" s="11"/>
      <c r="C991" s="11" t="s">
        <v>404</v>
      </c>
      <c r="D991" s="11"/>
      <c r="E991" s="11" t="s">
        <v>405</v>
      </c>
      <c r="F991" s="11">
        <v>373469</v>
      </c>
      <c r="G991" s="11"/>
      <c r="H991" s="11"/>
      <c r="I991" s="11"/>
      <c r="J991" s="11">
        <v>69389.210000000021</v>
      </c>
      <c r="K991" s="11"/>
      <c r="M991" s="11">
        <v>420</v>
      </c>
      <c r="N991" s="66"/>
      <c r="P991" s="198">
        <f t="shared" si="48"/>
        <v>165.21240476190482</v>
      </c>
      <c r="Q991" s="198"/>
      <c r="R991" s="198"/>
      <c r="S991" s="198"/>
      <c r="T991" s="198">
        <f t="shared" si="49"/>
        <v>889.21190476190475</v>
      </c>
      <c r="U991" s="11"/>
      <c r="V991" s="11"/>
      <c r="W991" s="11"/>
      <c r="Y991" s="11">
        <v>69389.210000000021</v>
      </c>
      <c r="Z991" s="11"/>
      <c r="AB991" s="11">
        <f t="shared" si="47"/>
        <v>44265.68</v>
      </c>
      <c r="AC991" s="11">
        <v>104181.96</v>
      </c>
      <c r="AD991" s="11"/>
      <c r="AE991" s="4"/>
      <c r="AF991" s="4"/>
    </row>
    <row r="992" spans="1:32" x14ac:dyDescent="0.2">
      <c r="A992" s="51"/>
      <c r="B992" s="11"/>
      <c r="C992" s="11" t="s">
        <v>407</v>
      </c>
      <c r="D992" s="11"/>
      <c r="E992" s="11" t="s">
        <v>68</v>
      </c>
      <c r="F992" s="11">
        <v>542</v>
      </c>
      <c r="G992" s="11"/>
      <c r="H992" s="11"/>
      <c r="I992" s="11"/>
      <c r="J992" s="11">
        <v>106.17</v>
      </c>
      <c r="K992" s="11"/>
      <c r="M992" s="11">
        <v>1</v>
      </c>
      <c r="N992" s="66"/>
      <c r="P992" s="198">
        <f t="shared" si="48"/>
        <v>106.17</v>
      </c>
      <c r="Q992" s="198"/>
      <c r="R992" s="198"/>
      <c r="S992" s="198"/>
      <c r="T992" s="198">
        <f t="shared" si="49"/>
        <v>542</v>
      </c>
      <c r="U992" s="11"/>
      <c r="V992" s="11"/>
      <c r="W992" s="11"/>
      <c r="Y992" s="11">
        <v>106.17</v>
      </c>
      <c r="Z992" s="11"/>
      <c r="AB992" s="11">
        <f t="shared" si="47"/>
        <v>67.73</v>
      </c>
      <c r="AC992" s="11">
        <v>159.41</v>
      </c>
      <c r="AD992" s="11"/>
      <c r="AE992" s="4"/>
      <c r="AF992" s="4"/>
    </row>
    <row r="993" spans="1:32" x14ac:dyDescent="0.2">
      <c r="A993" s="51"/>
      <c r="B993" s="11"/>
      <c r="C993" s="11" t="s">
        <v>407</v>
      </c>
      <c r="D993" s="11"/>
      <c r="E993" s="11" t="s">
        <v>91</v>
      </c>
      <c r="F993" s="11">
        <v>994440</v>
      </c>
      <c r="G993" s="11"/>
      <c r="H993" s="11"/>
      <c r="I993" s="11"/>
      <c r="J993" s="11">
        <v>183232.89999999956</v>
      </c>
      <c r="K993" s="11"/>
      <c r="M993" s="11">
        <v>1533</v>
      </c>
      <c r="N993" s="66"/>
      <c r="P993" s="198">
        <f t="shared" si="48"/>
        <v>119.52570123939958</v>
      </c>
      <c r="Q993" s="198"/>
      <c r="R993" s="198"/>
      <c r="S993" s="198"/>
      <c r="T993" s="198">
        <f t="shared" si="49"/>
        <v>648.68884540117415</v>
      </c>
      <c r="U993" s="11"/>
      <c r="V993" s="11"/>
      <c r="W993" s="11"/>
      <c r="Y993" s="11">
        <v>183232.89999999956</v>
      </c>
      <c r="Z993" s="11"/>
      <c r="AB993" s="11">
        <f t="shared" si="47"/>
        <v>116890.35</v>
      </c>
      <c r="AC993" s="11">
        <v>275108.51</v>
      </c>
      <c r="AD993" s="11"/>
      <c r="AE993" s="4"/>
      <c r="AF993" s="4"/>
    </row>
    <row r="994" spans="1:32" x14ac:dyDescent="0.2">
      <c r="A994" s="51"/>
      <c r="B994" s="11"/>
      <c r="C994" s="11" t="s">
        <v>407</v>
      </c>
      <c r="D994" s="11"/>
      <c r="E994" s="11" t="s">
        <v>292</v>
      </c>
      <c r="F994" s="11">
        <v>593</v>
      </c>
      <c r="G994" s="11"/>
      <c r="H994" s="11"/>
      <c r="I994" s="11"/>
      <c r="J994" s="11">
        <v>115.61</v>
      </c>
      <c r="K994" s="11"/>
      <c r="M994" s="11">
        <v>1</v>
      </c>
      <c r="N994" s="66"/>
      <c r="P994" s="198">
        <f t="shared" si="48"/>
        <v>115.61</v>
      </c>
      <c r="Q994" s="198"/>
      <c r="R994" s="198"/>
      <c r="S994" s="198"/>
      <c r="T994" s="198">
        <f t="shared" si="49"/>
        <v>593</v>
      </c>
      <c r="U994" s="11"/>
      <c r="V994" s="11"/>
      <c r="W994" s="11"/>
      <c r="Y994" s="11">
        <v>115.61</v>
      </c>
      <c r="Z994" s="11"/>
      <c r="AB994" s="11">
        <f t="shared" si="47"/>
        <v>73.75</v>
      </c>
      <c r="AC994" s="11">
        <v>173.58</v>
      </c>
      <c r="AD994" s="11"/>
      <c r="AE994" s="4"/>
      <c r="AF994" s="4"/>
    </row>
    <row r="995" spans="1:32" x14ac:dyDescent="0.2">
      <c r="A995" s="51"/>
      <c r="B995" s="11"/>
      <c r="C995" s="11" t="s">
        <v>408</v>
      </c>
      <c r="D995" s="11"/>
      <c r="E995" s="11" t="s">
        <v>61</v>
      </c>
      <c r="F995" s="11">
        <v>13653</v>
      </c>
      <c r="G995" s="11"/>
      <c r="H995" s="11"/>
      <c r="I995" s="11"/>
      <c r="J995" s="11">
        <v>2628.6600000000003</v>
      </c>
      <c r="K995" s="11"/>
      <c r="M995" s="11">
        <v>30</v>
      </c>
      <c r="N995" s="66"/>
      <c r="P995" s="198">
        <f t="shared" si="48"/>
        <v>87.622000000000014</v>
      </c>
      <c r="Q995" s="198"/>
      <c r="R995" s="198"/>
      <c r="S995" s="198"/>
      <c r="T995" s="198">
        <f t="shared" si="49"/>
        <v>455.1</v>
      </c>
      <c r="U995" s="11"/>
      <c r="V995" s="11"/>
      <c r="W995" s="11"/>
      <c r="Y995" s="11">
        <v>2628.6600000000003</v>
      </c>
      <c r="Z995" s="11"/>
      <c r="AB995" s="11">
        <f t="shared" si="47"/>
        <v>1676.91</v>
      </c>
      <c r="AC995" s="11">
        <v>3946.71</v>
      </c>
      <c r="AD995" s="11"/>
      <c r="AE995" s="4"/>
      <c r="AF995" s="4"/>
    </row>
    <row r="996" spans="1:32" x14ac:dyDescent="0.2">
      <c r="A996" s="51"/>
      <c r="B996" s="11"/>
      <c r="C996" s="11" t="s">
        <v>408</v>
      </c>
      <c r="D996" s="11"/>
      <c r="E996" s="11" t="s">
        <v>63</v>
      </c>
      <c r="F996" s="11">
        <v>2833</v>
      </c>
      <c r="G996" s="11"/>
      <c r="H996" s="11"/>
      <c r="I996" s="11"/>
      <c r="J996" s="11">
        <v>557.63</v>
      </c>
      <c r="K996" s="11"/>
      <c r="M996" s="11">
        <v>5</v>
      </c>
      <c r="N996" s="66"/>
      <c r="P996" s="198">
        <f t="shared" si="48"/>
        <v>111.526</v>
      </c>
      <c r="Q996" s="198"/>
      <c r="R996" s="198"/>
      <c r="S996" s="198"/>
      <c r="T996" s="198">
        <f t="shared" si="49"/>
        <v>566.6</v>
      </c>
      <c r="U996" s="11"/>
      <c r="V996" s="11"/>
      <c r="W996" s="11"/>
      <c r="Y996" s="11">
        <v>557.63</v>
      </c>
      <c r="Z996" s="11"/>
      <c r="AB996" s="11">
        <f t="shared" si="47"/>
        <v>355.73</v>
      </c>
      <c r="AC996" s="11">
        <v>837.23</v>
      </c>
      <c r="AD996" s="11"/>
      <c r="AE996" s="4"/>
      <c r="AF996" s="4"/>
    </row>
    <row r="997" spans="1:32" x14ac:dyDescent="0.2">
      <c r="A997" s="51"/>
      <c r="B997" s="11"/>
      <c r="C997" s="11" t="s">
        <v>409</v>
      </c>
      <c r="D997" s="11"/>
      <c r="E997" s="11" t="s">
        <v>380</v>
      </c>
      <c r="F997" s="11">
        <v>1012</v>
      </c>
      <c r="G997" s="11"/>
      <c r="H997" s="11"/>
      <c r="I997" s="11"/>
      <c r="J997" s="11">
        <v>203.53</v>
      </c>
      <c r="K997" s="11"/>
      <c r="M997" s="11">
        <v>3</v>
      </c>
      <c r="N997" s="66"/>
      <c r="P997" s="198">
        <f t="shared" si="48"/>
        <v>67.843333333333334</v>
      </c>
      <c r="Q997" s="198"/>
      <c r="R997" s="198"/>
      <c r="S997" s="198"/>
      <c r="T997" s="198">
        <f t="shared" si="49"/>
        <v>337.33333333333331</v>
      </c>
      <c r="U997" s="11"/>
      <c r="V997" s="11"/>
      <c r="W997" s="11"/>
      <c r="Y997" s="11">
        <v>203.53</v>
      </c>
      <c r="Z997" s="11"/>
      <c r="AB997" s="11">
        <f t="shared" si="47"/>
        <v>129.84</v>
      </c>
      <c r="AC997" s="11">
        <v>305.58</v>
      </c>
      <c r="AD997" s="11"/>
      <c r="AE997" s="4"/>
      <c r="AF997" s="4"/>
    </row>
    <row r="998" spans="1:32" x14ac:dyDescent="0.2">
      <c r="A998" s="51"/>
      <c r="B998" s="11"/>
      <c r="C998" s="11" t="s">
        <v>409</v>
      </c>
      <c r="D998" s="11"/>
      <c r="E998" s="11" t="s">
        <v>410</v>
      </c>
      <c r="F998" s="11">
        <v>641438</v>
      </c>
      <c r="G998" s="11"/>
      <c r="H998" s="11"/>
      <c r="I998" s="11"/>
      <c r="J998" s="11">
        <v>120459.52000000002</v>
      </c>
      <c r="K998" s="11"/>
      <c r="M998" s="11">
        <v>1205</v>
      </c>
      <c r="N998" s="66"/>
      <c r="P998" s="198">
        <f t="shared" si="48"/>
        <v>99.966406639004163</v>
      </c>
      <c r="Q998" s="198"/>
      <c r="R998" s="198"/>
      <c r="S998" s="198"/>
      <c r="T998" s="198">
        <f t="shared" si="49"/>
        <v>532.31369294605804</v>
      </c>
      <c r="U998" s="11"/>
      <c r="V998" s="11"/>
      <c r="W998" s="11"/>
      <c r="Y998" s="11">
        <v>120459.52000000002</v>
      </c>
      <c r="Z998" s="11"/>
      <c r="AB998" s="11">
        <f t="shared" si="47"/>
        <v>76845.13</v>
      </c>
      <c r="AC998" s="11">
        <v>180859.65</v>
      </c>
      <c r="AD998" s="11"/>
      <c r="AE998" s="4"/>
      <c r="AF998" s="4"/>
    </row>
    <row r="999" spans="1:32" x14ac:dyDescent="0.2">
      <c r="A999" s="51"/>
      <c r="B999" s="11"/>
      <c r="C999" s="11" t="s">
        <v>409</v>
      </c>
      <c r="D999" s="11"/>
      <c r="E999" s="11" t="s">
        <v>320</v>
      </c>
      <c r="F999" s="11">
        <v>732</v>
      </c>
      <c r="G999" s="11"/>
      <c r="H999" s="11"/>
      <c r="I999" s="11"/>
      <c r="J999" s="11">
        <v>140.99</v>
      </c>
      <c r="K999" s="11"/>
      <c r="M999" s="11">
        <v>1</v>
      </c>
      <c r="N999" s="66"/>
      <c r="P999" s="198">
        <f t="shared" si="48"/>
        <v>140.99</v>
      </c>
      <c r="Q999" s="198"/>
      <c r="R999" s="198"/>
      <c r="S999" s="198"/>
      <c r="T999" s="198">
        <f t="shared" si="49"/>
        <v>732</v>
      </c>
      <c r="U999" s="11"/>
      <c r="V999" s="11"/>
      <c r="W999" s="11"/>
      <c r="Y999" s="11">
        <v>140.99</v>
      </c>
      <c r="Z999" s="11"/>
      <c r="AB999" s="11">
        <f t="shared" si="47"/>
        <v>89.94</v>
      </c>
      <c r="AC999" s="11">
        <v>211.68</v>
      </c>
      <c r="AD999" s="11"/>
      <c r="AE999" s="4"/>
      <c r="AF999" s="4"/>
    </row>
    <row r="1000" spans="1:32" x14ac:dyDescent="0.2">
      <c r="A1000" s="51"/>
      <c r="B1000" s="11"/>
      <c r="C1000" s="11" t="s">
        <v>411</v>
      </c>
      <c r="D1000" s="11"/>
      <c r="E1000" s="11" t="s">
        <v>77</v>
      </c>
      <c r="F1000" s="11">
        <v>243</v>
      </c>
      <c r="G1000" s="11"/>
      <c r="H1000" s="11"/>
      <c r="I1000" s="11"/>
      <c r="J1000" s="11">
        <v>49.97</v>
      </c>
      <c r="K1000" s="11"/>
      <c r="M1000" s="11">
        <v>1</v>
      </c>
      <c r="N1000" s="66"/>
      <c r="P1000" s="198">
        <f t="shared" si="48"/>
        <v>49.97</v>
      </c>
      <c r="Q1000" s="198"/>
      <c r="R1000" s="198"/>
      <c r="S1000" s="198"/>
      <c r="T1000" s="198">
        <f t="shared" si="49"/>
        <v>243</v>
      </c>
      <c r="U1000" s="11"/>
      <c r="V1000" s="11"/>
      <c r="W1000" s="11"/>
      <c r="Y1000" s="11">
        <v>49.97</v>
      </c>
      <c r="Z1000" s="11"/>
      <c r="AB1000" s="11">
        <f t="shared" si="47"/>
        <v>31.88</v>
      </c>
      <c r="AC1000" s="11">
        <v>75.03</v>
      </c>
      <c r="AD1000" s="11"/>
      <c r="AE1000" s="4"/>
      <c r="AF1000" s="4"/>
    </row>
    <row r="1001" spans="1:32" x14ac:dyDescent="0.2">
      <c r="A1001" s="51"/>
      <c r="B1001" s="11"/>
      <c r="C1001" s="11" t="s">
        <v>411</v>
      </c>
      <c r="D1001" s="11"/>
      <c r="E1001" s="11" t="s">
        <v>322</v>
      </c>
      <c r="F1001" s="11">
        <v>104</v>
      </c>
      <c r="G1001" s="11"/>
      <c r="H1001" s="11"/>
      <c r="I1001" s="11"/>
      <c r="J1001" s="11">
        <v>24.93</v>
      </c>
      <c r="K1001" s="11"/>
      <c r="M1001" s="11">
        <v>1</v>
      </c>
      <c r="N1001" s="66"/>
      <c r="P1001" s="198">
        <f t="shared" si="48"/>
        <v>24.93</v>
      </c>
      <c r="Q1001" s="198"/>
      <c r="R1001" s="198"/>
      <c r="S1001" s="198"/>
      <c r="T1001" s="198">
        <f t="shared" si="49"/>
        <v>104</v>
      </c>
      <c r="U1001" s="11"/>
      <c r="V1001" s="11"/>
      <c r="W1001" s="11"/>
      <c r="Y1001" s="11">
        <v>24.93</v>
      </c>
      <c r="Z1001" s="11"/>
      <c r="AB1001" s="11">
        <f t="shared" si="47"/>
        <v>15.9</v>
      </c>
      <c r="AC1001" s="11">
        <v>37.43</v>
      </c>
      <c r="AD1001" s="11"/>
      <c r="AE1001" s="4"/>
      <c r="AF1001" s="4"/>
    </row>
    <row r="1002" spans="1:32" x14ac:dyDescent="0.2">
      <c r="A1002" s="51"/>
      <c r="B1002" s="11"/>
      <c r="C1002" s="11" t="s">
        <v>411</v>
      </c>
      <c r="D1002" s="11"/>
      <c r="E1002" s="11" t="s">
        <v>320</v>
      </c>
      <c r="F1002" s="11">
        <v>3137987</v>
      </c>
      <c r="G1002" s="11"/>
      <c r="H1002" s="11"/>
      <c r="I1002" s="11"/>
      <c r="J1002" s="11">
        <v>586479.02000000211</v>
      </c>
      <c r="K1002" s="11"/>
      <c r="M1002" s="11">
        <v>5082</v>
      </c>
      <c r="N1002" s="66"/>
      <c r="P1002" s="198">
        <f t="shared" si="48"/>
        <v>115.40319165682844</v>
      </c>
      <c r="Q1002" s="198"/>
      <c r="R1002" s="198"/>
      <c r="S1002" s="198"/>
      <c r="T1002" s="198">
        <f t="shared" si="49"/>
        <v>617.47087760724128</v>
      </c>
      <c r="U1002" s="11"/>
      <c r="V1002" s="11"/>
      <c r="W1002" s="11"/>
      <c r="Y1002" s="11">
        <v>586479.02000000211</v>
      </c>
      <c r="Z1002" s="11"/>
      <c r="AB1002" s="11">
        <f t="shared" si="47"/>
        <v>374134.44</v>
      </c>
      <c r="AC1002" s="11">
        <v>880548.03</v>
      </c>
      <c r="AD1002" s="11"/>
      <c r="AE1002" s="4"/>
      <c r="AF1002" s="4"/>
    </row>
    <row r="1003" spans="1:32" x14ac:dyDescent="0.2">
      <c r="A1003" s="51"/>
      <c r="B1003" s="11"/>
      <c r="C1003" s="11" t="s">
        <v>412</v>
      </c>
      <c r="D1003" s="11"/>
      <c r="E1003" s="11" t="s">
        <v>333</v>
      </c>
      <c r="F1003" s="11">
        <v>2647531</v>
      </c>
      <c r="G1003" s="11"/>
      <c r="H1003" s="11"/>
      <c r="I1003" s="11"/>
      <c r="J1003" s="11">
        <v>508155.66000000108</v>
      </c>
      <c r="K1003" s="11"/>
      <c r="M1003" s="11">
        <v>5990</v>
      </c>
      <c r="N1003" s="66"/>
      <c r="P1003" s="198">
        <f t="shared" si="48"/>
        <v>84.834000000000174</v>
      </c>
      <c r="Q1003" s="198"/>
      <c r="R1003" s="198"/>
      <c r="S1003" s="198"/>
      <c r="T1003" s="198">
        <f t="shared" si="49"/>
        <v>441.99181969949916</v>
      </c>
      <c r="U1003" s="11"/>
      <c r="V1003" s="11"/>
      <c r="W1003" s="11"/>
      <c r="Y1003" s="11">
        <v>508155.66000000108</v>
      </c>
      <c r="Z1003" s="11"/>
      <c r="AB1003" s="11">
        <f t="shared" si="47"/>
        <v>324169.37</v>
      </c>
      <c r="AC1003" s="11">
        <v>762952.21</v>
      </c>
      <c r="AD1003" s="11"/>
      <c r="AE1003" s="4"/>
      <c r="AF1003" s="4"/>
    </row>
    <row r="1004" spans="1:32" x14ac:dyDescent="0.2">
      <c r="A1004" s="51"/>
      <c r="B1004" s="11"/>
      <c r="C1004" s="11" t="s">
        <v>413</v>
      </c>
      <c r="D1004" s="11"/>
      <c r="E1004" s="11" t="s">
        <v>77</v>
      </c>
      <c r="F1004" s="11">
        <v>149223</v>
      </c>
      <c r="G1004" s="11"/>
      <c r="H1004" s="11"/>
      <c r="I1004" s="11"/>
      <c r="J1004" s="11">
        <v>27674.159999999989</v>
      </c>
      <c r="K1004" s="11"/>
      <c r="M1004" s="11">
        <v>214</v>
      </c>
      <c r="N1004" s="66"/>
      <c r="P1004" s="198">
        <f t="shared" si="48"/>
        <v>129.31850467289715</v>
      </c>
      <c r="Q1004" s="198"/>
      <c r="R1004" s="198"/>
      <c r="S1004" s="198"/>
      <c r="T1004" s="198">
        <f t="shared" si="49"/>
        <v>697.30373831775705</v>
      </c>
      <c r="U1004" s="11"/>
      <c r="V1004" s="11"/>
      <c r="W1004" s="11"/>
      <c r="Y1004" s="11">
        <v>27674.159999999989</v>
      </c>
      <c r="Z1004" s="11"/>
      <c r="AB1004" s="11">
        <f t="shared" si="47"/>
        <v>17654.27</v>
      </c>
      <c r="AC1004" s="11">
        <v>41550.379999999997</v>
      </c>
      <c r="AD1004" s="11"/>
      <c r="AE1004" s="4"/>
      <c r="AF1004" s="4"/>
    </row>
    <row r="1005" spans="1:32" x14ac:dyDescent="0.2">
      <c r="A1005" s="51"/>
      <c r="B1005" s="11"/>
      <c r="C1005" s="11" t="s">
        <v>414</v>
      </c>
      <c r="D1005" s="11"/>
      <c r="E1005" s="11" t="s">
        <v>71</v>
      </c>
      <c r="F1005" s="11">
        <v>1653</v>
      </c>
      <c r="G1005" s="11"/>
      <c r="H1005" s="11"/>
      <c r="I1005" s="11"/>
      <c r="J1005" s="11">
        <v>322.86</v>
      </c>
      <c r="K1005" s="11"/>
      <c r="M1005" s="11">
        <v>3</v>
      </c>
      <c r="N1005" s="66"/>
      <c r="P1005" s="198">
        <f t="shared" si="48"/>
        <v>107.62</v>
      </c>
      <c r="Q1005" s="198"/>
      <c r="R1005" s="198"/>
      <c r="S1005" s="198"/>
      <c r="T1005" s="198">
        <f t="shared" si="49"/>
        <v>551</v>
      </c>
      <c r="U1005" s="11"/>
      <c r="V1005" s="11"/>
      <c r="W1005" s="11"/>
      <c r="Y1005" s="11">
        <v>322.86</v>
      </c>
      <c r="Z1005" s="11"/>
      <c r="AB1005" s="11">
        <f t="shared" si="47"/>
        <v>205.96</v>
      </c>
      <c r="AC1005" s="11">
        <v>484.75</v>
      </c>
      <c r="AD1005" s="11"/>
      <c r="AE1005" s="4"/>
      <c r="AF1005" s="4"/>
    </row>
    <row r="1006" spans="1:32" x14ac:dyDescent="0.2">
      <c r="A1006" s="51"/>
      <c r="B1006" s="11"/>
      <c r="C1006" s="11" t="s">
        <v>415</v>
      </c>
      <c r="D1006" s="11"/>
      <c r="E1006" s="11" t="s">
        <v>333</v>
      </c>
      <c r="F1006" s="11">
        <v>100</v>
      </c>
      <c r="G1006" s="11"/>
      <c r="H1006" s="11"/>
      <c r="I1006" s="11"/>
      <c r="J1006" s="11">
        <v>25.2</v>
      </c>
      <c r="K1006" s="11"/>
      <c r="M1006" s="11">
        <v>1</v>
      </c>
      <c r="N1006" s="66"/>
      <c r="P1006" s="198">
        <f t="shared" si="48"/>
        <v>25.2</v>
      </c>
      <c r="Q1006" s="198"/>
      <c r="R1006" s="198"/>
      <c r="S1006" s="198"/>
      <c r="T1006" s="198">
        <f t="shared" si="49"/>
        <v>100</v>
      </c>
      <c r="U1006" s="11"/>
      <c r="V1006" s="11"/>
      <c r="W1006" s="11"/>
      <c r="Y1006" s="11">
        <v>25.2</v>
      </c>
      <c r="Z1006" s="11"/>
      <c r="AB1006" s="11">
        <f t="shared" si="47"/>
        <v>16.079999999999998</v>
      </c>
      <c r="AC1006" s="11">
        <v>37.840000000000003</v>
      </c>
      <c r="AD1006" s="11"/>
      <c r="AE1006" s="4"/>
      <c r="AF1006" s="4"/>
    </row>
    <row r="1007" spans="1:32" x14ac:dyDescent="0.2">
      <c r="A1007" s="51"/>
      <c r="B1007" s="11"/>
      <c r="C1007" s="11" t="s">
        <v>415</v>
      </c>
      <c r="D1007" s="11"/>
      <c r="E1007" s="11" t="s">
        <v>84</v>
      </c>
      <c r="F1007" s="11">
        <v>3401</v>
      </c>
      <c r="G1007" s="11"/>
      <c r="H1007" s="11"/>
      <c r="I1007" s="11"/>
      <c r="J1007" s="11">
        <v>670.51</v>
      </c>
      <c r="K1007" s="11"/>
      <c r="M1007" s="11">
        <v>6</v>
      </c>
      <c r="N1007" s="66"/>
      <c r="P1007" s="198">
        <f t="shared" si="48"/>
        <v>111.75166666666667</v>
      </c>
      <c r="Q1007" s="198"/>
      <c r="R1007" s="198"/>
      <c r="S1007" s="198"/>
      <c r="T1007" s="198">
        <f t="shared" si="49"/>
        <v>566.83333333333337</v>
      </c>
      <c r="U1007" s="11"/>
      <c r="V1007" s="11"/>
      <c r="W1007" s="11"/>
      <c r="Y1007" s="11">
        <v>670.51</v>
      </c>
      <c r="Z1007" s="11"/>
      <c r="AB1007" s="11">
        <f t="shared" si="47"/>
        <v>427.74</v>
      </c>
      <c r="AC1007" s="11">
        <v>1006.71</v>
      </c>
      <c r="AD1007" s="11"/>
      <c r="AE1007" s="4"/>
      <c r="AF1007" s="4"/>
    </row>
    <row r="1008" spans="1:32" x14ac:dyDescent="0.2">
      <c r="A1008" s="51"/>
      <c r="B1008" s="11"/>
      <c r="C1008" s="11" t="s">
        <v>415</v>
      </c>
      <c r="D1008" s="11"/>
      <c r="E1008" s="11" t="s">
        <v>107</v>
      </c>
      <c r="F1008" s="11">
        <v>388502</v>
      </c>
      <c r="G1008" s="11"/>
      <c r="H1008" s="11"/>
      <c r="I1008" s="11"/>
      <c r="J1008" s="11">
        <v>75446.899999999892</v>
      </c>
      <c r="K1008" s="11"/>
      <c r="M1008" s="11">
        <v>745</v>
      </c>
      <c r="N1008" s="66"/>
      <c r="P1008" s="198">
        <f t="shared" si="48"/>
        <v>101.27100671140926</v>
      </c>
      <c r="Q1008" s="198"/>
      <c r="R1008" s="198"/>
      <c r="S1008" s="198"/>
      <c r="T1008" s="198">
        <f t="shared" si="49"/>
        <v>521.47919463087248</v>
      </c>
      <c r="U1008" s="11"/>
      <c r="V1008" s="11"/>
      <c r="W1008" s="11"/>
      <c r="Y1008" s="11">
        <v>75446.899999999892</v>
      </c>
      <c r="Z1008" s="11"/>
      <c r="AB1008" s="11">
        <f t="shared" si="47"/>
        <v>48130.080000000002</v>
      </c>
      <c r="AC1008" s="11">
        <v>113277.06</v>
      </c>
      <c r="AD1008" s="11"/>
      <c r="AE1008" s="4"/>
      <c r="AF1008" s="4"/>
    </row>
    <row r="1009" spans="1:32" x14ac:dyDescent="0.2">
      <c r="A1009" s="51"/>
      <c r="B1009" s="11"/>
      <c r="C1009" s="11" t="s">
        <v>415</v>
      </c>
      <c r="D1009" s="11"/>
      <c r="E1009" s="11" t="s">
        <v>366</v>
      </c>
      <c r="F1009" s="11">
        <v>1242</v>
      </c>
      <c r="G1009" s="11"/>
      <c r="H1009" s="11"/>
      <c r="I1009" s="11"/>
      <c r="J1009" s="11">
        <v>236.55</v>
      </c>
      <c r="K1009" s="11"/>
      <c r="M1009" s="11">
        <v>1</v>
      </c>
      <c r="N1009" s="66"/>
      <c r="P1009" s="198">
        <f t="shared" si="48"/>
        <v>236.55</v>
      </c>
      <c r="Q1009" s="198"/>
      <c r="R1009" s="198"/>
      <c r="S1009" s="198"/>
      <c r="T1009" s="198">
        <f t="shared" si="49"/>
        <v>1242</v>
      </c>
      <c r="U1009" s="11"/>
      <c r="V1009" s="11"/>
      <c r="W1009" s="11"/>
      <c r="Y1009" s="11">
        <v>236.55</v>
      </c>
      <c r="Z1009" s="11"/>
      <c r="AB1009" s="11">
        <f t="shared" si="47"/>
        <v>150.9</v>
      </c>
      <c r="AC1009" s="11">
        <v>355.16</v>
      </c>
      <c r="AD1009" s="11"/>
      <c r="AE1009" s="4"/>
      <c r="AF1009" s="4"/>
    </row>
    <row r="1010" spans="1:32" x14ac:dyDescent="0.2">
      <c r="A1010" s="51"/>
      <c r="B1010" s="11"/>
      <c r="C1010" s="11" t="s">
        <v>416</v>
      </c>
      <c r="D1010" s="11"/>
      <c r="E1010" s="11" t="s">
        <v>182</v>
      </c>
      <c r="F1010" s="11">
        <v>486</v>
      </c>
      <c r="G1010" s="11"/>
      <c r="H1010" s="11"/>
      <c r="I1010" s="11"/>
      <c r="J1010" s="11">
        <v>95.41</v>
      </c>
      <c r="K1010" s="11"/>
      <c r="M1010" s="11">
        <v>1</v>
      </c>
      <c r="N1010" s="66"/>
      <c r="P1010" s="198">
        <f t="shared" si="48"/>
        <v>95.41</v>
      </c>
      <c r="Q1010" s="198"/>
      <c r="R1010" s="198"/>
      <c r="S1010" s="198"/>
      <c r="T1010" s="198">
        <f t="shared" si="49"/>
        <v>486</v>
      </c>
      <c r="U1010" s="11"/>
      <c r="V1010" s="11"/>
      <c r="W1010" s="11"/>
      <c r="Y1010" s="11">
        <v>95.41</v>
      </c>
      <c r="Z1010" s="11"/>
      <c r="AB1010" s="11">
        <f t="shared" si="47"/>
        <v>60.87</v>
      </c>
      <c r="AC1010" s="11">
        <v>143.25</v>
      </c>
      <c r="AD1010" s="11"/>
      <c r="AE1010" s="4"/>
      <c r="AF1010" s="4"/>
    </row>
    <row r="1011" spans="1:32" x14ac:dyDescent="0.2">
      <c r="A1011" s="51"/>
      <c r="B1011" s="11"/>
      <c r="C1011" s="11" t="s">
        <v>416</v>
      </c>
      <c r="D1011" s="11"/>
      <c r="E1011" s="11" t="s">
        <v>284</v>
      </c>
      <c r="F1011" s="11">
        <v>1096075</v>
      </c>
      <c r="G1011" s="11"/>
      <c r="H1011" s="11"/>
      <c r="I1011" s="11"/>
      <c r="J1011" s="11">
        <v>202194.55999999988</v>
      </c>
      <c r="K1011" s="11"/>
      <c r="M1011" s="11">
        <v>1676</v>
      </c>
      <c r="N1011" s="66"/>
      <c r="P1011" s="198">
        <f t="shared" si="48"/>
        <v>120.64114558472546</v>
      </c>
      <c r="Q1011" s="198"/>
      <c r="R1011" s="198"/>
      <c r="S1011" s="198"/>
      <c r="T1011" s="198">
        <f t="shared" si="49"/>
        <v>653.98269689737469</v>
      </c>
      <c r="U1011" s="11"/>
      <c r="V1011" s="11"/>
      <c r="W1011" s="11"/>
      <c r="Y1011" s="11">
        <v>202194.55999999988</v>
      </c>
      <c r="Z1011" s="11"/>
      <c r="AB1011" s="11">
        <f t="shared" si="47"/>
        <v>128986.62</v>
      </c>
      <c r="AC1011" s="11">
        <v>303577.82</v>
      </c>
      <c r="AD1011" s="11"/>
      <c r="AE1011" s="4"/>
      <c r="AF1011" s="4"/>
    </row>
    <row r="1012" spans="1:32" x14ac:dyDescent="0.2">
      <c r="A1012" s="51"/>
      <c r="B1012" s="11"/>
      <c r="C1012" s="11" t="s">
        <v>416</v>
      </c>
      <c r="D1012" s="11"/>
      <c r="E1012" s="11" t="s">
        <v>154</v>
      </c>
      <c r="F1012" s="11"/>
      <c r="G1012" s="11"/>
      <c r="H1012" s="11"/>
      <c r="I1012" s="11"/>
      <c r="J1012" s="11">
        <v>4.8899999999999997</v>
      </c>
      <c r="K1012" s="11"/>
      <c r="M1012" s="11">
        <v>1</v>
      </c>
      <c r="N1012" s="66"/>
      <c r="P1012" s="198">
        <f t="shared" si="48"/>
        <v>4.8899999999999997</v>
      </c>
      <c r="Q1012" s="198"/>
      <c r="R1012" s="198"/>
      <c r="S1012" s="198"/>
      <c r="T1012" s="198">
        <f t="shared" si="49"/>
        <v>0</v>
      </c>
      <c r="U1012" s="11"/>
      <c r="V1012" s="11"/>
      <c r="W1012" s="11"/>
      <c r="Y1012" s="11">
        <v>4.8899999999999997</v>
      </c>
      <c r="Z1012" s="11"/>
      <c r="AB1012" s="11">
        <f t="shared" si="47"/>
        <v>3.12</v>
      </c>
      <c r="AC1012" s="11">
        <v>7.34</v>
      </c>
      <c r="AD1012" s="11"/>
      <c r="AE1012" s="4"/>
      <c r="AF1012" s="4"/>
    </row>
    <row r="1013" spans="1:32" x14ac:dyDescent="0.2">
      <c r="A1013" s="51"/>
      <c r="B1013" s="11"/>
      <c r="C1013" s="11" t="s">
        <v>417</v>
      </c>
      <c r="D1013" s="11"/>
      <c r="E1013" s="11" t="s">
        <v>292</v>
      </c>
      <c r="F1013" s="11">
        <v>204636</v>
      </c>
      <c r="G1013" s="11"/>
      <c r="H1013" s="11"/>
      <c r="I1013" s="11"/>
      <c r="J1013" s="11">
        <v>39028.039999999972</v>
      </c>
      <c r="K1013" s="11"/>
      <c r="M1013" s="11">
        <v>344</v>
      </c>
      <c r="N1013" s="66"/>
      <c r="P1013" s="198">
        <f t="shared" si="48"/>
        <v>113.45360465116271</v>
      </c>
      <c r="Q1013" s="198"/>
      <c r="R1013" s="198"/>
      <c r="S1013" s="198"/>
      <c r="T1013" s="198">
        <f t="shared" si="49"/>
        <v>594.87209302325584</v>
      </c>
      <c r="U1013" s="11"/>
      <c r="V1013" s="11"/>
      <c r="W1013" s="11"/>
      <c r="Y1013" s="11">
        <v>39028.039999999972</v>
      </c>
      <c r="Z1013" s="11"/>
      <c r="AB1013" s="11">
        <f t="shared" si="47"/>
        <v>24897.279999999999</v>
      </c>
      <c r="AC1013" s="11">
        <v>58597.26</v>
      </c>
      <c r="AD1013" s="11"/>
      <c r="AE1013" s="4"/>
      <c r="AF1013" s="4"/>
    </row>
    <row r="1014" spans="1:32" x14ac:dyDescent="0.2">
      <c r="A1014" s="51"/>
      <c r="B1014" s="11"/>
      <c r="C1014" s="11" t="s">
        <v>418</v>
      </c>
      <c r="D1014" s="11"/>
      <c r="E1014" s="11" t="s">
        <v>419</v>
      </c>
      <c r="F1014" s="11">
        <v>1352</v>
      </c>
      <c r="G1014" s="11"/>
      <c r="H1014" s="11"/>
      <c r="I1014" s="11"/>
      <c r="J1014" s="11">
        <v>256.77999999999997</v>
      </c>
      <c r="K1014" s="11"/>
      <c r="M1014" s="11">
        <v>1</v>
      </c>
      <c r="N1014" s="66"/>
      <c r="P1014" s="198">
        <f t="shared" si="48"/>
        <v>256.77999999999997</v>
      </c>
      <c r="Q1014" s="198"/>
      <c r="R1014" s="198"/>
      <c r="S1014" s="198"/>
      <c r="T1014" s="198">
        <f t="shared" si="49"/>
        <v>1352</v>
      </c>
      <c r="U1014" s="11"/>
      <c r="V1014" s="11"/>
      <c r="W1014" s="11"/>
      <c r="Y1014" s="11">
        <v>256.77999999999997</v>
      </c>
      <c r="Z1014" s="11"/>
      <c r="AB1014" s="11">
        <f t="shared" si="47"/>
        <v>163.81</v>
      </c>
      <c r="AC1014" s="11">
        <v>385.53</v>
      </c>
      <c r="AD1014" s="11"/>
      <c r="AE1014" s="4"/>
      <c r="AF1014" s="4"/>
    </row>
    <row r="1015" spans="1:32" x14ac:dyDescent="0.2">
      <c r="A1015" s="51"/>
      <c r="B1015" s="11"/>
      <c r="C1015" s="11" t="s">
        <v>418</v>
      </c>
      <c r="D1015" s="11"/>
      <c r="E1015" s="11" t="s">
        <v>406</v>
      </c>
      <c r="F1015" s="11">
        <v>372116</v>
      </c>
      <c r="G1015" s="11"/>
      <c r="H1015" s="11"/>
      <c r="I1015" s="11"/>
      <c r="J1015" s="11">
        <v>68482.899999999994</v>
      </c>
      <c r="K1015" s="11"/>
      <c r="M1015" s="11">
        <v>499</v>
      </c>
      <c r="N1015" s="66"/>
      <c r="P1015" s="198">
        <f t="shared" si="48"/>
        <v>137.24028056112223</v>
      </c>
      <c r="Q1015" s="198"/>
      <c r="R1015" s="198"/>
      <c r="S1015" s="198"/>
      <c r="T1015" s="198">
        <f t="shared" si="49"/>
        <v>745.72344689378758</v>
      </c>
      <c r="U1015" s="11"/>
      <c r="V1015" s="11"/>
      <c r="W1015" s="11"/>
      <c r="Y1015" s="11">
        <v>68482.899999999994</v>
      </c>
      <c r="Z1015" s="11"/>
      <c r="AB1015" s="11">
        <f t="shared" si="47"/>
        <v>43687.519999999997</v>
      </c>
      <c r="AC1015" s="11">
        <v>102821.21</v>
      </c>
      <c r="AD1015" s="11"/>
      <c r="AE1015" s="4"/>
      <c r="AF1015" s="4"/>
    </row>
    <row r="1016" spans="1:32" x14ac:dyDescent="0.2">
      <c r="A1016" s="51"/>
      <c r="B1016" s="11"/>
      <c r="C1016" s="11" t="s">
        <v>420</v>
      </c>
      <c r="D1016" s="11"/>
      <c r="E1016" s="11" t="s">
        <v>421</v>
      </c>
      <c r="F1016" s="11">
        <v>223693</v>
      </c>
      <c r="G1016" s="11"/>
      <c r="H1016" s="11"/>
      <c r="I1016" s="11"/>
      <c r="J1016" s="11">
        <v>40973.660000000033</v>
      </c>
      <c r="K1016" s="11"/>
      <c r="M1016" s="11">
        <v>304</v>
      </c>
      <c r="N1016" s="66"/>
      <c r="P1016" s="198">
        <f t="shared" si="48"/>
        <v>134.78177631578959</v>
      </c>
      <c r="Q1016" s="198"/>
      <c r="R1016" s="198"/>
      <c r="S1016" s="198"/>
      <c r="T1016" s="198">
        <f t="shared" si="49"/>
        <v>735.83223684210532</v>
      </c>
      <c r="U1016" s="11"/>
      <c r="V1016" s="11"/>
      <c r="W1016" s="11"/>
      <c r="Y1016" s="11">
        <v>40973.660000000033</v>
      </c>
      <c r="Z1016" s="11"/>
      <c r="AB1016" s="11">
        <f t="shared" si="47"/>
        <v>26138.46</v>
      </c>
      <c r="AC1016" s="11">
        <v>61518.44</v>
      </c>
      <c r="AD1016" s="11"/>
      <c r="AE1016" s="4"/>
      <c r="AF1016" s="4"/>
    </row>
    <row r="1017" spans="1:32" x14ac:dyDescent="0.2">
      <c r="A1017" s="51"/>
      <c r="B1017" s="11"/>
      <c r="C1017" s="11" t="s">
        <v>422</v>
      </c>
      <c r="D1017" s="11"/>
      <c r="E1017" s="11" t="s">
        <v>102</v>
      </c>
      <c r="F1017" s="11">
        <v>444392</v>
      </c>
      <c r="G1017" s="11"/>
      <c r="H1017" s="11"/>
      <c r="I1017" s="11"/>
      <c r="J1017" s="11">
        <v>87464.970000000219</v>
      </c>
      <c r="K1017" s="11"/>
      <c r="M1017" s="11">
        <v>1177</v>
      </c>
      <c r="N1017" s="66"/>
      <c r="P1017" s="198">
        <f t="shared" si="48"/>
        <v>74.311784197111493</v>
      </c>
      <c r="Q1017" s="198"/>
      <c r="R1017" s="198"/>
      <c r="S1017" s="198"/>
      <c r="T1017" s="198">
        <f t="shared" si="49"/>
        <v>377.56329651656756</v>
      </c>
      <c r="U1017" s="11"/>
      <c r="V1017" s="11"/>
      <c r="W1017" s="11"/>
      <c r="Y1017" s="11">
        <v>87464.970000000219</v>
      </c>
      <c r="Z1017" s="11"/>
      <c r="AB1017" s="11">
        <f t="shared" si="47"/>
        <v>55796.81</v>
      </c>
      <c r="AC1017" s="11">
        <v>131321.16</v>
      </c>
      <c r="AD1017" s="11"/>
      <c r="AE1017" s="4"/>
      <c r="AF1017" s="4"/>
    </row>
    <row r="1018" spans="1:32" x14ac:dyDescent="0.2">
      <c r="A1018" s="51"/>
      <c r="B1018" s="11"/>
      <c r="C1018" s="11" t="s">
        <v>423</v>
      </c>
      <c r="D1018" s="11"/>
      <c r="E1018" s="11" t="s">
        <v>102</v>
      </c>
      <c r="F1018" s="11">
        <v>29560</v>
      </c>
      <c r="G1018" s="11"/>
      <c r="H1018" s="11"/>
      <c r="I1018" s="11"/>
      <c r="J1018" s="11">
        <v>5936.11</v>
      </c>
      <c r="K1018" s="11"/>
      <c r="M1018" s="11">
        <v>102</v>
      </c>
      <c r="N1018" s="66"/>
      <c r="P1018" s="198">
        <f t="shared" si="48"/>
        <v>58.197156862745096</v>
      </c>
      <c r="Q1018" s="198"/>
      <c r="R1018" s="198"/>
      <c r="S1018" s="198"/>
      <c r="T1018" s="198">
        <f t="shared" si="49"/>
        <v>289.80392156862746</v>
      </c>
      <c r="U1018" s="11"/>
      <c r="V1018" s="11"/>
      <c r="W1018" s="11"/>
      <c r="Y1018" s="11">
        <v>5936.11</v>
      </c>
      <c r="Z1018" s="11"/>
      <c r="AB1018" s="11">
        <f t="shared" si="47"/>
        <v>3786.84</v>
      </c>
      <c r="AC1018" s="11">
        <v>8912.56</v>
      </c>
      <c r="AD1018" s="11"/>
      <c r="AE1018" s="4"/>
      <c r="AF1018" s="4"/>
    </row>
    <row r="1019" spans="1:32" x14ac:dyDescent="0.2">
      <c r="A1019" s="51"/>
      <c r="B1019" s="11"/>
      <c r="C1019" s="11" t="s">
        <v>424</v>
      </c>
      <c r="D1019" s="11"/>
      <c r="E1019" s="11" t="s">
        <v>62</v>
      </c>
      <c r="F1019" s="11">
        <v>1264621</v>
      </c>
      <c r="G1019" s="11"/>
      <c r="H1019" s="11"/>
      <c r="I1019" s="11"/>
      <c r="J1019" s="11">
        <v>243750.27999999977</v>
      </c>
      <c r="K1019" s="11"/>
      <c r="M1019" s="11">
        <v>2949</v>
      </c>
      <c r="N1019" s="66"/>
      <c r="P1019" s="198">
        <f t="shared" si="48"/>
        <v>82.655232282129461</v>
      </c>
      <c r="Q1019" s="198"/>
      <c r="R1019" s="198"/>
      <c r="S1019" s="198"/>
      <c r="T1019" s="198">
        <f t="shared" si="49"/>
        <v>428.83045100033911</v>
      </c>
      <c r="U1019" s="11"/>
      <c r="V1019" s="11"/>
      <c r="W1019" s="11"/>
      <c r="Y1019" s="11">
        <v>243750.27999999977</v>
      </c>
      <c r="Z1019" s="11"/>
      <c r="AB1019" s="11">
        <f t="shared" si="47"/>
        <v>155496.4</v>
      </c>
      <c r="AC1019" s="11">
        <v>365970.17</v>
      </c>
      <c r="AD1019" s="11"/>
      <c r="AE1019" s="4"/>
      <c r="AF1019" s="4"/>
    </row>
    <row r="1020" spans="1:32" x14ac:dyDescent="0.2">
      <c r="A1020" s="51"/>
      <c r="B1020" s="11"/>
      <c r="C1020" s="11" t="s">
        <v>424</v>
      </c>
      <c r="D1020" s="11"/>
      <c r="E1020" s="11" t="s">
        <v>164</v>
      </c>
      <c r="F1020" s="11">
        <v>330</v>
      </c>
      <c r="G1020" s="11"/>
      <c r="H1020" s="11"/>
      <c r="I1020" s="11"/>
      <c r="J1020" s="11">
        <v>66.66</v>
      </c>
      <c r="K1020" s="11"/>
      <c r="M1020" s="11">
        <v>1</v>
      </c>
      <c r="N1020" s="66"/>
      <c r="P1020" s="198">
        <f t="shared" si="48"/>
        <v>66.66</v>
      </c>
      <c r="Q1020" s="198"/>
      <c r="R1020" s="198"/>
      <c r="S1020" s="198"/>
      <c r="T1020" s="198">
        <f t="shared" si="49"/>
        <v>330</v>
      </c>
      <c r="U1020" s="11"/>
      <c r="V1020" s="11"/>
      <c r="W1020" s="11"/>
      <c r="Y1020" s="11">
        <v>66.66</v>
      </c>
      <c r="Z1020" s="11"/>
      <c r="AB1020" s="11">
        <f t="shared" si="47"/>
        <v>42.52</v>
      </c>
      <c r="AC1020" s="11">
        <v>100.08</v>
      </c>
      <c r="AD1020" s="11"/>
      <c r="AE1020" s="4"/>
      <c r="AF1020" s="4"/>
    </row>
    <row r="1021" spans="1:32" x14ac:dyDescent="0.2">
      <c r="A1021" s="51"/>
      <c r="B1021" s="11"/>
      <c r="C1021" s="11" t="s">
        <v>425</v>
      </c>
      <c r="D1021" s="11"/>
      <c r="E1021" s="11" t="s">
        <v>154</v>
      </c>
      <c r="F1021" s="11">
        <v>2428</v>
      </c>
      <c r="G1021" s="11"/>
      <c r="H1021" s="11"/>
      <c r="I1021" s="11"/>
      <c r="J1021" s="11">
        <v>408.33</v>
      </c>
      <c r="K1021" s="11"/>
      <c r="M1021" s="11">
        <v>5</v>
      </c>
      <c r="N1021" s="66"/>
      <c r="P1021" s="198">
        <f t="shared" si="48"/>
        <v>81.665999999999997</v>
      </c>
      <c r="Q1021" s="198"/>
      <c r="R1021" s="198"/>
      <c r="S1021" s="198"/>
      <c r="T1021" s="198">
        <f t="shared" si="49"/>
        <v>485.6</v>
      </c>
      <c r="U1021" s="11"/>
      <c r="V1021" s="11"/>
      <c r="W1021" s="11"/>
      <c r="Y1021" s="11">
        <v>408.33</v>
      </c>
      <c r="Z1021" s="11"/>
      <c r="AB1021" s="11">
        <f t="shared" si="47"/>
        <v>260.49</v>
      </c>
      <c r="AC1021" s="11">
        <v>613.07000000000005</v>
      </c>
      <c r="AD1021" s="11"/>
      <c r="AE1021" s="4"/>
      <c r="AF1021" s="4"/>
    </row>
    <row r="1022" spans="1:32" x14ac:dyDescent="0.2">
      <c r="A1022" s="51"/>
      <c r="B1022" s="11"/>
      <c r="C1022" s="11" t="s">
        <v>426</v>
      </c>
      <c r="D1022" s="11"/>
      <c r="E1022" s="11" t="s">
        <v>62</v>
      </c>
      <c r="F1022" s="11">
        <v>217</v>
      </c>
      <c r="G1022" s="11"/>
      <c r="H1022" s="11"/>
      <c r="I1022" s="11"/>
      <c r="J1022" s="11">
        <v>45.73</v>
      </c>
      <c r="K1022" s="11"/>
      <c r="M1022" s="11">
        <v>1</v>
      </c>
      <c r="N1022" s="66"/>
      <c r="P1022" s="198">
        <f t="shared" si="48"/>
        <v>45.73</v>
      </c>
      <c r="Q1022" s="198"/>
      <c r="R1022" s="198"/>
      <c r="S1022" s="198"/>
      <c r="T1022" s="198">
        <f t="shared" si="49"/>
        <v>217</v>
      </c>
      <c r="U1022" s="11"/>
      <c r="V1022" s="11"/>
      <c r="W1022" s="11"/>
      <c r="Y1022" s="11">
        <v>45.73</v>
      </c>
      <c r="Z1022" s="11"/>
      <c r="AB1022" s="11">
        <f t="shared" si="47"/>
        <v>29.17</v>
      </c>
      <c r="AC1022" s="11">
        <v>68.66</v>
      </c>
      <c r="AD1022" s="11"/>
      <c r="AE1022" s="4"/>
      <c r="AF1022" s="4"/>
    </row>
    <row r="1023" spans="1:32" x14ac:dyDescent="0.2">
      <c r="A1023" s="51"/>
      <c r="B1023" s="11"/>
      <c r="C1023" s="11" t="s">
        <v>426</v>
      </c>
      <c r="D1023" s="11"/>
      <c r="E1023" s="11" t="s">
        <v>427</v>
      </c>
      <c r="F1023" s="11">
        <v>141</v>
      </c>
      <c r="G1023" s="11"/>
      <c r="H1023" s="11"/>
      <c r="I1023" s="11"/>
      <c r="J1023" s="11">
        <v>31.62</v>
      </c>
      <c r="K1023" s="11"/>
      <c r="M1023" s="11">
        <v>1</v>
      </c>
      <c r="N1023" s="66"/>
      <c r="P1023" s="198">
        <f t="shared" si="48"/>
        <v>31.62</v>
      </c>
      <c r="Q1023" s="198"/>
      <c r="R1023" s="198"/>
      <c r="S1023" s="198"/>
      <c r="T1023" s="198">
        <f t="shared" si="49"/>
        <v>141</v>
      </c>
      <c r="U1023" s="11"/>
      <c r="V1023" s="11"/>
      <c r="W1023" s="11"/>
      <c r="Y1023" s="11">
        <v>31.62</v>
      </c>
      <c r="Z1023" s="11"/>
      <c r="AB1023" s="11">
        <f t="shared" si="47"/>
        <v>20.170000000000002</v>
      </c>
      <c r="AC1023" s="11">
        <v>47.47</v>
      </c>
      <c r="AD1023" s="11"/>
      <c r="AE1023" s="4"/>
      <c r="AF1023" s="4"/>
    </row>
    <row r="1024" spans="1:32" x14ac:dyDescent="0.2">
      <c r="A1024" s="51"/>
      <c r="B1024" s="11"/>
      <c r="C1024" s="11" t="s">
        <v>426</v>
      </c>
      <c r="D1024" s="11"/>
      <c r="E1024" s="11" t="s">
        <v>164</v>
      </c>
      <c r="F1024" s="11">
        <v>2002269</v>
      </c>
      <c r="G1024" s="11"/>
      <c r="H1024" s="11"/>
      <c r="I1024" s="11"/>
      <c r="J1024" s="11">
        <v>403232.14000000298</v>
      </c>
      <c r="K1024" s="11"/>
      <c r="M1024" s="11">
        <v>8044</v>
      </c>
      <c r="N1024" s="66"/>
      <c r="P1024" s="198">
        <f t="shared" si="48"/>
        <v>50.128311785181872</v>
      </c>
      <c r="Q1024" s="198"/>
      <c r="R1024" s="198"/>
      <c r="S1024" s="198"/>
      <c r="T1024" s="198">
        <f t="shared" si="49"/>
        <v>248.91459472899055</v>
      </c>
      <c r="U1024" s="11"/>
      <c r="V1024" s="11"/>
      <c r="W1024" s="11"/>
      <c r="Y1024" s="11">
        <v>403232.14000000298</v>
      </c>
      <c r="Z1024" s="11"/>
      <c r="AB1024" s="11">
        <f t="shared" si="47"/>
        <v>257235.17</v>
      </c>
      <c r="AC1024" s="11">
        <v>605418.53</v>
      </c>
      <c r="AD1024" s="11"/>
      <c r="AE1024" s="4"/>
      <c r="AF1024" s="4"/>
    </row>
    <row r="1025" spans="1:32" x14ac:dyDescent="0.2">
      <c r="A1025" s="51"/>
      <c r="B1025" s="11"/>
      <c r="C1025" s="11" t="s">
        <v>428</v>
      </c>
      <c r="D1025" s="11"/>
      <c r="E1025" s="11" t="s">
        <v>365</v>
      </c>
      <c r="F1025" s="11">
        <v>1670614</v>
      </c>
      <c r="G1025" s="11"/>
      <c r="H1025" s="11"/>
      <c r="I1025" s="11"/>
      <c r="J1025" s="11">
        <v>315024.62</v>
      </c>
      <c r="K1025" s="11"/>
      <c r="M1025" s="11">
        <v>3443</v>
      </c>
      <c r="N1025" s="66"/>
      <c r="P1025" s="198">
        <f t="shared" si="48"/>
        <v>91.497130409526576</v>
      </c>
      <c r="Q1025" s="198"/>
      <c r="R1025" s="198"/>
      <c r="S1025" s="198"/>
      <c r="T1025" s="198">
        <f t="shared" si="49"/>
        <v>485.22044728434503</v>
      </c>
      <c r="U1025" s="11"/>
      <c r="V1025" s="11"/>
      <c r="W1025" s="11"/>
      <c r="Y1025" s="11">
        <v>315024.62</v>
      </c>
      <c r="Z1025" s="11"/>
      <c r="AB1025" s="11">
        <f t="shared" si="47"/>
        <v>200964.67</v>
      </c>
      <c r="AC1025" s="11">
        <v>472982.49</v>
      </c>
      <c r="AD1025" s="11"/>
      <c r="AE1025" s="4"/>
      <c r="AF1025" s="4"/>
    </row>
    <row r="1026" spans="1:32" x14ac:dyDescent="0.2">
      <c r="A1026" s="51"/>
      <c r="B1026" s="11"/>
      <c r="C1026" s="11" t="s">
        <v>428</v>
      </c>
      <c r="D1026" s="11"/>
      <c r="E1026" s="11" t="s">
        <v>366</v>
      </c>
      <c r="F1026" s="11">
        <v>217</v>
      </c>
      <c r="G1026" s="11"/>
      <c r="H1026" s="11"/>
      <c r="I1026" s="11"/>
      <c r="J1026" s="11">
        <v>46.32</v>
      </c>
      <c r="K1026" s="11"/>
      <c r="M1026" s="11">
        <v>1</v>
      </c>
      <c r="N1026" s="66"/>
      <c r="P1026" s="198">
        <f t="shared" si="48"/>
        <v>46.32</v>
      </c>
      <c r="Q1026" s="198"/>
      <c r="R1026" s="198"/>
      <c r="S1026" s="198"/>
      <c r="T1026" s="198">
        <f t="shared" si="49"/>
        <v>217</v>
      </c>
      <c r="U1026" s="11"/>
      <c r="V1026" s="11"/>
      <c r="W1026" s="11"/>
      <c r="Y1026" s="11">
        <v>46.32</v>
      </c>
      <c r="Z1026" s="11"/>
      <c r="AB1026" s="11">
        <f t="shared" si="47"/>
        <v>29.55</v>
      </c>
      <c r="AC1026" s="11">
        <v>69.55</v>
      </c>
      <c r="AD1026" s="11"/>
      <c r="AE1026" s="4"/>
      <c r="AF1026" s="4"/>
    </row>
    <row r="1027" spans="1:32" x14ac:dyDescent="0.2">
      <c r="A1027" s="51"/>
      <c r="B1027" s="11"/>
      <c r="C1027" s="11" t="s">
        <v>429</v>
      </c>
      <c r="D1027" s="11"/>
      <c r="E1027" s="11" t="s">
        <v>88</v>
      </c>
      <c r="F1027" s="11">
        <v>6200</v>
      </c>
      <c r="G1027" s="11"/>
      <c r="H1027" s="11"/>
      <c r="I1027" s="11"/>
      <c r="J1027" s="11">
        <v>1186.97</v>
      </c>
      <c r="K1027" s="11"/>
      <c r="M1027" s="11">
        <v>7</v>
      </c>
      <c r="N1027" s="66"/>
      <c r="P1027" s="198">
        <f t="shared" si="48"/>
        <v>169.56714285714287</v>
      </c>
      <c r="Q1027" s="198"/>
      <c r="R1027" s="198"/>
      <c r="S1027" s="198"/>
      <c r="T1027" s="198">
        <f t="shared" si="49"/>
        <v>885.71428571428567</v>
      </c>
      <c r="U1027" s="11"/>
      <c r="V1027" s="11"/>
      <c r="W1027" s="11"/>
      <c r="Y1027" s="11">
        <v>1186.97</v>
      </c>
      <c r="Z1027" s="11"/>
      <c r="AB1027" s="11">
        <f t="shared" ref="AB1027:AB1090" si="50">ROUND($AB$1250*Y1027/$Y$1250,2)</f>
        <v>757.21</v>
      </c>
      <c r="AC1027" s="11">
        <v>1782.13</v>
      </c>
      <c r="AD1027" s="11"/>
      <c r="AE1027" s="4"/>
      <c r="AF1027" s="4"/>
    </row>
    <row r="1028" spans="1:32" x14ac:dyDescent="0.2">
      <c r="A1028" s="51"/>
      <c r="B1028" s="11"/>
      <c r="C1028" s="11" t="s">
        <v>430</v>
      </c>
      <c r="D1028" s="11"/>
      <c r="E1028" s="11" t="s">
        <v>161</v>
      </c>
      <c r="F1028" s="11">
        <v>8931</v>
      </c>
      <c r="G1028" s="11"/>
      <c r="H1028" s="11"/>
      <c r="I1028" s="11"/>
      <c r="J1028" s="11">
        <v>1423.7500000000002</v>
      </c>
      <c r="K1028" s="11"/>
      <c r="M1028" s="11">
        <v>10</v>
      </c>
      <c r="N1028" s="66"/>
      <c r="P1028" s="198">
        <f t="shared" ref="P1028:P1091" si="51">J1028/M1028</f>
        <v>142.37500000000003</v>
      </c>
      <c r="Q1028" s="198"/>
      <c r="R1028" s="198"/>
      <c r="S1028" s="198"/>
      <c r="T1028" s="198">
        <f t="shared" ref="T1028:T1091" si="52">F1028/M1028</f>
        <v>893.1</v>
      </c>
      <c r="U1028" s="11"/>
      <c r="V1028" s="11"/>
      <c r="W1028" s="11"/>
      <c r="Y1028" s="11">
        <v>1423.7500000000002</v>
      </c>
      <c r="Z1028" s="11"/>
      <c r="AB1028" s="11">
        <f t="shared" si="50"/>
        <v>908.26</v>
      </c>
      <c r="AC1028" s="11">
        <v>2137.64</v>
      </c>
      <c r="AD1028" s="11"/>
      <c r="AE1028" s="4"/>
      <c r="AF1028" s="4"/>
    </row>
    <row r="1029" spans="1:32" x14ac:dyDescent="0.2">
      <c r="A1029" s="51"/>
      <c r="B1029" s="11"/>
      <c r="C1029" s="11" t="s">
        <v>431</v>
      </c>
      <c r="D1029" s="11"/>
      <c r="E1029" s="11" t="s">
        <v>103</v>
      </c>
      <c r="F1029" s="11">
        <v>4093</v>
      </c>
      <c r="G1029" s="11"/>
      <c r="H1029" s="11"/>
      <c r="I1029" s="11"/>
      <c r="J1029" s="11">
        <v>784.81</v>
      </c>
      <c r="K1029" s="11"/>
      <c r="M1029" s="11">
        <v>4</v>
      </c>
      <c r="N1029" s="66"/>
      <c r="P1029" s="198">
        <f t="shared" si="51"/>
        <v>196.20249999999999</v>
      </c>
      <c r="Q1029" s="198"/>
      <c r="R1029" s="198"/>
      <c r="S1029" s="198"/>
      <c r="T1029" s="198">
        <f t="shared" si="52"/>
        <v>1023.25</v>
      </c>
      <c r="U1029" s="11"/>
      <c r="V1029" s="11"/>
      <c r="W1029" s="11"/>
      <c r="Y1029" s="11">
        <v>784.81</v>
      </c>
      <c r="Z1029" s="11"/>
      <c r="AB1029" s="11">
        <f t="shared" si="50"/>
        <v>500.66</v>
      </c>
      <c r="AC1029" s="11">
        <v>1178.33</v>
      </c>
      <c r="AD1029" s="11"/>
      <c r="AE1029" s="4"/>
      <c r="AF1029" s="4"/>
    </row>
    <row r="1030" spans="1:32" x14ac:dyDescent="0.2">
      <c r="A1030" s="51"/>
      <c r="B1030" s="11"/>
      <c r="C1030" s="11" t="s">
        <v>432</v>
      </c>
      <c r="D1030" s="11"/>
      <c r="E1030" s="11" t="s">
        <v>62</v>
      </c>
      <c r="F1030" s="11">
        <v>379</v>
      </c>
      <c r="G1030" s="11"/>
      <c r="H1030" s="11"/>
      <c r="I1030" s="11"/>
      <c r="J1030" s="11">
        <v>82.35</v>
      </c>
      <c r="K1030" s="11"/>
      <c r="M1030" s="11">
        <v>2</v>
      </c>
      <c r="N1030" s="66"/>
      <c r="P1030" s="198">
        <f t="shared" si="51"/>
        <v>41.174999999999997</v>
      </c>
      <c r="Q1030" s="198"/>
      <c r="R1030" s="198"/>
      <c r="S1030" s="198"/>
      <c r="T1030" s="198">
        <f t="shared" si="52"/>
        <v>189.5</v>
      </c>
      <c r="U1030" s="11"/>
      <c r="V1030" s="11"/>
      <c r="W1030" s="11"/>
      <c r="Y1030" s="11">
        <v>82.35</v>
      </c>
      <c r="Z1030" s="11"/>
      <c r="AB1030" s="11">
        <f t="shared" si="50"/>
        <v>52.53</v>
      </c>
      <c r="AC1030" s="11">
        <v>123.64</v>
      </c>
      <c r="AD1030" s="11"/>
      <c r="AE1030" s="4"/>
      <c r="AF1030" s="4"/>
    </row>
    <row r="1031" spans="1:32" x14ac:dyDescent="0.2">
      <c r="A1031" s="51"/>
      <c r="B1031" s="11"/>
      <c r="C1031" s="11" t="s">
        <v>432</v>
      </c>
      <c r="D1031" s="11"/>
      <c r="E1031" s="11" t="s">
        <v>387</v>
      </c>
      <c r="F1031" s="11">
        <v>6519913</v>
      </c>
      <c r="G1031" s="11"/>
      <c r="H1031" s="11"/>
      <c r="I1031" s="11"/>
      <c r="J1031" s="11">
        <v>1289887.2099999923</v>
      </c>
      <c r="K1031" s="11"/>
      <c r="M1031" s="11">
        <v>20535</v>
      </c>
      <c r="N1031" s="66"/>
      <c r="P1031" s="198">
        <f t="shared" si="51"/>
        <v>62.814083759434737</v>
      </c>
      <c r="Q1031" s="198"/>
      <c r="R1031" s="198"/>
      <c r="S1031" s="198"/>
      <c r="T1031" s="198">
        <f t="shared" si="52"/>
        <v>317.50245921597275</v>
      </c>
      <c r="U1031" s="11"/>
      <c r="V1031" s="11"/>
      <c r="W1031" s="11"/>
      <c r="Y1031" s="11">
        <v>1289887.2099999923</v>
      </c>
      <c r="Z1031" s="11"/>
      <c r="AB1031" s="11">
        <f t="shared" si="50"/>
        <v>822861.89</v>
      </c>
      <c r="AC1031" s="11">
        <v>1936655.19</v>
      </c>
      <c r="AD1031" s="11"/>
      <c r="AE1031" s="4"/>
      <c r="AF1031" s="4"/>
    </row>
    <row r="1032" spans="1:32" x14ac:dyDescent="0.2">
      <c r="A1032" s="51"/>
      <c r="B1032" s="11"/>
      <c r="C1032" s="11" t="s">
        <v>432</v>
      </c>
      <c r="D1032" s="11"/>
      <c r="E1032" s="11" t="s">
        <v>264</v>
      </c>
      <c r="F1032" s="11">
        <v>258</v>
      </c>
      <c r="G1032" s="11"/>
      <c r="H1032" s="11"/>
      <c r="I1032" s="11"/>
      <c r="J1032" s="11">
        <v>59.13</v>
      </c>
      <c r="K1032" s="11"/>
      <c r="M1032" s="11">
        <v>2</v>
      </c>
      <c r="N1032" s="66"/>
      <c r="P1032" s="198">
        <f t="shared" si="51"/>
        <v>29.565000000000001</v>
      </c>
      <c r="Q1032" s="198"/>
      <c r="R1032" s="198"/>
      <c r="S1032" s="198"/>
      <c r="T1032" s="198">
        <f t="shared" si="52"/>
        <v>129</v>
      </c>
      <c r="U1032" s="11"/>
      <c r="V1032" s="11"/>
      <c r="W1032" s="11"/>
      <c r="Y1032" s="11">
        <v>59.13</v>
      </c>
      <c r="Z1032" s="11"/>
      <c r="AB1032" s="11">
        <f t="shared" si="50"/>
        <v>37.72</v>
      </c>
      <c r="AC1032" s="11">
        <v>88.78</v>
      </c>
      <c r="AD1032" s="11"/>
      <c r="AE1032" s="4"/>
      <c r="AF1032" s="4"/>
    </row>
    <row r="1033" spans="1:32" x14ac:dyDescent="0.2">
      <c r="A1033" s="51"/>
      <c r="B1033" s="11"/>
      <c r="C1033" s="11" t="s">
        <v>432</v>
      </c>
      <c r="D1033" s="11"/>
      <c r="E1033" s="11" t="s">
        <v>117</v>
      </c>
      <c r="F1033" s="11">
        <v>443</v>
      </c>
      <c r="G1033" s="11"/>
      <c r="H1033" s="11"/>
      <c r="I1033" s="11"/>
      <c r="J1033" s="11">
        <v>93.49</v>
      </c>
      <c r="K1033" s="11"/>
      <c r="M1033" s="11">
        <v>2</v>
      </c>
      <c r="N1033" s="66"/>
      <c r="P1033" s="198">
        <f t="shared" si="51"/>
        <v>46.744999999999997</v>
      </c>
      <c r="Q1033" s="198"/>
      <c r="R1033" s="198"/>
      <c r="S1033" s="198"/>
      <c r="T1033" s="198">
        <f t="shared" si="52"/>
        <v>221.5</v>
      </c>
      <c r="U1033" s="11"/>
      <c r="V1033" s="11"/>
      <c r="W1033" s="11"/>
      <c r="Y1033" s="11">
        <v>93.49</v>
      </c>
      <c r="Z1033" s="11"/>
      <c r="AB1033" s="11">
        <f t="shared" si="50"/>
        <v>59.64</v>
      </c>
      <c r="AC1033" s="11">
        <v>140.37</v>
      </c>
      <c r="AD1033" s="11"/>
      <c r="AE1033" s="4"/>
      <c r="AF1033" s="4"/>
    </row>
    <row r="1034" spans="1:32" x14ac:dyDescent="0.2">
      <c r="A1034" s="51"/>
      <c r="B1034" s="11"/>
      <c r="C1034" s="11" t="s">
        <v>432</v>
      </c>
      <c r="D1034" s="11"/>
      <c r="E1034" s="11" t="s">
        <v>433</v>
      </c>
      <c r="F1034" s="11">
        <v>239</v>
      </c>
      <c r="G1034" s="11"/>
      <c r="H1034" s="11"/>
      <c r="I1034" s="11"/>
      <c r="J1034" s="11">
        <v>50.39</v>
      </c>
      <c r="K1034" s="11"/>
      <c r="M1034" s="11">
        <v>1</v>
      </c>
      <c r="N1034" s="66"/>
      <c r="P1034" s="198">
        <f t="shared" si="51"/>
        <v>50.39</v>
      </c>
      <c r="Q1034" s="198"/>
      <c r="R1034" s="198"/>
      <c r="S1034" s="198"/>
      <c r="T1034" s="198">
        <f t="shared" si="52"/>
        <v>239</v>
      </c>
      <c r="U1034" s="11"/>
      <c r="V1034" s="11"/>
      <c r="W1034" s="11"/>
      <c r="Y1034" s="11">
        <v>50.39</v>
      </c>
      <c r="Z1034" s="11"/>
      <c r="AB1034" s="11">
        <f t="shared" si="50"/>
        <v>32.15</v>
      </c>
      <c r="AC1034" s="11">
        <v>75.66</v>
      </c>
      <c r="AD1034" s="11"/>
      <c r="AE1034" s="4"/>
      <c r="AF1034" s="4"/>
    </row>
    <row r="1035" spans="1:32" x14ac:dyDescent="0.2">
      <c r="A1035" s="51"/>
      <c r="B1035" s="11"/>
      <c r="C1035" s="11" t="s">
        <v>434</v>
      </c>
      <c r="D1035" s="11"/>
      <c r="E1035" s="11" t="s">
        <v>221</v>
      </c>
      <c r="F1035" s="11">
        <v>441969</v>
      </c>
      <c r="G1035" s="11"/>
      <c r="H1035" s="11"/>
      <c r="I1035" s="11"/>
      <c r="J1035" s="11">
        <v>85365.2600000003</v>
      </c>
      <c r="K1035" s="11"/>
      <c r="M1035" s="11">
        <v>1181</v>
      </c>
      <c r="N1035" s="66"/>
      <c r="P1035" s="198">
        <f t="shared" si="51"/>
        <v>72.282184589331337</v>
      </c>
      <c r="Q1035" s="198"/>
      <c r="R1035" s="198"/>
      <c r="S1035" s="198"/>
      <c r="T1035" s="198">
        <f t="shared" si="52"/>
        <v>374.23285351397124</v>
      </c>
      <c r="U1035" s="11"/>
      <c r="V1035" s="11"/>
      <c r="W1035" s="11"/>
      <c r="Y1035" s="11">
        <v>85365.2600000003</v>
      </c>
      <c r="Z1035" s="11"/>
      <c r="AB1035" s="11">
        <f t="shared" si="50"/>
        <v>54457.33</v>
      </c>
      <c r="AC1035" s="11">
        <v>128168.63</v>
      </c>
      <c r="AD1035" s="11"/>
      <c r="AE1035" s="4"/>
      <c r="AF1035" s="4"/>
    </row>
    <row r="1036" spans="1:32" x14ac:dyDescent="0.2">
      <c r="A1036" s="51"/>
      <c r="B1036" s="11"/>
      <c r="C1036" s="11" t="s">
        <v>434</v>
      </c>
      <c r="D1036" s="11"/>
      <c r="E1036" s="11" t="s">
        <v>68</v>
      </c>
      <c r="F1036" s="11">
        <v>796</v>
      </c>
      <c r="G1036" s="11"/>
      <c r="H1036" s="11"/>
      <c r="I1036" s="11"/>
      <c r="J1036" s="11">
        <v>153.04</v>
      </c>
      <c r="K1036" s="11"/>
      <c r="M1036" s="11">
        <v>1</v>
      </c>
      <c r="N1036" s="66"/>
      <c r="P1036" s="198">
        <f t="shared" si="51"/>
        <v>153.04</v>
      </c>
      <c r="Q1036" s="198"/>
      <c r="R1036" s="198"/>
      <c r="S1036" s="198"/>
      <c r="T1036" s="198">
        <f t="shared" si="52"/>
        <v>796</v>
      </c>
      <c r="U1036" s="11"/>
      <c r="V1036" s="11"/>
      <c r="W1036" s="11"/>
      <c r="Y1036" s="11">
        <v>153.04</v>
      </c>
      <c r="Z1036" s="11"/>
      <c r="AB1036" s="11">
        <f t="shared" si="50"/>
        <v>97.63</v>
      </c>
      <c r="AC1036" s="11">
        <v>229.78</v>
      </c>
      <c r="AD1036" s="11"/>
      <c r="AE1036" s="4"/>
      <c r="AF1036" s="4"/>
    </row>
    <row r="1037" spans="1:32" x14ac:dyDescent="0.2">
      <c r="A1037" s="51"/>
      <c r="B1037" s="11"/>
      <c r="C1037" s="11" t="s">
        <v>435</v>
      </c>
      <c r="D1037" s="11"/>
      <c r="E1037" s="11" t="s">
        <v>289</v>
      </c>
      <c r="F1037" s="11">
        <v>149413</v>
      </c>
      <c r="G1037" s="11"/>
      <c r="H1037" s="11"/>
      <c r="I1037" s="11"/>
      <c r="J1037" s="11">
        <v>29062.499999999996</v>
      </c>
      <c r="K1037" s="11"/>
      <c r="M1037" s="11">
        <v>255</v>
      </c>
      <c r="N1037" s="66"/>
      <c r="P1037" s="198">
        <f t="shared" si="51"/>
        <v>113.9705882352941</v>
      </c>
      <c r="Q1037" s="198"/>
      <c r="R1037" s="198"/>
      <c r="S1037" s="198"/>
      <c r="T1037" s="198">
        <f t="shared" si="52"/>
        <v>585.93333333333328</v>
      </c>
      <c r="U1037" s="11"/>
      <c r="V1037" s="11"/>
      <c r="W1037" s="11"/>
      <c r="Y1037" s="11">
        <v>29062.499999999996</v>
      </c>
      <c r="Z1037" s="11"/>
      <c r="AB1037" s="11">
        <f t="shared" si="50"/>
        <v>18539.93</v>
      </c>
      <c r="AC1037" s="11">
        <v>43634.85</v>
      </c>
      <c r="AD1037" s="11"/>
      <c r="AE1037" s="4"/>
      <c r="AF1037" s="4"/>
    </row>
    <row r="1038" spans="1:32" x14ac:dyDescent="0.2">
      <c r="A1038" s="51"/>
      <c r="B1038" s="11"/>
      <c r="C1038" s="11" t="s">
        <v>436</v>
      </c>
      <c r="D1038" s="11"/>
      <c r="E1038" s="11" t="s">
        <v>68</v>
      </c>
      <c r="F1038" s="11">
        <v>852</v>
      </c>
      <c r="G1038" s="11"/>
      <c r="H1038" s="11"/>
      <c r="I1038" s="11"/>
      <c r="J1038" s="11">
        <v>170.1</v>
      </c>
      <c r="K1038" s="11"/>
      <c r="M1038" s="11">
        <v>2</v>
      </c>
      <c r="N1038" s="66"/>
      <c r="P1038" s="198">
        <f t="shared" si="51"/>
        <v>85.05</v>
      </c>
      <c r="Q1038" s="198"/>
      <c r="R1038" s="198"/>
      <c r="S1038" s="198"/>
      <c r="T1038" s="198">
        <f t="shared" si="52"/>
        <v>426</v>
      </c>
      <c r="U1038" s="11"/>
      <c r="V1038" s="11"/>
      <c r="W1038" s="11"/>
      <c r="Y1038" s="11">
        <v>170.1</v>
      </c>
      <c r="Z1038" s="11"/>
      <c r="AB1038" s="11">
        <f t="shared" si="50"/>
        <v>108.51</v>
      </c>
      <c r="AC1038" s="11">
        <v>255.39</v>
      </c>
      <c r="AD1038" s="11"/>
      <c r="AE1038" s="4"/>
      <c r="AF1038" s="4"/>
    </row>
    <row r="1039" spans="1:32" x14ac:dyDescent="0.2">
      <c r="A1039" s="51"/>
      <c r="B1039" s="11"/>
      <c r="C1039" s="11" t="s">
        <v>437</v>
      </c>
      <c r="D1039" s="11"/>
      <c r="E1039" s="11" t="s">
        <v>142</v>
      </c>
      <c r="F1039" s="11">
        <v>2622</v>
      </c>
      <c r="G1039" s="11"/>
      <c r="H1039" s="11"/>
      <c r="I1039" s="11"/>
      <c r="J1039" s="11">
        <v>511.19000000000005</v>
      </c>
      <c r="K1039" s="11"/>
      <c r="M1039" s="11">
        <v>4</v>
      </c>
      <c r="N1039" s="66"/>
      <c r="P1039" s="198">
        <f t="shared" si="51"/>
        <v>127.79750000000001</v>
      </c>
      <c r="Q1039" s="198"/>
      <c r="R1039" s="198"/>
      <c r="S1039" s="198"/>
      <c r="T1039" s="198">
        <f t="shared" si="52"/>
        <v>655.5</v>
      </c>
      <c r="U1039" s="11"/>
      <c r="V1039" s="11"/>
      <c r="W1039" s="11"/>
      <c r="Y1039" s="11">
        <v>511.19000000000005</v>
      </c>
      <c r="Z1039" s="11"/>
      <c r="AB1039" s="11">
        <f t="shared" si="50"/>
        <v>326.11</v>
      </c>
      <c r="AC1039" s="11">
        <v>767.51</v>
      </c>
      <c r="AD1039" s="11"/>
      <c r="AE1039" s="4"/>
      <c r="AF1039" s="4"/>
    </row>
    <row r="1040" spans="1:32" x14ac:dyDescent="0.2">
      <c r="A1040" s="51"/>
      <c r="B1040" s="11"/>
      <c r="C1040" s="11" t="s">
        <v>438</v>
      </c>
      <c r="D1040" s="11"/>
      <c r="E1040" s="11" t="s">
        <v>61</v>
      </c>
      <c r="F1040" s="11">
        <v>2062</v>
      </c>
      <c r="G1040" s="11"/>
      <c r="H1040" s="11"/>
      <c r="I1040" s="11"/>
      <c r="J1040" s="11">
        <v>471.67999999999995</v>
      </c>
      <c r="K1040" s="11"/>
      <c r="M1040" s="11">
        <v>15</v>
      </c>
      <c r="N1040" s="66"/>
      <c r="P1040" s="198">
        <f t="shared" si="51"/>
        <v>31.44533333333333</v>
      </c>
      <c r="Q1040" s="198"/>
      <c r="R1040" s="198"/>
      <c r="S1040" s="198"/>
      <c r="T1040" s="198">
        <f t="shared" si="52"/>
        <v>137.46666666666667</v>
      </c>
      <c r="U1040" s="11"/>
      <c r="V1040" s="11"/>
      <c r="W1040" s="11"/>
      <c r="Y1040" s="11">
        <v>471.67999999999995</v>
      </c>
      <c r="Z1040" s="11"/>
      <c r="AB1040" s="11">
        <f t="shared" si="50"/>
        <v>300.89999999999998</v>
      </c>
      <c r="AC1040" s="11">
        <v>708.19</v>
      </c>
      <c r="AD1040" s="11"/>
      <c r="AE1040" s="4"/>
      <c r="AF1040" s="4"/>
    </row>
    <row r="1041" spans="1:32" x14ac:dyDescent="0.2">
      <c r="A1041" s="51"/>
      <c r="B1041" s="11"/>
      <c r="C1041" s="11" t="s">
        <v>439</v>
      </c>
      <c r="D1041" s="11"/>
      <c r="E1041" s="11" t="s">
        <v>68</v>
      </c>
      <c r="F1041" s="11">
        <v>779</v>
      </c>
      <c r="G1041" s="11"/>
      <c r="H1041" s="11"/>
      <c r="I1041" s="11"/>
      <c r="J1041" s="11">
        <v>150.07</v>
      </c>
      <c r="K1041" s="11"/>
      <c r="M1041" s="11">
        <v>1</v>
      </c>
      <c r="N1041" s="66"/>
      <c r="P1041" s="198">
        <f t="shared" si="51"/>
        <v>150.07</v>
      </c>
      <c r="Q1041" s="198"/>
      <c r="R1041" s="198"/>
      <c r="S1041" s="198"/>
      <c r="T1041" s="198">
        <f t="shared" si="52"/>
        <v>779</v>
      </c>
      <c r="U1041" s="11"/>
      <c r="V1041" s="11"/>
      <c r="W1041" s="11"/>
      <c r="Y1041" s="11">
        <v>150.07</v>
      </c>
      <c r="Z1041" s="11"/>
      <c r="AB1041" s="11">
        <f t="shared" si="50"/>
        <v>95.73</v>
      </c>
      <c r="AC1041" s="11">
        <v>225.32</v>
      </c>
      <c r="AD1041" s="11"/>
      <c r="AE1041" s="4"/>
      <c r="AF1041" s="4"/>
    </row>
    <row r="1042" spans="1:32" x14ac:dyDescent="0.2">
      <c r="A1042" s="51"/>
      <c r="B1042" s="11"/>
      <c r="C1042" s="11" t="s">
        <v>440</v>
      </c>
      <c r="D1042" s="11"/>
      <c r="E1042" s="11" t="s">
        <v>121</v>
      </c>
      <c r="F1042" s="11">
        <v>615229</v>
      </c>
      <c r="G1042" s="11"/>
      <c r="H1042" s="11"/>
      <c r="I1042" s="11"/>
      <c r="J1042" s="11">
        <v>116153.73000000014</v>
      </c>
      <c r="K1042" s="11"/>
      <c r="M1042" s="11">
        <v>1066</v>
      </c>
      <c r="N1042" s="66"/>
      <c r="P1042" s="198">
        <f t="shared" si="51"/>
        <v>108.96222326454047</v>
      </c>
      <c r="Q1042" s="198"/>
      <c r="R1042" s="198"/>
      <c r="S1042" s="198"/>
      <c r="T1042" s="198">
        <f t="shared" si="52"/>
        <v>577.13789868667914</v>
      </c>
      <c r="U1042" s="11"/>
      <c r="V1042" s="11"/>
      <c r="W1042" s="11"/>
      <c r="Y1042" s="11">
        <v>116153.73000000014</v>
      </c>
      <c r="Z1042" s="11"/>
      <c r="AB1042" s="11">
        <f t="shared" si="50"/>
        <v>74098.320000000007</v>
      </c>
      <c r="AC1042" s="11">
        <v>174394.88</v>
      </c>
      <c r="AD1042" s="11"/>
      <c r="AE1042" s="4"/>
      <c r="AF1042" s="4"/>
    </row>
    <row r="1043" spans="1:32" x14ac:dyDescent="0.2">
      <c r="A1043" s="51"/>
      <c r="B1043" s="11"/>
      <c r="C1043" s="11" t="s">
        <v>440</v>
      </c>
      <c r="D1043" s="11"/>
      <c r="E1043" s="11" t="s">
        <v>387</v>
      </c>
      <c r="F1043" s="11">
        <v>331</v>
      </c>
      <c r="G1043" s="11"/>
      <c r="H1043" s="11"/>
      <c r="I1043" s="11"/>
      <c r="J1043" s="11">
        <v>66.83</v>
      </c>
      <c r="K1043" s="11"/>
      <c r="M1043" s="11">
        <v>1</v>
      </c>
      <c r="N1043" s="66"/>
      <c r="P1043" s="198">
        <f t="shared" si="51"/>
        <v>66.83</v>
      </c>
      <c r="Q1043" s="198"/>
      <c r="R1043" s="198"/>
      <c r="S1043" s="198"/>
      <c r="T1043" s="198">
        <f t="shared" si="52"/>
        <v>331</v>
      </c>
      <c r="U1043" s="11"/>
      <c r="V1043" s="11"/>
      <c r="W1043" s="11"/>
      <c r="Y1043" s="11">
        <v>66.83</v>
      </c>
      <c r="Z1043" s="11"/>
      <c r="AB1043" s="11">
        <f t="shared" si="50"/>
        <v>42.63</v>
      </c>
      <c r="AC1043" s="11">
        <v>100.34</v>
      </c>
      <c r="AD1043" s="11"/>
      <c r="AE1043" s="4"/>
      <c r="AF1043" s="4"/>
    </row>
    <row r="1044" spans="1:32" x14ac:dyDescent="0.2">
      <c r="A1044" s="51"/>
      <c r="B1044" s="11"/>
      <c r="C1044" s="11" t="s">
        <v>440</v>
      </c>
      <c r="D1044" s="11"/>
      <c r="E1044" s="11" t="s">
        <v>221</v>
      </c>
      <c r="F1044" s="11">
        <v>1002</v>
      </c>
      <c r="G1044" s="11"/>
      <c r="H1044" s="11"/>
      <c r="I1044" s="11"/>
      <c r="J1044" s="11">
        <v>187.16</v>
      </c>
      <c r="K1044" s="11"/>
      <c r="M1044" s="11">
        <v>3</v>
      </c>
      <c r="N1044" s="66"/>
      <c r="P1044" s="198">
        <f t="shared" si="51"/>
        <v>62.386666666666663</v>
      </c>
      <c r="Q1044" s="198"/>
      <c r="R1044" s="198"/>
      <c r="S1044" s="198"/>
      <c r="T1044" s="198">
        <f t="shared" si="52"/>
        <v>334</v>
      </c>
      <c r="U1044" s="11"/>
      <c r="V1044" s="11"/>
      <c r="W1044" s="11"/>
      <c r="Y1044" s="11">
        <v>187.16</v>
      </c>
      <c r="Z1044" s="11"/>
      <c r="AB1044" s="11">
        <f t="shared" si="50"/>
        <v>119.4</v>
      </c>
      <c r="AC1044" s="11">
        <v>281</v>
      </c>
      <c r="AD1044" s="11"/>
      <c r="AE1044" s="4"/>
      <c r="AF1044" s="4"/>
    </row>
    <row r="1045" spans="1:32" x14ac:dyDescent="0.2">
      <c r="A1045" s="51"/>
      <c r="B1045" s="11"/>
      <c r="C1045" s="11" t="s">
        <v>441</v>
      </c>
      <c r="D1045" s="11"/>
      <c r="E1045" s="11" t="s">
        <v>102</v>
      </c>
      <c r="F1045" s="11">
        <v>985</v>
      </c>
      <c r="G1045" s="11"/>
      <c r="H1045" s="11"/>
      <c r="I1045" s="11"/>
      <c r="J1045" s="11">
        <v>189.3</v>
      </c>
      <c r="K1045" s="11"/>
      <c r="M1045" s="11">
        <v>1</v>
      </c>
      <c r="N1045" s="66"/>
      <c r="P1045" s="198">
        <f t="shared" si="51"/>
        <v>189.3</v>
      </c>
      <c r="Q1045" s="198"/>
      <c r="R1045" s="198"/>
      <c r="S1045" s="198"/>
      <c r="T1045" s="198">
        <f t="shared" si="52"/>
        <v>985</v>
      </c>
      <c r="U1045" s="11"/>
      <c r="V1045" s="11"/>
      <c r="W1045" s="11"/>
      <c r="Y1045" s="11">
        <v>189.3</v>
      </c>
      <c r="Z1045" s="11"/>
      <c r="AB1045" s="11">
        <f t="shared" si="50"/>
        <v>120.76</v>
      </c>
      <c r="AC1045" s="11">
        <v>284.22000000000003</v>
      </c>
      <c r="AD1045" s="11"/>
      <c r="AE1045" s="4"/>
      <c r="AF1045" s="4"/>
    </row>
    <row r="1046" spans="1:32" x14ac:dyDescent="0.2">
      <c r="A1046" s="51"/>
      <c r="B1046" s="11"/>
      <c r="C1046" s="11" t="s">
        <v>441</v>
      </c>
      <c r="D1046" s="11"/>
      <c r="E1046" s="11" t="s">
        <v>333</v>
      </c>
      <c r="F1046" s="11">
        <v>736513</v>
      </c>
      <c r="G1046" s="11"/>
      <c r="H1046" s="11"/>
      <c r="I1046" s="11"/>
      <c r="J1046" s="11">
        <v>139639.64000000004</v>
      </c>
      <c r="K1046" s="11"/>
      <c r="M1046" s="11">
        <v>1452</v>
      </c>
      <c r="N1046" s="66"/>
      <c r="P1046" s="198">
        <f t="shared" si="51"/>
        <v>96.170550964187356</v>
      </c>
      <c r="Q1046" s="198"/>
      <c r="R1046" s="198"/>
      <c r="S1046" s="198"/>
      <c r="T1046" s="198">
        <f t="shared" si="52"/>
        <v>507.24035812672179</v>
      </c>
      <c r="U1046" s="11"/>
      <c r="V1046" s="11"/>
      <c r="W1046" s="11"/>
      <c r="Y1046" s="11">
        <v>139639.64000000004</v>
      </c>
      <c r="Z1046" s="11"/>
      <c r="AB1046" s="11">
        <f t="shared" si="50"/>
        <v>89080.76</v>
      </c>
      <c r="AC1046" s="11">
        <v>209656.95999999999</v>
      </c>
      <c r="AD1046" s="11"/>
      <c r="AE1046" s="4"/>
      <c r="AF1046" s="4"/>
    </row>
    <row r="1047" spans="1:32" x14ac:dyDescent="0.2">
      <c r="A1047" s="51"/>
      <c r="B1047" s="11"/>
      <c r="C1047" s="11" t="s">
        <v>442</v>
      </c>
      <c r="D1047" s="11"/>
      <c r="E1047" s="11" t="s">
        <v>68</v>
      </c>
      <c r="F1047" s="11">
        <v>2035</v>
      </c>
      <c r="G1047" s="11"/>
      <c r="H1047" s="11"/>
      <c r="I1047" s="11"/>
      <c r="J1047" s="11">
        <v>462.19000000000005</v>
      </c>
      <c r="K1047" s="11"/>
      <c r="M1047" s="11">
        <v>14</v>
      </c>
      <c r="N1047" s="66"/>
      <c r="P1047" s="198">
        <f t="shared" si="51"/>
        <v>33.013571428571431</v>
      </c>
      <c r="Q1047" s="198"/>
      <c r="R1047" s="198"/>
      <c r="S1047" s="198"/>
      <c r="T1047" s="198">
        <f t="shared" si="52"/>
        <v>145.35714285714286</v>
      </c>
      <c r="U1047" s="11"/>
      <c r="V1047" s="11"/>
      <c r="W1047" s="11"/>
      <c r="Y1047" s="11">
        <v>462.19000000000005</v>
      </c>
      <c r="Z1047" s="11"/>
      <c r="AB1047" s="11">
        <f t="shared" si="50"/>
        <v>294.85000000000002</v>
      </c>
      <c r="AC1047" s="11">
        <v>693.94</v>
      </c>
      <c r="AD1047" s="11"/>
      <c r="AE1047" s="4"/>
      <c r="AF1047" s="4"/>
    </row>
    <row r="1048" spans="1:32" x14ac:dyDescent="0.2">
      <c r="A1048" s="51"/>
      <c r="B1048" s="11"/>
      <c r="C1048" s="11" t="s">
        <v>443</v>
      </c>
      <c r="D1048" s="11"/>
      <c r="E1048" s="11" t="s">
        <v>444</v>
      </c>
      <c r="F1048" s="11">
        <v>1651195</v>
      </c>
      <c r="G1048" s="11"/>
      <c r="H1048" s="11"/>
      <c r="I1048" s="11"/>
      <c r="J1048" s="11">
        <v>296650.05000000057</v>
      </c>
      <c r="K1048" s="11"/>
      <c r="M1048" s="11">
        <v>2529</v>
      </c>
      <c r="N1048" s="66"/>
      <c r="P1048" s="198">
        <f t="shared" si="51"/>
        <v>117.299347568209</v>
      </c>
      <c r="Q1048" s="198"/>
      <c r="R1048" s="198"/>
      <c r="S1048" s="198"/>
      <c r="T1048" s="198">
        <f t="shared" si="52"/>
        <v>652.90431000395415</v>
      </c>
      <c r="U1048" s="11"/>
      <c r="V1048" s="11"/>
      <c r="W1048" s="11"/>
      <c r="Y1048" s="11">
        <v>296650.05000000057</v>
      </c>
      <c r="Z1048" s="11"/>
      <c r="AB1048" s="11">
        <f t="shared" si="50"/>
        <v>189242.92</v>
      </c>
      <c r="AC1048" s="11">
        <v>445394.65</v>
      </c>
      <c r="AD1048" s="11"/>
      <c r="AE1048" s="4"/>
      <c r="AF1048" s="4"/>
    </row>
    <row r="1049" spans="1:32" x14ac:dyDescent="0.2">
      <c r="A1049" s="51"/>
      <c r="B1049" s="11"/>
      <c r="C1049" s="11" t="s">
        <v>445</v>
      </c>
      <c r="D1049" s="11"/>
      <c r="E1049" s="11" t="s">
        <v>446</v>
      </c>
      <c r="F1049" s="11">
        <v>432250</v>
      </c>
      <c r="G1049" s="11"/>
      <c r="H1049" s="11"/>
      <c r="I1049" s="11"/>
      <c r="J1049" s="11">
        <v>78742.099999999919</v>
      </c>
      <c r="K1049" s="11"/>
      <c r="M1049" s="11">
        <v>721</v>
      </c>
      <c r="N1049" s="66"/>
      <c r="P1049" s="198">
        <f t="shared" si="51"/>
        <v>109.21234396671278</v>
      </c>
      <c r="Q1049" s="198"/>
      <c r="R1049" s="198"/>
      <c r="S1049" s="198"/>
      <c r="T1049" s="198">
        <f t="shared" si="52"/>
        <v>599.51456310679612</v>
      </c>
      <c r="U1049" s="11"/>
      <c r="V1049" s="11"/>
      <c r="W1049" s="11"/>
      <c r="Y1049" s="11">
        <v>78742.099999999919</v>
      </c>
      <c r="Z1049" s="11"/>
      <c r="AB1049" s="11">
        <f t="shared" si="50"/>
        <v>50232.2</v>
      </c>
      <c r="AC1049" s="11">
        <v>118224.52</v>
      </c>
      <c r="AD1049" s="11"/>
      <c r="AE1049" s="4"/>
      <c r="AF1049" s="4"/>
    </row>
    <row r="1050" spans="1:32" x14ac:dyDescent="0.2">
      <c r="A1050" s="51"/>
      <c r="B1050" s="11"/>
      <c r="C1050" s="11" t="s">
        <v>445</v>
      </c>
      <c r="D1050" s="11"/>
      <c r="E1050" s="11" t="s">
        <v>88</v>
      </c>
      <c r="F1050" s="11">
        <v>399</v>
      </c>
      <c r="G1050" s="11"/>
      <c r="H1050" s="11"/>
      <c r="I1050" s="11"/>
      <c r="J1050" s="11">
        <v>79.459999999999994</v>
      </c>
      <c r="K1050" s="11"/>
      <c r="M1050" s="11">
        <v>1</v>
      </c>
      <c r="N1050" s="66"/>
      <c r="P1050" s="198">
        <f t="shared" si="51"/>
        <v>79.459999999999994</v>
      </c>
      <c r="Q1050" s="198"/>
      <c r="R1050" s="198"/>
      <c r="S1050" s="198"/>
      <c r="T1050" s="198">
        <f t="shared" si="52"/>
        <v>399</v>
      </c>
      <c r="U1050" s="11"/>
      <c r="V1050" s="11"/>
      <c r="W1050" s="11"/>
      <c r="Y1050" s="11">
        <v>79.459999999999994</v>
      </c>
      <c r="Z1050" s="11"/>
      <c r="AB1050" s="11">
        <f t="shared" si="50"/>
        <v>50.69</v>
      </c>
      <c r="AC1050" s="11">
        <v>119.3</v>
      </c>
      <c r="AD1050" s="11"/>
      <c r="AE1050" s="4"/>
      <c r="AF1050" s="4"/>
    </row>
    <row r="1051" spans="1:32" x14ac:dyDescent="0.2">
      <c r="A1051" s="51"/>
      <c r="B1051" s="11"/>
      <c r="C1051" s="11" t="s">
        <v>447</v>
      </c>
      <c r="D1051" s="11"/>
      <c r="E1051" s="11" t="s">
        <v>66</v>
      </c>
      <c r="F1051" s="11">
        <v>2206</v>
      </c>
      <c r="G1051" s="11"/>
      <c r="H1051" s="11"/>
      <c r="I1051" s="11"/>
      <c r="J1051" s="11">
        <v>432.85</v>
      </c>
      <c r="K1051" s="11"/>
      <c r="M1051" s="11">
        <v>4</v>
      </c>
      <c r="N1051" s="66"/>
      <c r="P1051" s="198">
        <f t="shared" si="51"/>
        <v>108.21250000000001</v>
      </c>
      <c r="Q1051" s="198"/>
      <c r="R1051" s="198"/>
      <c r="S1051" s="198"/>
      <c r="T1051" s="198">
        <f t="shared" si="52"/>
        <v>551.5</v>
      </c>
      <c r="U1051" s="11"/>
      <c r="V1051" s="11"/>
      <c r="W1051" s="11"/>
      <c r="Y1051" s="11">
        <v>432.85</v>
      </c>
      <c r="Z1051" s="11"/>
      <c r="AB1051" s="11">
        <f t="shared" si="50"/>
        <v>276.13</v>
      </c>
      <c r="AC1051" s="11">
        <v>649.89</v>
      </c>
      <c r="AD1051" s="11"/>
      <c r="AE1051" s="4"/>
      <c r="AF1051" s="4"/>
    </row>
    <row r="1052" spans="1:32" x14ac:dyDescent="0.2">
      <c r="A1052" s="51"/>
      <c r="B1052" s="11"/>
      <c r="C1052" s="11" t="s">
        <v>448</v>
      </c>
      <c r="D1052" s="11"/>
      <c r="E1052" s="11" t="s">
        <v>174</v>
      </c>
      <c r="F1052" s="11">
        <v>1857300</v>
      </c>
      <c r="G1052" s="11"/>
      <c r="H1052" s="11"/>
      <c r="I1052" s="11"/>
      <c r="J1052" s="11">
        <v>329679.08999999927</v>
      </c>
      <c r="K1052" s="11"/>
      <c r="M1052" s="11">
        <v>2607</v>
      </c>
      <c r="N1052" s="66"/>
      <c r="P1052" s="198">
        <f t="shared" si="51"/>
        <v>126.45918296892953</v>
      </c>
      <c r="Q1052" s="198"/>
      <c r="R1052" s="198"/>
      <c r="S1052" s="198"/>
      <c r="T1052" s="198">
        <f t="shared" si="52"/>
        <v>712.42807825086311</v>
      </c>
      <c r="U1052" s="11"/>
      <c r="V1052" s="11"/>
      <c r="W1052" s="11"/>
      <c r="Y1052" s="11">
        <v>329679.08999999927</v>
      </c>
      <c r="Z1052" s="11"/>
      <c r="AB1052" s="11">
        <f t="shared" si="50"/>
        <v>210313.24</v>
      </c>
      <c r="AC1052" s="11">
        <v>494984.92</v>
      </c>
      <c r="AD1052" s="11"/>
      <c r="AE1052" s="4"/>
      <c r="AF1052" s="4"/>
    </row>
    <row r="1053" spans="1:32" x14ac:dyDescent="0.2">
      <c r="A1053" s="51"/>
      <c r="B1053" s="11"/>
      <c r="C1053" s="11" t="s">
        <v>449</v>
      </c>
      <c r="D1053" s="11"/>
      <c r="E1053" s="11" t="s">
        <v>450</v>
      </c>
      <c r="F1053" s="11">
        <v>3459848</v>
      </c>
      <c r="G1053" s="11"/>
      <c r="H1053" s="11"/>
      <c r="I1053" s="11"/>
      <c r="J1053" s="11">
        <v>633150.39999999979</v>
      </c>
      <c r="K1053" s="11"/>
      <c r="M1053" s="11">
        <v>5667</v>
      </c>
      <c r="N1053" s="66"/>
      <c r="P1053" s="198">
        <f t="shared" si="51"/>
        <v>111.72585142050464</v>
      </c>
      <c r="Q1053" s="198"/>
      <c r="R1053" s="198"/>
      <c r="S1053" s="198"/>
      <c r="T1053" s="198">
        <f t="shared" si="52"/>
        <v>610.52549850008825</v>
      </c>
      <c r="U1053" s="11"/>
      <c r="V1053" s="11"/>
      <c r="W1053" s="11"/>
      <c r="Y1053" s="11">
        <v>633150.39999999979</v>
      </c>
      <c r="Z1053" s="11"/>
      <c r="AB1053" s="11">
        <f t="shared" si="50"/>
        <v>403907.67</v>
      </c>
      <c r="AC1053" s="11">
        <v>950621.11</v>
      </c>
      <c r="AD1053" s="11"/>
      <c r="AE1053" s="4"/>
      <c r="AF1053" s="4"/>
    </row>
    <row r="1054" spans="1:32" x14ac:dyDescent="0.2">
      <c r="A1054" s="51"/>
      <c r="B1054" s="11"/>
      <c r="C1054" s="11" t="s">
        <v>451</v>
      </c>
      <c r="D1054" s="11"/>
      <c r="E1054" s="11" t="s">
        <v>77</v>
      </c>
      <c r="F1054" s="11">
        <v>2369</v>
      </c>
      <c r="G1054" s="11"/>
      <c r="H1054" s="11"/>
      <c r="I1054" s="11"/>
      <c r="J1054" s="11">
        <v>476.05</v>
      </c>
      <c r="K1054" s="11"/>
      <c r="M1054" s="11">
        <v>6</v>
      </c>
      <c r="N1054" s="66"/>
      <c r="P1054" s="198">
        <f t="shared" si="51"/>
        <v>79.341666666666669</v>
      </c>
      <c r="Q1054" s="198"/>
      <c r="R1054" s="198"/>
      <c r="S1054" s="198"/>
      <c r="T1054" s="198">
        <f t="shared" si="52"/>
        <v>394.83333333333331</v>
      </c>
      <c r="U1054" s="11"/>
      <c r="V1054" s="11"/>
      <c r="W1054" s="11"/>
      <c r="Y1054" s="11">
        <v>476.05</v>
      </c>
      <c r="Z1054" s="11"/>
      <c r="AB1054" s="11">
        <f t="shared" si="50"/>
        <v>303.69</v>
      </c>
      <c r="AC1054" s="11">
        <v>714.75</v>
      </c>
      <c r="AD1054" s="11"/>
      <c r="AE1054" s="4"/>
      <c r="AF1054" s="4"/>
    </row>
    <row r="1055" spans="1:32" x14ac:dyDescent="0.2">
      <c r="A1055" s="51"/>
      <c r="B1055" s="11"/>
      <c r="C1055" s="11" t="s">
        <v>452</v>
      </c>
      <c r="D1055" s="11"/>
      <c r="E1055" s="11" t="s">
        <v>161</v>
      </c>
      <c r="F1055" s="11">
        <v>775</v>
      </c>
      <c r="G1055" s="11"/>
      <c r="H1055" s="11"/>
      <c r="I1055" s="11"/>
      <c r="J1055" s="11">
        <v>149.58000000000001</v>
      </c>
      <c r="K1055" s="11"/>
      <c r="M1055" s="11">
        <v>1</v>
      </c>
      <c r="N1055" s="66"/>
      <c r="P1055" s="198">
        <f t="shared" si="51"/>
        <v>149.58000000000001</v>
      </c>
      <c r="Q1055" s="198"/>
      <c r="R1055" s="198"/>
      <c r="S1055" s="198"/>
      <c r="T1055" s="198">
        <f t="shared" si="52"/>
        <v>775</v>
      </c>
      <c r="U1055" s="11"/>
      <c r="V1055" s="11"/>
      <c r="W1055" s="11"/>
      <c r="Y1055" s="11">
        <v>149.58000000000001</v>
      </c>
      <c r="Z1055" s="11"/>
      <c r="AB1055" s="11">
        <f t="shared" si="50"/>
        <v>95.42</v>
      </c>
      <c r="AC1055" s="11">
        <v>224.58</v>
      </c>
      <c r="AD1055" s="11"/>
      <c r="AE1055" s="4"/>
      <c r="AF1055" s="4"/>
    </row>
    <row r="1056" spans="1:32" x14ac:dyDescent="0.2">
      <c r="A1056" s="51"/>
      <c r="B1056" s="11"/>
      <c r="C1056" s="11" t="s">
        <v>453</v>
      </c>
      <c r="D1056" s="11"/>
      <c r="E1056" s="11" t="s">
        <v>454</v>
      </c>
      <c r="F1056" s="11">
        <v>488</v>
      </c>
      <c r="G1056" s="11"/>
      <c r="H1056" s="11"/>
      <c r="I1056" s="11"/>
      <c r="J1056" s="11">
        <v>96.14</v>
      </c>
      <c r="K1056" s="11"/>
      <c r="M1056" s="11">
        <v>1</v>
      </c>
      <c r="N1056" s="66"/>
      <c r="P1056" s="198">
        <f t="shared" si="51"/>
        <v>96.14</v>
      </c>
      <c r="Q1056" s="198"/>
      <c r="R1056" s="198"/>
      <c r="S1056" s="198"/>
      <c r="T1056" s="198">
        <f t="shared" si="52"/>
        <v>488</v>
      </c>
      <c r="U1056" s="11"/>
      <c r="V1056" s="11"/>
      <c r="W1056" s="11"/>
      <c r="Y1056" s="11">
        <v>96.14</v>
      </c>
      <c r="Z1056" s="11"/>
      <c r="AB1056" s="11">
        <f t="shared" si="50"/>
        <v>61.33</v>
      </c>
      <c r="AC1056" s="11">
        <v>144.35</v>
      </c>
      <c r="AD1056" s="11"/>
      <c r="AE1056" s="4"/>
      <c r="AF1056" s="4"/>
    </row>
    <row r="1057" spans="1:32" x14ac:dyDescent="0.2">
      <c r="A1057" s="51"/>
      <c r="B1057" s="11"/>
      <c r="C1057" s="11" t="s">
        <v>453</v>
      </c>
      <c r="D1057" s="11"/>
      <c r="E1057" s="11" t="s">
        <v>124</v>
      </c>
      <c r="F1057" s="11">
        <v>532856</v>
      </c>
      <c r="G1057" s="11"/>
      <c r="H1057" s="11"/>
      <c r="I1057" s="11"/>
      <c r="J1057" s="11">
        <v>99059.660000000164</v>
      </c>
      <c r="K1057" s="11"/>
      <c r="M1057" s="11">
        <v>696</v>
      </c>
      <c r="N1057" s="66"/>
      <c r="P1057" s="198">
        <f t="shared" si="51"/>
        <v>142.32709770114965</v>
      </c>
      <c r="Q1057" s="198"/>
      <c r="R1057" s="198"/>
      <c r="S1057" s="198"/>
      <c r="T1057" s="198">
        <f t="shared" si="52"/>
        <v>765.59770114942523</v>
      </c>
      <c r="U1057" s="11"/>
      <c r="V1057" s="11"/>
      <c r="W1057" s="11"/>
      <c r="Y1057" s="11">
        <v>99059.660000000164</v>
      </c>
      <c r="Z1057" s="11"/>
      <c r="AB1057" s="11">
        <f t="shared" si="50"/>
        <v>63193.45</v>
      </c>
      <c r="AC1057" s="11">
        <v>148729.60000000001</v>
      </c>
      <c r="AD1057" s="11"/>
      <c r="AE1057" s="4"/>
      <c r="AF1057" s="4"/>
    </row>
    <row r="1058" spans="1:32" x14ac:dyDescent="0.2">
      <c r="A1058" s="51"/>
      <c r="B1058" s="11"/>
      <c r="C1058" s="11" t="s">
        <v>455</v>
      </c>
      <c r="D1058" s="11"/>
      <c r="E1058" s="11" t="s">
        <v>95</v>
      </c>
      <c r="F1058" s="11">
        <v>3186</v>
      </c>
      <c r="G1058" s="11"/>
      <c r="H1058" s="11"/>
      <c r="I1058" s="11"/>
      <c r="J1058" s="11">
        <v>601.72</v>
      </c>
      <c r="K1058" s="11"/>
      <c r="M1058" s="11">
        <v>2</v>
      </c>
      <c r="N1058" s="66"/>
      <c r="P1058" s="198">
        <f t="shared" si="51"/>
        <v>300.86</v>
      </c>
      <c r="Q1058" s="198"/>
      <c r="R1058" s="198"/>
      <c r="S1058" s="198"/>
      <c r="T1058" s="198">
        <f t="shared" si="52"/>
        <v>1593</v>
      </c>
      <c r="U1058" s="11"/>
      <c r="V1058" s="11"/>
      <c r="W1058" s="11"/>
      <c r="Y1058" s="11">
        <v>601.72</v>
      </c>
      <c r="Z1058" s="11"/>
      <c r="AB1058" s="11">
        <f t="shared" si="50"/>
        <v>383.86</v>
      </c>
      <c r="AC1058" s="11">
        <v>903.43</v>
      </c>
      <c r="AD1058" s="11"/>
      <c r="AE1058" s="4"/>
      <c r="AF1058" s="4"/>
    </row>
    <row r="1059" spans="1:32" x14ac:dyDescent="0.2">
      <c r="A1059" s="51"/>
      <c r="B1059" s="11"/>
      <c r="C1059" s="11" t="s">
        <v>456</v>
      </c>
      <c r="D1059" s="11"/>
      <c r="E1059" s="11" t="s">
        <v>174</v>
      </c>
      <c r="F1059" s="11">
        <v>1573</v>
      </c>
      <c r="G1059" s="11"/>
      <c r="H1059" s="11"/>
      <c r="I1059" s="11"/>
      <c r="J1059" s="11">
        <v>302.95</v>
      </c>
      <c r="K1059" s="11"/>
      <c r="M1059" s="11">
        <v>2</v>
      </c>
      <c r="N1059" s="66"/>
      <c r="P1059" s="198">
        <f t="shared" si="51"/>
        <v>151.47499999999999</v>
      </c>
      <c r="Q1059" s="198"/>
      <c r="R1059" s="198"/>
      <c r="S1059" s="198"/>
      <c r="T1059" s="198">
        <f t="shared" si="52"/>
        <v>786.5</v>
      </c>
      <c r="U1059" s="11"/>
      <c r="V1059" s="11"/>
      <c r="W1059" s="11"/>
      <c r="Y1059" s="11">
        <v>302.95</v>
      </c>
      <c r="Z1059" s="11"/>
      <c r="AB1059" s="11">
        <f t="shared" si="50"/>
        <v>193.26</v>
      </c>
      <c r="AC1059" s="11">
        <v>454.85</v>
      </c>
      <c r="AD1059" s="11"/>
      <c r="AE1059" s="4"/>
      <c r="AF1059" s="4"/>
    </row>
    <row r="1060" spans="1:32" x14ac:dyDescent="0.2">
      <c r="A1060" s="51"/>
      <c r="B1060" s="11"/>
      <c r="C1060" s="11" t="s">
        <v>456</v>
      </c>
      <c r="D1060" s="11"/>
      <c r="E1060" s="11" t="s">
        <v>457</v>
      </c>
      <c r="F1060" s="11">
        <v>123177</v>
      </c>
      <c r="G1060" s="11"/>
      <c r="H1060" s="11"/>
      <c r="I1060" s="11"/>
      <c r="J1060" s="11">
        <v>23274.020000000048</v>
      </c>
      <c r="K1060" s="11"/>
      <c r="M1060" s="11">
        <v>261</v>
      </c>
      <c r="N1060" s="66"/>
      <c r="P1060" s="198">
        <f t="shared" si="51"/>
        <v>89.172490421456118</v>
      </c>
      <c r="Q1060" s="198"/>
      <c r="R1060" s="198"/>
      <c r="S1060" s="198"/>
      <c r="T1060" s="198">
        <f t="shared" si="52"/>
        <v>471.94252873563221</v>
      </c>
      <c r="U1060" s="11"/>
      <c r="V1060" s="11"/>
      <c r="W1060" s="11"/>
      <c r="Y1060" s="11">
        <v>23274.020000000048</v>
      </c>
      <c r="Z1060" s="11"/>
      <c r="AB1060" s="11">
        <f t="shared" si="50"/>
        <v>14847.27</v>
      </c>
      <c r="AC1060" s="11">
        <v>34943.949999999997</v>
      </c>
      <c r="AD1060" s="11"/>
      <c r="AE1060" s="4"/>
      <c r="AF1060" s="4"/>
    </row>
    <row r="1061" spans="1:32" x14ac:dyDescent="0.2">
      <c r="A1061" s="51"/>
      <c r="B1061" s="11"/>
      <c r="C1061" s="11" t="s">
        <v>458</v>
      </c>
      <c r="D1061" s="11"/>
      <c r="E1061" s="11" t="s">
        <v>200</v>
      </c>
      <c r="F1061" s="11">
        <v>2772828</v>
      </c>
      <c r="G1061" s="11"/>
      <c r="H1061" s="11"/>
      <c r="I1061" s="11"/>
      <c r="J1061" s="11">
        <v>514641.87999999861</v>
      </c>
      <c r="K1061" s="11"/>
      <c r="M1061" s="11">
        <v>4428</v>
      </c>
      <c r="N1061" s="66"/>
      <c r="P1061" s="198">
        <f t="shared" si="51"/>
        <v>116.2244534778678</v>
      </c>
      <c r="Q1061" s="198"/>
      <c r="R1061" s="198"/>
      <c r="S1061" s="198"/>
      <c r="T1061" s="198">
        <f t="shared" si="52"/>
        <v>626.20325203252037</v>
      </c>
      <c r="U1061" s="11"/>
      <c r="V1061" s="11"/>
      <c r="W1061" s="11"/>
      <c r="Y1061" s="11">
        <v>514641.87999999861</v>
      </c>
      <c r="Z1061" s="11"/>
      <c r="AB1061" s="11">
        <f t="shared" si="50"/>
        <v>328307.15000000002</v>
      </c>
      <c r="AC1061" s="11">
        <v>772690.71</v>
      </c>
      <c r="AD1061" s="11"/>
      <c r="AE1061" s="4"/>
      <c r="AF1061" s="4"/>
    </row>
    <row r="1062" spans="1:32" x14ac:dyDescent="0.2">
      <c r="A1062" s="51"/>
      <c r="B1062" s="11"/>
      <c r="C1062" s="11" t="s">
        <v>458</v>
      </c>
      <c r="D1062" s="11"/>
      <c r="E1062" s="11" t="s">
        <v>459</v>
      </c>
      <c r="F1062" s="11">
        <v>607</v>
      </c>
      <c r="G1062" s="11"/>
      <c r="H1062" s="11"/>
      <c r="I1062" s="11"/>
      <c r="J1062" s="11">
        <v>123.51</v>
      </c>
      <c r="K1062" s="11"/>
      <c r="M1062" s="11">
        <v>1</v>
      </c>
      <c r="N1062" s="66"/>
      <c r="P1062" s="198">
        <f t="shared" si="51"/>
        <v>123.51</v>
      </c>
      <c r="Q1062" s="198"/>
      <c r="R1062" s="198"/>
      <c r="S1062" s="198"/>
      <c r="T1062" s="198">
        <f t="shared" si="52"/>
        <v>607</v>
      </c>
      <c r="U1062" s="11"/>
      <c r="V1062" s="11"/>
      <c r="W1062" s="11"/>
      <c r="Y1062" s="11">
        <v>123.51</v>
      </c>
      <c r="Z1062" s="11"/>
      <c r="AB1062" s="11">
        <f t="shared" si="50"/>
        <v>78.790000000000006</v>
      </c>
      <c r="AC1062" s="11">
        <v>185.44</v>
      </c>
      <c r="AD1062" s="11"/>
      <c r="AE1062" s="4"/>
      <c r="AF1062" s="4"/>
    </row>
    <row r="1063" spans="1:32" x14ac:dyDescent="0.2">
      <c r="A1063" s="51"/>
      <c r="B1063" s="11"/>
      <c r="C1063" s="11" t="s">
        <v>460</v>
      </c>
      <c r="D1063" s="11"/>
      <c r="E1063" s="11" t="s">
        <v>200</v>
      </c>
      <c r="F1063" s="11">
        <v>9187</v>
      </c>
      <c r="G1063" s="11"/>
      <c r="H1063" s="11"/>
      <c r="I1063" s="11"/>
      <c r="J1063" s="11">
        <v>1688.1399999999999</v>
      </c>
      <c r="K1063" s="11"/>
      <c r="M1063" s="11">
        <v>8</v>
      </c>
      <c r="N1063" s="66"/>
      <c r="P1063" s="198">
        <f t="shared" si="51"/>
        <v>211.01749999999998</v>
      </c>
      <c r="Q1063" s="198"/>
      <c r="R1063" s="198"/>
      <c r="S1063" s="198"/>
      <c r="T1063" s="198">
        <f t="shared" si="52"/>
        <v>1148.375</v>
      </c>
      <c r="U1063" s="11"/>
      <c r="V1063" s="11"/>
      <c r="W1063" s="11"/>
      <c r="Y1063" s="11">
        <v>1688.1399999999999</v>
      </c>
      <c r="Z1063" s="11"/>
      <c r="AB1063" s="11">
        <f t="shared" si="50"/>
        <v>1076.92</v>
      </c>
      <c r="AC1063" s="11">
        <v>2534.6</v>
      </c>
      <c r="AD1063" s="11"/>
      <c r="AE1063" s="4"/>
      <c r="AF1063" s="4"/>
    </row>
    <row r="1064" spans="1:32" x14ac:dyDescent="0.2">
      <c r="A1064" s="51"/>
      <c r="B1064" s="11"/>
      <c r="C1064" s="11" t="s">
        <v>461</v>
      </c>
      <c r="D1064" s="11"/>
      <c r="E1064" s="11" t="s">
        <v>61</v>
      </c>
      <c r="F1064" s="11">
        <v>201282</v>
      </c>
      <c r="G1064" s="11"/>
      <c r="H1064" s="11"/>
      <c r="I1064" s="11"/>
      <c r="J1064" s="11">
        <v>38299.430000000008</v>
      </c>
      <c r="K1064" s="11"/>
      <c r="M1064" s="11">
        <v>362</v>
      </c>
      <c r="N1064" s="66"/>
      <c r="P1064" s="198">
        <f t="shared" si="51"/>
        <v>105.79953038674036</v>
      </c>
      <c r="Q1064" s="198"/>
      <c r="R1064" s="198"/>
      <c r="S1064" s="198"/>
      <c r="T1064" s="198">
        <f t="shared" si="52"/>
        <v>556.02762430939231</v>
      </c>
      <c r="U1064" s="11"/>
      <c r="V1064" s="11"/>
      <c r="W1064" s="11"/>
      <c r="Y1064" s="11">
        <v>38299.430000000008</v>
      </c>
      <c r="Z1064" s="11"/>
      <c r="AB1064" s="11">
        <f t="shared" si="50"/>
        <v>24432.48</v>
      </c>
      <c r="AC1064" s="11">
        <v>57503.31</v>
      </c>
      <c r="AD1064" s="11"/>
      <c r="AE1064" s="4"/>
      <c r="AF1064" s="4"/>
    </row>
    <row r="1065" spans="1:32" x14ac:dyDescent="0.2">
      <c r="A1065" s="51"/>
      <c r="B1065" s="11"/>
      <c r="C1065" s="11" t="s">
        <v>462</v>
      </c>
      <c r="D1065" s="11"/>
      <c r="E1065" s="11" t="s">
        <v>176</v>
      </c>
      <c r="F1065" s="11">
        <v>25942</v>
      </c>
      <c r="G1065" s="11"/>
      <c r="H1065" s="11"/>
      <c r="I1065" s="11"/>
      <c r="J1065" s="11">
        <v>4929.5099999999984</v>
      </c>
      <c r="K1065" s="11"/>
      <c r="M1065" s="11">
        <v>44</v>
      </c>
      <c r="N1065" s="66"/>
      <c r="P1065" s="198">
        <f t="shared" si="51"/>
        <v>112.03431818181815</v>
      </c>
      <c r="Q1065" s="198"/>
      <c r="R1065" s="198"/>
      <c r="S1065" s="198"/>
      <c r="T1065" s="198">
        <f t="shared" si="52"/>
        <v>589.59090909090912</v>
      </c>
      <c r="U1065" s="11"/>
      <c r="V1065" s="11"/>
      <c r="W1065" s="11"/>
      <c r="Y1065" s="11">
        <v>4929.5099999999984</v>
      </c>
      <c r="Z1065" s="11"/>
      <c r="AB1065" s="11">
        <f t="shared" si="50"/>
        <v>3144.7</v>
      </c>
      <c r="AC1065" s="11">
        <v>7401.24</v>
      </c>
      <c r="AD1065" s="11"/>
      <c r="AE1065" s="4"/>
      <c r="AF1065" s="4"/>
    </row>
    <row r="1066" spans="1:32" x14ac:dyDescent="0.2">
      <c r="A1066" s="51"/>
      <c r="B1066" s="11"/>
      <c r="C1066" s="11" t="s">
        <v>463</v>
      </c>
      <c r="D1066" s="11"/>
      <c r="E1066" s="11" t="s">
        <v>464</v>
      </c>
      <c r="F1066" s="11">
        <v>1854148</v>
      </c>
      <c r="G1066" s="11"/>
      <c r="H1066" s="11"/>
      <c r="I1066" s="11"/>
      <c r="J1066" s="11">
        <v>341435.88000000024</v>
      </c>
      <c r="K1066" s="11"/>
      <c r="M1066" s="11">
        <v>3856</v>
      </c>
      <c r="N1066" s="66"/>
      <c r="P1066" s="198">
        <f t="shared" si="51"/>
        <v>88.546649377593425</v>
      </c>
      <c r="Q1066" s="198"/>
      <c r="R1066" s="198"/>
      <c r="S1066" s="198"/>
      <c r="T1066" s="198">
        <f t="shared" si="52"/>
        <v>480.84751037344398</v>
      </c>
      <c r="U1066" s="11"/>
      <c r="V1066" s="11"/>
      <c r="W1066" s="11"/>
      <c r="Y1066" s="11">
        <v>341435.88000000024</v>
      </c>
      <c r="Z1066" s="11"/>
      <c r="AB1066" s="11">
        <f t="shared" si="50"/>
        <v>217813.29</v>
      </c>
      <c r="AC1066" s="11">
        <v>512636.73</v>
      </c>
      <c r="AD1066" s="11"/>
      <c r="AE1066" s="4"/>
      <c r="AF1066" s="4"/>
    </row>
    <row r="1067" spans="1:32" x14ac:dyDescent="0.2">
      <c r="A1067" s="51"/>
      <c r="B1067" s="11"/>
      <c r="C1067" s="11" t="s">
        <v>465</v>
      </c>
      <c r="D1067" s="11"/>
      <c r="E1067" s="11" t="s">
        <v>142</v>
      </c>
      <c r="F1067" s="11">
        <v>6493</v>
      </c>
      <c r="G1067" s="11"/>
      <c r="H1067" s="11"/>
      <c r="I1067" s="11"/>
      <c r="J1067" s="11">
        <v>1249.0599999999997</v>
      </c>
      <c r="K1067" s="11"/>
      <c r="M1067" s="11">
        <v>8</v>
      </c>
      <c r="N1067" s="66"/>
      <c r="P1067" s="198">
        <f t="shared" si="51"/>
        <v>156.13249999999996</v>
      </c>
      <c r="Q1067" s="198"/>
      <c r="R1067" s="198"/>
      <c r="S1067" s="198"/>
      <c r="T1067" s="198">
        <f t="shared" si="52"/>
        <v>811.625</v>
      </c>
      <c r="U1067" s="11"/>
      <c r="V1067" s="11"/>
      <c r="W1067" s="11"/>
      <c r="Y1067" s="11">
        <v>1249.0599999999997</v>
      </c>
      <c r="Z1067" s="11"/>
      <c r="AB1067" s="11">
        <f t="shared" si="50"/>
        <v>796.82</v>
      </c>
      <c r="AC1067" s="11">
        <v>1875.36</v>
      </c>
      <c r="AD1067" s="11"/>
      <c r="AE1067" s="4"/>
      <c r="AF1067" s="4"/>
    </row>
    <row r="1068" spans="1:32" x14ac:dyDescent="0.2">
      <c r="A1068" s="51"/>
      <c r="B1068" s="11"/>
      <c r="C1068" s="11" t="s">
        <v>465</v>
      </c>
      <c r="D1068" s="11"/>
      <c r="E1068" s="11" t="s">
        <v>68</v>
      </c>
      <c r="F1068" s="11">
        <v>70562</v>
      </c>
      <c r="G1068" s="11"/>
      <c r="H1068" s="11"/>
      <c r="I1068" s="11"/>
      <c r="J1068" s="11">
        <v>12974.829999999996</v>
      </c>
      <c r="K1068" s="11"/>
      <c r="M1068" s="11">
        <v>113</v>
      </c>
      <c r="N1068" s="66"/>
      <c r="P1068" s="198">
        <f t="shared" si="51"/>
        <v>114.82150442477872</v>
      </c>
      <c r="Q1068" s="198"/>
      <c r="R1068" s="198"/>
      <c r="S1068" s="198"/>
      <c r="T1068" s="198">
        <f t="shared" si="52"/>
        <v>624.44247787610618</v>
      </c>
      <c r="U1068" s="11"/>
      <c r="V1068" s="11"/>
      <c r="W1068" s="11"/>
      <c r="Y1068" s="11">
        <v>12974.829999999996</v>
      </c>
      <c r="Z1068" s="11"/>
      <c r="AB1068" s="11">
        <f t="shared" si="50"/>
        <v>8277.07</v>
      </c>
      <c r="AC1068" s="11">
        <v>19480.599999999999</v>
      </c>
      <c r="AD1068" s="11"/>
      <c r="AE1068" s="4"/>
      <c r="AF1068" s="4"/>
    </row>
    <row r="1069" spans="1:32" x14ac:dyDescent="0.2">
      <c r="A1069" s="51"/>
      <c r="B1069" s="11"/>
      <c r="C1069" s="11" t="s">
        <v>465</v>
      </c>
      <c r="D1069" s="11"/>
      <c r="E1069" s="11" t="s">
        <v>91</v>
      </c>
      <c r="F1069" s="11">
        <v>1937</v>
      </c>
      <c r="G1069" s="11"/>
      <c r="H1069" s="11"/>
      <c r="I1069" s="11"/>
      <c r="J1069" s="11">
        <v>242.8</v>
      </c>
      <c r="K1069" s="11"/>
      <c r="M1069" s="11">
        <v>3</v>
      </c>
      <c r="N1069" s="66"/>
      <c r="P1069" s="198">
        <f t="shared" si="51"/>
        <v>80.933333333333337</v>
      </c>
      <c r="Q1069" s="198"/>
      <c r="R1069" s="198"/>
      <c r="S1069" s="198"/>
      <c r="T1069" s="198">
        <f t="shared" si="52"/>
        <v>645.66666666666663</v>
      </c>
      <c r="U1069" s="11"/>
      <c r="V1069" s="11"/>
      <c r="W1069" s="11"/>
      <c r="Y1069" s="11">
        <v>242.8</v>
      </c>
      <c r="Z1069" s="11"/>
      <c r="AB1069" s="11">
        <f t="shared" si="50"/>
        <v>154.88999999999999</v>
      </c>
      <c r="AC1069" s="11">
        <v>364.54</v>
      </c>
      <c r="AD1069" s="11"/>
      <c r="AE1069" s="4"/>
      <c r="AF1069" s="4"/>
    </row>
    <row r="1070" spans="1:32" x14ac:dyDescent="0.2">
      <c r="A1070" s="51"/>
      <c r="B1070" s="11"/>
      <c r="C1070" s="11" t="s">
        <v>465</v>
      </c>
      <c r="D1070" s="11"/>
      <c r="E1070" s="11" t="s">
        <v>284</v>
      </c>
      <c r="F1070" s="11">
        <v>966</v>
      </c>
      <c r="G1070" s="11"/>
      <c r="H1070" s="11"/>
      <c r="I1070" s="11"/>
      <c r="J1070" s="11">
        <v>184.74</v>
      </c>
      <c r="K1070" s="11"/>
      <c r="M1070" s="11">
        <v>1</v>
      </c>
      <c r="N1070" s="66"/>
      <c r="P1070" s="198">
        <f t="shared" si="51"/>
        <v>184.74</v>
      </c>
      <c r="Q1070" s="198"/>
      <c r="R1070" s="198"/>
      <c r="S1070" s="198"/>
      <c r="T1070" s="198">
        <f t="shared" si="52"/>
        <v>966</v>
      </c>
      <c r="U1070" s="11"/>
      <c r="V1070" s="11"/>
      <c r="W1070" s="11"/>
      <c r="Y1070" s="11">
        <v>184.74</v>
      </c>
      <c r="Z1070" s="11"/>
      <c r="AB1070" s="11">
        <f t="shared" si="50"/>
        <v>117.85</v>
      </c>
      <c r="AC1070" s="11">
        <v>277.37</v>
      </c>
      <c r="AD1070" s="11"/>
      <c r="AE1070" s="4"/>
      <c r="AF1070" s="4"/>
    </row>
    <row r="1071" spans="1:32" x14ac:dyDescent="0.2">
      <c r="A1071" s="51"/>
      <c r="B1071" s="11"/>
      <c r="C1071" s="11" t="s">
        <v>466</v>
      </c>
      <c r="D1071" s="11"/>
      <c r="E1071" s="11" t="s">
        <v>198</v>
      </c>
      <c r="F1071" s="11">
        <v>22818</v>
      </c>
      <c r="G1071" s="11"/>
      <c r="H1071" s="11"/>
      <c r="I1071" s="11"/>
      <c r="J1071" s="11">
        <v>4432.3399999999992</v>
      </c>
      <c r="K1071" s="11"/>
      <c r="M1071" s="11">
        <v>36</v>
      </c>
      <c r="N1071" s="66"/>
      <c r="P1071" s="198">
        <f t="shared" si="51"/>
        <v>123.12055555555554</v>
      </c>
      <c r="Q1071" s="198"/>
      <c r="R1071" s="198"/>
      <c r="S1071" s="198"/>
      <c r="T1071" s="198">
        <f t="shared" si="52"/>
        <v>633.83333333333337</v>
      </c>
      <c r="U1071" s="11"/>
      <c r="V1071" s="11"/>
      <c r="W1071" s="11"/>
      <c r="Y1071" s="11">
        <v>4432.3399999999992</v>
      </c>
      <c r="Z1071" s="11"/>
      <c r="AB1071" s="11">
        <f t="shared" si="50"/>
        <v>2827.54</v>
      </c>
      <c r="AC1071" s="11">
        <v>6654.78</v>
      </c>
      <c r="AD1071" s="11"/>
      <c r="AE1071" s="4"/>
      <c r="AF1071" s="4"/>
    </row>
    <row r="1072" spans="1:32" x14ac:dyDescent="0.2">
      <c r="A1072" s="51"/>
      <c r="B1072" s="11"/>
      <c r="C1072" s="11" t="s">
        <v>467</v>
      </c>
      <c r="D1072" s="11"/>
      <c r="E1072" s="11" t="s">
        <v>98</v>
      </c>
      <c r="F1072" s="11">
        <v>3982778</v>
      </c>
      <c r="G1072" s="11"/>
      <c r="H1072" s="11"/>
      <c r="I1072" s="11"/>
      <c r="J1072" s="11">
        <v>722814.02000000142</v>
      </c>
      <c r="K1072" s="11"/>
      <c r="M1072" s="11">
        <v>6786</v>
      </c>
      <c r="N1072" s="66"/>
      <c r="P1072" s="198">
        <f t="shared" si="51"/>
        <v>106.51547597995895</v>
      </c>
      <c r="Q1072" s="198"/>
      <c r="R1072" s="198"/>
      <c r="S1072" s="198"/>
      <c r="T1072" s="198">
        <f t="shared" si="52"/>
        <v>586.910993221338</v>
      </c>
      <c r="U1072" s="11"/>
      <c r="V1072" s="11"/>
      <c r="W1072" s="11"/>
      <c r="Y1072" s="11">
        <v>722814.02000000142</v>
      </c>
      <c r="Z1072" s="11"/>
      <c r="AB1072" s="11">
        <f t="shared" si="50"/>
        <v>461107.07</v>
      </c>
      <c r="AC1072" s="11">
        <v>1085243.3500000001</v>
      </c>
      <c r="AD1072" s="11"/>
      <c r="AE1072" s="4"/>
      <c r="AF1072" s="4"/>
    </row>
    <row r="1073" spans="1:32" x14ac:dyDescent="0.2">
      <c r="A1073" s="51"/>
      <c r="B1073" s="11"/>
      <c r="C1073" s="11" t="s">
        <v>468</v>
      </c>
      <c r="D1073" s="11"/>
      <c r="E1073" s="11" t="s">
        <v>68</v>
      </c>
      <c r="F1073" s="11">
        <v>60523</v>
      </c>
      <c r="G1073" s="11"/>
      <c r="H1073" s="11"/>
      <c r="I1073" s="11"/>
      <c r="J1073" s="11">
        <v>11185.600000000006</v>
      </c>
      <c r="K1073" s="11"/>
      <c r="M1073" s="11">
        <v>70</v>
      </c>
      <c r="N1073" s="66"/>
      <c r="P1073" s="198">
        <f t="shared" si="51"/>
        <v>159.79428571428579</v>
      </c>
      <c r="Q1073" s="198"/>
      <c r="R1073" s="198"/>
      <c r="S1073" s="198"/>
      <c r="T1073" s="198">
        <f t="shared" si="52"/>
        <v>864.61428571428576</v>
      </c>
      <c r="U1073" s="11"/>
      <c r="V1073" s="11"/>
      <c r="W1073" s="11"/>
      <c r="Y1073" s="11">
        <v>11185.600000000006</v>
      </c>
      <c r="Z1073" s="11"/>
      <c r="AB1073" s="11">
        <f t="shared" si="50"/>
        <v>7135.67</v>
      </c>
      <c r="AC1073" s="11">
        <v>16794.22</v>
      </c>
      <c r="AD1073" s="11"/>
      <c r="AE1073" s="4"/>
      <c r="AF1073" s="4"/>
    </row>
    <row r="1074" spans="1:32" x14ac:dyDescent="0.2">
      <c r="A1074" s="51"/>
      <c r="B1074" s="11"/>
      <c r="C1074" s="11" t="s">
        <v>469</v>
      </c>
      <c r="D1074" s="11"/>
      <c r="E1074" s="11" t="s">
        <v>61</v>
      </c>
      <c r="F1074" s="11">
        <v>1770</v>
      </c>
      <c r="G1074" s="11"/>
      <c r="H1074" s="11"/>
      <c r="I1074" s="11"/>
      <c r="J1074" s="11">
        <v>341.12</v>
      </c>
      <c r="K1074" s="11"/>
      <c r="M1074" s="11">
        <v>2</v>
      </c>
      <c r="N1074" s="66"/>
      <c r="P1074" s="198">
        <f t="shared" si="51"/>
        <v>170.56</v>
      </c>
      <c r="Q1074" s="198"/>
      <c r="R1074" s="198"/>
      <c r="S1074" s="198"/>
      <c r="T1074" s="198">
        <f t="shared" si="52"/>
        <v>885</v>
      </c>
      <c r="U1074" s="11"/>
      <c r="V1074" s="11"/>
      <c r="W1074" s="11"/>
      <c r="Y1074" s="11">
        <v>341.12</v>
      </c>
      <c r="Z1074" s="11"/>
      <c r="AB1074" s="11">
        <f t="shared" si="50"/>
        <v>217.61</v>
      </c>
      <c r="AC1074" s="11">
        <v>512.16</v>
      </c>
      <c r="AD1074" s="11"/>
      <c r="AE1074" s="4"/>
      <c r="AF1074" s="4"/>
    </row>
    <row r="1075" spans="1:32" x14ac:dyDescent="0.2">
      <c r="A1075" s="51"/>
      <c r="B1075" s="11"/>
      <c r="C1075" s="11" t="s">
        <v>469</v>
      </c>
      <c r="D1075" s="11"/>
      <c r="E1075" s="11" t="s">
        <v>63</v>
      </c>
      <c r="F1075" s="11">
        <v>362</v>
      </c>
      <c r="G1075" s="11"/>
      <c r="H1075" s="11"/>
      <c r="I1075" s="11"/>
      <c r="J1075" s="11">
        <v>26.82</v>
      </c>
      <c r="K1075" s="11"/>
      <c r="M1075" s="11">
        <v>2</v>
      </c>
      <c r="N1075" s="66"/>
      <c r="P1075" s="198">
        <f t="shared" si="51"/>
        <v>13.41</v>
      </c>
      <c r="Q1075" s="198"/>
      <c r="R1075" s="198"/>
      <c r="S1075" s="198"/>
      <c r="T1075" s="198">
        <f t="shared" si="52"/>
        <v>181</v>
      </c>
      <c r="U1075" s="11"/>
      <c r="V1075" s="11"/>
      <c r="W1075" s="11"/>
      <c r="Y1075" s="11">
        <v>26.82</v>
      </c>
      <c r="Z1075" s="11"/>
      <c r="AB1075" s="11">
        <f t="shared" si="50"/>
        <v>17.11</v>
      </c>
      <c r="AC1075" s="11">
        <v>40.270000000000003</v>
      </c>
      <c r="AD1075" s="11"/>
      <c r="AE1075" s="4"/>
      <c r="AF1075" s="4"/>
    </row>
    <row r="1076" spans="1:32" x14ac:dyDescent="0.2">
      <c r="A1076" s="51"/>
      <c r="B1076" s="11"/>
      <c r="C1076" s="11" t="s">
        <v>469</v>
      </c>
      <c r="D1076" s="11"/>
      <c r="E1076" s="11" t="s">
        <v>208</v>
      </c>
      <c r="F1076" s="11">
        <v>641</v>
      </c>
      <c r="G1076" s="11"/>
      <c r="H1076" s="11"/>
      <c r="I1076" s="11"/>
      <c r="J1076" s="11">
        <v>125.68</v>
      </c>
      <c r="K1076" s="11"/>
      <c r="M1076" s="11">
        <v>1</v>
      </c>
      <c r="N1076" s="66"/>
      <c r="P1076" s="198">
        <f t="shared" si="51"/>
        <v>125.68</v>
      </c>
      <c r="Q1076" s="198"/>
      <c r="R1076" s="198"/>
      <c r="S1076" s="198"/>
      <c r="T1076" s="198">
        <f t="shared" si="52"/>
        <v>641</v>
      </c>
      <c r="U1076" s="11"/>
      <c r="V1076" s="11"/>
      <c r="W1076" s="11"/>
      <c r="Y1076" s="11">
        <v>125.68</v>
      </c>
      <c r="Z1076" s="11"/>
      <c r="AB1076" s="11">
        <f t="shared" si="50"/>
        <v>80.180000000000007</v>
      </c>
      <c r="AC1076" s="11">
        <v>188.7</v>
      </c>
      <c r="AD1076" s="11"/>
      <c r="AE1076" s="4"/>
      <c r="AF1076" s="4"/>
    </row>
    <row r="1077" spans="1:32" x14ac:dyDescent="0.2">
      <c r="A1077" s="51"/>
      <c r="B1077" s="11"/>
      <c r="C1077" s="11" t="s">
        <v>469</v>
      </c>
      <c r="D1077" s="11"/>
      <c r="E1077" s="11" t="s">
        <v>290</v>
      </c>
      <c r="F1077" s="11">
        <v>748087</v>
      </c>
      <c r="G1077" s="11"/>
      <c r="H1077" s="11"/>
      <c r="I1077" s="11"/>
      <c r="J1077" s="11">
        <v>141811.5799999999</v>
      </c>
      <c r="K1077" s="11"/>
      <c r="M1077" s="11">
        <v>1412</v>
      </c>
      <c r="N1077" s="66"/>
      <c r="P1077" s="198">
        <f t="shared" si="51"/>
        <v>100.43313031161466</v>
      </c>
      <c r="Q1077" s="198"/>
      <c r="R1077" s="198"/>
      <c r="S1077" s="198"/>
      <c r="T1077" s="198">
        <f t="shared" si="52"/>
        <v>529.80665722379604</v>
      </c>
      <c r="U1077" s="11"/>
      <c r="V1077" s="11"/>
      <c r="W1077" s="11"/>
      <c r="Y1077" s="11">
        <v>141811.5799999999</v>
      </c>
      <c r="Z1077" s="11"/>
      <c r="AB1077" s="11">
        <f t="shared" si="50"/>
        <v>90466.32</v>
      </c>
      <c r="AC1077" s="11">
        <v>212917.94</v>
      </c>
      <c r="AD1077" s="11"/>
      <c r="AE1077" s="4"/>
      <c r="AF1077" s="4"/>
    </row>
    <row r="1078" spans="1:32" x14ac:dyDescent="0.2">
      <c r="A1078" s="51"/>
      <c r="B1078" s="11"/>
      <c r="C1078" s="11" t="s">
        <v>469</v>
      </c>
      <c r="D1078" s="11"/>
      <c r="E1078" s="11" t="s">
        <v>193</v>
      </c>
      <c r="F1078" s="11"/>
      <c r="G1078" s="11"/>
      <c r="H1078" s="11"/>
      <c r="I1078" s="11"/>
      <c r="J1078" s="11">
        <v>6.45</v>
      </c>
      <c r="K1078" s="11"/>
      <c r="M1078" s="11">
        <v>1</v>
      </c>
      <c r="N1078" s="66"/>
      <c r="P1078" s="198">
        <f t="shared" si="51"/>
        <v>6.45</v>
      </c>
      <c r="Q1078" s="198"/>
      <c r="R1078" s="198"/>
      <c r="S1078" s="198"/>
      <c r="T1078" s="198">
        <f t="shared" si="52"/>
        <v>0</v>
      </c>
      <c r="U1078" s="11"/>
      <c r="V1078" s="11"/>
      <c r="W1078" s="11"/>
      <c r="Y1078" s="11">
        <v>6.45</v>
      </c>
      <c r="Z1078" s="11"/>
      <c r="AB1078" s="11">
        <f t="shared" si="50"/>
        <v>4.1100000000000003</v>
      </c>
      <c r="AC1078" s="11">
        <v>9.68</v>
      </c>
      <c r="AD1078" s="11"/>
      <c r="AE1078" s="4"/>
      <c r="AF1078" s="4"/>
    </row>
    <row r="1079" spans="1:32" x14ac:dyDescent="0.2">
      <c r="A1079" s="51"/>
      <c r="B1079" s="11"/>
      <c r="C1079" s="11" t="s">
        <v>470</v>
      </c>
      <c r="D1079" s="11"/>
      <c r="E1079" s="11" t="s">
        <v>284</v>
      </c>
      <c r="F1079" s="11">
        <v>69847</v>
      </c>
      <c r="G1079" s="11"/>
      <c r="H1079" s="11"/>
      <c r="I1079" s="11"/>
      <c r="J1079" s="11">
        <v>13162.47</v>
      </c>
      <c r="K1079" s="11"/>
      <c r="M1079" s="11">
        <v>121</v>
      </c>
      <c r="N1079" s="66"/>
      <c r="P1079" s="198">
        <f t="shared" si="51"/>
        <v>108.78074380165289</v>
      </c>
      <c r="Q1079" s="198"/>
      <c r="R1079" s="198"/>
      <c r="S1079" s="198"/>
      <c r="T1079" s="198">
        <f t="shared" si="52"/>
        <v>577.24793388429748</v>
      </c>
      <c r="U1079" s="11"/>
      <c r="V1079" s="11"/>
      <c r="W1079" s="11"/>
      <c r="Y1079" s="11">
        <v>13162.47</v>
      </c>
      <c r="Z1079" s="11"/>
      <c r="AB1079" s="11">
        <f t="shared" si="50"/>
        <v>8396.7800000000007</v>
      </c>
      <c r="AC1079" s="11">
        <v>19762.32</v>
      </c>
      <c r="AD1079" s="11"/>
      <c r="AE1079" s="4"/>
      <c r="AF1079" s="4"/>
    </row>
    <row r="1080" spans="1:32" x14ac:dyDescent="0.2">
      <c r="A1080" s="51"/>
      <c r="B1080" s="11"/>
      <c r="C1080" s="11" t="s">
        <v>471</v>
      </c>
      <c r="D1080" s="11"/>
      <c r="E1080" s="11" t="s">
        <v>472</v>
      </c>
      <c r="F1080" s="11">
        <v>143331</v>
      </c>
      <c r="G1080" s="11"/>
      <c r="H1080" s="11"/>
      <c r="I1080" s="11"/>
      <c r="J1080" s="11">
        <v>26292.860000000004</v>
      </c>
      <c r="K1080" s="11"/>
      <c r="M1080" s="11">
        <v>208</v>
      </c>
      <c r="N1080" s="66"/>
      <c r="P1080" s="198">
        <f t="shared" si="51"/>
        <v>126.40798076923079</v>
      </c>
      <c r="Q1080" s="198"/>
      <c r="R1080" s="198"/>
      <c r="S1080" s="198"/>
      <c r="T1080" s="198">
        <f t="shared" si="52"/>
        <v>689.09134615384619</v>
      </c>
      <c r="U1080" s="11"/>
      <c r="V1080" s="11"/>
      <c r="W1080" s="11"/>
      <c r="Y1080" s="11">
        <v>26292.860000000004</v>
      </c>
      <c r="Z1080" s="11"/>
      <c r="AB1080" s="11">
        <f t="shared" si="50"/>
        <v>16773.09</v>
      </c>
      <c r="AC1080" s="11">
        <v>39476.480000000003</v>
      </c>
      <c r="AD1080" s="11"/>
      <c r="AE1080" s="4"/>
      <c r="AF1080" s="4"/>
    </row>
    <row r="1081" spans="1:32" x14ac:dyDescent="0.2">
      <c r="A1081" s="51"/>
      <c r="B1081" s="11"/>
      <c r="C1081" s="11" t="s">
        <v>473</v>
      </c>
      <c r="D1081" s="11"/>
      <c r="E1081" s="11" t="s">
        <v>131</v>
      </c>
      <c r="F1081" s="11">
        <v>458539</v>
      </c>
      <c r="G1081" s="11"/>
      <c r="H1081" s="11"/>
      <c r="I1081" s="11"/>
      <c r="J1081" s="11">
        <v>86289.689999999944</v>
      </c>
      <c r="K1081" s="11"/>
      <c r="M1081" s="11">
        <v>641</v>
      </c>
      <c r="N1081" s="66"/>
      <c r="P1081" s="198">
        <f t="shared" si="51"/>
        <v>134.61730109204359</v>
      </c>
      <c r="Q1081" s="198"/>
      <c r="R1081" s="198"/>
      <c r="S1081" s="198"/>
      <c r="T1081" s="198">
        <f t="shared" si="52"/>
        <v>715.34945397815909</v>
      </c>
      <c r="U1081" s="11"/>
      <c r="V1081" s="11"/>
      <c r="W1081" s="11"/>
      <c r="Y1081" s="11">
        <v>86289.689999999944</v>
      </c>
      <c r="Z1081" s="11"/>
      <c r="AB1081" s="11">
        <f t="shared" si="50"/>
        <v>55047.06</v>
      </c>
      <c r="AC1081" s="11">
        <v>129556.58</v>
      </c>
      <c r="AD1081" s="11"/>
      <c r="AE1081" s="4"/>
      <c r="AF1081" s="4"/>
    </row>
    <row r="1082" spans="1:32" x14ac:dyDescent="0.2">
      <c r="A1082" s="51"/>
      <c r="B1082" s="11"/>
      <c r="C1082" s="11" t="s">
        <v>474</v>
      </c>
      <c r="D1082" s="11"/>
      <c r="E1082" s="11" t="s">
        <v>290</v>
      </c>
      <c r="F1082" s="11">
        <v>146</v>
      </c>
      <c r="G1082" s="11"/>
      <c r="H1082" s="11"/>
      <c r="I1082" s="11"/>
      <c r="J1082" s="11">
        <v>32.92</v>
      </c>
      <c r="K1082" s="11"/>
      <c r="M1082" s="11">
        <v>1</v>
      </c>
      <c r="N1082" s="66"/>
      <c r="P1082" s="198">
        <f t="shared" si="51"/>
        <v>32.92</v>
      </c>
      <c r="Q1082" s="198"/>
      <c r="R1082" s="198"/>
      <c r="S1082" s="198"/>
      <c r="T1082" s="198">
        <f t="shared" si="52"/>
        <v>146</v>
      </c>
      <c r="U1082" s="11"/>
      <c r="V1082" s="11"/>
      <c r="W1082" s="11"/>
      <c r="Y1082" s="11">
        <v>32.92</v>
      </c>
      <c r="Z1082" s="11"/>
      <c r="AB1082" s="11">
        <f t="shared" si="50"/>
        <v>21</v>
      </c>
      <c r="AC1082" s="11">
        <v>49.43</v>
      </c>
      <c r="AD1082" s="11"/>
      <c r="AE1082" s="4"/>
      <c r="AF1082" s="4"/>
    </row>
    <row r="1083" spans="1:32" x14ac:dyDescent="0.2">
      <c r="A1083" s="51"/>
      <c r="B1083" s="11"/>
      <c r="C1083" s="11" t="s">
        <v>474</v>
      </c>
      <c r="D1083" s="11"/>
      <c r="E1083" s="11" t="s">
        <v>193</v>
      </c>
      <c r="F1083" s="11">
        <v>538883</v>
      </c>
      <c r="G1083" s="11"/>
      <c r="H1083" s="11"/>
      <c r="I1083" s="11"/>
      <c r="J1083" s="11">
        <v>99429.029999999897</v>
      </c>
      <c r="K1083" s="11"/>
      <c r="M1083" s="11">
        <v>523</v>
      </c>
      <c r="N1083" s="66"/>
      <c r="P1083" s="198">
        <f t="shared" si="51"/>
        <v>190.11286806883345</v>
      </c>
      <c r="Q1083" s="198"/>
      <c r="R1083" s="198"/>
      <c r="S1083" s="198"/>
      <c r="T1083" s="198">
        <f t="shared" si="52"/>
        <v>1030.3690248565965</v>
      </c>
      <c r="U1083" s="11"/>
      <c r="V1083" s="11"/>
      <c r="W1083" s="11"/>
      <c r="Y1083" s="11">
        <v>99429.029999999897</v>
      </c>
      <c r="Z1083" s="11"/>
      <c r="AB1083" s="11">
        <f t="shared" si="50"/>
        <v>63429.08</v>
      </c>
      <c r="AC1083" s="11">
        <v>149284.17000000001</v>
      </c>
      <c r="AD1083" s="11"/>
      <c r="AE1083" s="4"/>
      <c r="AF1083" s="4"/>
    </row>
    <row r="1084" spans="1:32" x14ac:dyDescent="0.2">
      <c r="A1084" s="51"/>
      <c r="B1084" s="11"/>
      <c r="C1084" s="11" t="s">
        <v>475</v>
      </c>
      <c r="D1084" s="11"/>
      <c r="E1084" s="11" t="s">
        <v>476</v>
      </c>
      <c r="F1084" s="11">
        <v>664116</v>
      </c>
      <c r="G1084" s="11"/>
      <c r="H1084" s="11"/>
      <c r="I1084" s="11"/>
      <c r="J1084" s="11">
        <v>120994.90999999999</v>
      </c>
      <c r="K1084" s="11"/>
      <c r="M1084" s="11">
        <v>737</v>
      </c>
      <c r="N1084" s="66"/>
      <c r="P1084" s="198">
        <f t="shared" si="51"/>
        <v>164.17219810040703</v>
      </c>
      <c r="Q1084" s="198"/>
      <c r="R1084" s="198"/>
      <c r="S1084" s="198"/>
      <c r="T1084" s="198">
        <f t="shared" si="52"/>
        <v>901.10719131614655</v>
      </c>
      <c r="U1084" s="11"/>
      <c r="V1084" s="11"/>
      <c r="W1084" s="11"/>
      <c r="Y1084" s="11">
        <v>120994.90999999999</v>
      </c>
      <c r="Z1084" s="11"/>
      <c r="AB1084" s="11">
        <f t="shared" si="50"/>
        <v>77186.67</v>
      </c>
      <c r="AC1084" s="11">
        <v>181663.5</v>
      </c>
      <c r="AD1084" s="11"/>
      <c r="AE1084" s="4"/>
      <c r="AF1084" s="4"/>
    </row>
    <row r="1085" spans="1:32" x14ac:dyDescent="0.2">
      <c r="A1085" s="51"/>
      <c r="B1085" s="11"/>
      <c r="C1085" s="11" t="s">
        <v>475</v>
      </c>
      <c r="D1085" s="11"/>
      <c r="E1085" s="11" t="s">
        <v>161</v>
      </c>
      <c r="F1085" s="11">
        <v>2730</v>
      </c>
      <c r="G1085" s="11"/>
      <c r="H1085" s="11"/>
      <c r="I1085" s="11"/>
      <c r="J1085" s="11">
        <v>368.98</v>
      </c>
      <c r="K1085" s="11"/>
      <c r="M1085" s="11">
        <v>3</v>
      </c>
      <c r="N1085" s="66"/>
      <c r="P1085" s="198">
        <f t="shared" si="51"/>
        <v>122.99333333333334</v>
      </c>
      <c r="Q1085" s="198"/>
      <c r="R1085" s="198"/>
      <c r="S1085" s="198"/>
      <c r="T1085" s="198">
        <f t="shared" si="52"/>
        <v>910</v>
      </c>
      <c r="U1085" s="11"/>
      <c r="V1085" s="11"/>
      <c r="W1085" s="11"/>
      <c r="Y1085" s="11">
        <v>368.98</v>
      </c>
      <c r="Z1085" s="11"/>
      <c r="AB1085" s="11">
        <f t="shared" si="50"/>
        <v>235.38</v>
      </c>
      <c r="AC1085" s="11">
        <v>553.99</v>
      </c>
      <c r="AD1085" s="11"/>
      <c r="AE1085" s="4"/>
      <c r="AF1085" s="4"/>
    </row>
    <row r="1086" spans="1:32" x14ac:dyDescent="0.2">
      <c r="A1086" s="51"/>
      <c r="B1086" s="11"/>
      <c r="C1086" s="11" t="s">
        <v>475</v>
      </c>
      <c r="D1086" s="11"/>
      <c r="E1086" s="11" t="s">
        <v>142</v>
      </c>
      <c r="F1086" s="11">
        <v>6482</v>
      </c>
      <c r="G1086" s="11"/>
      <c r="H1086" s="11"/>
      <c r="I1086" s="11"/>
      <c r="J1086" s="11">
        <v>1230.2400000000002</v>
      </c>
      <c r="K1086" s="11"/>
      <c r="M1086" s="11">
        <v>5</v>
      </c>
      <c r="N1086" s="66"/>
      <c r="P1086" s="198">
        <f t="shared" si="51"/>
        <v>246.04800000000006</v>
      </c>
      <c r="Q1086" s="198"/>
      <c r="R1086" s="198"/>
      <c r="S1086" s="198"/>
      <c r="T1086" s="198">
        <f t="shared" si="52"/>
        <v>1296.4000000000001</v>
      </c>
      <c r="U1086" s="11"/>
      <c r="V1086" s="11"/>
      <c r="W1086" s="11"/>
      <c r="Y1086" s="11">
        <v>1230.2400000000002</v>
      </c>
      <c r="Z1086" s="11"/>
      <c r="AB1086" s="11">
        <f t="shared" si="50"/>
        <v>784.81</v>
      </c>
      <c r="AC1086" s="11">
        <v>1847.1</v>
      </c>
      <c r="AD1086" s="11"/>
      <c r="AE1086" s="4"/>
      <c r="AF1086" s="4"/>
    </row>
    <row r="1087" spans="1:32" x14ac:dyDescent="0.2">
      <c r="A1087" s="51"/>
      <c r="B1087" s="11"/>
      <c r="C1087" s="11" t="s">
        <v>477</v>
      </c>
      <c r="D1087" s="11"/>
      <c r="E1087" s="11" t="s">
        <v>142</v>
      </c>
      <c r="F1087" s="11">
        <v>53301</v>
      </c>
      <c r="G1087" s="11"/>
      <c r="H1087" s="11"/>
      <c r="I1087" s="11"/>
      <c r="J1087" s="11">
        <v>9879.66</v>
      </c>
      <c r="K1087" s="11"/>
      <c r="M1087" s="11">
        <v>73</v>
      </c>
      <c r="N1087" s="66"/>
      <c r="P1087" s="198">
        <f t="shared" si="51"/>
        <v>135.33780821917807</v>
      </c>
      <c r="Q1087" s="198"/>
      <c r="R1087" s="198"/>
      <c r="S1087" s="198"/>
      <c r="T1087" s="198">
        <f t="shared" si="52"/>
        <v>730.15068493150682</v>
      </c>
      <c r="U1087" s="11"/>
      <c r="V1087" s="11"/>
      <c r="W1087" s="11"/>
      <c r="Y1087" s="11">
        <v>9879.66</v>
      </c>
      <c r="Z1087" s="11"/>
      <c r="AB1087" s="11">
        <f t="shared" si="50"/>
        <v>6302.56</v>
      </c>
      <c r="AC1087" s="11">
        <v>14833.46</v>
      </c>
      <c r="AD1087" s="11"/>
      <c r="AE1087" s="4"/>
      <c r="AF1087" s="4"/>
    </row>
    <row r="1088" spans="1:32" x14ac:dyDescent="0.2">
      <c r="A1088" s="51"/>
      <c r="B1088" s="11"/>
      <c r="C1088" s="11" t="s">
        <v>478</v>
      </c>
      <c r="D1088" s="11"/>
      <c r="E1088" s="11" t="s">
        <v>95</v>
      </c>
      <c r="F1088" s="11">
        <v>937</v>
      </c>
      <c r="G1088" s="11"/>
      <c r="H1088" s="11"/>
      <c r="I1088" s="11"/>
      <c r="J1088" s="11">
        <v>174.41</v>
      </c>
      <c r="K1088" s="11"/>
      <c r="M1088" s="11">
        <v>4</v>
      </c>
      <c r="N1088" s="66"/>
      <c r="P1088" s="198">
        <f t="shared" si="51"/>
        <v>43.602499999999999</v>
      </c>
      <c r="Q1088" s="198"/>
      <c r="R1088" s="198"/>
      <c r="S1088" s="198"/>
      <c r="T1088" s="198">
        <f t="shared" si="52"/>
        <v>234.25</v>
      </c>
      <c r="U1088" s="11"/>
      <c r="V1088" s="11"/>
      <c r="W1088" s="11"/>
      <c r="Y1088" s="11">
        <v>174.41</v>
      </c>
      <c r="Z1088" s="11"/>
      <c r="AB1088" s="11">
        <f t="shared" si="50"/>
        <v>111.26</v>
      </c>
      <c r="AC1088" s="11">
        <v>261.86</v>
      </c>
      <c r="AD1088" s="11"/>
      <c r="AE1088" s="4"/>
      <c r="AF1088" s="4"/>
    </row>
    <row r="1089" spans="1:32" x14ac:dyDescent="0.2">
      <c r="A1089" s="51"/>
      <c r="B1089" s="11"/>
      <c r="C1089" s="11" t="s">
        <v>479</v>
      </c>
      <c r="D1089" s="11"/>
      <c r="E1089" s="11" t="s">
        <v>444</v>
      </c>
      <c r="F1089" s="11">
        <v>66159</v>
      </c>
      <c r="G1089" s="11"/>
      <c r="H1089" s="11"/>
      <c r="I1089" s="11"/>
      <c r="J1089" s="11">
        <v>12198.750000000004</v>
      </c>
      <c r="K1089" s="11"/>
      <c r="M1089" s="11">
        <v>89</v>
      </c>
      <c r="N1089" s="66"/>
      <c r="P1089" s="198">
        <f t="shared" si="51"/>
        <v>137.06460674157307</v>
      </c>
      <c r="Q1089" s="198"/>
      <c r="R1089" s="198"/>
      <c r="S1089" s="198"/>
      <c r="T1089" s="198">
        <f t="shared" si="52"/>
        <v>743.35955056179773</v>
      </c>
      <c r="U1089" s="11"/>
      <c r="V1089" s="11"/>
      <c r="W1089" s="11"/>
      <c r="Y1089" s="11">
        <v>12198.750000000004</v>
      </c>
      <c r="Z1089" s="11"/>
      <c r="AB1089" s="11">
        <f t="shared" si="50"/>
        <v>7781.99</v>
      </c>
      <c r="AC1089" s="11">
        <v>18315.38</v>
      </c>
      <c r="AD1089" s="11"/>
      <c r="AE1089" s="4"/>
      <c r="AF1089" s="4"/>
    </row>
    <row r="1090" spans="1:32" x14ac:dyDescent="0.2">
      <c r="A1090" s="51"/>
      <c r="B1090" s="11"/>
      <c r="C1090" s="11" t="s">
        <v>479</v>
      </c>
      <c r="D1090" s="11"/>
      <c r="E1090" s="11" t="s">
        <v>88</v>
      </c>
      <c r="F1090" s="11">
        <v>1143</v>
      </c>
      <c r="G1090" s="11"/>
      <c r="H1090" s="11"/>
      <c r="I1090" s="11"/>
      <c r="J1090" s="11">
        <v>217.24</v>
      </c>
      <c r="K1090" s="11"/>
      <c r="M1090" s="11">
        <v>1</v>
      </c>
      <c r="N1090" s="66"/>
      <c r="P1090" s="198">
        <f t="shared" si="51"/>
        <v>217.24</v>
      </c>
      <c r="Q1090" s="198"/>
      <c r="R1090" s="198"/>
      <c r="S1090" s="198"/>
      <c r="T1090" s="198">
        <f t="shared" si="52"/>
        <v>1143</v>
      </c>
      <c r="U1090" s="11"/>
      <c r="V1090" s="11"/>
      <c r="W1090" s="11"/>
      <c r="Y1090" s="11">
        <v>217.24</v>
      </c>
      <c r="Z1090" s="11"/>
      <c r="AB1090" s="11">
        <f t="shared" si="50"/>
        <v>138.58000000000001</v>
      </c>
      <c r="AC1090" s="11">
        <v>326.17</v>
      </c>
      <c r="AD1090" s="11"/>
      <c r="AE1090" s="4"/>
      <c r="AF1090" s="4"/>
    </row>
    <row r="1091" spans="1:32" x14ac:dyDescent="0.2">
      <c r="A1091" s="51"/>
      <c r="B1091" s="11"/>
      <c r="C1091" s="11" t="s">
        <v>480</v>
      </c>
      <c r="D1091" s="11"/>
      <c r="E1091" s="11" t="s">
        <v>153</v>
      </c>
      <c r="F1091" s="11">
        <v>280183</v>
      </c>
      <c r="G1091" s="11"/>
      <c r="H1091" s="11"/>
      <c r="I1091" s="11"/>
      <c r="J1091" s="11">
        <v>52041.789999999994</v>
      </c>
      <c r="K1091" s="11"/>
      <c r="M1091" s="11">
        <v>386</v>
      </c>
      <c r="N1091" s="66"/>
      <c r="P1091" s="198">
        <f t="shared" si="51"/>
        <v>134.82329015544039</v>
      </c>
      <c r="Q1091" s="198"/>
      <c r="R1091" s="198"/>
      <c r="S1091" s="198"/>
      <c r="T1091" s="198">
        <f t="shared" si="52"/>
        <v>725.86269430051811</v>
      </c>
      <c r="U1091" s="11"/>
      <c r="V1091" s="11"/>
      <c r="W1091" s="11"/>
      <c r="Y1091" s="11">
        <v>52041.789999999994</v>
      </c>
      <c r="Z1091" s="11"/>
      <c r="AB1091" s="11">
        <f t="shared" ref="AB1091:AB1154" si="53">ROUND($AB$1250*Y1091/$Y$1250,2)</f>
        <v>33199.19</v>
      </c>
      <c r="AC1091" s="11">
        <v>78136.289999999994</v>
      </c>
      <c r="AD1091" s="11"/>
      <c r="AE1091" s="4"/>
      <c r="AF1091" s="4"/>
    </row>
    <row r="1092" spans="1:32" x14ac:dyDescent="0.2">
      <c r="A1092" s="51"/>
      <c r="B1092" s="11"/>
      <c r="C1092" s="11" t="s">
        <v>481</v>
      </c>
      <c r="D1092" s="11"/>
      <c r="E1092" s="11" t="s">
        <v>482</v>
      </c>
      <c r="F1092" s="11">
        <v>231477</v>
      </c>
      <c r="G1092" s="11"/>
      <c r="H1092" s="11"/>
      <c r="I1092" s="11"/>
      <c r="J1092" s="11">
        <v>43245.64999999998</v>
      </c>
      <c r="K1092" s="11"/>
      <c r="M1092" s="11">
        <v>282</v>
      </c>
      <c r="N1092" s="66"/>
      <c r="P1092" s="198">
        <f t="shared" ref="P1092:P1155" si="54">J1092/M1092</f>
        <v>153.35336879432617</v>
      </c>
      <c r="Q1092" s="198"/>
      <c r="R1092" s="198"/>
      <c r="S1092" s="198"/>
      <c r="T1092" s="198">
        <f t="shared" ref="T1092:T1155" si="55">F1092/M1092</f>
        <v>820.84042553191489</v>
      </c>
      <c r="U1092" s="11"/>
      <c r="V1092" s="11"/>
      <c r="W1092" s="11"/>
      <c r="Y1092" s="11">
        <v>43245.64999999998</v>
      </c>
      <c r="Z1092" s="11"/>
      <c r="AB1092" s="11">
        <f t="shared" si="53"/>
        <v>27587.84</v>
      </c>
      <c r="AC1092" s="11">
        <v>64929.64</v>
      </c>
      <c r="AD1092" s="11"/>
      <c r="AE1092" s="4"/>
      <c r="AF1092" s="4"/>
    </row>
    <row r="1093" spans="1:32" x14ac:dyDescent="0.2">
      <c r="A1093" s="51"/>
      <c r="B1093" s="11"/>
      <c r="C1093" s="11" t="s">
        <v>483</v>
      </c>
      <c r="D1093" s="11"/>
      <c r="E1093" s="11" t="s">
        <v>243</v>
      </c>
      <c r="F1093" s="11">
        <v>901491</v>
      </c>
      <c r="G1093" s="11"/>
      <c r="H1093" s="11"/>
      <c r="I1093" s="11"/>
      <c r="J1093" s="11">
        <v>170319.48000000016</v>
      </c>
      <c r="K1093" s="11"/>
      <c r="M1093" s="11">
        <v>2064</v>
      </c>
      <c r="N1093" s="66"/>
      <c r="P1093" s="198">
        <f t="shared" si="54"/>
        <v>82.51912790697682</v>
      </c>
      <c r="Q1093" s="198"/>
      <c r="R1093" s="198"/>
      <c r="S1093" s="198"/>
      <c r="T1093" s="198">
        <f t="shared" si="55"/>
        <v>436.76889534883719</v>
      </c>
      <c r="U1093" s="11"/>
      <c r="V1093" s="11"/>
      <c r="W1093" s="11"/>
      <c r="Y1093" s="11">
        <v>170319.48000000016</v>
      </c>
      <c r="Z1093" s="11"/>
      <c r="AB1093" s="11">
        <f t="shared" si="53"/>
        <v>108652.45</v>
      </c>
      <c r="AC1093" s="11">
        <v>255720.11</v>
      </c>
      <c r="AD1093" s="11"/>
      <c r="AE1093" s="4"/>
      <c r="AF1093" s="4"/>
    </row>
    <row r="1094" spans="1:32" x14ac:dyDescent="0.2">
      <c r="A1094" s="51"/>
      <c r="B1094" s="11"/>
      <c r="C1094" s="11" t="s">
        <v>484</v>
      </c>
      <c r="D1094" s="11"/>
      <c r="E1094" s="11" t="s">
        <v>485</v>
      </c>
      <c r="F1094" s="11">
        <v>17476</v>
      </c>
      <c r="G1094" s="11"/>
      <c r="H1094" s="11"/>
      <c r="I1094" s="11"/>
      <c r="J1094" s="11">
        <v>3346.3799999999997</v>
      </c>
      <c r="K1094" s="11"/>
      <c r="M1094" s="11">
        <v>27</v>
      </c>
      <c r="N1094" s="66"/>
      <c r="P1094" s="198">
        <f t="shared" si="54"/>
        <v>123.93999999999998</v>
      </c>
      <c r="Q1094" s="198"/>
      <c r="R1094" s="198"/>
      <c r="S1094" s="198"/>
      <c r="T1094" s="198">
        <f t="shared" si="55"/>
        <v>647.25925925925924</v>
      </c>
      <c r="U1094" s="11"/>
      <c r="V1094" s="11"/>
      <c r="W1094" s="11"/>
      <c r="Y1094" s="11">
        <v>3346.3799999999997</v>
      </c>
      <c r="Z1094" s="11"/>
      <c r="AB1094" s="11">
        <f t="shared" si="53"/>
        <v>2134.77</v>
      </c>
      <c r="AC1094" s="11">
        <v>5024.3</v>
      </c>
      <c r="AD1094" s="11"/>
      <c r="AE1094" s="4"/>
      <c r="AF1094" s="4"/>
    </row>
    <row r="1095" spans="1:32" x14ac:dyDescent="0.2">
      <c r="A1095" s="51"/>
      <c r="B1095" s="11"/>
      <c r="C1095" s="11" t="s">
        <v>486</v>
      </c>
      <c r="D1095" s="11"/>
      <c r="E1095" s="11" t="s">
        <v>77</v>
      </c>
      <c r="F1095" s="11">
        <v>67783</v>
      </c>
      <c r="G1095" s="11"/>
      <c r="H1095" s="11"/>
      <c r="I1095" s="11"/>
      <c r="J1095" s="11">
        <v>12809.680000000002</v>
      </c>
      <c r="K1095" s="11"/>
      <c r="M1095" s="11">
        <v>99</v>
      </c>
      <c r="N1095" s="66"/>
      <c r="P1095" s="198">
        <f t="shared" si="54"/>
        <v>129.39070707070709</v>
      </c>
      <c r="Q1095" s="198"/>
      <c r="R1095" s="198"/>
      <c r="S1095" s="198"/>
      <c r="T1095" s="198">
        <f t="shared" si="55"/>
        <v>684.67676767676767</v>
      </c>
      <c r="U1095" s="11"/>
      <c r="V1095" s="11"/>
      <c r="W1095" s="11"/>
      <c r="Y1095" s="11">
        <v>12809.680000000002</v>
      </c>
      <c r="Z1095" s="11"/>
      <c r="AB1095" s="11">
        <f t="shared" si="53"/>
        <v>8171.72</v>
      </c>
      <c r="AC1095" s="11">
        <v>19232.64</v>
      </c>
      <c r="AD1095" s="11"/>
      <c r="AE1095" s="4"/>
      <c r="AF1095" s="4"/>
    </row>
    <row r="1096" spans="1:32" x14ac:dyDescent="0.2">
      <c r="A1096" s="51"/>
      <c r="B1096" s="11"/>
      <c r="C1096" s="11" t="s">
        <v>487</v>
      </c>
      <c r="D1096" s="11"/>
      <c r="E1096" s="11" t="s">
        <v>142</v>
      </c>
      <c r="F1096" s="11">
        <v>599</v>
      </c>
      <c r="G1096" s="11"/>
      <c r="H1096" s="11"/>
      <c r="I1096" s="11"/>
      <c r="J1096" s="11">
        <v>117.31</v>
      </c>
      <c r="K1096" s="11"/>
      <c r="M1096" s="11">
        <v>1</v>
      </c>
      <c r="N1096" s="66"/>
      <c r="P1096" s="198">
        <f t="shared" si="54"/>
        <v>117.31</v>
      </c>
      <c r="Q1096" s="198"/>
      <c r="R1096" s="198"/>
      <c r="S1096" s="198"/>
      <c r="T1096" s="198">
        <f t="shared" si="55"/>
        <v>599</v>
      </c>
      <c r="U1096" s="11"/>
      <c r="V1096" s="11"/>
      <c r="W1096" s="11"/>
      <c r="Y1096" s="11">
        <v>117.31</v>
      </c>
      <c r="Z1096" s="11"/>
      <c r="AB1096" s="11">
        <f t="shared" si="53"/>
        <v>74.84</v>
      </c>
      <c r="AC1096" s="11">
        <v>176.13</v>
      </c>
      <c r="AD1096" s="11"/>
      <c r="AE1096" s="4"/>
      <c r="AF1096" s="4"/>
    </row>
    <row r="1097" spans="1:32" x14ac:dyDescent="0.2">
      <c r="A1097" s="51"/>
      <c r="B1097" s="11"/>
      <c r="C1097" s="11" t="s">
        <v>487</v>
      </c>
      <c r="D1097" s="11"/>
      <c r="E1097" s="11" t="s">
        <v>216</v>
      </c>
      <c r="F1097" s="11">
        <v>-410363</v>
      </c>
      <c r="G1097" s="11"/>
      <c r="H1097" s="11"/>
      <c r="I1097" s="11"/>
      <c r="J1097" s="11">
        <v>-76011.429999999978</v>
      </c>
      <c r="K1097" s="11"/>
      <c r="M1097" s="11">
        <v>647</v>
      </c>
      <c r="N1097" s="66"/>
      <c r="P1097" s="198">
        <f t="shared" si="54"/>
        <v>-117.48289026275113</v>
      </c>
      <c r="Q1097" s="198"/>
      <c r="R1097" s="198"/>
      <c r="S1097" s="198"/>
      <c r="T1097" s="198">
        <f t="shared" si="55"/>
        <v>-634.2550231839258</v>
      </c>
      <c r="U1097" s="11"/>
      <c r="V1097" s="11"/>
      <c r="W1097" s="11"/>
      <c r="Y1097" s="11">
        <v>-76011.429999999978</v>
      </c>
      <c r="Z1097" s="11"/>
      <c r="AB1097" s="11">
        <f t="shared" si="53"/>
        <v>-48490.22</v>
      </c>
      <c r="AC1097" s="11">
        <v>-114124.65</v>
      </c>
      <c r="AD1097" s="11"/>
      <c r="AE1097" s="4"/>
      <c r="AF1097" s="4"/>
    </row>
    <row r="1098" spans="1:32" x14ac:dyDescent="0.2">
      <c r="A1098" s="51"/>
      <c r="B1098" s="11"/>
      <c r="C1098" s="11" t="s">
        <v>488</v>
      </c>
      <c r="D1098" s="11"/>
      <c r="E1098" s="11" t="s">
        <v>161</v>
      </c>
      <c r="F1098" s="11">
        <v>2694169</v>
      </c>
      <c r="G1098" s="11"/>
      <c r="H1098" s="11"/>
      <c r="I1098" s="11"/>
      <c r="J1098" s="11">
        <v>480887.72999999864</v>
      </c>
      <c r="K1098" s="11"/>
      <c r="M1098" s="11">
        <v>3686</v>
      </c>
      <c r="N1098" s="66"/>
      <c r="P1098" s="198">
        <f t="shared" si="54"/>
        <v>130.46330168203977</v>
      </c>
      <c r="Q1098" s="198"/>
      <c r="R1098" s="198"/>
      <c r="S1098" s="198"/>
      <c r="T1098" s="198">
        <f t="shared" si="55"/>
        <v>730.91942485078675</v>
      </c>
      <c r="U1098" s="11"/>
      <c r="V1098" s="11"/>
      <c r="W1098" s="11"/>
      <c r="Y1098" s="11">
        <v>480887.72999999864</v>
      </c>
      <c r="Z1098" s="11"/>
      <c r="AB1098" s="11">
        <f t="shared" si="53"/>
        <v>306774.25</v>
      </c>
      <c r="AC1098" s="11">
        <v>722011.75</v>
      </c>
      <c r="AD1098" s="11"/>
      <c r="AE1098" s="4"/>
      <c r="AF1098" s="4"/>
    </row>
    <row r="1099" spans="1:32" x14ac:dyDescent="0.2">
      <c r="A1099" s="51"/>
      <c r="B1099" s="11"/>
      <c r="C1099" s="11" t="s">
        <v>489</v>
      </c>
      <c r="D1099" s="11"/>
      <c r="E1099" s="11" t="s">
        <v>95</v>
      </c>
      <c r="F1099" s="11">
        <v>3115</v>
      </c>
      <c r="G1099" s="11"/>
      <c r="H1099" s="11"/>
      <c r="I1099" s="11"/>
      <c r="J1099" s="11">
        <v>628.77</v>
      </c>
      <c r="K1099" s="11"/>
      <c r="M1099" s="11">
        <v>9</v>
      </c>
      <c r="N1099" s="66"/>
      <c r="P1099" s="198">
        <f t="shared" si="54"/>
        <v>69.86333333333333</v>
      </c>
      <c r="Q1099" s="198"/>
      <c r="R1099" s="198"/>
      <c r="S1099" s="198"/>
      <c r="T1099" s="198">
        <f t="shared" si="55"/>
        <v>346.11111111111109</v>
      </c>
      <c r="U1099" s="11"/>
      <c r="V1099" s="11"/>
      <c r="W1099" s="11"/>
      <c r="Y1099" s="11">
        <v>628.77</v>
      </c>
      <c r="Z1099" s="11"/>
      <c r="AB1099" s="11">
        <f t="shared" si="53"/>
        <v>401.11</v>
      </c>
      <c r="AC1099" s="11">
        <v>944.04</v>
      </c>
      <c r="AD1099" s="11"/>
      <c r="AE1099" s="4"/>
      <c r="AF1099" s="4"/>
    </row>
    <row r="1100" spans="1:32" x14ac:dyDescent="0.2">
      <c r="A1100" s="51"/>
      <c r="B1100" s="11"/>
      <c r="C1100" s="11" t="s">
        <v>490</v>
      </c>
      <c r="D1100" s="11"/>
      <c r="E1100" s="11" t="s">
        <v>75</v>
      </c>
      <c r="F1100" s="11">
        <v>38110</v>
      </c>
      <c r="G1100" s="11"/>
      <c r="H1100" s="11"/>
      <c r="I1100" s="11"/>
      <c r="J1100" s="11">
        <v>7351.7799999999979</v>
      </c>
      <c r="K1100" s="11"/>
      <c r="M1100" s="11">
        <v>70</v>
      </c>
      <c r="N1100" s="66"/>
      <c r="P1100" s="198">
        <f t="shared" si="54"/>
        <v>105.02542857142855</v>
      </c>
      <c r="Q1100" s="198"/>
      <c r="R1100" s="198"/>
      <c r="S1100" s="198"/>
      <c r="T1100" s="198">
        <f t="shared" si="55"/>
        <v>544.42857142857144</v>
      </c>
      <c r="U1100" s="11"/>
      <c r="V1100" s="11"/>
      <c r="W1100" s="11"/>
      <c r="Y1100" s="11">
        <v>7351.7799999999979</v>
      </c>
      <c r="Z1100" s="11"/>
      <c r="AB1100" s="11">
        <f t="shared" si="53"/>
        <v>4689.9399999999996</v>
      </c>
      <c r="AC1100" s="11">
        <v>11038.07</v>
      </c>
      <c r="AD1100" s="11"/>
      <c r="AE1100" s="4"/>
      <c r="AF1100" s="4"/>
    </row>
    <row r="1101" spans="1:32" x14ac:dyDescent="0.2">
      <c r="A1101" s="51"/>
      <c r="B1101" s="11"/>
      <c r="C1101" s="11" t="s">
        <v>490</v>
      </c>
      <c r="D1101" s="11"/>
      <c r="E1101" s="11" t="s">
        <v>491</v>
      </c>
      <c r="F1101" s="11">
        <v>104618</v>
      </c>
      <c r="G1101" s="11"/>
      <c r="H1101" s="11"/>
      <c r="I1101" s="11"/>
      <c r="J1101" s="11">
        <v>19926.16</v>
      </c>
      <c r="K1101" s="11"/>
      <c r="M1101" s="11">
        <v>204</v>
      </c>
      <c r="N1101" s="66"/>
      <c r="P1101" s="198">
        <f t="shared" si="54"/>
        <v>97.677254901960779</v>
      </c>
      <c r="Q1101" s="198"/>
      <c r="R1101" s="198"/>
      <c r="S1101" s="198"/>
      <c r="T1101" s="198">
        <f t="shared" si="55"/>
        <v>512.83333333333337</v>
      </c>
      <c r="U1101" s="11"/>
      <c r="V1101" s="11"/>
      <c r="W1101" s="11"/>
      <c r="Y1101" s="11">
        <v>19926.16</v>
      </c>
      <c r="Z1101" s="11"/>
      <c r="AB1101" s="11">
        <f t="shared" si="53"/>
        <v>12711.56</v>
      </c>
      <c r="AC1101" s="11">
        <v>29917.42</v>
      </c>
      <c r="AD1101" s="11"/>
      <c r="AE1101" s="4"/>
      <c r="AF1101" s="4"/>
    </row>
    <row r="1102" spans="1:32" x14ac:dyDescent="0.2">
      <c r="A1102" s="51"/>
      <c r="B1102" s="11"/>
      <c r="C1102" s="11" t="s">
        <v>490</v>
      </c>
      <c r="D1102" s="11"/>
      <c r="E1102" s="11" t="s">
        <v>117</v>
      </c>
      <c r="F1102" s="11">
        <v>84531</v>
      </c>
      <c r="G1102" s="11"/>
      <c r="H1102" s="11"/>
      <c r="I1102" s="11"/>
      <c r="J1102" s="11">
        <v>16172.950000000012</v>
      </c>
      <c r="K1102" s="11"/>
      <c r="M1102" s="11">
        <v>143</v>
      </c>
      <c r="N1102" s="66"/>
      <c r="P1102" s="198">
        <f t="shared" si="54"/>
        <v>113.09755244755253</v>
      </c>
      <c r="Q1102" s="198"/>
      <c r="R1102" s="198"/>
      <c r="S1102" s="198"/>
      <c r="T1102" s="198">
        <f t="shared" si="55"/>
        <v>591.12587412587413</v>
      </c>
      <c r="U1102" s="11"/>
      <c r="V1102" s="11"/>
      <c r="W1102" s="11"/>
      <c r="Y1102" s="11">
        <v>16172.950000000012</v>
      </c>
      <c r="Z1102" s="11"/>
      <c r="AB1102" s="11">
        <f t="shared" si="53"/>
        <v>10317.26</v>
      </c>
      <c r="AC1102" s="11">
        <v>24282.3</v>
      </c>
      <c r="AD1102" s="11"/>
      <c r="AE1102" s="4"/>
      <c r="AF1102" s="4"/>
    </row>
    <row r="1103" spans="1:32" x14ac:dyDescent="0.2">
      <c r="A1103" s="51"/>
      <c r="B1103" s="11"/>
      <c r="C1103" s="11" t="s">
        <v>492</v>
      </c>
      <c r="D1103" s="11"/>
      <c r="E1103" s="11" t="s">
        <v>269</v>
      </c>
      <c r="F1103" s="11">
        <v>15</v>
      </c>
      <c r="G1103" s="11"/>
      <c r="H1103" s="11"/>
      <c r="I1103" s="11"/>
      <c r="J1103" s="11">
        <v>36.729999999999997</v>
      </c>
      <c r="K1103" s="11"/>
      <c r="M1103" s="11">
        <v>6</v>
      </c>
      <c r="N1103" s="66"/>
      <c r="P1103" s="198">
        <f t="shared" si="54"/>
        <v>6.1216666666666661</v>
      </c>
      <c r="Q1103" s="198"/>
      <c r="R1103" s="198"/>
      <c r="S1103" s="198"/>
      <c r="T1103" s="198">
        <f t="shared" si="55"/>
        <v>2.5</v>
      </c>
      <c r="U1103" s="11"/>
      <c r="V1103" s="11"/>
      <c r="W1103" s="11"/>
      <c r="Y1103" s="11">
        <v>36.729999999999997</v>
      </c>
      <c r="Z1103" s="11"/>
      <c r="AB1103" s="11">
        <f t="shared" si="53"/>
        <v>23.43</v>
      </c>
      <c r="AC1103" s="11">
        <v>55.15</v>
      </c>
      <c r="AD1103" s="11"/>
      <c r="AE1103" s="4"/>
      <c r="AF1103" s="4"/>
    </row>
    <row r="1104" spans="1:32" x14ac:dyDescent="0.2">
      <c r="A1104" s="51"/>
      <c r="B1104" s="11"/>
      <c r="C1104" s="11" t="s">
        <v>493</v>
      </c>
      <c r="D1104" s="11"/>
      <c r="E1104" s="11" t="s">
        <v>145</v>
      </c>
      <c r="F1104" s="11">
        <v>4896</v>
      </c>
      <c r="G1104" s="11"/>
      <c r="H1104" s="11"/>
      <c r="I1104" s="11"/>
      <c r="J1104" s="11">
        <v>961.65000000000009</v>
      </c>
      <c r="K1104" s="11"/>
      <c r="M1104" s="11">
        <v>11</v>
      </c>
      <c r="N1104" s="66"/>
      <c r="P1104" s="198">
        <f t="shared" si="54"/>
        <v>87.422727272727286</v>
      </c>
      <c r="Q1104" s="198"/>
      <c r="R1104" s="198"/>
      <c r="S1104" s="198"/>
      <c r="T1104" s="198">
        <f t="shared" si="55"/>
        <v>445.09090909090907</v>
      </c>
      <c r="U1104" s="11"/>
      <c r="V1104" s="11"/>
      <c r="W1104" s="11"/>
      <c r="Y1104" s="11">
        <v>961.65000000000009</v>
      </c>
      <c r="Z1104" s="11"/>
      <c r="AB1104" s="11">
        <f t="shared" si="53"/>
        <v>613.47</v>
      </c>
      <c r="AC1104" s="11">
        <v>1443.84</v>
      </c>
      <c r="AD1104" s="11"/>
      <c r="AE1104" s="4"/>
      <c r="AF1104" s="4"/>
    </row>
    <row r="1105" spans="1:32" x14ac:dyDescent="0.2">
      <c r="A1105" s="51"/>
      <c r="B1105" s="11"/>
      <c r="C1105" s="11" t="s">
        <v>493</v>
      </c>
      <c r="D1105" s="11"/>
      <c r="E1105" s="11" t="s">
        <v>121</v>
      </c>
      <c r="F1105" s="11">
        <v>1051</v>
      </c>
      <c r="G1105" s="11"/>
      <c r="H1105" s="11"/>
      <c r="I1105" s="11"/>
      <c r="J1105" s="11">
        <v>205.47</v>
      </c>
      <c r="K1105" s="11"/>
      <c r="M1105" s="11">
        <v>2</v>
      </c>
      <c r="N1105" s="66"/>
      <c r="P1105" s="198">
        <f t="shared" si="54"/>
        <v>102.735</v>
      </c>
      <c r="Q1105" s="198"/>
      <c r="R1105" s="198"/>
      <c r="S1105" s="198"/>
      <c r="T1105" s="198">
        <f t="shared" si="55"/>
        <v>525.5</v>
      </c>
      <c r="U1105" s="11"/>
      <c r="V1105" s="11"/>
      <c r="W1105" s="11"/>
      <c r="Y1105" s="11">
        <v>205.47</v>
      </c>
      <c r="Z1105" s="11"/>
      <c r="AB1105" s="11">
        <f t="shared" si="53"/>
        <v>131.08000000000001</v>
      </c>
      <c r="AC1105" s="11">
        <v>308.5</v>
      </c>
      <c r="AD1105" s="11"/>
      <c r="AE1105" s="4"/>
      <c r="AF1105" s="4"/>
    </row>
    <row r="1106" spans="1:32" x14ac:dyDescent="0.2">
      <c r="A1106" s="51"/>
      <c r="B1106" s="11"/>
      <c r="C1106" s="11" t="s">
        <v>493</v>
      </c>
      <c r="D1106" s="11"/>
      <c r="E1106" s="11" t="s">
        <v>221</v>
      </c>
      <c r="F1106" s="11">
        <v>360</v>
      </c>
      <c r="G1106" s="11"/>
      <c r="H1106" s="11"/>
      <c r="I1106" s="11"/>
      <c r="J1106" s="11">
        <v>72.23</v>
      </c>
      <c r="K1106" s="11"/>
      <c r="M1106" s="11">
        <v>1</v>
      </c>
      <c r="N1106" s="66"/>
      <c r="P1106" s="198">
        <f t="shared" si="54"/>
        <v>72.23</v>
      </c>
      <c r="Q1106" s="198"/>
      <c r="R1106" s="198"/>
      <c r="S1106" s="198"/>
      <c r="T1106" s="198">
        <f t="shared" si="55"/>
        <v>360</v>
      </c>
      <c r="U1106" s="11"/>
      <c r="V1106" s="11"/>
      <c r="W1106" s="11"/>
      <c r="Y1106" s="11">
        <v>72.23</v>
      </c>
      <c r="Z1106" s="11"/>
      <c r="AB1106" s="11">
        <f t="shared" si="53"/>
        <v>46.08</v>
      </c>
      <c r="AC1106" s="11">
        <v>108.45</v>
      </c>
      <c r="AD1106" s="11"/>
      <c r="AE1106" s="4"/>
      <c r="AF1106" s="4"/>
    </row>
    <row r="1107" spans="1:32" x14ac:dyDescent="0.2">
      <c r="A1107" s="51"/>
      <c r="B1107" s="11"/>
      <c r="C1107" s="11" t="s">
        <v>493</v>
      </c>
      <c r="D1107" s="11"/>
      <c r="E1107" s="11" t="s">
        <v>454</v>
      </c>
      <c r="F1107" s="11">
        <v>1918186</v>
      </c>
      <c r="G1107" s="11"/>
      <c r="H1107" s="11"/>
      <c r="I1107" s="11"/>
      <c r="J1107" s="11">
        <v>383100.16000000242</v>
      </c>
      <c r="K1107" s="11"/>
      <c r="M1107" s="11">
        <v>7070</v>
      </c>
      <c r="N1107" s="66"/>
      <c r="P1107" s="198">
        <f t="shared" si="54"/>
        <v>54.186727015559043</v>
      </c>
      <c r="Q1107" s="198"/>
      <c r="R1107" s="198"/>
      <c r="S1107" s="198"/>
      <c r="T1107" s="198">
        <f t="shared" si="55"/>
        <v>271.31343705799151</v>
      </c>
      <c r="U1107" s="11"/>
      <c r="V1107" s="11"/>
      <c r="W1107" s="11"/>
      <c r="Y1107" s="11">
        <v>383100.16000000242</v>
      </c>
      <c r="Z1107" s="11"/>
      <c r="AB1107" s="11">
        <f t="shared" si="53"/>
        <v>244392.31</v>
      </c>
      <c r="AC1107" s="11">
        <v>575192.07999999996</v>
      </c>
      <c r="AD1107" s="11"/>
      <c r="AE1107" s="4"/>
      <c r="AF1107" s="4"/>
    </row>
    <row r="1108" spans="1:32" x14ac:dyDescent="0.2">
      <c r="A1108" s="51"/>
      <c r="B1108" s="11"/>
      <c r="C1108" s="11" t="s">
        <v>494</v>
      </c>
      <c r="D1108" s="11"/>
      <c r="E1108" s="11" t="s">
        <v>142</v>
      </c>
      <c r="F1108" s="11">
        <v>5675</v>
      </c>
      <c r="G1108" s="11"/>
      <c r="H1108" s="11"/>
      <c r="I1108" s="11"/>
      <c r="J1108" s="11">
        <v>1020.93</v>
      </c>
      <c r="K1108" s="11"/>
      <c r="M1108" s="11">
        <v>9</v>
      </c>
      <c r="N1108" s="66"/>
      <c r="P1108" s="198">
        <f t="shared" si="54"/>
        <v>113.43666666666667</v>
      </c>
      <c r="Q1108" s="198"/>
      <c r="R1108" s="198"/>
      <c r="S1108" s="198"/>
      <c r="T1108" s="198">
        <f t="shared" si="55"/>
        <v>630.55555555555554</v>
      </c>
      <c r="U1108" s="11"/>
      <c r="V1108" s="11"/>
      <c r="W1108" s="11"/>
      <c r="Y1108" s="11">
        <v>1020.93</v>
      </c>
      <c r="Z1108" s="11"/>
      <c r="AB1108" s="11">
        <f t="shared" si="53"/>
        <v>651.29</v>
      </c>
      <c r="AC1108" s="11">
        <v>1532.84</v>
      </c>
      <c r="AD1108" s="11"/>
      <c r="AE1108" s="4"/>
      <c r="AF1108" s="4"/>
    </row>
    <row r="1109" spans="1:32" x14ac:dyDescent="0.2">
      <c r="A1109" s="51"/>
      <c r="B1109" s="11"/>
      <c r="C1109" s="11" t="s">
        <v>495</v>
      </c>
      <c r="D1109" s="11"/>
      <c r="E1109" s="11" t="s">
        <v>61</v>
      </c>
      <c r="F1109" s="11">
        <v>186065</v>
      </c>
      <c r="G1109" s="11"/>
      <c r="H1109" s="11"/>
      <c r="I1109" s="11"/>
      <c r="J1109" s="11">
        <v>35327.25</v>
      </c>
      <c r="K1109" s="11"/>
      <c r="M1109" s="11">
        <v>295</v>
      </c>
      <c r="N1109" s="66"/>
      <c r="P1109" s="198">
        <f t="shared" si="54"/>
        <v>119.75338983050847</v>
      </c>
      <c r="Q1109" s="198"/>
      <c r="R1109" s="198"/>
      <c r="S1109" s="198"/>
      <c r="T1109" s="198">
        <f t="shared" si="55"/>
        <v>630.72881355932202</v>
      </c>
      <c r="U1109" s="11"/>
      <c r="V1109" s="11"/>
      <c r="W1109" s="11"/>
      <c r="Y1109" s="11">
        <v>35327.25</v>
      </c>
      <c r="Z1109" s="11"/>
      <c r="AB1109" s="11">
        <f t="shared" si="53"/>
        <v>22536.43</v>
      </c>
      <c r="AC1109" s="11">
        <v>53040.84</v>
      </c>
      <c r="AD1109" s="11"/>
      <c r="AE1109" s="4"/>
      <c r="AF1109" s="4"/>
    </row>
    <row r="1110" spans="1:32" x14ac:dyDescent="0.2">
      <c r="A1110" s="51"/>
      <c r="B1110" s="11"/>
      <c r="C1110" s="11" t="s">
        <v>495</v>
      </c>
      <c r="D1110" s="11"/>
      <c r="E1110" s="11" t="s">
        <v>371</v>
      </c>
      <c r="F1110" s="11">
        <v>987</v>
      </c>
      <c r="G1110" s="11"/>
      <c r="H1110" s="11"/>
      <c r="I1110" s="11"/>
      <c r="J1110" s="11">
        <v>205.63</v>
      </c>
      <c r="K1110" s="11"/>
      <c r="M1110" s="11">
        <v>4</v>
      </c>
      <c r="N1110" s="66"/>
      <c r="P1110" s="198">
        <f t="shared" si="54"/>
        <v>51.407499999999999</v>
      </c>
      <c r="Q1110" s="198"/>
      <c r="R1110" s="198"/>
      <c r="S1110" s="198"/>
      <c r="T1110" s="198">
        <f t="shared" si="55"/>
        <v>246.75</v>
      </c>
      <c r="U1110" s="11"/>
      <c r="V1110" s="11"/>
      <c r="W1110" s="11"/>
      <c r="Y1110" s="11">
        <v>205.63</v>
      </c>
      <c r="Z1110" s="11"/>
      <c r="AB1110" s="11">
        <f t="shared" si="53"/>
        <v>131.18</v>
      </c>
      <c r="AC1110" s="11">
        <v>308.74</v>
      </c>
      <c r="AD1110" s="11"/>
      <c r="AE1110" s="4"/>
      <c r="AF1110" s="4"/>
    </row>
    <row r="1111" spans="1:32" x14ac:dyDescent="0.2">
      <c r="A1111" s="51"/>
      <c r="B1111" s="11"/>
      <c r="C1111" s="11" t="s">
        <v>496</v>
      </c>
      <c r="D1111" s="11"/>
      <c r="E1111" s="11" t="s">
        <v>95</v>
      </c>
      <c r="F1111" s="11">
        <v>911</v>
      </c>
      <c r="G1111" s="11"/>
      <c r="H1111" s="11"/>
      <c r="I1111" s="11"/>
      <c r="J1111" s="11">
        <v>185.35000000000002</v>
      </c>
      <c r="K1111" s="11"/>
      <c r="M1111" s="11">
        <v>3</v>
      </c>
      <c r="N1111" s="66"/>
      <c r="P1111" s="198">
        <f t="shared" si="54"/>
        <v>61.783333333333339</v>
      </c>
      <c r="Q1111" s="198"/>
      <c r="R1111" s="198"/>
      <c r="S1111" s="198"/>
      <c r="T1111" s="198">
        <f t="shared" si="55"/>
        <v>303.66666666666669</v>
      </c>
      <c r="U1111" s="11"/>
      <c r="V1111" s="11"/>
      <c r="W1111" s="11"/>
      <c r="Y1111" s="11">
        <v>185.35000000000002</v>
      </c>
      <c r="Z1111" s="11"/>
      <c r="AB1111" s="11">
        <f t="shared" si="53"/>
        <v>118.24</v>
      </c>
      <c r="AC1111" s="11">
        <v>278.29000000000002</v>
      </c>
      <c r="AD1111" s="11"/>
      <c r="AE1111" s="4"/>
      <c r="AF1111" s="4"/>
    </row>
    <row r="1112" spans="1:32" x14ac:dyDescent="0.2">
      <c r="A1112" s="51"/>
      <c r="B1112" s="11"/>
      <c r="C1112" s="11" t="s">
        <v>496</v>
      </c>
      <c r="D1112" s="11"/>
      <c r="E1112" s="11" t="s">
        <v>221</v>
      </c>
      <c r="F1112" s="11">
        <v>786661</v>
      </c>
      <c r="G1112" s="11"/>
      <c r="H1112" s="11"/>
      <c r="I1112" s="11"/>
      <c r="J1112" s="11">
        <v>151218.86000000036</v>
      </c>
      <c r="K1112" s="11"/>
      <c r="M1112" s="11">
        <v>1781</v>
      </c>
      <c r="N1112" s="66"/>
      <c r="P1112" s="198">
        <f t="shared" si="54"/>
        <v>84.906715328467357</v>
      </c>
      <c r="Q1112" s="198"/>
      <c r="R1112" s="198"/>
      <c r="S1112" s="198"/>
      <c r="T1112" s="198">
        <f t="shared" si="55"/>
        <v>441.69623806850086</v>
      </c>
      <c r="U1112" s="11"/>
      <c r="V1112" s="11"/>
      <c r="W1112" s="11"/>
      <c r="Y1112" s="11">
        <v>151218.86000000036</v>
      </c>
      <c r="Z1112" s="11"/>
      <c r="AB1112" s="11">
        <f t="shared" si="53"/>
        <v>96467.53</v>
      </c>
      <c r="AC1112" s="11">
        <v>227042.17</v>
      </c>
      <c r="AD1112" s="11"/>
      <c r="AE1112" s="4"/>
      <c r="AF1112" s="4"/>
    </row>
    <row r="1113" spans="1:32" x14ac:dyDescent="0.2">
      <c r="A1113" s="51"/>
      <c r="B1113" s="11"/>
      <c r="C1113" s="11" t="s">
        <v>496</v>
      </c>
      <c r="D1113" s="11"/>
      <c r="E1113" s="11" t="s">
        <v>454</v>
      </c>
      <c r="F1113" s="11">
        <v>1479</v>
      </c>
      <c r="G1113" s="11"/>
      <c r="H1113" s="11"/>
      <c r="I1113" s="11"/>
      <c r="J1113" s="11">
        <v>292.15999999999997</v>
      </c>
      <c r="K1113" s="11"/>
      <c r="M1113" s="11">
        <v>3</v>
      </c>
      <c r="N1113" s="66"/>
      <c r="P1113" s="198">
        <f t="shared" si="54"/>
        <v>97.386666666666656</v>
      </c>
      <c r="Q1113" s="198"/>
      <c r="R1113" s="198"/>
      <c r="S1113" s="198"/>
      <c r="T1113" s="198">
        <f t="shared" si="55"/>
        <v>493</v>
      </c>
      <c r="U1113" s="11"/>
      <c r="V1113" s="11"/>
      <c r="W1113" s="11"/>
      <c r="Y1113" s="11">
        <v>292.15999999999997</v>
      </c>
      <c r="Z1113" s="11"/>
      <c r="AB1113" s="11">
        <f t="shared" si="53"/>
        <v>186.38</v>
      </c>
      <c r="AC1113" s="11">
        <v>438.65</v>
      </c>
      <c r="AD1113" s="11"/>
      <c r="AE1113" s="4"/>
      <c r="AF1113" s="4"/>
    </row>
    <row r="1114" spans="1:32" x14ac:dyDescent="0.2">
      <c r="A1114" s="51"/>
      <c r="B1114" s="11"/>
      <c r="C1114" s="11" t="s">
        <v>496</v>
      </c>
      <c r="D1114" s="11"/>
      <c r="E1114" s="11" t="s">
        <v>222</v>
      </c>
      <c r="F1114" s="11">
        <v>1693</v>
      </c>
      <c r="G1114" s="11"/>
      <c r="H1114" s="11"/>
      <c r="I1114" s="11"/>
      <c r="J1114" s="11">
        <v>330.90999999999997</v>
      </c>
      <c r="K1114" s="11"/>
      <c r="M1114" s="11">
        <v>3</v>
      </c>
      <c r="N1114" s="66"/>
      <c r="P1114" s="198">
        <f t="shared" si="54"/>
        <v>110.30333333333333</v>
      </c>
      <c r="Q1114" s="198"/>
      <c r="R1114" s="198"/>
      <c r="S1114" s="198"/>
      <c r="T1114" s="198">
        <f t="shared" si="55"/>
        <v>564.33333333333337</v>
      </c>
      <c r="U1114" s="11"/>
      <c r="V1114" s="11"/>
      <c r="W1114" s="11"/>
      <c r="Y1114" s="11">
        <v>330.90999999999997</v>
      </c>
      <c r="Z1114" s="11"/>
      <c r="AB1114" s="11">
        <f t="shared" si="53"/>
        <v>211.1</v>
      </c>
      <c r="AC1114" s="11">
        <v>496.83</v>
      </c>
      <c r="AD1114" s="11"/>
      <c r="AE1114" s="4"/>
      <c r="AF1114" s="4"/>
    </row>
    <row r="1115" spans="1:32" x14ac:dyDescent="0.2">
      <c r="A1115" s="51"/>
      <c r="B1115" s="11"/>
      <c r="C1115" s="11" t="s">
        <v>496</v>
      </c>
      <c r="D1115" s="11"/>
      <c r="E1115" s="11" t="s">
        <v>96</v>
      </c>
      <c r="F1115" s="11">
        <v>302</v>
      </c>
      <c r="G1115" s="11"/>
      <c r="H1115" s="11"/>
      <c r="I1115" s="11"/>
      <c r="J1115" s="11">
        <v>61.5</v>
      </c>
      <c r="K1115" s="11"/>
      <c r="M1115" s="11">
        <v>1</v>
      </c>
      <c r="N1115" s="66"/>
      <c r="P1115" s="198">
        <f t="shared" si="54"/>
        <v>61.5</v>
      </c>
      <c r="Q1115" s="198"/>
      <c r="R1115" s="198"/>
      <c r="S1115" s="198"/>
      <c r="T1115" s="198">
        <f t="shared" si="55"/>
        <v>302</v>
      </c>
      <c r="U1115" s="11"/>
      <c r="V1115" s="11"/>
      <c r="W1115" s="11"/>
      <c r="Y1115" s="11">
        <v>61.5</v>
      </c>
      <c r="Z1115" s="11"/>
      <c r="AB1115" s="11">
        <f t="shared" si="53"/>
        <v>39.229999999999997</v>
      </c>
      <c r="AC1115" s="11">
        <v>92.34</v>
      </c>
      <c r="AD1115" s="11"/>
      <c r="AE1115" s="4"/>
      <c r="AF1115" s="4"/>
    </row>
    <row r="1116" spans="1:32" x14ac:dyDescent="0.2">
      <c r="A1116" s="51"/>
      <c r="B1116" s="11"/>
      <c r="C1116" s="11" t="s">
        <v>497</v>
      </c>
      <c r="D1116" s="11"/>
      <c r="E1116" s="11" t="s">
        <v>90</v>
      </c>
      <c r="F1116" s="11">
        <v>508</v>
      </c>
      <c r="G1116" s="11"/>
      <c r="H1116" s="11"/>
      <c r="I1116" s="11"/>
      <c r="J1116" s="11">
        <v>99.86</v>
      </c>
      <c r="K1116" s="11"/>
      <c r="M1116" s="11">
        <v>1</v>
      </c>
      <c r="N1116" s="66"/>
      <c r="P1116" s="198">
        <f t="shared" si="54"/>
        <v>99.86</v>
      </c>
      <c r="Q1116" s="198"/>
      <c r="R1116" s="198"/>
      <c r="S1116" s="198"/>
      <c r="T1116" s="198">
        <f t="shared" si="55"/>
        <v>508</v>
      </c>
      <c r="U1116" s="11"/>
      <c r="V1116" s="11"/>
      <c r="W1116" s="11"/>
      <c r="Y1116" s="11">
        <v>99.86</v>
      </c>
      <c r="Z1116" s="11"/>
      <c r="AB1116" s="11">
        <f t="shared" si="53"/>
        <v>63.7</v>
      </c>
      <c r="AC1116" s="11">
        <v>149.93</v>
      </c>
      <c r="AD1116" s="11"/>
      <c r="AE1116" s="4"/>
      <c r="AF1116" s="4"/>
    </row>
    <row r="1117" spans="1:32" x14ac:dyDescent="0.2">
      <c r="A1117" s="51"/>
      <c r="B1117" s="11"/>
      <c r="C1117" s="11" t="s">
        <v>497</v>
      </c>
      <c r="D1117" s="11"/>
      <c r="E1117" s="11" t="s">
        <v>105</v>
      </c>
      <c r="F1117" s="11">
        <v>4234729</v>
      </c>
      <c r="G1117" s="11"/>
      <c r="H1117" s="11"/>
      <c r="I1117" s="11"/>
      <c r="J1117" s="11">
        <v>790925.66999999667</v>
      </c>
      <c r="K1117" s="11"/>
      <c r="M1117" s="11">
        <v>7560</v>
      </c>
      <c r="N1117" s="66"/>
      <c r="P1117" s="198">
        <f t="shared" si="54"/>
        <v>104.61979761904718</v>
      </c>
      <c r="Q1117" s="198"/>
      <c r="R1117" s="198"/>
      <c r="S1117" s="198"/>
      <c r="T1117" s="198">
        <f t="shared" si="55"/>
        <v>560.14933862433861</v>
      </c>
      <c r="U1117" s="11"/>
      <c r="V1117" s="11"/>
      <c r="W1117" s="11"/>
      <c r="Y1117" s="11">
        <v>790925.66999999667</v>
      </c>
      <c r="Z1117" s="11"/>
      <c r="AB1117" s="11">
        <f t="shared" si="53"/>
        <v>504557.75</v>
      </c>
      <c r="AC1117" s="11">
        <v>1187507.1599999999</v>
      </c>
      <c r="AD1117" s="11"/>
      <c r="AE1117" s="4"/>
      <c r="AF1117" s="4"/>
    </row>
    <row r="1118" spans="1:32" x14ac:dyDescent="0.2">
      <c r="A1118" s="51"/>
      <c r="B1118" s="11"/>
      <c r="C1118" s="11" t="s">
        <v>497</v>
      </c>
      <c r="D1118" s="11"/>
      <c r="E1118" s="11" t="s">
        <v>498</v>
      </c>
      <c r="F1118" s="11">
        <v>201</v>
      </c>
      <c r="G1118" s="11"/>
      <c r="H1118" s="11"/>
      <c r="I1118" s="11"/>
      <c r="J1118" s="11">
        <v>42.97</v>
      </c>
      <c r="K1118" s="11"/>
      <c r="M1118" s="11">
        <v>1</v>
      </c>
      <c r="N1118" s="66"/>
      <c r="P1118" s="198">
        <f t="shared" si="54"/>
        <v>42.97</v>
      </c>
      <c r="Q1118" s="198"/>
      <c r="R1118" s="198"/>
      <c r="S1118" s="198"/>
      <c r="T1118" s="198">
        <f t="shared" si="55"/>
        <v>201</v>
      </c>
      <c r="U1118" s="11"/>
      <c r="V1118" s="11"/>
      <c r="W1118" s="11"/>
      <c r="Y1118" s="11">
        <v>42.97</v>
      </c>
      <c r="Z1118" s="11"/>
      <c r="AB1118" s="11">
        <f t="shared" si="53"/>
        <v>27.41</v>
      </c>
      <c r="AC1118" s="11">
        <v>64.52</v>
      </c>
      <c r="AD1118" s="11"/>
      <c r="AE1118" s="4"/>
      <c r="AF1118" s="4"/>
    </row>
    <row r="1119" spans="1:32" x14ac:dyDescent="0.2">
      <c r="A1119" s="51"/>
      <c r="B1119" s="11"/>
      <c r="C1119" s="11" t="s">
        <v>497</v>
      </c>
      <c r="D1119" s="11"/>
      <c r="E1119" s="11" t="s">
        <v>88</v>
      </c>
      <c r="F1119" s="11">
        <v>446</v>
      </c>
      <c r="G1119" s="11"/>
      <c r="H1119" s="11"/>
      <c r="I1119" s="11"/>
      <c r="J1119" s="11">
        <v>73.12</v>
      </c>
      <c r="K1119" s="11"/>
      <c r="M1119" s="11">
        <v>1</v>
      </c>
      <c r="N1119" s="66"/>
      <c r="P1119" s="198">
        <f t="shared" si="54"/>
        <v>73.12</v>
      </c>
      <c r="Q1119" s="198"/>
      <c r="R1119" s="198"/>
      <c r="S1119" s="198"/>
      <c r="T1119" s="198">
        <f t="shared" si="55"/>
        <v>446</v>
      </c>
      <c r="U1119" s="11"/>
      <c r="V1119" s="11"/>
      <c r="W1119" s="11"/>
      <c r="Y1119" s="11">
        <v>73.12</v>
      </c>
      <c r="Z1119" s="11"/>
      <c r="AB1119" s="11">
        <f t="shared" si="53"/>
        <v>46.65</v>
      </c>
      <c r="AC1119" s="11">
        <v>109.78</v>
      </c>
      <c r="AD1119" s="11"/>
      <c r="AE1119" s="4"/>
      <c r="AF1119" s="4"/>
    </row>
    <row r="1120" spans="1:32" x14ac:dyDescent="0.2">
      <c r="A1120" s="51"/>
      <c r="B1120" s="11"/>
      <c r="C1120" s="11" t="s">
        <v>499</v>
      </c>
      <c r="D1120" s="11"/>
      <c r="E1120" s="11" t="s">
        <v>189</v>
      </c>
      <c r="F1120" s="11">
        <v>3153</v>
      </c>
      <c r="G1120" s="11"/>
      <c r="H1120" s="11"/>
      <c r="I1120" s="11"/>
      <c r="J1120" s="11">
        <v>615.69000000000005</v>
      </c>
      <c r="K1120" s="11"/>
      <c r="M1120" s="11">
        <v>6</v>
      </c>
      <c r="N1120" s="66"/>
      <c r="P1120" s="198">
        <f t="shared" si="54"/>
        <v>102.61500000000001</v>
      </c>
      <c r="Q1120" s="198"/>
      <c r="R1120" s="198"/>
      <c r="S1120" s="198"/>
      <c r="T1120" s="198">
        <f t="shared" si="55"/>
        <v>525.5</v>
      </c>
      <c r="U1120" s="11"/>
      <c r="V1120" s="11"/>
      <c r="W1120" s="11"/>
      <c r="Y1120" s="11">
        <v>615.69000000000005</v>
      </c>
      <c r="Z1120" s="11"/>
      <c r="AB1120" s="11">
        <f t="shared" si="53"/>
        <v>392.77</v>
      </c>
      <c r="AC1120" s="11">
        <v>924.41</v>
      </c>
      <c r="AD1120" s="11"/>
      <c r="AE1120" s="4"/>
      <c r="AF1120" s="4"/>
    </row>
    <row r="1121" spans="1:32" x14ac:dyDescent="0.2">
      <c r="A1121" s="51"/>
      <c r="B1121" s="11"/>
      <c r="C1121" s="11" t="s">
        <v>499</v>
      </c>
      <c r="D1121" s="11"/>
      <c r="E1121" s="11" t="s">
        <v>86</v>
      </c>
      <c r="F1121" s="11">
        <v>30916</v>
      </c>
      <c r="G1121" s="11"/>
      <c r="H1121" s="11"/>
      <c r="I1121" s="11"/>
      <c r="J1121" s="11">
        <v>5304.8300000000008</v>
      </c>
      <c r="K1121" s="11"/>
      <c r="M1121" s="11">
        <v>42</v>
      </c>
      <c r="N1121" s="66"/>
      <c r="P1121" s="198">
        <f t="shared" si="54"/>
        <v>126.30547619047621</v>
      </c>
      <c r="Q1121" s="198"/>
      <c r="R1121" s="198"/>
      <c r="S1121" s="198"/>
      <c r="T1121" s="198">
        <f t="shared" si="55"/>
        <v>736.09523809523807</v>
      </c>
      <c r="U1121" s="11"/>
      <c r="V1121" s="11"/>
      <c r="W1121" s="11"/>
      <c r="Y1121" s="11">
        <v>5304.8300000000008</v>
      </c>
      <c r="Z1121" s="11"/>
      <c r="AB1121" s="11">
        <f t="shared" si="53"/>
        <v>3384.13</v>
      </c>
      <c r="AC1121" s="11">
        <v>7964.75</v>
      </c>
      <c r="AD1121" s="11"/>
      <c r="AE1121" s="4"/>
      <c r="AF1121" s="4"/>
    </row>
    <row r="1122" spans="1:32" x14ac:dyDescent="0.2">
      <c r="A1122" s="51"/>
      <c r="B1122" s="11"/>
      <c r="C1122" s="11" t="s">
        <v>500</v>
      </c>
      <c r="D1122" s="11"/>
      <c r="E1122" s="11" t="s">
        <v>457</v>
      </c>
      <c r="F1122" s="11">
        <v>72916</v>
      </c>
      <c r="G1122" s="11"/>
      <c r="H1122" s="11"/>
      <c r="I1122" s="11"/>
      <c r="J1122" s="11">
        <v>13253.980000000005</v>
      </c>
      <c r="K1122" s="11"/>
      <c r="M1122" s="11">
        <v>106</v>
      </c>
      <c r="N1122" s="66"/>
      <c r="P1122" s="198">
        <f t="shared" si="54"/>
        <v>125.03754716981136</v>
      </c>
      <c r="Q1122" s="198"/>
      <c r="R1122" s="198"/>
      <c r="S1122" s="198"/>
      <c r="T1122" s="198">
        <f t="shared" si="55"/>
        <v>687.88679245283015</v>
      </c>
      <c r="U1122" s="11"/>
      <c r="V1122" s="11"/>
      <c r="W1122" s="11"/>
      <c r="Y1122" s="11">
        <v>13253.980000000005</v>
      </c>
      <c r="Z1122" s="11"/>
      <c r="AB1122" s="11">
        <f t="shared" si="53"/>
        <v>8455.15</v>
      </c>
      <c r="AC1122" s="11">
        <v>19899.72</v>
      </c>
      <c r="AD1122" s="11"/>
      <c r="AE1122" s="4"/>
      <c r="AF1122" s="4"/>
    </row>
    <row r="1123" spans="1:32" x14ac:dyDescent="0.2">
      <c r="A1123" s="51"/>
      <c r="B1123" s="11"/>
      <c r="C1123" s="11" t="s">
        <v>501</v>
      </c>
      <c r="D1123" s="11"/>
      <c r="E1123" s="11" t="s">
        <v>164</v>
      </c>
      <c r="F1123" s="11">
        <v>8532</v>
      </c>
      <c r="G1123" s="11"/>
      <c r="H1123" s="11"/>
      <c r="I1123" s="11"/>
      <c r="J1123" s="11">
        <v>1726.36</v>
      </c>
      <c r="K1123" s="11"/>
      <c r="M1123" s="11">
        <v>25</v>
      </c>
      <c r="N1123" s="66"/>
      <c r="P1123" s="198">
        <f t="shared" si="54"/>
        <v>69.054400000000001</v>
      </c>
      <c r="Q1123" s="198"/>
      <c r="R1123" s="198"/>
      <c r="S1123" s="198"/>
      <c r="T1123" s="198">
        <f t="shared" si="55"/>
        <v>341.28</v>
      </c>
      <c r="U1123" s="11"/>
      <c r="V1123" s="11"/>
      <c r="W1123" s="11"/>
      <c r="Y1123" s="11">
        <v>1726.36</v>
      </c>
      <c r="Z1123" s="11"/>
      <c r="AB1123" s="11">
        <f t="shared" si="53"/>
        <v>1101.3</v>
      </c>
      <c r="AC1123" s="11">
        <v>2591.98</v>
      </c>
      <c r="AD1123" s="11"/>
      <c r="AE1123" s="4"/>
      <c r="AF1123" s="4"/>
    </row>
    <row r="1124" spans="1:32" x14ac:dyDescent="0.2">
      <c r="A1124" s="51"/>
      <c r="B1124" s="11"/>
      <c r="C1124" s="11" t="s">
        <v>502</v>
      </c>
      <c r="D1124" s="11"/>
      <c r="E1124" s="11" t="s">
        <v>503</v>
      </c>
      <c r="F1124" s="11">
        <v>113559</v>
      </c>
      <c r="G1124" s="11"/>
      <c r="H1124" s="11"/>
      <c r="I1124" s="11"/>
      <c r="J1124" s="11">
        <v>21825.17</v>
      </c>
      <c r="K1124" s="11"/>
      <c r="M1124" s="11">
        <v>207</v>
      </c>
      <c r="N1124" s="66"/>
      <c r="P1124" s="198">
        <f t="shared" si="54"/>
        <v>105.43560386473429</v>
      </c>
      <c r="Q1124" s="198"/>
      <c r="R1124" s="198"/>
      <c r="S1124" s="198"/>
      <c r="T1124" s="198">
        <f t="shared" si="55"/>
        <v>548.59420289855075</v>
      </c>
      <c r="U1124" s="11"/>
      <c r="V1124" s="11"/>
      <c r="W1124" s="11"/>
      <c r="Y1124" s="11">
        <v>21825.17</v>
      </c>
      <c r="Z1124" s="11"/>
      <c r="AB1124" s="11">
        <f t="shared" si="53"/>
        <v>13923</v>
      </c>
      <c r="AC1124" s="11">
        <v>32768.620000000003</v>
      </c>
      <c r="AD1124" s="11"/>
      <c r="AE1124" s="4"/>
      <c r="AF1124" s="4"/>
    </row>
    <row r="1125" spans="1:32" x14ac:dyDescent="0.2">
      <c r="A1125" s="51"/>
      <c r="B1125" s="11"/>
      <c r="C1125" s="11" t="s">
        <v>504</v>
      </c>
      <c r="D1125" s="11"/>
      <c r="E1125" s="11" t="s">
        <v>102</v>
      </c>
      <c r="F1125" s="11">
        <v>761626</v>
      </c>
      <c r="G1125" s="11"/>
      <c r="H1125" s="11"/>
      <c r="I1125" s="11"/>
      <c r="J1125" s="11">
        <v>150751.58000000042</v>
      </c>
      <c r="K1125" s="11"/>
      <c r="M1125" s="11">
        <v>2119</v>
      </c>
      <c r="N1125" s="66"/>
      <c r="P1125" s="198">
        <f t="shared" si="54"/>
        <v>71.142793770646733</v>
      </c>
      <c r="Q1125" s="198"/>
      <c r="R1125" s="198"/>
      <c r="S1125" s="198"/>
      <c r="T1125" s="198">
        <f t="shared" si="55"/>
        <v>359.42708824917412</v>
      </c>
      <c r="U1125" s="11"/>
      <c r="V1125" s="11"/>
      <c r="W1125" s="11"/>
      <c r="Y1125" s="11">
        <v>150751.58000000042</v>
      </c>
      <c r="Z1125" s="11"/>
      <c r="AB1125" s="11">
        <f t="shared" si="53"/>
        <v>96169.44</v>
      </c>
      <c r="AC1125" s="11">
        <v>226340.59</v>
      </c>
      <c r="AD1125" s="11"/>
      <c r="AE1125" s="4"/>
      <c r="AF1125" s="4"/>
    </row>
    <row r="1126" spans="1:32" x14ac:dyDescent="0.2">
      <c r="A1126" s="51"/>
      <c r="B1126" s="11"/>
      <c r="C1126" s="11" t="s">
        <v>505</v>
      </c>
      <c r="D1126" s="11"/>
      <c r="E1126" s="11" t="s">
        <v>68</v>
      </c>
      <c r="F1126" s="11">
        <v>270</v>
      </c>
      <c r="G1126" s="11"/>
      <c r="H1126" s="11"/>
      <c r="I1126" s="11"/>
      <c r="J1126" s="11">
        <v>56.32</v>
      </c>
      <c r="K1126" s="11"/>
      <c r="M1126" s="11">
        <v>1</v>
      </c>
      <c r="N1126" s="66"/>
      <c r="P1126" s="198">
        <f t="shared" si="54"/>
        <v>56.32</v>
      </c>
      <c r="Q1126" s="198"/>
      <c r="R1126" s="198"/>
      <c r="S1126" s="198"/>
      <c r="T1126" s="198">
        <f t="shared" si="55"/>
        <v>270</v>
      </c>
      <c r="U1126" s="11"/>
      <c r="V1126" s="11"/>
      <c r="W1126" s="11"/>
      <c r="Y1126" s="11">
        <v>56.32</v>
      </c>
      <c r="Z1126" s="11"/>
      <c r="AB1126" s="11">
        <f t="shared" si="53"/>
        <v>35.93</v>
      </c>
      <c r="AC1126" s="11">
        <v>84.56</v>
      </c>
      <c r="AD1126" s="11"/>
      <c r="AE1126" s="4"/>
      <c r="AF1126" s="4"/>
    </row>
    <row r="1127" spans="1:32" x14ac:dyDescent="0.2">
      <c r="A1127" s="51"/>
      <c r="B1127" s="11"/>
      <c r="C1127" s="11" t="s">
        <v>506</v>
      </c>
      <c r="D1127" s="11"/>
      <c r="E1127" s="11" t="s">
        <v>179</v>
      </c>
      <c r="F1127" s="11">
        <v>563</v>
      </c>
      <c r="G1127" s="11"/>
      <c r="H1127" s="11"/>
      <c r="I1127" s="11"/>
      <c r="J1127" s="11">
        <v>110.64</v>
      </c>
      <c r="K1127" s="11"/>
      <c r="M1127" s="11">
        <v>1</v>
      </c>
      <c r="N1127" s="66"/>
      <c r="P1127" s="198">
        <f t="shared" si="54"/>
        <v>110.64</v>
      </c>
      <c r="Q1127" s="198"/>
      <c r="R1127" s="198"/>
      <c r="S1127" s="198"/>
      <c r="T1127" s="198">
        <f t="shared" si="55"/>
        <v>563</v>
      </c>
      <c r="U1127" s="11"/>
      <c r="V1127" s="11"/>
      <c r="W1127" s="11"/>
      <c r="Y1127" s="11">
        <v>110.64</v>
      </c>
      <c r="Z1127" s="11"/>
      <c r="AB1127" s="11">
        <f t="shared" si="53"/>
        <v>70.58</v>
      </c>
      <c r="AC1127" s="11">
        <v>166.12</v>
      </c>
      <c r="AD1127" s="11"/>
      <c r="AE1127" s="4"/>
      <c r="AF1127" s="4"/>
    </row>
    <row r="1128" spans="1:32" x14ac:dyDescent="0.2">
      <c r="A1128" s="51"/>
      <c r="B1128" s="11"/>
      <c r="C1128" s="11" t="s">
        <v>506</v>
      </c>
      <c r="D1128" s="11"/>
      <c r="E1128" s="11" t="s">
        <v>507</v>
      </c>
      <c r="F1128" s="11">
        <v>650</v>
      </c>
      <c r="G1128" s="11"/>
      <c r="H1128" s="11"/>
      <c r="I1128" s="11"/>
      <c r="J1128" s="11">
        <v>126.59</v>
      </c>
      <c r="K1128" s="11"/>
      <c r="M1128" s="11">
        <v>1</v>
      </c>
      <c r="N1128" s="66"/>
      <c r="P1128" s="198">
        <f t="shared" si="54"/>
        <v>126.59</v>
      </c>
      <c r="Q1128" s="198"/>
      <c r="R1128" s="198"/>
      <c r="S1128" s="198"/>
      <c r="T1128" s="198">
        <f t="shared" si="55"/>
        <v>650</v>
      </c>
      <c r="U1128" s="11"/>
      <c r="V1128" s="11"/>
      <c r="W1128" s="11"/>
      <c r="Y1128" s="11">
        <v>126.59</v>
      </c>
      <c r="Z1128" s="11"/>
      <c r="AB1128" s="11">
        <f t="shared" si="53"/>
        <v>80.760000000000005</v>
      </c>
      <c r="AC1128" s="11">
        <v>190.06</v>
      </c>
      <c r="AD1128" s="11"/>
      <c r="AE1128" s="4"/>
      <c r="AF1128" s="4"/>
    </row>
    <row r="1129" spans="1:32" x14ac:dyDescent="0.2">
      <c r="A1129" s="51"/>
      <c r="B1129" s="11"/>
      <c r="C1129" s="11" t="s">
        <v>506</v>
      </c>
      <c r="D1129" s="11"/>
      <c r="E1129" s="11" t="s">
        <v>71</v>
      </c>
      <c r="F1129" s="11">
        <v>6417360</v>
      </c>
      <c r="G1129" s="11"/>
      <c r="H1129" s="11"/>
      <c r="I1129" s="11"/>
      <c r="J1129" s="11">
        <v>1165308.5799999968</v>
      </c>
      <c r="K1129" s="11"/>
      <c r="M1129" s="11">
        <v>10875</v>
      </c>
      <c r="N1129" s="66"/>
      <c r="P1129" s="198">
        <f t="shared" si="54"/>
        <v>107.15481195402269</v>
      </c>
      <c r="Q1129" s="198"/>
      <c r="R1129" s="198"/>
      <c r="S1129" s="198"/>
      <c r="T1129" s="198">
        <f t="shared" si="55"/>
        <v>590.10206896551722</v>
      </c>
      <c r="U1129" s="11"/>
      <c r="V1129" s="11"/>
      <c r="W1129" s="11"/>
      <c r="Y1129" s="11">
        <v>1165308.5799999968</v>
      </c>
      <c r="Z1129" s="11"/>
      <c r="AB1129" s="11">
        <f t="shared" si="53"/>
        <v>743389.04</v>
      </c>
      <c r="AC1129" s="11">
        <v>1749611.04</v>
      </c>
      <c r="AD1129" s="11"/>
      <c r="AE1129" s="4"/>
      <c r="AF1129" s="4"/>
    </row>
    <row r="1130" spans="1:32" x14ac:dyDescent="0.2">
      <c r="A1130" s="51"/>
      <c r="B1130" s="11"/>
      <c r="C1130" s="11" t="s">
        <v>506</v>
      </c>
      <c r="D1130" s="11"/>
      <c r="E1130" s="11" t="s">
        <v>260</v>
      </c>
      <c r="F1130" s="11">
        <v>1297</v>
      </c>
      <c r="G1130" s="11"/>
      <c r="H1130" s="11"/>
      <c r="I1130" s="11"/>
      <c r="J1130" s="11">
        <v>208.26999999999998</v>
      </c>
      <c r="K1130" s="11"/>
      <c r="M1130" s="11">
        <v>2</v>
      </c>
      <c r="N1130" s="66"/>
      <c r="P1130" s="198">
        <f t="shared" si="54"/>
        <v>104.13499999999999</v>
      </c>
      <c r="Q1130" s="198"/>
      <c r="R1130" s="198"/>
      <c r="S1130" s="198"/>
      <c r="T1130" s="198">
        <f t="shared" si="55"/>
        <v>648.5</v>
      </c>
      <c r="U1130" s="11"/>
      <c r="V1130" s="11"/>
      <c r="W1130" s="11"/>
      <c r="Y1130" s="11">
        <v>208.26999999999998</v>
      </c>
      <c r="Z1130" s="11"/>
      <c r="AB1130" s="11">
        <f t="shared" si="53"/>
        <v>132.86000000000001</v>
      </c>
      <c r="AC1130" s="11">
        <v>312.7</v>
      </c>
      <c r="AD1130" s="11"/>
      <c r="AE1130" s="4"/>
      <c r="AF1130" s="4"/>
    </row>
    <row r="1131" spans="1:32" x14ac:dyDescent="0.2">
      <c r="A1131" s="51"/>
      <c r="B1131" s="11"/>
      <c r="C1131" s="11" t="s">
        <v>508</v>
      </c>
      <c r="D1131" s="11"/>
      <c r="E1131" s="11" t="s">
        <v>61</v>
      </c>
      <c r="F1131" s="11">
        <v>4235</v>
      </c>
      <c r="G1131" s="11"/>
      <c r="H1131" s="11"/>
      <c r="I1131" s="11"/>
      <c r="J1131" s="11">
        <v>851.81999999999994</v>
      </c>
      <c r="K1131" s="11"/>
      <c r="M1131" s="11">
        <v>15</v>
      </c>
      <c r="N1131" s="66"/>
      <c r="P1131" s="198">
        <f t="shared" si="54"/>
        <v>56.787999999999997</v>
      </c>
      <c r="Q1131" s="198"/>
      <c r="R1131" s="198"/>
      <c r="S1131" s="198"/>
      <c r="T1131" s="198">
        <f t="shared" si="55"/>
        <v>282.33333333333331</v>
      </c>
      <c r="U1131" s="11"/>
      <c r="V1131" s="11"/>
      <c r="W1131" s="11"/>
      <c r="Y1131" s="11">
        <v>851.81999999999994</v>
      </c>
      <c r="Z1131" s="11"/>
      <c r="AB1131" s="11">
        <f t="shared" si="53"/>
        <v>543.4</v>
      </c>
      <c r="AC1131" s="11">
        <v>1278.93</v>
      </c>
      <c r="AD1131" s="11"/>
      <c r="AE1131" s="4"/>
      <c r="AF1131" s="4"/>
    </row>
    <row r="1132" spans="1:32" x14ac:dyDescent="0.2">
      <c r="A1132" s="51"/>
      <c r="B1132" s="11"/>
      <c r="C1132" s="11" t="s">
        <v>508</v>
      </c>
      <c r="D1132" s="11"/>
      <c r="E1132" s="11" t="s">
        <v>63</v>
      </c>
      <c r="F1132" s="11">
        <v>1313864</v>
      </c>
      <c r="G1132" s="11"/>
      <c r="H1132" s="11"/>
      <c r="I1132" s="11"/>
      <c r="J1132" s="11">
        <v>253878.36000000039</v>
      </c>
      <c r="K1132" s="11"/>
      <c r="M1132" s="11">
        <v>2874</v>
      </c>
      <c r="N1132" s="66"/>
      <c r="P1132" s="198">
        <f t="shared" si="54"/>
        <v>88.336242171190122</v>
      </c>
      <c r="Q1132" s="198"/>
      <c r="R1132" s="198"/>
      <c r="S1132" s="198"/>
      <c r="T1132" s="198">
        <f t="shared" si="55"/>
        <v>457.1551844119694</v>
      </c>
      <c r="U1132" s="11"/>
      <c r="V1132" s="11"/>
      <c r="W1132" s="11"/>
      <c r="Y1132" s="11">
        <v>253878.36000000039</v>
      </c>
      <c r="Z1132" s="11"/>
      <c r="AB1132" s="11">
        <f t="shared" si="53"/>
        <v>161957.44</v>
      </c>
      <c r="AC1132" s="11">
        <v>381176.62</v>
      </c>
      <c r="AD1132" s="11"/>
      <c r="AE1132" s="4"/>
      <c r="AF1132" s="4"/>
    </row>
    <row r="1133" spans="1:32" x14ac:dyDescent="0.2">
      <c r="A1133" s="51"/>
      <c r="B1133" s="11"/>
      <c r="C1133" s="11" t="s">
        <v>508</v>
      </c>
      <c r="D1133" s="11"/>
      <c r="E1133" s="11" t="s">
        <v>208</v>
      </c>
      <c r="F1133" s="11">
        <v>1267</v>
      </c>
      <c r="G1133" s="11"/>
      <c r="H1133" s="11"/>
      <c r="I1133" s="11"/>
      <c r="J1133" s="11">
        <v>239.28</v>
      </c>
      <c r="K1133" s="11"/>
      <c r="M1133" s="11">
        <v>4</v>
      </c>
      <c r="N1133" s="66"/>
      <c r="P1133" s="198">
        <f t="shared" si="54"/>
        <v>59.82</v>
      </c>
      <c r="Q1133" s="198"/>
      <c r="R1133" s="198"/>
      <c r="S1133" s="198"/>
      <c r="T1133" s="198">
        <f t="shared" si="55"/>
        <v>316.75</v>
      </c>
      <c r="U1133" s="11"/>
      <c r="V1133" s="11"/>
      <c r="W1133" s="11"/>
      <c r="Y1133" s="11">
        <v>239.28</v>
      </c>
      <c r="Z1133" s="11"/>
      <c r="AB1133" s="11">
        <f t="shared" si="53"/>
        <v>152.63999999999999</v>
      </c>
      <c r="AC1133" s="11">
        <v>359.26</v>
      </c>
      <c r="AD1133" s="11"/>
      <c r="AE1133" s="4"/>
      <c r="AF1133" s="4"/>
    </row>
    <row r="1134" spans="1:32" x14ac:dyDescent="0.2">
      <c r="A1134" s="51"/>
      <c r="B1134" s="11"/>
      <c r="C1134" s="11" t="s">
        <v>509</v>
      </c>
      <c r="D1134" s="11"/>
      <c r="E1134" s="11" t="s">
        <v>329</v>
      </c>
      <c r="F1134" s="11">
        <v>109361</v>
      </c>
      <c r="G1134" s="11"/>
      <c r="H1134" s="11"/>
      <c r="I1134" s="11"/>
      <c r="J1134" s="11">
        <v>19829.18</v>
      </c>
      <c r="K1134" s="11"/>
      <c r="M1134" s="11">
        <v>237</v>
      </c>
      <c r="N1134" s="66"/>
      <c r="P1134" s="198">
        <f t="shared" si="54"/>
        <v>83.667426160337556</v>
      </c>
      <c r="Q1134" s="198"/>
      <c r="R1134" s="198"/>
      <c r="S1134" s="198"/>
      <c r="T1134" s="198">
        <f t="shared" si="55"/>
        <v>461.43881856540082</v>
      </c>
      <c r="U1134" s="11"/>
      <c r="V1134" s="11"/>
      <c r="W1134" s="11"/>
      <c r="Y1134" s="11">
        <v>19829.18</v>
      </c>
      <c r="Z1134" s="11"/>
      <c r="AB1134" s="11">
        <f t="shared" si="53"/>
        <v>12649.69</v>
      </c>
      <c r="AC1134" s="11">
        <v>29771.82</v>
      </c>
      <c r="AD1134" s="11"/>
      <c r="AE1134" s="4"/>
      <c r="AF1134" s="4"/>
    </row>
    <row r="1135" spans="1:32" x14ac:dyDescent="0.2">
      <c r="A1135" s="51"/>
      <c r="B1135" s="11"/>
      <c r="C1135" s="11" t="s">
        <v>510</v>
      </c>
      <c r="D1135" s="11"/>
      <c r="E1135" s="11" t="s">
        <v>366</v>
      </c>
      <c r="F1135" s="11">
        <v>1949420</v>
      </c>
      <c r="G1135" s="11"/>
      <c r="H1135" s="11"/>
      <c r="I1135" s="11"/>
      <c r="J1135" s="11">
        <v>376436.05999999994</v>
      </c>
      <c r="K1135" s="11"/>
      <c r="M1135" s="11">
        <v>5391</v>
      </c>
      <c r="N1135" s="66"/>
      <c r="P1135" s="198">
        <f t="shared" si="54"/>
        <v>69.826759413837863</v>
      </c>
      <c r="Q1135" s="198"/>
      <c r="R1135" s="198"/>
      <c r="S1135" s="198"/>
      <c r="T1135" s="198">
        <f t="shared" si="55"/>
        <v>361.60638100537932</v>
      </c>
      <c r="U1135" s="11"/>
      <c r="V1135" s="11"/>
      <c r="W1135" s="11"/>
      <c r="Y1135" s="11">
        <v>376436.05999999994</v>
      </c>
      <c r="Z1135" s="11"/>
      <c r="AB1135" s="11">
        <f t="shared" si="53"/>
        <v>240141.06</v>
      </c>
      <c r="AC1135" s="11">
        <v>565186.51</v>
      </c>
      <c r="AD1135" s="11"/>
      <c r="AE1135" s="4"/>
      <c r="AF1135" s="4"/>
    </row>
    <row r="1136" spans="1:32" x14ac:dyDescent="0.2">
      <c r="A1136" s="51"/>
      <c r="B1136" s="11"/>
      <c r="C1136" s="11" t="s">
        <v>511</v>
      </c>
      <c r="D1136" s="11"/>
      <c r="E1136" s="11" t="s">
        <v>86</v>
      </c>
      <c r="F1136" s="11">
        <v>749</v>
      </c>
      <c r="G1136" s="11"/>
      <c r="H1136" s="11"/>
      <c r="I1136" s="11"/>
      <c r="J1136" s="11">
        <v>148.88</v>
      </c>
      <c r="K1136" s="11"/>
      <c r="M1136" s="11">
        <v>2</v>
      </c>
      <c r="N1136" s="66"/>
      <c r="P1136" s="198">
        <f t="shared" si="54"/>
        <v>74.44</v>
      </c>
      <c r="Q1136" s="198"/>
      <c r="R1136" s="198"/>
      <c r="S1136" s="198"/>
      <c r="T1136" s="198">
        <f t="shared" si="55"/>
        <v>374.5</v>
      </c>
      <c r="U1136" s="11"/>
      <c r="V1136" s="11"/>
      <c r="W1136" s="11"/>
      <c r="Y1136" s="11">
        <v>148.88</v>
      </c>
      <c r="Z1136" s="11"/>
      <c r="AB1136" s="11">
        <f t="shared" si="53"/>
        <v>94.98</v>
      </c>
      <c r="AC1136" s="11">
        <v>223.53</v>
      </c>
      <c r="AD1136" s="11"/>
      <c r="AE1136" s="4"/>
      <c r="AF1136" s="4"/>
    </row>
    <row r="1137" spans="1:32" x14ac:dyDescent="0.2">
      <c r="A1137" s="51"/>
      <c r="B1137" s="11"/>
      <c r="C1137" s="11" t="s">
        <v>512</v>
      </c>
      <c r="D1137" s="11"/>
      <c r="E1137" s="11" t="s">
        <v>513</v>
      </c>
      <c r="F1137" s="11">
        <v>360749</v>
      </c>
      <c r="G1137" s="11"/>
      <c r="H1137" s="11"/>
      <c r="I1137" s="11"/>
      <c r="J1137" s="11">
        <v>66082.730000000054</v>
      </c>
      <c r="K1137" s="11"/>
      <c r="M1137" s="11">
        <v>492</v>
      </c>
      <c r="N1137" s="66"/>
      <c r="P1137" s="198">
        <f t="shared" si="54"/>
        <v>134.31449186991881</v>
      </c>
      <c r="Q1137" s="198"/>
      <c r="R1137" s="198"/>
      <c r="S1137" s="198"/>
      <c r="T1137" s="198">
        <f t="shared" si="55"/>
        <v>733.22967479674799</v>
      </c>
      <c r="U1137" s="11"/>
      <c r="V1137" s="11"/>
      <c r="W1137" s="11"/>
      <c r="Y1137" s="11">
        <v>66082.730000000054</v>
      </c>
      <c r="Z1137" s="11"/>
      <c r="AB1137" s="11">
        <f t="shared" si="53"/>
        <v>42156.37</v>
      </c>
      <c r="AC1137" s="11">
        <v>99217.56</v>
      </c>
      <c r="AD1137" s="11"/>
      <c r="AE1137" s="4"/>
      <c r="AF1137" s="4"/>
    </row>
    <row r="1138" spans="1:32" x14ac:dyDescent="0.2">
      <c r="A1138" s="51"/>
      <c r="B1138" s="11"/>
      <c r="C1138" s="11" t="s">
        <v>514</v>
      </c>
      <c r="D1138" s="11"/>
      <c r="E1138" s="11" t="s">
        <v>208</v>
      </c>
      <c r="F1138" s="11">
        <v>269061</v>
      </c>
      <c r="G1138" s="11"/>
      <c r="H1138" s="11"/>
      <c r="I1138" s="11"/>
      <c r="J1138" s="11">
        <v>48871.45</v>
      </c>
      <c r="K1138" s="11"/>
      <c r="M1138" s="11">
        <v>411</v>
      </c>
      <c r="N1138" s="66"/>
      <c r="P1138" s="198">
        <f t="shared" si="54"/>
        <v>118.90863746958637</v>
      </c>
      <c r="Q1138" s="198"/>
      <c r="R1138" s="198"/>
      <c r="S1138" s="198"/>
      <c r="T1138" s="198">
        <f t="shared" si="55"/>
        <v>654.64963503649631</v>
      </c>
      <c r="U1138" s="11"/>
      <c r="V1138" s="11"/>
      <c r="W1138" s="11"/>
      <c r="Y1138" s="11">
        <v>48871.45</v>
      </c>
      <c r="Z1138" s="11"/>
      <c r="AB1138" s="11">
        <f t="shared" si="53"/>
        <v>31176.720000000001</v>
      </c>
      <c r="AC1138" s="11">
        <v>73376.3</v>
      </c>
      <c r="AD1138" s="11"/>
      <c r="AE1138" s="4"/>
      <c r="AF1138" s="4"/>
    </row>
    <row r="1139" spans="1:32" x14ac:dyDescent="0.2">
      <c r="A1139" s="51"/>
      <c r="B1139" s="11"/>
      <c r="C1139" s="11" t="s">
        <v>515</v>
      </c>
      <c r="D1139" s="11"/>
      <c r="E1139" s="11" t="s">
        <v>320</v>
      </c>
      <c r="F1139" s="11">
        <v>5127</v>
      </c>
      <c r="G1139" s="11"/>
      <c r="H1139" s="11"/>
      <c r="I1139" s="11"/>
      <c r="J1139" s="11">
        <v>981.35</v>
      </c>
      <c r="K1139" s="11"/>
      <c r="M1139" s="11">
        <v>6</v>
      </c>
      <c r="N1139" s="66"/>
      <c r="P1139" s="198">
        <f t="shared" si="54"/>
        <v>163.55833333333334</v>
      </c>
      <c r="Q1139" s="198"/>
      <c r="R1139" s="198"/>
      <c r="S1139" s="198"/>
      <c r="T1139" s="198">
        <f t="shared" si="55"/>
        <v>854.5</v>
      </c>
      <c r="U1139" s="11"/>
      <c r="V1139" s="11"/>
      <c r="W1139" s="11"/>
      <c r="Y1139" s="11">
        <v>981.35</v>
      </c>
      <c r="Z1139" s="11"/>
      <c r="AB1139" s="11">
        <f t="shared" si="53"/>
        <v>626.04</v>
      </c>
      <c r="AC1139" s="11">
        <v>1473.41</v>
      </c>
      <c r="AD1139" s="11"/>
      <c r="AE1139" s="4"/>
      <c r="AF1139" s="4"/>
    </row>
    <row r="1140" spans="1:32" x14ac:dyDescent="0.2">
      <c r="A1140" s="51"/>
      <c r="B1140" s="11"/>
      <c r="C1140" s="11" t="s">
        <v>515</v>
      </c>
      <c r="D1140" s="11"/>
      <c r="E1140" s="11" t="s">
        <v>88</v>
      </c>
      <c r="F1140" s="11">
        <v>435</v>
      </c>
      <c r="G1140" s="11"/>
      <c r="H1140" s="11"/>
      <c r="I1140" s="11"/>
      <c r="J1140" s="11">
        <v>85.94</v>
      </c>
      <c r="K1140" s="11"/>
      <c r="M1140" s="11">
        <v>1</v>
      </c>
      <c r="N1140" s="66"/>
      <c r="P1140" s="198">
        <f t="shared" si="54"/>
        <v>85.94</v>
      </c>
      <c r="Q1140" s="198"/>
      <c r="R1140" s="198"/>
      <c r="S1140" s="198"/>
      <c r="T1140" s="198">
        <f t="shared" si="55"/>
        <v>435</v>
      </c>
      <c r="U1140" s="11"/>
      <c r="V1140" s="11"/>
      <c r="W1140" s="11"/>
      <c r="Y1140" s="11">
        <v>85.94</v>
      </c>
      <c r="Z1140" s="11"/>
      <c r="AB1140" s="11">
        <f t="shared" si="53"/>
        <v>54.82</v>
      </c>
      <c r="AC1140" s="11">
        <v>129.03</v>
      </c>
      <c r="AD1140" s="11"/>
      <c r="AE1140" s="4"/>
      <c r="AF1140" s="4"/>
    </row>
    <row r="1141" spans="1:32" x14ac:dyDescent="0.2">
      <c r="A1141" s="51"/>
      <c r="B1141" s="11"/>
      <c r="C1141" s="11" t="s">
        <v>516</v>
      </c>
      <c r="D1141" s="11"/>
      <c r="E1141" s="11" t="s">
        <v>320</v>
      </c>
      <c r="F1141" s="11">
        <v>590</v>
      </c>
      <c r="G1141" s="11"/>
      <c r="H1141" s="11"/>
      <c r="I1141" s="11"/>
      <c r="J1141" s="11">
        <v>114.87</v>
      </c>
      <c r="K1141" s="11"/>
      <c r="M1141" s="11">
        <v>1</v>
      </c>
      <c r="N1141" s="66"/>
      <c r="P1141" s="198">
        <f t="shared" si="54"/>
        <v>114.87</v>
      </c>
      <c r="Q1141" s="198"/>
      <c r="R1141" s="198"/>
      <c r="S1141" s="198"/>
      <c r="T1141" s="198">
        <f t="shared" si="55"/>
        <v>590</v>
      </c>
      <c r="U1141" s="11"/>
      <c r="V1141" s="11"/>
      <c r="W1141" s="11"/>
      <c r="Y1141" s="11">
        <v>114.87</v>
      </c>
      <c r="Z1141" s="11"/>
      <c r="AB1141" s="11">
        <f t="shared" si="53"/>
        <v>73.28</v>
      </c>
      <c r="AC1141" s="11">
        <v>172.47</v>
      </c>
      <c r="AD1141" s="11"/>
      <c r="AE1141" s="4"/>
      <c r="AF1141" s="4"/>
    </row>
    <row r="1142" spans="1:32" x14ac:dyDescent="0.2">
      <c r="A1142" s="51"/>
      <c r="B1142" s="11"/>
      <c r="C1142" s="11" t="s">
        <v>517</v>
      </c>
      <c r="D1142" s="11"/>
      <c r="E1142" s="11" t="s">
        <v>95</v>
      </c>
      <c r="F1142" s="11">
        <v>1069</v>
      </c>
      <c r="G1142" s="11"/>
      <c r="H1142" s="11"/>
      <c r="I1142" s="11"/>
      <c r="J1142" s="11">
        <v>158.77000000000001</v>
      </c>
      <c r="K1142" s="11"/>
      <c r="M1142" s="11">
        <v>1</v>
      </c>
      <c r="N1142" s="66"/>
      <c r="P1142" s="198">
        <f t="shared" si="54"/>
        <v>158.77000000000001</v>
      </c>
      <c r="Q1142" s="198"/>
      <c r="R1142" s="198"/>
      <c r="S1142" s="198"/>
      <c r="T1142" s="198">
        <f t="shared" si="55"/>
        <v>1069</v>
      </c>
      <c r="U1142" s="11"/>
      <c r="V1142" s="11"/>
      <c r="W1142" s="11"/>
      <c r="Y1142" s="11">
        <v>158.77000000000001</v>
      </c>
      <c r="Z1142" s="11"/>
      <c r="AB1142" s="11">
        <f t="shared" si="53"/>
        <v>101.28</v>
      </c>
      <c r="AC1142" s="11">
        <v>238.38</v>
      </c>
      <c r="AD1142" s="11"/>
      <c r="AE1142" s="4"/>
      <c r="AF1142" s="4"/>
    </row>
    <row r="1143" spans="1:32" x14ac:dyDescent="0.2">
      <c r="A1143" s="51"/>
      <c r="B1143" s="11"/>
      <c r="C1143" s="11" t="s">
        <v>517</v>
      </c>
      <c r="D1143" s="11"/>
      <c r="E1143" s="11" t="s">
        <v>222</v>
      </c>
      <c r="F1143" s="11">
        <v>255464</v>
      </c>
      <c r="G1143" s="11"/>
      <c r="H1143" s="11"/>
      <c r="I1143" s="11"/>
      <c r="J1143" s="11">
        <v>48615.100000000006</v>
      </c>
      <c r="K1143" s="11"/>
      <c r="M1143" s="11">
        <v>422</v>
      </c>
      <c r="N1143" s="66"/>
      <c r="P1143" s="198">
        <f t="shared" si="54"/>
        <v>115.20165876777253</v>
      </c>
      <c r="Q1143" s="198"/>
      <c r="R1143" s="198"/>
      <c r="S1143" s="198"/>
      <c r="T1143" s="198">
        <f t="shared" si="55"/>
        <v>605.3649289099526</v>
      </c>
      <c r="U1143" s="11"/>
      <c r="V1143" s="11"/>
      <c r="W1143" s="11"/>
      <c r="Y1143" s="11">
        <v>48615.100000000006</v>
      </c>
      <c r="Z1143" s="11"/>
      <c r="AB1143" s="11">
        <f t="shared" si="53"/>
        <v>31013.19</v>
      </c>
      <c r="AC1143" s="11">
        <v>72991.41</v>
      </c>
      <c r="AD1143" s="11"/>
      <c r="AE1143" s="4"/>
      <c r="AF1143" s="4"/>
    </row>
    <row r="1144" spans="1:32" x14ac:dyDescent="0.2">
      <c r="A1144" s="51"/>
      <c r="B1144" s="11"/>
      <c r="C1144" s="11" t="s">
        <v>518</v>
      </c>
      <c r="D1144" s="11"/>
      <c r="E1144" s="11" t="s">
        <v>86</v>
      </c>
      <c r="F1144" s="11">
        <v>234198</v>
      </c>
      <c r="G1144" s="11"/>
      <c r="H1144" s="11"/>
      <c r="I1144" s="11"/>
      <c r="J1144" s="11">
        <v>43303.99000000002</v>
      </c>
      <c r="K1144" s="11"/>
      <c r="M1144" s="11">
        <v>207</v>
      </c>
      <c r="N1144" s="66"/>
      <c r="P1144" s="198">
        <f t="shared" si="54"/>
        <v>209.19801932367159</v>
      </c>
      <c r="Q1144" s="198"/>
      <c r="R1144" s="198"/>
      <c r="S1144" s="198"/>
      <c r="T1144" s="198">
        <f t="shared" si="55"/>
        <v>1131.391304347826</v>
      </c>
      <c r="U1144" s="11"/>
      <c r="V1144" s="11"/>
      <c r="W1144" s="11"/>
      <c r="Y1144" s="11">
        <v>43303.99000000002</v>
      </c>
      <c r="Z1144" s="11"/>
      <c r="AB1144" s="11">
        <f t="shared" si="53"/>
        <v>27625.05</v>
      </c>
      <c r="AC1144" s="11">
        <v>65017.23</v>
      </c>
      <c r="AD1144" s="11"/>
      <c r="AE1144" s="4"/>
      <c r="AF1144" s="4"/>
    </row>
    <row r="1145" spans="1:32" x14ac:dyDescent="0.2">
      <c r="A1145" s="51"/>
      <c r="B1145" s="11"/>
      <c r="C1145" s="11" t="s">
        <v>519</v>
      </c>
      <c r="D1145" s="11"/>
      <c r="E1145" s="11" t="s">
        <v>102</v>
      </c>
      <c r="F1145" s="11">
        <v>14715</v>
      </c>
      <c r="G1145" s="11"/>
      <c r="H1145" s="11"/>
      <c r="I1145" s="11"/>
      <c r="J1145" s="11">
        <v>3000.46</v>
      </c>
      <c r="K1145" s="11"/>
      <c r="M1145" s="11">
        <v>49</v>
      </c>
      <c r="N1145" s="66"/>
      <c r="P1145" s="198">
        <f t="shared" si="54"/>
        <v>61.233877551020406</v>
      </c>
      <c r="Q1145" s="198"/>
      <c r="R1145" s="198"/>
      <c r="S1145" s="198"/>
      <c r="T1145" s="198">
        <f t="shared" si="55"/>
        <v>300.30612244897958</v>
      </c>
      <c r="U1145" s="11"/>
      <c r="V1145" s="11"/>
      <c r="W1145" s="11"/>
      <c r="Y1145" s="11">
        <v>3000.46</v>
      </c>
      <c r="Z1145" s="11"/>
      <c r="AB1145" s="11">
        <f t="shared" si="53"/>
        <v>1914.09</v>
      </c>
      <c r="AC1145" s="11">
        <v>4504.93</v>
      </c>
      <c r="AD1145" s="11"/>
      <c r="AE1145" s="4"/>
      <c r="AF1145" s="4"/>
    </row>
    <row r="1146" spans="1:32" x14ac:dyDescent="0.2">
      <c r="A1146" s="51"/>
      <c r="B1146" s="11"/>
      <c r="C1146" s="11" t="s">
        <v>520</v>
      </c>
      <c r="D1146" s="11"/>
      <c r="E1146" s="11" t="s">
        <v>103</v>
      </c>
      <c r="F1146" s="11">
        <v>229</v>
      </c>
      <c r="G1146" s="11"/>
      <c r="H1146" s="11"/>
      <c r="I1146" s="11"/>
      <c r="J1146" s="11">
        <v>48.72</v>
      </c>
      <c r="K1146" s="11"/>
      <c r="M1146" s="11">
        <v>1</v>
      </c>
      <c r="N1146" s="66"/>
      <c r="P1146" s="198">
        <f t="shared" si="54"/>
        <v>48.72</v>
      </c>
      <c r="Q1146" s="198"/>
      <c r="R1146" s="198"/>
      <c r="S1146" s="198"/>
      <c r="T1146" s="198">
        <f t="shared" si="55"/>
        <v>229</v>
      </c>
      <c r="U1146" s="11"/>
      <c r="V1146" s="11"/>
      <c r="W1146" s="11"/>
      <c r="Y1146" s="11">
        <v>48.72</v>
      </c>
      <c r="Z1146" s="11"/>
      <c r="AB1146" s="11">
        <f t="shared" si="53"/>
        <v>31.08</v>
      </c>
      <c r="AC1146" s="11">
        <v>73.150000000000006</v>
      </c>
      <c r="AD1146" s="11"/>
      <c r="AE1146" s="4"/>
      <c r="AF1146" s="4"/>
    </row>
    <row r="1147" spans="1:32" x14ac:dyDescent="0.2">
      <c r="A1147" s="51"/>
      <c r="B1147" s="11"/>
      <c r="C1147" s="11" t="s">
        <v>521</v>
      </c>
      <c r="D1147" s="11"/>
      <c r="E1147" s="11" t="s">
        <v>84</v>
      </c>
      <c r="F1147" s="11">
        <v>43720</v>
      </c>
      <c r="G1147" s="11"/>
      <c r="H1147" s="11"/>
      <c r="I1147" s="11"/>
      <c r="J1147" s="11">
        <v>8084.3700000000017</v>
      </c>
      <c r="K1147" s="11"/>
      <c r="M1147" s="11">
        <v>60</v>
      </c>
      <c r="N1147" s="66"/>
      <c r="P1147" s="198">
        <f t="shared" si="54"/>
        <v>134.73950000000002</v>
      </c>
      <c r="Q1147" s="198"/>
      <c r="R1147" s="198"/>
      <c r="S1147" s="198"/>
      <c r="T1147" s="198">
        <f t="shared" si="55"/>
        <v>728.66666666666663</v>
      </c>
      <c r="U1147" s="11"/>
      <c r="V1147" s="11"/>
      <c r="W1147" s="11"/>
      <c r="Y1147" s="11">
        <v>8084.3700000000017</v>
      </c>
      <c r="Z1147" s="11"/>
      <c r="AB1147" s="11">
        <f t="shared" si="53"/>
        <v>5157.29</v>
      </c>
      <c r="AC1147" s="11">
        <v>12137.99</v>
      </c>
      <c r="AD1147" s="11"/>
      <c r="AE1147" s="4"/>
      <c r="AF1147" s="4"/>
    </row>
    <row r="1148" spans="1:32" x14ac:dyDescent="0.2">
      <c r="A1148" s="51"/>
      <c r="B1148" s="11"/>
      <c r="C1148" s="11" t="s">
        <v>522</v>
      </c>
      <c r="D1148" s="11"/>
      <c r="E1148" s="11" t="s">
        <v>124</v>
      </c>
      <c r="F1148" s="11">
        <v>59324</v>
      </c>
      <c r="G1148" s="11"/>
      <c r="H1148" s="11"/>
      <c r="I1148" s="11"/>
      <c r="J1148" s="11">
        <v>11212.770000000004</v>
      </c>
      <c r="K1148" s="11"/>
      <c r="M1148" s="11">
        <v>73</v>
      </c>
      <c r="N1148" s="66"/>
      <c r="P1148" s="198">
        <f t="shared" si="54"/>
        <v>153.59958904109595</v>
      </c>
      <c r="Q1148" s="198"/>
      <c r="R1148" s="198"/>
      <c r="S1148" s="198"/>
      <c r="T1148" s="198">
        <f t="shared" si="55"/>
        <v>812.65753424657532</v>
      </c>
      <c r="U1148" s="11"/>
      <c r="V1148" s="11"/>
      <c r="W1148" s="11"/>
      <c r="Y1148" s="11">
        <v>11212.770000000004</v>
      </c>
      <c r="Z1148" s="11"/>
      <c r="AB1148" s="11">
        <f t="shared" si="53"/>
        <v>7153</v>
      </c>
      <c r="AC1148" s="11">
        <v>16835.009999999998</v>
      </c>
      <c r="AD1148" s="11"/>
      <c r="AE1148" s="4"/>
      <c r="AF1148" s="4"/>
    </row>
    <row r="1149" spans="1:32" x14ac:dyDescent="0.2">
      <c r="A1149" s="51"/>
      <c r="B1149" s="11"/>
      <c r="C1149" s="11" t="s">
        <v>523</v>
      </c>
      <c r="D1149" s="11"/>
      <c r="E1149" s="11" t="s">
        <v>75</v>
      </c>
      <c r="F1149" s="11">
        <v>354659</v>
      </c>
      <c r="G1149" s="11"/>
      <c r="H1149" s="11"/>
      <c r="I1149" s="11"/>
      <c r="J1149" s="11">
        <v>67499.250000000058</v>
      </c>
      <c r="K1149" s="11"/>
      <c r="M1149" s="11">
        <v>675</v>
      </c>
      <c r="N1149" s="66"/>
      <c r="P1149" s="198">
        <f t="shared" si="54"/>
        <v>99.99888888888897</v>
      </c>
      <c r="Q1149" s="198"/>
      <c r="R1149" s="198"/>
      <c r="S1149" s="198"/>
      <c r="T1149" s="198">
        <f t="shared" si="55"/>
        <v>525.42074074074071</v>
      </c>
      <c r="U1149" s="11"/>
      <c r="V1149" s="11"/>
      <c r="W1149" s="11"/>
      <c r="Y1149" s="11">
        <v>67499.250000000058</v>
      </c>
      <c r="Z1149" s="11"/>
      <c r="AB1149" s="11">
        <f t="shared" si="53"/>
        <v>43060.01</v>
      </c>
      <c r="AC1149" s="11">
        <v>101344.34</v>
      </c>
      <c r="AD1149" s="11"/>
      <c r="AE1149" s="4"/>
      <c r="AF1149" s="4"/>
    </row>
    <row r="1150" spans="1:32" x14ac:dyDescent="0.2">
      <c r="A1150" s="51"/>
      <c r="B1150" s="11"/>
      <c r="C1150" s="11" t="s">
        <v>524</v>
      </c>
      <c r="D1150" s="11"/>
      <c r="E1150" s="11" t="s">
        <v>75</v>
      </c>
      <c r="F1150" s="11">
        <v>227</v>
      </c>
      <c r="G1150" s="11"/>
      <c r="H1150" s="11"/>
      <c r="I1150" s="11"/>
      <c r="J1150" s="11">
        <v>47.55</v>
      </c>
      <c r="K1150" s="11"/>
      <c r="M1150" s="11">
        <v>1</v>
      </c>
      <c r="N1150" s="66"/>
      <c r="P1150" s="198">
        <f t="shared" si="54"/>
        <v>47.55</v>
      </c>
      <c r="Q1150" s="198"/>
      <c r="R1150" s="198"/>
      <c r="S1150" s="198"/>
      <c r="T1150" s="198">
        <f t="shared" si="55"/>
        <v>227</v>
      </c>
      <c r="U1150" s="11"/>
      <c r="V1150" s="11"/>
      <c r="W1150" s="11"/>
      <c r="Y1150" s="11">
        <v>47.55</v>
      </c>
      <c r="Z1150" s="11"/>
      <c r="AB1150" s="11">
        <f t="shared" si="53"/>
        <v>30.33</v>
      </c>
      <c r="AC1150" s="11">
        <v>71.39</v>
      </c>
      <c r="AD1150" s="11"/>
      <c r="AE1150" s="4"/>
      <c r="AF1150" s="4"/>
    </row>
    <row r="1151" spans="1:32" x14ac:dyDescent="0.2">
      <c r="A1151" s="51"/>
      <c r="B1151" s="11"/>
      <c r="C1151" s="11" t="s">
        <v>524</v>
      </c>
      <c r="D1151" s="11"/>
      <c r="E1151" s="11" t="s">
        <v>525</v>
      </c>
      <c r="F1151" s="11">
        <v>1052785</v>
      </c>
      <c r="G1151" s="11"/>
      <c r="H1151" s="11"/>
      <c r="I1151" s="11"/>
      <c r="J1151" s="11">
        <v>208233.28999999995</v>
      </c>
      <c r="K1151" s="11"/>
      <c r="M1151" s="11">
        <v>3151</v>
      </c>
      <c r="N1151" s="66"/>
      <c r="P1151" s="198">
        <f t="shared" si="54"/>
        <v>66.084827039035204</v>
      </c>
      <c r="Q1151" s="198"/>
      <c r="R1151" s="198"/>
      <c r="S1151" s="198"/>
      <c r="T1151" s="198">
        <f t="shared" si="55"/>
        <v>334.11139320850526</v>
      </c>
      <c r="U1151" s="11"/>
      <c r="V1151" s="11"/>
      <c r="W1151" s="11"/>
      <c r="Y1151" s="11">
        <v>208233.28999999995</v>
      </c>
      <c r="Z1151" s="11"/>
      <c r="AB1151" s="11">
        <f t="shared" si="53"/>
        <v>132838.93</v>
      </c>
      <c r="AC1151" s="11">
        <v>312644.45</v>
      </c>
      <c r="AD1151" s="11"/>
      <c r="AE1151" s="4"/>
      <c r="AF1151" s="4"/>
    </row>
    <row r="1152" spans="1:32" x14ac:dyDescent="0.2">
      <c r="A1152" s="51"/>
      <c r="B1152" s="11"/>
      <c r="C1152" s="11" t="s">
        <v>526</v>
      </c>
      <c r="D1152" s="11"/>
      <c r="E1152" s="11" t="s">
        <v>142</v>
      </c>
      <c r="F1152" s="11">
        <v>230635</v>
      </c>
      <c r="G1152" s="11"/>
      <c r="H1152" s="11"/>
      <c r="I1152" s="11"/>
      <c r="J1152" s="11">
        <v>42580.37</v>
      </c>
      <c r="K1152" s="11"/>
      <c r="M1152" s="11">
        <v>324</v>
      </c>
      <c r="N1152" s="66"/>
      <c r="P1152" s="198">
        <f t="shared" si="54"/>
        <v>131.4208950617284</v>
      </c>
      <c r="Q1152" s="198"/>
      <c r="R1152" s="198"/>
      <c r="S1152" s="198"/>
      <c r="T1152" s="198">
        <f t="shared" si="55"/>
        <v>711.83641975308637</v>
      </c>
      <c r="U1152" s="11"/>
      <c r="V1152" s="11"/>
      <c r="W1152" s="11"/>
      <c r="Y1152" s="11">
        <v>42580.37</v>
      </c>
      <c r="Z1152" s="11"/>
      <c r="AB1152" s="11">
        <f t="shared" si="53"/>
        <v>27163.43</v>
      </c>
      <c r="AC1152" s="11">
        <v>63930.78</v>
      </c>
      <c r="AD1152" s="11"/>
      <c r="AE1152" s="4"/>
      <c r="AF1152" s="4"/>
    </row>
    <row r="1153" spans="1:32" x14ac:dyDescent="0.2">
      <c r="A1153" s="51"/>
      <c r="B1153" s="11"/>
      <c r="C1153" s="11" t="s">
        <v>527</v>
      </c>
      <c r="D1153" s="11"/>
      <c r="E1153" s="11" t="s">
        <v>498</v>
      </c>
      <c r="F1153" s="11">
        <v>1214990</v>
      </c>
      <c r="G1153" s="11"/>
      <c r="H1153" s="11"/>
      <c r="I1153" s="11"/>
      <c r="J1153" s="11">
        <v>228602.61000000028</v>
      </c>
      <c r="K1153" s="11"/>
      <c r="M1153" s="11">
        <v>2766</v>
      </c>
      <c r="N1153" s="66"/>
      <c r="P1153" s="198">
        <f t="shared" si="54"/>
        <v>82.647364425162792</v>
      </c>
      <c r="Q1153" s="198"/>
      <c r="R1153" s="198"/>
      <c r="S1153" s="198"/>
      <c r="T1153" s="198">
        <f t="shared" si="55"/>
        <v>439.25885755603758</v>
      </c>
      <c r="U1153" s="11"/>
      <c r="V1153" s="11"/>
      <c r="W1153" s="11"/>
      <c r="Y1153" s="11">
        <v>228602.61000000028</v>
      </c>
      <c r="Z1153" s="11"/>
      <c r="AB1153" s="11">
        <f t="shared" si="53"/>
        <v>145833.20000000001</v>
      </c>
      <c r="AC1153" s="11">
        <v>343227.24</v>
      </c>
      <c r="AD1153" s="11"/>
      <c r="AE1153" s="4"/>
      <c r="AF1153" s="4"/>
    </row>
    <row r="1154" spans="1:32" x14ac:dyDescent="0.2">
      <c r="A1154" s="51"/>
      <c r="B1154" s="11"/>
      <c r="C1154" s="11" t="s">
        <v>528</v>
      </c>
      <c r="D1154" s="11"/>
      <c r="E1154" s="11" t="s">
        <v>454</v>
      </c>
      <c r="F1154" s="11">
        <v>1229</v>
      </c>
      <c r="G1154" s="11"/>
      <c r="H1154" s="11"/>
      <c r="I1154" s="11"/>
      <c r="J1154" s="11">
        <v>244.24</v>
      </c>
      <c r="K1154" s="11"/>
      <c r="M1154" s="11">
        <v>3</v>
      </c>
      <c r="N1154" s="66"/>
      <c r="P1154" s="198">
        <f t="shared" si="54"/>
        <v>81.413333333333341</v>
      </c>
      <c r="Q1154" s="198"/>
      <c r="R1154" s="198"/>
      <c r="S1154" s="198"/>
      <c r="T1154" s="198">
        <f t="shared" si="55"/>
        <v>409.66666666666669</v>
      </c>
      <c r="U1154" s="11"/>
      <c r="V1154" s="11"/>
      <c r="W1154" s="11"/>
      <c r="Y1154" s="11">
        <v>244.24</v>
      </c>
      <c r="Z1154" s="11"/>
      <c r="AB1154" s="11">
        <f t="shared" si="53"/>
        <v>155.81</v>
      </c>
      <c r="AC1154" s="11">
        <v>366.71</v>
      </c>
      <c r="AD1154" s="11"/>
      <c r="AE1154" s="4"/>
      <c r="AF1154" s="4"/>
    </row>
    <row r="1155" spans="1:32" x14ac:dyDescent="0.2">
      <c r="A1155" s="51"/>
      <c r="B1155" s="11"/>
      <c r="C1155" s="11" t="s">
        <v>528</v>
      </c>
      <c r="D1155" s="11"/>
      <c r="E1155" s="11" t="s">
        <v>529</v>
      </c>
      <c r="F1155" s="11">
        <v>128888</v>
      </c>
      <c r="G1155" s="11"/>
      <c r="H1155" s="11"/>
      <c r="I1155" s="11"/>
      <c r="J1155" s="11">
        <v>25872.630000000005</v>
      </c>
      <c r="K1155" s="11"/>
      <c r="M1155" s="11">
        <v>419</v>
      </c>
      <c r="N1155" s="66"/>
      <c r="P1155" s="198">
        <f t="shared" si="54"/>
        <v>61.748520286396193</v>
      </c>
      <c r="Q1155" s="198"/>
      <c r="R1155" s="198"/>
      <c r="S1155" s="198"/>
      <c r="T1155" s="198">
        <f t="shared" si="55"/>
        <v>307.60859188544151</v>
      </c>
      <c r="U1155" s="11"/>
      <c r="V1155" s="11"/>
      <c r="W1155" s="11"/>
      <c r="Y1155" s="11">
        <v>25872.630000000005</v>
      </c>
      <c r="Z1155" s="11"/>
      <c r="AB1155" s="11">
        <f t="shared" ref="AB1155:AB1218" si="56">ROUND($AB$1250*Y1155/$Y$1250,2)</f>
        <v>16505.009999999998</v>
      </c>
      <c r="AC1155" s="11">
        <v>38845.54</v>
      </c>
      <c r="AD1155" s="11"/>
      <c r="AE1155" s="4"/>
      <c r="AF1155" s="4"/>
    </row>
    <row r="1156" spans="1:32" x14ac:dyDescent="0.2">
      <c r="A1156" s="51"/>
      <c r="B1156" s="11"/>
      <c r="C1156" s="11" t="s">
        <v>530</v>
      </c>
      <c r="D1156" s="11"/>
      <c r="E1156" s="11" t="s">
        <v>102</v>
      </c>
      <c r="F1156" s="11">
        <v>889634</v>
      </c>
      <c r="G1156" s="11"/>
      <c r="H1156" s="11"/>
      <c r="I1156" s="11"/>
      <c r="J1156" s="11">
        <v>176022.16000000082</v>
      </c>
      <c r="K1156" s="11"/>
      <c r="M1156" s="11">
        <v>2470</v>
      </c>
      <c r="N1156" s="66"/>
      <c r="P1156" s="198">
        <f t="shared" ref="P1156:P1219" si="57">J1156/M1156</f>
        <v>71.264032388664305</v>
      </c>
      <c r="Q1156" s="198"/>
      <c r="R1156" s="198"/>
      <c r="S1156" s="198"/>
      <c r="T1156" s="198">
        <f t="shared" ref="T1156:T1219" si="58">F1156/M1156</f>
        <v>360.17570850202429</v>
      </c>
      <c r="U1156" s="11"/>
      <c r="V1156" s="11"/>
      <c r="W1156" s="11"/>
      <c r="Y1156" s="11">
        <v>176022.16000000082</v>
      </c>
      <c r="Z1156" s="11"/>
      <c r="AB1156" s="11">
        <f t="shared" si="56"/>
        <v>112290.38</v>
      </c>
      <c r="AC1156" s="11">
        <v>264282.2</v>
      </c>
      <c r="AD1156" s="11"/>
      <c r="AE1156" s="4"/>
      <c r="AF1156" s="4"/>
    </row>
    <row r="1157" spans="1:32" x14ac:dyDescent="0.2">
      <c r="A1157" s="51"/>
      <c r="B1157" s="11"/>
      <c r="C1157" s="11" t="s">
        <v>531</v>
      </c>
      <c r="D1157" s="11"/>
      <c r="E1157" s="11" t="s">
        <v>95</v>
      </c>
      <c r="F1157" s="11">
        <v>381297</v>
      </c>
      <c r="G1157" s="11"/>
      <c r="H1157" s="11"/>
      <c r="I1157" s="11"/>
      <c r="J1157" s="11">
        <v>72547.729999999938</v>
      </c>
      <c r="K1157" s="11"/>
      <c r="M1157" s="11">
        <v>682</v>
      </c>
      <c r="N1157" s="66"/>
      <c r="P1157" s="198">
        <f t="shared" si="57"/>
        <v>106.37497067448672</v>
      </c>
      <c r="Q1157" s="198"/>
      <c r="R1157" s="198"/>
      <c r="S1157" s="198"/>
      <c r="T1157" s="198">
        <f t="shared" si="58"/>
        <v>559.08651026392965</v>
      </c>
      <c r="U1157" s="11"/>
      <c r="V1157" s="11"/>
      <c r="W1157" s="11"/>
      <c r="Y1157" s="11">
        <v>72547.729999999938</v>
      </c>
      <c r="Z1157" s="11"/>
      <c r="AB1157" s="11">
        <f t="shared" si="56"/>
        <v>46280.61</v>
      </c>
      <c r="AC1157" s="11">
        <v>108924.2</v>
      </c>
      <c r="AD1157" s="11"/>
      <c r="AE1157" s="4"/>
      <c r="AF1157" s="4"/>
    </row>
    <row r="1158" spans="1:32" x14ac:dyDescent="0.2">
      <c r="A1158" s="51"/>
      <c r="B1158" s="11"/>
      <c r="C1158" s="11" t="s">
        <v>532</v>
      </c>
      <c r="D1158" s="11"/>
      <c r="E1158" s="11" t="s">
        <v>90</v>
      </c>
      <c r="F1158" s="11">
        <v>1134</v>
      </c>
      <c r="G1158" s="11"/>
      <c r="H1158" s="11"/>
      <c r="I1158" s="11"/>
      <c r="J1158" s="11">
        <v>220.85</v>
      </c>
      <c r="K1158" s="11"/>
      <c r="M1158" s="11">
        <v>2</v>
      </c>
      <c r="N1158" s="66"/>
      <c r="P1158" s="198">
        <f t="shared" si="57"/>
        <v>110.425</v>
      </c>
      <c r="Q1158" s="198"/>
      <c r="R1158" s="198"/>
      <c r="S1158" s="198"/>
      <c r="T1158" s="198">
        <f t="shared" si="58"/>
        <v>567</v>
      </c>
      <c r="U1158" s="11"/>
      <c r="V1158" s="11"/>
      <c r="W1158" s="11"/>
      <c r="Y1158" s="11">
        <v>220.85</v>
      </c>
      <c r="Z1158" s="11"/>
      <c r="AB1158" s="11">
        <f t="shared" si="56"/>
        <v>140.88999999999999</v>
      </c>
      <c r="AC1158" s="11">
        <v>331.59</v>
      </c>
      <c r="AD1158" s="11"/>
      <c r="AE1158" s="4"/>
      <c r="AF1158" s="4"/>
    </row>
    <row r="1159" spans="1:32" x14ac:dyDescent="0.2">
      <c r="A1159" s="51"/>
      <c r="B1159" s="11"/>
      <c r="C1159" s="11" t="s">
        <v>532</v>
      </c>
      <c r="D1159" s="11"/>
      <c r="E1159" s="11" t="s">
        <v>444</v>
      </c>
      <c r="F1159" s="11">
        <v>696</v>
      </c>
      <c r="G1159" s="11"/>
      <c r="H1159" s="11"/>
      <c r="I1159" s="11"/>
      <c r="J1159" s="11">
        <v>134.52000000000001</v>
      </c>
      <c r="K1159" s="11"/>
      <c r="M1159" s="11">
        <v>1</v>
      </c>
      <c r="N1159" s="66"/>
      <c r="P1159" s="198">
        <f t="shared" si="57"/>
        <v>134.52000000000001</v>
      </c>
      <c r="Q1159" s="198"/>
      <c r="R1159" s="198"/>
      <c r="S1159" s="198"/>
      <c r="T1159" s="198">
        <f t="shared" si="58"/>
        <v>696</v>
      </c>
      <c r="U1159" s="11"/>
      <c r="V1159" s="11"/>
      <c r="W1159" s="11"/>
      <c r="Y1159" s="11">
        <v>134.52000000000001</v>
      </c>
      <c r="Z1159" s="11"/>
      <c r="AB1159" s="11">
        <f t="shared" si="56"/>
        <v>85.81</v>
      </c>
      <c r="AC1159" s="11">
        <v>201.97</v>
      </c>
      <c r="AD1159" s="11"/>
      <c r="AE1159" s="4"/>
      <c r="AF1159" s="4"/>
    </row>
    <row r="1160" spans="1:32" x14ac:dyDescent="0.2">
      <c r="A1160" s="51"/>
      <c r="B1160" s="11"/>
      <c r="C1160" s="11" t="s">
        <v>532</v>
      </c>
      <c r="D1160" s="11"/>
      <c r="E1160" s="11" t="s">
        <v>174</v>
      </c>
      <c r="F1160" s="11">
        <v>381</v>
      </c>
      <c r="G1160" s="11"/>
      <c r="H1160" s="11"/>
      <c r="I1160" s="11"/>
      <c r="J1160" s="11">
        <v>75.95</v>
      </c>
      <c r="K1160" s="11"/>
      <c r="M1160" s="11">
        <v>1</v>
      </c>
      <c r="N1160" s="66"/>
      <c r="P1160" s="198">
        <f t="shared" si="57"/>
        <v>75.95</v>
      </c>
      <c r="Q1160" s="198"/>
      <c r="R1160" s="198"/>
      <c r="S1160" s="198"/>
      <c r="T1160" s="198">
        <f t="shared" si="58"/>
        <v>381</v>
      </c>
      <c r="U1160" s="11"/>
      <c r="V1160" s="11"/>
      <c r="W1160" s="11"/>
      <c r="Y1160" s="11">
        <v>75.95</v>
      </c>
      <c r="Z1160" s="11"/>
      <c r="AB1160" s="11">
        <f t="shared" si="56"/>
        <v>48.45</v>
      </c>
      <c r="AC1160" s="11">
        <v>114.03</v>
      </c>
      <c r="AD1160" s="11"/>
      <c r="AE1160" s="4"/>
      <c r="AF1160" s="4"/>
    </row>
    <row r="1161" spans="1:32" x14ac:dyDescent="0.2">
      <c r="A1161" s="51"/>
      <c r="B1161" s="11"/>
      <c r="C1161" s="11" t="s">
        <v>532</v>
      </c>
      <c r="D1161" s="11"/>
      <c r="E1161" s="11" t="s">
        <v>105</v>
      </c>
      <c r="F1161" s="11">
        <v>393</v>
      </c>
      <c r="G1161" s="11"/>
      <c r="H1161" s="11"/>
      <c r="I1161" s="11"/>
      <c r="J1161" s="11">
        <v>78.17</v>
      </c>
      <c r="K1161" s="11"/>
      <c r="M1161" s="11">
        <v>1</v>
      </c>
      <c r="N1161" s="66"/>
      <c r="P1161" s="198">
        <f t="shared" si="57"/>
        <v>78.17</v>
      </c>
      <c r="Q1161" s="198"/>
      <c r="R1161" s="198"/>
      <c r="S1161" s="198"/>
      <c r="T1161" s="198">
        <f t="shared" si="58"/>
        <v>393</v>
      </c>
      <c r="U1161" s="11"/>
      <c r="V1161" s="11"/>
      <c r="W1161" s="11"/>
      <c r="Y1161" s="11">
        <v>78.17</v>
      </c>
      <c r="Z1161" s="11"/>
      <c r="AB1161" s="11">
        <f t="shared" si="56"/>
        <v>49.87</v>
      </c>
      <c r="AC1161" s="11">
        <v>117.37</v>
      </c>
      <c r="AD1161" s="11"/>
      <c r="AE1161" s="4"/>
      <c r="AF1161" s="4"/>
    </row>
    <row r="1162" spans="1:32" x14ac:dyDescent="0.2">
      <c r="A1162" s="51"/>
      <c r="B1162" s="11"/>
      <c r="C1162" s="11" t="s">
        <v>532</v>
      </c>
      <c r="D1162" s="11"/>
      <c r="E1162" s="11" t="s">
        <v>88</v>
      </c>
      <c r="F1162" s="11">
        <v>3854332</v>
      </c>
      <c r="G1162" s="11"/>
      <c r="H1162" s="11"/>
      <c r="I1162" s="11"/>
      <c r="J1162" s="11">
        <v>718014.66000000644</v>
      </c>
      <c r="K1162" s="11"/>
      <c r="M1162" s="11">
        <v>7552</v>
      </c>
      <c r="N1162" s="66"/>
      <c r="P1162" s="198">
        <f t="shared" si="57"/>
        <v>95.076093750000851</v>
      </c>
      <c r="Q1162" s="198"/>
      <c r="R1162" s="198"/>
      <c r="S1162" s="198"/>
      <c r="T1162" s="198">
        <f t="shared" si="58"/>
        <v>510.37235169491527</v>
      </c>
      <c r="U1162" s="11"/>
      <c r="V1162" s="11"/>
      <c r="W1162" s="11"/>
      <c r="Y1162" s="11">
        <v>718014.66000000644</v>
      </c>
      <c r="Z1162" s="11"/>
      <c r="AB1162" s="11">
        <f t="shared" si="56"/>
        <v>458045.4</v>
      </c>
      <c r="AC1162" s="11">
        <v>1078037.52</v>
      </c>
      <c r="AD1162" s="11"/>
      <c r="AE1162" s="4"/>
      <c r="AF1162" s="4"/>
    </row>
    <row r="1163" spans="1:32" x14ac:dyDescent="0.2">
      <c r="A1163" s="51"/>
      <c r="B1163" s="11"/>
      <c r="C1163" s="11" t="s">
        <v>532</v>
      </c>
      <c r="D1163" s="11"/>
      <c r="E1163" s="11" t="s">
        <v>224</v>
      </c>
      <c r="F1163" s="11">
        <v>295</v>
      </c>
      <c r="G1163" s="11"/>
      <c r="H1163" s="11"/>
      <c r="I1163" s="11"/>
      <c r="J1163" s="11">
        <v>60.01</v>
      </c>
      <c r="K1163" s="11"/>
      <c r="M1163" s="11">
        <v>1</v>
      </c>
      <c r="N1163" s="66"/>
      <c r="P1163" s="198">
        <f t="shared" si="57"/>
        <v>60.01</v>
      </c>
      <c r="Q1163" s="198"/>
      <c r="R1163" s="198"/>
      <c r="S1163" s="198"/>
      <c r="T1163" s="198">
        <f t="shared" si="58"/>
        <v>295</v>
      </c>
      <c r="U1163" s="11"/>
      <c r="V1163" s="11"/>
      <c r="W1163" s="11"/>
      <c r="Y1163" s="11">
        <v>60.01</v>
      </c>
      <c r="Z1163" s="11"/>
      <c r="AB1163" s="11">
        <f t="shared" si="56"/>
        <v>38.28</v>
      </c>
      <c r="AC1163" s="11">
        <v>90.1</v>
      </c>
      <c r="AD1163" s="11"/>
      <c r="AE1163" s="4"/>
      <c r="AF1163" s="4"/>
    </row>
    <row r="1164" spans="1:32" x14ac:dyDescent="0.2">
      <c r="A1164" s="51"/>
      <c r="B1164" s="11"/>
      <c r="C1164" s="11" t="s">
        <v>533</v>
      </c>
      <c r="D1164" s="11"/>
      <c r="E1164" s="11" t="s">
        <v>77</v>
      </c>
      <c r="F1164" s="11">
        <v>473978</v>
      </c>
      <c r="G1164" s="11"/>
      <c r="H1164" s="11"/>
      <c r="I1164" s="11"/>
      <c r="J1164" s="11">
        <v>88245.649999999951</v>
      </c>
      <c r="K1164" s="11"/>
      <c r="M1164" s="11">
        <v>512</v>
      </c>
      <c r="N1164" s="66"/>
      <c r="P1164" s="198">
        <f t="shared" si="57"/>
        <v>172.3547851562499</v>
      </c>
      <c r="Q1164" s="198"/>
      <c r="R1164" s="198"/>
      <c r="S1164" s="198"/>
      <c r="T1164" s="198">
        <f t="shared" si="58"/>
        <v>925.73828125</v>
      </c>
      <c r="U1164" s="11"/>
      <c r="V1164" s="11"/>
      <c r="W1164" s="11"/>
      <c r="Y1164" s="11">
        <v>88245.649999999951</v>
      </c>
      <c r="Z1164" s="11"/>
      <c r="AB1164" s="11">
        <f t="shared" si="56"/>
        <v>56294.83</v>
      </c>
      <c r="AC1164" s="11">
        <v>132493.29</v>
      </c>
      <c r="AD1164" s="11"/>
      <c r="AE1164" s="4"/>
      <c r="AF1164" s="4"/>
    </row>
    <row r="1165" spans="1:32" x14ac:dyDescent="0.2">
      <c r="A1165" s="51"/>
      <c r="B1165" s="11"/>
      <c r="C1165" s="11" t="s">
        <v>534</v>
      </c>
      <c r="D1165" s="11"/>
      <c r="E1165" s="11" t="s">
        <v>189</v>
      </c>
      <c r="F1165" s="11">
        <v>1842</v>
      </c>
      <c r="G1165" s="11"/>
      <c r="H1165" s="11"/>
      <c r="I1165" s="11"/>
      <c r="J1165" s="11">
        <v>352.47</v>
      </c>
      <c r="K1165" s="11"/>
      <c r="M1165" s="11">
        <v>2</v>
      </c>
      <c r="N1165" s="66"/>
      <c r="P1165" s="198">
        <f t="shared" si="57"/>
        <v>176.23500000000001</v>
      </c>
      <c r="Q1165" s="198"/>
      <c r="R1165" s="198"/>
      <c r="S1165" s="198"/>
      <c r="T1165" s="198">
        <f t="shared" si="58"/>
        <v>921</v>
      </c>
      <c r="U1165" s="11"/>
      <c r="V1165" s="11"/>
      <c r="W1165" s="11"/>
      <c r="Y1165" s="11">
        <v>352.47</v>
      </c>
      <c r="Z1165" s="11"/>
      <c r="AB1165" s="11">
        <f t="shared" si="56"/>
        <v>224.85</v>
      </c>
      <c r="AC1165" s="11">
        <v>529.20000000000005</v>
      </c>
      <c r="AD1165" s="11"/>
      <c r="AE1165" s="4"/>
      <c r="AF1165" s="4"/>
    </row>
    <row r="1166" spans="1:32" x14ac:dyDescent="0.2">
      <c r="A1166" s="51"/>
      <c r="B1166" s="11"/>
      <c r="C1166" s="11" t="s">
        <v>534</v>
      </c>
      <c r="D1166" s="11"/>
      <c r="E1166" s="11" t="s">
        <v>86</v>
      </c>
      <c r="F1166" s="11">
        <v>2182488</v>
      </c>
      <c r="G1166" s="11"/>
      <c r="H1166" s="11"/>
      <c r="I1166" s="11"/>
      <c r="J1166" s="11">
        <v>405232.95000000059</v>
      </c>
      <c r="K1166" s="11"/>
      <c r="M1166" s="11">
        <v>2753</v>
      </c>
      <c r="N1166" s="66"/>
      <c r="P1166" s="198">
        <f t="shared" si="57"/>
        <v>147.19685797312044</v>
      </c>
      <c r="Q1166" s="198"/>
      <c r="R1166" s="198"/>
      <c r="S1166" s="198"/>
      <c r="T1166" s="198">
        <f t="shared" si="58"/>
        <v>792.76716309480571</v>
      </c>
      <c r="U1166" s="11"/>
      <c r="V1166" s="11"/>
      <c r="W1166" s="11"/>
      <c r="Y1166" s="11">
        <v>405232.95000000059</v>
      </c>
      <c r="Z1166" s="11"/>
      <c r="AB1166" s="11">
        <f t="shared" si="56"/>
        <v>258511.56</v>
      </c>
      <c r="AC1166" s="11">
        <v>608422.56999999995</v>
      </c>
      <c r="AD1166" s="11"/>
      <c r="AE1166" s="4"/>
      <c r="AF1166" s="4"/>
    </row>
    <row r="1167" spans="1:32" x14ac:dyDescent="0.2">
      <c r="A1167" s="51"/>
      <c r="B1167" s="11"/>
      <c r="C1167" s="11" t="s">
        <v>535</v>
      </c>
      <c r="D1167" s="11"/>
      <c r="E1167" s="11" t="s">
        <v>79</v>
      </c>
      <c r="F1167" s="11">
        <v>196</v>
      </c>
      <c r="G1167" s="11"/>
      <c r="H1167" s="11"/>
      <c r="I1167" s="11"/>
      <c r="J1167" s="11">
        <v>41.82</v>
      </c>
      <c r="K1167" s="11"/>
      <c r="M1167" s="11">
        <v>1</v>
      </c>
      <c r="N1167" s="66"/>
      <c r="P1167" s="198">
        <f t="shared" si="57"/>
        <v>41.82</v>
      </c>
      <c r="Q1167" s="198"/>
      <c r="R1167" s="198"/>
      <c r="S1167" s="198"/>
      <c r="T1167" s="198">
        <f t="shared" si="58"/>
        <v>196</v>
      </c>
      <c r="U1167" s="11"/>
      <c r="V1167" s="11"/>
      <c r="W1167" s="11"/>
      <c r="Y1167" s="11">
        <v>41.82</v>
      </c>
      <c r="Z1167" s="11"/>
      <c r="AB1167" s="11">
        <f t="shared" si="56"/>
        <v>26.68</v>
      </c>
      <c r="AC1167" s="11">
        <v>62.79</v>
      </c>
      <c r="AD1167" s="11"/>
      <c r="AE1167" s="4"/>
      <c r="AF1167" s="4"/>
    </row>
    <row r="1168" spans="1:32" x14ac:dyDescent="0.2">
      <c r="A1168" s="51"/>
      <c r="B1168" s="11"/>
      <c r="C1168" s="11" t="s">
        <v>535</v>
      </c>
      <c r="D1168" s="11"/>
      <c r="E1168" s="11" t="s">
        <v>66</v>
      </c>
      <c r="F1168" s="11">
        <v>372507</v>
      </c>
      <c r="G1168" s="11"/>
      <c r="H1168" s="11"/>
      <c r="I1168" s="11"/>
      <c r="J1168" s="11">
        <v>71030.69000000009</v>
      </c>
      <c r="K1168" s="11"/>
      <c r="M1168" s="11">
        <v>926</v>
      </c>
      <c r="N1168" s="66"/>
      <c r="P1168" s="198">
        <f t="shared" si="57"/>
        <v>76.707008639308953</v>
      </c>
      <c r="Q1168" s="198"/>
      <c r="R1168" s="198"/>
      <c r="S1168" s="198"/>
      <c r="T1168" s="198">
        <f t="shared" si="58"/>
        <v>402.27537796976242</v>
      </c>
      <c r="U1168" s="11"/>
      <c r="V1168" s="11"/>
      <c r="W1168" s="11"/>
      <c r="Y1168" s="11">
        <v>71030.69000000009</v>
      </c>
      <c r="Z1168" s="11"/>
      <c r="AB1168" s="11">
        <f t="shared" si="56"/>
        <v>45312.84</v>
      </c>
      <c r="AC1168" s="11">
        <v>106646.5</v>
      </c>
      <c r="AD1168" s="11"/>
      <c r="AE1168" s="4"/>
      <c r="AF1168" s="4"/>
    </row>
    <row r="1169" spans="1:32" x14ac:dyDescent="0.2">
      <c r="A1169" s="51"/>
      <c r="B1169" s="11"/>
      <c r="C1169" s="11" t="s">
        <v>536</v>
      </c>
      <c r="D1169" s="11"/>
      <c r="E1169" s="11" t="s">
        <v>184</v>
      </c>
      <c r="F1169" s="11">
        <v>13301</v>
      </c>
      <c r="G1169" s="11"/>
      <c r="H1169" s="11"/>
      <c r="I1169" s="11"/>
      <c r="J1169" s="11">
        <v>2496.88</v>
      </c>
      <c r="K1169" s="11"/>
      <c r="M1169" s="11">
        <v>18</v>
      </c>
      <c r="N1169" s="66"/>
      <c r="P1169" s="198">
        <f t="shared" si="57"/>
        <v>138.71555555555557</v>
      </c>
      <c r="Q1169" s="198"/>
      <c r="R1169" s="198"/>
      <c r="S1169" s="198"/>
      <c r="T1169" s="198">
        <f t="shared" si="58"/>
        <v>738.94444444444446</v>
      </c>
      <c r="U1169" s="11"/>
      <c r="V1169" s="11"/>
      <c r="W1169" s="11"/>
      <c r="Y1169" s="11">
        <v>2496.88</v>
      </c>
      <c r="Z1169" s="11"/>
      <c r="AB1169" s="11">
        <f t="shared" si="56"/>
        <v>1592.84</v>
      </c>
      <c r="AC1169" s="11">
        <v>3748.85</v>
      </c>
      <c r="AD1169" s="11"/>
      <c r="AE1169" s="4"/>
      <c r="AF1169" s="4"/>
    </row>
    <row r="1170" spans="1:32" x14ac:dyDescent="0.2">
      <c r="A1170" s="51"/>
      <c r="B1170" s="11"/>
      <c r="C1170" s="11" t="s">
        <v>537</v>
      </c>
      <c r="D1170" s="11"/>
      <c r="E1170" s="11" t="s">
        <v>62</v>
      </c>
      <c r="F1170" s="11">
        <v>122429</v>
      </c>
      <c r="G1170" s="11"/>
      <c r="H1170" s="11"/>
      <c r="I1170" s="11"/>
      <c r="J1170" s="11">
        <v>23795.789999999986</v>
      </c>
      <c r="K1170" s="11"/>
      <c r="M1170" s="11">
        <v>333</v>
      </c>
      <c r="N1170" s="66"/>
      <c r="P1170" s="198">
        <f t="shared" si="57"/>
        <v>71.458828828828786</v>
      </c>
      <c r="Q1170" s="198"/>
      <c r="R1170" s="198"/>
      <c r="S1170" s="198"/>
      <c r="T1170" s="198">
        <f t="shared" si="58"/>
        <v>367.65465465465468</v>
      </c>
      <c r="U1170" s="11"/>
      <c r="V1170" s="11"/>
      <c r="W1170" s="11"/>
      <c r="Y1170" s="11">
        <v>23795.789999999986</v>
      </c>
      <c r="Z1170" s="11"/>
      <c r="AB1170" s="11">
        <f t="shared" si="56"/>
        <v>15180.12</v>
      </c>
      <c r="AC1170" s="11">
        <v>35727.339999999997</v>
      </c>
      <c r="AD1170" s="11"/>
      <c r="AE1170" s="4"/>
      <c r="AF1170" s="4"/>
    </row>
    <row r="1171" spans="1:32" x14ac:dyDescent="0.2">
      <c r="A1171" s="51"/>
      <c r="B1171" s="11"/>
      <c r="C1171" s="11" t="s">
        <v>537</v>
      </c>
      <c r="D1171" s="11"/>
      <c r="E1171" s="11" t="s">
        <v>95</v>
      </c>
      <c r="F1171" s="11"/>
      <c r="G1171" s="11"/>
      <c r="H1171" s="11"/>
      <c r="I1171" s="11"/>
      <c r="J1171" s="11">
        <v>5.66</v>
      </c>
      <c r="K1171" s="11"/>
      <c r="M1171" s="11">
        <v>1</v>
      </c>
      <c r="N1171" s="66"/>
      <c r="P1171" s="198">
        <f t="shared" si="57"/>
        <v>5.66</v>
      </c>
      <c r="Q1171" s="198"/>
      <c r="R1171" s="198"/>
      <c r="S1171" s="198"/>
      <c r="T1171" s="198">
        <f t="shared" si="58"/>
        <v>0</v>
      </c>
      <c r="U1171" s="11"/>
      <c r="V1171" s="11"/>
      <c r="W1171" s="11"/>
      <c r="Y1171" s="11">
        <v>5.66</v>
      </c>
      <c r="Z1171" s="11"/>
      <c r="AB1171" s="11">
        <f t="shared" si="56"/>
        <v>3.61</v>
      </c>
      <c r="AC1171" s="11">
        <v>8.5</v>
      </c>
      <c r="AD1171" s="11"/>
      <c r="AE1171" s="4"/>
      <c r="AF1171" s="4"/>
    </row>
    <row r="1172" spans="1:32" x14ac:dyDescent="0.2">
      <c r="A1172" s="51"/>
      <c r="B1172" s="11"/>
      <c r="C1172" s="11" t="s">
        <v>538</v>
      </c>
      <c r="D1172" s="11"/>
      <c r="E1172" s="11" t="s">
        <v>454</v>
      </c>
      <c r="F1172" s="11">
        <v>1180</v>
      </c>
      <c r="G1172" s="11"/>
      <c r="H1172" s="11"/>
      <c r="I1172" s="11"/>
      <c r="J1172" s="11">
        <v>241.19</v>
      </c>
      <c r="K1172" s="11"/>
      <c r="M1172" s="11">
        <v>7</v>
      </c>
      <c r="N1172" s="66"/>
      <c r="P1172" s="198">
        <f t="shared" si="57"/>
        <v>34.455714285714286</v>
      </c>
      <c r="Q1172" s="198"/>
      <c r="R1172" s="198"/>
      <c r="S1172" s="198"/>
      <c r="T1172" s="198">
        <f t="shared" si="58"/>
        <v>168.57142857142858</v>
      </c>
      <c r="U1172" s="11"/>
      <c r="V1172" s="11"/>
      <c r="W1172" s="11"/>
      <c r="Y1172" s="11">
        <v>241.19</v>
      </c>
      <c r="Z1172" s="11"/>
      <c r="AB1172" s="11">
        <f t="shared" si="56"/>
        <v>153.86000000000001</v>
      </c>
      <c r="AC1172" s="11">
        <v>362.13</v>
      </c>
      <c r="AD1172" s="11"/>
      <c r="AE1172" s="4"/>
      <c r="AF1172" s="4"/>
    </row>
    <row r="1173" spans="1:32" x14ac:dyDescent="0.2">
      <c r="A1173" s="51"/>
      <c r="B1173" s="11"/>
      <c r="C1173" s="11" t="s">
        <v>539</v>
      </c>
      <c r="D1173" s="11"/>
      <c r="E1173" s="11" t="s">
        <v>540</v>
      </c>
      <c r="F1173" s="11">
        <v>208686</v>
      </c>
      <c r="G1173" s="11"/>
      <c r="H1173" s="11"/>
      <c r="I1173" s="11"/>
      <c r="J1173" s="11">
        <v>39675.840000000018</v>
      </c>
      <c r="K1173" s="11"/>
      <c r="M1173" s="11">
        <v>271</v>
      </c>
      <c r="N1173" s="66"/>
      <c r="P1173" s="198">
        <f t="shared" si="57"/>
        <v>146.4053136531366</v>
      </c>
      <c r="Q1173" s="198"/>
      <c r="R1173" s="198"/>
      <c r="S1173" s="198"/>
      <c r="T1173" s="198">
        <f t="shared" si="58"/>
        <v>770.05904059040586</v>
      </c>
      <c r="U1173" s="11"/>
      <c r="V1173" s="11"/>
      <c r="W1173" s="11"/>
      <c r="Y1173" s="11">
        <v>39675.840000000018</v>
      </c>
      <c r="Z1173" s="11"/>
      <c r="AB1173" s="11">
        <f t="shared" si="56"/>
        <v>25310.54</v>
      </c>
      <c r="AC1173" s="11">
        <v>59569.88</v>
      </c>
      <c r="AD1173" s="11"/>
      <c r="AE1173" s="4"/>
      <c r="AF1173" s="4"/>
    </row>
    <row r="1174" spans="1:32" x14ac:dyDescent="0.2">
      <c r="A1174" s="51"/>
      <c r="B1174" s="11"/>
      <c r="C1174" s="11" t="s">
        <v>539</v>
      </c>
      <c r="D1174" s="11"/>
      <c r="E1174" s="11" t="s">
        <v>167</v>
      </c>
      <c r="F1174" s="11">
        <v>331</v>
      </c>
      <c r="G1174" s="11"/>
      <c r="H1174" s="11"/>
      <c r="I1174" s="11"/>
      <c r="J1174" s="11">
        <v>67.22</v>
      </c>
      <c r="K1174" s="11"/>
      <c r="M1174" s="11">
        <v>1</v>
      </c>
      <c r="N1174" s="66"/>
      <c r="P1174" s="198">
        <f t="shared" si="57"/>
        <v>67.22</v>
      </c>
      <c r="Q1174" s="198"/>
      <c r="R1174" s="198"/>
      <c r="S1174" s="198"/>
      <c r="T1174" s="198">
        <f t="shared" si="58"/>
        <v>331</v>
      </c>
      <c r="U1174" s="11"/>
      <c r="V1174" s="11"/>
      <c r="W1174" s="11"/>
      <c r="Y1174" s="11">
        <v>67.22</v>
      </c>
      <c r="Z1174" s="11"/>
      <c r="AB1174" s="11">
        <f t="shared" si="56"/>
        <v>42.88</v>
      </c>
      <c r="AC1174" s="11">
        <v>100.93</v>
      </c>
      <c r="AD1174" s="11"/>
      <c r="AE1174" s="4"/>
      <c r="AF1174" s="4"/>
    </row>
    <row r="1175" spans="1:32" x14ac:dyDescent="0.2">
      <c r="A1175" s="51"/>
      <c r="B1175" s="11"/>
      <c r="C1175" s="11" t="s">
        <v>539</v>
      </c>
      <c r="D1175" s="11"/>
      <c r="E1175" s="11" t="s">
        <v>124</v>
      </c>
      <c r="F1175" s="11">
        <v>7804</v>
      </c>
      <c r="G1175" s="11"/>
      <c r="H1175" s="11"/>
      <c r="I1175" s="11"/>
      <c r="J1175" s="11">
        <v>1067.8399999999999</v>
      </c>
      <c r="K1175" s="11"/>
      <c r="M1175" s="11">
        <v>8</v>
      </c>
      <c r="N1175" s="66"/>
      <c r="P1175" s="198">
        <f t="shared" si="57"/>
        <v>133.47999999999999</v>
      </c>
      <c r="Q1175" s="198"/>
      <c r="R1175" s="198"/>
      <c r="S1175" s="198"/>
      <c r="T1175" s="198">
        <f t="shared" si="58"/>
        <v>975.5</v>
      </c>
      <c r="U1175" s="11"/>
      <c r="V1175" s="11"/>
      <c r="W1175" s="11"/>
      <c r="Y1175" s="11">
        <v>1067.8399999999999</v>
      </c>
      <c r="Z1175" s="11"/>
      <c r="AB1175" s="11">
        <f t="shared" si="56"/>
        <v>681.21</v>
      </c>
      <c r="AC1175" s="11">
        <v>1603.27</v>
      </c>
      <c r="AD1175" s="11"/>
      <c r="AE1175" s="4"/>
      <c r="AF1175" s="4"/>
    </row>
    <row r="1176" spans="1:32" x14ac:dyDescent="0.2">
      <c r="A1176" s="51"/>
      <c r="B1176" s="11"/>
      <c r="C1176" s="11" t="s">
        <v>541</v>
      </c>
      <c r="D1176" s="11"/>
      <c r="E1176" s="11" t="s">
        <v>102</v>
      </c>
      <c r="F1176" s="11">
        <v>176</v>
      </c>
      <c r="G1176" s="11"/>
      <c r="H1176" s="11"/>
      <c r="I1176" s="11"/>
      <c r="J1176" s="11">
        <v>38.89</v>
      </c>
      <c r="K1176" s="11"/>
      <c r="M1176" s="11">
        <v>1</v>
      </c>
      <c r="N1176" s="66"/>
      <c r="P1176" s="198">
        <f t="shared" si="57"/>
        <v>38.89</v>
      </c>
      <c r="Q1176" s="198"/>
      <c r="R1176" s="198"/>
      <c r="S1176" s="198"/>
      <c r="T1176" s="198">
        <f t="shared" si="58"/>
        <v>176</v>
      </c>
      <c r="U1176" s="11"/>
      <c r="V1176" s="11"/>
      <c r="W1176" s="11"/>
      <c r="Y1176" s="11">
        <v>38.89</v>
      </c>
      <c r="Z1176" s="11"/>
      <c r="AB1176" s="11">
        <f t="shared" si="56"/>
        <v>24.81</v>
      </c>
      <c r="AC1176" s="11">
        <v>58.39</v>
      </c>
      <c r="AD1176" s="11"/>
      <c r="AE1176" s="4"/>
      <c r="AF1176" s="4"/>
    </row>
    <row r="1177" spans="1:32" x14ac:dyDescent="0.2">
      <c r="A1177" s="51"/>
      <c r="B1177" s="11"/>
      <c r="C1177" s="11" t="s">
        <v>541</v>
      </c>
      <c r="D1177" s="11"/>
      <c r="E1177" s="11" t="s">
        <v>103</v>
      </c>
      <c r="F1177" s="11">
        <v>824</v>
      </c>
      <c r="G1177" s="11"/>
      <c r="H1177" s="11"/>
      <c r="I1177" s="11"/>
      <c r="J1177" s="11">
        <v>164.92000000000002</v>
      </c>
      <c r="K1177" s="11"/>
      <c r="M1177" s="11">
        <v>2</v>
      </c>
      <c r="N1177" s="66"/>
      <c r="P1177" s="198">
        <f t="shared" si="57"/>
        <v>82.460000000000008</v>
      </c>
      <c r="Q1177" s="198"/>
      <c r="R1177" s="198"/>
      <c r="S1177" s="198"/>
      <c r="T1177" s="198">
        <f t="shared" si="58"/>
        <v>412</v>
      </c>
      <c r="U1177" s="11"/>
      <c r="V1177" s="11"/>
      <c r="W1177" s="11"/>
      <c r="Y1177" s="11">
        <v>164.92000000000002</v>
      </c>
      <c r="Z1177" s="11"/>
      <c r="AB1177" s="11">
        <f t="shared" si="56"/>
        <v>105.21</v>
      </c>
      <c r="AC1177" s="11">
        <v>247.61</v>
      </c>
      <c r="AD1177" s="11"/>
      <c r="AE1177" s="4"/>
      <c r="AF1177" s="4"/>
    </row>
    <row r="1178" spans="1:32" x14ac:dyDescent="0.2">
      <c r="A1178" s="51"/>
      <c r="B1178" s="11"/>
      <c r="C1178" s="11" t="s">
        <v>541</v>
      </c>
      <c r="D1178" s="11"/>
      <c r="E1178" s="11" t="s">
        <v>333</v>
      </c>
      <c r="F1178" s="11">
        <v>1946286</v>
      </c>
      <c r="G1178" s="11"/>
      <c r="H1178" s="11"/>
      <c r="I1178" s="11"/>
      <c r="J1178" s="11">
        <v>367925.67999999976</v>
      </c>
      <c r="K1178" s="11"/>
      <c r="M1178" s="11">
        <v>3347</v>
      </c>
      <c r="N1178" s="66"/>
      <c r="P1178" s="198">
        <f t="shared" si="57"/>
        <v>109.92700328652518</v>
      </c>
      <c r="Q1178" s="198"/>
      <c r="R1178" s="198"/>
      <c r="S1178" s="198"/>
      <c r="T1178" s="198">
        <f t="shared" si="58"/>
        <v>581.50164326262325</v>
      </c>
      <c r="U1178" s="11"/>
      <c r="V1178" s="11"/>
      <c r="W1178" s="11"/>
      <c r="Y1178" s="11">
        <v>367925.67999999976</v>
      </c>
      <c r="Z1178" s="11"/>
      <c r="AB1178" s="11">
        <f t="shared" si="56"/>
        <v>234712.01</v>
      </c>
      <c r="AC1178" s="11">
        <v>552408.9</v>
      </c>
      <c r="AD1178" s="11"/>
      <c r="AE1178" s="4"/>
      <c r="AF1178" s="4"/>
    </row>
    <row r="1179" spans="1:32" x14ac:dyDescent="0.2">
      <c r="A1179" s="51"/>
      <c r="B1179" s="11"/>
      <c r="C1179" s="11" t="s">
        <v>542</v>
      </c>
      <c r="D1179" s="11"/>
      <c r="E1179" s="11" t="s">
        <v>128</v>
      </c>
      <c r="F1179" s="11">
        <v>5908820</v>
      </c>
      <c r="G1179" s="11"/>
      <c r="H1179" s="11"/>
      <c r="I1179" s="11"/>
      <c r="J1179" s="11">
        <v>1091441.0999999929</v>
      </c>
      <c r="K1179" s="11"/>
      <c r="M1179" s="11">
        <v>9538</v>
      </c>
      <c r="N1179" s="66"/>
      <c r="P1179" s="198">
        <f t="shared" si="57"/>
        <v>114.43081358775351</v>
      </c>
      <c r="Q1179" s="198"/>
      <c r="R1179" s="198"/>
      <c r="S1179" s="198"/>
      <c r="T1179" s="198">
        <f t="shared" si="58"/>
        <v>619.50304046970018</v>
      </c>
      <c r="U1179" s="11"/>
      <c r="V1179" s="11"/>
      <c r="W1179" s="11"/>
      <c r="Y1179" s="11">
        <v>1091441.0999999929</v>
      </c>
      <c r="Z1179" s="11"/>
      <c r="AB1179" s="11">
        <f t="shared" si="56"/>
        <v>696266.52</v>
      </c>
      <c r="AC1179" s="11">
        <v>1638705.35</v>
      </c>
      <c r="AD1179" s="11"/>
      <c r="AE1179" s="4"/>
      <c r="AF1179" s="4"/>
    </row>
    <row r="1180" spans="1:32" x14ac:dyDescent="0.2">
      <c r="A1180" s="51"/>
      <c r="B1180" s="11"/>
      <c r="C1180" s="11" t="s">
        <v>542</v>
      </c>
      <c r="D1180" s="11"/>
      <c r="E1180" s="11" t="s">
        <v>105</v>
      </c>
      <c r="F1180" s="11">
        <v>3207</v>
      </c>
      <c r="G1180" s="11"/>
      <c r="H1180" s="11"/>
      <c r="I1180" s="11"/>
      <c r="J1180" s="11">
        <v>616.46</v>
      </c>
      <c r="K1180" s="11"/>
      <c r="M1180" s="11">
        <v>4</v>
      </c>
      <c r="N1180" s="66"/>
      <c r="P1180" s="198">
        <f t="shared" si="57"/>
        <v>154.11500000000001</v>
      </c>
      <c r="Q1180" s="198"/>
      <c r="R1180" s="198"/>
      <c r="S1180" s="198"/>
      <c r="T1180" s="198">
        <f t="shared" si="58"/>
        <v>801.75</v>
      </c>
      <c r="U1180" s="11"/>
      <c r="V1180" s="11"/>
      <c r="W1180" s="11"/>
      <c r="Y1180" s="11">
        <v>616.46</v>
      </c>
      <c r="Z1180" s="11"/>
      <c r="AB1180" s="11">
        <f t="shared" si="56"/>
        <v>393.26</v>
      </c>
      <c r="AC1180" s="11">
        <v>925.56</v>
      </c>
      <c r="AD1180" s="11"/>
      <c r="AE1180" s="4"/>
      <c r="AF1180" s="4"/>
    </row>
    <row r="1181" spans="1:32" x14ac:dyDescent="0.2">
      <c r="A1181" s="51"/>
      <c r="B1181" s="11"/>
      <c r="C1181" s="11" t="s">
        <v>543</v>
      </c>
      <c r="D1181" s="11"/>
      <c r="E1181" s="11" t="s">
        <v>142</v>
      </c>
      <c r="F1181" s="11">
        <v>636856</v>
      </c>
      <c r="G1181" s="11"/>
      <c r="H1181" s="11"/>
      <c r="I1181" s="11"/>
      <c r="J1181" s="11">
        <v>116550.30999999995</v>
      </c>
      <c r="K1181" s="11"/>
      <c r="M1181" s="11">
        <v>897</v>
      </c>
      <c r="N1181" s="66"/>
      <c r="P1181" s="198">
        <f t="shared" si="57"/>
        <v>129.93345596432547</v>
      </c>
      <c r="Q1181" s="198"/>
      <c r="R1181" s="198"/>
      <c r="S1181" s="198"/>
      <c r="T1181" s="198">
        <f t="shared" si="58"/>
        <v>709.98439241917504</v>
      </c>
      <c r="U1181" s="11"/>
      <c r="V1181" s="11"/>
      <c r="W1181" s="11"/>
      <c r="Y1181" s="11">
        <v>116550.30999999995</v>
      </c>
      <c r="Z1181" s="11"/>
      <c r="AB1181" s="11">
        <f t="shared" si="56"/>
        <v>74351.31</v>
      </c>
      <c r="AC1181" s="11">
        <v>174990.31</v>
      </c>
      <c r="AD1181" s="11"/>
      <c r="AE1181" s="4"/>
      <c r="AF1181" s="4"/>
    </row>
    <row r="1182" spans="1:32" x14ac:dyDescent="0.2">
      <c r="A1182" s="51"/>
      <c r="B1182" s="11"/>
      <c r="C1182" s="11" t="s">
        <v>544</v>
      </c>
      <c r="D1182" s="11"/>
      <c r="E1182" s="11" t="s">
        <v>68</v>
      </c>
      <c r="F1182" s="11">
        <v>336</v>
      </c>
      <c r="G1182" s="11"/>
      <c r="H1182" s="11"/>
      <c r="I1182" s="11"/>
      <c r="J1182" s="11">
        <v>67.94</v>
      </c>
      <c r="K1182" s="11"/>
      <c r="M1182" s="11">
        <v>1</v>
      </c>
      <c r="N1182" s="66"/>
      <c r="P1182" s="198">
        <f t="shared" si="57"/>
        <v>67.94</v>
      </c>
      <c r="Q1182" s="198"/>
      <c r="R1182" s="198"/>
      <c r="S1182" s="198"/>
      <c r="T1182" s="198">
        <f t="shared" si="58"/>
        <v>336</v>
      </c>
      <c r="U1182" s="11"/>
      <c r="V1182" s="11"/>
      <c r="W1182" s="11"/>
      <c r="Y1182" s="11">
        <v>67.94</v>
      </c>
      <c r="Z1182" s="11"/>
      <c r="AB1182" s="11">
        <f t="shared" si="56"/>
        <v>43.34</v>
      </c>
      <c r="AC1182" s="11">
        <v>102.01</v>
      </c>
      <c r="AD1182" s="11"/>
      <c r="AE1182" s="4"/>
      <c r="AF1182" s="4"/>
    </row>
    <row r="1183" spans="1:32" x14ac:dyDescent="0.2">
      <c r="A1183" s="51"/>
      <c r="B1183" s="11"/>
      <c r="C1183" s="11" t="s">
        <v>545</v>
      </c>
      <c r="D1183" s="11"/>
      <c r="E1183" s="11" t="s">
        <v>540</v>
      </c>
      <c r="F1183" s="11">
        <v>35</v>
      </c>
      <c r="G1183" s="11"/>
      <c r="H1183" s="11"/>
      <c r="I1183" s="11"/>
      <c r="J1183" s="11">
        <v>11.96</v>
      </c>
      <c r="K1183" s="11"/>
      <c r="M1183" s="11">
        <v>1</v>
      </c>
      <c r="N1183" s="66"/>
      <c r="P1183" s="198">
        <f t="shared" si="57"/>
        <v>11.96</v>
      </c>
      <c r="Q1183" s="198"/>
      <c r="R1183" s="198"/>
      <c r="S1183" s="198"/>
      <c r="T1183" s="198">
        <f t="shared" si="58"/>
        <v>35</v>
      </c>
      <c r="U1183" s="11"/>
      <c r="V1183" s="11"/>
      <c r="W1183" s="11"/>
      <c r="Y1183" s="11">
        <v>11.96</v>
      </c>
      <c r="Z1183" s="11"/>
      <c r="AB1183" s="11">
        <f t="shared" si="56"/>
        <v>7.63</v>
      </c>
      <c r="AC1183" s="11">
        <v>17.96</v>
      </c>
      <c r="AD1183" s="11"/>
      <c r="AE1183" s="4"/>
      <c r="AF1183" s="4"/>
    </row>
    <row r="1184" spans="1:32" x14ac:dyDescent="0.2">
      <c r="A1184" s="51"/>
      <c r="B1184" s="11"/>
      <c r="C1184" s="11" t="s">
        <v>546</v>
      </c>
      <c r="D1184" s="11"/>
      <c r="E1184" s="11" t="s">
        <v>382</v>
      </c>
      <c r="F1184" s="11">
        <v>2699154</v>
      </c>
      <c r="G1184" s="11"/>
      <c r="H1184" s="11"/>
      <c r="I1184" s="11"/>
      <c r="J1184" s="11">
        <v>522508.16999999987</v>
      </c>
      <c r="K1184" s="11"/>
      <c r="M1184" s="11">
        <v>7080</v>
      </c>
      <c r="N1184" s="66"/>
      <c r="P1184" s="198">
        <f t="shared" si="57"/>
        <v>73.800588983050829</v>
      </c>
      <c r="Q1184" s="198"/>
      <c r="R1184" s="198"/>
      <c r="S1184" s="198"/>
      <c r="T1184" s="198">
        <f t="shared" si="58"/>
        <v>381.23644067796613</v>
      </c>
      <c r="U1184" s="11"/>
      <c r="V1184" s="11"/>
      <c r="W1184" s="11"/>
      <c r="Y1184" s="11">
        <v>522508.16999999987</v>
      </c>
      <c r="Z1184" s="11"/>
      <c r="AB1184" s="11">
        <f t="shared" si="56"/>
        <v>333325.31</v>
      </c>
      <c r="AC1184" s="11">
        <v>784501.27</v>
      </c>
      <c r="AD1184" s="11"/>
      <c r="AE1184" s="4"/>
      <c r="AF1184" s="4"/>
    </row>
    <row r="1185" spans="1:32" x14ac:dyDescent="0.2">
      <c r="A1185" s="51"/>
      <c r="B1185" s="11"/>
      <c r="C1185" s="11" t="s">
        <v>547</v>
      </c>
      <c r="D1185" s="11"/>
      <c r="E1185" s="11" t="s">
        <v>176</v>
      </c>
      <c r="F1185" s="11">
        <v>1048</v>
      </c>
      <c r="G1185" s="11"/>
      <c r="H1185" s="11"/>
      <c r="I1185" s="11"/>
      <c r="J1185" s="11">
        <v>199.82</v>
      </c>
      <c r="K1185" s="11"/>
      <c r="M1185" s="11">
        <v>1</v>
      </c>
      <c r="N1185" s="66"/>
      <c r="P1185" s="198">
        <f t="shared" si="57"/>
        <v>199.82</v>
      </c>
      <c r="Q1185" s="198"/>
      <c r="R1185" s="198"/>
      <c r="S1185" s="198"/>
      <c r="T1185" s="198">
        <f t="shared" si="58"/>
        <v>1048</v>
      </c>
      <c r="U1185" s="11"/>
      <c r="V1185" s="11"/>
      <c r="W1185" s="11"/>
      <c r="Y1185" s="11">
        <v>199.82</v>
      </c>
      <c r="Z1185" s="11"/>
      <c r="AB1185" s="11">
        <f t="shared" si="56"/>
        <v>127.47</v>
      </c>
      <c r="AC1185" s="11">
        <v>300.01</v>
      </c>
      <c r="AD1185" s="11"/>
      <c r="AE1185" s="4"/>
      <c r="AF1185" s="4"/>
    </row>
    <row r="1186" spans="1:32" x14ac:dyDescent="0.2">
      <c r="A1186" s="51"/>
      <c r="B1186" s="11"/>
      <c r="C1186" s="11" t="s">
        <v>548</v>
      </c>
      <c r="D1186" s="11"/>
      <c r="E1186" s="11" t="s">
        <v>167</v>
      </c>
      <c r="F1186" s="11">
        <v>2686402</v>
      </c>
      <c r="G1186" s="11"/>
      <c r="H1186" s="11"/>
      <c r="I1186" s="11"/>
      <c r="J1186" s="11">
        <v>504429.97000000009</v>
      </c>
      <c r="K1186" s="11"/>
      <c r="M1186" s="11">
        <v>5473</v>
      </c>
      <c r="N1186" s="66"/>
      <c r="P1186" s="198">
        <f t="shared" si="57"/>
        <v>92.166996162981931</v>
      </c>
      <c r="Q1186" s="198"/>
      <c r="R1186" s="198"/>
      <c r="S1186" s="198"/>
      <c r="T1186" s="198">
        <f t="shared" si="58"/>
        <v>490.84633656130092</v>
      </c>
      <c r="U1186" s="11"/>
      <c r="V1186" s="11"/>
      <c r="W1186" s="11"/>
      <c r="Y1186" s="11">
        <v>504429.97000000009</v>
      </c>
      <c r="Z1186" s="11"/>
      <c r="AB1186" s="11">
        <f t="shared" si="56"/>
        <v>321792.63</v>
      </c>
      <c r="AC1186" s="11">
        <v>757358.4</v>
      </c>
      <c r="AD1186" s="11"/>
      <c r="AE1186" s="4"/>
      <c r="AF1186" s="4"/>
    </row>
    <row r="1187" spans="1:32" x14ac:dyDescent="0.2">
      <c r="A1187" s="51"/>
      <c r="B1187" s="11"/>
      <c r="C1187" s="11" t="s">
        <v>549</v>
      </c>
      <c r="D1187" s="11"/>
      <c r="E1187" s="11" t="s">
        <v>86</v>
      </c>
      <c r="F1187" s="11">
        <v>28872</v>
      </c>
      <c r="G1187" s="11"/>
      <c r="H1187" s="11"/>
      <c r="I1187" s="11"/>
      <c r="J1187" s="11">
        <v>5388.6100000000006</v>
      </c>
      <c r="K1187" s="11"/>
      <c r="M1187" s="11">
        <v>39</v>
      </c>
      <c r="N1187" s="66"/>
      <c r="P1187" s="198">
        <f t="shared" si="57"/>
        <v>138.16948717948719</v>
      </c>
      <c r="Q1187" s="198"/>
      <c r="R1187" s="198"/>
      <c r="S1187" s="198"/>
      <c r="T1187" s="198">
        <f t="shared" si="58"/>
        <v>740.30769230769226</v>
      </c>
      <c r="U1187" s="11"/>
      <c r="V1187" s="11"/>
      <c r="W1187" s="11"/>
      <c r="Y1187" s="11">
        <v>5388.6100000000006</v>
      </c>
      <c r="Z1187" s="11"/>
      <c r="AB1187" s="11">
        <f t="shared" si="56"/>
        <v>3437.57</v>
      </c>
      <c r="AC1187" s="11">
        <v>8090.54</v>
      </c>
      <c r="AD1187" s="11"/>
      <c r="AE1187" s="4"/>
      <c r="AF1187" s="4"/>
    </row>
    <row r="1188" spans="1:32" x14ac:dyDescent="0.2">
      <c r="A1188" s="51"/>
      <c r="B1188" s="11"/>
      <c r="C1188" s="11" t="s">
        <v>550</v>
      </c>
      <c r="D1188" s="11"/>
      <c r="E1188" s="11" t="s">
        <v>154</v>
      </c>
      <c r="F1188" s="11">
        <v>402337</v>
      </c>
      <c r="G1188" s="11"/>
      <c r="H1188" s="11"/>
      <c r="I1188" s="11"/>
      <c r="J1188" s="11">
        <v>74999.960000000021</v>
      </c>
      <c r="K1188" s="11"/>
      <c r="M1188" s="11">
        <v>665</v>
      </c>
      <c r="N1188" s="66"/>
      <c r="P1188" s="198">
        <f t="shared" si="57"/>
        <v>112.78189473684213</v>
      </c>
      <c r="Q1188" s="198"/>
      <c r="R1188" s="198"/>
      <c r="S1188" s="198"/>
      <c r="T1188" s="198">
        <f t="shared" si="58"/>
        <v>605.01804511278192</v>
      </c>
      <c r="U1188" s="11"/>
      <c r="V1188" s="11"/>
      <c r="W1188" s="11"/>
      <c r="Y1188" s="11">
        <v>74999.960000000021</v>
      </c>
      <c r="Z1188" s="11"/>
      <c r="AB1188" s="11">
        <f t="shared" si="56"/>
        <v>47844.97</v>
      </c>
      <c r="AC1188" s="11">
        <v>112606.02</v>
      </c>
      <c r="AD1188" s="11"/>
      <c r="AE1188" s="4"/>
      <c r="AF1188" s="4"/>
    </row>
    <row r="1189" spans="1:32" x14ac:dyDescent="0.2">
      <c r="A1189" s="51"/>
      <c r="B1189" s="11"/>
      <c r="C1189" s="11" t="s">
        <v>550</v>
      </c>
      <c r="D1189" s="11"/>
      <c r="E1189" s="11" t="s">
        <v>96</v>
      </c>
      <c r="F1189" s="11">
        <v>7016</v>
      </c>
      <c r="G1189" s="11"/>
      <c r="H1189" s="11"/>
      <c r="I1189" s="11"/>
      <c r="J1189" s="11">
        <v>1270.8500000000004</v>
      </c>
      <c r="K1189" s="11"/>
      <c r="M1189" s="11">
        <v>11</v>
      </c>
      <c r="N1189" s="66"/>
      <c r="P1189" s="198">
        <f t="shared" si="57"/>
        <v>115.53181818181821</v>
      </c>
      <c r="Q1189" s="198"/>
      <c r="R1189" s="198"/>
      <c r="S1189" s="198"/>
      <c r="T1189" s="198">
        <f t="shared" si="58"/>
        <v>637.81818181818187</v>
      </c>
      <c r="U1189" s="11"/>
      <c r="V1189" s="11"/>
      <c r="W1189" s="11"/>
      <c r="Y1189" s="11">
        <v>1270.8500000000004</v>
      </c>
      <c r="Z1189" s="11"/>
      <c r="AB1189" s="11">
        <f t="shared" si="56"/>
        <v>810.72</v>
      </c>
      <c r="AC1189" s="11">
        <v>1908.07</v>
      </c>
      <c r="AD1189" s="11"/>
      <c r="AE1189" s="4"/>
      <c r="AF1189" s="4"/>
    </row>
    <row r="1190" spans="1:32" x14ac:dyDescent="0.2">
      <c r="A1190" s="51"/>
      <c r="B1190" s="11"/>
      <c r="C1190" s="11" t="s">
        <v>551</v>
      </c>
      <c r="D1190" s="11"/>
      <c r="E1190" s="11" t="s">
        <v>552</v>
      </c>
      <c r="F1190" s="11">
        <v>4190</v>
      </c>
      <c r="G1190" s="11"/>
      <c r="H1190" s="11"/>
      <c r="I1190" s="11"/>
      <c r="J1190" s="11">
        <v>788.91</v>
      </c>
      <c r="K1190" s="11"/>
      <c r="M1190" s="11">
        <v>2</v>
      </c>
      <c r="N1190" s="66"/>
      <c r="P1190" s="198">
        <f t="shared" si="57"/>
        <v>394.45499999999998</v>
      </c>
      <c r="Q1190" s="198"/>
      <c r="R1190" s="198"/>
      <c r="S1190" s="198"/>
      <c r="T1190" s="198">
        <f t="shared" si="58"/>
        <v>2095</v>
      </c>
      <c r="U1190" s="11"/>
      <c r="V1190" s="11"/>
      <c r="W1190" s="11"/>
      <c r="Y1190" s="11">
        <v>788.91</v>
      </c>
      <c r="Z1190" s="11"/>
      <c r="AB1190" s="11">
        <f t="shared" si="56"/>
        <v>503.27</v>
      </c>
      <c r="AC1190" s="11">
        <v>1184.48</v>
      </c>
      <c r="AD1190" s="11"/>
      <c r="AE1190" s="4"/>
      <c r="AF1190" s="4"/>
    </row>
    <row r="1191" spans="1:32" x14ac:dyDescent="0.2">
      <c r="A1191" s="51"/>
      <c r="B1191" s="11"/>
      <c r="C1191" s="11" t="s">
        <v>551</v>
      </c>
      <c r="D1191" s="11"/>
      <c r="E1191" s="11" t="s">
        <v>553</v>
      </c>
      <c r="F1191" s="11">
        <v>122</v>
      </c>
      <c r="G1191" s="11"/>
      <c r="H1191" s="11"/>
      <c r="I1191" s="11"/>
      <c r="J1191" s="11">
        <v>28.11</v>
      </c>
      <c r="K1191" s="11"/>
      <c r="M1191" s="11">
        <v>1</v>
      </c>
      <c r="N1191" s="66"/>
      <c r="P1191" s="198">
        <f t="shared" si="57"/>
        <v>28.11</v>
      </c>
      <c r="Q1191" s="198"/>
      <c r="R1191" s="198"/>
      <c r="S1191" s="198"/>
      <c r="T1191" s="198">
        <f t="shared" si="58"/>
        <v>122</v>
      </c>
      <c r="U1191" s="11"/>
      <c r="V1191" s="11"/>
      <c r="W1191" s="11"/>
      <c r="Y1191" s="11">
        <v>28.11</v>
      </c>
      <c r="Z1191" s="11"/>
      <c r="AB1191" s="11">
        <f t="shared" si="56"/>
        <v>17.93</v>
      </c>
      <c r="AC1191" s="11">
        <v>42.2</v>
      </c>
      <c r="AD1191" s="11"/>
      <c r="AE1191" s="4"/>
      <c r="AF1191" s="4"/>
    </row>
    <row r="1192" spans="1:32" x14ac:dyDescent="0.2">
      <c r="A1192" s="51"/>
      <c r="B1192" s="11"/>
      <c r="C1192" s="11" t="s">
        <v>551</v>
      </c>
      <c r="D1192" s="11"/>
      <c r="E1192" s="11" t="s">
        <v>346</v>
      </c>
      <c r="F1192" s="11">
        <v>791641</v>
      </c>
      <c r="G1192" s="11"/>
      <c r="H1192" s="11"/>
      <c r="I1192" s="11"/>
      <c r="J1192" s="11">
        <v>147083.28000000003</v>
      </c>
      <c r="K1192" s="11"/>
      <c r="M1192" s="11">
        <v>1250</v>
      </c>
      <c r="N1192" s="66"/>
      <c r="P1192" s="198">
        <f t="shared" si="57"/>
        <v>117.66662400000003</v>
      </c>
      <c r="Q1192" s="198"/>
      <c r="R1192" s="198"/>
      <c r="S1192" s="198"/>
      <c r="T1192" s="198">
        <f t="shared" si="58"/>
        <v>633.31280000000004</v>
      </c>
      <c r="U1192" s="11"/>
      <c r="V1192" s="11"/>
      <c r="W1192" s="11"/>
      <c r="Y1192" s="11">
        <v>147083.28000000003</v>
      </c>
      <c r="Z1192" s="11"/>
      <c r="AB1192" s="11">
        <f t="shared" si="56"/>
        <v>93829.31</v>
      </c>
      <c r="AC1192" s="11">
        <v>220832.95</v>
      </c>
      <c r="AD1192" s="11"/>
      <c r="AE1192" s="4"/>
      <c r="AF1192" s="4"/>
    </row>
    <row r="1193" spans="1:32" x14ac:dyDescent="0.2">
      <c r="A1193" s="51"/>
      <c r="B1193" s="11"/>
      <c r="C1193" s="11" t="s">
        <v>551</v>
      </c>
      <c r="D1193" s="11"/>
      <c r="E1193" s="11" t="s">
        <v>184</v>
      </c>
      <c r="F1193" s="11">
        <v>1391</v>
      </c>
      <c r="G1193" s="11"/>
      <c r="H1193" s="11"/>
      <c r="I1193" s="11"/>
      <c r="J1193" s="11">
        <v>268.87</v>
      </c>
      <c r="K1193" s="11"/>
      <c r="M1193" s="11">
        <v>2</v>
      </c>
      <c r="N1193" s="66"/>
      <c r="P1193" s="198">
        <f t="shared" si="57"/>
        <v>134.435</v>
      </c>
      <c r="Q1193" s="198"/>
      <c r="R1193" s="198"/>
      <c r="S1193" s="198"/>
      <c r="T1193" s="198">
        <f t="shared" si="58"/>
        <v>695.5</v>
      </c>
      <c r="U1193" s="11"/>
      <c r="V1193" s="11"/>
      <c r="W1193" s="11"/>
      <c r="Y1193" s="11">
        <v>268.87</v>
      </c>
      <c r="Z1193" s="11"/>
      <c r="AB1193" s="11">
        <f t="shared" si="56"/>
        <v>171.52</v>
      </c>
      <c r="AC1193" s="11">
        <v>403.69</v>
      </c>
      <c r="AD1193" s="11"/>
      <c r="AE1193" s="4"/>
      <c r="AF1193" s="4"/>
    </row>
    <row r="1194" spans="1:32" x14ac:dyDescent="0.2">
      <c r="A1194" s="51"/>
      <c r="B1194" s="11"/>
      <c r="C1194" s="11" t="s">
        <v>551</v>
      </c>
      <c r="D1194" s="11"/>
      <c r="E1194" s="11" t="s">
        <v>73</v>
      </c>
      <c r="F1194" s="11">
        <v>604</v>
      </c>
      <c r="G1194" s="11"/>
      <c r="H1194" s="11"/>
      <c r="I1194" s="11"/>
      <c r="J1194" s="11">
        <v>118.26</v>
      </c>
      <c r="K1194" s="11"/>
      <c r="M1194" s="11">
        <v>1</v>
      </c>
      <c r="N1194" s="66"/>
      <c r="P1194" s="198">
        <f t="shared" si="57"/>
        <v>118.26</v>
      </c>
      <c r="Q1194" s="198"/>
      <c r="R1194" s="198"/>
      <c r="S1194" s="198"/>
      <c r="T1194" s="198">
        <f t="shared" si="58"/>
        <v>604</v>
      </c>
      <c r="U1194" s="11"/>
      <c r="V1194" s="11"/>
      <c r="W1194" s="11"/>
      <c r="Y1194" s="11">
        <v>118.26</v>
      </c>
      <c r="Z1194" s="11"/>
      <c r="AB1194" s="11">
        <f t="shared" si="56"/>
        <v>75.44</v>
      </c>
      <c r="AC1194" s="11">
        <v>177.56</v>
      </c>
      <c r="AD1194" s="11"/>
      <c r="AE1194" s="4"/>
      <c r="AF1194" s="4"/>
    </row>
    <row r="1195" spans="1:32" x14ac:dyDescent="0.2">
      <c r="A1195" s="51"/>
      <c r="B1195" s="11"/>
      <c r="C1195" s="11" t="s">
        <v>554</v>
      </c>
      <c r="D1195" s="11"/>
      <c r="E1195" s="11" t="s">
        <v>208</v>
      </c>
      <c r="F1195" s="11">
        <v>28194</v>
      </c>
      <c r="G1195" s="11"/>
      <c r="H1195" s="11"/>
      <c r="I1195" s="11"/>
      <c r="J1195" s="11">
        <v>5960.760000000002</v>
      </c>
      <c r="K1195" s="11"/>
      <c r="M1195" s="11">
        <v>138</v>
      </c>
      <c r="N1195" s="66"/>
      <c r="P1195" s="198">
        <f t="shared" si="57"/>
        <v>43.193913043478275</v>
      </c>
      <c r="Q1195" s="198"/>
      <c r="R1195" s="198"/>
      <c r="S1195" s="198"/>
      <c r="T1195" s="198">
        <f t="shared" si="58"/>
        <v>204.30434782608697</v>
      </c>
      <c r="U1195" s="11"/>
      <c r="V1195" s="11"/>
      <c r="W1195" s="11"/>
      <c r="Y1195" s="11">
        <v>5960.760000000002</v>
      </c>
      <c r="Z1195" s="11"/>
      <c r="AB1195" s="11">
        <f t="shared" si="56"/>
        <v>3802.57</v>
      </c>
      <c r="AC1195" s="11">
        <v>8949.57</v>
      </c>
      <c r="AD1195" s="11"/>
      <c r="AE1195" s="4"/>
      <c r="AF1195" s="4"/>
    </row>
    <row r="1196" spans="1:32" x14ac:dyDescent="0.2">
      <c r="A1196" s="51"/>
      <c r="B1196" s="11"/>
      <c r="C1196" s="11" t="s">
        <v>555</v>
      </c>
      <c r="D1196" s="11"/>
      <c r="E1196" s="11" t="s">
        <v>100</v>
      </c>
      <c r="F1196" s="11">
        <v>99417</v>
      </c>
      <c r="G1196" s="11"/>
      <c r="H1196" s="11"/>
      <c r="I1196" s="11"/>
      <c r="J1196" s="11">
        <v>18702.560000000001</v>
      </c>
      <c r="K1196" s="11"/>
      <c r="M1196" s="11">
        <v>97</v>
      </c>
      <c r="N1196" s="66"/>
      <c r="P1196" s="198">
        <f t="shared" si="57"/>
        <v>192.80989690721651</v>
      </c>
      <c r="Q1196" s="198"/>
      <c r="R1196" s="198"/>
      <c r="S1196" s="198"/>
      <c r="T1196" s="198">
        <f t="shared" si="58"/>
        <v>1024.9175257731958</v>
      </c>
      <c r="U1196" s="11"/>
      <c r="V1196" s="11"/>
      <c r="W1196" s="11"/>
      <c r="Y1196" s="11">
        <v>18702.560000000001</v>
      </c>
      <c r="Z1196" s="11"/>
      <c r="AB1196" s="11">
        <f t="shared" si="56"/>
        <v>11930.98</v>
      </c>
      <c r="AC1196" s="11">
        <v>28080.29</v>
      </c>
      <c r="AD1196" s="11"/>
      <c r="AE1196" s="4"/>
      <c r="AF1196" s="4"/>
    </row>
    <row r="1197" spans="1:32" x14ac:dyDescent="0.2">
      <c r="A1197" s="51"/>
      <c r="B1197" s="11"/>
      <c r="C1197" s="11" t="s">
        <v>556</v>
      </c>
      <c r="D1197" s="11"/>
      <c r="E1197" s="11" t="s">
        <v>105</v>
      </c>
      <c r="F1197" s="11">
        <v>101567</v>
      </c>
      <c r="G1197" s="11"/>
      <c r="H1197" s="11"/>
      <c r="I1197" s="11"/>
      <c r="J1197" s="11">
        <v>19855.879999999997</v>
      </c>
      <c r="K1197" s="11"/>
      <c r="M1197" s="11">
        <v>138</v>
      </c>
      <c r="N1197" s="66"/>
      <c r="P1197" s="198">
        <f t="shared" si="57"/>
        <v>143.88318840579709</v>
      </c>
      <c r="Q1197" s="198"/>
      <c r="R1197" s="198"/>
      <c r="S1197" s="198"/>
      <c r="T1197" s="198">
        <f t="shared" si="58"/>
        <v>735.99275362318838</v>
      </c>
      <c r="U1197" s="11"/>
      <c r="V1197" s="11"/>
      <c r="W1197" s="11"/>
      <c r="Y1197" s="11">
        <v>19855.879999999997</v>
      </c>
      <c r="Z1197" s="11"/>
      <c r="AB1197" s="11">
        <f t="shared" si="56"/>
        <v>12666.73</v>
      </c>
      <c r="AC1197" s="11">
        <v>29811.9</v>
      </c>
      <c r="AD1197" s="11"/>
      <c r="AE1197" s="4"/>
      <c r="AF1197" s="4"/>
    </row>
    <row r="1198" spans="1:32" x14ac:dyDescent="0.2">
      <c r="A1198" s="51"/>
      <c r="B1198" s="11"/>
      <c r="C1198" s="11" t="s">
        <v>556</v>
      </c>
      <c r="D1198" s="11"/>
      <c r="E1198" s="11" t="s">
        <v>88</v>
      </c>
      <c r="F1198" s="11">
        <v>703</v>
      </c>
      <c r="G1198" s="11"/>
      <c r="H1198" s="11"/>
      <c r="I1198" s="11"/>
      <c r="J1198" s="11">
        <v>141.28</v>
      </c>
      <c r="K1198" s="11"/>
      <c r="M1198" s="11">
        <v>1</v>
      </c>
      <c r="N1198" s="66"/>
      <c r="P1198" s="198">
        <f t="shared" si="57"/>
        <v>141.28</v>
      </c>
      <c r="Q1198" s="198"/>
      <c r="R1198" s="198"/>
      <c r="S1198" s="198"/>
      <c r="T1198" s="198">
        <f t="shared" si="58"/>
        <v>703</v>
      </c>
      <c r="U1198" s="11"/>
      <c r="V1198" s="11"/>
      <c r="W1198" s="11"/>
      <c r="Y1198" s="11">
        <v>141.28</v>
      </c>
      <c r="Z1198" s="11"/>
      <c r="AB1198" s="11">
        <f t="shared" si="56"/>
        <v>90.13</v>
      </c>
      <c r="AC1198" s="11">
        <v>212.12</v>
      </c>
      <c r="AD1198" s="11"/>
      <c r="AE1198" s="4"/>
      <c r="AF1198" s="4"/>
    </row>
    <row r="1199" spans="1:32" x14ac:dyDescent="0.2">
      <c r="A1199" s="51"/>
      <c r="B1199" s="11"/>
      <c r="C1199" s="11" t="s">
        <v>556</v>
      </c>
      <c r="D1199" s="11"/>
      <c r="E1199" s="11" t="s">
        <v>176</v>
      </c>
      <c r="F1199" s="11">
        <v>1247</v>
      </c>
      <c r="G1199" s="11"/>
      <c r="H1199" s="11"/>
      <c r="I1199" s="11"/>
      <c r="J1199" s="11">
        <v>236.51</v>
      </c>
      <c r="K1199" s="11"/>
      <c r="M1199" s="11">
        <v>1</v>
      </c>
      <c r="N1199" s="66"/>
      <c r="P1199" s="198">
        <f t="shared" si="57"/>
        <v>236.51</v>
      </c>
      <c r="Q1199" s="198"/>
      <c r="R1199" s="198"/>
      <c r="S1199" s="198"/>
      <c r="T1199" s="198">
        <f t="shared" si="58"/>
        <v>1247</v>
      </c>
      <c r="U1199" s="11"/>
      <c r="V1199" s="11"/>
      <c r="W1199" s="11"/>
      <c r="Y1199" s="11">
        <v>236.51</v>
      </c>
      <c r="Z1199" s="11"/>
      <c r="AB1199" s="11">
        <f t="shared" si="56"/>
        <v>150.88</v>
      </c>
      <c r="AC1199" s="11">
        <v>355.1</v>
      </c>
      <c r="AD1199" s="11"/>
      <c r="AE1199" s="4"/>
      <c r="AF1199" s="4"/>
    </row>
    <row r="1200" spans="1:32" x14ac:dyDescent="0.2">
      <c r="A1200" s="51"/>
      <c r="B1200" s="11"/>
      <c r="C1200" s="11" t="s">
        <v>557</v>
      </c>
      <c r="D1200" s="11"/>
      <c r="E1200" s="11" t="s">
        <v>79</v>
      </c>
      <c r="F1200" s="11">
        <v>549</v>
      </c>
      <c r="G1200" s="11"/>
      <c r="H1200" s="11"/>
      <c r="I1200" s="11"/>
      <c r="J1200" s="11">
        <v>107.28</v>
      </c>
      <c r="K1200" s="11"/>
      <c r="M1200" s="11">
        <v>1</v>
      </c>
      <c r="N1200" s="66"/>
      <c r="P1200" s="198">
        <f t="shared" si="57"/>
        <v>107.28</v>
      </c>
      <c r="Q1200" s="198"/>
      <c r="R1200" s="198"/>
      <c r="S1200" s="198"/>
      <c r="T1200" s="198">
        <f t="shared" si="58"/>
        <v>549</v>
      </c>
      <c r="U1200" s="11"/>
      <c r="V1200" s="11"/>
      <c r="W1200" s="11"/>
      <c r="Y1200" s="11">
        <v>107.28</v>
      </c>
      <c r="Z1200" s="11"/>
      <c r="AB1200" s="11">
        <f t="shared" si="56"/>
        <v>68.44</v>
      </c>
      <c r="AC1200" s="11">
        <v>161.07</v>
      </c>
      <c r="AD1200" s="11"/>
      <c r="AE1200" s="4"/>
      <c r="AF1200" s="4"/>
    </row>
    <row r="1201" spans="1:32" x14ac:dyDescent="0.2">
      <c r="A1201" s="51"/>
      <c r="B1201" s="11"/>
      <c r="C1201" s="11" t="s">
        <v>557</v>
      </c>
      <c r="D1201" s="11"/>
      <c r="E1201" s="11" t="s">
        <v>77</v>
      </c>
      <c r="F1201" s="11">
        <v>600</v>
      </c>
      <c r="G1201" s="11"/>
      <c r="H1201" s="11"/>
      <c r="I1201" s="11"/>
      <c r="J1201" s="11">
        <v>116.9</v>
      </c>
      <c r="K1201" s="11"/>
      <c r="M1201" s="11">
        <v>1</v>
      </c>
      <c r="N1201" s="66"/>
      <c r="P1201" s="198">
        <f t="shared" si="57"/>
        <v>116.9</v>
      </c>
      <c r="Q1201" s="198"/>
      <c r="R1201" s="198"/>
      <c r="S1201" s="198"/>
      <c r="T1201" s="198">
        <f t="shared" si="58"/>
        <v>600</v>
      </c>
      <c r="U1201" s="11"/>
      <c r="V1201" s="11"/>
      <c r="W1201" s="11"/>
      <c r="Y1201" s="11">
        <v>116.9</v>
      </c>
      <c r="Z1201" s="11"/>
      <c r="AB1201" s="11">
        <f t="shared" si="56"/>
        <v>74.569999999999993</v>
      </c>
      <c r="AC1201" s="11">
        <v>175.52</v>
      </c>
      <c r="AD1201" s="11"/>
      <c r="AE1201" s="4"/>
      <c r="AF1201" s="4"/>
    </row>
    <row r="1202" spans="1:32" x14ac:dyDescent="0.2">
      <c r="A1202" s="51"/>
      <c r="B1202" s="11"/>
      <c r="C1202" s="11" t="s">
        <v>557</v>
      </c>
      <c r="D1202" s="11"/>
      <c r="E1202" s="11" t="s">
        <v>191</v>
      </c>
      <c r="F1202" s="11">
        <v>725709</v>
      </c>
      <c r="G1202" s="11"/>
      <c r="H1202" s="11"/>
      <c r="I1202" s="11"/>
      <c r="J1202" s="11">
        <v>134479.80999999991</v>
      </c>
      <c r="K1202" s="11"/>
      <c r="M1202" s="11">
        <v>1116</v>
      </c>
      <c r="N1202" s="66"/>
      <c r="P1202" s="198">
        <f t="shared" si="57"/>
        <v>120.5016218637992</v>
      </c>
      <c r="Q1202" s="198"/>
      <c r="R1202" s="198"/>
      <c r="S1202" s="198"/>
      <c r="T1202" s="198">
        <f t="shared" si="58"/>
        <v>650.27688172043008</v>
      </c>
      <c r="U1202" s="11"/>
      <c r="V1202" s="11"/>
      <c r="W1202" s="11"/>
      <c r="Y1202" s="11">
        <v>134479.80999999991</v>
      </c>
      <c r="Z1202" s="11"/>
      <c r="AB1202" s="11">
        <f t="shared" si="56"/>
        <v>85789.14</v>
      </c>
      <c r="AC1202" s="11">
        <v>201909.92</v>
      </c>
      <c r="AD1202" s="11"/>
      <c r="AE1202" s="4"/>
      <c r="AF1202" s="4"/>
    </row>
    <row r="1203" spans="1:32" x14ac:dyDescent="0.2">
      <c r="A1203" s="51"/>
      <c r="B1203" s="11"/>
      <c r="C1203" s="11" t="s">
        <v>558</v>
      </c>
      <c r="D1203" s="11"/>
      <c r="E1203" s="11" t="s">
        <v>105</v>
      </c>
      <c r="F1203" s="11">
        <v>4669</v>
      </c>
      <c r="G1203" s="11"/>
      <c r="H1203" s="11"/>
      <c r="I1203" s="11"/>
      <c r="J1203" s="11">
        <v>908.01000000000022</v>
      </c>
      <c r="K1203" s="11"/>
      <c r="M1203" s="11">
        <v>6</v>
      </c>
      <c r="N1203" s="66"/>
      <c r="P1203" s="198">
        <f t="shared" si="57"/>
        <v>151.33500000000004</v>
      </c>
      <c r="Q1203" s="198"/>
      <c r="R1203" s="198"/>
      <c r="S1203" s="198"/>
      <c r="T1203" s="198">
        <f t="shared" si="58"/>
        <v>778.16666666666663</v>
      </c>
      <c r="U1203" s="11"/>
      <c r="V1203" s="11"/>
      <c r="W1203" s="11"/>
      <c r="Y1203" s="11">
        <v>908.01000000000022</v>
      </c>
      <c r="Z1203" s="11"/>
      <c r="AB1203" s="11">
        <f t="shared" si="56"/>
        <v>579.25</v>
      </c>
      <c r="AC1203" s="11">
        <v>1363.3</v>
      </c>
      <c r="AD1203" s="11"/>
      <c r="AE1203" s="4"/>
      <c r="AF1203" s="4"/>
    </row>
    <row r="1204" spans="1:32" x14ac:dyDescent="0.2">
      <c r="A1204" s="51"/>
      <c r="B1204" s="11"/>
      <c r="C1204" s="11" t="s">
        <v>559</v>
      </c>
      <c r="D1204" s="11"/>
      <c r="E1204" s="11" t="s">
        <v>208</v>
      </c>
      <c r="F1204" s="11">
        <v>61293</v>
      </c>
      <c r="G1204" s="11"/>
      <c r="H1204" s="11"/>
      <c r="I1204" s="11"/>
      <c r="J1204" s="11">
        <v>11231.48</v>
      </c>
      <c r="K1204" s="11"/>
      <c r="M1204" s="11">
        <v>79</v>
      </c>
      <c r="N1204" s="66"/>
      <c r="P1204" s="198">
        <f t="shared" si="57"/>
        <v>142.1706329113924</v>
      </c>
      <c r="Q1204" s="198"/>
      <c r="R1204" s="198"/>
      <c r="S1204" s="198"/>
      <c r="T1204" s="198">
        <f t="shared" si="58"/>
        <v>775.86075949367091</v>
      </c>
      <c r="U1204" s="11"/>
      <c r="V1204" s="11"/>
      <c r="W1204" s="11"/>
      <c r="Y1204" s="11">
        <v>11231.48</v>
      </c>
      <c r="Z1204" s="11"/>
      <c r="AB1204" s="11">
        <f t="shared" si="56"/>
        <v>7164.93</v>
      </c>
      <c r="AC1204" s="11">
        <v>16863.11</v>
      </c>
      <c r="AD1204" s="11"/>
      <c r="AE1204" s="4"/>
      <c r="AF1204" s="4"/>
    </row>
    <row r="1205" spans="1:32" x14ac:dyDescent="0.2">
      <c r="A1205" s="51"/>
      <c r="B1205" s="11"/>
      <c r="C1205" s="11" t="s">
        <v>560</v>
      </c>
      <c r="D1205" s="11"/>
      <c r="E1205" s="11" t="s">
        <v>224</v>
      </c>
      <c r="F1205" s="11">
        <v>1207340</v>
      </c>
      <c r="G1205" s="11"/>
      <c r="H1205" s="11"/>
      <c r="I1205" s="11"/>
      <c r="J1205" s="11">
        <v>225204.32000000018</v>
      </c>
      <c r="K1205" s="11"/>
      <c r="M1205" s="11">
        <v>2514</v>
      </c>
      <c r="N1205" s="66"/>
      <c r="P1205" s="198">
        <f t="shared" si="57"/>
        <v>89.580079554494901</v>
      </c>
      <c r="Q1205" s="198"/>
      <c r="R1205" s="198"/>
      <c r="S1205" s="198"/>
      <c r="T1205" s="198">
        <f t="shared" si="58"/>
        <v>480.24661893396978</v>
      </c>
      <c r="U1205" s="11"/>
      <c r="V1205" s="11"/>
      <c r="W1205" s="11"/>
      <c r="Y1205" s="11">
        <v>225204.32000000018</v>
      </c>
      <c r="Z1205" s="11"/>
      <c r="AB1205" s="11">
        <f t="shared" si="56"/>
        <v>143665.31</v>
      </c>
      <c r="AC1205" s="11">
        <v>338125</v>
      </c>
      <c r="AD1205" s="11"/>
      <c r="AE1205" s="4"/>
      <c r="AF1205" s="4"/>
    </row>
    <row r="1206" spans="1:32" x14ac:dyDescent="0.2">
      <c r="A1206" s="51"/>
      <c r="B1206" s="11"/>
      <c r="C1206" s="11" t="s">
        <v>561</v>
      </c>
      <c r="D1206" s="11"/>
      <c r="E1206" s="11" t="s">
        <v>79</v>
      </c>
      <c r="F1206" s="11">
        <v>139977</v>
      </c>
      <c r="G1206" s="11"/>
      <c r="H1206" s="11"/>
      <c r="I1206" s="11"/>
      <c r="J1206" s="11">
        <v>24677.19</v>
      </c>
      <c r="K1206" s="11"/>
      <c r="M1206" s="11">
        <v>179</v>
      </c>
      <c r="N1206" s="66"/>
      <c r="P1206" s="198">
        <f t="shared" si="57"/>
        <v>137.86139664804469</v>
      </c>
      <c r="Q1206" s="198"/>
      <c r="R1206" s="198"/>
      <c r="S1206" s="198"/>
      <c r="T1206" s="198">
        <f t="shared" si="58"/>
        <v>781.99441340782118</v>
      </c>
      <c r="U1206" s="11"/>
      <c r="V1206" s="11"/>
      <c r="W1206" s="11"/>
      <c r="Y1206" s="11">
        <v>24677.19</v>
      </c>
      <c r="Z1206" s="11"/>
      <c r="AB1206" s="11">
        <f t="shared" si="56"/>
        <v>15742.4</v>
      </c>
      <c r="AC1206" s="11">
        <v>37050.69</v>
      </c>
      <c r="AD1206" s="11"/>
      <c r="AE1206" s="4"/>
      <c r="AF1206" s="4"/>
    </row>
    <row r="1207" spans="1:32" x14ac:dyDescent="0.2">
      <c r="A1207" s="51"/>
      <c r="B1207" s="11"/>
      <c r="C1207" s="11" t="s">
        <v>562</v>
      </c>
      <c r="D1207" s="11"/>
      <c r="E1207" s="11" t="s">
        <v>98</v>
      </c>
      <c r="F1207" s="11">
        <v>160330</v>
      </c>
      <c r="G1207" s="11"/>
      <c r="H1207" s="11"/>
      <c r="I1207" s="11"/>
      <c r="J1207" s="11">
        <v>31154.740000000016</v>
      </c>
      <c r="K1207" s="11"/>
      <c r="M1207" s="11">
        <v>323</v>
      </c>
      <c r="N1207" s="66"/>
      <c r="P1207" s="198">
        <f t="shared" si="57"/>
        <v>96.454303405572801</v>
      </c>
      <c r="Q1207" s="198"/>
      <c r="R1207" s="198"/>
      <c r="S1207" s="198"/>
      <c r="T1207" s="198">
        <f t="shared" si="58"/>
        <v>496.3777089783282</v>
      </c>
      <c r="U1207" s="11"/>
      <c r="V1207" s="11"/>
      <c r="W1207" s="11"/>
      <c r="Y1207" s="11">
        <v>31154.740000000016</v>
      </c>
      <c r="Z1207" s="11"/>
      <c r="AB1207" s="11">
        <f t="shared" si="56"/>
        <v>19874.64</v>
      </c>
      <c r="AC1207" s="11">
        <v>46776.17</v>
      </c>
      <c r="AD1207" s="11"/>
      <c r="AE1207" s="4"/>
      <c r="AF1207" s="4"/>
    </row>
    <row r="1208" spans="1:32" x14ac:dyDescent="0.2">
      <c r="A1208" s="51"/>
      <c r="B1208" s="11"/>
      <c r="C1208" s="11" t="s">
        <v>562</v>
      </c>
      <c r="D1208" s="11"/>
      <c r="E1208" s="11" t="s">
        <v>75</v>
      </c>
      <c r="F1208" s="11">
        <v>1140</v>
      </c>
      <c r="G1208" s="11"/>
      <c r="H1208" s="11"/>
      <c r="I1208" s="11"/>
      <c r="J1208" s="11">
        <v>217.85</v>
      </c>
      <c r="K1208" s="11"/>
      <c r="M1208" s="11">
        <v>1</v>
      </c>
      <c r="N1208" s="66"/>
      <c r="P1208" s="198">
        <f t="shared" si="57"/>
        <v>217.85</v>
      </c>
      <c r="Q1208" s="198"/>
      <c r="R1208" s="198"/>
      <c r="S1208" s="198"/>
      <c r="T1208" s="198">
        <f t="shared" si="58"/>
        <v>1140</v>
      </c>
      <c r="U1208" s="11"/>
      <c r="V1208" s="11"/>
      <c r="W1208" s="11"/>
      <c r="Y1208" s="11">
        <v>217.85</v>
      </c>
      <c r="Z1208" s="11"/>
      <c r="AB1208" s="11">
        <f t="shared" si="56"/>
        <v>138.97</v>
      </c>
      <c r="AC1208" s="11">
        <v>327.08</v>
      </c>
      <c r="AD1208" s="11"/>
      <c r="AE1208" s="4"/>
      <c r="AF1208" s="4"/>
    </row>
    <row r="1209" spans="1:32" x14ac:dyDescent="0.2">
      <c r="A1209" s="51"/>
      <c r="B1209" s="11"/>
      <c r="C1209" s="11" t="s">
        <v>563</v>
      </c>
      <c r="D1209" s="11"/>
      <c r="E1209" s="11" t="s">
        <v>66</v>
      </c>
      <c r="F1209" s="11">
        <v>1898</v>
      </c>
      <c r="G1209" s="11"/>
      <c r="H1209" s="11"/>
      <c r="I1209" s="11"/>
      <c r="J1209" s="11">
        <v>385.91</v>
      </c>
      <c r="K1209" s="11"/>
      <c r="M1209" s="11">
        <v>6</v>
      </c>
      <c r="N1209" s="66"/>
      <c r="P1209" s="198">
        <f t="shared" si="57"/>
        <v>64.318333333333342</v>
      </c>
      <c r="Q1209" s="198"/>
      <c r="R1209" s="198"/>
      <c r="S1209" s="198"/>
      <c r="T1209" s="198">
        <f t="shared" si="58"/>
        <v>316.33333333333331</v>
      </c>
      <c r="U1209" s="11"/>
      <c r="V1209" s="11"/>
      <c r="W1209" s="11"/>
      <c r="Y1209" s="11">
        <v>385.91</v>
      </c>
      <c r="Z1209" s="11"/>
      <c r="AB1209" s="11">
        <f t="shared" si="56"/>
        <v>246.18</v>
      </c>
      <c r="AC1209" s="11">
        <v>579.41</v>
      </c>
      <c r="AD1209" s="11"/>
      <c r="AE1209" s="4"/>
      <c r="AF1209" s="4"/>
    </row>
    <row r="1210" spans="1:32" x14ac:dyDescent="0.2">
      <c r="A1210" s="51"/>
      <c r="B1210" s="11"/>
      <c r="C1210" s="11" t="s">
        <v>563</v>
      </c>
      <c r="D1210" s="11"/>
      <c r="E1210" s="11" t="s">
        <v>73</v>
      </c>
      <c r="F1210" s="11">
        <v>1523477</v>
      </c>
      <c r="G1210" s="11"/>
      <c r="H1210" s="11"/>
      <c r="I1210" s="11"/>
      <c r="J1210" s="11">
        <v>284145.78999999998</v>
      </c>
      <c r="K1210" s="11"/>
      <c r="M1210" s="11">
        <v>2614</v>
      </c>
      <c r="N1210" s="66"/>
      <c r="P1210" s="198">
        <f t="shared" si="57"/>
        <v>108.70152639632747</v>
      </c>
      <c r="Q1210" s="198"/>
      <c r="R1210" s="198"/>
      <c r="S1210" s="198"/>
      <c r="T1210" s="198">
        <f t="shared" si="58"/>
        <v>582.81446059678649</v>
      </c>
      <c r="U1210" s="11"/>
      <c r="V1210" s="11"/>
      <c r="W1210" s="11"/>
      <c r="Y1210" s="11">
        <v>284145.78999999998</v>
      </c>
      <c r="Z1210" s="11"/>
      <c r="AB1210" s="11">
        <f t="shared" si="56"/>
        <v>181266.04</v>
      </c>
      <c r="AC1210" s="11">
        <v>426620.57</v>
      </c>
      <c r="AD1210" s="11"/>
      <c r="AE1210" s="4"/>
      <c r="AF1210" s="4"/>
    </row>
    <row r="1211" spans="1:32" x14ac:dyDescent="0.2">
      <c r="A1211" s="51"/>
      <c r="B1211" s="11"/>
      <c r="C1211" s="11" t="s">
        <v>563</v>
      </c>
      <c r="D1211" s="11"/>
      <c r="E1211" s="11" t="s">
        <v>84</v>
      </c>
      <c r="F1211" s="11">
        <v>260</v>
      </c>
      <c r="G1211" s="11"/>
      <c r="H1211" s="11"/>
      <c r="I1211" s="11"/>
      <c r="J1211" s="11">
        <v>53.69</v>
      </c>
      <c r="K1211" s="11"/>
      <c r="M1211" s="11">
        <v>1</v>
      </c>
      <c r="N1211" s="66"/>
      <c r="P1211" s="198">
        <f t="shared" si="57"/>
        <v>53.69</v>
      </c>
      <c r="Q1211" s="198"/>
      <c r="R1211" s="198"/>
      <c r="S1211" s="198"/>
      <c r="T1211" s="198">
        <f t="shared" si="58"/>
        <v>260</v>
      </c>
      <c r="U1211" s="11"/>
      <c r="V1211" s="11"/>
      <c r="W1211" s="11"/>
      <c r="Y1211" s="11">
        <v>53.69</v>
      </c>
      <c r="Z1211" s="11"/>
      <c r="AB1211" s="11">
        <f t="shared" si="56"/>
        <v>34.25</v>
      </c>
      <c r="AC1211" s="11">
        <v>80.61</v>
      </c>
      <c r="AD1211" s="11"/>
      <c r="AE1211" s="4"/>
      <c r="AF1211" s="4"/>
    </row>
    <row r="1212" spans="1:32" x14ac:dyDescent="0.2">
      <c r="A1212" s="51"/>
      <c r="B1212" s="11"/>
      <c r="C1212" s="11" t="s">
        <v>564</v>
      </c>
      <c r="D1212" s="11"/>
      <c r="E1212" s="11" t="s">
        <v>61</v>
      </c>
      <c r="F1212" s="11">
        <v>164</v>
      </c>
      <c r="G1212" s="11"/>
      <c r="H1212" s="11"/>
      <c r="I1212" s="11"/>
      <c r="J1212" s="11">
        <v>36.270000000000003</v>
      </c>
      <c r="K1212" s="11"/>
      <c r="M1212" s="11">
        <v>1</v>
      </c>
      <c r="N1212" s="66"/>
      <c r="P1212" s="198">
        <f t="shared" si="57"/>
        <v>36.270000000000003</v>
      </c>
      <c r="Q1212" s="198"/>
      <c r="R1212" s="198"/>
      <c r="S1212" s="198"/>
      <c r="T1212" s="198">
        <f t="shared" si="58"/>
        <v>164</v>
      </c>
      <c r="U1212" s="11"/>
      <c r="V1212" s="11"/>
      <c r="W1212" s="11"/>
      <c r="Y1212" s="11">
        <v>36.270000000000003</v>
      </c>
      <c r="Z1212" s="11"/>
      <c r="AB1212" s="11">
        <f t="shared" si="56"/>
        <v>23.14</v>
      </c>
      <c r="AC1212" s="11">
        <v>54.46</v>
      </c>
      <c r="AD1212" s="11"/>
      <c r="AE1212" s="4"/>
      <c r="AF1212" s="4"/>
    </row>
    <row r="1213" spans="1:32" x14ac:dyDescent="0.2">
      <c r="A1213" s="51"/>
      <c r="B1213" s="11"/>
      <c r="C1213" s="11" t="s">
        <v>564</v>
      </c>
      <c r="D1213" s="11"/>
      <c r="E1213" s="11" t="s">
        <v>62</v>
      </c>
      <c r="F1213" s="11">
        <v>453025</v>
      </c>
      <c r="G1213" s="11"/>
      <c r="H1213" s="11"/>
      <c r="I1213" s="11"/>
      <c r="J1213" s="11">
        <v>88004.490000000107</v>
      </c>
      <c r="K1213" s="11"/>
      <c r="M1213" s="11">
        <v>1203</v>
      </c>
      <c r="N1213" s="66"/>
      <c r="P1213" s="198">
        <f t="shared" si="57"/>
        <v>73.154189526184624</v>
      </c>
      <c r="Q1213" s="198"/>
      <c r="R1213" s="198"/>
      <c r="S1213" s="198"/>
      <c r="T1213" s="198">
        <f t="shared" si="58"/>
        <v>376.57938487115547</v>
      </c>
      <c r="U1213" s="11"/>
      <c r="V1213" s="11"/>
      <c r="W1213" s="11"/>
      <c r="Y1213" s="11">
        <v>88004.490000000107</v>
      </c>
      <c r="Z1213" s="11"/>
      <c r="AB1213" s="11">
        <f t="shared" si="56"/>
        <v>56140.99</v>
      </c>
      <c r="AC1213" s="11">
        <v>132131.21</v>
      </c>
      <c r="AD1213" s="11"/>
      <c r="AE1213" s="4"/>
      <c r="AF1213" s="4"/>
    </row>
    <row r="1214" spans="1:32" x14ac:dyDescent="0.2">
      <c r="A1214" s="51"/>
      <c r="B1214" s="11"/>
      <c r="C1214" s="11" t="s">
        <v>565</v>
      </c>
      <c r="D1214" s="11"/>
      <c r="E1214" s="11" t="s">
        <v>103</v>
      </c>
      <c r="F1214" s="11">
        <v>681</v>
      </c>
      <c r="G1214" s="11"/>
      <c r="H1214" s="11"/>
      <c r="I1214" s="11"/>
      <c r="J1214" s="11">
        <v>132.9</v>
      </c>
      <c r="K1214" s="11"/>
      <c r="M1214" s="11">
        <v>1</v>
      </c>
      <c r="N1214" s="66"/>
      <c r="P1214" s="198">
        <f t="shared" si="57"/>
        <v>132.9</v>
      </c>
      <c r="Q1214" s="198"/>
      <c r="R1214" s="198"/>
      <c r="S1214" s="198"/>
      <c r="T1214" s="198">
        <f t="shared" si="58"/>
        <v>681</v>
      </c>
      <c r="U1214" s="11"/>
      <c r="V1214" s="11"/>
      <c r="W1214" s="11"/>
      <c r="Y1214" s="11">
        <v>132.9</v>
      </c>
      <c r="Z1214" s="11"/>
      <c r="AB1214" s="11">
        <f t="shared" si="56"/>
        <v>84.78</v>
      </c>
      <c r="AC1214" s="11">
        <v>199.54</v>
      </c>
      <c r="AD1214" s="11"/>
      <c r="AE1214" s="4"/>
      <c r="AF1214" s="4"/>
    </row>
    <row r="1215" spans="1:32" x14ac:dyDescent="0.2">
      <c r="A1215" s="51"/>
      <c r="B1215" s="11"/>
      <c r="C1215" s="11" t="s">
        <v>565</v>
      </c>
      <c r="D1215" s="11"/>
      <c r="E1215" s="11" t="s">
        <v>84</v>
      </c>
      <c r="F1215" s="11">
        <v>572195</v>
      </c>
      <c r="G1215" s="11"/>
      <c r="H1215" s="11"/>
      <c r="I1215" s="11"/>
      <c r="J1215" s="11">
        <v>109594.62000000018</v>
      </c>
      <c r="K1215" s="11"/>
      <c r="M1215" s="11">
        <v>989</v>
      </c>
      <c r="N1215" s="66"/>
      <c r="P1215" s="198">
        <f t="shared" si="57"/>
        <v>110.81356926188087</v>
      </c>
      <c r="Q1215" s="198"/>
      <c r="R1215" s="198"/>
      <c r="S1215" s="198"/>
      <c r="T1215" s="198">
        <f t="shared" si="58"/>
        <v>578.55915065722957</v>
      </c>
      <c r="U1215" s="11"/>
      <c r="V1215" s="11"/>
      <c r="W1215" s="11"/>
      <c r="Y1215" s="11">
        <v>109594.62000000018</v>
      </c>
      <c r="Z1215" s="11"/>
      <c r="AB1215" s="11">
        <f t="shared" si="56"/>
        <v>69914.05</v>
      </c>
      <c r="AC1215" s="11">
        <v>164546.94</v>
      </c>
      <c r="AD1215" s="11"/>
      <c r="AE1215" s="4"/>
      <c r="AF1215" s="4"/>
    </row>
    <row r="1216" spans="1:32" x14ac:dyDescent="0.2">
      <c r="A1216" s="51"/>
      <c r="B1216" s="11"/>
      <c r="C1216" s="11" t="s">
        <v>566</v>
      </c>
      <c r="D1216" s="11"/>
      <c r="E1216" s="11" t="s">
        <v>379</v>
      </c>
      <c r="F1216" s="11">
        <v>433</v>
      </c>
      <c r="G1216" s="11"/>
      <c r="H1216" s="11"/>
      <c r="I1216" s="11"/>
      <c r="J1216" s="11">
        <v>85.59</v>
      </c>
      <c r="K1216" s="11"/>
      <c r="M1216" s="11">
        <v>1</v>
      </c>
      <c r="N1216" s="66"/>
      <c r="P1216" s="198">
        <f t="shared" si="57"/>
        <v>85.59</v>
      </c>
      <c r="Q1216" s="198"/>
      <c r="R1216" s="198"/>
      <c r="S1216" s="198"/>
      <c r="T1216" s="198">
        <f t="shared" si="58"/>
        <v>433</v>
      </c>
      <c r="U1216" s="11"/>
      <c r="V1216" s="11"/>
      <c r="W1216" s="11"/>
      <c r="Y1216" s="11">
        <v>85.59</v>
      </c>
      <c r="Z1216" s="11"/>
      <c r="AB1216" s="11">
        <f t="shared" si="56"/>
        <v>54.6</v>
      </c>
      <c r="AC1216" s="11">
        <v>128.51</v>
      </c>
      <c r="AD1216" s="11"/>
      <c r="AE1216" s="4"/>
      <c r="AF1216" s="4"/>
    </row>
    <row r="1217" spans="1:32" x14ac:dyDescent="0.2">
      <c r="A1217" s="51"/>
      <c r="B1217" s="11"/>
      <c r="C1217" s="11" t="s">
        <v>567</v>
      </c>
      <c r="D1217" s="11"/>
      <c r="E1217" s="11" t="s">
        <v>333</v>
      </c>
      <c r="F1217" s="11">
        <v>355514</v>
      </c>
      <c r="G1217" s="11"/>
      <c r="H1217" s="11"/>
      <c r="I1217" s="11"/>
      <c r="J1217" s="11">
        <v>67269.599999999875</v>
      </c>
      <c r="K1217" s="11"/>
      <c r="M1217" s="11">
        <v>838</v>
      </c>
      <c r="N1217" s="66"/>
      <c r="P1217" s="198">
        <f t="shared" si="57"/>
        <v>80.273985680190776</v>
      </c>
      <c r="Q1217" s="198"/>
      <c r="R1217" s="198"/>
      <c r="S1217" s="198"/>
      <c r="T1217" s="198">
        <f t="shared" si="58"/>
        <v>424.24105011933176</v>
      </c>
      <c r="U1217" s="11"/>
      <c r="V1217" s="11"/>
      <c r="W1217" s="11"/>
      <c r="Y1217" s="11">
        <v>67269.599999999875</v>
      </c>
      <c r="Z1217" s="11"/>
      <c r="AB1217" s="11">
        <f t="shared" si="56"/>
        <v>42913.51</v>
      </c>
      <c r="AC1217" s="11">
        <v>100999.54</v>
      </c>
      <c r="AD1217" s="11"/>
      <c r="AE1217" s="4"/>
      <c r="AF1217" s="4"/>
    </row>
    <row r="1218" spans="1:32" x14ac:dyDescent="0.2">
      <c r="A1218" s="51"/>
      <c r="B1218" s="11"/>
      <c r="C1218" s="11" t="s">
        <v>568</v>
      </c>
      <c r="D1218" s="11"/>
      <c r="E1218" s="11" t="s">
        <v>164</v>
      </c>
      <c r="F1218" s="11">
        <v>192133</v>
      </c>
      <c r="G1218" s="11"/>
      <c r="H1218" s="11"/>
      <c r="I1218" s="11"/>
      <c r="J1218" s="11">
        <v>38535.150000000031</v>
      </c>
      <c r="K1218" s="11"/>
      <c r="M1218" s="11">
        <v>783</v>
      </c>
      <c r="N1218" s="66"/>
      <c r="P1218" s="198">
        <f t="shared" si="57"/>
        <v>49.214750957854449</v>
      </c>
      <c r="Q1218" s="198"/>
      <c r="R1218" s="198"/>
      <c r="S1218" s="198"/>
      <c r="T1218" s="198">
        <f t="shared" si="58"/>
        <v>245.38058748403577</v>
      </c>
      <c r="U1218" s="11"/>
      <c r="V1218" s="11"/>
      <c r="W1218" s="11"/>
      <c r="Y1218" s="11">
        <v>38535.150000000031</v>
      </c>
      <c r="Z1218" s="11"/>
      <c r="AB1218" s="11">
        <f t="shared" si="56"/>
        <v>24582.85</v>
      </c>
      <c r="AC1218" s="11">
        <v>57857.23</v>
      </c>
      <c r="AD1218" s="11"/>
      <c r="AE1218" s="4"/>
      <c r="AF1218" s="4"/>
    </row>
    <row r="1219" spans="1:32" x14ac:dyDescent="0.2">
      <c r="A1219" s="51"/>
      <c r="B1219" s="11"/>
      <c r="C1219" s="11" t="s">
        <v>569</v>
      </c>
      <c r="D1219" s="11"/>
      <c r="E1219" s="11" t="s">
        <v>117</v>
      </c>
      <c r="F1219" s="11">
        <v>470360</v>
      </c>
      <c r="G1219" s="11"/>
      <c r="H1219" s="11"/>
      <c r="I1219" s="11"/>
      <c r="J1219" s="11">
        <v>88562.860000000044</v>
      </c>
      <c r="K1219" s="11"/>
      <c r="M1219" s="11">
        <v>587</v>
      </c>
      <c r="N1219" s="66"/>
      <c r="P1219" s="198">
        <f t="shared" si="57"/>
        <v>150.87369676320279</v>
      </c>
      <c r="Q1219" s="198"/>
      <c r="R1219" s="198"/>
      <c r="S1219" s="198"/>
      <c r="T1219" s="198">
        <f t="shared" si="58"/>
        <v>801.29471890971035</v>
      </c>
      <c r="U1219" s="11"/>
      <c r="V1219" s="11"/>
      <c r="W1219" s="11"/>
      <c r="Y1219" s="11">
        <v>88562.860000000044</v>
      </c>
      <c r="Z1219" s="11"/>
      <c r="AB1219" s="11">
        <f t="shared" ref="AB1219:AB1241" si="59">ROUND($AB$1250*Y1219/$Y$1250,2)</f>
        <v>56497.19</v>
      </c>
      <c r="AC1219" s="11">
        <v>132969.54999999999</v>
      </c>
      <c r="AD1219" s="11"/>
      <c r="AE1219" s="4"/>
      <c r="AF1219" s="4"/>
    </row>
    <row r="1220" spans="1:32" x14ac:dyDescent="0.2">
      <c r="A1220" s="51"/>
      <c r="B1220" s="11"/>
      <c r="C1220" s="11" t="s">
        <v>570</v>
      </c>
      <c r="D1220" s="11"/>
      <c r="E1220" s="11" t="s">
        <v>95</v>
      </c>
      <c r="F1220" s="11">
        <v>2646</v>
      </c>
      <c r="G1220" s="11"/>
      <c r="H1220" s="11"/>
      <c r="I1220" s="11"/>
      <c r="J1220" s="11">
        <v>445.08</v>
      </c>
      <c r="K1220" s="11"/>
      <c r="M1220" s="11">
        <v>6</v>
      </c>
      <c r="N1220" s="66"/>
      <c r="P1220" s="198">
        <f t="shared" ref="P1220:P1242" si="60">J1220/M1220</f>
        <v>74.179999999999993</v>
      </c>
      <c r="Q1220" s="198"/>
      <c r="R1220" s="198"/>
      <c r="S1220" s="198"/>
      <c r="T1220" s="198">
        <f t="shared" ref="T1220:T1242" si="61">F1220/M1220</f>
        <v>441</v>
      </c>
      <c r="U1220" s="11"/>
      <c r="V1220" s="11"/>
      <c r="W1220" s="11"/>
      <c r="Y1220" s="11">
        <v>445.08</v>
      </c>
      <c r="Z1220" s="11"/>
      <c r="AB1220" s="11">
        <f t="shared" si="59"/>
        <v>283.93</v>
      </c>
      <c r="AC1220" s="11">
        <v>668.25</v>
      </c>
      <c r="AD1220" s="11"/>
      <c r="AE1220" s="4"/>
      <c r="AF1220" s="4"/>
    </row>
    <row r="1221" spans="1:32" x14ac:dyDescent="0.2">
      <c r="A1221" s="51"/>
      <c r="B1221" s="11"/>
      <c r="C1221" s="11" t="s">
        <v>570</v>
      </c>
      <c r="D1221" s="11"/>
      <c r="E1221" s="11" t="s">
        <v>571</v>
      </c>
      <c r="F1221" s="11">
        <v>360051</v>
      </c>
      <c r="G1221" s="11"/>
      <c r="H1221" s="11"/>
      <c r="I1221" s="11"/>
      <c r="J1221" s="11">
        <v>64146.24000000002</v>
      </c>
      <c r="K1221" s="11"/>
      <c r="M1221" s="11">
        <v>386</v>
      </c>
      <c r="N1221" s="66"/>
      <c r="P1221" s="198">
        <f t="shared" si="60"/>
        <v>166.18196891191715</v>
      </c>
      <c r="Q1221" s="198"/>
      <c r="R1221" s="198"/>
      <c r="S1221" s="198"/>
      <c r="T1221" s="198">
        <f t="shared" si="61"/>
        <v>932.77461139896377</v>
      </c>
      <c r="U1221" s="11"/>
      <c r="V1221" s="11"/>
      <c r="W1221" s="11"/>
      <c r="Y1221" s="11">
        <v>64146.24000000002</v>
      </c>
      <c r="Z1221" s="11"/>
      <c r="AB1221" s="11">
        <f t="shared" si="59"/>
        <v>40921.019999999997</v>
      </c>
      <c r="AC1221" s="11">
        <v>96310.09</v>
      </c>
      <c r="AD1221" s="11"/>
      <c r="AE1221" s="4"/>
      <c r="AF1221" s="4"/>
    </row>
    <row r="1222" spans="1:32" x14ac:dyDescent="0.2">
      <c r="A1222" s="51"/>
      <c r="B1222" s="11"/>
      <c r="C1222" s="11" t="s">
        <v>572</v>
      </c>
      <c r="D1222" s="11"/>
      <c r="E1222" s="11" t="s">
        <v>164</v>
      </c>
      <c r="F1222" s="11">
        <v>1946551</v>
      </c>
      <c r="G1222" s="11"/>
      <c r="H1222" s="11"/>
      <c r="I1222" s="11"/>
      <c r="J1222" s="11">
        <v>386845.10999999975</v>
      </c>
      <c r="K1222" s="11"/>
      <c r="M1222" s="11">
        <v>7335</v>
      </c>
      <c r="N1222" s="66"/>
      <c r="P1222" s="198">
        <f t="shared" si="60"/>
        <v>52.73961963190181</v>
      </c>
      <c r="Q1222" s="198"/>
      <c r="R1222" s="198"/>
      <c r="S1222" s="198"/>
      <c r="T1222" s="198">
        <f t="shared" si="61"/>
        <v>265.37845944103611</v>
      </c>
      <c r="U1222" s="11"/>
      <c r="V1222" s="11"/>
      <c r="W1222" s="11"/>
      <c r="Y1222" s="11">
        <v>386845.10999999975</v>
      </c>
      <c r="Z1222" s="11"/>
      <c r="AB1222" s="11">
        <f t="shared" si="59"/>
        <v>246781.34</v>
      </c>
      <c r="AC1222" s="11">
        <v>580814.81000000006</v>
      </c>
      <c r="AD1222" s="11"/>
      <c r="AE1222" s="4"/>
      <c r="AF1222" s="4"/>
    </row>
    <row r="1223" spans="1:32" x14ac:dyDescent="0.2">
      <c r="A1223" s="51"/>
      <c r="B1223" s="11"/>
      <c r="C1223" s="11" t="s">
        <v>573</v>
      </c>
      <c r="D1223" s="11"/>
      <c r="E1223" s="11" t="s">
        <v>427</v>
      </c>
      <c r="F1223" s="11">
        <v>160</v>
      </c>
      <c r="G1223" s="11"/>
      <c r="H1223" s="11"/>
      <c r="I1223" s="11"/>
      <c r="J1223" s="11">
        <v>34.94</v>
      </c>
      <c r="K1223" s="11"/>
      <c r="M1223" s="11">
        <v>1</v>
      </c>
      <c r="N1223" s="66"/>
      <c r="P1223" s="198">
        <f t="shared" si="60"/>
        <v>34.94</v>
      </c>
      <c r="Q1223" s="198"/>
      <c r="R1223" s="198"/>
      <c r="S1223" s="198"/>
      <c r="T1223" s="198">
        <f t="shared" si="61"/>
        <v>160</v>
      </c>
      <c r="U1223" s="11"/>
      <c r="V1223" s="11"/>
      <c r="W1223" s="11"/>
      <c r="Y1223" s="11">
        <v>34.94</v>
      </c>
      <c r="Z1223" s="11"/>
      <c r="AB1223" s="11">
        <f t="shared" si="59"/>
        <v>22.29</v>
      </c>
      <c r="AC1223" s="11">
        <v>52.46</v>
      </c>
      <c r="AD1223" s="11"/>
      <c r="AE1223" s="4"/>
      <c r="AF1223" s="4"/>
    </row>
    <row r="1224" spans="1:32" x14ac:dyDescent="0.2">
      <c r="A1224" s="51"/>
      <c r="B1224" s="11"/>
      <c r="C1224" s="11" t="s">
        <v>573</v>
      </c>
      <c r="D1224" s="11"/>
      <c r="E1224" s="11" t="s">
        <v>164</v>
      </c>
      <c r="F1224" s="11">
        <v>1471531</v>
      </c>
      <c r="G1224" s="11"/>
      <c r="H1224" s="11"/>
      <c r="I1224" s="11"/>
      <c r="J1224" s="11">
        <v>297898.43000000133</v>
      </c>
      <c r="K1224" s="11"/>
      <c r="M1224" s="11">
        <v>6075</v>
      </c>
      <c r="N1224" s="66"/>
      <c r="P1224" s="198">
        <f t="shared" si="60"/>
        <v>49.036778600823261</v>
      </c>
      <c r="Q1224" s="198"/>
      <c r="R1224" s="198"/>
      <c r="S1224" s="198"/>
      <c r="T1224" s="198">
        <f t="shared" si="61"/>
        <v>242.22732510288066</v>
      </c>
      <c r="U1224" s="11"/>
      <c r="V1224" s="11"/>
      <c r="W1224" s="11"/>
      <c r="Y1224" s="11">
        <v>297898.43000000133</v>
      </c>
      <c r="Z1224" s="11"/>
      <c r="AB1224" s="11">
        <f t="shared" si="59"/>
        <v>190039.3</v>
      </c>
      <c r="AC1224" s="11">
        <v>447268.98</v>
      </c>
      <c r="AD1224" s="11"/>
      <c r="AE1224" s="4"/>
      <c r="AF1224" s="4"/>
    </row>
    <row r="1225" spans="1:32" x14ac:dyDescent="0.2">
      <c r="A1225" s="51"/>
      <c r="B1225" s="11"/>
      <c r="C1225" s="11" t="s">
        <v>574</v>
      </c>
      <c r="D1225" s="11"/>
      <c r="E1225" s="11" t="s">
        <v>66</v>
      </c>
      <c r="F1225" s="11">
        <v>5529</v>
      </c>
      <c r="G1225" s="11"/>
      <c r="H1225" s="11"/>
      <c r="I1225" s="11"/>
      <c r="J1225" s="11">
        <v>1062.79</v>
      </c>
      <c r="K1225" s="11"/>
      <c r="M1225" s="11">
        <v>6</v>
      </c>
      <c r="N1225" s="66"/>
      <c r="P1225" s="198">
        <f t="shared" si="60"/>
        <v>177.13166666666666</v>
      </c>
      <c r="Q1225" s="198"/>
      <c r="R1225" s="198"/>
      <c r="S1225" s="198"/>
      <c r="T1225" s="198">
        <f t="shared" si="61"/>
        <v>921.5</v>
      </c>
      <c r="U1225" s="11"/>
      <c r="V1225" s="11"/>
      <c r="W1225" s="11"/>
      <c r="Y1225" s="11">
        <v>1062.79</v>
      </c>
      <c r="Z1225" s="11"/>
      <c r="AB1225" s="11">
        <f t="shared" si="59"/>
        <v>677.99</v>
      </c>
      <c r="AC1225" s="11">
        <v>1595.69</v>
      </c>
      <c r="AD1225" s="11"/>
      <c r="AE1225" s="4"/>
      <c r="AF1225" s="4"/>
    </row>
    <row r="1226" spans="1:32" x14ac:dyDescent="0.2">
      <c r="A1226" s="51"/>
      <c r="B1226" s="11"/>
      <c r="C1226" s="11" t="s">
        <v>574</v>
      </c>
      <c r="D1226" s="11"/>
      <c r="E1226" s="11" t="s">
        <v>90</v>
      </c>
      <c r="F1226" s="11">
        <v>1476</v>
      </c>
      <c r="G1226" s="11"/>
      <c r="H1226" s="11"/>
      <c r="I1226" s="11"/>
      <c r="J1226" s="11">
        <v>279.17</v>
      </c>
      <c r="K1226" s="11"/>
      <c r="M1226" s="11">
        <v>1</v>
      </c>
      <c r="N1226" s="66"/>
      <c r="P1226" s="198">
        <f t="shared" si="60"/>
        <v>279.17</v>
      </c>
      <c r="Q1226" s="198"/>
      <c r="R1226" s="198"/>
      <c r="S1226" s="198"/>
      <c r="T1226" s="198">
        <f t="shared" si="61"/>
        <v>1476</v>
      </c>
      <c r="U1226" s="11"/>
      <c r="V1226" s="11"/>
      <c r="W1226" s="11"/>
      <c r="Y1226" s="11">
        <v>279.17</v>
      </c>
      <c r="Z1226" s="11"/>
      <c r="AB1226" s="11">
        <f t="shared" si="59"/>
        <v>178.09</v>
      </c>
      <c r="AC1226" s="11">
        <v>419.15</v>
      </c>
      <c r="AD1226" s="11"/>
      <c r="AE1226" s="4"/>
      <c r="AF1226" s="4"/>
    </row>
    <row r="1227" spans="1:32" x14ac:dyDescent="0.2">
      <c r="A1227" s="51"/>
      <c r="B1227" s="11"/>
      <c r="C1227" s="11" t="s">
        <v>574</v>
      </c>
      <c r="D1227" s="11"/>
      <c r="E1227" s="11" t="s">
        <v>176</v>
      </c>
      <c r="F1227" s="11">
        <v>7521673</v>
      </c>
      <c r="G1227" s="11"/>
      <c r="H1227" s="11"/>
      <c r="I1227" s="11"/>
      <c r="J1227" s="11">
        <v>1394959.2700000019</v>
      </c>
      <c r="K1227" s="11"/>
      <c r="M1227" s="11">
        <v>14565</v>
      </c>
      <c r="N1227" s="66"/>
      <c r="P1227" s="198">
        <f t="shared" si="60"/>
        <v>95.774752488843248</v>
      </c>
      <c r="Q1227" s="198"/>
      <c r="R1227" s="198"/>
      <c r="S1227" s="198"/>
      <c r="T1227" s="198">
        <f t="shared" si="61"/>
        <v>516.42107792653621</v>
      </c>
      <c r="U1227" s="11"/>
      <c r="V1227" s="11"/>
      <c r="W1227" s="11"/>
      <c r="Y1227" s="11">
        <v>1394959.2700000019</v>
      </c>
      <c r="Z1227" s="11"/>
      <c r="AB1227" s="11">
        <f t="shared" si="59"/>
        <v>889890.85</v>
      </c>
      <c r="AC1227" s="11">
        <v>2094411.89</v>
      </c>
      <c r="AD1227" s="11"/>
      <c r="AE1227" s="4"/>
      <c r="AF1227" s="4"/>
    </row>
    <row r="1228" spans="1:32" x14ac:dyDescent="0.2">
      <c r="A1228" s="51"/>
      <c r="B1228" s="11"/>
      <c r="C1228" s="11" t="s">
        <v>574</v>
      </c>
      <c r="D1228" s="11"/>
      <c r="E1228" s="11" t="s">
        <v>457</v>
      </c>
      <c r="F1228" s="11">
        <v>187</v>
      </c>
      <c r="G1228" s="11"/>
      <c r="H1228" s="11"/>
      <c r="I1228" s="11"/>
      <c r="J1228" s="11">
        <v>40.159999999999997</v>
      </c>
      <c r="K1228" s="11"/>
      <c r="M1228" s="11">
        <v>1</v>
      </c>
      <c r="N1228" s="66"/>
      <c r="P1228" s="198">
        <f t="shared" si="60"/>
        <v>40.159999999999997</v>
      </c>
      <c r="Q1228" s="198"/>
      <c r="R1228" s="198"/>
      <c r="S1228" s="198"/>
      <c r="T1228" s="198">
        <f t="shared" si="61"/>
        <v>187</v>
      </c>
      <c r="U1228" s="11"/>
      <c r="V1228" s="11"/>
      <c r="W1228" s="11"/>
      <c r="Y1228" s="11">
        <v>40.159999999999997</v>
      </c>
      <c r="Z1228" s="11"/>
      <c r="AB1228" s="11">
        <f t="shared" si="59"/>
        <v>25.62</v>
      </c>
      <c r="AC1228" s="11">
        <v>60.3</v>
      </c>
      <c r="AD1228" s="11"/>
      <c r="AE1228" s="4"/>
      <c r="AF1228" s="4"/>
    </row>
    <row r="1229" spans="1:32" x14ac:dyDescent="0.2">
      <c r="A1229" s="51"/>
      <c r="B1229" s="11"/>
      <c r="C1229" s="11" t="s">
        <v>575</v>
      </c>
      <c r="D1229" s="11"/>
      <c r="E1229" s="11" t="s">
        <v>68</v>
      </c>
      <c r="F1229" s="11">
        <v>2110</v>
      </c>
      <c r="G1229" s="11"/>
      <c r="H1229" s="11"/>
      <c r="I1229" s="11"/>
      <c r="J1229" s="11">
        <v>402.74</v>
      </c>
      <c r="K1229" s="11"/>
      <c r="M1229" s="11">
        <v>2</v>
      </c>
      <c r="N1229" s="66"/>
      <c r="P1229" s="198">
        <f t="shared" si="60"/>
        <v>201.37</v>
      </c>
      <c r="Q1229" s="198"/>
      <c r="R1229" s="198"/>
      <c r="S1229" s="198"/>
      <c r="T1229" s="198">
        <f t="shared" si="61"/>
        <v>1055</v>
      </c>
      <c r="U1229" s="11"/>
      <c r="V1229" s="11"/>
      <c r="W1229" s="11"/>
      <c r="Y1229" s="11">
        <v>402.74</v>
      </c>
      <c r="Z1229" s="11"/>
      <c r="AB1229" s="11">
        <f t="shared" si="59"/>
        <v>256.92</v>
      </c>
      <c r="AC1229" s="11">
        <v>604.67999999999995</v>
      </c>
      <c r="AD1229" s="11"/>
      <c r="AE1229" s="4"/>
      <c r="AF1229" s="4"/>
    </row>
    <row r="1230" spans="1:32" x14ac:dyDescent="0.2">
      <c r="A1230" s="51"/>
      <c r="B1230" s="11"/>
      <c r="C1230" s="11" t="s">
        <v>575</v>
      </c>
      <c r="D1230" s="11"/>
      <c r="E1230" s="11" t="s">
        <v>284</v>
      </c>
      <c r="F1230" s="11">
        <v>296225</v>
      </c>
      <c r="G1230" s="11"/>
      <c r="H1230" s="11"/>
      <c r="I1230" s="11"/>
      <c r="J1230" s="11">
        <v>55032.85000000002</v>
      </c>
      <c r="K1230" s="11"/>
      <c r="M1230" s="11">
        <v>409</v>
      </c>
      <c r="N1230" s="66"/>
      <c r="P1230" s="198">
        <f t="shared" si="60"/>
        <v>134.55464547677266</v>
      </c>
      <c r="Q1230" s="198"/>
      <c r="R1230" s="198"/>
      <c r="S1230" s="198"/>
      <c r="T1230" s="198">
        <f t="shared" si="61"/>
        <v>724.26650366748163</v>
      </c>
      <c r="U1230" s="11"/>
      <c r="V1230" s="11"/>
      <c r="W1230" s="11"/>
      <c r="Y1230" s="11">
        <v>55032.85000000002</v>
      </c>
      <c r="Z1230" s="11"/>
      <c r="AB1230" s="11">
        <f t="shared" si="59"/>
        <v>35107.279999999999</v>
      </c>
      <c r="AC1230" s="11">
        <v>82627.11</v>
      </c>
      <c r="AD1230" s="11"/>
      <c r="AE1230" s="4"/>
      <c r="AF1230" s="4"/>
    </row>
    <row r="1231" spans="1:32" x14ac:dyDescent="0.2">
      <c r="A1231" s="51"/>
      <c r="B1231" s="11"/>
      <c r="C1231" s="11" t="s">
        <v>576</v>
      </c>
      <c r="D1231" s="11"/>
      <c r="E1231" s="11" t="s">
        <v>71</v>
      </c>
      <c r="F1231" s="11">
        <v>1271</v>
      </c>
      <c r="G1231" s="11"/>
      <c r="H1231" s="11"/>
      <c r="I1231" s="11"/>
      <c r="J1231" s="11">
        <v>252.64000000000001</v>
      </c>
      <c r="K1231" s="11"/>
      <c r="M1231" s="11">
        <v>3</v>
      </c>
      <c r="N1231" s="66"/>
      <c r="P1231" s="198">
        <f t="shared" si="60"/>
        <v>84.213333333333338</v>
      </c>
      <c r="Q1231" s="198"/>
      <c r="R1231" s="198"/>
      <c r="S1231" s="198"/>
      <c r="T1231" s="198">
        <f t="shared" si="61"/>
        <v>423.66666666666669</v>
      </c>
      <c r="U1231" s="11"/>
      <c r="V1231" s="11"/>
      <c r="W1231" s="11"/>
      <c r="Y1231" s="11">
        <v>252.64000000000001</v>
      </c>
      <c r="Z1231" s="11"/>
      <c r="AB1231" s="11">
        <f t="shared" si="59"/>
        <v>161.16999999999999</v>
      </c>
      <c r="AC1231" s="11">
        <v>379.32</v>
      </c>
      <c r="AD1231" s="11"/>
      <c r="AE1231" s="4"/>
      <c r="AF1231" s="4"/>
    </row>
    <row r="1232" spans="1:32" x14ac:dyDescent="0.2">
      <c r="A1232" s="51"/>
      <c r="B1232" s="11"/>
      <c r="C1232" s="11" t="s">
        <v>576</v>
      </c>
      <c r="D1232" s="11"/>
      <c r="E1232" s="11" t="s">
        <v>577</v>
      </c>
      <c r="F1232" s="11">
        <v>213517</v>
      </c>
      <c r="G1232" s="11"/>
      <c r="H1232" s="11"/>
      <c r="I1232" s="11"/>
      <c r="J1232" s="11">
        <v>39384.870000000024</v>
      </c>
      <c r="K1232" s="11"/>
      <c r="M1232" s="11">
        <v>324</v>
      </c>
      <c r="N1232" s="66"/>
      <c r="P1232" s="198">
        <f t="shared" si="60"/>
        <v>121.55824074074081</v>
      </c>
      <c r="Q1232" s="198"/>
      <c r="R1232" s="198"/>
      <c r="S1232" s="198"/>
      <c r="T1232" s="198">
        <f t="shared" si="61"/>
        <v>659.00308641975312</v>
      </c>
      <c r="U1232" s="11"/>
      <c r="V1232" s="11"/>
      <c r="W1232" s="11"/>
      <c r="Y1232" s="11">
        <v>39384.870000000024</v>
      </c>
      <c r="Z1232" s="11"/>
      <c r="AB1232" s="11">
        <f t="shared" si="59"/>
        <v>25124.92</v>
      </c>
      <c r="AC1232" s="11">
        <v>59133.01</v>
      </c>
      <c r="AD1232" s="11"/>
      <c r="AE1232" s="4"/>
      <c r="AF1232" s="4"/>
    </row>
    <row r="1233" spans="1:32" x14ac:dyDescent="0.2">
      <c r="A1233" s="51"/>
      <c r="B1233" s="11"/>
      <c r="C1233" s="11" t="s">
        <v>578</v>
      </c>
      <c r="D1233" s="11"/>
      <c r="E1233" s="11" t="s">
        <v>164</v>
      </c>
      <c r="F1233" s="11">
        <v>18</v>
      </c>
      <c r="G1233" s="11"/>
      <c r="H1233" s="11"/>
      <c r="I1233" s="11"/>
      <c r="J1233" s="11">
        <v>9.6199999999999992</v>
      </c>
      <c r="K1233" s="11"/>
      <c r="M1233" s="11">
        <v>1</v>
      </c>
      <c r="N1233" s="66"/>
      <c r="P1233" s="198">
        <f t="shared" si="60"/>
        <v>9.6199999999999992</v>
      </c>
      <c r="Q1233" s="198"/>
      <c r="R1233" s="198"/>
      <c r="S1233" s="198"/>
      <c r="T1233" s="198">
        <f t="shared" si="61"/>
        <v>18</v>
      </c>
      <c r="U1233" s="11"/>
      <c r="V1233" s="11"/>
      <c r="W1233" s="11"/>
      <c r="Y1233" s="11">
        <v>9.6199999999999992</v>
      </c>
      <c r="Z1233" s="11"/>
      <c r="AB1233" s="11">
        <f t="shared" si="59"/>
        <v>6.14</v>
      </c>
      <c r="AC1233" s="11">
        <v>14.44</v>
      </c>
      <c r="AD1233" s="11"/>
      <c r="AE1233" s="4"/>
      <c r="AF1233" s="4"/>
    </row>
    <row r="1234" spans="1:32" x14ac:dyDescent="0.2">
      <c r="A1234" s="51"/>
      <c r="B1234" s="11"/>
      <c r="C1234" s="11" t="s">
        <v>578</v>
      </c>
      <c r="D1234" s="11"/>
      <c r="E1234" s="11" t="s">
        <v>124</v>
      </c>
      <c r="F1234" s="11">
        <v>685002</v>
      </c>
      <c r="G1234" s="11"/>
      <c r="H1234" s="11"/>
      <c r="I1234" s="11"/>
      <c r="J1234" s="11">
        <v>128373.58000000032</v>
      </c>
      <c r="K1234" s="11"/>
      <c r="M1234" s="11">
        <v>1643</v>
      </c>
      <c r="N1234" s="66"/>
      <c r="P1234" s="198">
        <f t="shared" si="60"/>
        <v>78.133645769933239</v>
      </c>
      <c r="Q1234" s="198"/>
      <c r="R1234" s="198"/>
      <c r="S1234" s="198"/>
      <c r="T1234" s="198">
        <f t="shared" si="61"/>
        <v>416.92148508825318</v>
      </c>
      <c r="U1234" s="11"/>
      <c r="V1234" s="11"/>
      <c r="W1234" s="11"/>
      <c r="Y1234" s="11">
        <v>128373.58000000032</v>
      </c>
      <c r="Z1234" s="11"/>
      <c r="AB1234" s="11">
        <f t="shared" si="59"/>
        <v>81893.77</v>
      </c>
      <c r="AC1234" s="11">
        <v>192741.94</v>
      </c>
      <c r="AD1234" s="11"/>
      <c r="AE1234" s="4"/>
      <c r="AF1234" s="4"/>
    </row>
    <row r="1235" spans="1:32" x14ac:dyDescent="0.2">
      <c r="A1235" s="51"/>
      <c r="B1235" s="11"/>
      <c r="C1235" s="11" t="s">
        <v>579</v>
      </c>
      <c r="D1235" s="11"/>
      <c r="E1235" s="11" t="s">
        <v>580</v>
      </c>
      <c r="F1235" s="11">
        <v>333</v>
      </c>
      <c r="G1235" s="11"/>
      <c r="H1235" s="11"/>
      <c r="I1235" s="11"/>
      <c r="J1235" s="11">
        <v>72.3</v>
      </c>
      <c r="K1235" s="11"/>
      <c r="M1235" s="11">
        <v>2</v>
      </c>
      <c r="N1235" s="66"/>
      <c r="P1235" s="198">
        <f t="shared" si="60"/>
        <v>36.15</v>
      </c>
      <c r="Q1235" s="198"/>
      <c r="R1235" s="198"/>
      <c r="S1235" s="198"/>
      <c r="T1235" s="198">
        <f t="shared" si="61"/>
        <v>166.5</v>
      </c>
      <c r="U1235" s="11"/>
      <c r="V1235" s="11"/>
      <c r="W1235" s="11"/>
      <c r="Y1235" s="11">
        <v>72.3</v>
      </c>
      <c r="Z1235" s="11"/>
      <c r="AB1235" s="11">
        <f t="shared" si="59"/>
        <v>46.12</v>
      </c>
      <c r="AC1235" s="11">
        <v>108.55</v>
      </c>
      <c r="AD1235" s="11"/>
      <c r="AE1235" s="4"/>
      <c r="AF1235" s="4"/>
    </row>
    <row r="1236" spans="1:32" x14ac:dyDescent="0.2">
      <c r="A1236" s="51"/>
      <c r="B1236" s="11"/>
      <c r="C1236" s="11" t="s">
        <v>581</v>
      </c>
      <c r="D1236" s="11"/>
      <c r="E1236" s="11" t="s">
        <v>189</v>
      </c>
      <c r="F1236" s="11">
        <v>8042</v>
      </c>
      <c r="G1236" s="11"/>
      <c r="H1236" s="11"/>
      <c r="I1236" s="11"/>
      <c r="J1236" s="11">
        <v>1530.38</v>
      </c>
      <c r="K1236" s="11"/>
      <c r="M1236" s="11">
        <v>7</v>
      </c>
      <c r="N1236" s="66"/>
      <c r="P1236" s="198">
        <f t="shared" si="60"/>
        <v>218.62571428571431</v>
      </c>
      <c r="Q1236" s="198"/>
      <c r="R1236" s="198"/>
      <c r="S1236" s="198"/>
      <c r="T1236" s="198">
        <f t="shared" si="61"/>
        <v>1148.8571428571429</v>
      </c>
      <c r="U1236" s="11"/>
      <c r="V1236" s="11"/>
      <c r="W1236" s="11"/>
      <c r="Y1236" s="11">
        <v>1530.38</v>
      </c>
      <c r="Z1236" s="11"/>
      <c r="AB1236" s="11">
        <f t="shared" si="59"/>
        <v>976.28</v>
      </c>
      <c r="AC1236" s="11">
        <v>2297.73</v>
      </c>
      <c r="AD1236" s="11"/>
      <c r="AE1236" s="4"/>
      <c r="AF1236" s="4"/>
    </row>
    <row r="1237" spans="1:32" x14ac:dyDescent="0.2">
      <c r="A1237" s="51"/>
      <c r="B1237" s="11"/>
      <c r="C1237" s="11" t="s">
        <v>582</v>
      </c>
      <c r="D1237" s="11"/>
      <c r="E1237" s="11" t="s">
        <v>176</v>
      </c>
      <c r="F1237" s="11">
        <v>199</v>
      </c>
      <c r="G1237" s="11"/>
      <c r="H1237" s="11"/>
      <c r="I1237" s="11"/>
      <c r="J1237" s="11">
        <v>43.17</v>
      </c>
      <c r="K1237" s="11"/>
      <c r="M1237" s="11">
        <v>1</v>
      </c>
      <c r="N1237" s="66"/>
      <c r="P1237" s="198">
        <f t="shared" si="60"/>
        <v>43.17</v>
      </c>
      <c r="Q1237" s="198"/>
      <c r="R1237" s="198"/>
      <c r="S1237" s="198"/>
      <c r="T1237" s="198">
        <f t="shared" si="61"/>
        <v>199</v>
      </c>
      <c r="U1237" s="11"/>
      <c r="V1237" s="11"/>
      <c r="W1237" s="11"/>
      <c r="Y1237" s="11">
        <v>43.17</v>
      </c>
      <c r="Z1237" s="11"/>
      <c r="AB1237" s="11">
        <f t="shared" si="59"/>
        <v>27.54</v>
      </c>
      <c r="AC1237" s="11">
        <v>64.819999999999993</v>
      </c>
      <c r="AD1237" s="11"/>
      <c r="AE1237" s="4"/>
      <c r="AF1237" s="4"/>
    </row>
    <row r="1238" spans="1:32" x14ac:dyDescent="0.2">
      <c r="A1238" s="51"/>
      <c r="B1238" s="11"/>
      <c r="C1238" s="11" t="s">
        <v>582</v>
      </c>
      <c r="D1238" s="11"/>
      <c r="E1238" s="11" t="s">
        <v>577</v>
      </c>
      <c r="F1238" s="11">
        <v>406</v>
      </c>
      <c r="G1238" s="11"/>
      <c r="H1238" s="11"/>
      <c r="I1238" s="11"/>
      <c r="J1238" s="11">
        <v>80.97</v>
      </c>
      <c r="K1238" s="11"/>
      <c r="M1238" s="11">
        <v>1</v>
      </c>
      <c r="N1238" s="66"/>
      <c r="P1238" s="198">
        <f t="shared" si="60"/>
        <v>80.97</v>
      </c>
      <c r="Q1238" s="198"/>
      <c r="R1238" s="198"/>
      <c r="S1238" s="198"/>
      <c r="T1238" s="198">
        <f t="shared" si="61"/>
        <v>406</v>
      </c>
      <c r="U1238" s="11"/>
      <c r="V1238" s="11"/>
      <c r="W1238" s="11"/>
      <c r="Y1238" s="11">
        <v>80.97</v>
      </c>
      <c r="Z1238" s="11"/>
      <c r="AB1238" s="11">
        <f t="shared" si="59"/>
        <v>51.65</v>
      </c>
      <c r="AC1238" s="11">
        <v>121.57</v>
      </c>
      <c r="AD1238" s="11"/>
      <c r="AE1238" s="4"/>
      <c r="AF1238" s="4"/>
    </row>
    <row r="1239" spans="1:32" x14ac:dyDescent="0.2">
      <c r="A1239" s="51"/>
      <c r="B1239" s="11"/>
      <c r="C1239" s="11" t="s">
        <v>582</v>
      </c>
      <c r="D1239" s="11"/>
      <c r="E1239" s="11" t="s">
        <v>580</v>
      </c>
      <c r="F1239" s="11">
        <v>1050</v>
      </c>
      <c r="G1239" s="11"/>
      <c r="H1239" s="11"/>
      <c r="I1239" s="11"/>
      <c r="J1239" s="11">
        <v>210.66</v>
      </c>
      <c r="K1239" s="11"/>
      <c r="M1239" s="11">
        <v>3</v>
      </c>
      <c r="N1239" s="66"/>
      <c r="P1239" s="198">
        <f t="shared" si="60"/>
        <v>70.22</v>
      </c>
      <c r="Q1239" s="198"/>
      <c r="R1239" s="198"/>
      <c r="S1239" s="198"/>
      <c r="T1239" s="198">
        <f t="shared" si="61"/>
        <v>350</v>
      </c>
      <c r="U1239" s="11"/>
      <c r="V1239" s="11"/>
      <c r="W1239" s="11"/>
      <c r="Y1239" s="11">
        <v>210.66</v>
      </c>
      <c r="Z1239" s="11"/>
      <c r="AB1239" s="11">
        <f t="shared" si="59"/>
        <v>134.38999999999999</v>
      </c>
      <c r="AC1239" s="11">
        <v>316.29000000000002</v>
      </c>
      <c r="AD1239" s="11"/>
      <c r="AE1239" s="4"/>
      <c r="AF1239" s="4"/>
    </row>
    <row r="1240" spans="1:32" x14ac:dyDescent="0.2">
      <c r="A1240" s="51"/>
      <c r="B1240" s="11"/>
      <c r="C1240" s="11" t="s">
        <v>582</v>
      </c>
      <c r="D1240" s="11"/>
      <c r="E1240" s="11" t="s">
        <v>457</v>
      </c>
      <c r="F1240" s="11">
        <v>2149949</v>
      </c>
      <c r="G1240" s="11"/>
      <c r="H1240" s="11"/>
      <c r="I1240" s="11"/>
      <c r="J1240" s="11">
        <v>393159.59999999969</v>
      </c>
      <c r="K1240" s="11"/>
      <c r="M1240" s="11">
        <v>3093</v>
      </c>
      <c r="N1240" s="66"/>
      <c r="P1240" s="198">
        <f t="shared" si="60"/>
        <v>127.11270611057216</v>
      </c>
      <c r="Q1240" s="198"/>
      <c r="R1240" s="198"/>
      <c r="S1240" s="198"/>
      <c r="T1240" s="198">
        <f t="shared" si="61"/>
        <v>695.10151956029745</v>
      </c>
      <c r="U1240" s="11"/>
      <c r="V1240" s="11"/>
      <c r="W1240" s="11"/>
      <c r="Y1240" s="11">
        <v>393159.59999999969</v>
      </c>
      <c r="Z1240" s="11"/>
      <c r="AB1240" s="11">
        <f t="shared" si="59"/>
        <v>250809.57</v>
      </c>
      <c r="AC1240" s="11">
        <v>590295.47</v>
      </c>
      <c r="AD1240" s="11"/>
      <c r="AE1240" s="4"/>
      <c r="AF1240" s="4"/>
    </row>
    <row r="1241" spans="1:32" x14ac:dyDescent="0.2">
      <c r="A1241" s="51"/>
      <c r="B1241" s="11"/>
      <c r="C1241" s="11" t="s">
        <v>583</v>
      </c>
      <c r="D1241" s="11"/>
      <c r="E1241" s="11" t="s">
        <v>88</v>
      </c>
      <c r="F1241" s="11">
        <v>3759</v>
      </c>
      <c r="G1241" s="11"/>
      <c r="H1241" s="11"/>
      <c r="I1241" s="11"/>
      <c r="J1241" s="11">
        <v>733.79000000000008</v>
      </c>
      <c r="K1241" s="11"/>
      <c r="M1241" s="11">
        <v>7</v>
      </c>
      <c r="N1241" s="66"/>
      <c r="P1241" s="198">
        <f t="shared" si="60"/>
        <v>104.82714285714287</v>
      </c>
      <c r="Q1241" s="198"/>
      <c r="R1241" s="198"/>
      <c r="S1241" s="198"/>
      <c r="T1241" s="198">
        <f t="shared" si="61"/>
        <v>537</v>
      </c>
      <c r="U1241" s="11"/>
      <c r="V1241" s="11"/>
      <c r="W1241" s="11"/>
      <c r="Y1241" s="11">
        <v>733.79000000000008</v>
      </c>
      <c r="Z1241" s="11"/>
      <c r="AB1241" s="11">
        <f t="shared" si="59"/>
        <v>468.11</v>
      </c>
      <c r="AC1241" s="11">
        <v>1101.72</v>
      </c>
      <c r="AD1241" s="11"/>
      <c r="AE1241" s="4"/>
      <c r="AF1241" s="4"/>
    </row>
    <row r="1242" spans="1:32" x14ac:dyDescent="0.2">
      <c r="A1242" s="51"/>
      <c r="B1242" s="11"/>
      <c r="C1242" s="11" t="s">
        <v>584</v>
      </c>
      <c r="D1242" s="11"/>
      <c r="E1242" s="11" t="s">
        <v>457</v>
      </c>
      <c r="F1242" s="11">
        <v>72600</v>
      </c>
      <c r="G1242" s="11"/>
      <c r="H1242" s="11"/>
      <c r="I1242" s="11"/>
      <c r="J1242" s="11">
        <v>15615.809999999967</v>
      </c>
      <c r="K1242" s="11"/>
      <c r="M1242" s="11">
        <v>344</v>
      </c>
      <c r="N1242" s="66"/>
      <c r="P1242" s="198">
        <f t="shared" si="60"/>
        <v>45.39479651162781</v>
      </c>
      <c r="Q1242" s="198"/>
      <c r="R1242" s="198"/>
      <c r="S1242" s="198"/>
      <c r="T1242" s="198">
        <f t="shared" si="61"/>
        <v>211.04651162790697</v>
      </c>
      <c r="U1242" s="11"/>
      <c r="V1242" s="11"/>
      <c r="W1242" s="11"/>
      <c r="Y1242" s="11">
        <v>15615.809999999967</v>
      </c>
      <c r="Z1242" s="11"/>
      <c r="AB1242" s="11">
        <f>ROUND($AB$1250*Y1242/$Y$1250,2)</f>
        <v>9961.84</v>
      </c>
      <c r="AC1242" s="11">
        <v>23445.8</v>
      </c>
      <c r="AD1242" s="11"/>
      <c r="AE1242" s="4"/>
      <c r="AF1242" s="4"/>
    </row>
    <row r="1243" spans="1:32" x14ac:dyDescent="0.2">
      <c r="A1243" s="51"/>
      <c r="B1243" s="11"/>
      <c r="C1243" s="11"/>
      <c r="D1243" s="11"/>
      <c r="E1243" s="11"/>
      <c r="F1243" s="11"/>
      <c r="G1243" s="11"/>
      <c r="H1243" s="11"/>
      <c r="I1243" s="11"/>
      <c r="J1243" s="11"/>
      <c r="K1243" s="11"/>
      <c r="M1243" s="11"/>
      <c r="N1243" s="66"/>
      <c r="P1243" s="198"/>
      <c r="Q1243" s="198"/>
      <c r="R1243" s="198"/>
      <c r="S1243" s="198"/>
      <c r="T1243" s="198"/>
      <c r="U1243" s="11"/>
      <c r="V1243" s="11"/>
      <c r="W1243" s="11"/>
      <c r="Y1243" s="11"/>
      <c r="Z1243" s="11"/>
      <c r="AB1243" s="11"/>
      <c r="AC1243" s="11"/>
      <c r="AD1243" s="11"/>
      <c r="AE1243" s="4"/>
      <c r="AF1243" s="4"/>
    </row>
    <row r="1244" spans="1:32" x14ac:dyDescent="0.2">
      <c r="A1244" s="51"/>
      <c r="B1244" s="11"/>
      <c r="C1244" s="11"/>
      <c r="D1244" s="11"/>
      <c r="E1244" s="11"/>
      <c r="F1244" s="11"/>
      <c r="G1244" s="11"/>
      <c r="H1244" s="11"/>
      <c r="I1244" s="11"/>
      <c r="J1244" s="11"/>
      <c r="K1244" s="11"/>
      <c r="M1244" s="11"/>
      <c r="N1244" s="66"/>
      <c r="P1244" s="198"/>
      <c r="Q1244" s="198"/>
      <c r="R1244" s="198"/>
      <c r="S1244" s="198"/>
      <c r="T1244" s="198"/>
      <c r="U1244" s="11"/>
      <c r="V1244" s="11"/>
      <c r="W1244" s="11"/>
      <c r="Y1244" s="11"/>
      <c r="Z1244" s="11"/>
      <c r="AB1244" s="11"/>
      <c r="AC1244" s="11"/>
      <c r="AD1244" s="11"/>
      <c r="AE1244" s="4"/>
      <c r="AF1244" s="4"/>
    </row>
    <row r="1245" spans="1:32" x14ac:dyDescent="0.2">
      <c r="A1245" s="51"/>
      <c r="B1245" s="11"/>
      <c r="C1245" s="11"/>
      <c r="D1245" s="11"/>
      <c r="E1245" s="11"/>
      <c r="F1245" s="11"/>
      <c r="G1245" s="11"/>
      <c r="H1245" s="11"/>
      <c r="I1245" s="11"/>
      <c r="J1245" s="11"/>
      <c r="K1245" s="11"/>
      <c r="M1245" s="11"/>
      <c r="N1245" s="66"/>
      <c r="P1245" s="198"/>
      <c r="Q1245" s="198"/>
      <c r="R1245" s="198"/>
      <c r="S1245" s="198"/>
      <c r="T1245" s="198"/>
      <c r="U1245" s="11"/>
      <c r="V1245" s="11"/>
      <c r="W1245" s="11"/>
      <c r="Y1245" s="11"/>
      <c r="Z1245" s="11"/>
      <c r="AB1245" s="11"/>
      <c r="AC1245" s="11"/>
      <c r="AD1245" s="11"/>
      <c r="AE1245" s="4"/>
      <c r="AF1245" s="4"/>
    </row>
    <row r="1246" spans="1:32" x14ac:dyDescent="0.2">
      <c r="A1246" s="51"/>
      <c r="B1246" s="11"/>
      <c r="C1246" s="11"/>
      <c r="D1246" s="11"/>
      <c r="E1246" s="11"/>
      <c r="F1246" s="11"/>
      <c r="G1246" s="11"/>
      <c r="H1246" s="11"/>
      <c r="I1246" s="11"/>
      <c r="J1246" s="11"/>
      <c r="K1246" s="11"/>
      <c r="M1246" s="11"/>
      <c r="N1246" s="66"/>
      <c r="P1246" s="198"/>
      <c r="Q1246" s="198"/>
      <c r="R1246" s="198"/>
      <c r="S1246" s="198"/>
      <c r="T1246" s="198"/>
      <c r="U1246" s="11"/>
      <c r="V1246" s="11"/>
      <c r="W1246" s="11"/>
      <c r="Y1246" s="11"/>
      <c r="Z1246" s="11"/>
      <c r="AB1246" s="11"/>
      <c r="AC1246" s="11"/>
      <c r="AD1246" s="11"/>
      <c r="AE1246" s="4"/>
      <c r="AF1246" s="4"/>
    </row>
    <row r="1247" spans="1:32" x14ac:dyDescent="0.2">
      <c r="A1247" s="51"/>
      <c r="B1247" s="11"/>
      <c r="C1247" s="11"/>
      <c r="D1247" s="11"/>
      <c r="E1247" s="11"/>
      <c r="F1247" s="11"/>
      <c r="G1247" s="11"/>
      <c r="H1247" s="11"/>
      <c r="I1247" s="11"/>
      <c r="J1247" s="11"/>
      <c r="K1247" s="11"/>
      <c r="M1247" s="11"/>
      <c r="N1247" s="66"/>
      <c r="P1247" s="198"/>
      <c r="Q1247" s="198"/>
      <c r="R1247" s="198"/>
      <c r="S1247" s="198"/>
      <c r="T1247" s="198"/>
      <c r="U1247" s="11"/>
      <c r="V1247" s="11"/>
      <c r="W1247" s="11"/>
      <c r="Y1247" s="11"/>
      <c r="Z1247" s="11"/>
      <c r="AB1247" s="11"/>
      <c r="AC1247" s="11"/>
      <c r="AD1247" s="11"/>
      <c r="AE1247" s="4"/>
      <c r="AF1247" s="4"/>
    </row>
    <row r="1248" spans="1:32" x14ac:dyDescent="0.2">
      <c r="A1248" s="51"/>
      <c r="B1248" s="11"/>
      <c r="C1248" s="11"/>
      <c r="D1248" s="11"/>
      <c r="E1248" s="11"/>
      <c r="F1248" s="11"/>
      <c r="G1248" s="11"/>
      <c r="H1248" s="11"/>
      <c r="I1248" s="11"/>
      <c r="J1248" s="11"/>
      <c r="K1248" s="11"/>
      <c r="M1248" s="11"/>
      <c r="N1248" s="66"/>
      <c r="P1248" s="198"/>
      <c r="Q1248" s="198"/>
      <c r="R1248" s="198"/>
      <c r="S1248" s="198"/>
      <c r="T1248" s="198"/>
      <c r="U1248" s="11"/>
      <c r="V1248" s="11"/>
      <c r="W1248" s="11"/>
      <c r="Y1248" s="11"/>
      <c r="Z1248" s="11"/>
      <c r="AB1248" s="11"/>
      <c r="AC1248" s="11"/>
      <c r="AD1248" s="11"/>
      <c r="AE1248" s="4"/>
      <c r="AF1248" s="4"/>
    </row>
    <row r="1249" spans="1:37" ht="13.5" thickBot="1" x14ac:dyDescent="0.25">
      <c r="A1249" s="51"/>
      <c r="B1249" s="11"/>
      <c r="C1249" s="11"/>
      <c r="D1249" s="11"/>
      <c r="E1249" s="11"/>
      <c r="F1249" s="11"/>
      <c r="G1249" s="11"/>
      <c r="H1249" s="11"/>
      <c r="I1249" s="11"/>
      <c r="J1249" s="11"/>
      <c r="K1249" s="11"/>
      <c r="M1249" s="11"/>
      <c r="N1249" s="66"/>
      <c r="P1249" s="198"/>
      <c r="Q1249" s="198"/>
      <c r="R1249" s="198"/>
      <c r="S1249" s="198"/>
      <c r="T1249" s="198"/>
      <c r="U1249" s="11"/>
      <c r="V1249" s="11"/>
      <c r="W1249" s="11"/>
      <c r="Y1249" s="11"/>
      <c r="Z1249" s="11"/>
      <c r="AB1249" s="11"/>
      <c r="AC1249" s="11"/>
      <c r="AD1249" s="11"/>
      <c r="AE1249" s="4"/>
      <c r="AF1249" s="4"/>
    </row>
    <row r="1250" spans="1:37" ht="13.5" thickBot="1" x14ac:dyDescent="0.25">
      <c r="A1250" s="51"/>
      <c r="B1250" s="89" t="s">
        <v>585</v>
      </c>
      <c r="C1250" s="96"/>
      <c r="D1250" s="96"/>
      <c r="E1250" s="96"/>
      <c r="F1250" s="91">
        <f>SUM(F642:F1249)</f>
        <v>259957182</v>
      </c>
      <c r="G1250" s="91"/>
      <c r="H1250" s="91">
        <f>SUM(H642:H1249)</f>
        <v>0</v>
      </c>
      <c r="I1250" s="91"/>
      <c r="J1250" s="91">
        <f>SUM(J642:J1249)</f>
        <v>48736711.770000011</v>
      </c>
      <c r="K1250" s="91">
        <f>SUM(K642:K1249)</f>
        <v>109861791</v>
      </c>
      <c r="M1250" s="91">
        <f>SUM(M642:M1249)</f>
        <v>504622</v>
      </c>
      <c r="N1250" s="92"/>
      <c r="P1250" s="199">
        <f>J1250/M1250</f>
        <v>96.580632176163562</v>
      </c>
      <c r="Q1250" s="200" t="s">
        <v>586</v>
      </c>
      <c r="R1250" s="200" t="s">
        <v>586</v>
      </c>
      <c r="S1250" s="200" t="s">
        <v>586</v>
      </c>
      <c r="T1250" s="200">
        <f>F1250/M1250</f>
        <v>515.15229617416605</v>
      </c>
      <c r="U1250" s="95" t="s">
        <v>586</v>
      </c>
      <c r="V1250" s="95" t="s">
        <v>586</v>
      </c>
      <c r="W1250" s="97" t="s">
        <v>586</v>
      </c>
      <c r="Y1250" s="93">
        <f>SUM(Y642:Y1249)</f>
        <v>48736711.770000011</v>
      </c>
      <c r="Z1250" s="11">
        <v>58770351</v>
      </c>
      <c r="AB1250" s="11">
        <v>31090767</v>
      </c>
      <c r="AC1250" s="11">
        <f>SUM(AC643:AC1242)</f>
        <v>73173999.150000021</v>
      </c>
      <c r="AD1250" s="92"/>
      <c r="AE1250" s="4"/>
      <c r="AF1250" s="4"/>
    </row>
    <row r="1251" spans="1:37" s="4" customFormat="1" x14ac:dyDescent="0.2">
      <c r="A1251" s="51"/>
      <c r="M1251" s="46"/>
      <c r="P1251" s="193"/>
      <c r="Q1251" s="189"/>
      <c r="R1251" s="189"/>
      <c r="S1251" s="189"/>
      <c r="T1251" s="189"/>
      <c r="Y1251" s="46"/>
      <c r="AB1251" s="46"/>
      <c r="AH1251" s="70"/>
      <c r="AI1251" s="70"/>
      <c r="AJ1251" s="70"/>
      <c r="AK1251" s="70"/>
    </row>
    <row r="1252" spans="1:37" ht="63.75" x14ac:dyDescent="0.2">
      <c r="A1252" s="51" t="s">
        <v>588</v>
      </c>
      <c r="B1252" s="73" t="s">
        <v>41</v>
      </c>
      <c r="C1252" s="73" t="s">
        <v>42</v>
      </c>
      <c r="D1252" s="73" t="s">
        <v>43</v>
      </c>
      <c r="E1252" s="73" t="s">
        <v>44</v>
      </c>
      <c r="F1252" s="73" t="s">
        <v>45</v>
      </c>
      <c r="G1252" s="73" t="s">
        <v>45</v>
      </c>
      <c r="H1252" s="73" t="s">
        <v>46</v>
      </c>
      <c r="I1252" s="73" t="s">
        <v>46</v>
      </c>
      <c r="J1252" s="73" t="s">
        <v>47</v>
      </c>
      <c r="K1252" s="73" t="s">
        <v>48</v>
      </c>
      <c r="L1252" s="57"/>
      <c r="M1252" s="45" t="s">
        <v>49</v>
      </c>
      <c r="N1252" s="44" t="s">
        <v>49</v>
      </c>
      <c r="O1252" s="67"/>
      <c r="P1252" s="197" t="s">
        <v>50</v>
      </c>
      <c r="Q1252" s="197" t="s">
        <v>50</v>
      </c>
      <c r="R1252" s="197" t="s">
        <v>51</v>
      </c>
      <c r="S1252" s="197" t="s">
        <v>51</v>
      </c>
      <c r="T1252" s="197" t="s">
        <v>52</v>
      </c>
      <c r="U1252" s="64" t="s">
        <v>52</v>
      </c>
      <c r="V1252" s="64" t="s">
        <v>53</v>
      </c>
      <c r="W1252" s="64" t="s">
        <v>53</v>
      </c>
      <c r="X1252" s="67"/>
      <c r="Y1252" s="45" t="s">
        <v>54</v>
      </c>
      <c r="Z1252" s="45" t="s">
        <v>55</v>
      </c>
      <c r="AB1252" s="45" t="s">
        <v>56</v>
      </c>
      <c r="AC1252" s="45" t="s">
        <v>57</v>
      </c>
      <c r="AD1252" s="45" t="s">
        <v>58</v>
      </c>
      <c r="AE1252" s="4"/>
      <c r="AF1252" s="4"/>
    </row>
    <row r="1253" spans="1:37" x14ac:dyDescent="0.2">
      <c r="A1253" s="51"/>
      <c r="B1253" s="11"/>
      <c r="C1253" s="11" t="s">
        <v>59</v>
      </c>
      <c r="D1253" s="11"/>
      <c r="E1253" s="11" t="s">
        <v>59</v>
      </c>
      <c r="F1253" s="11"/>
      <c r="G1253" s="11"/>
      <c r="H1253" s="11"/>
      <c r="I1253" s="11"/>
      <c r="J1253" s="11"/>
      <c r="K1253" s="11">
        <v>82616290</v>
      </c>
      <c r="M1253" s="11"/>
      <c r="N1253" s="66"/>
      <c r="P1253" s="198"/>
      <c r="Q1253" s="198"/>
      <c r="R1253" s="198"/>
      <c r="S1253" s="198"/>
      <c r="T1253" s="198"/>
      <c r="U1253" s="11"/>
      <c r="V1253" s="11"/>
      <c r="W1253" s="11"/>
      <c r="Y1253" s="11"/>
      <c r="Z1253" s="11">
        <v>55092151</v>
      </c>
      <c r="AB1253" s="11"/>
      <c r="AC1253" s="11"/>
      <c r="AD1253" s="11"/>
      <c r="AE1253" s="4"/>
      <c r="AF1253" s="4"/>
    </row>
    <row r="1254" spans="1:37" x14ac:dyDescent="0.2">
      <c r="A1254" s="51"/>
      <c r="B1254" s="11"/>
      <c r="C1254" s="262" t="s">
        <v>60</v>
      </c>
      <c r="D1254" s="11"/>
      <c r="E1254" s="11" t="s">
        <v>61</v>
      </c>
      <c r="F1254" s="11">
        <v>2136027</v>
      </c>
      <c r="G1254" s="11"/>
      <c r="H1254" s="11"/>
      <c r="I1254" s="11"/>
      <c r="J1254" s="11">
        <v>337356.24999999889</v>
      </c>
      <c r="K1254" s="11"/>
      <c r="M1254" s="11">
        <v>4288</v>
      </c>
      <c r="N1254" s="66"/>
      <c r="P1254" s="198">
        <f t="shared" ref="P1254:P1317" si="62">J1254/M1254</f>
        <v>78.674498600746006</v>
      </c>
      <c r="Q1254" s="198"/>
      <c r="R1254" s="198"/>
      <c r="S1254" s="198"/>
      <c r="T1254" s="198">
        <f t="shared" ref="T1254:T1317" si="63">F1254/M1254</f>
        <v>498.140625</v>
      </c>
      <c r="U1254" s="11"/>
      <c r="V1254" s="11"/>
      <c r="W1254" s="11"/>
      <c r="Y1254" s="11">
        <v>337356.24999999889</v>
      </c>
      <c r="Z1254" s="11"/>
      <c r="AB1254" s="11">
        <f t="shared" ref="AB1254:AB1317" si="64">ROUND($AB$1797*Y1254/$Y$1797,2)</f>
        <v>345365.34</v>
      </c>
      <c r="AC1254" s="11">
        <v>454639.5</v>
      </c>
      <c r="AD1254" s="11"/>
      <c r="AE1254" s="4"/>
      <c r="AF1254" s="4"/>
    </row>
    <row r="1255" spans="1:37" x14ac:dyDescent="0.2">
      <c r="A1255" s="51"/>
      <c r="B1255" s="11"/>
      <c r="C1255" s="262" t="s">
        <v>60</v>
      </c>
      <c r="D1255" s="11"/>
      <c r="E1255" s="11" t="s">
        <v>63</v>
      </c>
      <c r="F1255" s="11">
        <v>103652</v>
      </c>
      <c r="G1255" s="11"/>
      <c r="H1255" s="11"/>
      <c r="I1255" s="11"/>
      <c r="J1255" s="11">
        <v>16142.339999999993</v>
      </c>
      <c r="K1255" s="11"/>
      <c r="M1255" s="11">
        <v>182</v>
      </c>
      <c r="N1255" s="66"/>
      <c r="P1255" s="198">
        <f t="shared" si="62"/>
        <v>88.694175824175787</v>
      </c>
      <c r="Q1255" s="198"/>
      <c r="R1255" s="198"/>
      <c r="S1255" s="198"/>
      <c r="T1255" s="198">
        <f t="shared" si="63"/>
        <v>569.5164835164835</v>
      </c>
      <c r="U1255" s="11"/>
      <c r="V1255" s="11"/>
      <c r="W1255" s="11"/>
      <c r="Y1255" s="11">
        <v>16142.339999999993</v>
      </c>
      <c r="Z1255" s="11"/>
      <c r="AB1255" s="11">
        <f t="shared" si="64"/>
        <v>16525.57</v>
      </c>
      <c r="AC1255" s="11">
        <v>21754.29</v>
      </c>
      <c r="AD1255" s="11"/>
      <c r="AE1255" s="4"/>
      <c r="AF1255" s="4"/>
    </row>
    <row r="1256" spans="1:37" x14ac:dyDescent="0.2">
      <c r="A1256" s="51"/>
      <c r="B1256" s="11"/>
      <c r="C1256" s="262" t="s">
        <v>64</v>
      </c>
      <c r="D1256" s="11"/>
      <c r="E1256" s="11" t="s">
        <v>61</v>
      </c>
      <c r="F1256" s="11">
        <v>498896</v>
      </c>
      <c r="G1256" s="11"/>
      <c r="H1256" s="11"/>
      <c r="I1256" s="11"/>
      <c r="J1256" s="11">
        <v>78171.12000000001</v>
      </c>
      <c r="K1256" s="11"/>
      <c r="M1256" s="11">
        <v>881</v>
      </c>
      <c r="N1256" s="66"/>
      <c r="P1256" s="198">
        <f t="shared" si="62"/>
        <v>88.729988649262211</v>
      </c>
      <c r="Q1256" s="198"/>
      <c r="R1256" s="198"/>
      <c r="S1256" s="198"/>
      <c r="T1256" s="198">
        <f t="shared" si="63"/>
        <v>566.28376844494892</v>
      </c>
      <c r="U1256" s="11"/>
      <c r="V1256" s="11"/>
      <c r="W1256" s="11"/>
      <c r="Y1256" s="11">
        <v>78171.12000000001</v>
      </c>
      <c r="Z1256" s="11"/>
      <c r="AB1256" s="11">
        <f t="shared" si="64"/>
        <v>80026.960000000006</v>
      </c>
      <c r="AC1256" s="11">
        <v>105347.62</v>
      </c>
      <c r="AD1256" s="11"/>
      <c r="AE1256" s="4"/>
      <c r="AF1256" s="4"/>
    </row>
    <row r="1257" spans="1:37" x14ac:dyDescent="0.2">
      <c r="A1257" s="51"/>
      <c r="B1257" s="11"/>
      <c r="C1257" s="262" t="s">
        <v>64</v>
      </c>
      <c r="D1257" s="11"/>
      <c r="E1257" s="11" t="s">
        <v>63</v>
      </c>
      <c r="F1257" s="11">
        <v>305</v>
      </c>
      <c r="G1257" s="11"/>
      <c r="H1257" s="11"/>
      <c r="I1257" s="11"/>
      <c r="J1257" s="11">
        <v>-42.960000000000008</v>
      </c>
      <c r="K1257" s="11"/>
      <c r="M1257" s="11">
        <v>2</v>
      </c>
      <c r="N1257" s="66"/>
      <c r="P1257" s="198">
        <f t="shared" si="62"/>
        <v>-21.480000000000004</v>
      </c>
      <c r="Q1257" s="198"/>
      <c r="R1257" s="198"/>
      <c r="S1257" s="198"/>
      <c r="T1257" s="198">
        <f t="shared" si="63"/>
        <v>152.5</v>
      </c>
      <c r="U1257" s="11"/>
      <c r="V1257" s="11"/>
      <c r="W1257" s="11"/>
      <c r="Y1257" s="11">
        <v>-42.960000000000008</v>
      </c>
      <c r="Z1257" s="11"/>
      <c r="AB1257" s="11">
        <f t="shared" si="64"/>
        <v>-43.98</v>
      </c>
      <c r="AC1257" s="11">
        <v>-57.9</v>
      </c>
      <c r="AD1257" s="11"/>
      <c r="AE1257" s="4"/>
      <c r="AF1257" s="4"/>
    </row>
    <row r="1258" spans="1:37" x14ac:dyDescent="0.2">
      <c r="A1258" s="51"/>
      <c r="B1258" s="11"/>
      <c r="C1258" s="262" t="s">
        <v>65</v>
      </c>
      <c r="D1258" s="11"/>
      <c r="E1258" s="11" t="s">
        <v>66</v>
      </c>
      <c r="F1258" s="11">
        <v>305595</v>
      </c>
      <c r="G1258" s="11"/>
      <c r="H1258" s="11"/>
      <c r="I1258" s="11"/>
      <c r="J1258" s="11">
        <v>46400.400000000023</v>
      </c>
      <c r="K1258" s="11"/>
      <c r="M1258" s="11">
        <v>522</v>
      </c>
      <c r="N1258" s="66"/>
      <c r="P1258" s="198">
        <f t="shared" si="62"/>
        <v>88.889655172413839</v>
      </c>
      <c r="Q1258" s="198"/>
      <c r="R1258" s="198"/>
      <c r="S1258" s="198"/>
      <c r="T1258" s="198">
        <f t="shared" si="63"/>
        <v>585.43103448275861</v>
      </c>
      <c r="U1258" s="11"/>
      <c r="V1258" s="11"/>
      <c r="W1258" s="11"/>
      <c r="Y1258" s="11">
        <v>46400.400000000023</v>
      </c>
      <c r="Z1258" s="11"/>
      <c r="AB1258" s="11">
        <f t="shared" si="64"/>
        <v>47501.98</v>
      </c>
      <c r="AC1258" s="11">
        <v>62531.69</v>
      </c>
      <c r="AD1258" s="11"/>
      <c r="AE1258" s="4"/>
      <c r="AF1258" s="4"/>
    </row>
    <row r="1259" spans="1:37" x14ac:dyDescent="0.2">
      <c r="A1259" s="51"/>
      <c r="B1259" s="11"/>
      <c r="C1259" s="262" t="s">
        <v>67</v>
      </c>
      <c r="D1259" s="11"/>
      <c r="E1259" s="11" t="s">
        <v>68</v>
      </c>
      <c r="F1259" s="11">
        <v>11539</v>
      </c>
      <c r="G1259" s="11"/>
      <c r="H1259" s="11"/>
      <c r="I1259" s="11"/>
      <c r="J1259" s="11">
        <v>1589.77</v>
      </c>
      <c r="K1259" s="11"/>
      <c r="M1259" s="11">
        <v>20</v>
      </c>
      <c r="N1259" s="66"/>
      <c r="P1259" s="198">
        <f t="shared" si="62"/>
        <v>79.488500000000002</v>
      </c>
      <c r="Q1259" s="198"/>
      <c r="R1259" s="198"/>
      <c r="S1259" s="198"/>
      <c r="T1259" s="198">
        <f t="shared" si="63"/>
        <v>576.95000000000005</v>
      </c>
      <c r="U1259" s="11"/>
      <c r="V1259" s="11"/>
      <c r="W1259" s="11"/>
      <c r="Y1259" s="11">
        <v>1589.77</v>
      </c>
      <c r="Z1259" s="11"/>
      <c r="AB1259" s="11">
        <f t="shared" si="64"/>
        <v>1627.51</v>
      </c>
      <c r="AC1259" s="11">
        <v>2142.46</v>
      </c>
      <c r="AD1259" s="11"/>
      <c r="AE1259" s="4"/>
      <c r="AF1259" s="4"/>
    </row>
    <row r="1260" spans="1:37" x14ac:dyDescent="0.2">
      <c r="A1260" s="51"/>
      <c r="B1260" s="11"/>
      <c r="C1260" s="262" t="s">
        <v>69</v>
      </c>
      <c r="D1260" s="11"/>
      <c r="E1260" s="11" t="s">
        <v>70</v>
      </c>
      <c r="F1260" s="11">
        <v>892911</v>
      </c>
      <c r="G1260" s="11"/>
      <c r="H1260" s="11"/>
      <c r="I1260" s="11"/>
      <c r="J1260" s="11">
        <v>137910.43000000008</v>
      </c>
      <c r="K1260" s="11"/>
      <c r="M1260" s="11">
        <v>964</v>
      </c>
      <c r="N1260" s="66"/>
      <c r="P1260" s="198">
        <f t="shared" si="62"/>
        <v>143.0606120331951</v>
      </c>
      <c r="Q1260" s="198"/>
      <c r="R1260" s="198"/>
      <c r="S1260" s="198"/>
      <c r="T1260" s="198">
        <f t="shared" si="63"/>
        <v>926.25622406639002</v>
      </c>
      <c r="U1260" s="11"/>
      <c r="V1260" s="11"/>
      <c r="W1260" s="11"/>
      <c r="Y1260" s="11">
        <v>137910.43000000008</v>
      </c>
      <c r="Z1260" s="11"/>
      <c r="AB1260" s="11">
        <f t="shared" si="64"/>
        <v>141184.53</v>
      </c>
      <c r="AC1260" s="11">
        <v>185855.54</v>
      </c>
      <c r="AD1260" s="11"/>
      <c r="AE1260" s="4"/>
      <c r="AF1260" s="4"/>
    </row>
    <row r="1261" spans="1:37" x14ac:dyDescent="0.2">
      <c r="A1261" s="51"/>
      <c r="B1261" s="11"/>
      <c r="C1261" s="262" t="s">
        <v>69</v>
      </c>
      <c r="D1261" s="11"/>
      <c r="E1261" s="11" t="s">
        <v>71</v>
      </c>
      <c r="F1261" s="11">
        <v>2952</v>
      </c>
      <c r="G1261" s="11"/>
      <c r="H1261" s="11"/>
      <c r="I1261" s="11"/>
      <c r="J1261" s="11">
        <v>477.67</v>
      </c>
      <c r="K1261" s="11"/>
      <c r="M1261" s="11">
        <v>2</v>
      </c>
      <c r="N1261" s="66"/>
      <c r="P1261" s="198">
        <f t="shared" si="62"/>
        <v>238.83500000000001</v>
      </c>
      <c r="Q1261" s="198"/>
      <c r="R1261" s="198"/>
      <c r="S1261" s="198"/>
      <c r="T1261" s="198">
        <f t="shared" si="63"/>
        <v>1476</v>
      </c>
      <c r="U1261" s="11"/>
      <c r="V1261" s="11"/>
      <c r="W1261" s="11"/>
      <c r="Y1261" s="11">
        <v>477.67</v>
      </c>
      <c r="Z1261" s="11"/>
      <c r="AB1261" s="11">
        <f t="shared" si="64"/>
        <v>489.01</v>
      </c>
      <c r="AC1261" s="11">
        <v>643.73</v>
      </c>
      <c r="AD1261" s="11"/>
      <c r="AE1261" s="4"/>
      <c r="AF1261" s="4"/>
    </row>
    <row r="1262" spans="1:37" x14ac:dyDescent="0.2">
      <c r="A1262" s="51"/>
      <c r="B1262" s="11"/>
      <c r="C1262" s="262" t="s">
        <v>72</v>
      </c>
      <c r="D1262" s="11"/>
      <c r="E1262" s="11" t="s">
        <v>73</v>
      </c>
      <c r="F1262" s="11">
        <v>22882</v>
      </c>
      <c r="G1262" s="11"/>
      <c r="H1262" s="11"/>
      <c r="I1262" s="11"/>
      <c r="J1262" s="11">
        <v>3557.2200000000007</v>
      </c>
      <c r="K1262" s="11"/>
      <c r="M1262" s="11">
        <v>29</v>
      </c>
      <c r="N1262" s="66"/>
      <c r="P1262" s="198">
        <f t="shared" si="62"/>
        <v>122.66275862068969</v>
      </c>
      <c r="Q1262" s="198"/>
      <c r="R1262" s="198"/>
      <c r="S1262" s="198"/>
      <c r="T1262" s="198">
        <f t="shared" si="63"/>
        <v>789.0344827586207</v>
      </c>
      <c r="U1262" s="11"/>
      <c r="V1262" s="11"/>
      <c r="W1262" s="11"/>
      <c r="Y1262" s="11">
        <v>3557.2200000000007</v>
      </c>
      <c r="Z1262" s="11"/>
      <c r="AB1262" s="11">
        <f t="shared" si="64"/>
        <v>3641.67</v>
      </c>
      <c r="AC1262" s="11">
        <v>4793.8999999999996</v>
      </c>
      <c r="AD1262" s="11"/>
      <c r="AE1262" s="4"/>
      <c r="AF1262" s="4"/>
    </row>
    <row r="1263" spans="1:37" x14ac:dyDescent="0.2">
      <c r="A1263" s="51"/>
      <c r="B1263" s="11"/>
      <c r="C1263" s="262" t="s">
        <v>74</v>
      </c>
      <c r="D1263" s="11"/>
      <c r="E1263" s="11" t="s">
        <v>75</v>
      </c>
      <c r="F1263" s="11">
        <v>196</v>
      </c>
      <c r="G1263" s="11"/>
      <c r="H1263" s="11"/>
      <c r="I1263" s="11"/>
      <c r="J1263" s="11">
        <v>35.49</v>
      </c>
      <c r="K1263" s="11"/>
      <c r="M1263" s="11">
        <v>1</v>
      </c>
      <c r="N1263" s="66"/>
      <c r="P1263" s="198">
        <f t="shared" si="62"/>
        <v>35.49</v>
      </c>
      <c r="Q1263" s="198"/>
      <c r="R1263" s="198"/>
      <c r="S1263" s="198"/>
      <c r="T1263" s="198">
        <f t="shared" si="63"/>
        <v>196</v>
      </c>
      <c r="U1263" s="11"/>
      <c r="V1263" s="11"/>
      <c r="W1263" s="11"/>
      <c r="Y1263" s="11">
        <v>35.49</v>
      </c>
      <c r="Z1263" s="11"/>
      <c r="AB1263" s="11">
        <f t="shared" si="64"/>
        <v>36.33</v>
      </c>
      <c r="AC1263" s="11">
        <v>47.83</v>
      </c>
      <c r="AD1263" s="11"/>
      <c r="AE1263" s="4"/>
      <c r="AF1263" s="4"/>
    </row>
    <row r="1264" spans="1:37" x14ac:dyDescent="0.2">
      <c r="A1264" s="51"/>
      <c r="B1264" s="11"/>
      <c r="C1264" s="262" t="s">
        <v>76</v>
      </c>
      <c r="D1264" s="11"/>
      <c r="E1264" s="11" t="s">
        <v>77</v>
      </c>
      <c r="F1264" s="11">
        <v>33356</v>
      </c>
      <c r="G1264" s="11"/>
      <c r="H1264" s="11"/>
      <c r="I1264" s="11"/>
      <c r="J1264" s="11">
        <v>4446.0200000000004</v>
      </c>
      <c r="K1264" s="11"/>
      <c r="M1264" s="11">
        <v>31</v>
      </c>
      <c r="N1264" s="66"/>
      <c r="P1264" s="198">
        <f t="shared" si="62"/>
        <v>143.42000000000002</v>
      </c>
      <c r="Q1264" s="198"/>
      <c r="R1264" s="198"/>
      <c r="S1264" s="198"/>
      <c r="T1264" s="198">
        <f t="shared" si="63"/>
        <v>1076</v>
      </c>
      <c r="U1264" s="11"/>
      <c r="V1264" s="11"/>
      <c r="W1264" s="11"/>
      <c r="Y1264" s="11">
        <v>4446.0200000000004</v>
      </c>
      <c r="Z1264" s="11"/>
      <c r="AB1264" s="11">
        <f t="shared" si="64"/>
        <v>4551.57</v>
      </c>
      <c r="AC1264" s="11">
        <v>5991.7</v>
      </c>
      <c r="AD1264" s="11"/>
      <c r="AE1264" s="4"/>
      <c r="AF1264" s="4"/>
    </row>
    <row r="1265" spans="1:32" x14ac:dyDescent="0.2">
      <c r="A1265" s="51"/>
      <c r="B1265" s="11"/>
      <c r="C1265" s="262" t="s">
        <v>78</v>
      </c>
      <c r="D1265" s="11"/>
      <c r="E1265" s="11" t="s">
        <v>79</v>
      </c>
      <c r="F1265" s="11">
        <v>2598896</v>
      </c>
      <c r="G1265" s="11"/>
      <c r="H1265" s="11"/>
      <c r="I1265" s="11"/>
      <c r="J1265" s="11">
        <v>399273.93000000081</v>
      </c>
      <c r="K1265" s="11"/>
      <c r="M1265" s="11">
        <v>3992</v>
      </c>
      <c r="N1265" s="66"/>
      <c r="P1265" s="198">
        <f t="shared" si="62"/>
        <v>100.01851953907835</v>
      </c>
      <c r="Q1265" s="198"/>
      <c r="R1265" s="198"/>
      <c r="S1265" s="198"/>
      <c r="T1265" s="198">
        <f t="shared" si="63"/>
        <v>651.02605210420836</v>
      </c>
      <c r="U1265" s="11"/>
      <c r="V1265" s="11"/>
      <c r="W1265" s="11"/>
      <c r="Y1265" s="11">
        <v>399273.93000000081</v>
      </c>
      <c r="Z1265" s="11"/>
      <c r="AB1265" s="11">
        <f t="shared" si="64"/>
        <v>408753</v>
      </c>
      <c r="AC1265" s="11">
        <v>538083.11</v>
      </c>
      <c r="AD1265" s="11"/>
      <c r="AE1265" s="4"/>
      <c r="AF1265" s="4"/>
    </row>
    <row r="1266" spans="1:32" x14ac:dyDescent="0.2">
      <c r="A1266" s="51"/>
      <c r="B1266" s="11"/>
      <c r="C1266" s="262" t="s">
        <v>80</v>
      </c>
      <c r="D1266" s="11"/>
      <c r="E1266" s="11" t="s">
        <v>81</v>
      </c>
      <c r="F1266" s="11">
        <v>6509980</v>
      </c>
      <c r="G1266" s="11"/>
      <c r="H1266" s="11"/>
      <c r="I1266" s="11"/>
      <c r="J1266" s="11">
        <v>1020337.6599999996</v>
      </c>
      <c r="K1266" s="11"/>
      <c r="M1266" s="11">
        <v>16287</v>
      </c>
      <c r="N1266" s="66"/>
      <c r="P1266" s="198">
        <f t="shared" si="62"/>
        <v>62.647366611407847</v>
      </c>
      <c r="Q1266" s="198"/>
      <c r="R1266" s="198"/>
      <c r="S1266" s="198"/>
      <c r="T1266" s="198">
        <f t="shared" si="63"/>
        <v>399.70405845152578</v>
      </c>
      <c r="U1266" s="11"/>
      <c r="V1266" s="11"/>
      <c r="W1266" s="11"/>
      <c r="Y1266" s="11">
        <v>1020337.6599999996</v>
      </c>
      <c r="Z1266" s="11"/>
      <c r="AB1266" s="11">
        <f t="shared" si="64"/>
        <v>1044561.25</v>
      </c>
      <c r="AC1266" s="11">
        <v>1375062.14</v>
      </c>
      <c r="AD1266" s="11"/>
      <c r="AE1266" s="4"/>
      <c r="AF1266" s="4"/>
    </row>
    <row r="1267" spans="1:32" x14ac:dyDescent="0.2">
      <c r="A1267" s="51"/>
      <c r="B1267" s="11"/>
      <c r="C1267" s="262" t="s">
        <v>83</v>
      </c>
      <c r="D1267" s="11"/>
      <c r="E1267" s="11" t="s">
        <v>84</v>
      </c>
      <c r="F1267" s="11">
        <v>581</v>
      </c>
      <c r="G1267" s="11"/>
      <c r="H1267" s="11"/>
      <c r="I1267" s="11"/>
      <c r="J1267" s="11">
        <v>96.73</v>
      </c>
      <c r="K1267" s="11"/>
      <c r="M1267" s="11">
        <v>1</v>
      </c>
      <c r="N1267" s="66"/>
      <c r="P1267" s="198">
        <f t="shared" si="62"/>
        <v>96.73</v>
      </c>
      <c r="Q1267" s="198"/>
      <c r="R1267" s="198"/>
      <c r="S1267" s="198"/>
      <c r="T1267" s="198">
        <f t="shared" si="63"/>
        <v>581</v>
      </c>
      <c r="U1267" s="11"/>
      <c r="V1267" s="11"/>
      <c r="W1267" s="11"/>
      <c r="Y1267" s="11">
        <v>96.73</v>
      </c>
      <c r="Z1267" s="11"/>
      <c r="AB1267" s="11">
        <f t="shared" si="64"/>
        <v>99.03</v>
      </c>
      <c r="AC1267" s="11">
        <v>130.36000000000001</v>
      </c>
      <c r="AD1267" s="11"/>
      <c r="AE1267" s="4"/>
      <c r="AF1267" s="4"/>
    </row>
    <row r="1268" spans="1:32" x14ac:dyDescent="0.2">
      <c r="A1268" s="51"/>
      <c r="B1268" s="11"/>
      <c r="C1268" s="262" t="s">
        <v>85</v>
      </c>
      <c r="D1268" s="11"/>
      <c r="E1268" s="11" t="s">
        <v>86</v>
      </c>
      <c r="F1268" s="11">
        <v>3998</v>
      </c>
      <c r="G1268" s="11"/>
      <c r="H1268" s="11"/>
      <c r="I1268" s="11"/>
      <c r="J1268" s="11">
        <v>648.12</v>
      </c>
      <c r="K1268" s="11"/>
      <c r="M1268" s="11">
        <v>3</v>
      </c>
      <c r="N1268" s="66"/>
      <c r="P1268" s="198">
        <f t="shared" si="62"/>
        <v>216.04</v>
      </c>
      <c r="Q1268" s="198"/>
      <c r="R1268" s="198"/>
      <c r="S1268" s="198"/>
      <c r="T1268" s="198">
        <f t="shared" si="63"/>
        <v>1332.6666666666667</v>
      </c>
      <c r="U1268" s="11"/>
      <c r="V1268" s="11"/>
      <c r="W1268" s="11"/>
      <c r="Y1268" s="11">
        <v>648.12</v>
      </c>
      <c r="Z1268" s="11"/>
      <c r="AB1268" s="11">
        <f t="shared" si="64"/>
        <v>663.51</v>
      </c>
      <c r="AC1268" s="11">
        <v>873.44</v>
      </c>
      <c r="AD1268" s="11"/>
      <c r="AE1268" s="4"/>
      <c r="AF1268" s="4"/>
    </row>
    <row r="1269" spans="1:32" x14ac:dyDescent="0.2">
      <c r="A1269" s="51"/>
      <c r="B1269" s="11"/>
      <c r="C1269" s="262" t="s">
        <v>87</v>
      </c>
      <c r="D1269" s="11"/>
      <c r="E1269" s="11" t="s">
        <v>88</v>
      </c>
      <c r="F1269" s="11">
        <v>55967</v>
      </c>
      <c r="G1269" s="11"/>
      <c r="H1269" s="11"/>
      <c r="I1269" s="11"/>
      <c r="J1269" s="11">
        <v>8492.44</v>
      </c>
      <c r="K1269" s="11"/>
      <c r="M1269" s="11">
        <v>58</v>
      </c>
      <c r="N1269" s="66"/>
      <c r="P1269" s="198">
        <f t="shared" si="62"/>
        <v>146.42137931034483</v>
      </c>
      <c r="Q1269" s="198"/>
      <c r="R1269" s="198"/>
      <c r="S1269" s="198"/>
      <c r="T1269" s="198">
        <f t="shared" si="63"/>
        <v>964.94827586206895</v>
      </c>
      <c r="U1269" s="11"/>
      <c r="V1269" s="11"/>
      <c r="W1269" s="11"/>
      <c r="Y1269" s="11">
        <v>8492.44</v>
      </c>
      <c r="Z1269" s="11"/>
      <c r="AB1269" s="11">
        <f t="shared" si="64"/>
        <v>8694.06</v>
      </c>
      <c r="AC1269" s="11">
        <v>11444.87</v>
      </c>
      <c r="AD1269" s="11"/>
      <c r="AE1269" s="4"/>
      <c r="AF1269" s="4"/>
    </row>
    <row r="1270" spans="1:32" x14ac:dyDescent="0.2">
      <c r="A1270" s="51"/>
      <c r="B1270" s="11"/>
      <c r="C1270" s="262" t="s">
        <v>89</v>
      </c>
      <c r="D1270" s="11"/>
      <c r="E1270" s="11" t="s">
        <v>90</v>
      </c>
      <c r="F1270" s="11">
        <v>190448</v>
      </c>
      <c r="G1270" s="11"/>
      <c r="H1270" s="11"/>
      <c r="I1270" s="11"/>
      <c r="J1270" s="11">
        <v>29058.979999999978</v>
      </c>
      <c r="K1270" s="11"/>
      <c r="M1270" s="11">
        <v>223</v>
      </c>
      <c r="N1270" s="66"/>
      <c r="P1270" s="198">
        <f t="shared" si="62"/>
        <v>130.30932735425998</v>
      </c>
      <c r="Q1270" s="198"/>
      <c r="R1270" s="198"/>
      <c r="S1270" s="198"/>
      <c r="T1270" s="198">
        <f t="shared" si="63"/>
        <v>854.02690582959644</v>
      </c>
      <c r="U1270" s="11"/>
      <c r="V1270" s="11"/>
      <c r="W1270" s="11"/>
      <c r="Y1270" s="11">
        <v>29058.979999999978</v>
      </c>
      <c r="Z1270" s="11"/>
      <c r="AB1270" s="11">
        <f t="shared" si="64"/>
        <v>29748.86</v>
      </c>
      <c r="AC1270" s="11">
        <v>39161.449999999997</v>
      </c>
      <c r="AD1270" s="11"/>
      <c r="AE1270" s="4"/>
      <c r="AF1270" s="4"/>
    </row>
    <row r="1271" spans="1:32" x14ac:dyDescent="0.2">
      <c r="A1271" s="51"/>
      <c r="B1271" s="11"/>
      <c r="C1271" s="262" t="s">
        <v>89</v>
      </c>
      <c r="D1271" s="11"/>
      <c r="E1271" s="11" t="s">
        <v>91</v>
      </c>
      <c r="F1271" s="11">
        <v>4619</v>
      </c>
      <c r="G1271" s="11"/>
      <c r="H1271" s="11"/>
      <c r="I1271" s="11"/>
      <c r="J1271" s="11">
        <v>773.8</v>
      </c>
      <c r="K1271" s="11"/>
      <c r="M1271" s="11">
        <v>10</v>
      </c>
      <c r="N1271" s="66"/>
      <c r="P1271" s="198">
        <f t="shared" si="62"/>
        <v>77.38</v>
      </c>
      <c r="Q1271" s="198"/>
      <c r="R1271" s="198"/>
      <c r="S1271" s="198"/>
      <c r="T1271" s="198">
        <f t="shared" si="63"/>
        <v>461.9</v>
      </c>
      <c r="U1271" s="11"/>
      <c r="V1271" s="11"/>
      <c r="W1271" s="11"/>
      <c r="Y1271" s="11">
        <v>773.8</v>
      </c>
      <c r="Z1271" s="11"/>
      <c r="AB1271" s="11">
        <f t="shared" si="64"/>
        <v>792.17</v>
      </c>
      <c r="AC1271" s="11">
        <v>1042.81</v>
      </c>
      <c r="AD1271" s="11"/>
      <c r="AE1271" s="4"/>
      <c r="AF1271" s="4"/>
    </row>
    <row r="1272" spans="1:32" x14ac:dyDescent="0.2">
      <c r="A1272" s="51"/>
      <c r="B1272" s="11"/>
      <c r="C1272" s="262" t="s">
        <v>92</v>
      </c>
      <c r="D1272" s="11"/>
      <c r="E1272" s="11" t="s">
        <v>94</v>
      </c>
      <c r="F1272" s="11">
        <v>2069920</v>
      </c>
      <c r="G1272" s="11"/>
      <c r="H1272" s="11"/>
      <c r="I1272" s="11"/>
      <c r="J1272" s="11">
        <v>336829.36000000167</v>
      </c>
      <c r="K1272" s="11"/>
      <c r="M1272" s="11">
        <v>5575</v>
      </c>
      <c r="N1272" s="66"/>
      <c r="P1272" s="198">
        <f t="shared" si="62"/>
        <v>60.417822421524967</v>
      </c>
      <c r="Q1272" s="198"/>
      <c r="R1272" s="198"/>
      <c r="S1272" s="198"/>
      <c r="T1272" s="198">
        <f t="shared" si="63"/>
        <v>371.2860986547085</v>
      </c>
      <c r="U1272" s="11"/>
      <c r="V1272" s="11"/>
      <c r="W1272" s="11"/>
      <c r="Y1272" s="11">
        <v>336829.36000000167</v>
      </c>
      <c r="Z1272" s="11"/>
      <c r="AB1272" s="11">
        <f t="shared" si="64"/>
        <v>344825.94</v>
      </c>
      <c r="AC1272" s="11">
        <v>453929.44</v>
      </c>
      <c r="AD1272" s="11"/>
      <c r="AE1272" s="4"/>
      <c r="AF1272" s="4"/>
    </row>
    <row r="1273" spans="1:32" x14ac:dyDescent="0.2">
      <c r="A1273" s="51"/>
      <c r="B1273" s="11"/>
      <c r="C1273" s="262" t="s">
        <v>92</v>
      </c>
      <c r="D1273" s="11"/>
      <c r="E1273" s="11" t="s">
        <v>95</v>
      </c>
      <c r="F1273" s="11">
        <v>2520</v>
      </c>
      <c r="G1273" s="11"/>
      <c r="H1273" s="11"/>
      <c r="I1273" s="11"/>
      <c r="J1273" s="11">
        <v>404.77</v>
      </c>
      <c r="K1273" s="11"/>
      <c r="M1273" s="11">
        <v>1</v>
      </c>
      <c r="N1273" s="66"/>
      <c r="P1273" s="198">
        <f t="shared" si="62"/>
        <v>404.77</v>
      </c>
      <c r="Q1273" s="198"/>
      <c r="R1273" s="198"/>
      <c r="S1273" s="198"/>
      <c r="T1273" s="198">
        <f t="shared" si="63"/>
        <v>2520</v>
      </c>
      <c r="U1273" s="11"/>
      <c r="V1273" s="11"/>
      <c r="W1273" s="11"/>
      <c r="Y1273" s="11">
        <v>404.77</v>
      </c>
      <c r="Z1273" s="11"/>
      <c r="AB1273" s="11">
        <f t="shared" si="64"/>
        <v>414.38</v>
      </c>
      <c r="AC1273" s="11">
        <v>545.49</v>
      </c>
      <c r="AD1273" s="11"/>
      <c r="AE1273" s="4"/>
      <c r="AF1273" s="4"/>
    </row>
    <row r="1274" spans="1:32" x14ac:dyDescent="0.2">
      <c r="A1274" s="51"/>
      <c r="B1274" s="11"/>
      <c r="C1274" s="262" t="s">
        <v>92</v>
      </c>
      <c r="D1274" s="11"/>
      <c r="E1274" s="11" t="s">
        <v>96</v>
      </c>
      <c r="F1274" s="11">
        <v>519</v>
      </c>
      <c r="G1274" s="11"/>
      <c r="H1274" s="11"/>
      <c r="I1274" s="11"/>
      <c r="J1274" s="11">
        <v>86.71</v>
      </c>
      <c r="K1274" s="11"/>
      <c r="M1274" s="11">
        <v>1</v>
      </c>
      <c r="N1274" s="66"/>
      <c r="P1274" s="198">
        <f t="shared" si="62"/>
        <v>86.71</v>
      </c>
      <c r="Q1274" s="198"/>
      <c r="R1274" s="198"/>
      <c r="S1274" s="198"/>
      <c r="T1274" s="198">
        <f t="shared" si="63"/>
        <v>519</v>
      </c>
      <c r="U1274" s="11"/>
      <c r="V1274" s="11"/>
      <c r="W1274" s="11"/>
      <c r="Y1274" s="11">
        <v>86.71</v>
      </c>
      <c r="Z1274" s="11"/>
      <c r="AB1274" s="11">
        <f t="shared" si="64"/>
        <v>88.77</v>
      </c>
      <c r="AC1274" s="11">
        <v>116.86</v>
      </c>
      <c r="AD1274" s="11"/>
      <c r="AE1274" s="4"/>
      <c r="AF1274" s="4"/>
    </row>
    <row r="1275" spans="1:32" x14ac:dyDescent="0.2">
      <c r="A1275" s="51"/>
      <c r="B1275" s="11"/>
      <c r="C1275" s="262" t="s">
        <v>97</v>
      </c>
      <c r="D1275" s="11"/>
      <c r="E1275" s="11" t="s">
        <v>98</v>
      </c>
      <c r="F1275" s="11">
        <v>11250</v>
      </c>
      <c r="G1275" s="11"/>
      <c r="H1275" s="11"/>
      <c r="I1275" s="11"/>
      <c r="J1275" s="11">
        <v>1830.1999999999996</v>
      </c>
      <c r="K1275" s="11"/>
      <c r="M1275" s="11">
        <v>18</v>
      </c>
      <c r="N1275" s="66"/>
      <c r="P1275" s="198">
        <f t="shared" si="62"/>
        <v>101.67777777777775</v>
      </c>
      <c r="Q1275" s="198"/>
      <c r="R1275" s="198"/>
      <c r="S1275" s="198"/>
      <c r="T1275" s="198">
        <f t="shared" si="63"/>
        <v>625</v>
      </c>
      <c r="U1275" s="11"/>
      <c r="V1275" s="11"/>
      <c r="W1275" s="11"/>
      <c r="Y1275" s="11">
        <v>1830.1999999999996</v>
      </c>
      <c r="Z1275" s="11"/>
      <c r="AB1275" s="11">
        <f t="shared" si="64"/>
        <v>1873.65</v>
      </c>
      <c r="AC1275" s="11">
        <v>2466.48</v>
      </c>
      <c r="AD1275" s="11"/>
      <c r="AE1275" s="4"/>
      <c r="AF1275" s="4"/>
    </row>
    <row r="1276" spans="1:32" x14ac:dyDescent="0.2">
      <c r="A1276" s="51"/>
      <c r="B1276" s="11"/>
      <c r="C1276" s="262" t="s">
        <v>97</v>
      </c>
      <c r="D1276" s="11"/>
      <c r="E1276" s="11" t="s">
        <v>75</v>
      </c>
      <c r="F1276" s="11">
        <v>2924787</v>
      </c>
      <c r="G1276" s="11"/>
      <c r="H1276" s="11"/>
      <c r="I1276" s="11"/>
      <c r="J1276" s="11">
        <v>459220.99999999924</v>
      </c>
      <c r="K1276" s="11"/>
      <c r="M1276" s="11">
        <v>5306</v>
      </c>
      <c r="N1276" s="66"/>
      <c r="P1276" s="198">
        <f t="shared" si="62"/>
        <v>86.547493403693792</v>
      </c>
      <c r="Q1276" s="198"/>
      <c r="R1276" s="198"/>
      <c r="S1276" s="198"/>
      <c r="T1276" s="198">
        <f t="shared" si="63"/>
        <v>551.22257821334335</v>
      </c>
      <c r="U1276" s="11"/>
      <c r="V1276" s="11"/>
      <c r="W1276" s="11"/>
      <c r="Y1276" s="11">
        <v>459220.99999999924</v>
      </c>
      <c r="Z1276" s="11"/>
      <c r="AB1276" s="11">
        <f t="shared" si="64"/>
        <v>470123.26</v>
      </c>
      <c r="AC1276" s="11">
        <v>618871.02</v>
      </c>
      <c r="AD1276" s="11"/>
      <c r="AE1276" s="4"/>
      <c r="AF1276" s="4"/>
    </row>
    <row r="1277" spans="1:32" x14ac:dyDescent="0.2">
      <c r="A1277" s="51"/>
      <c r="B1277" s="11"/>
      <c r="C1277" s="262" t="s">
        <v>99</v>
      </c>
      <c r="D1277" s="11"/>
      <c r="E1277" s="11" t="s">
        <v>100</v>
      </c>
      <c r="F1277" s="11">
        <v>1355208</v>
      </c>
      <c r="G1277" s="11"/>
      <c r="H1277" s="11"/>
      <c r="I1277" s="11"/>
      <c r="J1277" s="11">
        <v>216761.3800000007</v>
      </c>
      <c r="K1277" s="11"/>
      <c r="M1277" s="11">
        <v>2918</v>
      </c>
      <c r="N1277" s="66"/>
      <c r="P1277" s="198">
        <f t="shared" si="62"/>
        <v>74.284228923920736</v>
      </c>
      <c r="Q1277" s="198"/>
      <c r="R1277" s="198"/>
      <c r="S1277" s="198"/>
      <c r="T1277" s="198">
        <f t="shared" si="63"/>
        <v>464.43043180260452</v>
      </c>
      <c r="U1277" s="11"/>
      <c r="V1277" s="11"/>
      <c r="W1277" s="11"/>
      <c r="Y1277" s="11">
        <v>216761.3800000007</v>
      </c>
      <c r="Z1277" s="11"/>
      <c r="AB1277" s="11">
        <f t="shared" si="64"/>
        <v>221907.46</v>
      </c>
      <c r="AC1277" s="11">
        <v>292119.34000000003</v>
      </c>
      <c r="AD1277" s="11"/>
      <c r="AE1277" s="4"/>
      <c r="AF1277" s="4"/>
    </row>
    <row r="1278" spans="1:32" x14ac:dyDescent="0.2">
      <c r="A1278" s="51"/>
      <c r="B1278" s="11"/>
      <c r="C1278" s="262" t="s">
        <v>99</v>
      </c>
      <c r="D1278" s="11"/>
      <c r="E1278" s="11" t="s">
        <v>101</v>
      </c>
      <c r="F1278" s="11">
        <v>513474</v>
      </c>
      <c r="G1278" s="11"/>
      <c r="H1278" s="11"/>
      <c r="I1278" s="11"/>
      <c r="J1278" s="11">
        <v>83346.110000000015</v>
      </c>
      <c r="K1278" s="11"/>
      <c r="M1278" s="11">
        <v>1274</v>
      </c>
      <c r="N1278" s="66"/>
      <c r="P1278" s="198">
        <f t="shared" si="62"/>
        <v>65.42080847723706</v>
      </c>
      <c r="Q1278" s="198"/>
      <c r="R1278" s="198"/>
      <c r="S1278" s="198"/>
      <c r="T1278" s="198">
        <f t="shared" si="63"/>
        <v>403.0408163265306</v>
      </c>
      <c r="U1278" s="11"/>
      <c r="V1278" s="11"/>
      <c r="W1278" s="11"/>
      <c r="Y1278" s="11">
        <v>83346.110000000015</v>
      </c>
      <c r="Z1278" s="11"/>
      <c r="AB1278" s="11">
        <f t="shared" si="64"/>
        <v>85324.81</v>
      </c>
      <c r="AC1278" s="11">
        <v>112321.72</v>
      </c>
      <c r="AD1278" s="11"/>
      <c r="AE1278" s="4"/>
      <c r="AF1278" s="4"/>
    </row>
    <row r="1279" spans="1:32" x14ac:dyDescent="0.2">
      <c r="A1279" s="51"/>
      <c r="B1279" s="11"/>
      <c r="C1279" s="262" t="s">
        <v>99</v>
      </c>
      <c r="D1279" s="11"/>
      <c r="E1279" s="11" t="s">
        <v>102</v>
      </c>
      <c r="F1279" s="11">
        <v>869</v>
      </c>
      <c r="G1279" s="11"/>
      <c r="H1279" s="11"/>
      <c r="I1279" s="11"/>
      <c r="J1279" s="11">
        <v>146.88</v>
      </c>
      <c r="K1279" s="11"/>
      <c r="M1279" s="11">
        <v>2</v>
      </c>
      <c r="N1279" s="66"/>
      <c r="P1279" s="198">
        <f t="shared" si="62"/>
        <v>73.44</v>
      </c>
      <c r="Q1279" s="198"/>
      <c r="R1279" s="198"/>
      <c r="S1279" s="198"/>
      <c r="T1279" s="198">
        <f t="shared" si="63"/>
        <v>434.5</v>
      </c>
      <c r="U1279" s="11"/>
      <c r="V1279" s="11"/>
      <c r="W1279" s="11"/>
      <c r="Y1279" s="11">
        <v>146.88</v>
      </c>
      <c r="Z1279" s="11"/>
      <c r="AB1279" s="11">
        <f t="shared" si="64"/>
        <v>150.37</v>
      </c>
      <c r="AC1279" s="11">
        <v>197.94</v>
      </c>
      <c r="AD1279" s="11"/>
      <c r="AE1279" s="4"/>
      <c r="AF1279" s="4"/>
    </row>
    <row r="1280" spans="1:32" x14ac:dyDescent="0.2">
      <c r="A1280" s="51"/>
      <c r="B1280" s="11"/>
      <c r="C1280" s="262" t="s">
        <v>99</v>
      </c>
      <c r="D1280" s="11"/>
      <c r="E1280" s="11" t="s">
        <v>103</v>
      </c>
      <c r="F1280" s="11">
        <v>5031</v>
      </c>
      <c r="G1280" s="11"/>
      <c r="H1280" s="11"/>
      <c r="I1280" s="11"/>
      <c r="J1280" s="11">
        <v>833.77</v>
      </c>
      <c r="K1280" s="11"/>
      <c r="M1280" s="11">
        <v>11</v>
      </c>
      <c r="N1280" s="66"/>
      <c r="P1280" s="198">
        <f t="shared" si="62"/>
        <v>75.797272727272727</v>
      </c>
      <c r="Q1280" s="198"/>
      <c r="R1280" s="198"/>
      <c r="S1280" s="198"/>
      <c r="T1280" s="198">
        <f t="shared" si="63"/>
        <v>457.36363636363637</v>
      </c>
      <c r="U1280" s="11"/>
      <c r="V1280" s="11"/>
      <c r="W1280" s="11"/>
      <c r="Y1280" s="11">
        <v>833.77</v>
      </c>
      <c r="Z1280" s="11"/>
      <c r="AB1280" s="11">
        <f t="shared" si="64"/>
        <v>853.56</v>
      </c>
      <c r="AC1280" s="11">
        <v>1123.6300000000001</v>
      </c>
      <c r="AD1280" s="11"/>
      <c r="AE1280" s="4"/>
      <c r="AF1280" s="4"/>
    </row>
    <row r="1281" spans="1:32" x14ac:dyDescent="0.2">
      <c r="A1281" s="51"/>
      <c r="B1281" s="11"/>
      <c r="C1281" s="262" t="s">
        <v>104</v>
      </c>
      <c r="D1281" s="11"/>
      <c r="E1281" s="11" t="s">
        <v>105</v>
      </c>
      <c r="F1281" s="11">
        <v>367728</v>
      </c>
      <c r="G1281" s="11"/>
      <c r="H1281" s="11"/>
      <c r="I1281" s="11"/>
      <c r="J1281" s="11">
        <v>56686.310000000056</v>
      </c>
      <c r="K1281" s="11"/>
      <c r="M1281" s="11">
        <v>498</v>
      </c>
      <c r="N1281" s="66"/>
      <c r="P1281" s="198">
        <f t="shared" si="62"/>
        <v>113.82793172690775</v>
      </c>
      <c r="Q1281" s="198"/>
      <c r="R1281" s="198"/>
      <c r="S1281" s="198"/>
      <c r="T1281" s="198">
        <f t="shared" si="63"/>
        <v>738.40963855421683</v>
      </c>
      <c r="U1281" s="11"/>
      <c r="V1281" s="11"/>
      <c r="W1281" s="11"/>
      <c r="Y1281" s="11">
        <v>56686.310000000056</v>
      </c>
      <c r="Z1281" s="11"/>
      <c r="AB1281" s="11">
        <f t="shared" si="64"/>
        <v>58032.09</v>
      </c>
      <c r="AC1281" s="11">
        <v>76393.53</v>
      </c>
      <c r="AD1281" s="11"/>
      <c r="AE1281" s="4"/>
      <c r="AF1281" s="4"/>
    </row>
    <row r="1282" spans="1:32" x14ac:dyDescent="0.2">
      <c r="A1282" s="51"/>
      <c r="B1282" s="11"/>
      <c r="C1282" s="262" t="s">
        <v>106</v>
      </c>
      <c r="D1282" s="11"/>
      <c r="E1282" s="11" t="s">
        <v>107</v>
      </c>
      <c r="F1282" s="11">
        <v>1035</v>
      </c>
      <c r="G1282" s="11"/>
      <c r="H1282" s="11"/>
      <c r="I1282" s="11"/>
      <c r="J1282" s="11">
        <v>168.87</v>
      </c>
      <c r="K1282" s="11"/>
      <c r="M1282" s="11">
        <v>1</v>
      </c>
      <c r="N1282" s="66"/>
      <c r="P1282" s="198">
        <f t="shared" si="62"/>
        <v>168.87</v>
      </c>
      <c r="Q1282" s="198"/>
      <c r="R1282" s="198"/>
      <c r="S1282" s="198"/>
      <c r="T1282" s="198">
        <f t="shared" si="63"/>
        <v>1035</v>
      </c>
      <c r="U1282" s="11"/>
      <c r="V1282" s="11"/>
      <c r="W1282" s="11"/>
      <c r="Y1282" s="11">
        <v>168.87</v>
      </c>
      <c r="Z1282" s="11"/>
      <c r="AB1282" s="11">
        <f t="shared" si="64"/>
        <v>172.88</v>
      </c>
      <c r="AC1282" s="11">
        <v>227.58</v>
      </c>
      <c r="AD1282" s="11"/>
      <c r="AE1282" s="4"/>
      <c r="AF1282" s="4"/>
    </row>
    <row r="1283" spans="1:32" x14ac:dyDescent="0.2">
      <c r="A1283" s="51"/>
      <c r="B1283" s="11"/>
      <c r="C1283" s="262" t="s">
        <v>108</v>
      </c>
      <c r="D1283" s="11"/>
      <c r="E1283" s="11" t="s">
        <v>77</v>
      </c>
      <c r="F1283" s="11">
        <v>14624</v>
      </c>
      <c r="G1283" s="11"/>
      <c r="H1283" s="11"/>
      <c r="I1283" s="11"/>
      <c r="J1283" s="11">
        <v>2348.04</v>
      </c>
      <c r="K1283" s="11"/>
      <c r="M1283" s="11">
        <v>29</v>
      </c>
      <c r="N1283" s="66"/>
      <c r="P1283" s="198">
        <f t="shared" si="62"/>
        <v>80.966896551724133</v>
      </c>
      <c r="Q1283" s="198"/>
      <c r="R1283" s="198"/>
      <c r="S1283" s="198"/>
      <c r="T1283" s="198">
        <f t="shared" si="63"/>
        <v>504.27586206896552</v>
      </c>
      <c r="U1283" s="11"/>
      <c r="V1283" s="11"/>
      <c r="W1283" s="11"/>
      <c r="Y1283" s="11">
        <v>2348.04</v>
      </c>
      <c r="Z1283" s="11"/>
      <c r="AB1283" s="11">
        <f t="shared" si="64"/>
        <v>2403.7800000000002</v>
      </c>
      <c r="AC1283" s="11">
        <v>3164.35</v>
      </c>
      <c r="AD1283" s="11"/>
      <c r="AE1283" s="4"/>
      <c r="AF1283" s="4"/>
    </row>
    <row r="1284" spans="1:32" x14ac:dyDescent="0.2">
      <c r="A1284" s="51"/>
      <c r="B1284" s="11"/>
      <c r="C1284" s="262" t="s">
        <v>109</v>
      </c>
      <c r="D1284" s="11"/>
      <c r="E1284" s="11" t="s">
        <v>103</v>
      </c>
      <c r="F1284" s="11">
        <v>412</v>
      </c>
      <c r="G1284" s="11"/>
      <c r="H1284" s="11"/>
      <c r="I1284" s="11"/>
      <c r="J1284" s="11">
        <v>69.84</v>
      </c>
      <c r="K1284" s="11"/>
      <c r="M1284" s="11">
        <v>1</v>
      </c>
      <c r="N1284" s="66"/>
      <c r="P1284" s="198">
        <f t="shared" si="62"/>
        <v>69.84</v>
      </c>
      <c r="Q1284" s="198"/>
      <c r="R1284" s="198"/>
      <c r="S1284" s="198"/>
      <c r="T1284" s="198">
        <f t="shared" si="63"/>
        <v>412</v>
      </c>
      <c r="U1284" s="11"/>
      <c r="V1284" s="11"/>
      <c r="W1284" s="11"/>
      <c r="Y1284" s="11">
        <v>69.84</v>
      </c>
      <c r="Z1284" s="11"/>
      <c r="AB1284" s="11">
        <f t="shared" si="64"/>
        <v>71.5</v>
      </c>
      <c r="AC1284" s="11">
        <v>94.12</v>
      </c>
      <c r="AD1284" s="11"/>
      <c r="AE1284" s="4"/>
      <c r="AF1284" s="4"/>
    </row>
    <row r="1285" spans="1:32" x14ac:dyDescent="0.2">
      <c r="A1285" s="51"/>
      <c r="B1285" s="11"/>
      <c r="C1285" s="262" t="s">
        <v>110</v>
      </c>
      <c r="D1285" s="11"/>
      <c r="E1285" s="11" t="s">
        <v>100</v>
      </c>
      <c r="F1285" s="11">
        <v>220</v>
      </c>
      <c r="G1285" s="11"/>
      <c r="H1285" s="11"/>
      <c r="I1285" s="11"/>
      <c r="J1285" s="11">
        <v>39.33</v>
      </c>
      <c r="K1285" s="11"/>
      <c r="M1285" s="11">
        <v>1</v>
      </c>
      <c r="N1285" s="66"/>
      <c r="P1285" s="198">
        <f t="shared" si="62"/>
        <v>39.33</v>
      </c>
      <c r="Q1285" s="198"/>
      <c r="R1285" s="198"/>
      <c r="S1285" s="198"/>
      <c r="T1285" s="198">
        <f t="shared" si="63"/>
        <v>220</v>
      </c>
      <c r="U1285" s="11"/>
      <c r="V1285" s="11"/>
      <c r="W1285" s="11"/>
      <c r="Y1285" s="11">
        <v>39.33</v>
      </c>
      <c r="Z1285" s="11"/>
      <c r="AB1285" s="11">
        <f t="shared" si="64"/>
        <v>40.26</v>
      </c>
      <c r="AC1285" s="11">
        <v>53</v>
      </c>
      <c r="AD1285" s="11"/>
      <c r="AE1285" s="4"/>
      <c r="AF1285" s="4"/>
    </row>
    <row r="1286" spans="1:32" x14ac:dyDescent="0.2">
      <c r="A1286" s="51"/>
      <c r="B1286" s="11"/>
      <c r="C1286" s="262" t="s">
        <v>110</v>
      </c>
      <c r="D1286" s="11"/>
      <c r="E1286" s="11" t="s">
        <v>102</v>
      </c>
      <c r="F1286" s="11">
        <v>1784456</v>
      </c>
      <c r="G1286" s="11"/>
      <c r="H1286" s="11"/>
      <c r="I1286" s="11"/>
      <c r="J1286" s="11">
        <v>298892.95999999973</v>
      </c>
      <c r="K1286" s="11"/>
      <c r="M1286" s="11">
        <v>5339</v>
      </c>
      <c r="N1286" s="66"/>
      <c r="P1286" s="198">
        <f t="shared" si="62"/>
        <v>55.982948117624971</v>
      </c>
      <c r="Q1286" s="198"/>
      <c r="R1286" s="198"/>
      <c r="S1286" s="198"/>
      <c r="T1286" s="198">
        <f t="shared" si="63"/>
        <v>334.2303802210152</v>
      </c>
      <c r="U1286" s="11"/>
      <c r="V1286" s="11"/>
      <c r="W1286" s="11"/>
      <c r="Y1286" s="11">
        <v>298892.95999999973</v>
      </c>
      <c r="Z1286" s="11"/>
      <c r="AB1286" s="11">
        <f t="shared" si="64"/>
        <v>305988.90999999997</v>
      </c>
      <c r="AC1286" s="11">
        <v>402804.3</v>
      </c>
      <c r="AD1286" s="11"/>
      <c r="AE1286" s="4"/>
      <c r="AF1286" s="4"/>
    </row>
    <row r="1287" spans="1:32" x14ac:dyDescent="0.2">
      <c r="A1287" s="51"/>
      <c r="B1287" s="11"/>
      <c r="C1287" s="262" t="s">
        <v>111</v>
      </c>
      <c r="D1287" s="11"/>
      <c r="E1287" s="11" t="s">
        <v>102</v>
      </c>
      <c r="F1287" s="11">
        <v>9565</v>
      </c>
      <c r="G1287" s="11"/>
      <c r="H1287" s="11"/>
      <c r="I1287" s="11"/>
      <c r="J1287" s="11">
        <v>1086.23</v>
      </c>
      <c r="K1287" s="11"/>
      <c r="M1287" s="11">
        <v>20</v>
      </c>
      <c r="N1287" s="66"/>
      <c r="P1287" s="198">
        <f t="shared" si="62"/>
        <v>54.311500000000002</v>
      </c>
      <c r="Q1287" s="198"/>
      <c r="R1287" s="198"/>
      <c r="S1287" s="198"/>
      <c r="T1287" s="198">
        <f t="shared" si="63"/>
        <v>478.25</v>
      </c>
      <c r="U1287" s="11"/>
      <c r="V1287" s="11"/>
      <c r="W1287" s="11"/>
      <c r="Y1287" s="11">
        <v>1086.23</v>
      </c>
      <c r="Z1287" s="11"/>
      <c r="AB1287" s="11">
        <f t="shared" si="64"/>
        <v>1112.02</v>
      </c>
      <c r="AC1287" s="11">
        <v>1463.86</v>
      </c>
      <c r="AD1287" s="11"/>
      <c r="AE1287" s="4"/>
      <c r="AF1287" s="4"/>
    </row>
    <row r="1288" spans="1:32" x14ac:dyDescent="0.2">
      <c r="A1288" s="51"/>
      <c r="B1288" s="11"/>
      <c r="C1288" s="262" t="s">
        <v>112</v>
      </c>
      <c r="D1288" s="11"/>
      <c r="E1288" s="11" t="s">
        <v>100</v>
      </c>
      <c r="F1288" s="11">
        <v>482</v>
      </c>
      <c r="G1288" s="11"/>
      <c r="H1288" s="11"/>
      <c r="I1288" s="11"/>
      <c r="J1288" s="11">
        <v>80.98</v>
      </c>
      <c r="K1288" s="11"/>
      <c r="M1288" s="11">
        <v>1</v>
      </c>
      <c r="N1288" s="66"/>
      <c r="P1288" s="198">
        <f t="shared" si="62"/>
        <v>80.98</v>
      </c>
      <c r="Q1288" s="198"/>
      <c r="R1288" s="198"/>
      <c r="S1288" s="198"/>
      <c r="T1288" s="198">
        <f t="shared" si="63"/>
        <v>482</v>
      </c>
      <c r="U1288" s="11"/>
      <c r="V1288" s="11"/>
      <c r="W1288" s="11"/>
      <c r="Y1288" s="11">
        <v>80.98</v>
      </c>
      <c r="Z1288" s="11"/>
      <c r="AB1288" s="11">
        <f t="shared" si="64"/>
        <v>82.9</v>
      </c>
      <c r="AC1288" s="11">
        <v>109.13</v>
      </c>
      <c r="AD1288" s="11"/>
      <c r="AE1288" s="4"/>
      <c r="AF1288" s="4"/>
    </row>
    <row r="1289" spans="1:32" x14ac:dyDescent="0.2">
      <c r="A1289" s="51"/>
      <c r="B1289" s="11"/>
      <c r="C1289" s="262" t="s">
        <v>112</v>
      </c>
      <c r="D1289" s="11"/>
      <c r="E1289" s="11" t="s">
        <v>102</v>
      </c>
      <c r="F1289" s="11">
        <v>21104</v>
      </c>
      <c r="G1289" s="11"/>
      <c r="H1289" s="11"/>
      <c r="I1289" s="11"/>
      <c r="J1289" s="11">
        <v>3671.69</v>
      </c>
      <c r="K1289" s="11"/>
      <c r="M1289" s="11">
        <v>91</v>
      </c>
      <c r="N1289" s="66"/>
      <c r="P1289" s="198">
        <f t="shared" si="62"/>
        <v>40.348241758241755</v>
      </c>
      <c r="Q1289" s="198"/>
      <c r="R1289" s="198"/>
      <c r="S1289" s="198"/>
      <c r="T1289" s="198">
        <f t="shared" si="63"/>
        <v>231.91208791208791</v>
      </c>
      <c r="U1289" s="11"/>
      <c r="V1289" s="11"/>
      <c r="W1289" s="11"/>
      <c r="Y1289" s="11">
        <v>3671.69</v>
      </c>
      <c r="Z1289" s="11"/>
      <c r="AB1289" s="11">
        <f t="shared" si="64"/>
        <v>3758.86</v>
      </c>
      <c r="AC1289" s="11">
        <v>4948.17</v>
      </c>
      <c r="AD1289" s="11"/>
      <c r="AE1289" s="4"/>
      <c r="AF1289" s="4"/>
    </row>
    <row r="1290" spans="1:32" x14ac:dyDescent="0.2">
      <c r="A1290" s="51"/>
      <c r="B1290" s="11"/>
      <c r="C1290" s="262" t="s">
        <v>113</v>
      </c>
      <c r="D1290" s="11"/>
      <c r="E1290" s="11" t="s">
        <v>102</v>
      </c>
      <c r="F1290" s="11">
        <v>4742</v>
      </c>
      <c r="G1290" s="11"/>
      <c r="H1290" s="11"/>
      <c r="I1290" s="11"/>
      <c r="J1290" s="11">
        <v>805.18000000000006</v>
      </c>
      <c r="K1290" s="11"/>
      <c r="M1290" s="11">
        <v>12</v>
      </c>
      <c r="N1290" s="66"/>
      <c r="P1290" s="198">
        <f t="shared" si="62"/>
        <v>67.098333333333343</v>
      </c>
      <c r="Q1290" s="198"/>
      <c r="R1290" s="198"/>
      <c r="S1290" s="198"/>
      <c r="T1290" s="198">
        <f t="shared" si="63"/>
        <v>395.16666666666669</v>
      </c>
      <c r="U1290" s="11"/>
      <c r="V1290" s="11"/>
      <c r="W1290" s="11"/>
      <c r="Y1290" s="11">
        <v>805.18000000000006</v>
      </c>
      <c r="Z1290" s="11"/>
      <c r="AB1290" s="11">
        <f t="shared" si="64"/>
        <v>824.3</v>
      </c>
      <c r="AC1290" s="11">
        <v>1085.0999999999999</v>
      </c>
      <c r="AD1290" s="11"/>
      <c r="AE1290" s="4"/>
      <c r="AF1290" s="4"/>
    </row>
    <row r="1291" spans="1:32" x14ac:dyDescent="0.2">
      <c r="A1291" s="51"/>
      <c r="B1291" s="11"/>
      <c r="C1291" s="262" t="s">
        <v>114</v>
      </c>
      <c r="D1291" s="11"/>
      <c r="E1291" s="11" t="s">
        <v>102</v>
      </c>
      <c r="F1291" s="11">
        <v>10151</v>
      </c>
      <c r="G1291" s="11"/>
      <c r="H1291" s="11"/>
      <c r="I1291" s="11"/>
      <c r="J1291" s="11">
        <v>1374.48</v>
      </c>
      <c r="K1291" s="11"/>
      <c r="M1291" s="11">
        <v>24</v>
      </c>
      <c r="N1291" s="66"/>
      <c r="P1291" s="198">
        <f t="shared" si="62"/>
        <v>57.27</v>
      </c>
      <c r="Q1291" s="198"/>
      <c r="R1291" s="198"/>
      <c r="S1291" s="198"/>
      <c r="T1291" s="198">
        <f t="shared" si="63"/>
        <v>422.95833333333331</v>
      </c>
      <c r="U1291" s="11"/>
      <c r="V1291" s="11"/>
      <c r="W1291" s="11"/>
      <c r="Y1291" s="11">
        <v>1374.48</v>
      </c>
      <c r="Z1291" s="11"/>
      <c r="AB1291" s="11">
        <f t="shared" si="64"/>
        <v>1407.11</v>
      </c>
      <c r="AC1291" s="11">
        <v>1852.32</v>
      </c>
      <c r="AD1291" s="11"/>
      <c r="AE1291" s="4"/>
      <c r="AF1291" s="4"/>
    </row>
    <row r="1292" spans="1:32" x14ac:dyDescent="0.2">
      <c r="A1292" s="51"/>
      <c r="B1292" s="11"/>
      <c r="C1292" s="262" t="s">
        <v>115</v>
      </c>
      <c r="D1292" s="11"/>
      <c r="E1292" s="11" t="s">
        <v>102</v>
      </c>
      <c r="F1292" s="11">
        <v>636</v>
      </c>
      <c r="G1292" s="11"/>
      <c r="H1292" s="11"/>
      <c r="I1292" s="11"/>
      <c r="J1292" s="11">
        <v>84.759999999999991</v>
      </c>
      <c r="K1292" s="11"/>
      <c r="M1292" s="11">
        <v>2</v>
      </c>
      <c r="N1292" s="66"/>
      <c r="P1292" s="198">
        <f t="shared" si="62"/>
        <v>42.379999999999995</v>
      </c>
      <c r="Q1292" s="198"/>
      <c r="R1292" s="198"/>
      <c r="S1292" s="198"/>
      <c r="T1292" s="198">
        <f t="shared" si="63"/>
        <v>318</v>
      </c>
      <c r="U1292" s="11"/>
      <c r="V1292" s="11"/>
      <c r="W1292" s="11"/>
      <c r="Y1292" s="11">
        <v>84.759999999999991</v>
      </c>
      <c r="Z1292" s="11"/>
      <c r="AB1292" s="11">
        <f t="shared" si="64"/>
        <v>86.77</v>
      </c>
      <c r="AC1292" s="11">
        <v>114.23</v>
      </c>
      <c r="AD1292" s="11"/>
      <c r="AE1292" s="4"/>
      <c r="AF1292" s="4"/>
    </row>
    <row r="1293" spans="1:32" x14ac:dyDescent="0.2">
      <c r="A1293" s="51"/>
      <c r="B1293" s="11"/>
      <c r="C1293" s="262" t="s">
        <v>115</v>
      </c>
      <c r="D1293" s="11"/>
      <c r="E1293" s="11" t="s">
        <v>103</v>
      </c>
      <c r="F1293" s="11">
        <v>1597932</v>
      </c>
      <c r="G1293" s="11"/>
      <c r="H1293" s="11"/>
      <c r="I1293" s="11"/>
      <c r="J1293" s="11">
        <v>261493.67000000013</v>
      </c>
      <c r="K1293" s="11"/>
      <c r="M1293" s="11">
        <v>3956</v>
      </c>
      <c r="N1293" s="66"/>
      <c r="P1293" s="198">
        <f t="shared" si="62"/>
        <v>66.100523255813982</v>
      </c>
      <c r="Q1293" s="198"/>
      <c r="R1293" s="198"/>
      <c r="S1293" s="198"/>
      <c r="T1293" s="198">
        <f t="shared" si="63"/>
        <v>403.92618806875635</v>
      </c>
      <c r="U1293" s="11"/>
      <c r="V1293" s="11"/>
      <c r="W1293" s="11"/>
      <c r="Y1293" s="11">
        <v>261493.67000000013</v>
      </c>
      <c r="Z1293" s="11"/>
      <c r="AB1293" s="11">
        <f t="shared" si="64"/>
        <v>267701.73</v>
      </c>
      <c r="AC1293" s="11">
        <v>352402.99</v>
      </c>
      <c r="AD1293" s="11"/>
      <c r="AE1293" s="4"/>
      <c r="AF1293" s="4"/>
    </row>
    <row r="1294" spans="1:32" x14ac:dyDescent="0.2">
      <c r="A1294" s="51"/>
      <c r="B1294" s="11"/>
      <c r="C1294" s="262" t="s">
        <v>116</v>
      </c>
      <c r="D1294" s="11"/>
      <c r="E1294" s="11" t="s">
        <v>117</v>
      </c>
      <c r="F1294" s="11">
        <v>913</v>
      </c>
      <c r="G1294" s="11"/>
      <c r="H1294" s="11"/>
      <c r="I1294" s="11"/>
      <c r="J1294" s="11">
        <v>156.78000000000003</v>
      </c>
      <c r="K1294" s="11"/>
      <c r="M1294" s="11">
        <v>3</v>
      </c>
      <c r="N1294" s="66"/>
      <c r="P1294" s="198">
        <f t="shared" si="62"/>
        <v>52.260000000000012</v>
      </c>
      <c r="Q1294" s="198"/>
      <c r="R1294" s="198"/>
      <c r="S1294" s="198"/>
      <c r="T1294" s="198">
        <f t="shared" si="63"/>
        <v>304.33333333333331</v>
      </c>
      <c r="U1294" s="11"/>
      <c r="V1294" s="11"/>
      <c r="W1294" s="11"/>
      <c r="Y1294" s="11">
        <v>156.78000000000003</v>
      </c>
      <c r="Z1294" s="11"/>
      <c r="AB1294" s="11">
        <f t="shared" si="64"/>
        <v>160.5</v>
      </c>
      <c r="AC1294" s="11">
        <v>211.29</v>
      </c>
      <c r="AD1294" s="11"/>
      <c r="AE1294" s="4"/>
      <c r="AF1294" s="4"/>
    </row>
    <row r="1295" spans="1:32" x14ac:dyDescent="0.2">
      <c r="A1295" s="51"/>
      <c r="B1295" s="11"/>
      <c r="C1295" s="262" t="s">
        <v>118</v>
      </c>
      <c r="D1295" s="11"/>
      <c r="E1295" s="11" t="s">
        <v>88</v>
      </c>
      <c r="F1295" s="11">
        <v>763</v>
      </c>
      <c r="G1295" s="11"/>
      <c r="H1295" s="11"/>
      <c r="I1295" s="11"/>
      <c r="J1295" s="11">
        <v>125.49</v>
      </c>
      <c r="K1295" s="11"/>
      <c r="M1295" s="11">
        <v>1</v>
      </c>
      <c r="N1295" s="66"/>
      <c r="P1295" s="198">
        <f t="shared" si="62"/>
        <v>125.49</v>
      </c>
      <c r="Q1295" s="198"/>
      <c r="R1295" s="198"/>
      <c r="S1295" s="198"/>
      <c r="T1295" s="198">
        <f t="shared" si="63"/>
        <v>763</v>
      </c>
      <c r="U1295" s="11"/>
      <c r="V1295" s="11"/>
      <c r="W1295" s="11"/>
      <c r="Y1295" s="11">
        <v>125.49</v>
      </c>
      <c r="Z1295" s="11"/>
      <c r="AB1295" s="11">
        <f t="shared" si="64"/>
        <v>128.47</v>
      </c>
      <c r="AC1295" s="11">
        <v>169.12</v>
      </c>
      <c r="AD1295" s="11"/>
      <c r="AE1295" s="4"/>
      <c r="AF1295" s="4"/>
    </row>
    <row r="1296" spans="1:32" x14ac:dyDescent="0.2">
      <c r="A1296" s="51"/>
      <c r="B1296" s="11"/>
      <c r="C1296" s="262" t="s">
        <v>119</v>
      </c>
      <c r="D1296" s="11"/>
      <c r="E1296" s="11" t="s">
        <v>77</v>
      </c>
      <c r="F1296" s="11">
        <v>3416</v>
      </c>
      <c r="G1296" s="11"/>
      <c r="H1296" s="11"/>
      <c r="I1296" s="11"/>
      <c r="J1296" s="11">
        <v>561.07999999999993</v>
      </c>
      <c r="K1296" s="11"/>
      <c r="M1296" s="11">
        <v>4</v>
      </c>
      <c r="N1296" s="66"/>
      <c r="P1296" s="198">
        <f t="shared" si="62"/>
        <v>140.26999999999998</v>
      </c>
      <c r="Q1296" s="198"/>
      <c r="R1296" s="198"/>
      <c r="S1296" s="198"/>
      <c r="T1296" s="198">
        <f t="shared" si="63"/>
        <v>854</v>
      </c>
      <c r="U1296" s="11"/>
      <c r="V1296" s="11"/>
      <c r="W1296" s="11"/>
      <c r="Y1296" s="11">
        <v>561.07999999999993</v>
      </c>
      <c r="Z1296" s="11"/>
      <c r="AB1296" s="11">
        <f t="shared" si="64"/>
        <v>574.4</v>
      </c>
      <c r="AC1296" s="11">
        <v>756.14</v>
      </c>
      <c r="AD1296" s="11"/>
      <c r="AE1296" s="4"/>
      <c r="AF1296" s="4"/>
    </row>
    <row r="1297" spans="1:32" x14ac:dyDescent="0.2">
      <c r="A1297" s="51"/>
      <c r="B1297" s="11"/>
      <c r="C1297" s="262" t="s">
        <v>120</v>
      </c>
      <c r="D1297" s="11"/>
      <c r="E1297" s="11" t="s">
        <v>121</v>
      </c>
      <c r="F1297" s="11">
        <v>341546</v>
      </c>
      <c r="G1297" s="11"/>
      <c r="H1297" s="11"/>
      <c r="I1297" s="11"/>
      <c r="J1297" s="11">
        <v>52388.669999999947</v>
      </c>
      <c r="K1297" s="11"/>
      <c r="M1297" s="11">
        <v>413</v>
      </c>
      <c r="N1297" s="66"/>
      <c r="P1297" s="198">
        <f t="shared" si="62"/>
        <v>126.84907990314757</v>
      </c>
      <c r="Q1297" s="198"/>
      <c r="R1297" s="198"/>
      <c r="S1297" s="198"/>
      <c r="T1297" s="198">
        <f t="shared" si="63"/>
        <v>826.98789346246974</v>
      </c>
      <c r="U1297" s="11"/>
      <c r="V1297" s="11"/>
      <c r="W1297" s="11"/>
      <c r="Y1297" s="11">
        <v>52388.669999999947</v>
      </c>
      <c r="Z1297" s="11"/>
      <c r="AB1297" s="11">
        <f t="shared" si="64"/>
        <v>53632.42</v>
      </c>
      <c r="AC1297" s="11">
        <v>70601.8</v>
      </c>
      <c r="AD1297" s="11"/>
      <c r="AE1297" s="4"/>
      <c r="AF1297" s="4"/>
    </row>
    <row r="1298" spans="1:32" x14ac:dyDescent="0.2">
      <c r="A1298" s="51"/>
      <c r="B1298" s="11"/>
      <c r="C1298" s="262" t="s">
        <v>122</v>
      </c>
      <c r="D1298" s="11"/>
      <c r="E1298" s="11" t="s">
        <v>117</v>
      </c>
      <c r="F1298" s="11">
        <v>177575</v>
      </c>
      <c r="G1298" s="11"/>
      <c r="H1298" s="11"/>
      <c r="I1298" s="11"/>
      <c r="J1298" s="11">
        <v>28140.349999999995</v>
      </c>
      <c r="K1298" s="11"/>
      <c r="M1298" s="11">
        <v>267</v>
      </c>
      <c r="N1298" s="66"/>
      <c r="P1298" s="198">
        <f t="shared" si="62"/>
        <v>105.39456928838949</v>
      </c>
      <c r="Q1298" s="198"/>
      <c r="R1298" s="198"/>
      <c r="S1298" s="198"/>
      <c r="T1298" s="198">
        <f t="shared" si="63"/>
        <v>665.07490636704119</v>
      </c>
      <c r="U1298" s="11"/>
      <c r="V1298" s="11"/>
      <c r="W1298" s="11"/>
      <c r="Y1298" s="11">
        <v>28140.349999999995</v>
      </c>
      <c r="Z1298" s="11"/>
      <c r="AB1298" s="11">
        <f t="shared" si="64"/>
        <v>28808.42</v>
      </c>
      <c r="AC1298" s="11">
        <v>37923.46</v>
      </c>
      <c r="AD1298" s="11"/>
      <c r="AE1298" s="4"/>
      <c r="AF1298" s="4"/>
    </row>
    <row r="1299" spans="1:32" x14ac:dyDescent="0.2">
      <c r="A1299" s="51"/>
      <c r="B1299" s="11"/>
      <c r="C1299" s="262" t="s">
        <v>123</v>
      </c>
      <c r="D1299" s="11"/>
      <c r="E1299" s="11" t="s">
        <v>124</v>
      </c>
      <c r="F1299" s="11">
        <v>209177</v>
      </c>
      <c r="G1299" s="11"/>
      <c r="H1299" s="11"/>
      <c r="I1299" s="11"/>
      <c r="J1299" s="11">
        <v>32835.07999999998</v>
      </c>
      <c r="K1299" s="11"/>
      <c r="M1299" s="11">
        <v>254</v>
      </c>
      <c r="N1299" s="66"/>
      <c r="P1299" s="198">
        <f t="shared" si="62"/>
        <v>129.27196850393693</v>
      </c>
      <c r="Q1299" s="198"/>
      <c r="R1299" s="198"/>
      <c r="S1299" s="198"/>
      <c r="T1299" s="198">
        <f t="shared" si="63"/>
        <v>823.53149606299212</v>
      </c>
      <c r="U1299" s="11"/>
      <c r="V1299" s="11"/>
      <c r="W1299" s="11"/>
      <c r="Y1299" s="11">
        <v>32835.07999999998</v>
      </c>
      <c r="Z1299" s="11"/>
      <c r="AB1299" s="11">
        <f t="shared" si="64"/>
        <v>33614.61</v>
      </c>
      <c r="AC1299" s="11">
        <v>44250.33</v>
      </c>
      <c r="AD1299" s="11"/>
      <c r="AE1299" s="4"/>
      <c r="AF1299" s="4"/>
    </row>
    <row r="1300" spans="1:32" x14ac:dyDescent="0.2">
      <c r="A1300" s="51"/>
      <c r="B1300" s="11"/>
      <c r="C1300" s="262" t="s">
        <v>125</v>
      </c>
      <c r="D1300" s="11"/>
      <c r="E1300" s="11" t="s">
        <v>66</v>
      </c>
      <c r="F1300" s="11">
        <v>2665185</v>
      </c>
      <c r="G1300" s="11"/>
      <c r="H1300" s="11"/>
      <c r="I1300" s="11"/>
      <c r="J1300" s="11">
        <v>412046.51000000071</v>
      </c>
      <c r="K1300" s="11"/>
      <c r="M1300" s="11">
        <v>4314</v>
      </c>
      <c r="N1300" s="66"/>
      <c r="P1300" s="198">
        <f t="shared" si="62"/>
        <v>95.513794622160574</v>
      </c>
      <c r="Q1300" s="198"/>
      <c r="R1300" s="198"/>
      <c r="S1300" s="198"/>
      <c r="T1300" s="198">
        <f t="shared" si="63"/>
        <v>617.79902642559114</v>
      </c>
      <c r="U1300" s="11"/>
      <c r="V1300" s="11"/>
      <c r="W1300" s="11"/>
      <c r="Y1300" s="11">
        <v>412046.51000000071</v>
      </c>
      <c r="Z1300" s="11"/>
      <c r="AB1300" s="11">
        <f t="shared" si="64"/>
        <v>421828.81</v>
      </c>
      <c r="AC1300" s="11">
        <v>555296.13</v>
      </c>
      <c r="AD1300" s="11"/>
      <c r="AE1300" s="4"/>
      <c r="AF1300" s="4"/>
    </row>
    <row r="1301" spans="1:32" x14ac:dyDescent="0.2">
      <c r="A1301" s="51"/>
      <c r="B1301" s="11"/>
      <c r="C1301" s="262" t="s">
        <v>125</v>
      </c>
      <c r="D1301" s="11"/>
      <c r="E1301" s="11" t="s">
        <v>73</v>
      </c>
      <c r="F1301" s="11">
        <v>5932</v>
      </c>
      <c r="G1301" s="11"/>
      <c r="H1301" s="11"/>
      <c r="I1301" s="11"/>
      <c r="J1301" s="11">
        <v>969.56000000000006</v>
      </c>
      <c r="K1301" s="11"/>
      <c r="M1301" s="11">
        <v>6</v>
      </c>
      <c r="N1301" s="66"/>
      <c r="P1301" s="198">
        <f t="shared" si="62"/>
        <v>161.59333333333333</v>
      </c>
      <c r="Q1301" s="198"/>
      <c r="R1301" s="198"/>
      <c r="S1301" s="198"/>
      <c r="T1301" s="198">
        <f t="shared" si="63"/>
        <v>988.66666666666663</v>
      </c>
      <c r="U1301" s="11"/>
      <c r="V1301" s="11"/>
      <c r="W1301" s="11"/>
      <c r="Y1301" s="11">
        <v>969.56000000000006</v>
      </c>
      <c r="Z1301" s="11"/>
      <c r="AB1301" s="11">
        <f t="shared" si="64"/>
        <v>992.58</v>
      </c>
      <c r="AC1301" s="11">
        <v>1306.6300000000001</v>
      </c>
      <c r="AD1301" s="11"/>
      <c r="AE1301" s="4"/>
      <c r="AF1301" s="4"/>
    </row>
    <row r="1302" spans="1:32" x14ac:dyDescent="0.2">
      <c r="A1302" s="51"/>
      <c r="B1302" s="11"/>
      <c r="C1302" s="262" t="s">
        <v>126</v>
      </c>
      <c r="D1302" s="11"/>
      <c r="E1302" s="11" t="s">
        <v>105</v>
      </c>
      <c r="F1302" s="11">
        <v>629</v>
      </c>
      <c r="G1302" s="11"/>
      <c r="H1302" s="11"/>
      <c r="I1302" s="11"/>
      <c r="J1302" s="11">
        <v>104.48</v>
      </c>
      <c r="K1302" s="11"/>
      <c r="M1302" s="11">
        <v>1</v>
      </c>
      <c r="N1302" s="66"/>
      <c r="P1302" s="198">
        <f t="shared" si="62"/>
        <v>104.48</v>
      </c>
      <c r="Q1302" s="198"/>
      <c r="R1302" s="198"/>
      <c r="S1302" s="198"/>
      <c r="T1302" s="198">
        <f t="shared" si="63"/>
        <v>629</v>
      </c>
      <c r="U1302" s="11"/>
      <c r="V1302" s="11"/>
      <c r="W1302" s="11"/>
      <c r="Y1302" s="11">
        <v>104.48</v>
      </c>
      <c r="Z1302" s="11"/>
      <c r="AB1302" s="11">
        <f t="shared" si="64"/>
        <v>106.96</v>
      </c>
      <c r="AC1302" s="11">
        <v>140.80000000000001</v>
      </c>
      <c r="AD1302" s="11"/>
      <c r="AE1302" s="4"/>
      <c r="AF1302" s="4"/>
    </row>
    <row r="1303" spans="1:32" x14ac:dyDescent="0.2">
      <c r="A1303" s="51"/>
      <c r="B1303" s="11"/>
      <c r="C1303" s="262" t="s">
        <v>127</v>
      </c>
      <c r="D1303" s="11"/>
      <c r="E1303" s="11" t="s">
        <v>128</v>
      </c>
      <c r="F1303" s="11">
        <v>2061</v>
      </c>
      <c r="G1303" s="11"/>
      <c r="H1303" s="11"/>
      <c r="I1303" s="11"/>
      <c r="J1303" s="11">
        <v>251.57</v>
      </c>
      <c r="K1303" s="11"/>
      <c r="M1303" s="11">
        <v>3</v>
      </c>
      <c r="N1303" s="66"/>
      <c r="P1303" s="198">
        <f t="shared" si="62"/>
        <v>83.856666666666669</v>
      </c>
      <c r="Q1303" s="198"/>
      <c r="R1303" s="198"/>
      <c r="S1303" s="198"/>
      <c r="T1303" s="198">
        <f t="shared" si="63"/>
        <v>687</v>
      </c>
      <c r="U1303" s="11"/>
      <c r="V1303" s="11"/>
      <c r="W1303" s="11"/>
      <c r="Y1303" s="11">
        <v>251.57</v>
      </c>
      <c r="Z1303" s="11"/>
      <c r="AB1303" s="11">
        <f t="shared" si="64"/>
        <v>257.54000000000002</v>
      </c>
      <c r="AC1303" s="11">
        <v>339.03</v>
      </c>
      <c r="AD1303" s="11"/>
      <c r="AE1303" s="4"/>
      <c r="AF1303" s="4"/>
    </row>
    <row r="1304" spans="1:32" x14ac:dyDescent="0.2">
      <c r="A1304" s="51"/>
      <c r="B1304" s="11"/>
      <c r="C1304" s="262" t="s">
        <v>127</v>
      </c>
      <c r="D1304" s="11"/>
      <c r="E1304" s="11" t="s">
        <v>105</v>
      </c>
      <c r="F1304" s="11">
        <v>15859</v>
      </c>
      <c r="G1304" s="11"/>
      <c r="H1304" s="11"/>
      <c r="I1304" s="11"/>
      <c r="J1304" s="11">
        <v>2294.1999999999994</v>
      </c>
      <c r="K1304" s="11"/>
      <c r="M1304" s="11">
        <v>27</v>
      </c>
      <c r="N1304" s="66"/>
      <c r="P1304" s="198">
        <f t="shared" si="62"/>
        <v>84.970370370370347</v>
      </c>
      <c r="Q1304" s="198"/>
      <c r="R1304" s="198"/>
      <c r="S1304" s="198"/>
      <c r="T1304" s="198">
        <f t="shared" si="63"/>
        <v>587.37037037037032</v>
      </c>
      <c r="U1304" s="11"/>
      <c r="V1304" s="11"/>
      <c r="W1304" s="11"/>
      <c r="Y1304" s="11">
        <v>2294.1999999999994</v>
      </c>
      <c r="Z1304" s="11"/>
      <c r="AB1304" s="11">
        <f t="shared" si="64"/>
        <v>2348.67</v>
      </c>
      <c r="AC1304" s="11">
        <v>3091.79</v>
      </c>
      <c r="AD1304" s="11"/>
      <c r="AE1304" s="4"/>
      <c r="AF1304" s="4"/>
    </row>
    <row r="1305" spans="1:32" x14ac:dyDescent="0.2">
      <c r="A1305" s="51"/>
      <c r="B1305" s="11"/>
      <c r="C1305" s="262" t="s">
        <v>129</v>
      </c>
      <c r="D1305" s="11"/>
      <c r="E1305" s="11" t="s">
        <v>130</v>
      </c>
      <c r="F1305" s="11">
        <v>380</v>
      </c>
      <c r="G1305" s="11"/>
      <c r="H1305" s="11"/>
      <c r="I1305" s="11"/>
      <c r="J1305" s="11">
        <v>64.62</v>
      </c>
      <c r="K1305" s="11"/>
      <c r="M1305" s="11">
        <v>1</v>
      </c>
      <c r="N1305" s="66"/>
      <c r="P1305" s="198">
        <f t="shared" si="62"/>
        <v>64.62</v>
      </c>
      <c r="Q1305" s="198"/>
      <c r="R1305" s="198"/>
      <c r="S1305" s="198"/>
      <c r="T1305" s="198">
        <f t="shared" si="63"/>
        <v>380</v>
      </c>
      <c r="U1305" s="11"/>
      <c r="V1305" s="11"/>
      <c r="W1305" s="11"/>
      <c r="Y1305" s="11">
        <v>64.62</v>
      </c>
      <c r="Z1305" s="11"/>
      <c r="AB1305" s="11">
        <f t="shared" si="64"/>
        <v>66.150000000000006</v>
      </c>
      <c r="AC1305" s="11">
        <v>87.09</v>
      </c>
      <c r="AD1305" s="11"/>
      <c r="AE1305" s="4"/>
      <c r="AF1305" s="4"/>
    </row>
    <row r="1306" spans="1:32" x14ac:dyDescent="0.2">
      <c r="A1306" s="51"/>
      <c r="B1306" s="11"/>
      <c r="C1306" s="262" t="s">
        <v>129</v>
      </c>
      <c r="D1306" s="11"/>
      <c r="E1306" s="11" t="s">
        <v>131</v>
      </c>
      <c r="F1306" s="11">
        <v>5796</v>
      </c>
      <c r="G1306" s="11"/>
      <c r="H1306" s="11"/>
      <c r="I1306" s="11"/>
      <c r="J1306" s="11">
        <v>689.84</v>
      </c>
      <c r="K1306" s="11"/>
      <c r="M1306" s="11">
        <v>4</v>
      </c>
      <c r="N1306" s="66"/>
      <c r="P1306" s="198">
        <f t="shared" si="62"/>
        <v>172.46</v>
      </c>
      <c r="Q1306" s="198"/>
      <c r="R1306" s="198"/>
      <c r="S1306" s="198"/>
      <c r="T1306" s="198">
        <f t="shared" si="63"/>
        <v>1449</v>
      </c>
      <c r="U1306" s="11"/>
      <c r="V1306" s="11"/>
      <c r="W1306" s="11"/>
      <c r="Y1306" s="11">
        <v>689.84</v>
      </c>
      <c r="Z1306" s="11"/>
      <c r="AB1306" s="11">
        <f t="shared" si="64"/>
        <v>706.22</v>
      </c>
      <c r="AC1306" s="11">
        <v>929.67</v>
      </c>
      <c r="AD1306" s="11"/>
      <c r="AE1306" s="4"/>
      <c r="AF1306" s="4"/>
    </row>
    <row r="1307" spans="1:32" x14ac:dyDescent="0.2">
      <c r="A1307" s="51"/>
      <c r="B1307" s="11"/>
      <c r="C1307" s="262" t="s">
        <v>132</v>
      </c>
      <c r="D1307" s="11"/>
      <c r="E1307" s="11" t="s">
        <v>128</v>
      </c>
      <c r="F1307" s="11">
        <v>816507</v>
      </c>
      <c r="G1307" s="11"/>
      <c r="H1307" s="11"/>
      <c r="I1307" s="11"/>
      <c r="J1307" s="11">
        <v>129988.54000000021</v>
      </c>
      <c r="K1307" s="11"/>
      <c r="M1307" s="11">
        <v>2096</v>
      </c>
      <c r="N1307" s="66"/>
      <c r="P1307" s="198">
        <f t="shared" si="62"/>
        <v>62.017433206106972</v>
      </c>
      <c r="Q1307" s="198"/>
      <c r="R1307" s="198"/>
      <c r="S1307" s="198"/>
      <c r="T1307" s="198">
        <f t="shared" si="63"/>
        <v>389.55486641221376</v>
      </c>
      <c r="U1307" s="11"/>
      <c r="V1307" s="11"/>
      <c r="W1307" s="11"/>
      <c r="Y1307" s="11">
        <v>129988.54000000021</v>
      </c>
      <c r="Z1307" s="11"/>
      <c r="AB1307" s="11">
        <f t="shared" si="64"/>
        <v>133074.57</v>
      </c>
      <c r="AC1307" s="11">
        <v>175179.58</v>
      </c>
      <c r="AD1307" s="11"/>
      <c r="AE1307" s="4"/>
      <c r="AF1307" s="4"/>
    </row>
    <row r="1308" spans="1:32" x14ac:dyDescent="0.2">
      <c r="A1308" s="51"/>
      <c r="B1308" s="11"/>
      <c r="C1308" s="262" t="s">
        <v>132</v>
      </c>
      <c r="D1308" s="11"/>
      <c r="E1308" s="11" t="s">
        <v>71</v>
      </c>
      <c r="F1308" s="11">
        <v>1021</v>
      </c>
      <c r="G1308" s="11"/>
      <c r="H1308" s="11"/>
      <c r="I1308" s="11"/>
      <c r="J1308" s="11">
        <v>66.62</v>
      </c>
      <c r="K1308" s="11"/>
      <c r="M1308" s="11">
        <v>1</v>
      </c>
      <c r="N1308" s="66"/>
      <c r="P1308" s="198">
        <f t="shared" si="62"/>
        <v>66.62</v>
      </c>
      <c r="Q1308" s="198"/>
      <c r="R1308" s="198"/>
      <c r="S1308" s="198"/>
      <c r="T1308" s="198">
        <f t="shared" si="63"/>
        <v>1021</v>
      </c>
      <c r="U1308" s="11"/>
      <c r="V1308" s="11"/>
      <c r="W1308" s="11"/>
      <c r="Y1308" s="11">
        <v>66.62</v>
      </c>
      <c r="Z1308" s="11"/>
      <c r="AB1308" s="11">
        <f t="shared" si="64"/>
        <v>68.2</v>
      </c>
      <c r="AC1308" s="11">
        <v>89.78</v>
      </c>
      <c r="AD1308" s="11"/>
      <c r="AE1308" s="4"/>
      <c r="AF1308" s="4"/>
    </row>
    <row r="1309" spans="1:32" x14ac:dyDescent="0.2">
      <c r="A1309" s="51"/>
      <c r="B1309" s="11"/>
      <c r="C1309" s="262" t="s">
        <v>133</v>
      </c>
      <c r="D1309" s="11"/>
      <c r="E1309" s="11" t="s">
        <v>77</v>
      </c>
      <c r="F1309" s="11">
        <v>388936</v>
      </c>
      <c r="G1309" s="11"/>
      <c r="H1309" s="11"/>
      <c r="I1309" s="11"/>
      <c r="J1309" s="11">
        <v>59928.819999999985</v>
      </c>
      <c r="K1309" s="11"/>
      <c r="M1309" s="11">
        <v>517</v>
      </c>
      <c r="N1309" s="66"/>
      <c r="P1309" s="198">
        <f t="shared" si="62"/>
        <v>115.91647969052221</v>
      </c>
      <c r="Q1309" s="198"/>
      <c r="R1309" s="198"/>
      <c r="S1309" s="198"/>
      <c r="T1309" s="198">
        <f t="shared" si="63"/>
        <v>752.29400386847192</v>
      </c>
      <c r="U1309" s="11"/>
      <c r="V1309" s="11"/>
      <c r="W1309" s="11"/>
      <c r="Y1309" s="11">
        <v>59928.819999999985</v>
      </c>
      <c r="Z1309" s="11"/>
      <c r="AB1309" s="11">
        <f t="shared" si="64"/>
        <v>61351.58</v>
      </c>
      <c r="AC1309" s="11">
        <v>80763.31</v>
      </c>
      <c r="AD1309" s="11"/>
      <c r="AE1309" s="4"/>
      <c r="AF1309" s="4"/>
    </row>
    <row r="1310" spans="1:32" x14ac:dyDescent="0.2">
      <c r="A1310" s="51"/>
      <c r="B1310" s="11"/>
      <c r="C1310" s="262" t="s">
        <v>134</v>
      </c>
      <c r="D1310" s="11"/>
      <c r="E1310" s="11" t="s">
        <v>86</v>
      </c>
      <c r="F1310" s="11">
        <v>10</v>
      </c>
      <c r="G1310" s="11"/>
      <c r="H1310" s="11"/>
      <c r="I1310" s="11"/>
      <c r="J1310" s="11">
        <v>5.94</v>
      </c>
      <c r="K1310" s="11"/>
      <c r="M1310" s="11">
        <v>1</v>
      </c>
      <c r="N1310" s="66"/>
      <c r="P1310" s="198">
        <f t="shared" si="62"/>
        <v>5.94</v>
      </c>
      <c r="Q1310" s="198"/>
      <c r="R1310" s="198"/>
      <c r="S1310" s="198"/>
      <c r="T1310" s="198">
        <f t="shared" si="63"/>
        <v>10</v>
      </c>
      <c r="U1310" s="11"/>
      <c r="V1310" s="11"/>
      <c r="W1310" s="11"/>
      <c r="Y1310" s="11">
        <v>5.94</v>
      </c>
      <c r="Z1310" s="11"/>
      <c r="AB1310" s="11">
        <f t="shared" si="64"/>
        <v>6.08</v>
      </c>
      <c r="AC1310" s="11">
        <v>8.01</v>
      </c>
      <c r="AD1310" s="11"/>
      <c r="AE1310" s="4"/>
      <c r="AF1310" s="4"/>
    </row>
    <row r="1311" spans="1:32" x14ac:dyDescent="0.2">
      <c r="A1311" s="51"/>
      <c r="B1311" s="11"/>
      <c r="C1311" s="262" t="s">
        <v>135</v>
      </c>
      <c r="D1311" s="11"/>
      <c r="E1311" s="11" t="s">
        <v>77</v>
      </c>
      <c r="F1311" s="11">
        <v>151618</v>
      </c>
      <c r="G1311" s="11"/>
      <c r="H1311" s="11"/>
      <c r="I1311" s="11"/>
      <c r="J1311" s="11">
        <v>23046.200000000012</v>
      </c>
      <c r="K1311" s="11"/>
      <c r="M1311" s="11">
        <v>204</v>
      </c>
      <c r="N1311" s="66"/>
      <c r="P1311" s="198">
        <f t="shared" si="62"/>
        <v>112.97156862745103</v>
      </c>
      <c r="Q1311" s="198"/>
      <c r="R1311" s="198"/>
      <c r="S1311" s="198"/>
      <c r="T1311" s="198">
        <f t="shared" si="63"/>
        <v>743.22549019607845</v>
      </c>
      <c r="U1311" s="11"/>
      <c r="V1311" s="11"/>
      <c r="W1311" s="11"/>
      <c r="Y1311" s="11">
        <v>23046.200000000012</v>
      </c>
      <c r="Z1311" s="11"/>
      <c r="AB1311" s="11">
        <f t="shared" si="64"/>
        <v>23593.33</v>
      </c>
      <c r="AC1311" s="11">
        <v>31058.3</v>
      </c>
      <c r="AD1311" s="11"/>
      <c r="AE1311" s="4"/>
      <c r="AF1311" s="4"/>
    </row>
    <row r="1312" spans="1:32" x14ac:dyDescent="0.2">
      <c r="A1312" s="51"/>
      <c r="B1312" s="11"/>
      <c r="C1312" s="262" t="s">
        <v>136</v>
      </c>
      <c r="D1312" s="11"/>
      <c r="E1312" s="11" t="s">
        <v>137</v>
      </c>
      <c r="F1312" s="11">
        <v>3542</v>
      </c>
      <c r="G1312" s="11"/>
      <c r="H1312" s="11"/>
      <c r="I1312" s="11"/>
      <c r="J1312" s="11">
        <v>567.51</v>
      </c>
      <c r="K1312" s="11"/>
      <c r="M1312" s="11">
        <v>6</v>
      </c>
      <c r="N1312" s="66"/>
      <c r="P1312" s="198">
        <f t="shared" si="62"/>
        <v>94.584999999999994</v>
      </c>
      <c r="Q1312" s="198"/>
      <c r="R1312" s="198"/>
      <c r="S1312" s="198"/>
      <c r="T1312" s="198">
        <f t="shared" si="63"/>
        <v>590.33333333333337</v>
      </c>
      <c r="U1312" s="11"/>
      <c r="V1312" s="11"/>
      <c r="W1312" s="11"/>
      <c r="Y1312" s="11">
        <v>567.51</v>
      </c>
      <c r="Z1312" s="11"/>
      <c r="AB1312" s="11">
        <f t="shared" si="64"/>
        <v>580.98</v>
      </c>
      <c r="AC1312" s="11">
        <v>764.81</v>
      </c>
      <c r="AD1312" s="11"/>
      <c r="AE1312" s="4"/>
      <c r="AF1312" s="4"/>
    </row>
    <row r="1313" spans="1:32" x14ac:dyDescent="0.2">
      <c r="A1313" s="51"/>
      <c r="B1313" s="11"/>
      <c r="C1313" s="262" t="s">
        <v>138</v>
      </c>
      <c r="D1313" s="11"/>
      <c r="E1313" s="11" t="s">
        <v>102</v>
      </c>
      <c r="F1313" s="11">
        <v>442786</v>
      </c>
      <c r="G1313" s="11"/>
      <c r="H1313" s="11"/>
      <c r="I1313" s="11"/>
      <c r="J1313" s="11">
        <v>73662.630000000121</v>
      </c>
      <c r="K1313" s="11"/>
      <c r="M1313" s="11">
        <v>1415</v>
      </c>
      <c r="N1313" s="66"/>
      <c r="P1313" s="198">
        <f t="shared" si="62"/>
        <v>52.058395759717399</v>
      </c>
      <c r="Q1313" s="198"/>
      <c r="R1313" s="198"/>
      <c r="S1313" s="198"/>
      <c r="T1313" s="198">
        <f t="shared" si="63"/>
        <v>312.92296819787987</v>
      </c>
      <c r="U1313" s="11"/>
      <c r="V1313" s="11"/>
      <c r="W1313" s="11"/>
      <c r="Y1313" s="11">
        <v>73662.630000000121</v>
      </c>
      <c r="Z1313" s="11"/>
      <c r="AB1313" s="11">
        <f t="shared" si="64"/>
        <v>75411.44</v>
      </c>
      <c r="AC1313" s="11">
        <v>99271.74</v>
      </c>
      <c r="AD1313" s="11"/>
      <c r="AE1313" s="4"/>
      <c r="AF1313" s="4"/>
    </row>
    <row r="1314" spans="1:32" x14ac:dyDescent="0.2">
      <c r="A1314" s="51"/>
      <c r="B1314" s="11"/>
      <c r="C1314" s="262" t="s">
        <v>139</v>
      </c>
      <c r="D1314" s="11"/>
      <c r="E1314" s="11" t="s">
        <v>140</v>
      </c>
      <c r="F1314" s="11">
        <v>180687</v>
      </c>
      <c r="G1314" s="11"/>
      <c r="H1314" s="11"/>
      <c r="I1314" s="11"/>
      <c r="J1314" s="11">
        <v>26175.200000000001</v>
      </c>
      <c r="K1314" s="11"/>
      <c r="M1314" s="11">
        <v>267</v>
      </c>
      <c r="N1314" s="66"/>
      <c r="P1314" s="198">
        <f t="shared" si="62"/>
        <v>98.034456928838949</v>
      </c>
      <c r="Q1314" s="198"/>
      <c r="R1314" s="198"/>
      <c r="S1314" s="198"/>
      <c r="T1314" s="198">
        <f t="shared" si="63"/>
        <v>676.7303370786517</v>
      </c>
      <c r="U1314" s="11"/>
      <c r="V1314" s="11"/>
      <c r="W1314" s="11"/>
      <c r="Y1314" s="11">
        <v>26175.200000000001</v>
      </c>
      <c r="Z1314" s="11"/>
      <c r="AB1314" s="11">
        <f t="shared" si="64"/>
        <v>26796.62</v>
      </c>
      <c r="AC1314" s="11">
        <v>35275.11</v>
      </c>
      <c r="AD1314" s="11"/>
      <c r="AE1314" s="4"/>
      <c r="AF1314" s="4"/>
    </row>
    <row r="1315" spans="1:32" x14ac:dyDescent="0.2">
      <c r="A1315" s="51"/>
      <c r="B1315" s="11"/>
      <c r="C1315" s="262" t="s">
        <v>141</v>
      </c>
      <c r="D1315" s="11"/>
      <c r="E1315" s="11" t="s">
        <v>142</v>
      </c>
      <c r="F1315" s="11">
        <v>8747017</v>
      </c>
      <c r="G1315" s="11"/>
      <c r="H1315" s="11"/>
      <c r="I1315" s="11"/>
      <c r="J1315" s="11">
        <v>1330245.2299999963</v>
      </c>
      <c r="K1315" s="11"/>
      <c r="M1315" s="11">
        <v>12320</v>
      </c>
      <c r="N1315" s="66"/>
      <c r="P1315" s="198">
        <f t="shared" si="62"/>
        <v>107.97445048701269</v>
      </c>
      <c r="Q1315" s="198"/>
      <c r="R1315" s="198"/>
      <c r="S1315" s="198"/>
      <c r="T1315" s="198">
        <f t="shared" si="63"/>
        <v>709.98514610389611</v>
      </c>
      <c r="U1315" s="11"/>
      <c r="V1315" s="11"/>
      <c r="W1315" s="11"/>
      <c r="Y1315" s="11">
        <v>1330245.2299999963</v>
      </c>
      <c r="Z1315" s="11"/>
      <c r="AB1315" s="11">
        <f t="shared" si="64"/>
        <v>1361826.26</v>
      </c>
      <c r="AC1315" s="11">
        <v>1792710.32</v>
      </c>
      <c r="AD1315" s="11"/>
      <c r="AE1315" s="4"/>
      <c r="AF1315" s="4"/>
    </row>
    <row r="1316" spans="1:32" x14ac:dyDescent="0.2">
      <c r="A1316" s="51"/>
      <c r="B1316" s="11"/>
      <c r="C1316" s="262" t="s">
        <v>143</v>
      </c>
      <c r="D1316" s="11"/>
      <c r="E1316" s="11" t="s">
        <v>145</v>
      </c>
      <c r="F1316" s="11">
        <v>3864405</v>
      </c>
      <c r="G1316" s="11"/>
      <c r="H1316" s="11"/>
      <c r="I1316" s="11"/>
      <c r="J1316" s="11">
        <v>627406.67999999668</v>
      </c>
      <c r="K1316" s="11"/>
      <c r="M1316" s="11">
        <v>9080</v>
      </c>
      <c r="N1316" s="66"/>
      <c r="P1316" s="198">
        <f t="shared" si="62"/>
        <v>69.097651982378494</v>
      </c>
      <c r="Q1316" s="198"/>
      <c r="R1316" s="198"/>
      <c r="S1316" s="198"/>
      <c r="T1316" s="198">
        <f t="shared" si="63"/>
        <v>425.59526431718064</v>
      </c>
      <c r="U1316" s="11"/>
      <c r="V1316" s="11"/>
      <c r="W1316" s="11"/>
      <c r="Y1316" s="11">
        <v>627406.67999999668</v>
      </c>
      <c r="Z1316" s="11"/>
      <c r="AB1316" s="11">
        <f t="shared" si="64"/>
        <v>642301.79</v>
      </c>
      <c r="AC1316" s="11">
        <v>845527.13</v>
      </c>
      <c r="AD1316" s="11"/>
      <c r="AE1316" s="4"/>
      <c r="AF1316" s="4"/>
    </row>
    <row r="1317" spans="1:32" x14ac:dyDescent="0.2">
      <c r="A1317" s="51"/>
      <c r="B1317" s="11"/>
      <c r="C1317" s="262" t="s">
        <v>143</v>
      </c>
      <c r="D1317" s="11"/>
      <c r="E1317" s="11" t="s">
        <v>98</v>
      </c>
      <c r="F1317" s="11">
        <v>157</v>
      </c>
      <c r="G1317" s="11"/>
      <c r="H1317" s="11"/>
      <c r="I1317" s="11"/>
      <c r="J1317" s="11">
        <v>29.61</v>
      </c>
      <c r="K1317" s="11"/>
      <c r="M1317" s="11">
        <v>1</v>
      </c>
      <c r="N1317" s="66"/>
      <c r="P1317" s="198">
        <f t="shared" si="62"/>
        <v>29.61</v>
      </c>
      <c r="Q1317" s="198"/>
      <c r="R1317" s="198"/>
      <c r="S1317" s="198"/>
      <c r="T1317" s="198">
        <f t="shared" si="63"/>
        <v>157</v>
      </c>
      <c r="U1317" s="11"/>
      <c r="V1317" s="11"/>
      <c r="W1317" s="11"/>
      <c r="Y1317" s="11">
        <v>29.61</v>
      </c>
      <c r="Z1317" s="11"/>
      <c r="AB1317" s="11">
        <f t="shared" si="64"/>
        <v>30.31</v>
      </c>
      <c r="AC1317" s="11">
        <v>39.9</v>
      </c>
      <c r="AD1317" s="11"/>
      <c r="AE1317" s="4"/>
      <c r="AF1317" s="4"/>
    </row>
    <row r="1318" spans="1:32" x14ac:dyDescent="0.2">
      <c r="A1318" s="51"/>
      <c r="B1318" s="11"/>
      <c r="C1318" s="262" t="s">
        <v>146</v>
      </c>
      <c r="D1318" s="11"/>
      <c r="E1318" s="11" t="s">
        <v>102</v>
      </c>
      <c r="F1318" s="11">
        <v>14191</v>
      </c>
      <c r="G1318" s="11"/>
      <c r="H1318" s="11"/>
      <c r="I1318" s="11"/>
      <c r="J1318" s="11">
        <v>2418.2699999999991</v>
      </c>
      <c r="K1318" s="11"/>
      <c r="M1318" s="11">
        <v>52</v>
      </c>
      <c r="N1318" s="66"/>
      <c r="P1318" s="198">
        <f t="shared" ref="P1318:P1381" si="65">J1318/M1318</f>
        <v>46.50519230769229</v>
      </c>
      <c r="Q1318" s="198"/>
      <c r="R1318" s="198"/>
      <c r="S1318" s="198"/>
      <c r="T1318" s="198">
        <f t="shared" ref="T1318:T1381" si="66">F1318/M1318</f>
        <v>272.90384615384613</v>
      </c>
      <c r="U1318" s="11"/>
      <c r="V1318" s="11"/>
      <c r="W1318" s="11"/>
      <c r="Y1318" s="11">
        <v>2418.2699999999991</v>
      </c>
      <c r="Z1318" s="11"/>
      <c r="AB1318" s="11">
        <f t="shared" ref="AB1318:AB1381" si="67">ROUND($AB$1797*Y1318/$Y$1797,2)</f>
        <v>2475.6799999999998</v>
      </c>
      <c r="AC1318" s="11">
        <v>3258.99</v>
      </c>
      <c r="AD1318" s="11"/>
      <c r="AE1318" s="4"/>
      <c r="AF1318" s="4"/>
    </row>
    <row r="1319" spans="1:32" x14ac:dyDescent="0.2">
      <c r="A1319" s="51"/>
      <c r="B1319" s="11"/>
      <c r="C1319" s="262" t="s">
        <v>147</v>
      </c>
      <c r="D1319" s="11"/>
      <c r="E1319" s="11" t="s">
        <v>100</v>
      </c>
      <c r="F1319" s="11">
        <v>6936</v>
      </c>
      <c r="G1319" s="11"/>
      <c r="H1319" s="11"/>
      <c r="I1319" s="11"/>
      <c r="J1319" s="11">
        <v>1146.0500000000002</v>
      </c>
      <c r="K1319" s="11"/>
      <c r="M1319" s="11">
        <v>10</v>
      </c>
      <c r="N1319" s="66"/>
      <c r="P1319" s="198">
        <f t="shared" si="65"/>
        <v>114.60500000000002</v>
      </c>
      <c r="Q1319" s="198"/>
      <c r="R1319" s="198"/>
      <c r="S1319" s="198"/>
      <c r="T1319" s="198">
        <f t="shared" si="66"/>
        <v>693.6</v>
      </c>
      <c r="U1319" s="11"/>
      <c r="V1319" s="11"/>
      <c r="W1319" s="11"/>
      <c r="Y1319" s="11">
        <v>1146.0500000000002</v>
      </c>
      <c r="Z1319" s="11"/>
      <c r="AB1319" s="11">
        <f t="shared" si="67"/>
        <v>1173.26</v>
      </c>
      <c r="AC1319" s="11">
        <v>1544.48</v>
      </c>
      <c r="AD1319" s="11"/>
      <c r="AE1319" s="4"/>
      <c r="AF1319" s="4"/>
    </row>
    <row r="1320" spans="1:32" x14ac:dyDescent="0.2">
      <c r="A1320" s="51"/>
      <c r="B1320" s="11"/>
      <c r="C1320" s="262" t="s">
        <v>148</v>
      </c>
      <c r="D1320" s="11"/>
      <c r="E1320" s="11" t="s">
        <v>137</v>
      </c>
      <c r="F1320" s="11">
        <v>304</v>
      </c>
      <c r="G1320" s="11"/>
      <c r="H1320" s="11"/>
      <c r="I1320" s="11"/>
      <c r="J1320" s="11">
        <v>52.39</v>
      </c>
      <c r="K1320" s="11"/>
      <c r="M1320" s="11">
        <v>1</v>
      </c>
      <c r="N1320" s="66"/>
      <c r="P1320" s="198">
        <f t="shared" si="65"/>
        <v>52.39</v>
      </c>
      <c r="Q1320" s="198"/>
      <c r="R1320" s="198"/>
      <c r="S1320" s="198"/>
      <c r="T1320" s="198">
        <f t="shared" si="66"/>
        <v>304</v>
      </c>
      <c r="U1320" s="11"/>
      <c r="V1320" s="11"/>
      <c r="W1320" s="11"/>
      <c r="Y1320" s="11">
        <v>52.39</v>
      </c>
      <c r="Z1320" s="11"/>
      <c r="AB1320" s="11">
        <f t="shared" si="67"/>
        <v>53.63</v>
      </c>
      <c r="AC1320" s="11">
        <v>70.599999999999994</v>
      </c>
      <c r="AD1320" s="11"/>
      <c r="AE1320" s="4"/>
      <c r="AF1320" s="4"/>
    </row>
    <row r="1321" spans="1:32" x14ac:dyDescent="0.2">
      <c r="A1321" s="51"/>
      <c r="B1321" s="11"/>
      <c r="C1321" s="262" t="s">
        <v>148</v>
      </c>
      <c r="D1321" s="11"/>
      <c r="E1321" s="11" t="s">
        <v>142</v>
      </c>
      <c r="F1321" s="11">
        <v>137412</v>
      </c>
      <c r="G1321" s="11"/>
      <c r="H1321" s="11"/>
      <c r="I1321" s="11"/>
      <c r="J1321" s="11">
        <v>20798.8</v>
      </c>
      <c r="K1321" s="11"/>
      <c r="M1321" s="11">
        <v>146</v>
      </c>
      <c r="N1321" s="66"/>
      <c r="P1321" s="198">
        <f t="shared" si="65"/>
        <v>142.45753424657534</v>
      </c>
      <c r="Q1321" s="198"/>
      <c r="R1321" s="198"/>
      <c r="S1321" s="198"/>
      <c r="T1321" s="198">
        <f t="shared" si="66"/>
        <v>941.17808219178085</v>
      </c>
      <c r="U1321" s="11"/>
      <c r="V1321" s="11"/>
      <c r="W1321" s="11"/>
      <c r="Y1321" s="11">
        <v>20798.8</v>
      </c>
      <c r="Z1321" s="11"/>
      <c r="AB1321" s="11">
        <f t="shared" si="67"/>
        <v>21292.58</v>
      </c>
      <c r="AC1321" s="11">
        <v>28029.59</v>
      </c>
      <c r="AD1321" s="11"/>
      <c r="AE1321" s="4"/>
      <c r="AF1321" s="4"/>
    </row>
    <row r="1322" spans="1:32" x14ac:dyDescent="0.2">
      <c r="A1322" s="51"/>
      <c r="B1322" s="11"/>
      <c r="C1322" s="262" t="s">
        <v>148</v>
      </c>
      <c r="D1322" s="11"/>
      <c r="E1322" s="11" t="s">
        <v>68</v>
      </c>
      <c r="F1322" s="11">
        <v>222</v>
      </c>
      <c r="G1322" s="11"/>
      <c r="H1322" s="11"/>
      <c r="I1322" s="11"/>
      <c r="J1322" s="11">
        <v>39.35</v>
      </c>
      <c r="K1322" s="11"/>
      <c r="M1322" s="11">
        <v>1</v>
      </c>
      <c r="N1322" s="66"/>
      <c r="P1322" s="198">
        <f t="shared" si="65"/>
        <v>39.35</v>
      </c>
      <c r="Q1322" s="198"/>
      <c r="R1322" s="198"/>
      <c r="S1322" s="198"/>
      <c r="T1322" s="198">
        <f t="shared" si="66"/>
        <v>222</v>
      </c>
      <c r="U1322" s="11"/>
      <c r="V1322" s="11"/>
      <c r="W1322" s="11"/>
      <c r="Y1322" s="11">
        <v>39.35</v>
      </c>
      <c r="Z1322" s="11"/>
      <c r="AB1322" s="11">
        <f t="shared" si="67"/>
        <v>40.28</v>
      </c>
      <c r="AC1322" s="11">
        <v>53.03</v>
      </c>
      <c r="AD1322" s="11"/>
      <c r="AE1322" s="4"/>
      <c r="AF1322" s="4"/>
    </row>
    <row r="1323" spans="1:32" x14ac:dyDescent="0.2">
      <c r="A1323" s="51"/>
      <c r="B1323" s="11"/>
      <c r="C1323" s="262" t="s">
        <v>149</v>
      </c>
      <c r="D1323" s="11"/>
      <c r="E1323" s="11" t="s">
        <v>150</v>
      </c>
      <c r="F1323" s="11">
        <v>891591</v>
      </c>
      <c r="G1323" s="11"/>
      <c r="H1323" s="11"/>
      <c r="I1323" s="11"/>
      <c r="J1323" s="11">
        <v>136997.83000000007</v>
      </c>
      <c r="K1323" s="11"/>
      <c r="M1323" s="11">
        <v>1142</v>
      </c>
      <c r="N1323" s="66"/>
      <c r="P1323" s="198">
        <f t="shared" si="65"/>
        <v>119.96307355516645</v>
      </c>
      <c r="Q1323" s="198"/>
      <c r="R1323" s="198"/>
      <c r="S1323" s="198"/>
      <c r="T1323" s="198">
        <f t="shared" si="66"/>
        <v>780.72767075306479</v>
      </c>
      <c r="U1323" s="11"/>
      <c r="V1323" s="11"/>
      <c r="W1323" s="11"/>
      <c r="Y1323" s="11">
        <v>136997.83000000007</v>
      </c>
      <c r="Z1323" s="11"/>
      <c r="AB1323" s="11">
        <f t="shared" si="67"/>
        <v>140250.26</v>
      </c>
      <c r="AC1323" s="11">
        <v>184625.67</v>
      </c>
      <c r="AD1323" s="11"/>
      <c r="AE1323" s="4"/>
      <c r="AF1323" s="4"/>
    </row>
    <row r="1324" spans="1:32" x14ac:dyDescent="0.2">
      <c r="A1324" s="51"/>
      <c r="B1324" s="11"/>
      <c r="C1324" s="262" t="s">
        <v>149</v>
      </c>
      <c r="D1324" s="11"/>
      <c r="E1324" s="11" t="s">
        <v>151</v>
      </c>
      <c r="F1324" s="11">
        <v>677</v>
      </c>
      <c r="G1324" s="11"/>
      <c r="H1324" s="11"/>
      <c r="I1324" s="11"/>
      <c r="J1324" s="11">
        <v>116.63</v>
      </c>
      <c r="K1324" s="11"/>
      <c r="M1324" s="11">
        <v>2</v>
      </c>
      <c r="N1324" s="66"/>
      <c r="P1324" s="198">
        <f t="shared" si="65"/>
        <v>58.314999999999998</v>
      </c>
      <c r="Q1324" s="198"/>
      <c r="R1324" s="198"/>
      <c r="S1324" s="198"/>
      <c r="T1324" s="198">
        <f t="shared" si="66"/>
        <v>338.5</v>
      </c>
      <c r="U1324" s="11"/>
      <c r="V1324" s="11"/>
      <c r="W1324" s="11"/>
      <c r="Y1324" s="11">
        <v>116.63</v>
      </c>
      <c r="Z1324" s="11"/>
      <c r="AB1324" s="11">
        <f t="shared" si="67"/>
        <v>119.4</v>
      </c>
      <c r="AC1324" s="11">
        <v>157.18</v>
      </c>
      <c r="AD1324" s="11"/>
      <c r="AE1324" s="4"/>
      <c r="AF1324" s="4"/>
    </row>
    <row r="1325" spans="1:32" x14ac:dyDescent="0.2">
      <c r="A1325" s="51"/>
      <c r="B1325" s="11"/>
      <c r="C1325" s="262" t="s">
        <v>149</v>
      </c>
      <c r="D1325" s="11"/>
      <c r="E1325" s="11" t="s">
        <v>152</v>
      </c>
      <c r="F1325" s="11">
        <v>654</v>
      </c>
      <c r="G1325" s="11"/>
      <c r="H1325" s="11"/>
      <c r="I1325" s="11"/>
      <c r="J1325" s="11">
        <v>108.33</v>
      </c>
      <c r="K1325" s="11"/>
      <c r="M1325" s="11">
        <v>1</v>
      </c>
      <c r="N1325" s="66"/>
      <c r="P1325" s="198">
        <f t="shared" si="65"/>
        <v>108.33</v>
      </c>
      <c r="Q1325" s="198"/>
      <c r="R1325" s="198"/>
      <c r="S1325" s="198"/>
      <c r="T1325" s="198">
        <f t="shared" si="66"/>
        <v>654</v>
      </c>
      <c r="U1325" s="11"/>
      <c r="V1325" s="11"/>
      <c r="W1325" s="11"/>
      <c r="Y1325" s="11">
        <v>108.33</v>
      </c>
      <c r="Z1325" s="11"/>
      <c r="AB1325" s="11">
        <f t="shared" si="67"/>
        <v>110.9</v>
      </c>
      <c r="AC1325" s="11">
        <v>145.99</v>
      </c>
      <c r="AD1325" s="11"/>
      <c r="AE1325" s="4"/>
      <c r="AF1325" s="4"/>
    </row>
    <row r="1326" spans="1:32" x14ac:dyDescent="0.2">
      <c r="A1326" s="51"/>
      <c r="B1326" s="11"/>
      <c r="C1326" s="262" t="s">
        <v>149</v>
      </c>
      <c r="D1326" s="11"/>
      <c r="E1326" s="11" t="s">
        <v>153</v>
      </c>
      <c r="F1326" s="11">
        <v>1848</v>
      </c>
      <c r="G1326" s="11"/>
      <c r="H1326" s="11"/>
      <c r="I1326" s="11"/>
      <c r="J1326" s="11">
        <v>303.10000000000002</v>
      </c>
      <c r="K1326" s="11"/>
      <c r="M1326" s="11">
        <v>2</v>
      </c>
      <c r="N1326" s="66"/>
      <c r="P1326" s="198">
        <f t="shared" si="65"/>
        <v>151.55000000000001</v>
      </c>
      <c r="Q1326" s="198"/>
      <c r="R1326" s="198"/>
      <c r="S1326" s="198"/>
      <c r="T1326" s="198">
        <f t="shared" si="66"/>
        <v>924</v>
      </c>
      <c r="U1326" s="11"/>
      <c r="V1326" s="11"/>
      <c r="W1326" s="11"/>
      <c r="Y1326" s="11">
        <v>303.10000000000002</v>
      </c>
      <c r="Z1326" s="11"/>
      <c r="AB1326" s="11">
        <f t="shared" si="67"/>
        <v>310.3</v>
      </c>
      <c r="AC1326" s="11">
        <v>408.47</v>
      </c>
      <c r="AD1326" s="11"/>
      <c r="AE1326" s="4"/>
      <c r="AF1326" s="4"/>
    </row>
    <row r="1327" spans="1:32" x14ac:dyDescent="0.2">
      <c r="A1327" s="51"/>
      <c r="B1327" s="11"/>
      <c r="C1327" s="262" t="s">
        <v>149</v>
      </c>
      <c r="D1327" s="11"/>
      <c r="E1327" s="11" t="s">
        <v>154</v>
      </c>
      <c r="F1327" s="11">
        <v>2277</v>
      </c>
      <c r="G1327" s="11"/>
      <c r="H1327" s="11"/>
      <c r="I1327" s="11"/>
      <c r="J1327" s="11">
        <v>370.70000000000005</v>
      </c>
      <c r="K1327" s="11"/>
      <c r="M1327" s="11">
        <v>2</v>
      </c>
      <c r="N1327" s="66"/>
      <c r="P1327" s="198">
        <f t="shared" si="65"/>
        <v>185.35000000000002</v>
      </c>
      <c r="Q1327" s="198"/>
      <c r="R1327" s="198"/>
      <c r="S1327" s="198"/>
      <c r="T1327" s="198">
        <f t="shared" si="66"/>
        <v>1138.5</v>
      </c>
      <c r="U1327" s="11"/>
      <c r="V1327" s="11"/>
      <c r="W1327" s="11"/>
      <c r="Y1327" s="11">
        <v>370.70000000000005</v>
      </c>
      <c r="Z1327" s="11"/>
      <c r="AB1327" s="11">
        <f t="shared" si="67"/>
        <v>379.5</v>
      </c>
      <c r="AC1327" s="11">
        <v>499.58</v>
      </c>
      <c r="AD1327" s="11"/>
      <c r="AE1327" s="4"/>
      <c r="AF1327" s="4"/>
    </row>
    <row r="1328" spans="1:32" x14ac:dyDescent="0.2">
      <c r="A1328" s="51"/>
      <c r="B1328" s="11"/>
      <c r="C1328" s="262" t="s">
        <v>149</v>
      </c>
      <c r="D1328" s="11"/>
      <c r="E1328" s="11" t="s">
        <v>96</v>
      </c>
      <c r="F1328" s="11">
        <v>275</v>
      </c>
      <c r="G1328" s="11"/>
      <c r="H1328" s="11"/>
      <c r="I1328" s="11"/>
      <c r="J1328" s="11">
        <v>48.09</v>
      </c>
      <c r="K1328" s="11"/>
      <c r="M1328" s="11">
        <v>1</v>
      </c>
      <c r="N1328" s="66"/>
      <c r="P1328" s="198">
        <f t="shared" si="65"/>
        <v>48.09</v>
      </c>
      <c r="Q1328" s="198"/>
      <c r="R1328" s="198"/>
      <c r="S1328" s="198"/>
      <c r="T1328" s="198">
        <f t="shared" si="66"/>
        <v>275</v>
      </c>
      <c r="U1328" s="11"/>
      <c r="V1328" s="11"/>
      <c r="W1328" s="11"/>
      <c r="Y1328" s="11">
        <v>48.09</v>
      </c>
      <c r="Z1328" s="11"/>
      <c r="AB1328" s="11">
        <f t="shared" si="67"/>
        <v>49.23</v>
      </c>
      <c r="AC1328" s="11">
        <v>64.81</v>
      </c>
      <c r="AD1328" s="11"/>
      <c r="AE1328" s="4"/>
      <c r="AF1328" s="4"/>
    </row>
    <row r="1329" spans="1:32" x14ac:dyDescent="0.2">
      <c r="A1329" s="51"/>
      <c r="B1329" s="11"/>
      <c r="C1329" s="262" t="s">
        <v>155</v>
      </c>
      <c r="D1329" s="11"/>
      <c r="E1329" s="11" t="s">
        <v>150</v>
      </c>
      <c r="F1329" s="11">
        <v>54710</v>
      </c>
      <c r="G1329" s="11"/>
      <c r="H1329" s="11"/>
      <c r="I1329" s="11"/>
      <c r="J1329" s="11">
        <v>8267.119999999999</v>
      </c>
      <c r="K1329" s="11"/>
      <c r="M1329" s="11">
        <v>60</v>
      </c>
      <c r="N1329" s="66"/>
      <c r="P1329" s="198">
        <f t="shared" si="65"/>
        <v>137.78533333333331</v>
      </c>
      <c r="Q1329" s="198"/>
      <c r="R1329" s="198"/>
      <c r="S1329" s="198"/>
      <c r="T1329" s="198">
        <f t="shared" si="66"/>
        <v>911.83333333333337</v>
      </c>
      <c r="U1329" s="11"/>
      <c r="V1329" s="11"/>
      <c r="W1329" s="11"/>
      <c r="Y1329" s="11">
        <v>8267.119999999999</v>
      </c>
      <c r="Z1329" s="11"/>
      <c r="AB1329" s="11">
        <f t="shared" si="67"/>
        <v>8463.39</v>
      </c>
      <c r="AC1329" s="11">
        <v>11141.22</v>
      </c>
      <c r="AD1329" s="11"/>
      <c r="AE1329" s="4"/>
      <c r="AF1329" s="4"/>
    </row>
    <row r="1330" spans="1:32" x14ac:dyDescent="0.2">
      <c r="A1330" s="51"/>
      <c r="B1330" s="11"/>
      <c r="C1330" s="262" t="s">
        <v>156</v>
      </c>
      <c r="D1330" s="11"/>
      <c r="E1330" s="11" t="s">
        <v>105</v>
      </c>
      <c r="F1330" s="11">
        <v>251</v>
      </c>
      <c r="G1330" s="11"/>
      <c r="H1330" s="11"/>
      <c r="I1330" s="11"/>
      <c r="J1330" s="11">
        <v>44.55</v>
      </c>
      <c r="K1330" s="11"/>
      <c r="M1330" s="11">
        <v>1</v>
      </c>
      <c r="N1330" s="66"/>
      <c r="P1330" s="198">
        <f t="shared" si="65"/>
        <v>44.55</v>
      </c>
      <c r="Q1330" s="198"/>
      <c r="R1330" s="198"/>
      <c r="S1330" s="198"/>
      <c r="T1330" s="198">
        <f t="shared" si="66"/>
        <v>251</v>
      </c>
      <c r="U1330" s="11"/>
      <c r="V1330" s="11"/>
      <c r="W1330" s="11"/>
      <c r="Y1330" s="11">
        <v>44.55</v>
      </c>
      <c r="Z1330" s="11"/>
      <c r="AB1330" s="11">
        <f t="shared" si="67"/>
        <v>45.61</v>
      </c>
      <c r="AC1330" s="11">
        <v>60.04</v>
      </c>
      <c r="AD1330" s="11"/>
      <c r="AE1330" s="4"/>
      <c r="AF1330" s="4"/>
    </row>
    <row r="1331" spans="1:32" x14ac:dyDescent="0.2">
      <c r="A1331" s="51"/>
      <c r="B1331" s="11"/>
      <c r="C1331" s="262" t="s">
        <v>157</v>
      </c>
      <c r="D1331" s="11"/>
      <c r="E1331" s="11" t="s">
        <v>95</v>
      </c>
      <c r="F1331" s="11">
        <v>346148</v>
      </c>
      <c r="G1331" s="11"/>
      <c r="H1331" s="11"/>
      <c r="I1331" s="11"/>
      <c r="J1331" s="11">
        <v>53758.279999999919</v>
      </c>
      <c r="K1331" s="11"/>
      <c r="M1331" s="11">
        <v>651</v>
      </c>
      <c r="N1331" s="66"/>
      <c r="P1331" s="198">
        <f t="shared" si="65"/>
        <v>82.578003072196495</v>
      </c>
      <c r="Q1331" s="198"/>
      <c r="R1331" s="198"/>
      <c r="S1331" s="198"/>
      <c r="T1331" s="198">
        <f t="shared" si="66"/>
        <v>531.71735791090634</v>
      </c>
      <c r="U1331" s="11"/>
      <c r="V1331" s="11"/>
      <c r="W1331" s="11"/>
      <c r="Y1331" s="11">
        <v>53758.279999999919</v>
      </c>
      <c r="Z1331" s="11"/>
      <c r="AB1331" s="11">
        <f t="shared" si="67"/>
        <v>55034.54</v>
      </c>
      <c r="AC1331" s="11">
        <v>72447.56</v>
      </c>
      <c r="AD1331" s="11"/>
      <c r="AE1331" s="4"/>
      <c r="AF1331" s="4"/>
    </row>
    <row r="1332" spans="1:32" x14ac:dyDescent="0.2">
      <c r="A1332" s="51"/>
      <c r="B1332" s="11"/>
      <c r="C1332" s="262" t="s">
        <v>158</v>
      </c>
      <c r="D1332" s="11"/>
      <c r="E1332" s="11" t="s">
        <v>159</v>
      </c>
      <c r="F1332" s="11">
        <v>1501</v>
      </c>
      <c r="G1332" s="11"/>
      <c r="H1332" s="11"/>
      <c r="I1332" s="11"/>
      <c r="J1332" s="11">
        <v>247.34</v>
      </c>
      <c r="K1332" s="11"/>
      <c r="M1332" s="11">
        <v>2</v>
      </c>
      <c r="N1332" s="66"/>
      <c r="P1332" s="198">
        <f t="shared" si="65"/>
        <v>123.67</v>
      </c>
      <c r="Q1332" s="198"/>
      <c r="R1332" s="198"/>
      <c r="S1332" s="198"/>
      <c r="T1332" s="198">
        <f t="shared" si="66"/>
        <v>750.5</v>
      </c>
      <c r="U1332" s="11"/>
      <c r="V1332" s="11"/>
      <c r="W1332" s="11"/>
      <c r="Y1332" s="11">
        <v>247.34</v>
      </c>
      <c r="Z1332" s="11"/>
      <c r="AB1332" s="11">
        <f t="shared" si="67"/>
        <v>253.21</v>
      </c>
      <c r="AC1332" s="11">
        <v>333.33</v>
      </c>
      <c r="AD1332" s="11"/>
      <c r="AE1332" s="4"/>
      <c r="AF1332" s="4"/>
    </row>
    <row r="1333" spans="1:32" x14ac:dyDescent="0.2">
      <c r="A1333" s="51"/>
      <c r="B1333" s="11"/>
      <c r="C1333" s="262" t="s">
        <v>160</v>
      </c>
      <c r="D1333" s="11"/>
      <c r="E1333" s="11" t="s">
        <v>161</v>
      </c>
      <c r="F1333" s="11">
        <v>2813</v>
      </c>
      <c r="G1333" s="11"/>
      <c r="H1333" s="11"/>
      <c r="I1333" s="11"/>
      <c r="J1333" s="11">
        <v>361.15999999999997</v>
      </c>
      <c r="K1333" s="11"/>
      <c r="M1333" s="11">
        <v>9</v>
      </c>
      <c r="N1333" s="66"/>
      <c r="P1333" s="198">
        <f t="shared" si="65"/>
        <v>40.128888888888888</v>
      </c>
      <c r="Q1333" s="198"/>
      <c r="R1333" s="198"/>
      <c r="S1333" s="198"/>
      <c r="T1333" s="198">
        <f t="shared" si="66"/>
        <v>312.55555555555554</v>
      </c>
      <c r="U1333" s="11"/>
      <c r="V1333" s="11"/>
      <c r="W1333" s="11"/>
      <c r="Y1333" s="11">
        <v>361.15999999999997</v>
      </c>
      <c r="Z1333" s="11"/>
      <c r="AB1333" s="11">
        <f t="shared" si="67"/>
        <v>369.73</v>
      </c>
      <c r="AC1333" s="11">
        <v>486.72</v>
      </c>
      <c r="AD1333" s="11"/>
      <c r="AE1333" s="4"/>
      <c r="AF1333" s="4"/>
    </row>
    <row r="1334" spans="1:32" x14ac:dyDescent="0.2">
      <c r="A1334" s="51"/>
      <c r="B1334" s="11"/>
      <c r="C1334" s="262" t="s">
        <v>162</v>
      </c>
      <c r="D1334" s="11"/>
      <c r="E1334" s="11" t="s">
        <v>62</v>
      </c>
      <c r="F1334" s="11">
        <v>1919150</v>
      </c>
      <c r="G1334" s="11"/>
      <c r="H1334" s="11"/>
      <c r="I1334" s="11"/>
      <c r="J1334" s="11">
        <v>305711.63000000076</v>
      </c>
      <c r="K1334" s="11"/>
      <c r="M1334" s="11">
        <v>4770</v>
      </c>
      <c r="N1334" s="66"/>
      <c r="P1334" s="198">
        <f t="shared" si="65"/>
        <v>64.090488469601837</v>
      </c>
      <c r="Q1334" s="198"/>
      <c r="R1334" s="198"/>
      <c r="S1334" s="198"/>
      <c r="T1334" s="198">
        <f t="shared" si="66"/>
        <v>402.33752620545073</v>
      </c>
      <c r="U1334" s="11"/>
      <c r="V1334" s="11"/>
      <c r="W1334" s="11"/>
      <c r="Y1334" s="11">
        <v>305711.63000000076</v>
      </c>
      <c r="Z1334" s="11"/>
      <c r="AB1334" s="11">
        <f t="shared" si="67"/>
        <v>312969.46000000002</v>
      </c>
      <c r="AC1334" s="11">
        <v>411993.5</v>
      </c>
      <c r="AD1334" s="11"/>
      <c r="AE1334" s="4"/>
      <c r="AF1334" s="4"/>
    </row>
    <row r="1335" spans="1:32" x14ac:dyDescent="0.2">
      <c r="A1335" s="51"/>
      <c r="B1335" s="11"/>
      <c r="C1335" s="262" t="s">
        <v>162</v>
      </c>
      <c r="D1335" s="11"/>
      <c r="E1335" s="11" t="s">
        <v>163</v>
      </c>
      <c r="F1335" s="11">
        <v>732</v>
      </c>
      <c r="G1335" s="11"/>
      <c r="H1335" s="11"/>
      <c r="I1335" s="11"/>
      <c r="J1335" s="11">
        <v>49.19</v>
      </c>
      <c r="K1335" s="11"/>
      <c r="M1335" s="11">
        <v>1</v>
      </c>
      <c r="N1335" s="66"/>
      <c r="P1335" s="198">
        <f t="shared" si="65"/>
        <v>49.19</v>
      </c>
      <c r="Q1335" s="198"/>
      <c r="R1335" s="198"/>
      <c r="S1335" s="198"/>
      <c r="T1335" s="198">
        <f t="shared" si="66"/>
        <v>732</v>
      </c>
      <c r="U1335" s="11"/>
      <c r="V1335" s="11"/>
      <c r="W1335" s="11"/>
      <c r="Y1335" s="11">
        <v>49.19</v>
      </c>
      <c r="Z1335" s="11"/>
      <c r="AB1335" s="11">
        <f t="shared" si="67"/>
        <v>50.36</v>
      </c>
      <c r="AC1335" s="11">
        <v>66.290000000000006</v>
      </c>
      <c r="AD1335" s="11"/>
      <c r="AE1335" s="4"/>
      <c r="AF1335" s="4"/>
    </row>
    <row r="1336" spans="1:32" x14ac:dyDescent="0.2">
      <c r="A1336" s="51"/>
      <c r="B1336" s="11"/>
      <c r="C1336" s="262" t="s">
        <v>162</v>
      </c>
      <c r="D1336" s="11"/>
      <c r="E1336" s="11" t="s">
        <v>164</v>
      </c>
      <c r="F1336" s="11">
        <v>3476</v>
      </c>
      <c r="G1336" s="11"/>
      <c r="H1336" s="11"/>
      <c r="I1336" s="11"/>
      <c r="J1336" s="11">
        <v>708.72999999999968</v>
      </c>
      <c r="K1336" s="11"/>
      <c r="M1336" s="11">
        <v>37</v>
      </c>
      <c r="N1336" s="66"/>
      <c r="P1336" s="198">
        <f t="shared" si="65"/>
        <v>19.154864864864855</v>
      </c>
      <c r="Q1336" s="198"/>
      <c r="R1336" s="198"/>
      <c r="S1336" s="198"/>
      <c r="T1336" s="198">
        <f t="shared" si="66"/>
        <v>93.945945945945951</v>
      </c>
      <c r="U1336" s="11"/>
      <c r="V1336" s="11"/>
      <c r="W1336" s="11"/>
      <c r="Y1336" s="11">
        <v>708.72999999999968</v>
      </c>
      <c r="Z1336" s="11"/>
      <c r="AB1336" s="11">
        <f t="shared" si="67"/>
        <v>725.56</v>
      </c>
      <c r="AC1336" s="11">
        <v>955.12</v>
      </c>
      <c r="AD1336" s="11"/>
      <c r="AE1336" s="4"/>
      <c r="AF1336" s="4"/>
    </row>
    <row r="1337" spans="1:32" x14ac:dyDescent="0.2">
      <c r="A1337" s="51"/>
      <c r="B1337" s="11"/>
      <c r="C1337" s="262" t="s">
        <v>166</v>
      </c>
      <c r="D1337" s="11"/>
      <c r="E1337" s="11" t="s">
        <v>62</v>
      </c>
      <c r="F1337" s="11">
        <v>171394</v>
      </c>
      <c r="G1337" s="11"/>
      <c r="H1337" s="11"/>
      <c r="I1337" s="11"/>
      <c r="J1337" s="11">
        <v>27435.269999999993</v>
      </c>
      <c r="K1337" s="11"/>
      <c r="M1337" s="11">
        <v>313</v>
      </c>
      <c r="N1337" s="66"/>
      <c r="P1337" s="198">
        <f t="shared" si="65"/>
        <v>87.652619808306682</v>
      </c>
      <c r="Q1337" s="198"/>
      <c r="R1337" s="198"/>
      <c r="S1337" s="198"/>
      <c r="T1337" s="198">
        <f t="shared" si="66"/>
        <v>547.58466453674123</v>
      </c>
      <c r="U1337" s="11"/>
      <c r="V1337" s="11"/>
      <c r="W1337" s="11"/>
      <c r="Y1337" s="11">
        <v>27435.269999999993</v>
      </c>
      <c r="Z1337" s="11"/>
      <c r="AB1337" s="11">
        <f t="shared" si="67"/>
        <v>28086.6</v>
      </c>
      <c r="AC1337" s="11">
        <v>36973.25</v>
      </c>
      <c r="AD1337" s="11"/>
      <c r="AE1337" s="4"/>
      <c r="AF1337" s="4"/>
    </row>
    <row r="1338" spans="1:32" x14ac:dyDescent="0.2">
      <c r="A1338" s="51"/>
      <c r="B1338" s="11"/>
      <c r="C1338" s="262" t="s">
        <v>166</v>
      </c>
      <c r="D1338" s="11"/>
      <c r="E1338" s="11" t="s">
        <v>167</v>
      </c>
      <c r="F1338" s="11">
        <v>160</v>
      </c>
      <c r="G1338" s="11"/>
      <c r="H1338" s="11"/>
      <c r="I1338" s="11"/>
      <c r="J1338" s="11">
        <v>29.78</v>
      </c>
      <c r="K1338" s="11"/>
      <c r="M1338" s="11">
        <v>1</v>
      </c>
      <c r="N1338" s="66"/>
      <c r="P1338" s="198">
        <f t="shared" si="65"/>
        <v>29.78</v>
      </c>
      <c r="Q1338" s="198"/>
      <c r="R1338" s="198"/>
      <c r="S1338" s="198"/>
      <c r="T1338" s="198">
        <f t="shared" si="66"/>
        <v>160</v>
      </c>
      <c r="U1338" s="11"/>
      <c r="V1338" s="11"/>
      <c r="W1338" s="11"/>
      <c r="Y1338" s="11">
        <v>29.78</v>
      </c>
      <c r="Z1338" s="11"/>
      <c r="AB1338" s="11">
        <f t="shared" si="67"/>
        <v>30.49</v>
      </c>
      <c r="AC1338" s="11">
        <v>40.130000000000003</v>
      </c>
      <c r="AD1338" s="11"/>
      <c r="AE1338" s="4"/>
      <c r="AF1338" s="4"/>
    </row>
    <row r="1339" spans="1:32" x14ac:dyDescent="0.2">
      <c r="A1339" s="51"/>
      <c r="B1339" s="11"/>
      <c r="C1339" s="262" t="s">
        <v>168</v>
      </c>
      <c r="D1339" s="11"/>
      <c r="E1339" s="11" t="s">
        <v>61</v>
      </c>
      <c r="F1339" s="11">
        <v>2871</v>
      </c>
      <c r="G1339" s="11"/>
      <c r="H1339" s="11"/>
      <c r="I1339" s="11"/>
      <c r="J1339" s="11">
        <v>469.56</v>
      </c>
      <c r="K1339" s="11"/>
      <c r="M1339" s="11">
        <v>3</v>
      </c>
      <c r="N1339" s="66"/>
      <c r="P1339" s="198">
        <f t="shared" si="65"/>
        <v>156.52000000000001</v>
      </c>
      <c r="Q1339" s="198"/>
      <c r="R1339" s="198"/>
      <c r="S1339" s="198"/>
      <c r="T1339" s="198">
        <f t="shared" si="66"/>
        <v>957</v>
      </c>
      <c r="U1339" s="11"/>
      <c r="V1339" s="11"/>
      <c r="W1339" s="11"/>
      <c r="Y1339" s="11">
        <v>469.56</v>
      </c>
      <c r="Z1339" s="11"/>
      <c r="AB1339" s="11">
        <f t="shared" si="67"/>
        <v>480.71</v>
      </c>
      <c r="AC1339" s="11">
        <v>632.79999999999995</v>
      </c>
      <c r="AD1339" s="11"/>
      <c r="AE1339" s="4"/>
      <c r="AF1339" s="4"/>
    </row>
    <row r="1340" spans="1:32" x14ac:dyDescent="0.2">
      <c r="A1340" s="51"/>
      <c r="B1340" s="11"/>
      <c r="C1340" s="262" t="s">
        <v>168</v>
      </c>
      <c r="D1340" s="11"/>
      <c r="E1340" s="11" t="s">
        <v>62</v>
      </c>
      <c r="F1340" s="11">
        <v>2960</v>
      </c>
      <c r="G1340" s="11"/>
      <c r="H1340" s="11"/>
      <c r="I1340" s="11"/>
      <c r="J1340" s="11">
        <v>433.34999999999997</v>
      </c>
      <c r="K1340" s="11"/>
      <c r="M1340" s="11">
        <v>8</v>
      </c>
      <c r="N1340" s="66"/>
      <c r="P1340" s="198">
        <f t="shared" si="65"/>
        <v>54.168749999999996</v>
      </c>
      <c r="Q1340" s="198"/>
      <c r="R1340" s="198"/>
      <c r="S1340" s="198"/>
      <c r="T1340" s="198">
        <f t="shared" si="66"/>
        <v>370</v>
      </c>
      <c r="U1340" s="11"/>
      <c r="V1340" s="11"/>
      <c r="W1340" s="11"/>
      <c r="Y1340" s="11">
        <v>433.34999999999997</v>
      </c>
      <c r="Z1340" s="11"/>
      <c r="AB1340" s="11">
        <f t="shared" si="67"/>
        <v>443.64</v>
      </c>
      <c r="AC1340" s="11">
        <v>584.01</v>
      </c>
      <c r="AD1340" s="11"/>
      <c r="AE1340" s="4"/>
      <c r="AF1340" s="4"/>
    </row>
    <row r="1341" spans="1:32" x14ac:dyDescent="0.2">
      <c r="A1341" s="51"/>
      <c r="B1341" s="11"/>
      <c r="C1341" s="262" t="s">
        <v>168</v>
      </c>
      <c r="D1341" s="11"/>
      <c r="E1341" s="11" t="s">
        <v>95</v>
      </c>
      <c r="F1341" s="11">
        <v>2396989</v>
      </c>
      <c r="G1341" s="11"/>
      <c r="H1341" s="11"/>
      <c r="I1341" s="11"/>
      <c r="J1341" s="11">
        <v>365705.47999999963</v>
      </c>
      <c r="K1341" s="11"/>
      <c r="M1341" s="11">
        <v>4398</v>
      </c>
      <c r="N1341" s="66"/>
      <c r="P1341" s="198">
        <f t="shared" si="65"/>
        <v>83.15267849022274</v>
      </c>
      <c r="Q1341" s="198"/>
      <c r="R1341" s="198"/>
      <c r="S1341" s="198"/>
      <c r="T1341" s="198">
        <f t="shared" si="66"/>
        <v>545.01796271032288</v>
      </c>
      <c r="U1341" s="11"/>
      <c r="V1341" s="11"/>
      <c r="W1341" s="11"/>
      <c r="Y1341" s="11">
        <v>365705.47999999963</v>
      </c>
      <c r="Z1341" s="11"/>
      <c r="AB1341" s="11">
        <f t="shared" si="67"/>
        <v>374387.61</v>
      </c>
      <c r="AC1341" s="11">
        <v>492844.46</v>
      </c>
      <c r="AD1341" s="11"/>
      <c r="AE1341" s="4"/>
      <c r="AF1341" s="4"/>
    </row>
    <row r="1342" spans="1:32" x14ac:dyDescent="0.2">
      <c r="A1342" s="51"/>
      <c r="B1342" s="11"/>
      <c r="C1342" s="262" t="s">
        <v>168</v>
      </c>
      <c r="D1342" s="11"/>
      <c r="E1342" s="11" t="s">
        <v>164</v>
      </c>
      <c r="F1342" s="11">
        <v>466</v>
      </c>
      <c r="G1342" s="11"/>
      <c r="H1342" s="11"/>
      <c r="I1342" s="11"/>
      <c r="J1342" s="11">
        <v>78.400000000000006</v>
      </c>
      <c r="K1342" s="11"/>
      <c r="M1342" s="11">
        <v>1</v>
      </c>
      <c r="N1342" s="66"/>
      <c r="P1342" s="198">
        <f t="shared" si="65"/>
        <v>78.400000000000006</v>
      </c>
      <c r="Q1342" s="198"/>
      <c r="R1342" s="198"/>
      <c r="S1342" s="198"/>
      <c r="T1342" s="198">
        <f t="shared" si="66"/>
        <v>466</v>
      </c>
      <c r="U1342" s="11"/>
      <c r="V1342" s="11"/>
      <c r="W1342" s="11"/>
      <c r="Y1342" s="11">
        <v>78.400000000000006</v>
      </c>
      <c r="Z1342" s="11"/>
      <c r="AB1342" s="11">
        <f t="shared" si="67"/>
        <v>80.260000000000005</v>
      </c>
      <c r="AC1342" s="11">
        <v>105.66</v>
      </c>
      <c r="AD1342" s="11"/>
      <c r="AE1342" s="4"/>
      <c r="AF1342" s="4"/>
    </row>
    <row r="1343" spans="1:32" x14ac:dyDescent="0.2">
      <c r="A1343" s="51"/>
      <c r="B1343" s="11"/>
      <c r="C1343" s="262" t="s">
        <v>168</v>
      </c>
      <c r="D1343" s="11"/>
      <c r="E1343" s="11" t="s">
        <v>124</v>
      </c>
      <c r="F1343" s="11">
        <v>148</v>
      </c>
      <c r="G1343" s="11"/>
      <c r="H1343" s="11"/>
      <c r="I1343" s="11"/>
      <c r="J1343" s="11">
        <v>28.61</v>
      </c>
      <c r="K1343" s="11"/>
      <c r="M1343" s="11">
        <v>1</v>
      </c>
      <c r="N1343" s="66"/>
      <c r="P1343" s="198">
        <f t="shared" si="65"/>
        <v>28.61</v>
      </c>
      <c r="Q1343" s="198"/>
      <c r="R1343" s="198"/>
      <c r="S1343" s="198"/>
      <c r="T1343" s="198">
        <f t="shared" si="66"/>
        <v>148</v>
      </c>
      <c r="U1343" s="11"/>
      <c r="V1343" s="11"/>
      <c r="W1343" s="11"/>
      <c r="Y1343" s="11">
        <v>28.61</v>
      </c>
      <c r="Z1343" s="11"/>
      <c r="AB1343" s="11">
        <f t="shared" si="67"/>
        <v>29.29</v>
      </c>
      <c r="AC1343" s="11">
        <v>38.56</v>
      </c>
      <c r="AD1343" s="11"/>
      <c r="AE1343" s="4"/>
      <c r="AF1343" s="4"/>
    </row>
    <row r="1344" spans="1:32" x14ac:dyDescent="0.2">
      <c r="A1344" s="51"/>
      <c r="B1344" s="11"/>
      <c r="C1344" s="262" t="s">
        <v>169</v>
      </c>
      <c r="D1344" s="11"/>
      <c r="E1344" s="11" t="s">
        <v>62</v>
      </c>
      <c r="F1344" s="11">
        <v>1028</v>
      </c>
      <c r="G1344" s="11"/>
      <c r="H1344" s="11"/>
      <c r="I1344" s="11"/>
      <c r="J1344" s="11">
        <v>176.43</v>
      </c>
      <c r="K1344" s="11"/>
      <c r="M1344" s="11">
        <v>3</v>
      </c>
      <c r="N1344" s="66"/>
      <c r="P1344" s="198">
        <f t="shared" si="65"/>
        <v>58.81</v>
      </c>
      <c r="Q1344" s="198"/>
      <c r="R1344" s="198"/>
      <c r="S1344" s="198"/>
      <c r="T1344" s="198">
        <f t="shared" si="66"/>
        <v>342.66666666666669</v>
      </c>
      <c r="U1344" s="11"/>
      <c r="V1344" s="11"/>
      <c r="W1344" s="11"/>
      <c r="Y1344" s="11">
        <v>176.43</v>
      </c>
      <c r="Z1344" s="11"/>
      <c r="AB1344" s="11">
        <f t="shared" si="67"/>
        <v>180.62</v>
      </c>
      <c r="AC1344" s="11">
        <v>237.77</v>
      </c>
      <c r="AD1344" s="11"/>
      <c r="AE1344" s="4"/>
      <c r="AF1344" s="4"/>
    </row>
    <row r="1345" spans="1:32" x14ac:dyDescent="0.2">
      <c r="A1345" s="51"/>
      <c r="B1345" s="11"/>
      <c r="C1345" s="262" t="s">
        <v>169</v>
      </c>
      <c r="D1345" s="11"/>
      <c r="E1345" s="11" t="s">
        <v>163</v>
      </c>
      <c r="F1345" s="11">
        <v>301962</v>
      </c>
      <c r="G1345" s="11"/>
      <c r="H1345" s="11"/>
      <c r="I1345" s="11"/>
      <c r="J1345" s="11">
        <v>46926.180000000022</v>
      </c>
      <c r="K1345" s="11"/>
      <c r="M1345" s="11">
        <v>674</v>
      </c>
      <c r="N1345" s="66"/>
      <c r="P1345" s="198">
        <f t="shared" si="65"/>
        <v>69.62341246290805</v>
      </c>
      <c r="Q1345" s="198"/>
      <c r="R1345" s="198"/>
      <c r="S1345" s="198"/>
      <c r="T1345" s="198">
        <f t="shared" si="66"/>
        <v>448.01483679525222</v>
      </c>
      <c r="U1345" s="11"/>
      <c r="V1345" s="11"/>
      <c r="W1345" s="11"/>
      <c r="Y1345" s="11">
        <v>46926.180000000022</v>
      </c>
      <c r="Z1345" s="11"/>
      <c r="AB1345" s="11">
        <f t="shared" si="67"/>
        <v>48040.24</v>
      </c>
      <c r="AC1345" s="11">
        <v>63240.25</v>
      </c>
      <c r="AD1345" s="11"/>
      <c r="AE1345" s="4"/>
      <c r="AF1345" s="4"/>
    </row>
    <row r="1346" spans="1:32" x14ac:dyDescent="0.2">
      <c r="A1346" s="51"/>
      <c r="B1346" s="11"/>
      <c r="C1346" s="262" t="s">
        <v>170</v>
      </c>
      <c r="D1346" s="11"/>
      <c r="E1346" s="11" t="s">
        <v>98</v>
      </c>
      <c r="F1346" s="11">
        <v>107808</v>
      </c>
      <c r="G1346" s="11"/>
      <c r="H1346" s="11"/>
      <c r="I1346" s="11"/>
      <c r="J1346" s="11">
        <v>15774.390000000005</v>
      </c>
      <c r="K1346" s="11"/>
      <c r="M1346" s="11">
        <v>164</v>
      </c>
      <c r="N1346" s="66"/>
      <c r="P1346" s="198">
        <f t="shared" si="65"/>
        <v>96.185304878048811</v>
      </c>
      <c r="Q1346" s="198"/>
      <c r="R1346" s="198"/>
      <c r="S1346" s="198"/>
      <c r="T1346" s="198">
        <f t="shared" si="66"/>
        <v>657.36585365853659</v>
      </c>
      <c r="U1346" s="11"/>
      <c r="V1346" s="11"/>
      <c r="W1346" s="11"/>
      <c r="Y1346" s="11">
        <v>15774.390000000005</v>
      </c>
      <c r="Z1346" s="11"/>
      <c r="AB1346" s="11">
        <f t="shared" si="67"/>
        <v>16148.89</v>
      </c>
      <c r="AC1346" s="11">
        <v>21258.42</v>
      </c>
      <c r="AD1346" s="11"/>
      <c r="AE1346" s="4"/>
      <c r="AF1346" s="4"/>
    </row>
    <row r="1347" spans="1:32" x14ac:dyDescent="0.2">
      <c r="A1347" s="51"/>
      <c r="B1347" s="11"/>
      <c r="C1347" s="262" t="s">
        <v>170</v>
      </c>
      <c r="D1347" s="11"/>
      <c r="E1347" s="11" t="s">
        <v>75</v>
      </c>
      <c r="F1347" s="11">
        <v>262725</v>
      </c>
      <c r="G1347" s="11"/>
      <c r="H1347" s="11"/>
      <c r="I1347" s="11"/>
      <c r="J1347" s="11">
        <v>39635.879999999961</v>
      </c>
      <c r="K1347" s="11"/>
      <c r="M1347" s="11">
        <v>343</v>
      </c>
      <c r="N1347" s="66"/>
      <c r="P1347" s="198">
        <f t="shared" si="65"/>
        <v>115.55650145772583</v>
      </c>
      <c r="Q1347" s="198"/>
      <c r="R1347" s="198"/>
      <c r="S1347" s="198"/>
      <c r="T1347" s="198">
        <f t="shared" si="66"/>
        <v>765.96209912536438</v>
      </c>
      <c r="U1347" s="11"/>
      <c r="V1347" s="11"/>
      <c r="W1347" s="11"/>
      <c r="Y1347" s="11">
        <v>39635.879999999961</v>
      </c>
      <c r="Z1347" s="11"/>
      <c r="AB1347" s="11">
        <f t="shared" si="67"/>
        <v>40576.870000000003</v>
      </c>
      <c r="AC1347" s="11">
        <v>53415.45</v>
      </c>
      <c r="AD1347" s="11"/>
      <c r="AE1347" s="4"/>
      <c r="AF1347" s="4"/>
    </row>
    <row r="1348" spans="1:32" x14ac:dyDescent="0.2">
      <c r="A1348" s="51"/>
      <c r="B1348" s="11"/>
      <c r="C1348" s="262" t="s">
        <v>170</v>
      </c>
      <c r="D1348" s="11"/>
      <c r="E1348" s="11" t="s">
        <v>117</v>
      </c>
      <c r="F1348" s="11">
        <v>511</v>
      </c>
      <c r="G1348" s="11"/>
      <c r="H1348" s="11"/>
      <c r="I1348" s="11"/>
      <c r="J1348" s="11">
        <v>85.61</v>
      </c>
      <c r="K1348" s="11"/>
      <c r="M1348" s="11">
        <v>1</v>
      </c>
      <c r="N1348" s="66"/>
      <c r="P1348" s="198">
        <f t="shared" si="65"/>
        <v>85.61</v>
      </c>
      <c r="Q1348" s="198"/>
      <c r="R1348" s="198"/>
      <c r="S1348" s="198"/>
      <c r="T1348" s="198">
        <f t="shared" si="66"/>
        <v>511</v>
      </c>
      <c r="U1348" s="11"/>
      <c r="V1348" s="11"/>
      <c r="W1348" s="11"/>
      <c r="Y1348" s="11">
        <v>85.61</v>
      </c>
      <c r="Z1348" s="11"/>
      <c r="AB1348" s="11">
        <f t="shared" si="67"/>
        <v>87.64</v>
      </c>
      <c r="AC1348" s="11">
        <v>115.37</v>
      </c>
      <c r="AD1348" s="11"/>
      <c r="AE1348" s="4"/>
      <c r="AF1348" s="4"/>
    </row>
    <row r="1349" spans="1:32" x14ac:dyDescent="0.2">
      <c r="A1349" s="51"/>
      <c r="B1349" s="11"/>
      <c r="C1349" s="262" t="s">
        <v>171</v>
      </c>
      <c r="D1349" s="11"/>
      <c r="E1349" s="11" t="s">
        <v>172</v>
      </c>
      <c r="F1349" s="11">
        <v>103553</v>
      </c>
      <c r="G1349" s="11"/>
      <c r="H1349" s="11"/>
      <c r="I1349" s="11"/>
      <c r="J1349" s="11">
        <v>15800.500000000007</v>
      </c>
      <c r="K1349" s="11"/>
      <c r="M1349" s="11">
        <v>140</v>
      </c>
      <c r="N1349" s="66"/>
      <c r="P1349" s="198">
        <f t="shared" si="65"/>
        <v>112.86071428571434</v>
      </c>
      <c r="Q1349" s="198"/>
      <c r="R1349" s="198"/>
      <c r="S1349" s="198"/>
      <c r="T1349" s="198">
        <f t="shared" si="66"/>
        <v>739.66428571428571</v>
      </c>
      <c r="U1349" s="11"/>
      <c r="V1349" s="11"/>
      <c r="W1349" s="11"/>
      <c r="Y1349" s="11">
        <v>15800.500000000007</v>
      </c>
      <c r="Z1349" s="11"/>
      <c r="AB1349" s="11">
        <f t="shared" si="67"/>
        <v>16175.62</v>
      </c>
      <c r="AC1349" s="11">
        <v>21293.61</v>
      </c>
      <c r="AD1349" s="11"/>
      <c r="AE1349" s="4"/>
      <c r="AF1349" s="4"/>
    </row>
    <row r="1350" spans="1:32" x14ac:dyDescent="0.2">
      <c r="A1350" s="51"/>
      <c r="B1350" s="11"/>
      <c r="C1350" s="262" t="s">
        <v>173</v>
      </c>
      <c r="D1350" s="11"/>
      <c r="E1350" s="11" t="s">
        <v>174</v>
      </c>
      <c r="F1350" s="11">
        <v>1545106</v>
      </c>
      <c r="G1350" s="11"/>
      <c r="H1350" s="11"/>
      <c r="I1350" s="11"/>
      <c r="J1350" s="11">
        <v>237478.38999999996</v>
      </c>
      <c r="K1350" s="11"/>
      <c r="M1350" s="11">
        <v>2385</v>
      </c>
      <c r="N1350" s="66"/>
      <c r="P1350" s="198">
        <f t="shared" si="65"/>
        <v>99.571651991614232</v>
      </c>
      <c r="Q1350" s="198"/>
      <c r="R1350" s="198"/>
      <c r="S1350" s="198"/>
      <c r="T1350" s="198">
        <f t="shared" si="66"/>
        <v>647.84318658280927</v>
      </c>
      <c r="U1350" s="11"/>
      <c r="V1350" s="11"/>
      <c r="W1350" s="11"/>
      <c r="Y1350" s="11">
        <v>237478.38999999996</v>
      </c>
      <c r="Z1350" s="11"/>
      <c r="AB1350" s="11">
        <f t="shared" si="67"/>
        <v>243116.31</v>
      </c>
      <c r="AC1350" s="11">
        <v>320038.7</v>
      </c>
      <c r="AD1350" s="11"/>
      <c r="AE1350" s="4"/>
      <c r="AF1350" s="4"/>
    </row>
    <row r="1351" spans="1:32" x14ac:dyDescent="0.2">
      <c r="A1351" s="51"/>
      <c r="B1351" s="11"/>
      <c r="C1351" s="262" t="s">
        <v>175</v>
      </c>
      <c r="D1351" s="11"/>
      <c r="E1351" s="11" t="s">
        <v>176</v>
      </c>
      <c r="F1351" s="11">
        <v>333869</v>
      </c>
      <c r="G1351" s="11"/>
      <c r="H1351" s="11"/>
      <c r="I1351" s="11"/>
      <c r="J1351" s="11">
        <v>51115.739999999947</v>
      </c>
      <c r="K1351" s="11"/>
      <c r="M1351" s="11">
        <v>464</v>
      </c>
      <c r="N1351" s="66"/>
      <c r="P1351" s="198">
        <f t="shared" si="65"/>
        <v>110.16323275862058</v>
      </c>
      <c r="Q1351" s="198"/>
      <c r="R1351" s="198"/>
      <c r="S1351" s="198"/>
      <c r="T1351" s="198">
        <f t="shared" si="66"/>
        <v>719.54525862068965</v>
      </c>
      <c r="U1351" s="11"/>
      <c r="V1351" s="11"/>
      <c r="W1351" s="11"/>
      <c r="Y1351" s="11">
        <v>51115.739999999947</v>
      </c>
      <c r="Z1351" s="11"/>
      <c r="AB1351" s="11">
        <f t="shared" si="67"/>
        <v>52329.27</v>
      </c>
      <c r="AC1351" s="11">
        <v>68886.33</v>
      </c>
      <c r="AD1351" s="11"/>
      <c r="AE1351" s="4"/>
      <c r="AF1351" s="4"/>
    </row>
    <row r="1352" spans="1:32" x14ac:dyDescent="0.2">
      <c r="A1352" s="51"/>
      <c r="B1352" s="11"/>
      <c r="C1352" s="262" t="s">
        <v>177</v>
      </c>
      <c r="D1352" s="11"/>
      <c r="E1352" s="11" t="s">
        <v>103</v>
      </c>
      <c r="F1352" s="11">
        <v>1334</v>
      </c>
      <c r="G1352" s="11"/>
      <c r="H1352" s="11"/>
      <c r="I1352" s="11"/>
      <c r="J1352" s="11">
        <v>221.05</v>
      </c>
      <c r="K1352" s="11"/>
      <c r="M1352" s="11">
        <v>2</v>
      </c>
      <c r="N1352" s="66"/>
      <c r="P1352" s="198">
        <f t="shared" si="65"/>
        <v>110.52500000000001</v>
      </c>
      <c r="Q1352" s="198"/>
      <c r="R1352" s="198"/>
      <c r="S1352" s="198"/>
      <c r="T1352" s="198">
        <f t="shared" si="66"/>
        <v>667</v>
      </c>
      <c r="U1352" s="11"/>
      <c r="V1352" s="11"/>
      <c r="W1352" s="11"/>
      <c r="Y1352" s="11">
        <v>221.05</v>
      </c>
      <c r="Z1352" s="11"/>
      <c r="AB1352" s="11">
        <f t="shared" si="67"/>
        <v>226.3</v>
      </c>
      <c r="AC1352" s="11">
        <v>297.89999999999998</v>
      </c>
      <c r="AD1352" s="11"/>
      <c r="AE1352" s="4"/>
      <c r="AF1352" s="4"/>
    </row>
    <row r="1353" spans="1:32" x14ac:dyDescent="0.2">
      <c r="A1353" s="51"/>
      <c r="B1353" s="11"/>
      <c r="C1353" s="262" t="s">
        <v>178</v>
      </c>
      <c r="D1353" s="11"/>
      <c r="E1353" s="11" t="s">
        <v>179</v>
      </c>
      <c r="F1353" s="11">
        <v>1050446</v>
      </c>
      <c r="G1353" s="11"/>
      <c r="H1353" s="11"/>
      <c r="I1353" s="11"/>
      <c r="J1353" s="11">
        <v>160354.63000000041</v>
      </c>
      <c r="K1353" s="11"/>
      <c r="M1353" s="11">
        <v>1487</v>
      </c>
      <c r="N1353" s="66"/>
      <c r="P1353" s="198">
        <f t="shared" si="65"/>
        <v>107.83767989240108</v>
      </c>
      <c r="Q1353" s="198"/>
      <c r="R1353" s="198"/>
      <c r="S1353" s="198"/>
      <c r="T1353" s="198">
        <f t="shared" si="66"/>
        <v>706.41963685272356</v>
      </c>
      <c r="U1353" s="11"/>
      <c r="V1353" s="11"/>
      <c r="W1353" s="11"/>
      <c r="Y1353" s="11">
        <v>160354.63000000041</v>
      </c>
      <c r="Z1353" s="11"/>
      <c r="AB1353" s="11">
        <f t="shared" si="67"/>
        <v>164161.57</v>
      </c>
      <c r="AC1353" s="11">
        <v>216102.56</v>
      </c>
      <c r="AD1353" s="11"/>
      <c r="AE1353" s="4"/>
      <c r="AF1353" s="4"/>
    </row>
    <row r="1354" spans="1:32" x14ac:dyDescent="0.2">
      <c r="A1354" s="51"/>
      <c r="B1354" s="11"/>
      <c r="C1354" s="262" t="s">
        <v>180</v>
      </c>
      <c r="D1354" s="11"/>
      <c r="E1354" s="11" t="s">
        <v>103</v>
      </c>
      <c r="F1354" s="11">
        <v>702</v>
      </c>
      <c r="G1354" s="11"/>
      <c r="H1354" s="11"/>
      <c r="I1354" s="11"/>
      <c r="J1354" s="11">
        <v>115.97</v>
      </c>
      <c r="K1354" s="11"/>
      <c r="M1354" s="11">
        <v>1</v>
      </c>
      <c r="N1354" s="66"/>
      <c r="P1354" s="198">
        <f t="shared" si="65"/>
        <v>115.97</v>
      </c>
      <c r="Q1354" s="198"/>
      <c r="R1354" s="198"/>
      <c r="S1354" s="198"/>
      <c r="T1354" s="198">
        <f t="shared" si="66"/>
        <v>702</v>
      </c>
      <c r="U1354" s="11"/>
      <c r="V1354" s="11"/>
      <c r="W1354" s="11"/>
      <c r="Y1354" s="11">
        <v>115.97</v>
      </c>
      <c r="Z1354" s="11"/>
      <c r="AB1354" s="11">
        <f t="shared" si="67"/>
        <v>118.72</v>
      </c>
      <c r="AC1354" s="11">
        <v>156.29</v>
      </c>
      <c r="AD1354" s="11"/>
      <c r="AE1354" s="4"/>
      <c r="AF1354" s="4"/>
    </row>
    <row r="1355" spans="1:32" x14ac:dyDescent="0.2">
      <c r="A1355" s="51"/>
      <c r="B1355" s="11"/>
      <c r="C1355" s="262" t="s">
        <v>180</v>
      </c>
      <c r="D1355" s="11"/>
      <c r="E1355" s="11" t="s">
        <v>84</v>
      </c>
      <c r="F1355" s="11">
        <v>306968</v>
      </c>
      <c r="G1355" s="11"/>
      <c r="H1355" s="11"/>
      <c r="I1355" s="11"/>
      <c r="J1355" s="11">
        <v>48259.429999999964</v>
      </c>
      <c r="K1355" s="11"/>
      <c r="M1355" s="11">
        <v>468</v>
      </c>
      <c r="N1355" s="66"/>
      <c r="P1355" s="198">
        <f t="shared" si="65"/>
        <v>103.11844017094009</v>
      </c>
      <c r="Q1355" s="198"/>
      <c r="R1355" s="198"/>
      <c r="S1355" s="198"/>
      <c r="T1355" s="198">
        <f t="shared" si="66"/>
        <v>655.91452991452991</v>
      </c>
      <c r="U1355" s="11"/>
      <c r="V1355" s="11"/>
      <c r="W1355" s="11"/>
      <c r="Y1355" s="11">
        <v>48259.429999999964</v>
      </c>
      <c r="Z1355" s="11"/>
      <c r="AB1355" s="11">
        <f t="shared" si="67"/>
        <v>49405.15</v>
      </c>
      <c r="AC1355" s="11">
        <v>65037.01</v>
      </c>
      <c r="AD1355" s="11"/>
      <c r="AE1355" s="4"/>
      <c r="AF1355" s="4"/>
    </row>
    <row r="1356" spans="1:32" x14ac:dyDescent="0.2">
      <c r="A1356" s="51"/>
      <c r="B1356" s="11"/>
      <c r="C1356" s="262" t="s">
        <v>181</v>
      </c>
      <c r="D1356" s="11"/>
      <c r="E1356" s="11" t="s">
        <v>182</v>
      </c>
      <c r="F1356" s="11">
        <v>752868</v>
      </c>
      <c r="G1356" s="11"/>
      <c r="H1356" s="11"/>
      <c r="I1356" s="11"/>
      <c r="J1356" s="11">
        <v>116049.34000000013</v>
      </c>
      <c r="K1356" s="11"/>
      <c r="M1356" s="11">
        <v>936</v>
      </c>
      <c r="N1356" s="66"/>
      <c r="P1356" s="198">
        <f t="shared" si="65"/>
        <v>123.98433760683774</v>
      </c>
      <c r="Q1356" s="198"/>
      <c r="R1356" s="198"/>
      <c r="S1356" s="198"/>
      <c r="T1356" s="198">
        <f t="shared" si="66"/>
        <v>804.34615384615381</v>
      </c>
      <c r="U1356" s="11"/>
      <c r="V1356" s="11"/>
      <c r="W1356" s="11"/>
      <c r="Y1356" s="11">
        <v>116049.34000000013</v>
      </c>
      <c r="Z1356" s="11"/>
      <c r="AB1356" s="11">
        <f t="shared" si="67"/>
        <v>118804.44</v>
      </c>
      <c r="AC1356" s="11">
        <v>156394.35999999999</v>
      </c>
      <c r="AD1356" s="11"/>
      <c r="AE1356" s="4"/>
      <c r="AF1356" s="4"/>
    </row>
    <row r="1357" spans="1:32" x14ac:dyDescent="0.2">
      <c r="A1357" s="51"/>
      <c r="B1357" s="11"/>
      <c r="C1357" s="262" t="s">
        <v>183</v>
      </c>
      <c r="D1357" s="11"/>
      <c r="E1357" s="11" t="s">
        <v>184</v>
      </c>
      <c r="F1357" s="11">
        <v>4298</v>
      </c>
      <c r="G1357" s="11"/>
      <c r="H1357" s="11"/>
      <c r="I1357" s="11"/>
      <c r="J1357" s="11">
        <v>705.79</v>
      </c>
      <c r="K1357" s="11"/>
      <c r="M1357" s="11">
        <v>5</v>
      </c>
      <c r="N1357" s="66"/>
      <c r="P1357" s="198">
        <f t="shared" si="65"/>
        <v>141.15799999999999</v>
      </c>
      <c r="Q1357" s="198"/>
      <c r="R1357" s="198"/>
      <c r="S1357" s="198"/>
      <c r="T1357" s="198">
        <f t="shared" si="66"/>
        <v>859.6</v>
      </c>
      <c r="U1357" s="11"/>
      <c r="V1357" s="11"/>
      <c r="W1357" s="11"/>
      <c r="Y1357" s="11">
        <v>705.79</v>
      </c>
      <c r="Z1357" s="11"/>
      <c r="AB1357" s="11">
        <f t="shared" si="67"/>
        <v>722.55</v>
      </c>
      <c r="AC1357" s="11">
        <v>951.16</v>
      </c>
      <c r="AD1357" s="11"/>
      <c r="AE1357" s="4"/>
      <c r="AF1357" s="4"/>
    </row>
    <row r="1358" spans="1:32" x14ac:dyDescent="0.2">
      <c r="A1358" s="51"/>
      <c r="B1358" s="11"/>
      <c r="C1358" s="262" t="s">
        <v>185</v>
      </c>
      <c r="D1358" s="11"/>
      <c r="E1358" s="11" t="s">
        <v>172</v>
      </c>
      <c r="F1358" s="11">
        <v>2208</v>
      </c>
      <c r="G1358" s="11"/>
      <c r="H1358" s="11"/>
      <c r="I1358" s="11"/>
      <c r="J1358" s="11">
        <v>363.75</v>
      </c>
      <c r="K1358" s="11"/>
      <c r="M1358" s="11">
        <v>3</v>
      </c>
      <c r="N1358" s="66"/>
      <c r="P1358" s="198">
        <f t="shared" si="65"/>
        <v>121.25</v>
      </c>
      <c r="Q1358" s="198"/>
      <c r="R1358" s="198"/>
      <c r="S1358" s="198"/>
      <c r="T1358" s="198">
        <f t="shared" si="66"/>
        <v>736</v>
      </c>
      <c r="U1358" s="11"/>
      <c r="V1358" s="11"/>
      <c r="W1358" s="11"/>
      <c r="Y1358" s="11">
        <v>363.75</v>
      </c>
      <c r="Z1358" s="11"/>
      <c r="AB1358" s="11">
        <f t="shared" si="67"/>
        <v>372.39</v>
      </c>
      <c r="AC1358" s="11">
        <v>490.21</v>
      </c>
      <c r="AD1358" s="11"/>
      <c r="AE1358" s="4"/>
      <c r="AF1358" s="4"/>
    </row>
    <row r="1359" spans="1:32" x14ac:dyDescent="0.2">
      <c r="A1359" s="51"/>
      <c r="B1359" s="11"/>
      <c r="C1359" s="262" t="s">
        <v>186</v>
      </c>
      <c r="D1359" s="11"/>
      <c r="E1359" s="11" t="s">
        <v>68</v>
      </c>
      <c r="F1359" s="11">
        <v>262275</v>
      </c>
      <c r="G1359" s="11"/>
      <c r="H1359" s="11"/>
      <c r="I1359" s="11"/>
      <c r="J1359" s="11">
        <v>39657.279999999992</v>
      </c>
      <c r="K1359" s="11"/>
      <c r="M1359" s="11">
        <v>357</v>
      </c>
      <c r="N1359" s="66"/>
      <c r="P1359" s="198">
        <f t="shared" si="65"/>
        <v>111.08481792717085</v>
      </c>
      <c r="Q1359" s="198"/>
      <c r="R1359" s="198"/>
      <c r="S1359" s="198"/>
      <c r="T1359" s="198">
        <f t="shared" si="66"/>
        <v>734.66386554621852</v>
      </c>
      <c r="U1359" s="11"/>
      <c r="V1359" s="11"/>
      <c r="W1359" s="11"/>
      <c r="Y1359" s="11">
        <v>39657.279999999992</v>
      </c>
      <c r="Z1359" s="11"/>
      <c r="AB1359" s="11">
        <f t="shared" si="67"/>
        <v>40598.769999999997</v>
      </c>
      <c r="AC1359" s="11">
        <v>53444.29</v>
      </c>
      <c r="AD1359" s="11"/>
      <c r="AE1359" s="4"/>
      <c r="AF1359" s="4"/>
    </row>
    <row r="1360" spans="1:32" x14ac:dyDescent="0.2">
      <c r="A1360" s="51"/>
      <c r="B1360" s="11"/>
      <c r="C1360" s="262" t="s">
        <v>187</v>
      </c>
      <c r="D1360" s="11"/>
      <c r="E1360" s="11" t="s">
        <v>105</v>
      </c>
      <c r="F1360" s="11">
        <v>580</v>
      </c>
      <c r="G1360" s="11"/>
      <c r="H1360" s="11"/>
      <c r="I1360" s="11"/>
      <c r="J1360" s="11">
        <v>168.18</v>
      </c>
      <c r="K1360" s="11"/>
      <c r="M1360" s="11">
        <v>20</v>
      </c>
      <c r="N1360" s="66"/>
      <c r="P1360" s="198">
        <f t="shared" si="65"/>
        <v>8.4090000000000007</v>
      </c>
      <c r="Q1360" s="198"/>
      <c r="R1360" s="198"/>
      <c r="S1360" s="198"/>
      <c r="T1360" s="198">
        <f t="shared" si="66"/>
        <v>29</v>
      </c>
      <c r="U1360" s="11"/>
      <c r="V1360" s="11"/>
      <c r="W1360" s="11"/>
      <c r="Y1360" s="11">
        <v>168.18</v>
      </c>
      <c r="Z1360" s="11"/>
      <c r="AB1360" s="11">
        <f t="shared" si="67"/>
        <v>172.17</v>
      </c>
      <c r="AC1360" s="11">
        <v>226.65</v>
      </c>
      <c r="AD1360" s="11"/>
      <c r="AE1360" s="4"/>
      <c r="AF1360" s="4"/>
    </row>
    <row r="1361" spans="1:32" x14ac:dyDescent="0.2">
      <c r="A1361" s="51"/>
      <c r="B1361" s="11"/>
      <c r="C1361" s="262" t="s">
        <v>188</v>
      </c>
      <c r="D1361" s="11"/>
      <c r="E1361" s="11" t="s">
        <v>189</v>
      </c>
      <c r="F1361" s="11">
        <v>373164</v>
      </c>
      <c r="G1361" s="11"/>
      <c r="H1361" s="11"/>
      <c r="I1361" s="11"/>
      <c r="J1361" s="11">
        <v>58232.449999999968</v>
      </c>
      <c r="K1361" s="11"/>
      <c r="M1361" s="11">
        <v>409</v>
      </c>
      <c r="N1361" s="66"/>
      <c r="P1361" s="198">
        <f t="shared" si="65"/>
        <v>142.37762836185811</v>
      </c>
      <c r="Q1361" s="198"/>
      <c r="R1361" s="198"/>
      <c r="S1361" s="198"/>
      <c r="T1361" s="198">
        <f t="shared" si="66"/>
        <v>912.38141809290948</v>
      </c>
      <c r="U1361" s="11"/>
      <c r="V1361" s="11"/>
      <c r="W1361" s="11"/>
      <c r="Y1361" s="11">
        <v>58232.449999999968</v>
      </c>
      <c r="Z1361" s="11"/>
      <c r="AB1361" s="11">
        <f t="shared" si="67"/>
        <v>59614.93</v>
      </c>
      <c r="AC1361" s="11">
        <v>78477.19</v>
      </c>
      <c r="AD1361" s="11"/>
      <c r="AE1361" s="4"/>
      <c r="AF1361" s="4"/>
    </row>
    <row r="1362" spans="1:32" x14ac:dyDescent="0.2">
      <c r="A1362" s="51"/>
      <c r="B1362" s="11"/>
      <c r="C1362" s="262" t="s">
        <v>188</v>
      </c>
      <c r="D1362" s="11"/>
      <c r="E1362" s="11" t="s">
        <v>84</v>
      </c>
      <c r="F1362" s="11">
        <v>942</v>
      </c>
      <c r="G1362" s="11"/>
      <c r="H1362" s="11"/>
      <c r="I1362" s="11"/>
      <c r="J1362" s="11">
        <v>153.94</v>
      </c>
      <c r="K1362" s="11"/>
      <c r="M1362" s="11">
        <v>1</v>
      </c>
      <c r="N1362" s="66"/>
      <c r="P1362" s="198">
        <f t="shared" si="65"/>
        <v>153.94</v>
      </c>
      <c r="Q1362" s="198"/>
      <c r="R1362" s="198"/>
      <c r="S1362" s="198"/>
      <c r="T1362" s="198">
        <f t="shared" si="66"/>
        <v>942</v>
      </c>
      <c r="U1362" s="11"/>
      <c r="V1362" s="11"/>
      <c r="W1362" s="11"/>
      <c r="Y1362" s="11">
        <v>153.94</v>
      </c>
      <c r="Z1362" s="11"/>
      <c r="AB1362" s="11">
        <f t="shared" si="67"/>
        <v>157.59</v>
      </c>
      <c r="AC1362" s="11">
        <v>207.46</v>
      </c>
      <c r="AD1362" s="11"/>
      <c r="AE1362" s="4"/>
      <c r="AF1362" s="4"/>
    </row>
    <row r="1363" spans="1:32" x14ac:dyDescent="0.2">
      <c r="A1363" s="51"/>
      <c r="B1363" s="11"/>
      <c r="C1363" s="262" t="s">
        <v>190</v>
      </c>
      <c r="D1363" s="11"/>
      <c r="E1363" s="11" t="s">
        <v>191</v>
      </c>
      <c r="F1363" s="11">
        <v>420791</v>
      </c>
      <c r="G1363" s="11"/>
      <c r="H1363" s="11"/>
      <c r="I1363" s="11"/>
      <c r="J1363" s="11">
        <v>64288.820000000029</v>
      </c>
      <c r="K1363" s="11"/>
      <c r="M1363" s="11">
        <v>613</v>
      </c>
      <c r="N1363" s="66"/>
      <c r="P1363" s="198">
        <f t="shared" si="65"/>
        <v>104.87572593800984</v>
      </c>
      <c r="Q1363" s="198"/>
      <c r="R1363" s="198"/>
      <c r="S1363" s="198"/>
      <c r="T1363" s="198">
        <f t="shared" si="66"/>
        <v>686.44535073409463</v>
      </c>
      <c r="U1363" s="11"/>
      <c r="V1363" s="11"/>
      <c r="W1363" s="11"/>
      <c r="Y1363" s="11">
        <v>64288.820000000029</v>
      </c>
      <c r="Z1363" s="11"/>
      <c r="AB1363" s="11">
        <f t="shared" si="67"/>
        <v>65815.09</v>
      </c>
      <c r="AC1363" s="11">
        <v>86639.09</v>
      </c>
      <c r="AD1363" s="11"/>
      <c r="AE1363" s="4"/>
      <c r="AF1363" s="4"/>
    </row>
    <row r="1364" spans="1:32" x14ac:dyDescent="0.2">
      <c r="A1364" s="51"/>
      <c r="B1364" s="11"/>
      <c r="C1364" s="262" t="s">
        <v>192</v>
      </c>
      <c r="D1364" s="11"/>
      <c r="E1364" s="11" t="s">
        <v>193</v>
      </c>
      <c r="F1364" s="11">
        <v>21</v>
      </c>
      <c r="G1364" s="11"/>
      <c r="H1364" s="11"/>
      <c r="I1364" s="11"/>
      <c r="J1364" s="11">
        <v>24.39</v>
      </c>
      <c r="K1364" s="11"/>
      <c r="M1364" s="11">
        <v>3</v>
      </c>
      <c r="N1364" s="66"/>
      <c r="P1364" s="198">
        <f t="shared" si="65"/>
        <v>8.1300000000000008</v>
      </c>
      <c r="Q1364" s="198"/>
      <c r="R1364" s="198"/>
      <c r="S1364" s="198"/>
      <c r="T1364" s="198">
        <f t="shared" si="66"/>
        <v>7</v>
      </c>
      <c r="U1364" s="11"/>
      <c r="V1364" s="11"/>
      <c r="W1364" s="11"/>
      <c r="Y1364" s="11">
        <v>24.39</v>
      </c>
      <c r="Z1364" s="11"/>
      <c r="AB1364" s="11">
        <f t="shared" si="67"/>
        <v>24.97</v>
      </c>
      <c r="AC1364" s="11">
        <v>32.869999999999997</v>
      </c>
      <c r="AD1364" s="11"/>
      <c r="AE1364" s="4"/>
      <c r="AF1364" s="4"/>
    </row>
    <row r="1365" spans="1:32" x14ac:dyDescent="0.2">
      <c r="A1365" s="51"/>
      <c r="B1365" s="11"/>
      <c r="C1365" s="262" t="s">
        <v>194</v>
      </c>
      <c r="D1365" s="11"/>
      <c r="E1365" s="11" t="s">
        <v>195</v>
      </c>
      <c r="F1365" s="11">
        <v>669033</v>
      </c>
      <c r="G1365" s="11"/>
      <c r="H1365" s="11"/>
      <c r="I1365" s="11"/>
      <c r="J1365" s="11">
        <v>103406.88000000009</v>
      </c>
      <c r="K1365" s="11"/>
      <c r="M1365" s="11">
        <v>1091</v>
      </c>
      <c r="N1365" s="66"/>
      <c r="P1365" s="198">
        <f t="shared" si="65"/>
        <v>94.781741521539956</v>
      </c>
      <c r="Q1365" s="198"/>
      <c r="R1365" s="198"/>
      <c r="S1365" s="198"/>
      <c r="T1365" s="198">
        <f t="shared" si="66"/>
        <v>613.2291475710357</v>
      </c>
      <c r="U1365" s="11"/>
      <c r="V1365" s="11"/>
      <c r="W1365" s="11"/>
      <c r="Y1365" s="11">
        <v>103406.88000000009</v>
      </c>
      <c r="Z1365" s="11"/>
      <c r="AB1365" s="11">
        <f t="shared" si="67"/>
        <v>105861.84</v>
      </c>
      <c r="AC1365" s="11">
        <v>139356.70000000001</v>
      </c>
      <c r="AD1365" s="11"/>
      <c r="AE1365" s="4"/>
      <c r="AF1365" s="4"/>
    </row>
    <row r="1366" spans="1:32" x14ac:dyDescent="0.2">
      <c r="A1366" s="51"/>
      <c r="B1366" s="11"/>
      <c r="C1366" s="262" t="s">
        <v>196</v>
      </c>
      <c r="D1366" s="11"/>
      <c r="E1366" s="11" t="s">
        <v>197</v>
      </c>
      <c r="F1366" s="11">
        <v>2019207</v>
      </c>
      <c r="G1366" s="11"/>
      <c r="H1366" s="11"/>
      <c r="I1366" s="11"/>
      <c r="J1366" s="11">
        <v>306709.30000000028</v>
      </c>
      <c r="K1366" s="11"/>
      <c r="M1366" s="11">
        <v>3328</v>
      </c>
      <c r="N1366" s="66"/>
      <c r="P1366" s="198">
        <f t="shared" si="65"/>
        <v>92.160246394230853</v>
      </c>
      <c r="Q1366" s="198"/>
      <c r="R1366" s="198"/>
      <c r="S1366" s="198"/>
      <c r="T1366" s="198">
        <f t="shared" si="66"/>
        <v>606.73287259615381</v>
      </c>
      <c r="U1366" s="11"/>
      <c r="V1366" s="11"/>
      <c r="W1366" s="11"/>
      <c r="Y1366" s="11">
        <v>306709.30000000028</v>
      </c>
      <c r="Z1366" s="11"/>
      <c r="AB1366" s="11">
        <f t="shared" si="67"/>
        <v>313990.81</v>
      </c>
      <c r="AC1366" s="11">
        <v>413338.02</v>
      </c>
      <c r="AD1366" s="11"/>
      <c r="AE1366" s="4"/>
      <c r="AF1366" s="4"/>
    </row>
    <row r="1367" spans="1:32" x14ac:dyDescent="0.2">
      <c r="A1367" s="51"/>
      <c r="B1367" s="11"/>
      <c r="C1367" s="262" t="s">
        <v>196</v>
      </c>
      <c r="D1367" s="11"/>
      <c r="E1367" s="11" t="s">
        <v>198</v>
      </c>
      <c r="F1367" s="11">
        <v>898</v>
      </c>
      <c r="G1367" s="11"/>
      <c r="H1367" s="11"/>
      <c r="I1367" s="11"/>
      <c r="J1367" s="11">
        <v>147.26</v>
      </c>
      <c r="K1367" s="11"/>
      <c r="M1367" s="11">
        <v>1</v>
      </c>
      <c r="N1367" s="66"/>
      <c r="P1367" s="198">
        <f t="shared" si="65"/>
        <v>147.26</v>
      </c>
      <c r="Q1367" s="198"/>
      <c r="R1367" s="198"/>
      <c r="S1367" s="198"/>
      <c r="T1367" s="198">
        <f t="shared" si="66"/>
        <v>898</v>
      </c>
      <c r="U1367" s="11"/>
      <c r="V1367" s="11"/>
      <c r="W1367" s="11"/>
      <c r="Y1367" s="11">
        <v>147.26</v>
      </c>
      <c r="Z1367" s="11"/>
      <c r="AB1367" s="11">
        <f t="shared" si="67"/>
        <v>150.76</v>
      </c>
      <c r="AC1367" s="11">
        <v>198.46</v>
      </c>
      <c r="AD1367" s="11"/>
      <c r="AE1367" s="4"/>
      <c r="AF1367" s="4"/>
    </row>
    <row r="1368" spans="1:32" x14ac:dyDescent="0.2">
      <c r="A1368" s="51"/>
      <c r="B1368" s="11"/>
      <c r="C1368" s="262" t="s">
        <v>199</v>
      </c>
      <c r="D1368" s="11"/>
      <c r="E1368" s="11" t="s">
        <v>200</v>
      </c>
      <c r="F1368" s="11">
        <v>3921116</v>
      </c>
      <c r="G1368" s="11"/>
      <c r="H1368" s="11"/>
      <c r="I1368" s="11"/>
      <c r="J1368" s="11">
        <v>594262.67999999993</v>
      </c>
      <c r="K1368" s="11"/>
      <c r="M1368" s="11">
        <v>5800</v>
      </c>
      <c r="N1368" s="66"/>
      <c r="P1368" s="198">
        <f t="shared" si="65"/>
        <v>102.45908275862068</v>
      </c>
      <c r="Q1368" s="198"/>
      <c r="R1368" s="198"/>
      <c r="S1368" s="198"/>
      <c r="T1368" s="198">
        <f t="shared" si="66"/>
        <v>676.05448275862068</v>
      </c>
      <c r="U1368" s="11"/>
      <c r="V1368" s="11"/>
      <c r="W1368" s="11"/>
      <c r="Y1368" s="11">
        <v>594262.67999999993</v>
      </c>
      <c r="Z1368" s="11"/>
      <c r="AB1368" s="11">
        <f t="shared" si="67"/>
        <v>608370.93000000005</v>
      </c>
      <c r="AC1368" s="11">
        <v>800860.48</v>
      </c>
      <c r="AD1368" s="11"/>
      <c r="AE1368" s="4"/>
      <c r="AF1368" s="4"/>
    </row>
    <row r="1369" spans="1:32" x14ac:dyDescent="0.2">
      <c r="A1369" s="51"/>
      <c r="B1369" s="11"/>
      <c r="C1369" s="262" t="s">
        <v>201</v>
      </c>
      <c r="D1369" s="11"/>
      <c r="E1369" s="11" t="s">
        <v>95</v>
      </c>
      <c r="F1369" s="11">
        <v>286572</v>
      </c>
      <c r="G1369" s="11"/>
      <c r="H1369" s="11"/>
      <c r="I1369" s="11"/>
      <c r="J1369" s="11">
        <v>44890.23000000001</v>
      </c>
      <c r="K1369" s="11"/>
      <c r="M1369" s="11">
        <v>364</v>
      </c>
      <c r="N1369" s="66"/>
      <c r="P1369" s="198">
        <f t="shared" si="65"/>
        <v>123.32480769230772</v>
      </c>
      <c r="Q1369" s="198"/>
      <c r="R1369" s="198"/>
      <c r="S1369" s="198"/>
      <c r="T1369" s="198">
        <f t="shared" si="66"/>
        <v>787.28571428571433</v>
      </c>
      <c r="U1369" s="11"/>
      <c r="V1369" s="11"/>
      <c r="W1369" s="11"/>
      <c r="Y1369" s="11">
        <v>44890.23000000001</v>
      </c>
      <c r="Z1369" s="11"/>
      <c r="AB1369" s="11">
        <f t="shared" si="67"/>
        <v>45955.96</v>
      </c>
      <c r="AC1369" s="11">
        <v>60496.5</v>
      </c>
      <c r="AD1369" s="11"/>
      <c r="AE1369" s="4"/>
      <c r="AF1369" s="4"/>
    </row>
    <row r="1370" spans="1:32" x14ac:dyDescent="0.2">
      <c r="A1370" s="51"/>
      <c r="B1370" s="11"/>
      <c r="C1370" s="262" t="s">
        <v>201</v>
      </c>
      <c r="D1370" s="11"/>
      <c r="E1370" s="11" t="s">
        <v>202</v>
      </c>
      <c r="F1370" s="11">
        <v>434</v>
      </c>
      <c r="G1370" s="11"/>
      <c r="H1370" s="11"/>
      <c r="I1370" s="11"/>
      <c r="J1370" s="11">
        <v>73.34</v>
      </c>
      <c r="K1370" s="11"/>
      <c r="M1370" s="11">
        <v>1</v>
      </c>
      <c r="N1370" s="66"/>
      <c r="P1370" s="198">
        <f t="shared" si="65"/>
        <v>73.34</v>
      </c>
      <c r="Q1370" s="198"/>
      <c r="R1370" s="198"/>
      <c r="S1370" s="198"/>
      <c r="T1370" s="198">
        <f t="shared" si="66"/>
        <v>434</v>
      </c>
      <c r="U1370" s="11"/>
      <c r="V1370" s="11"/>
      <c r="W1370" s="11"/>
      <c r="Y1370" s="11">
        <v>73.34</v>
      </c>
      <c r="Z1370" s="11"/>
      <c r="AB1370" s="11">
        <f t="shared" si="67"/>
        <v>75.08</v>
      </c>
      <c r="AC1370" s="11">
        <v>98.84</v>
      </c>
      <c r="AD1370" s="11"/>
      <c r="AE1370" s="4"/>
      <c r="AF1370" s="4"/>
    </row>
    <row r="1371" spans="1:32" x14ac:dyDescent="0.2">
      <c r="A1371" s="51"/>
      <c r="B1371" s="11"/>
      <c r="C1371" s="262" t="s">
        <v>203</v>
      </c>
      <c r="D1371" s="11"/>
      <c r="E1371" s="11" t="s">
        <v>142</v>
      </c>
      <c r="F1371" s="11">
        <v>-848</v>
      </c>
      <c r="G1371" s="11"/>
      <c r="H1371" s="11"/>
      <c r="I1371" s="11"/>
      <c r="J1371" s="11">
        <v>-126.08000000000001</v>
      </c>
      <c r="K1371" s="11"/>
      <c r="M1371" s="11">
        <v>2</v>
      </c>
      <c r="N1371" s="66"/>
      <c r="P1371" s="198">
        <f t="shared" si="65"/>
        <v>-63.040000000000006</v>
      </c>
      <c r="Q1371" s="198"/>
      <c r="R1371" s="198"/>
      <c r="S1371" s="198"/>
      <c r="T1371" s="198">
        <f t="shared" si="66"/>
        <v>-424</v>
      </c>
      <c r="U1371" s="11"/>
      <c r="V1371" s="11"/>
      <c r="W1371" s="11"/>
      <c r="Y1371" s="11">
        <v>-126.08000000000001</v>
      </c>
      <c r="Z1371" s="11"/>
      <c r="AB1371" s="11">
        <f t="shared" si="67"/>
        <v>-129.07</v>
      </c>
      <c r="AC1371" s="11">
        <v>-169.91</v>
      </c>
      <c r="AD1371" s="11"/>
      <c r="AE1371" s="4"/>
      <c r="AF1371" s="4"/>
    </row>
    <row r="1372" spans="1:32" x14ac:dyDescent="0.2">
      <c r="A1372" s="51"/>
      <c r="B1372" s="11"/>
      <c r="C1372" s="262" t="s">
        <v>204</v>
      </c>
      <c r="D1372" s="11"/>
      <c r="E1372" s="11" t="s">
        <v>62</v>
      </c>
      <c r="F1372" s="11">
        <v>746793</v>
      </c>
      <c r="G1372" s="11"/>
      <c r="H1372" s="11"/>
      <c r="I1372" s="11"/>
      <c r="J1372" s="11">
        <v>118693.77999999991</v>
      </c>
      <c r="K1372" s="11"/>
      <c r="M1372" s="11">
        <v>1834</v>
      </c>
      <c r="N1372" s="66"/>
      <c r="P1372" s="198">
        <f t="shared" si="65"/>
        <v>64.718527808069751</v>
      </c>
      <c r="Q1372" s="198"/>
      <c r="R1372" s="198"/>
      <c r="S1372" s="198"/>
      <c r="T1372" s="198">
        <f t="shared" si="66"/>
        <v>407.1935659760087</v>
      </c>
      <c r="U1372" s="11"/>
      <c r="V1372" s="11"/>
      <c r="W1372" s="11"/>
      <c r="Y1372" s="11">
        <v>118693.77999999991</v>
      </c>
      <c r="Z1372" s="11"/>
      <c r="AB1372" s="11">
        <f t="shared" si="67"/>
        <v>121511.66</v>
      </c>
      <c r="AC1372" s="11">
        <v>159958.15</v>
      </c>
      <c r="AD1372" s="11"/>
      <c r="AE1372" s="4"/>
      <c r="AF1372" s="4"/>
    </row>
    <row r="1373" spans="1:32" x14ac:dyDescent="0.2">
      <c r="A1373" s="51"/>
      <c r="B1373" s="11"/>
      <c r="C1373" s="262" t="s">
        <v>205</v>
      </c>
      <c r="D1373" s="11"/>
      <c r="E1373" s="11" t="s">
        <v>176</v>
      </c>
      <c r="F1373" s="11">
        <v>644078</v>
      </c>
      <c r="G1373" s="11"/>
      <c r="H1373" s="11"/>
      <c r="I1373" s="11"/>
      <c r="J1373" s="11">
        <v>97101.880000000063</v>
      </c>
      <c r="K1373" s="11"/>
      <c r="M1373" s="11">
        <v>986</v>
      </c>
      <c r="N1373" s="66"/>
      <c r="P1373" s="198">
        <f t="shared" si="65"/>
        <v>98.480608519269836</v>
      </c>
      <c r="Q1373" s="198"/>
      <c r="R1373" s="198"/>
      <c r="S1373" s="198"/>
      <c r="T1373" s="198">
        <f t="shared" si="66"/>
        <v>653.22312373225157</v>
      </c>
      <c r="U1373" s="11"/>
      <c r="V1373" s="11"/>
      <c r="W1373" s="11"/>
      <c r="Y1373" s="11">
        <v>97101.880000000063</v>
      </c>
      <c r="Z1373" s="11"/>
      <c r="AB1373" s="11">
        <f t="shared" si="67"/>
        <v>99407.15</v>
      </c>
      <c r="AC1373" s="11">
        <v>130859.74</v>
      </c>
      <c r="AD1373" s="11"/>
      <c r="AE1373" s="4"/>
      <c r="AF1373" s="4"/>
    </row>
    <row r="1374" spans="1:32" x14ac:dyDescent="0.2">
      <c r="A1374" s="51"/>
      <c r="B1374" s="11"/>
      <c r="C1374" s="262" t="s">
        <v>206</v>
      </c>
      <c r="D1374" s="11"/>
      <c r="E1374" s="11" t="s">
        <v>207</v>
      </c>
      <c r="F1374" s="11">
        <v>358725</v>
      </c>
      <c r="G1374" s="11"/>
      <c r="H1374" s="11"/>
      <c r="I1374" s="11"/>
      <c r="J1374" s="11">
        <v>55628.480000000003</v>
      </c>
      <c r="K1374" s="11"/>
      <c r="M1374" s="11">
        <v>330</v>
      </c>
      <c r="N1374" s="66"/>
      <c r="P1374" s="198">
        <f t="shared" si="65"/>
        <v>168.57115151515151</v>
      </c>
      <c r="Q1374" s="198"/>
      <c r="R1374" s="198"/>
      <c r="S1374" s="198"/>
      <c r="T1374" s="198">
        <f t="shared" si="66"/>
        <v>1087.0454545454545</v>
      </c>
      <c r="U1374" s="11"/>
      <c r="V1374" s="11"/>
      <c r="W1374" s="11"/>
      <c r="Y1374" s="11">
        <v>55628.480000000003</v>
      </c>
      <c r="Z1374" s="11"/>
      <c r="AB1374" s="11">
        <f t="shared" si="67"/>
        <v>56949.14</v>
      </c>
      <c r="AC1374" s="11">
        <v>74967.94</v>
      </c>
      <c r="AD1374" s="11"/>
      <c r="AE1374" s="4"/>
      <c r="AF1374" s="4"/>
    </row>
    <row r="1375" spans="1:32" x14ac:dyDescent="0.2">
      <c r="A1375" s="51"/>
      <c r="B1375" s="11"/>
      <c r="C1375" s="262" t="s">
        <v>206</v>
      </c>
      <c r="D1375" s="11"/>
      <c r="E1375" s="11" t="s">
        <v>208</v>
      </c>
      <c r="F1375" s="11">
        <v>588</v>
      </c>
      <c r="G1375" s="11"/>
      <c r="H1375" s="11"/>
      <c r="I1375" s="11"/>
      <c r="J1375" s="11">
        <v>97.64</v>
      </c>
      <c r="K1375" s="11"/>
      <c r="M1375" s="11">
        <v>1</v>
      </c>
      <c r="N1375" s="66"/>
      <c r="P1375" s="198">
        <f t="shared" si="65"/>
        <v>97.64</v>
      </c>
      <c r="Q1375" s="198"/>
      <c r="R1375" s="198"/>
      <c r="S1375" s="198"/>
      <c r="T1375" s="198">
        <f t="shared" si="66"/>
        <v>588</v>
      </c>
      <c r="U1375" s="11"/>
      <c r="V1375" s="11"/>
      <c r="W1375" s="11"/>
      <c r="Y1375" s="11">
        <v>97.64</v>
      </c>
      <c r="Z1375" s="11"/>
      <c r="AB1375" s="11">
        <f t="shared" si="67"/>
        <v>99.96</v>
      </c>
      <c r="AC1375" s="11">
        <v>131.58000000000001</v>
      </c>
      <c r="AD1375" s="11"/>
      <c r="AE1375" s="4"/>
      <c r="AF1375" s="4"/>
    </row>
    <row r="1376" spans="1:32" x14ac:dyDescent="0.2">
      <c r="A1376" s="51"/>
      <c r="B1376" s="11"/>
      <c r="C1376" s="262" t="s">
        <v>209</v>
      </c>
      <c r="D1376" s="11"/>
      <c r="E1376" s="11" t="s">
        <v>61</v>
      </c>
      <c r="F1376" s="11">
        <v>2124</v>
      </c>
      <c r="G1376" s="11"/>
      <c r="H1376" s="11"/>
      <c r="I1376" s="11"/>
      <c r="J1376" s="11">
        <v>350.79</v>
      </c>
      <c r="K1376" s="11"/>
      <c r="M1376" s="11">
        <v>3</v>
      </c>
      <c r="N1376" s="66"/>
      <c r="P1376" s="198">
        <f t="shared" si="65"/>
        <v>116.93</v>
      </c>
      <c r="Q1376" s="198"/>
      <c r="R1376" s="198"/>
      <c r="S1376" s="198"/>
      <c r="T1376" s="198">
        <f t="shared" si="66"/>
        <v>708</v>
      </c>
      <c r="U1376" s="11"/>
      <c r="V1376" s="11"/>
      <c r="W1376" s="11"/>
      <c r="Y1376" s="11">
        <v>350.79</v>
      </c>
      <c r="Z1376" s="11"/>
      <c r="AB1376" s="11">
        <f t="shared" si="67"/>
        <v>359.12</v>
      </c>
      <c r="AC1376" s="11">
        <v>472.74</v>
      </c>
      <c r="AD1376" s="11"/>
      <c r="AE1376" s="4"/>
      <c r="AF1376" s="4"/>
    </row>
    <row r="1377" spans="1:32" x14ac:dyDescent="0.2">
      <c r="A1377" s="51"/>
      <c r="B1377" s="11"/>
      <c r="C1377" s="262" t="s">
        <v>210</v>
      </c>
      <c r="D1377" s="11"/>
      <c r="E1377" s="11" t="s">
        <v>124</v>
      </c>
      <c r="F1377" s="11">
        <v>197782</v>
      </c>
      <c r="G1377" s="11"/>
      <c r="H1377" s="11"/>
      <c r="I1377" s="11"/>
      <c r="J1377" s="11">
        <v>29489.26</v>
      </c>
      <c r="K1377" s="11"/>
      <c r="M1377" s="11">
        <v>233</v>
      </c>
      <c r="N1377" s="66"/>
      <c r="P1377" s="198">
        <f t="shared" si="65"/>
        <v>126.56334763948497</v>
      </c>
      <c r="Q1377" s="198"/>
      <c r="R1377" s="198"/>
      <c r="S1377" s="198"/>
      <c r="T1377" s="198">
        <f t="shared" si="66"/>
        <v>848.84978540772534</v>
      </c>
      <c r="U1377" s="11"/>
      <c r="V1377" s="11"/>
      <c r="W1377" s="11"/>
      <c r="Y1377" s="11">
        <v>29489.26</v>
      </c>
      <c r="Z1377" s="11"/>
      <c r="AB1377" s="11">
        <f t="shared" si="67"/>
        <v>30189.360000000001</v>
      </c>
      <c r="AC1377" s="11">
        <v>39741.32</v>
      </c>
      <c r="AD1377" s="11"/>
      <c r="AE1377" s="4"/>
      <c r="AF1377" s="4"/>
    </row>
    <row r="1378" spans="1:32" x14ac:dyDescent="0.2">
      <c r="A1378" s="51"/>
      <c r="B1378" s="11"/>
      <c r="C1378" s="262" t="s">
        <v>211</v>
      </c>
      <c r="D1378" s="11"/>
      <c r="E1378" s="11" t="s">
        <v>77</v>
      </c>
      <c r="F1378" s="11">
        <v>2269</v>
      </c>
      <c r="G1378" s="11"/>
      <c r="H1378" s="11"/>
      <c r="I1378" s="11"/>
      <c r="J1378" s="11">
        <v>384.44</v>
      </c>
      <c r="K1378" s="11"/>
      <c r="M1378" s="11">
        <v>5</v>
      </c>
      <c r="N1378" s="66"/>
      <c r="P1378" s="198">
        <f t="shared" si="65"/>
        <v>76.888000000000005</v>
      </c>
      <c r="Q1378" s="198"/>
      <c r="R1378" s="198"/>
      <c r="S1378" s="198"/>
      <c r="T1378" s="198">
        <f t="shared" si="66"/>
        <v>453.8</v>
      </c>
      <c r="U1378" s="11"/>
      <c r="V1378" s="11"/>
      <c r="W1378" s="11"/>
      <c r="Y1378" s="11">
        <v>384.44</v>
      </c>
      <c r="Z1378" s="11"/>
      <c r="AB1378" s="11">
        <f t="shared" si="67"/>
        <v>393.57</v>
      </c>
      <c r="AC1378" s="11">
        <v>518.09</v>
      </c>
      <c r="AD1378" s="11"/>
      <c r="AE1378" s="4"/>
      <c r="AF1378" s="4"/>
    </row>
    <row r="1379" spans="1:32" x14ac:dyDescent="0.2">
      <c r="A1379" s="51"/>
      <c r="B1379" s="11"/>
      <c r="C1379" s="262" t="s">
        <v>212</v>
      </c>
      <c r="D1379" s="11"/>
      <c r="E1379" s="11" t="s">
        <v>68</v>
      </c>
      <c r="F1379" s="11">
        <v>79386</v>
      </c>
      <c r="G1379" s="11"/>
      <c r="H1379" s="11"/>
      <c r="I1379" s="11"/>
      <c r="J1379" s="11">
        <v>12112.149999999994</v>
      </c>
      <c r="K1379" s="11"/>
      <c r="M1379" s="11">
        <v>102</v>
      </c>
      <c r="N1379" s="66"/>
      <c r="P1379" s="198">
        <f t="shared" si="65"/>
        <v>118.74656862745093</v>
      </c>
      <c r="Q1379" s="198"/>
      <c r="R1379" s="198"/>
      <c r="S1379" s="198"/>
      <c r="T1379" s="198">
        <f t="shared" si="66"/>
        <v>778.29411764705878</v>
      </c>
      <c r="U1379" s="11"/>
      <c r="V1379" s="11"/>
      <c r="W1379" s="11"/>
      <c r="Y1379" s="11">
        <v>12112.149999999994</v>
      </c>
      <c r="Z1379" s="11"/>
      <c r="AB1379" s="11">
        <f t="shared" si="67"/>
        <v>12399.7</v>
      </c>
      <c r="AC1379" s="11">
        <v>16322.99</v>
      </c>
      <c r="AD1379" s="11"/>
      <c r="AE1379" s="4"/>
      <c r="AF1379" s="4"/>
    </row>
    <row r="1380" spans="1:32" x14ac:dyDescent="0.2">
      <c r="A1380" s="51"/>
      <c r="B1380" s="11"/>
      <c r="C1380" s="262" t="s">
        <v>213</v>
      </c>
      <c r="D1380" s="11"/>
      <c r="E1380" s="11" t="s">
        <v>144</v>
      </c>
      <c r="F1380" s="11">
        <v>134620</v>
      </c>
      <c r="G1380" s="11"/>
      <c r="H1380" s="11"/>
      <c r="I1380" s="11"/>
      <c r="J1380" s="11">
        <v>20295.260000000002</v>
      </c>
      <c r="K1380" s="11"/>
      <c r="M1380" s="11">
        <v>196</v>
      </c>
      <c r="N1380" s="66"/>
      <c r="P1380" s="198">
        <f t="shared" si="65"/>
        <v>103.54724489795919</v>
      </c>
      <c r="Q1380" s="198"/>
      <c r="R1380" s="198"/>
      <c r="S1380" s="198"/>
      <c r="T1380" s="198">
        <f t="shared" si="66"/>
        <v>686.83673469387759</v>
      </c>
      <c r="U1380" s="11"/>
      <c r="V1380" s="11"/>
      <c r="W1380" s="11"/>
      <c r="Y1380" s="11">
        <v>20295.260000000002</v>
      </c>
      <c r="Z1380" s="11"/>
      <c r="AB1380" s="11">
        <f t="shared" si="67"/>
        <v>20777.080000000002</v>
      </c>
      <c r="AC1380" s="11">
        <v>27350.99</v>
      </c>
      <c r="AD1380" s="11"/>
      <c r="AE1380" s="4"/>
      <c r="AF1380" s="4"/>
    </row>
    <row r="1381" spans="1:32" x14ac:dyDescent="0.2">
      <c r="A1381" s="51"/>
      <c r="B1381" s="11"/>
      <c r="C1381" s="262" t="s">
        <v>214</v>
      </c>
      <c r="D1381" s="11"/>
      <c r="E1381" s="11" t="s">
        <v>142</v>
      </c>
      <c r="F1381" s="11">
        <v>3115</v>
      </c>
      <c r="G1381" s="11"/>
      <c r="H1381" s="11"/>
      <c r="I1381" s="11"/>
      <c r="J1381" s="11">
        <v>503.75</v>
      </c>
      <c r="K1381" s="11"/>
      <c r="M1381" s="11">
        <v>2</v>
      </c>
      <c r="N1381" s="66"/>
      <c r="P1381" s="198">
        <f t="shared" si="65"/>
        <v>251.875</v>
      </c>
      <c r="Q1381" s="198"/>
      <c r="R1381" s="198"/>
      <c r="S1381" s="198"/>
      <c r="T1381" s="198">
        <f t="shared" si="66"/>
        <v>1557.5</v>
      </c>
      <c r="U1381" s="11"/>
      <c r="V1381" s="11"/>
      <c r="W1381" s="11"/>
      <c r="Y1381" s="11">
        <v>503.75</v>
      </c>
      <c r="Z1381" s="11"/>
      <c r="AB1381" s="11">
        <f t="shared" si="67"/>
        <v>515.71</v>
      </c>
      <c r="AC1381" s="11">
        <v>678.88</v>
      </c>
      <c r="AD1381" s="11"/>
      <c r="AE1381" s="4"/>
      <c r="AF1381" s="4"/>
    </row>
    <row r="1382" spans="1:32" x14ac:dyDescent="0.2">
      <c r="A1382" s="51"/>
      <c r="B1382" s="11"/>
      <c r="C1382" s="262" t="s">
        <v>214</v>
      </c>
      <c r="D1382" s="11"/>
      <c r="E1382" s="11" t="s">
        <v>215</v>
      </c>
      <c r="F1382" s="11">
        <v>187262</v>
      </c>
      <c r="G1382" s="11"/>
      <c r="H1382" s="11"/>
      <c r="I1382" s="11"/>
      <c r="J1382" s="11">
        <v>28819.850000000009</v>
      </c>
      <c r="K1382" s="11"/>
      <c r="M1382" s="11">
        <v>241</v>
      </c>
      <c r="N1382" s="66"/>
      <c r="P1382" s="198">
        <f t="shared" ref="P1382:P1445" si="68">J1382/M1382</f>
        <v>119.58443983402493</v>
      </c>
      <c r="Q1382" s="198"/>
      <c r="R1382" s="198"/>
      <c r="S1382" s="198"/>
      <c r="T1382" s="198">
        <f t="shared" ref="T1382:T1445" si="69">F1382/M1382</f>
        <v>777.02074688796677</v>
      </c>
      <c r="U1382" s="11"/>
      <c r="V1382" s="11"/>
      <c r="W1382" s="11"/>
      <c r="Y1382" s="11">
        <v>28819.850000000009</v>
      </c>
      <c r="Z1382" s="11"/>
      <c r="AB1382" s="11">
        <f t="shared" ref="AB1382:AB1445" si="70">ROUND($AB$1797*Y1382/$Y$1797,2)</f>
        <v>29504.06</v>
      </c>
      <c r="AC1382" s="11">
        <v>38839.19</v>
      </c>
      <c r="AD1382" s="11"/>
      <c r="AE1382" s="4"/>
      <c r="AF1382" s="4"/>
    </row>
    <row r="1383" spans="1:32" x14ac:dyDescent="0.2">
      <c r="A1383" s="51"/>
      <c r="B1383" s="11"/>
      <c r="C1383" s="262" t="s">
        <v>214</v>
      </c>
      <c r="D1383" s="11"/>
      <c r="E1383" s="11" t="s">
        <v>216</v>
      </c>
      <c r="F1383" s="11">
        <v>1158</v>
      </c>
      <c r="G1383" s="11"/>
      <c r="H1383" s="11"/>
      <c r="I1383" s="11"/>
      <c r="J1383" s="11">
        <v>188.44</v>
      </c>
      <c r="K1383" s="11"/>
      <c r="M1383" s="11">
        <v>1</v>
      </c>
      <c r="N1383" s="66"/>
      <c r="P1383" s="198">
        <f t="shared" si="68"/>
        <v>188.44</v>
      </c>
      <c r="Q1383" s="198"/>
      <c r="R1383" s="198"/>
      <c r="S1383" s="198"/>
      <c r="T1383" s="198">
        <f t="shared" si="69"/>
        <v>1158</v>
      </c>
      <c r="U1383" s="11"/>
      <c r="V1383" s="11"/>
      <c r="W1383" s="11"/>
      <c r="Y1383" s="11">
        <v>188.44</v>
      </c>
      <c r="Z1383" s="11"/>
      <c r="AB1383" s="11">
        <f t="shared" si="70"/>
        <v>192.91</v>
      </c>
      <c r="AC1383" s="11">
        <v>253.95</v>
      </c>
      <c r="AD1383" s="11"/>
      <c r="AE1383" s="4"/>
      <c r="AF1383" s="4"/>
    </row>
    <row r="1384" spans="1:32" x14ac:dyDescent="0.2">
      <c r="A1384" s="51"/>
      <c r="B1384" s="11"/>
      <c r="C1384" s="262" t="s">
        <v>217</v>
      </c>
      <c r="D1384" s="11"/>
      <c r="E1384" s="11" t="s">
        <v>167</v>
      </c>
      <c r="F1384" s="11">
        <v>418599</v>
      </c>
      <c r="G1384" s="11"/>
      <c r="H1384" s="11"/>
      <c r="I1384" s="11"/>
      <c r="J1384" s="11">
        <v>65530.710000000072</v>
      </c>
      <c r="K1384" s="11"/>
      <c r="M1384" s="11">
        <v>657</v>
      </c>
      <c r="N1384" s="66"/>
      <c r="P1384" s="198">
        <f t="shared" si="68"/>
        <v>99.742328767123396</v>
      </c>
      <c r="Q1384" s="198"/>
      <c r="R1384" s="198"/>
      <c r="S1384" s="198"/>
      <c r="T1384" s="198">
        <f t="shared" si="69"/>
        <v>637.13698630136992</v>
      </c>
      <c r="U1384" s="11"/>
      <c r="V1384" s="11"/>
      <c r="W1384" s="11"/>
      <c r="Y1384" s="11">
        <v>65530.710000000072</v>
      </c>
      <c r="Z1384" s="11"/>
      <c r="AB1384" s="11">
        <f t="shared" si="70"/>
        <v>67086.460000000006</v>
      </c>
      <c r="AC1384" s="11">
        <v>88312.72</v>
      </c>
      <c r="AD1384" s="11"/>
      <c r="AE1384" s="4"/>
      <c r="AF1384" s="4"/>
    </row>
    <row r="1385" spans="1:32" x14ac:dyDescent="0.2">
      <c r="A1385" s="51"/>
      <c r="B1385" s="11"/>
      <c r="C1385" s="262" t="s">
        <v>218</v>
      </c>
      <c r="D1385" s="11"/>
      <c r="E1385" s="11" t="s">
        <v>219</v>
      </c>
      <c r="F1385" s="11">
        <v>91656</v>
      </c>
      <c r="G1385" s="11"/>
      <c r="H1385" s="11"/>
      <c r="I1385" s="11"/>
      <c r="J1385" s="11">
        <v>14240.620000000004</v>
      </c>
      <c r="K1385" s="11"/>
      <c r="M1385" s="11">
        <v>120</v>
      </c>
      <c r="N1385" s="66"/>
      <c r="P1385" s="198">
        <f t="shared" si="68"/>
        <v>118.67183333333337</v>
      </c>
      <c r="Q1385" s="198"/>
      <c r="R1385" s="198"/>
      <c r="S1385" s="198"/>
      <c r="T1385" s="198">
        <f t="shared" si="69"/>
        <v>763.8</v>
      </c>
      <c r="U1385" s="11"/>
      <c r="V1385" s="11"/>
      <c r="W1385" s="11"/>
      <c r="Y1385" s="11">
        <v>14240.620000000004</v>
      </c>
      <c r="Z1385" s="11"/>
      <c r="AB1385" s="11">
        <f t="shared" si="70"/>
        <v>14578.7</v>
      </c>
      <c r="AC1385" s="11">
        <v>19191.43</v>
      </c>
      <c r="AD1385" s="11"/>
      <c r="AE1385" s="4"/>
      <c r="AF1385" s="4"/>
    </row>
    <row r="1386" spans="1:32" x14ac:dyDescent="0.2">
      <c r="A1386" s="51"/>
      <c r="B1386" s="11"/>
      <c r="C1386" s="262" t="s">
        <v>220</v>
      </c>
      <c r="D1386" s="11"/>
      <c r="E1386" s="11" t="s">
        <v>202</v>
      </c>
      <c r="F1386" s="11">
        <v>386838</v>
      </c>
      <c r="G1386" s="11"/>
      <c r="H1386" s="11"/>
      <c r="I1386" s="11"/>
      <c r="J1386" s="11">
        <v>61035.589999999815</v>
      </c>
      <c r="K1386" s="11"/>
      <c r="M1386" s="11">
        <v>872</v>
      </c>
      <c r="N1386" s="66"/>
      <c r="P1386" s="198">
        <f t="shared" si="68"/>
        <v>69.994942660550251</v>
      </c>
      <c r="Q1386" s="198"/>
      <c r="R1386" s="198"/>
      <c r="S1386" s="198"/>
      <c r="T1386" s="198">
        <f t="shared" si="69"/>
        <v>443.62155963302752</v>
      </c>
      <c r="U1386" s="11"/>
      <c r="V1386" s="11"/>
      <c r="W1386" s="11"/>
      <c r="Y1386" s="11">
        <v>61035.589999999815</v>
      </c>
      <c r="Z1386" s="11"/>
      <c r="AB1386" s="11">
        <f t="shared" si="70"/>
        <v>62484.62</v>
      </c>
      <c r="AC1386" s="11">
        <v>82254.86</v>
      </c>
      <c r="AD1386" s="11"/>
      <c r="AE1386" s="4"/>
      <c r="AF1386" s="4"/>
    </row>
    <row r="1387" spans="1:32" x14ac:dyDescent="0.2">
      <c r="A1387" s="51"/>
      <c r="B1387" s="11"/>
      <c r="C1387" s="262" t="s">
        <v>220</v>
      </c>
      <c r="D1387" s="11"/>
      <c r="E1387" s="11" t="s">
        <v>124</v>
      </c>
      <c r="F1387" s="11">
        <v>852</v>
      </c>
      <c r="G1387" s="11"/>
      <c r="H1387" s="11"/>
      <c r="I1387" s="11"/>
      <c r="J1387" s="11">
        <v>139.80000000000001</v>
      </c>
      <c r="K1387" s="11"/>
      <c r="M1387" s="11">
        <v>1</v>
      </c>
      <c r="N1387" s="66"/>
      <c r="P1387" s="198">
        <f t="shared" si="68"/>
        <v>139.80000000000001</v>
      </c>
      <c r="Q1387" s="198"/>
      <c r="R1387" s="198"/>
      <c r="S1387" s="198"/>
      <c r="T1387" s="198">
        <f t="shared" si="69"/>
        <v>852</v>
      </c>
      <c r="U1387" s="11"/>
      <c r="V1387" s="11"/>
      <c r="W1387" s="11"/>
      <c r="Y1387" s="11">
        <v>139.80000000000001</v>
      </c>
      <c r="Z1387" s="11"/>
      <c r="AB1387" s="11">
        <f t="shared" si="70"/>
        <v>143.12</v>
      </c>
      <c r="AC1387" s="11">
        <v>188.4</v>
      </c>
      <c r="AD1387" s="11"/>
      <c r="AE1387" s="4"/>
      <c r="AF1387" s="4"/>
    </row>
    <row r="1388" spans="1:32" x14ac:dyDescent="0.2">
      <c r="A1388" s="51"/>
      <c r="B1388" s="11"/>
      <c r="C1388" s="262" t="s">
        <v>223</v>
      </c>
      <c r="D1388" s="11"/>
      <c r="E1388" s="11" t="s">
        <v>224</v>
      </c>
      <c r="F1388" s="11">
        <v>216172</v>
      </c>
      <c r="G1388" s="11"/>
      <c r="H1388" s="11"/>
      <c r="I1388" s="11"/>
      <c r="J1388" s="11">
        <v>32930.079999999987</v>
      </c>
      <c r="K1388" s="11"/>
      <c r="M1388" s="11">
        <v>212</v>
      </c>
      <c r="N1388" s="66"/>
      <c r="P1388" s="198">
        <f t="shared" si="68"/>
        <v>155.33056603773579</v>
      </c>
      <c r="Q1388" s="198"/>
      <c r="R1388" s="198"/>
      <c r="S1388" s="198"/>
      <c r="T1388" s="198">
        <f t="shared" si="69"/>
        <v>1019.6792452830189</v>
      </c>
      <c r="U1388" s="11"/>
      <c r="V1388" s="11"/>
      <c r="W1388" s="11"/>
      <c r="Y1388" s="11">
        <v>32930.079999999987</v>
      </c>
      <c r="Z1388" s="11"/>
      <c r="AB1388" s="11">
        <f t="shared" si="70"/>
        <v>33711.870000000003</v>
      </c>
      <c r="AC1388" s="11">
        <v>44378.35</v>
      </c>
      <c r="AD1388" s="11"/>
      <c r="AE1388" s="4"/>
      <c r="AF1388" s="4"/>
    </row>
    <row r="1389" spans="1:32" x14ac:dyDescent="0.2">
      <c r="A1389" s="51"/>
      <c r="B1389" s="11"/>
      <c r="C1389" s="262" t="s">
        <v>223</v>
      </c>
      <c r="D1389" s="11"/>
      <c r="E1389" s="11" t="s">
        <v>73</v>
      </c>
      <c r="F1389" s="11">
        <v>468</v>
      </c>
      <c r="G1389" s="11"/>
      <c r="H1389" s="11"/>
      <c r="I1389" s="11"/>
      <c r="J1389" s="11">
        <v>78.89</v>
      </c>
      <c r="K1389" s="11"/>
      <c r="M1389" s="11">
        <v>1</v>
      </c>
      <c r="N1389" s="66"/>
      <c r="P1389" s="198">
        <f t="shared" si="68"/>
        <v>78.89</v>
      </c>
      <c r="Q1389" s="198"/>
      <c r="R1389" s="198"/>
      <c r="S1389" s="198"/>
      <c r="T1389" s="198">
        <f t="shared" si="69"/>
        <v>468</v>
      </c>
      <c r="U1389" s="11"/>
      <c r="V1389" s="11"/>
      <c r="W1389" s="11"/>
      <c r="Y1389" s="11">
        <v>78.89</v>
      </c>
      <c r="Z1389" s="11"/>
      <c r="AB1389" s="11">
        <f t="shared" si="70"/>
        <v>80.760000000000005</v>
      </c>
      <c r="AC1389" s="11">
        <v>106.32</v>
      </c>
      <c r="AD1389" s="11"/>
      <c r="AE1389" s="4"/>
      <c r="AF1389" s="4"/>
    </row>
    <row r="1390" spans="1:32" x14ac:dyDescent="0.2">
      <c r="A1390" s="51"/>
      <c r="B1390" s="11"/>
      <c r="C1390" s="262" t="s">
        <v>223</v>
      </c>
      <c r="D1390" s="11"/>
      <c r="E1390" s="11" t="s">
        <v>225</v>
      </c>
      <c r="F1390" s="11">
        <v>581</v>
      </c>
      <c r="G1390" s="11"/>
      <c r="H1390" s="11"/>
      <c r="I1390" s="11"/>
      <c r="J1390" s="11">
        <v>97.16</v>
      </c>
      <c r="K1390" s="11"/>
      <c r="M1390" s="11">
        <v>1</v>
      </c>
      <c r="N1390" s="66"/>
      <c r="P1390" s="198">
        <f t="shared" si="68"/>
        <v>97.16</v>
      </c>
      <c r="Q1390" s="198"/>
      <c r="R1390" s="198"/>
      <c r="S1390" s="198"/>
      <c r="T1390" s="198">
        <f t="shared" si="69"/>
        <v>581</v>
      </c>
      <c r="U1390" s="11"/>
      <c r="V1390" s="11"/>
      <c r="W1390" s="11"/>
      <c r="Y1390" s="11">
        <v>97.16</v>
      </c>
      <c r="Z1390" s="11"/>
      <c r="AB1390" s="11">
        <f t="shared" si="70"/>
        <v>99.47</v>
      </c>
      <c r="AC1390" s="11">
        <v>130.94</v>
      </c>
      <c r="AD1390" s="11"/>
      <c r="AE1390" s="4"/>
      <c r="AF1390" s="4"/>
    </row>
    <row r="1391" spans="1:32" x14ac:dyDescent="0.2">
      <c r="A1391" s="51"/>
      <c r="B1391" s="11"/>
      <c r="C1391" s="262" t="s">
        <v>223</v>
      </c>
      <c r="D1391" s="11"/>
      <c r="E1391" s="11" t="s">
        <v>226</v>
      </c>
      <c r="F1391" s="11">
        <v>1249</v>
      </c>
      <c r="G1391" s="11"/>
      <c r="H1391" s="11"/>
      <c r="I1391" s="11"/>
      <c r="J1391" s="11">
        <v>212.01999999999998</v>
      </c>
      <c r="K1391" s="11"/>
      <c r="M1391" s="11">
        <v>3</v>
      </c>
      <c r="N1391" s="66"/>
      <c r="P1391" s="198">
        <f t="shared" si="68"/>
        <v>70.673333333333332</v>
      </c>
      <c r="Q1391" s="198"/>
      <c r="R1391" s="198"/>
      <c r="S1391" s="198"/>
      <c r="T1391" s="198">
        <f t="shared" si="69"/>
        <v>416.33333333333331</v>
      </c>
      <c r="U1391" s="11"/>
      <c r="V1391" s="11"/>
      <c r="W1391" s="11"/>
      <c r="Y1391" s="11">
        <v>212.01999999999998</v>
      </c>
      <c r="Z1391" s="11"/>
      <c r="AB1391" s="11">
        <f t="shared" si="70"/>
        <v>217.05</v>
      </c>
      <c r="AC1391" s="11">
        <v>285.73</v>
      </c>
      <c r="AD1391" s="11"/>
      <c r="AE1391" s="4"/>
      <c r="AF1391" s="4"/>
    </row>
    <row r="1392" spans="1:32" x14ac:dyDescent="0.2">
      <c r="A1392" s="51"/>
      <c r="B1392" s="11"/>
      <c r="C1392" s="262" t="s">
        <v>227</v>
      </c>
      <c r="D1392" s="11"/>
      <c r="E1392" s="11" t="s">
        <v>208</v>
      </c>
      <c r="F1392" s="11">
        <v>388899</v>
      </c>
      <c r="G1392" s="11"/>
      <c r="H1392" s="11"/>
      <c r="I1392" s="11"/>
      <c r="J1392" s="11">
        <v>60557.760000000009</v>
      </c>
      <c r="K1392" s="11"/>
      <c r="M1392" s="11">
        <v>489</v>
      </c>
      <c r="N1392" s="66"/>
      <c r="P1392" s="198">
        <f t="shared" si="68"/>
        <v>123.84000000000002</v>
      </c>
      <c r="Q1392" s="198"/>
      <c r="R1392" s="198"/>
      <c r="S1392" s="198"/>
      <c r="T1392" s="198">
        <f t="shared" si="69"/>
        <v>795.29447852760734</v>
      </c>
      <c r="U1392" s="11"/>
      <c r="V1392" s="11"/>
      <c r="W1392" s="11"/>
      <c r="Y1392" s="11">
        <v>60557.760000000009</v>
      </c>
      <c r="Z1392" s="11"/>
      <c r="AB1392" s="11">
        <f t="shared" si="70"/>
        <v>61995.45</v>
      </c>
      <c r="AC1392" s="11">
        <v>81610.91</v>
      </c>
      <c r="AD1392" s="11"/>
      <c r="AE1392" s="4"/>
      <c r="AF1392" s="4"/>
    </row>
    <row r="1393" spans="1:32" x14ac:dyDescent="0.2">
      <c r="A1393" s="51"/>
      <c r="B1393" s="11"/>
      <c r="C1393" s="262" t="s">
        <v>228</v>
      </c>
      <c r="D1393" s="11"/>
      <c r="E1393" s="11" t="s">
        <v>164</v>
      </c>
      <c r="F1393" s="11">
        <v>19034</v>
      </c>
      <c r="G1393" s="11"/>
      <c r="H1393" s="11"/>
      <c r="I1393" s="11"/>
      <c r="J1393" s="11">
        <v>3281.93</v>
      </c>
      <c r="K1393" s="11"/>
      <c r="M1393" s="11">
        <v>69</v>
      </c>
      <c r="N1393" s="66"/>
      <c r="P1393" s="198">
        <f t="shared" si="68"/>
        <v>47.564202898550725</v>
      </c>
      <c r="Q1393" s="198"/>
      <c r="R1393" s="198"/>
      <c r="S1393" s="198"/>
      <c r="T1393" s="198">
        <f t="shared" si="69"/>
        <v>275.85507246376812</v>
      </c>
      <c r="U1393" s="11"/>
      <c r="V1393" s="11"/>
      <c r="W1393" s="11"/>
      <c r="Y1393" s="11">
        <v>3281.93</v>
      </c>
      <c r="Z1393" s="11"/>
      <c r="AB1393" s="11">
        <f t="shared" si="70"/>
        <v>3359.85</v>
      </c>
      <c r="AC1393" s="11">
        <v>4422.91</v>
      </c>
      <c r="AD1393" s="11"/>
      <c r="AE1393" s="4"/>
      <c r="AF1393" s="4"/>
    </row>
    <row r="1394" spans="1:32" x14ac:dyDescent="0.2">
      <c r="A1394" s="51"/>
      <c r="B1394" s="11"/>
      <c r="C1394" s="262" t="s">
        <v>229</v>
      </c>
      <c r="D1394" s="11"/>
      <c r="E1394" s="11" t="s">
        <v>95</v>
      </c>
      <c r="F1394" s="11">
        <v>19892</v>
      </c>
      <c r="G1394" s="11"/>
      <c r="H1394" s="11"/>
      <c r="I1394" s="11"/>
      <c r="J1394" s="11">
        <v>4277.5499999999956</v>
      </c>
      <c r="K1394" s="11"/>
      <c r="M1394" s="11">
        <v>311</v>
      </c>
      <c r="N1394" s="66"/>
      <c r="P1394" s="198">
        <f t="shared" si="68"/>
        <v>13.754180064308668</v>
      </c>
      <c r="Q1394" s="198"/>
      <c r="R1394" s="198"/>
      <c r="S1394" s="198"/>
      <c r="T1394" s="198">
        <f t="shared" si="69"/>
        <v>63.961414790996784</v>
      </c>
      <c r="U1394" s="11"/>
      <c r="V1394" s="11"/>
      <c r="W1394" s="11"/>
      <c r="Y1394" s="11">
        <v>4277.5499999999956</v>
      </c>
      <c r="Z1394" s="11"/>
      <c r="AB1394" s="11">
        <f t="shared" si="70"/>
        <v>4379.1000000000004</v>
      </c>
      <c r="AC1394" s="11">
        <v>5764.66</v>
      </c>
      <c r="AD1394" s="11"/>
      <c r="AE1394" s="4"/>
      <c r="AF1394" s="4"/>
    </row>
    <row r="1395" spans="1:32" x14ac:dyDescent="0.2">
      <c r="A1395" s="51"/>
      <c r="B1395" s="11"/>
      <c r="C1395" s="262" t="s">
        <v>229</v>
      </c>
      <c r="D1395" s="11"/>
      <c r="E1395" s="11" t="s">
        <v>164</v>
      </c>
      <c r="F1395" s="11">
        <v>814</v>
      </c>
      <c r="G1395" s="11"/>
      <c r="H1395" s="11"/>
      <c r="I1395" s="11"/>
      <c r="J1395" s="11">
        <v>134.06</v>
      </c>
      <c r="K1395" s="11"/>
      <c r="M1395" s="11">
        <v>1</v>
      </c>
      <c r="N1395" s="66"/>
      <c r="P1395" s="198">
        <f t="shared" si="68"/>
        <v>134.06</v>
      </c>
      <c r="Q1395" s="198"/>
      <c r="R1395" s="198"/>
      <c r="S1395" s="198"/>
      <c r="T1395" s="198">
        <f t="shared" si="69"/>
        <v>814</v>
      </c>
      <c r="U1395" s="11"/>
      <c r="V1395" s="11"/>
      <c r="W1395" s="11"/>
      <c r="Y1395" s="11">
        <v>134.06</v>
      </c>
      <c r="Z1395" s="11"/>
      <c r="AB1395" s="11">
        <f t="shared" si="70"/>
        <v>137.24</v>
      </c>
      <c r="AC1395" s="11">
        <v>180.67</v>
      </c>
      <c r="AD1395" s="11"/>
      <c r="AE1395" s="4"/>
      <c r="AF1395" s="4"/>
    </row>
    <row r="1396" spans="1:32" x14ac:dyDescent="0.2">
      <c r="A1396" s="51"/>
      <c r="B1396" s="11"/>
      <c r="C1396" s="262" t="s">
        <v>230</v>
      </c>
      <c r="D1396" s="11"/>
      <c r="E1396" s="11" t="s">
        <v>231</v>
      </c>
      <c r="F1396" s="11">
        <v>1558</v>
      </c>
      <c r="G1396" s="11"/>
      <c r="H1396" s="11"/>
      <c r="I1396" s="11"/>
      <c r="J1396" s="11">
        <v>251.84</v>
      </c>
      <c r="K1396" s="11"/>
      <c r="M1396" s="11">
        <v>1</v>
      </c>
      <c r="N1396" s="66"/>
      <c r="P1396" s="198">
        <f t="shared" si="68"/>
        <v>251.84</v>
      </c>
      <c r="Q1396" s="198"/>
      <c r="R1396" s="198"/>
      <c r="S1396" s="198"/>
      <c r="T1396" s="198">
        <f t="shared" si="69"/>
        <v>1558</v>
      </c>
      <c r="U1396" s="11"/>
      <c r="V1396" s="11"/>
      <c r="W1396" s="11"/>
      <c r="Y1396" s="11">
        <v>251.84</v>
      </c>
      <c r="Z1396" s="11"/>
      <c r="AB1396" s="11">
        <f t="shared" si="70"/>
        <v>257.82</v>
      </c>
      <c r="AC1396" s="11">
        <v>339.39</v>
      </c>
      <c r="AD1396" s="11"/>
      <c r="AE1396" s="4"/>
      <c r="AF1396" s="4"/>
    </row>
    <row r="1397" spans="1:32" x14ac:dyDescent="0.2">
      <c r="A1397" s="51"/>
      <c r="B1397" s="11"/>
      <c r="C1397" s="262" t="s">
        <v>230</v>
      </c>
      <c r="D1397" s="11"/>
      <c r="E1397" s="11" t="s">
        <v>232</v>
      </c>
      <c r="F1397" s="11">
        <v>124760</v>
      </c>
      <c r="G1397" s="11"/>
      <c r="H1397" s="11"/>
      <c r="I1397" s="11"/>
      <c r="J1397" s="11">
        <v>19604.189999999999</v>
      </c>
      <c r="K1397" s="11"/>
      <c r="M1397" s="11">
        <v>200</v>
      </c>
      <c r="N1397" s="66"/>
      <c r="P1397" s="198">
        <f t="shared" si="68"/>
        <v>98.020949999999999</v>
      </c>
      <c r="Q1397" s="198"/>
      <c r="R1397" s="198"/>
      <c r="S1397" s="198"/>
      <c r="T1397" s="198">
        <f t="shared" si="69"/>
        <v>623.79999999999995</v>
      </c>
      <c r="U1397" s="11"/>
      <c r="V1397" s="11"/>
      <c r="W1397" s="11"/>
      <c r="Y1397" s="11">
        <v>19604.189999999999</v>
      </c>
      <c r="Z1397" s="11"/>
      <c r="AB1397" s="11">
        <f t="shared" si="70"/>
        <v>20069.61</v>
      </c>
      <c r="AC1397" s="11">
        <v>26419.67</v>
      </c>
      <c r="AD1397" s="11"/>
      <c r="AE1397" s="4"/>
      <c r="AF1397" s="4"/>
    </row>
    <row r="1398" spans="1:32" x14ac:dyDescent="0.2">
      <c r="A1398" s="51"/>
      <c r="B1398" s="11"/>
      <c r="C1398" s="262" t="s">
        <v>233</v>
      </c>
      <c r="D1398" s="11"/>
      <c r="E1398" s="11" t="s">
        <v>234</v>
      </c>
      <c r="F1398" s="11">
        <v>142015</v>
      </c>
      <c r="G1398" s="11"/>
      <c r="H1398" s="11"/>
      <c r="I1398" s="11"/>
      <c r="J1398" s="11">
        <v>22038.809999999987</v>
      </c>
      <c r="K1398" s="11"/>
      <c r="M1398" s="11">
        <v>212</v>
      </c>
      <c r="N1398" s="66"/>
      <c r="P1398" s="198">
        <f t="shared" si="68"/>
        <v>103.95665094339617</v>
      </c>
      <c r="Q1398" s="198"/>
      <c r="R1398" s="198"/>
      <c r="S1398" s="198"/>
      <c r="T1398" s="198">
        <f t="shared" si="69"/>
        <v>669.88207547169816</v>
      </c>
      <c r="U1398" s="11"/>
      <c r="V1398" s="11"/>
      <c r="W1398" s="11"/>
      <c r="Y1398" s="11">
        <v>22038.809999999987</v>
      </c>
      <c r="Z1398" s="11"/>
      <c r="AB1398" s="11">
        <f t="shared" si="70"/>
        <v>22562.03</v>
      </c>
      <c r="AC1398" s="11">
        <v>29700.69</v>
      </c>
      <c r="AD1398" s="11"/>
      <c r="AE1398" s="4"/>
      <c r="AF1398" s="4"/>
    </row>
    <row r="1399" spans="1:32" x14ac:dyDescent="0.2">
      <c r="A1399" s="51"/>
      <c r="B1399" s="11"/>
      <c r="C1399" s="262" t="s">
        <v>233</v>
      </c>
      <c r="D1399" s="11"/>
      <c r="E1399" s="11" t="s">
        <v>68</v>
      </c>
      <c r="F1399" s="11">
        <v>1171</v>
      </c>
      <c r="G1399" s="11"/>
      <c r="H1399" s="11"/>
      <c r="I1399" s="11"/>
      <c r="J1399" s="11">
        <v>198.76999999999998</v>
      </c>
      <c r="K1399" s="11"/>
      <c r="M1399" s="11">
        <v>3</v>
      </c>
      <c r="N1399" s="66"/>
      <c r="P1399" s="198">
        <f t="shared" si="68"/>
        <v>66.256666666666661</v>
      </c>
      <c r="Q1399" s="198"/>
      <c r="R1399" s="198"/>
      <c r="S1399" s="198"/>
      <c r="T1399" s="198">
        <f t="shared" si="69"/>
        <v>390.33333333333331</v>
      </c>
      <c r="U1399" s="11"/>
      <c r="V1399" s="11"/>
      <c r="W1399" s="11"/>
      <c r="Y1399" s="11">
        <v>198.76999999999998</v>
      </c>
      <c r="Z1399" s="11"/>
      <c r="AB1399" s="11">
        <f t="shared" si="70"/>
        <v>203.49</v>
      </c>
      <c r="AC1399" s="11">
        <v>267.87</v>
      </c>
      <c r="AD1399" s="11"/>
      <c r="AE1399" s="4"/>
      <c r="AF1399" s="4"/>
    </row>
    <row r="1400" spans="1:32" x14ac:dyDescent="0.2">
      <c r="A1400" s="51"/>
      <c r="B1400" s="11"/>
      <c r="C1400" s="262" t="s">
        <v>235</v>
      </c>
      <c r="D1400" s="11"/>
      <c r="E1400" s="11" t="s">
        <v>75</v>
      </c>
      <c r="F1400" s="11">
        <v>229</v>
      </c>
      <c r="G1400" s="11"/>
      <c r="H1400" s="11"/>
      <c r="I1400" s="11"/>
      <c r="J1400" s="11">
        <v>40.6</v>
      </c>
      <c r="K1400" s="11"/>
      <c r="M1400" s="11">
        <v>1</v>
      </c>
      <c r="N1400" s="66"/>
      <c r="P1400" s="198">
        <f t="shared" si="68"/>
        <v>40.6</v>
      </c>
      <c r="Q1400" s="198"/>
      <c r="R1400" s="198"/>
      <c r="S1400" s="198"/>
      <c r="T1400" s="198">
        <f t="shared" si="69"/>
        <v>229</v>
      </c>
      <c r="U1400" s="11"/>
      <c r="V1400" s="11"/>
      <c r="W1400" s="11"/>
      <c r="Y1400" s="11">
        <v>40.6</v>
      </c>
      <c r="Z1400" s="11"/>
      <c r="AB1400" s="11">
        <f t="shared" si="70"/>
        <v>41.56</v>
      </c>
      <c r="AC1400" s="11">
        <v>54.71</v>
      </c>
      <c r="AD1400" s="11"/>
      <c r="AE1400" s="4"/>
      <c r="AF1400" s="4"/>
    </row>
    <row r="1401" spans="1:32" x14ac:dyDescent="0.2">
      <c r="A1401" s="51"/>
      <c r="B1401" s="11"/>
      <c r="C1401" s="262" t="s">
        <v>235</v>
      </c>
      <c r="D1401" s="11"/>
      <c r="E1401" s="11" t="s">
        <v>236</v>
      </c>
      <c r="F1401" s="11">
        <v>668029</v>
      </c>
      <c r="G1401" s="11"/>
      <c r="H1401" s="11"/>
      <c r="I1401" s="11"/>
      <c r="J1401" s="11">
        <v>102283.50999999992</v>
      </c>
      <c r="K1401" s="11"/>
      <c r="M1401" s="11">
        <v>973</v>
      </c>
      <c r="N1401" s="66"/>
      <c r="P1401" s="198">
        <f t="shared" si="68"/>
        <v>105.121798561151</v>
      </c>
      <c r="Q1401" s="198"/>
      <c r="R1401" s="198"/>
      <c r="S1401" s="198"/>
      <c r="T1401" s="198">
        <f t="shared" si="69"/>
        <v>686.56628982528264</v>
      </c>
      <c r="U1401" s="11"/>
      <c r="V1401" s="11"/>
      <c r="W1401" s="11"/>
      <c r="Y1401" s="11">
        <v>102283.50999999992</v>
      </c>
      <c r="Z1401" s="11"/>
      <c r="AB1401" s="11">
        <f t="shared" si="70"/>
        <v>104711.8</v>
      </c>
      <c r="AC1401" s="11">
        <v>137842.78</v>
      </c>
      <c r="AD1401" s="11"/>
      <c r="AE1401" s="4"/>
      <c r="AF1401" s="4"/>
    </row>
    <row r="1402" spans="1:32" x14ac:dyDescent="0.2">
      <c r="A1402" s="51"/>
      <c r="B1402" s="11"/>
      <c r="C1402" s="262" t="s">
        <v>235</v>
      </c>
      <c r="D1402" s="11"/>
      <c r="E1402" s="11" t="s">
        <v>117</v>
      </c>
      <c r="F1402" s="11">
        <v>642</v>
      </c>
      <c r="G1402" s="11"/>
      <c r="H1402" s="11"/>
      <c r="I1402" s="11"/>
      <c r="J1402" s="11">
        <v>106.25</v>
      </c>
      <c r="K1402" s="11"/>
      <c r="M1402" s="11">
        <v>1</v>
      </c>
      <c r="N1402" s="66"/>
      <c r="P1402" s="198">
        <f t="shared" si="68"/>
        <v>106.25</v>
      </c>
      <c r="Q1402" s="198"/>
      <c r="R1402" s="198"/>
      <c r="S1402" s="198"/>
      <c r="T1402" s="198">
        <f t="shared" si="69"/>
        <v>642</v>
      </c>
      <c r="U1402" s="11"/>
      <c r="V1402" s="11"/>
      <c r="W1402" s="11"/>
      <c r="Y1402" s="11">
        <v>106.25</v>
      </c>
      <c r="Z1402" s="11"/>
      <c r="AB1402" s="11">
        <f t="shared" si="70"/>
        <v>108.77</v>
      </c>
      <c r="AC1402" s="11">
        <v>143.19</v>
      </c>
      <c r="AD1402" s="11"/>
      <c r="AE1402" s="4"/>
      <c r="AF1402" s="4"/>
    </row>
    <row r="1403" spans="1:32" x14ac:dyDescent="0.2">
      <c r="A1403" s="51"/>
      <c r="B1403" s="11"/>
      <c r="C1403" s="262" t="s">
        <v>237</v>
      </c>
      <c r="D1403" s="11"/>
      <c r="E1403" s="11" t="s">
        <v>176</v>
      </c>
      <c r="F1403" s="11">
        <v>5849</v>
      </c>
      <c r="G1403" s="11"/>
      <c r="H1403" s="11"/>
      <c r="I1403" s="11"/>
      <c r="J1403" s="11">
        <v>689.8</v>
      </c>
      <c r="K1403" s="11"/>
      <c r="M1403" s="11">
        <v>7</v>
      </c>
      <c r="N1403" s="66"/>
      <c r="P1403" s="198">
        <f t="shared" si="68"/>
        <v>98.54285714285713</v>
      </c>
      <c r="Q1403" s="198"/>
      <c r="R1403" s="198"/>
      <c r="S1403" s="198"/>
      <c r="T1403" s="198">
        <f t="shared" si="69"/>
        <v>835.57142857142856</v>
      </c>
      <c r="U1403" s="11"/>
      <c r="V1403" s="11"/>
      <c r="W1403" s="11"/>
      <c r="Y1403" s="11">
        <v>689.8</v>
      </c>
      <c r="Z1403" s="11"/>
      <c r="AB1403" s="11">
        <f t="shared" si="70"/>
        <v>706.18</v>
      </c>
      <c r="AC1403" s="11">
        <v>929.61</v>
      </c>
      <c r="AD1403" s="11"/>
      <c r="AE1403" s="4"/>
      <c r="AF1403" s="4"/>
    </row>
    <row r="1404" spans="1:32" x14ac:dyDescent="0.2">
      <c r="A1404" s="51"/>
      <c r="B1404" s="11"/>
      <c r="C1404" s="262" t="s">
        <v>238</v>
      </c>
      <c r="D1404" s="11"/>
      <c r="E1404" s="11" t="s">
        <v>150</v>
      </c>
      <c r="F1404" s="11">
        <v>31056</v>
      </c>
      <c r="G1404" s="11"/>
      <c r="H1404" s="11"/>
      <c r="I1404" s="11"/>
      <c r="J1404" s="11">
        <v>4849.05</v>
      </c>
      <c r="K1404" s="11"/>
      <c r="M1404" s="11">
        <v>38</v>
      </c>
      <c r="N1404" s="66"/>
      <c r="P1404" s="198">
        <f t="shared" si="68"/>
        <v>127.60657894736842</v>
      </c>
      <c r="Q1404" s="198"/>
      <c r="R1404" s="198"/>
      <c r="S1404" s="198"/>
      <c r="T1404" s="198">
        <f t="shared" si="69"/>
        <v>817.26315789473688</v>
      </c>
      <c r="U1404" s="11"/>
      <c r="V1404" s="11"/>
      <c r="W1404" s="11"/>
      <c r="Y1404" s="11">
        <v>4849.05</v>
      </c>
      <c r="Z1404" s="11"/>
      <c r="AB1404" s="11">
        <f t="shared" si="70"/>
        <v>4964.17</v>
      </c>
      <c r="AC1404" s="11">
        <v>6534.84</v>
      </c>
      <c r="AD1404" s="11"/>
      <c r="AE1404" s="4"/>
      <c r="AF1404" s="4"/>
    </row>
    <row r="1405" spans="1:32" x14ac:dyDescent="0.2">
      <c r="A1405" s="51"/>
      <c r="B1405" s="11"/>
      <c r="C1405" s="262" t="s">
        <v>239</v>
      </c>
      <c r="D1405" s="11"/>
      <c r="E1405" s="11" t="s">
        <v>79</v>
      </c>
      <c r="F1405" s="11">
        <v>1859</v>
      </c>
      <c r="G1405" s="11"/>
      <c r="H1405" s="11"/>
      <c r="I1405" s="11"/>
      <c r="J1405" s="11">
        <v>304.06</v>
      </c>
      <c r="K1405" s="11"/>
      <c r="M1405" s="11">
        <v>2</v>
      </c>
      <c r="N1405" s="66"/>
      <c r="P1405" s="198">
        <f t="shared" si="68"/>
        <v>152.03</v>
      </c>
      <c r="Q1405" s="198"/>
      <c r="R1405" s="198"/>
      <c r="S1405" s="198"/>
      <c r="T1405" s="198">
        <f t="shared" si="69"/>
        <v>929.5</v>
      </c>
      <c r="U1405" s="11"/>
      <c r="V1405" s="11"/>
      <c r="W1405" s="11"/>
      <c r="Y1405" s="11">
        <v>304.06</v>
      </c>
      <c r="Z1405" s="11"/>
      <c r="AB1405" s="11">
        <f t="shared" si="70"/>
        <v>311.27999999999997</v>
      </c>
      <c r="AC1405" s="11">
        <v>409.77</v>
      </c>
      <c r="AD1405" s="11"/>
      <c r="AE1405" s="4"/>
      <c r="AF1405" s="4"/>
    </row>
    <row r="1406" spans="1:32" x14ac:dyDescent="0.2">
      <c r="A1406" s="51"/>
      <c r="B1406" s="11"/>
      <c r="C1406" s="262" t="s">
        <v>240</v>
      </c>
      <c r="D1406" s="11"/>
      <c r="E1406" s="11" t="s">
        <v>66</v>
      </c>
      <c r="F1406" s="11">
        <v>1145</v>
      </c>
      <c r="G1406" s="11"/>
      <c r="H1406" s="11"/>
      <c r="I1406" s="11"/>
      <c r="J1406" s="11">
        <v>191.32</v>
      </c>
      <c r="K1406" s="11"/>
      <c r="M1406" s="11">
        <v>2</v>
      </c>
      <c r="N1406" s="66"/>
      <c r="P1406" s="198">
        <f t="shared" si="68"/>
        <v>95.66</v>
      </c>
      <c r="Q1406" s="198"/>
      <c r="R1406" s="198"/>
      <c r="S1406" s="198"/>
      <c r="T1406" s="198">
        <f t="shared" si="69"/>
        <v>572.5</v>
      </c>
      <c r="U1406" s="11"/>
      <c r="V1406" s="11"/>
      <c r="W1406" s="11"/>
      <c r="Y1406" s="11">
        <v>191.32</v>
      </c>
      <c r="Z1406" s="11"/>
      <c r="AB1406" s="11">
        <f t="shared" si="70"/>
        <v>195.86</v>
      </c>
      <c r="AC1406" s="11">
        <v>257.83</v>
      </c>
      <c r="AD1406" s="11"/>
      <c r="AE1406" s="4"/>
      <c r="AF1406" s="4"/>
    </row>
    <row r="1407" spans="1:32" x14ac:dyDescent="0.2">
      <c r="A1407" s="51"/>
      <c r="B1407" s="11"/>
      <c r="C1407" s="262" t="s">
        <v>240</v>
      </c>
      <c r="D1407" s="11"/>
      <c r="E1407" s="11" t="s">
        <v>73</v>
      </c>
      <c r="F1407" s="11">
        <v>1029</v>
      </c>
      <c r="G1407" s="11"/>
      <c r="H1407" s="11"/>
      <c r="I1407" s="11"/>
      <c r="J1407" s="11">
        <v>172.6</v>
      </c>
      <c r="K1407" s="11"/>
      <c r="M1407" s="11">
        <v>2</v>
      </c>
      <c r="N1407" s="66"/>
      <c r="P1407" s="198">
        <f t="shared" si="68"/>
        <v>86.3</v>
      </c>
      <c r="Q1407" s="198"/>
      <c r="R1407" s="198"/>
      <c r="S1407" s="198"/>
      <c r="T1407" s="198">
        <f t="shared" si="69"/>
        <v>514.5</v>
      </c>
      <c r="U1407" s="11"/>
      <c r="V1407" s="11"/>
      <c r="W1407" s="11"/>
      <c r="Y1407" s="11">
        <v>172.6</v>
      </c>
      <c r="Z1407" s="11"/>
      <c r="AB1407" s="11">
        <f t="shared" si="70"/>
        <v>176.7</v>
      </c>
      <c r="AC1407" s="11">
        <v>232.61</v>
      </c>
      <c r="AD1407" s="11"/>
      <c r="AE1407" s="4"/>
      <c r="AF1407" s="4"/>
    </row>
    <row r="1408" spans="1:32" x14ac:dyDescent="0.2">
      <c r="A1408" s="51"/>
      <c r="B1408" s="11"/>
      <c r="C1408" s="262" t="s">
        <v>241</v>
      </c>
      <c r="D1408" s="11"/>
      <c r="E1408" s="11" t="s">
        <v>154</v>
      </c>
      <c r="F1408" s="11">
        <v>2930</v>
      </c>
      <c r="G1408" s="11"/>
      <c r="H1408" s="11"/>
      <c r="I1408" s="11"/>
      <c r="J1408" s="11">
        <v>483.5</v>
      </c>
      <c r="K1408" s="11"/>
      <c r="M1408" s="11">
        <v>4</v>
      </c>
      <c r="N1408" s="66"/>
      <c r="P1408" s="198">
        <f t="shared" si="68"/>
        <v>120.875</v>
      </c>
      <c r="Q1408" s="198"/>
      <c r="R1408" s="198"/>
      <c r="S1408" s="198"/>
      <c r="T1408" s="198">
        <f t="shared" si="69"/>
        <v>732.5</v>
      </c>
      <c r="U1408" s="11"/>
      <c r="V1408" s="11"/>
      <c r="W1408" s="11"/>
      <c r="Y1408" s="11">
        <v>483.5</v>
      </c>
      <c r="Z1408" s="11"/>
      <c r="AB1408" s="11">
        <f t="shared" si="70"/>
        <v>494.98</v>
      </c>
      <c r="AC1408" s="11">
        <v>651.59</v>
      </c>
      <c r="AD1408" s="11"/>
      <c r="AE1408" s="4"/>
      <c r="AF1408" s="4"/>
    </row>
    <row r="1409" spans="1:32" x14ac:dyDescent="0.2">
      <c r="A1409" s="51"/>
      <c r="B1409" s="11"/>
      <c r="C1409" s="262" t="s">
        <v>242</v>
      </c>
      <c r="D1409" s="11"/>
      <c r="E1409" s="11" t="s">
        <v>243</v>
      </c>
      <c r="F1409" s="11">
        <v>9342</v>
      </c>
      <c r="G1409" s="11"/>
      <c r="H1409" s="11"/>
      <c r="I1409" s="11"/>
      <c r="J1409" s="11">
        <v>1494.7400000000002</v>
      </c>
      <c r="K1409" s="11"/>
      <c r="M1409" s="11">
        <v>24</v>
      </c>
      <c r="N1409" s="66"/>
      <c r="P1409" s="198">
        <f t="shared" si="68"/>
        <v>62.280833333333341</v>
      </c>
      <c r="Q1409" s="198"/>
      <c r="R1409" s="198"/>
      <c r="S1409" s="198"/>
      <c r="T1409" s="198">
        <f t="shared" si="69"/>
        <v>389.25</v>
      </c>
      <c r="U1409" s="11"/>
      <c r="V1409" s="11"/>
      <c r="W1409" s="11"/>
      <c r="Y1409" s="11">
        <v>1494.7400000000002</v>
      </c>
      <c r="Z1409" s="11"/>
      <c r="AB1409" s="11">
        <f t="shared" si="70"/>
        <v>1530.23</v>
      </c>
      <c r="AC1409" s="11">
        <v>2014.39</v>
      </c>
      <c r="AD1409" s="11"/>
      <c r="AE1409" s="4"/>
      <c r="AF1409" s="4"/>
    </row>
    <row r="1410" spans="1:32" x14ac:dyDescent="0.2">
      <c r="A1410" s="51"/>
      <c r="B1410" s="11"/>
      <c r="C1410" s="262" t="s">
        <v>244</v>
      </c>
      <c r="D1410" s="11"/>
      <c r="E1410" s="11" t="s">
        <v>207</v>
      </c>
      <c r="F1410" s="11">
        <v>1342</v>
      </c>
      <c r="G1410" s="11"/>
      <c r="H1410" s="11"/>
      <c r="I1410" s="11"/>
      <c r="J1410" s="11">
        <v>86.31</v>
      </c>
      <c r="K1410" s="11"/>
      <c r="M1410" s="11">
        <v>1</v>
      </c>
      <c r="N1410" s="66"/>
      <c r="P1410" s="198">
        <f t="shared" si="68"/>
        <v>86.31</v>
      </c>
      <c r="Q1410" s="198"/>
      <c r="R1410" s="198"/>
      <c r="S1410" s="198"/>
      <c r="T1410" s="198">
        <f t="shared" si="69"/>
        <v>1342</v>
      </c>
      <c r="U1410" s="11"/>
      <c r="V1410" s="11"/>
      <c r="W1410" s="11"/>
      <c r="Y1410" s="11">
        <v>86.31</v>
      </c>
      <c r="Z1410" s="11"/>
      <c r="AB1410" s="11">
        <f t="shared" si="70"/>
        <v>88.36</v>
      </c>
      <c r="AC1410" s="11">
        <v>116.32</v>
      </c>
      <c r="AD1410" s="11"/>
      <c r="AE1410" s="4"/>
      <c r="AF1410" s="4"/>
    </row>
    <row r="1411" spans="1:32" x14ac:dyDescent="0.2">
      <c r="A1411" s="51"/>
      <c r="B1411" s="11"/>
      <c r="C1411" s="262" t="s">
        <v>244</v>
      </c>
      <c r="D1411" s="11"/>
      <c r="E1411" s="11" t="s">
        <v>208</v>
      </c>
      <c r="F1411" s="11">
        <v>1453849</v>
      </c>
      <c r="G1411" s="11"/>
      <c r="H1411" s="11"/>
      <c r="I1411" s="11"/>
      <c r="J1411" s="11">
        <v>223951.82000000033</v>
      </c>
      <c r="K1411" s="11"/>
      <c r="M1411" s="11">
        <v>2357</v>
      </c>
      <c r="N1411" s="66"/>
      <c r="P1411" s="198">
        <f t="shared" si="68"/>
        <v>95.015621552821528</v>
      </c>
      <c r="Q1411" s="198"/>
      <c r="R1411" s="198"/>
      <c r="S1411" s="198"/>
      <c r="T1411" s="198">
        <f t="shared" si="69"/>
        <v>616.82180738226555</v>
      </c>
      <c r="U1411" s="11"/>
      <c r="V1411" s="11"/>
      <c r="W1411" s="11"/>
      <c r="Y1411" s="11">
        <v>223951.82000000033</v>
      </c>
      <c r="Z1411" s="11"/>
      <c r="AB1411" s="11">
        <f t="shared" si="70"/>
        <v>229268.61</v>
      </c>
      <c r="AC1411" s="11">
        <v>301809.57</v>
      </c>
      <c r="AD1411" s="11"/>
      <c r="AE1411" s="4"/>
      <c r="AF1411" s="4"/>
    </row>
    <row r="1412" spans="1:32" x14ac:dyDescent="0.2">
      <c r="A1412" s="51"/>
      <c r="B1412" s="11"/>
      <c r="C1412" s="262" t="s">
        <v>244</v>
      </c>
      <c r="D1412" s="11"/>
      <c r="E1412" s="11" t="s">
        <v>75</v>
      </c>
      <c r="F1412" s="11">
        <v>133</v>
      </c>
      <c r="G1412" s="11"/>
      <c r="H1412" s="11"/>
      <c r="I1412" s="11"/>
      <c r="J1412" s="11">
        <v>25.36</v>
      </c>
      <c r="K1412" s="11"/>
      <c r="M1412" s="11">
        <v>1</v>
      </c>
      <c r="N1412" s="66"/>
      <c r="P1412" s="198">
        <f t="shared" si="68"/>
        <v>25.36</v>
      </c>
      <c r="Q1412" s="198"/>
      <c r="R1412" s="198"/>
      <c r="S1412" s="198"/>
      <c r="T1412" s="198">
        <f t="shared" si="69"/>
        <v>133</v>
      </c>
      <c r="U1412" s="11"/>
      <c r="V1412" s="11"/>
      <c r="W1412" s="11"/>
      <c r="Y1412" s="11">
        <v>25.36</v>
      </c>
      <c r="Z1412" s="11"/>
      <c r="AB1412" s="11">
        <f t="shared" si="70"/>
        <v>25.96</v>
      </c>
      <c r="AC1412" s="11">
        <v>34.18</v>
      </c>
      <c r="AD1412" s="11"/>
      <c r="AE1412" s="4"/>
      <c r="AF1412" s="4"/>
    </row>
    <row r="1413" spans="1:32" x14ac:dyDescent="0.2">
      <c r="A1413" s="51"/>
      <c r="B1413" s="11"/>
      <c r="C1413" s="262" t="s">
        <v>244</v>
      </c>
      <c r="D1413" s="11"/>
      <c r="E1413" s="11" t="s">
        <v>193</v>
      </c>
      <c r="F1413" s="11">
        <v>628</v>
      </c>
      <c r="G1413" s="11"/>
      <c r="H1413" s="11"/>
      <c r="I1413" s="11"/>
      <c r="J1413" s="11">
        <v>104.01</v>
      </c>
      <c r="K1413" s="11"/>
      <c r="M1413" s="11">
        <v>1</v>
      </c>
      <c r="N1413" s="66"/>
      <c r="P1413" s="198">
        <f t="shared" si="68"/>
        <v>104.01</v>
      </c>
      <c r="Q1413" s="198"/>
      <c r="R1413" s="198"/>
      <c r="S1413" s="198"/>
      <c r="T1413" s="198">
        <f t="shared" si="69"/>
        <v>628</v>
      </c>
      <c r="U1413" s="11"/>
      <c r="V1413" s="11"/>
      <c r="W1413" s="11"/>
      <c r="Y1413" s="11">
        <v>104.01</v>
      </c>
      <c r="Z1413" s="11"/>
      <c r="AB1413" s="11">
        <f t="shared" si="70"/>
        <v>106.48</v>
      </c>
      <c r="AC1413" s="11">
        <v>140.16999999999999</v>
      </c>
      <c r="AD1413" s="11"/>
      <c r="AE1413" s="4"/>
      <c r="AF1413" s="4"/>
    </row>
    <row r="1414" spans="1:32" x14ac:dyDescent="0.2">
      <c r="A1414" s="51"/>
      <c r="B1414" s="11"/>
      <c r="C1414" s="262" t="s">
        <v>245</v>
      </c>
      <c r="D1414" s="11"/>
      <c r="E1414" s="11" t="s">
        <v>98</v>
      </c>
      <c r="F1414" s="11">
        <v>-319</v>
      </c>
      <c r="G1414" s="11"/>
      <c r="H1414" s="11"/>
      <c r="I1414" s="11"/>
      <c r="J1414" s="11">
        <v>-41.849999999999994</v>
      </c>
      <c r="K1414" s="11"/>
      <c r="M1414" s="11">
        <v>2</v>
      </c>
      <c r="N1414" s="66"/>
      <c r="P1414" s="198">
        <f t="shared" si="68"/>
        <v>-20.924999999999997</v>
      </c>
      <c r="Q1414" s="198"/>
      <c r="R1414" s="198"/>
      <c r="S1414" s="198"/>
      <c r="T1414" s="198">
        <f t="shared" si="69"/>
        <v>-159.5</v>
      </c>
      <c r="U1414" s="11"/>
      <c r="V1414" s="11"/>
      <c r="W1414" s="11"/>
      <c r="Y1414" s="11">
        <v>-41.849999999999994</v>
      </c>
      <c r="Z1414" s="11"/>
      <c r="AB1414" s="11">
        <f t="shared" si="70"/>
        <v>-42.84</v>
      </c>
      <c r="AC1414" s="11">
        <v>-56.4</v>
      </c>
      <c r="AD1414" s="11"/>
      <c r="AE1414" s="4"/>
      <c r="AF1414" s="4"/>
    </row>
    <row r="1415" spans="1:32" x14ac:dyDescent="0.2">
      <c r="A1415" s="51"/>
      <c r="B1415" s="11"/>
      <c r="C1415" s="262" t="s">
        <v>245</v>
      </c>
      <c r="D1415" s="11"/>
      <c r="E1415" s="11" t="s">
        <v>75</v>
      </c>
      <c r="F1415" s="11">
        <v>3611717</v>
      </c>
      <c r="G1415" s="11"/>
      <c r="H1415" s="11"/>
      <c r="I1415" s="11"/>
      <c r="J1415" s="11">
        <v>564967.55999999738</v>
      </c>
      <c r="K1415" s="11"/>
      <c r="M1415" s="11">
        <v>5904</v>
      </c>
      <c r="N1415" s="66"/>
      <c r="P1415" s="198">
        <f t="shared" si="68"/>
        <v>95.692337398373539</v>
      </c>
      <c r="Q1415" s="198"/>
      <c r="R1415" s="198"/>
      <c r="S1415" s="198"/>
      <c r="T1415" s="198">
        <f t="shared" si="69"/>
        <v>611.74068428184285</v>
      </c>
      <c r="U1415" s="11"/>
      <c r="V1415" s="11"/>
      <c r="W1415" s="11"/>
      <c r="Y1415" s="11">
        <v>564967.55999999738</v>
      </c>
      <c r="Z1415" s="11"/>
      <c r="AB1415" s="11">
        <f t="shared" si="70"/>
        <v>578380.31999999995</v>
      </c>
      <c r="AC1415" s="11">
        <v>761380.8</v>
      </c>
      <c r="AD1415" s="11"/>
      <c r="AE1415" s="4"/>
      <c r="AF1415" s="4"/>
    </row>
    <row r="1416" spans="1:32" x14ac:dyDescent="0.2">
      <c r="A1416" s="51"/>
      <c r="B1416" s="11"/>
      <c r="C1416" s="262" t="s">
        <v>245</v>
      </c>
      <c r="D1416" s="11"/>
      <c r="E1416" s="11" t="s">
        <v>117</v>
      </c>
      <c r="F1416" s="11">
        <v>261</v>
      </c>
      <c r="G1416" s="11"/>
      <c r="H1416" s="11"/>
      <c r="I1416" s="11"/>
      <c r="J1416" s="11">
        <v>45.56</v>
      </c>
      <c r="K1416" s="11"/>
      <c r="M1416" s="11">
        <v>1</v>
      </c>
      <c r="N1416" s="66"/>
      <c r="P1416" s="198">
        <f t="shared" si="68"/>
        <v>45.56</v>
      </c>
      <c r="Q1416" s="198"/>
      <c r="R1416" s="198"/>
      <c r="S1416" s="198"/>
      <c r="T1416" s="198">
        <f t="shared" si="69"/>
        <v>261</v>
      </c>
      <c r="U1416" s="11"/>
      <c r="V1416" s="11"/>
      <c r="W1416" s="11"/>
      <c r="Y1416" s="11">
        <v>45.56</v>
      </c>
      <c r="Z1416" s="11"/>
      <c r="AB1416" s="11">
        <f t="shared" si="70"/>
        <v>46.64</v>
      </c>
      <c r="AC1416" s="11">
        <v>61.4</v>
      </c>
      <c r="AD1416" s="11"/>
      <c r="AE1416" s="4"/>
      <c r="AF1416" s="4"/>
    </row>
    <row r="1417" spans="1:32" x14ac:dyDescent="0.2">
      <c r="A1417" s="51"/>
      <c r="B1417" s="11"/>
      <c r="C1417" s="262" t="s">
        <v>246</v>
      </c>
      <c r="D1417" s="11"/>
      <c r="E1417" s="11" t="s">
        <v>124</v>
      </c>
      <c r="F1417" s="11">
        <v>135090</v>
      </c>
      <c r="G1417" s="11"/>
      <c r="H1417" s="11"/>
      <c r="I1417" s="11"/>
      <c r="J1417" s="11">
        <v>20352.450000000008</v>
      </c>
      <c r="K1417" s="11"/>
      <c r="M1417" s="11">
        <v>158</v>
      </c>
      <c r="N1417" s="66"/>
      <c r="P1417" s="198">
        <f t="shared" si="68"/>
        <v>128.81297468354435</v>
      </c>
      <c r="Q1417" s="198"/>
      <c r="R1417" s="198"/>
      <c r="S1417" s="198"/>
      <c r="T1417" s="198">
        <f t="shared" si="69"/>
        <v>855</v>
      </c>
      <c r="U1417" s="11"/>
      <c r="V1417" s="11"/>
      <c r="W1417" s="11"/>
      <c r="Y1417" s="11">
        <v>20352.450000000008</v>
      </c>
      <c r="Z1417" s="11"/>
      <c r="AB1417" s="11">
        <f t="shared" si="70"/>
        <v>20835.63</v>
      </c>
      <c r="AC1417" s="11">
        <v>27428.06</v>
      </c>
      <c r="AD1417" s="11"/>
      <c r="AE1417" s="4"/>
      <c r="AF1417" s="4"/>
    </row>
    <row r="1418" spans="1:32" x14ac:dyDescent="0.2">
      <c r="A1418" s="51"/>
      <c r="B1418" s="11"/>
      <c r="C1418" s="262" t="s">
        <v>248</v>
      </c>
      <c r="D1418" s="11"/>
      <c r="E1418" s="11" t="s">
        <v>77</v>
      </c>
      <c r="F1418" s="11">
        <v>396301</v>
      </c>
      <c r="G1418" s="11"/>
      <c r="H1418" s="11"/>
      <c r="I1418" s="11"/>
      <c r="J1418" s="11">
        <v>60796.45999999997</v>
      </c>
      <c r="K1418" s="11"/>
      <c r="M1418" s="11">
        <v>466</v>
      </c>
      <c r="N1418" s="66"/>
      <c r="P1418" s="198">
        <f t="shared" si="68"/>
        <v>130.46450643776816</v>
      </c>
      <c r="Q1418" s="198"/>
      <c r="R1418" s="198"/>
      <c r="S1418" s="198"/>
      <c r="T1418" s="198">
        <f t="shared" si="69"/>
        <v>850.43133047210301</v>
      </c>
      <c r="U1418" s="11"/>
      <c r="V1418" s="11"/>
      <c r="W1418" s="11"/>
      <c r="Y1418" s="11">
        <v>60796.45999999997</v>
      </c>
      <c r="Z1418" s="11"/>
      <c r="AB1418" s="11">
        <f t="shared" si="70"/>
        <v>62239.81</v>
      </c>
      <c r="AC1418" s="11">
        <v>81932.59</v>
      </c>
      <c r="AD1418" s="11"/>
      <c r="AE1418" s="4"/>
      <c r="AF1418" s="4"/>
    </row>
    <row r="1419" spans="1:32" x14ac:dyDescent="0.2">
      <c r="A1419" s="51"/>
      <c r="B1419" s="11"/>
      <c r="C1419" s="262" t="s">
        <v>249</v>
      </c>
      <c r="D1419" s="11"/>
      <c r="E1419" s="11" t="s">
        <v>68</v>
      </c>
      <c r="F1419" s="11">
        <v>2083837</v>
      </c>
      <c r="G1419" s="11"/>
      <c r="H1419" s="11"/>
      <c r="I1419" s="11"/>
      <c r="J1419" s="11">
        <v>316869.49000000005</v>
      </c>
      <c r="K1419" s="11"/>
      <c r="M1419" s="11">
        <v>2802</v>
      </c>
      <c r="N1419" s="66"/>
      <c r="P1419" s="198">
        <f t="shared" si="68"/>
        <v>113.08689864382586</v>
      </c>
      <c r="Q1419" s="198"/>
      <c r="R1419" s="198"/>
      <c r="S1419" s="198"/>
      <c r="T1419" s="198">
        <f t="shared" si="69"/>
        <v>743.69628836545326</v>
      </c>
      <c r="U1419" s="11"/>
      <c r="V1419" s="11"/>
      <c r="W1419" s="11"/>
      <c r="Y1419" s="11">
        <v>316869.49000000005</v>
      </c>
      <c r="Z1419" s="11"/>
      <c r="AB1419" s="11">
        <f t="shared" si="70"/>
        <v>324392.21000000002</v>
      </c>
      <c r="AC1419" s="11">
        <v>427030.44</v>
      </c>
      <c r="AD1419" s="11"/>
      <c r="AE1419" s="4"/>
      <c r="AF1419" s="4"/>
    </row>
    <row r="1420" spans="1:32" x14ac:dyDescent="0.2">
      <c r="A1420" s="51"/>
      <c r="B1420" s="11"/>
      <c r="C1420" s="262" t="s">
        <v>250</v>
      </c>
      <c r="D1420" s="11"/>
      <c r="E1420" s="11" t="s">
        <v>77</v>
      </c>
      <c r="F1420" s="11">
        <v>1408</v>
      </c>
      <c r="G1420" s="11"/>
      <c r="H1420" s="11"/>
      <c r="I1420" s="11"/>
      <c r="J1420" s="11">
        <v>228.17</v>
      </c>
      <c r="K1420" s="11"/>
      <c r="M1420" s="11">
        <v>1</v>
      </c>
      <c r="N1420" s="66"/>
      <c r="P1420" s="198">
        <f t="shared" si="68"/>
        <v>228.17</v>
      </c>
      <c r="Q1420" s="198"/>
      <c r="R1420" s="198"/>
      <c r="S1420" s="198"/>
      <c r="T1420" s="198">
        <f t="shared" si="69"/>
        <v>1408</v>
      </c>
      <c r="U1420" s="11"/>
      <c r="V1420" s="11"/>
      <c r="W1420" s="11"/>
      <c r="Y1420" s="11">
        <v>228.17</v>
      </c>
      <c r="Z1420" s="11"/>
      <c r="AB1420" s="11">
        <f t="shared" si="70"/>
        <v>233.59</v>
      </c>
      <c r="AC1420" s="11">
        <v>307.49</v>
      </c>
      <c r="AD1420" s="11"/>
      <c r="AE1420" s="4"/>
      <c r="AF1420" s="4"/>
    </row>
    <row r="1421" spans="1:32" x14ac:dyDescent="0.2">
      <c r="A1421" s="51"/>
      <c r="B1421" s="11"/>
      <c r="C1421" s="262" t="s">
        <v>251</v>
      </c>
      <c r="D1421" s="11"/>
      <c r="E1421" s="11" t="s">
        <v>161</v>
      </c>
      <c r="F1421" s="11">
        <v>8476</v>
      </c>
      <c r="G1421" s="11"/>
      <c r="H1421" s="11"/>
      <c r="I1421" s="11"/>
      <c r="J1421" s="11">
        <v>1391.51</v>
      </c>
      <c r="K1421" s="11"/>
      <c r="M1421" s="11">
        <v>10</v>
      </c>
      <c r="N1421" s="66"/>
      <c r="P1421" s="198">
        <f t="shared" si="68"/>
        <v>139.15100000000001</v>
      </c>
      <c r="Q1421" s="198"/>
      <c r="R1421" s="198"/>
      <c r="S1421" s="198"/>
      <c r="T1421" s="198">
        <f t="shared" si="69"/>
        <v>847.6</v>
      </c>
      <c r="U1421" s="11"/>
      <c r="V1421" s="11"/>
      <c r="W1421" s="11"/>
      <c r="Y1421" s="11">
        <v>1391.51</v>
      </c>
      <c r="Z1421" s="11"/>
      <c r="AB1421" s="11">
        <f t="shared" si="70"/>
        <v>1424.55</v>
      </c>
      <c r="AC1421" s="11">
        <v>1875.27</v>
      </c>
      <c r="AD1421" s="11"/>
      <c r="AE1421" s="4"/>
      <c r="AF1421" s="4"/>
    </row>
    <row r="1422" spans="1:32" x14ac:dyDescent="0.2">
      <c r="A1422" s="51"/>
      <c r="B1422" s="11"/>
      <c r="C1422" s="262" t="s">
        <v>252</v>
      </c>
      <c r="D1422" s="11"/>
      <c r="E1422" s="11" t="s">
        <v>253</v>
      </c>
      <c r="F1422" s="11">
        <v>564915</v>
      </c>
      <c r="G1422" s="11"/>
      <c r="H1422" s="11"/>
      <c r="I1422" s="11"/>
      <c r="J1422" s="11">
        <v>88891.120000000126</v>
      </c>
      <c r="K1422" s="11"/>
      <c r="M1422" s="11">
        <v>665</v>
      </c>
      <c r="N1422" s="66"/>
      <c r="P1422" s="198">
        <f t="shared" si="68"/>
        <v>133.67085714285733</v>
      </c>
      <c r="Q1422" s="198"/>
      <c r="R1422" s="198"/>
      <c r="S1422" s="198"/>
      <c r="T1422" s="198">
        <f t="shared" si="69"/>
        <v>849.49624060150381</v>
      </c>
      <c r="U1422" s="11"/>
      <c r="V1422" s="11"/>
      <c r="W1422" s="11"/>
      <c r="Y1422" s="11">
        <v>88891.120000000126</v>
      </c>
      <c r="Z1422" s="11"/>
      <c r="AB1422" s="11">
        <f t="shared" si="70"/>
        <v>91001.46</v>
      </c>
      <c r="AC1422" s="11">
        <v>119794.47</v>
      </c>
      <c r="AD1422" s="11"/>
      <c r="AE1422" s="4"/>
      <c r="AF1422" s="4"/>
    </row>
    <row r="1423" spans="1:32" x14ac:dyDescent="0.2">
      <c r="A1423" s="51"/>
      <c r="B1423" s="11"/>
      <c r="C1423" s="262" t="s">
        <v>254</v>
      </c>
      <c r="D1423" s="11"/>
      <c r="E1423" s="11" t="s">
        <v>255</v>
      </c>
      <c r="F1423" s="11">
        <v>815</v>
      </c>
      <c r="G1423" s="11"/>
      <c r="H1423" s="11"/>
      <c r="I1423" s="11"/>
      <c r="J1423" s="11">
        <v>133.94</v>
      </c>
      <c r="K1423" s="11"/>
      <c r="M1423" s="11">
        <v>1</v>
      </c>
      <c r="N1423" s="66"/>
      <c r="P1423" s="198">
        <f t="shared" si="68"/>
        <v>133.94</v>
      </c>
      <c r="Q1423" s="198"/>
      <c r="R1423" s="198"/>
      <c r="S1423" s="198"/>
      <c r="T1423" s="198">
        <f t="shared" si="69"/>
        <v>815</v>
      </c>
      <c r="U1423" s="11"/>
      <c r="V1423" s="11"/>
      <c r="W1423" s="11"/>
      <c r="Y1423" s="11">
        <v>133.94</v>
      </c>
      <c r="Z1423" s="11"/>
      <c r="AB1423" s="11">
        <f t="shared" si="70"/>
        <v>137.12</v>
      </c>
      <c r="AC1423" s="11">
        <v>180.5</v>
      </c>
      <c r="AD1423" s="11"/>
      <c r="AE1423" s="4"/>
      <c r="AF1423" s="4"/>
    </row>
    <row r="1424" spans="1:32" x14ac:dyDescent="0.2">
      <c r="A1424" s="51"/>
      <c r="B1424" s="11"/>
      <c r="C1424" s="262" t="s">
        <v>254</v>
      </c>
      <c r="D1424" s="11"/>
      <c r="E1424" s="11" t="s">
        <v>256</v>
      </c>
      <c r="F1424" s="11">
        <v>4924</v>
      </c>
      <c r="G1424" s="11"/>
      <c r="H1424" s="11"/>
      <c r="I1424" s="11"/>
      <c r="J1424" s="11">
        <v>756.6</v>
      </c>
      <c r="K1424" s="11"/>
      <c r="M1424" s="11">
        <v>4</v>
      </c>
      <c r="N1424" s="66"/>
      <c r="P1424" s="198">
        <f t="shared" si="68"/>
        <v>189.15</v>
      </c>
      <c r="Q1424" s="198"/>
      <c r="R1424" s="198"/>
      <c r="S1424" s="198"/>
      <c r="T1424" s="198">
        <f t="shared" si="69"/>
        <v>1231</v>
      </c>
      <c r="U1424" s="11"/>
      <c r="V1424" s="11"/>
      <c r="W1424" s="11"/>
      <c r="Y1424" s="11">
        <v>756.6</v>
      </c>
      <c r="Z1424" s="11"/>
      <c r="AB1424" s="11">
        <f t="shared" si="70"/>
        <v>774.56</v>
      </c>
      <c r="AC1424" s="11">
        <v>1019.64</v>
      </c>
      <c r="AD1424" s="11"/>
      <c r="AE1424" s="4"/>
      <c r="AF1424" s="4"/>
    </row>
    <row r="1425" spans="1:32" x14ac:dyDescent="0.2">
      <c r="A1425" s="51"/>
      <c r="B1425" s="11"/>
      <c r="C1425" s="262" t="s">
        <v>257</v>
      </c>
      <c r="D1425" s="11"/>
      <c r="E1425" s="11" t="s">
        <v>75</v>
      </c>
      <c r="F1425" s="11">
        <v>57426</v>
      </c>
      <c r="G1425" s="11"/>
      <c r="H1425" s="11"/>
      <c r="I1425" s="11"/>
      <c r="J1425" s="11">
        <v>8748.9199999999983</v>
      </c>
      <c r="K1425" s="11"/>
      <c r="M1425" s="11">
        <v>70</v>
      </c>
      <c r="N1425" s="66"/>
      <c r="P1425" s="198">
        <f t="shared" si="68"/>
        <v>124.9845714285714</v>
      </c>
      <c r="Q1425" s="198"/>
      <c r="R1425" s="198"/>
      <c r="S1425" s="198"/>
      <c r="T1425" s="198">
        <f t="shared" si="69"/>
        <v>820.37142857142862</v>
      </c>
      <c r="U1425" s="11"/>
      <c r="V1425" s="11"/>
      <c r="W1425" s="11"/>
      <c r="Y1425" s="11">
        <v>8748.9199999999983</v>
      </c>
      <c r="Z1425" s="11"/>
      <c r="AB1425" s="11">
        <f t="shared" si="70"/>
        <v>8956.6299999999992</v>
      </c>
      <c r="AC1425" s="11">
        <v>11790.52</v>
      </c>
      <c r="AD1425" s="11"/>
      <c r="AE1425" s="4"/>
      <c r="AF1425" s="4"/>
    </row>
    <row r="1426" spans="1:32" x14ac:dyDescent="0.2">
      <c r="A1426" s="51"/>
      <c r="B1426" s="11"/>
      <c r="C1426" s="262" t="s">
        <v>257</v>
      </c>
      <c r="D1426" s="11"/>
      <c r="E1426" s="11" t="s">
        <v>117</v>
      </c>
      <c r="F1426" s="11">
        <v>283888</v>
      </c>
      <c r="G1426" s="11"/>
      <c r="H1426" s="11"/>
      <c r="I1426" s="11"/>
      <c r="J1426" s="11">
        <v>43659.350000000006</v>
      </c>
      <c r="K1426" s="11"/>
      <c r="M1426" s="11">
        <v>392</v>
      </c>
      <c r="N1426" s="66"/>
      <c r="P1426" s="198">
        <f t="shared" si="68"/>
        <v>111.37589285714287</v>
      </c>
      <c r="Q1426" s="198"/>
      <c r="R1426" s="198"/>
      <c r="S1426" s="198"/>
      <c r="T1426" s="198">
        <f t="shared" si="69"/>
        <v>724.20408163265301</v>
      </c>
      <c r="U1426" s="11"/>
      <c r="V1426" s="11"/>
      <c r="W1426" s="11"/>
      <c r="Y1426" s="11">
        <v>43659.350000000006</v>
      </c>
      <c r="Z1426" s="11"/>
      <c r="AB1426" s="11">
        <f t="shared" si="70"/>
        <v>44695.86</v>
      </c>
      <c r="AC1426" s="11">
        <v>58837.7</v>
      </c>
      <c r="AD1426" s="11"/>
      <c r="AE1426" s="4"/>
      <c r="AF1426" s="4"/>
    </row>
    <row r="1427" spans="1:32" x14ac:dyDescent="0.2">
      <c r="A1427" s="51"/>
      <c r="B1427" s="11"/>
      <c r="C1427" s="262" t="s">
        <v>258</v>
      </c>
      <c r="D1427" s="11"/>
      <c r="E1427" s="11" t="s">
        <v>71</v>
      </c>
      <c r="F1427" s="11">
        <v>4125790</v>
      </c>
      <c r="G1427" s="11"/>
      <c r="H1427" s="11"/>
      <c r="I1427" s="11"/>
      <c r="J1427" s="11">
        <v>638460.95999999612</v>
      </c>
      <c r="K1427" s="11"/>
      <c r="M1427" s="11">
        <v>5652</v>
      </c>
      <c r="N1427" s="66"/>
      <c r="P1427" s="198">
        <f t="shared" si="68"/>
        <v>112.9619532908698</v>
      </c>
      <c r="Q1427" s="198"/>
      <c r="R1427" s="198"/>
      <c r="S1427" s="198"/>
      <c r="T1427" s="198">
        <f t="shared" si="69"/>
        <v>729.96992215145076</v>
      </c>
      <c r="U1427" s="11"/>
      <c r="V1427" s="11"/>
      <c r="W1427" s="11"/>
      <c r="Y1427" s="11">
        <v>638460.95999999612</v>
      </c>
      <c r="Z1427" s="11"/>
      <c r="AB1427" s="11">
        <f t="shared" si="70"/>
        <v>653618.51</v>
      </c>
      <c r="AC1427" s="11">
        <v>860424.47</v>
      </c>
      <c r="AD1427" s="11"/>
      <c r="AE1427" s="4"/>
      <c r="AF1427" s="4"/>
    </row>
    <row r="1428" spans="1:32" x14ac:dyDescent="0.2">
      <c r="A1428" s="51"/>
      <c r="B1428" s="11"/>
      <c r="C1428" s="262" t="s">
        <v>261</v>
      </c>
      <c r="D1428" s="11"/>
      <c r="E1428" s="11" t="s">
        <v>62</v>
      </c>
      <c r="F1428" s="11">
        <v>861274</v>
      </c>
      <c r="G1428" s="11"/>
      <c r="H1428" s="11"/>
      <c r="I1428" s="11"/>
      <c r="J1428" s="11">
        <v>134573.83000000069</v>
      </c>
      <c r="K1428" s="11"/>
      <c r="M1428" s="11">
        <v>1734</v>
      </c>
      <c r="N1428" s="66"/>
      <c r="P1428" s="198">
        <f t="shared" si="68"/>
        <v>77.608898500577098</v>
      </c>
      <c r="Q1428" s="198"/>
      <c r="R1428" s="198"/>
      <c r="S1428" s="198"/>
      <c r="T1428" s="198">
        <f t="shared" si="69"/>
        <v>496.69780853517875</v>
      </c>
      <c r="U1428" s="11"/>
      <c r="V1428" s="11"/>
      <c r="W1428" s="11"/>
      <c r="Y1428" s="11">
        <v>134573.83000000069</v>
      </c>
      <c r="Z1428" s="11"/>
      <c r="AB1428" s="11">
        <f t="shared" si="70"/>
        <v>137768.71</v>
      </c>
      <c r="AC1428" s="11">
        <v>181358.96</v>
      </c>
      <c r="AD1428" s="11"/>
      <c r="AE1428" s="4"/>
      <c r="AF1428" s="4"/>
    </row>
    <row r="1429" spans="1:32" x14ac:dyDescent="0.2">
      <c r="A1429" s="51"/>
      <c r="B1429" s="11"/>
      <c r="C1429" s="262" t="s">
        <v>261</v>
      </c>
      <c r="D1429" s="11"/>
      <c r="E1429" s="11" t="s">
        <v>262</v>
      </c>
      <c r="F1429" s="11">
        <v>482</v>
      </c>
      <c r="G1429" s="11"/>
      <c r="H1429" s="11"/>
      <c r="I1429" s="11"/>
      <c r="J1429" s="11">
        <v>80.83</v>
      </c>
      <c r="K1429" s="11"/>
      <c r="M1429" s="11">
        <v>1</v>
      </c>
      <c r="N1429" s="66"/>
      <c r="P1429" s="198">
        <f t="shared" si="68"/>
        <v>80.83</v>
      </c>
      <c r="Q1429" s="198"/>
      <c r="R1429" s="198"/>
      <c r="S1429" s="198"/>
      <c r="T1429" s="198">
        <f t="shared" si="69"/>
        <v>482</v>
      </c>
      <c r="U1429" s="11"/>
      <c r="V1429" s="11"/>
      <c r="W1429" s="11"/>
      <c r="Y1429" s="11">
        <v>80.83</v>
      </c>
      <c r="Z1429" s="11"/>
      <c r="AB1429" s="11">
        <f t="shared" si="70"/>
        <v>82.75</v>
      </c>
      <c r="AC1429" s="11">
        <v>108.93</v>
      </c>
      <c r="AD1429" s="11"/>
      <c r="AE1429" s="4"/>
      <c r="AF1429" s="4"/>
    </row>
    <row r="1430" spans="1:32" x14ac:dyDescent="0.2">
      <c r="A1430" s="51"/>
      <c r="B1430" s="11"/>
      <c r="C1430" s="262" t="s">
        <v>263</v>
      </c>
      <c r="D1430" s="11"/>
      <c r="E1430" s="11" t="s">
        <v>264</v>
      </c>
      <c r="F1430" s="11">
        <v>564906</v>
      </c>
      <c r="G1430" s="11"/>
      <c r="H1430" s="11"/>
      <c r="I1430" s="11"/>
      <c r="J1430" s="11">
        <v>86864.230000000112</v>
      </c>
      <c r="K1430" s="11"/>
      <c r="M1430" s="11">
        <v>709</v>
      </c>
      <c r="N1430" s="66"/>
      <c r="P1430" s="198">
        <f t="shared" si="68"/>
        <v>122.51654442877307</v>
      </c>
      <c r="Q1430" s="198"/>
      <c r="R1430" s="198"/>
      <c r="S1430" s="198"/>
      <c r="T1430" s="198">
        <f t="shared" si="69"/>
        <v>796.76445698166435</v>
      </c>
      <c r="U1430" s="11"/>
      <c r="V1430" s="11"/>
      <c r="W1430" s="11"/>
      <c r="Y1430" s="11">
        <v>86864.230000000112</v>
      </c>
      <c r="Z1430" s="11"/>
      <c r="AB1430" s="11">
        <f t="shared" si="70"/>
        <v>88926.45</v>
      </c>
      <c r="AC1430" s="11">
        <v>117062.93</v>
      </c>
      <c r="AD1430" s="11"/>
      <c r="AE1430" s="4"/>
      <c r="AF1430" s="4"/>
    </row>
    <row r="1431" spans="1:32" x14ac:dyDescent="0.2">
      <c r="A1431" s="51"/>
      <c r="B1431" s="11"/>
      <c r="C1431" s="262" t="s">
        <v>263</v>
      </c>
      <c r="D1431" s="11"/>
      <c r="E1431" s="11" t="s">
        <v>117</v>
      </c>
      <c r="F1431" s="11">
        <v>586</v>
      </c>
      <c r="G1431" s="11"/>
      <c r="H1431" s="11"/>
      <c r="I1431" s="11"/>
      <c r="J1431" s="11">
        <v>97.49</v>
      </c>
      <c r="K1431" s="11"/>
      <c r="M1431" s="11">
        <v>1</v>
      </c>
      <c r="N1431" s="66"/>
      <c r="P1431" s="198">
        <f t="shared" si="68"/>
        <v>97.49</v>
      </c>
      <c r="Q1431" s="198"/>
      <c r="R1431" s="198"/>
      <c r="S1431" s="198"/>
      <c r="T1431" s="198">
        <f t="shared" si="69"/>
        <v>586</v>
      </c>
      <c r="U1431" s="11"/>
      <c r="V1431" s="11"/>
      <c r="W1431" s="11"/>
      <c r="Y1431" s="11">
        <v>97.49</v>
      </c>
      <c r="Z1431" s="11"/>
      <c r="AB1431" s="11">
        <f t="shared" si="70"/>
        <v>99.8</v>
      </c>
      <c r="AC1431" s="11">
        <v>131.38</v>
      </c>
      <c r="AD1431" s="11"/>
      <c r="AE1431" s="4"/>
      <c r="AF1431" s="4"/>
    </row>
    <row r="1432" spans="1:32" x14ac:dyDescent="0.2">
      <c r="A1432" s="51"/>
      <c r="B1432" s="11"/>
      <c r="C1432" s="262" t="s">
        <v>265</v>
      </c>
      <c r="D1432" s="11"/>
      <c r="E1432" s="11" t="s">
        <v>266</v>
      </c>
      <c r="F1432" s="11">
        <v>178589</v>
      </c>
      <c r="G1432" s="11"/>
      <c r="H1432" s="11"/>
      <c r="I1432" s="11"/>
      <c r="J1432" s="11">
        <v>26411.119999999999</v>
      </c>
      <c r="K1432" s="11"/>
      <c r="M1432" s="11">
        <v>189</v>
      </c>
      <c r="N1432" s="66"/>
      <c r="P1432" s="198">
        <f t="shared" si="68"/>
        <v>139.74137566137566</v>
      </c>
      <c r="Q1432" s="198"/>
      <c r="R1432" s="198"/>
      <c r="S1432" s="198"/>
      <c r="T1432" s="198">
        <f t="shared" si="69"/>
        <v>944.9153439153439</v>
      </c>
      <c r="U1432" s="11"/>
      <c r="V1432" s="11"/>
      <c r="W1432" s="11"/>
      <c r="Y1432" s="11">
        <v>26411.119999999999</v>
      </c>
      <c r="Z1432" s="11"/>
      <c r="AB1432" s="11">
        <f t="shared" si="70"/>
        <v>27038.14</v>
      </c>
      <c r="AC1432" s="11">
        <v>35593.050000000003</v>
      </c>
      <c r="AD1432" s="11"/>
      <c r="AE1432" s="4"/>
      <c r="AF1432" s="4"/>
    </row>
    <row r="1433" spans="1:32" x14ac:dyDescent="0.2">
      <c r="A1433" s="51"/>
      <c r="B1433" s="11"/>
      <c r="C1433" s="262" t="s">
        <v>267</v>
      </c>
      <c r="D1433" s="11"/>
      <c r="E1433" s="11" t="s">
        <v>268</v>
      </c>
      <c r="F1433" s="11">
        <v>745</v>
      </c>
      <c r="G1433" s="11"/>
      <c r="H1433" s="11"/>
      <c r="I1433" s="11"/>
      <c r="J1433" s="11">
        <v>122.82</v>
      </c>
      <c r="K1433" s="11"/>
      <c r="M1433" s="11">
        <v>1</v>
      </c>
      <c r="N1433" s="66"/>
      <c r="P1433" s="198">
        <f t="shared" si="68"/>
        <v>122.82</v>
      </c>
      <c r="Q1433" s="198"/>
      <c r="R1433" s="198"/>
      <c r="S1433" s="198"/>
      <c r="T1433" s="198">
        <f t="shared" si="69"/>
        <v>745</v>
      </c>
      <c r="U1433" s="11"/>
      <c r="V1433" s="11"/>
      <c r="W1433" s="11"/>
      <c r="Y1433" s="11">
        <v>122.82</v>
      </c>
      <c r="Z1433" s="11"/>
      <c r="AB1433" s="11">
        <f t="shared" si="70"/>
        <v>125.74</v>
      </c>
      <c r="AC1433" s="11">
        <v>165.52</v>
      </c>
      <c r="AD1433" s="11"/>
      <c r="AE1433" s="4"/>
      <c r="AF1433" s="4"/>
    </row>
    <row r="1434" spans="1:32" x14ac:dyDescent="0.2">
      <c r="A1434" s="51"/>
      <c r="B1434" s="11"/>
      <c r="C1434" s="262" t="s">
        <v>267</v>
      </c>
      <c r="D1434" s="11"/>
      <c r="E1434" s="11" t="s">
        <v>142</v>
      </c>
      <c r="F1434" s="11">
        <v>94462</v>
      </c>
      <c r="G1434" s="11"/>
      <c r="H1434" s="11"/>
      <c r="I1434" s="11"/>
      <c r="J1434" s="11">
        <v>14877.600000000008</v>
      </c>
      <c r="K1434" s="11"/>
      <c r="M1434" s="11">
        <v>118</v>
      </c>
      <c r="N1434" s="66"/>
      <c r="P1434" s="198">
        <f t="shared" si="68"/>
        <v>126.08135593220345</v>
      </c>
      <c r="Q1434" s="198"/>
      <c r="R1434" s="198"/>
      <c r="S1434" s="198"/>
      <c r="T1434" s="198">
        <f t="shared" si="69"/>
        <v>800.52542372881351</v>
      </c>
      <c r="U1434" s="11"/>
      <c r="V1434" s="11"/>
      <c r="W1434" s="11"/>
      <c r="Y1434" s="11">
        <v>14877.600000000008</v>
      </c>
      <c r="Z1434" s="11"/>
      <c r="AB1434" s="11">
        <f t="shared" si="70"/>
        <v>15230.81</v>
      </c>
      <c r="AC1434" s="11">
        <v>20049.86</v>
      </c>
      <c r="AD1434" s="11"/>
      <c r="AE1434" s="4"/>
      <c r="AF1434" s="4"/>
    </row>
    <row r="1435" spans="1:32" x14ac:dyDescent="0.2">
      <c r="A1435" s="51"/>
      <c r="B1435" s="11"/>
      <c r="C1435" s="262" t="s">
        <v>267</v>
      </c>
      <c r="D1435" s="11"/>
      <c r="E1435" s="11" t="s">
        <v>269</v>
      </c>
      <c r="F1435" s="11">
        <v>2046</v>
      </c>
      <c r="G1435" s="11"/>
      <c r="H1435" s="11"/>
      <c r="I1435" s="11"/>
      <c r="J1435" s="11">
        <v>340.37</v>
      </c>
      <c r="K1435" s="11"/>
      <c r="M1435" s="11">
        <v>2</v>
      </c>
      <c r="N1435" s="66"/>
      <c r="P1435" s="198">
        <f t="shared" si="68"/>
        <v>170.185</v>
      </c>
      <c r="Q1435" s="198"/>
      <c r="R1435" s="198"/>
      <c r="S1435" s="198"/>
      <c r="T1435" s="198">
        <f t="shared" si="69"/>
        <v>1023</v>
      </c>
      <c r="U1435" s="11"/>
      <c r="V1435" s="11"/>
      <c r="W1435" s="11"/>
      <c r="Y1435" s="11">
        <v>340.37</v>
      </c>
      <c r="Z1435" s="11"/>
      <c r="AB1435" s="11">
        <f t="shared" si="70"/>
        <v>348.45</v>
      </c>
      <c r="AC1435" s="11">
        <v>458.7</v>
      </c>
      <c r="AD1435" s="11"/>
      <c r="AE1435" s="4"/>
      <c r="AF1435" s="4"/>
    </row>
    <row r="1436" spans="1:32" x14ac:dyDescent="0.2">
      <c r="A1436" s="51"/>
      <c r="B1436" s="11"/>
      <c r="C1436" s="262" t="s">
        <v>270</v>
      </c>
      <c r="D1436" s="11"/>
      <c r="E1436" s="11" t="s">
        <v>269</v>
      </c>
      <c r="F1436" s="11">
        <v>208060</v>
      </c>
      <c r="G1436" s="11"/>
      <c r="H1436" s="11"/>
      <c r="I1436" s="11"/>
      <c r="J1436" s="11">
        <v>32321.670000000006</v>
      </c>
      <c r="K1436" s="11"/>
      <c r="M1436" s="11">
        <v>297</v>
      </c>
      <c r="N1436" s="66"/>
      <c r="P1436" s="198">
        <f t="shared" si="68"/>
        <v>108.82717171717174</v>
      </c>
      <c r="Q1436" s="198"/>
      <c r="R1436" s="198"/>
      <c r="S1436" s="198"/>
      <c r="T1436" s="198">
        <f t="shared" si="69"/>
        <v>700.53872053872055</v>
      </c>
      <c r="U1436" s="11"/>
      <c r="V1436" s="11"/>
      <c r="W1436" s="11"/>
      <c r="Y1436" s="11">
        <v>32321.670000000006</v>
      </c>
      <c r="Z1436" s="11"/>
      <c r="AB1436" s="11">
        <f t="shared" si="70"/>
        <v>33089.01</v>
      </c>
      <c r="AC1436" s="11">
        <v>43558.43</v>
      </c>
      <c r="AD1436" s="11"/>
      <c r="AE1436" s="4"/>
      <c r="AF1436" s="4"/>
    </row>
    <row r="1437" spans="1:32" x14ac:dyDescent="0.2">
      <c r="A1437" s="51"/>
      <c r="B1437" s="11"/>
      <c r="C1437" s="262" t="s">
        <v>271</v>
      </c>
      <c r="D1437" s="11"/>
      <c r="E1437" s="11" t="s">
        <v>105</v>
      </c>
      <c r="F1437" s="11">
        <v>6531</v>
      </c>
      <c r="G1437" s="11"/>
      <c r="H1437" s="11"/>
      <c r="I1437" s="11"/>
      <c r="J1437" s="11">
        <v>1016.98</v>
      </c>
      <c r="K1437" s="11"/>
      <c r="M1437" s="11">
        <v>3</v>
      </c>
      <c r="N1437" s="66"/>
      <c r="P1437" s="198">
        <f t="shared" si="68"/>
        <v>338.99333333333334</v>
      </c>
      <c r="Q1437" s="198"/>
      <c r="R1437" s="198"/>
      <c r="S1437" s="198"/>
      <c r="T1437" s="198">
        <f t="shared" si="69"/>
        <v>2177</v>
      </c>
      <c r="U1437" s="11"/>
      <c r="V1437" s="11"/>
      <c r="W1437" s="11"/>
      <c r="Y1437" s="11">
        <v>1016.98</v>
      </c>
      <c r="Z1437" s="11"/>
      <c r="AB1437" s="11">
        <f t="shared" si="70"/>
        <v>1041.1199999999999</v>
      </c>
      <c r="AC1437" s="11">
        <v>1370.54</v>
      </c>
      <c r="AD1437" s="11"/>
      <c r="AE1437" s="4"/>
      <c r="AF1437" s="4"/>
    </row>
    <row r="1438" spans="1:32" x14ac:dyDescent="0.2">
      <c r="A1438" s="51"/>
      <c r="B1438" s="11"/>
      <c r="C1438" s="262" t="s">
        <v>272</v>
      </c>
      <c r="D1438" s="11"/>
      <c r="E1438" s="11" t="s">
        <v>98</v>
      </c>
      <c r="F1438" s="11">
        <v>16536</v>
      </c>
      <c r="G1438" s="11"/>
      <c r="H1438" s="11"/>
      <c r="I1438" s="11"/>
      <c r="J1438" s="11">
        <v>2572.0799999999995</v>
      </c>
      <c r="K1438" s="11"/>
      <c r="M1438" s="11">
        <v>20</v>
      </c>
      <c r="N1438" s="66"/>
      <c r="P1438" s="198">
        <f t="shared" si="68"/>
        <v>128.60399999999998</v>
      </c>
      <c r="Q1438" s="198"/>
      <c r="R1438" s="198"/>
      <c r="S1438" s="198"/>
      <c r="T1438" s="198">
        <f t="shared" si="69"/>
        <v>826.8</v>
      </c>
      <c r="U1438" s="11"/>
      <c r="V1438" s="11"/>
      <c r="W1438" s="11"/>
      <c r="Y1438" s="11">
        <v>2572.0799999999995</v>
      </c>
      <c r="Z1438" s="11"/>
      <c r="AB1438" s="11">
        <f t="shared" si="70"/>
        <v>2633.14</v>
      </c>
      <c r="AC1438" s="11">
        <v>3466.27</v>
      </c>
      <c r="AD1438" s="11"/>
      <c r="AE1438" s="4"/>
      <c r="AF1438" s="4"/>
    </row>
    <row r="1439" spans="1:32" x14ac:dyDescent="0.2">
      <c r="A1439" s="51"/>
      <c r="B1439" s="11"/>
      <c r="C1439" s="262" t="s">
        <v>273</v>
      </c>
      <c r="D1439" s="11"/>
      <c r="E1439" s="11" t="s">
        <v>274</v>
      </c>
      <c r="F1439" s="11">
        <v>414</v>
      </c>
      <c r="G1439" s="11"/>
      <c r="H1439" s="11"/>
      <c r="I1439" s="11"/>
      <c r="J1439" s="11">
        <v>70.02</v>
      </c>
      <c r="K1439" s="11"/>
      <c r="M1439" s="11">
        <v>1</v>
      </c>
      <c r="N1439" s="66"/>
      <c r="P1439" s="198">
        <f t="shared" si="68"/>
        <v>70.02</v>
      </c>
      <c r="Q1439" s="198"/>
      <c r="R1439" s="198"/>
      <c r="S1439" s="198"/>
      <c r="T1439" s="198">
        <f t="shared" si="69"/>
        <v>414</v>
      </c>
      <c r="U1439" s="11"/>
      <c r="V1439" s="11"/>
      <c r="W1439" s="11"/>
      <c r="Y1439" s="11">
        <v>70.02</v>
      </c>
      <c r="Z1439" s="11"/>
      <c r="AB1439" s="11">
        <f t="shared" si="70"/>
        <v>71.680000000000007</v>
      </c>
      <c r="AC1439" s="11">
        <v>94.36</v>
      </c>
      <c r="AD1439" s="11"/>
      <c r="AE1439" s="4"/>
      <c r="AF1439" s="4"/>
    </row>
    <row r="1440" spans="1:32" x14ac:dyDescent="0.2">
      <c r="A1440" s="51"/>
      <c r="B1440" s="11"/>
      <c r="C1440" s="262" t="s">
        <v>273</v>
      </c>
      <c r="D1440" s="11"/>
      <c r="E1440" s="11" t="s">
        <v>103</v>
      </c>
      <c r="F1440" s="11">
        <v>7853</v>
      </c>
      <c r="G1440" s="11"/>
      <c r="H1440" s="11"/>
      <c r="I1440" s="11"/>
      <c r="J1440" s="11">
        <v>1127.8900000000001</v>
      </c>
      <c r="K1440" s="11"/>
      <c r="M1440" s="11">
        <v>6</v>
      </c>
      <c r="N1440" s="66"/>
      <c r="P1440" s="198">
        <f t="shared" si="68"/>
        <v>187.98166666666668</v>
      </c>
      <c r="Q1440" s="198"/>
      <c r="R1440" s="198"/>
      <c r="S1440" s="198"/>
      <c r="T1440" s="198">
        <f t="shared" si="69"/>
        <v>1308.8333333333333</v>
      </c>
      <c r="U1440" s="11"/>
      <c r="V1440" s="11"/>
      <c r="W1440" s="11"/>
      <c r="Y1440" s="11">
        <v>1127.8900000000001</v>
      </c>
      <c r="Z1440" s="11"/>
      <c r="AB1440" s="11">
        <f t="shared" si="70"/>
        <v>1154.67</v>
      </c>
      <c r="AC1440" s="11">
        <v>1520.01</v>
      </c>
      <c r="AD1440" s="11"/>
      <c r="AE1440" s="4"/>
      <c r="AF1440" s="4"/>
    </row>
    <row r="1441" spans="1:32" x14ac:dyDescent="0.2">
      <c r="A1441" s="51"/>
      <c r="B1441" s="11"/>
      <c r="C1441" s="262" t="s">
        <v>275</v>
      </c>
      <c r="D1441" s="11"/>
      <c r="E1441" s="11" t="s">
        <v>274</v>
      </c>
      <c r="F1441" s="11">
        <v>40213</v>
      </c>
      <c r="G1441" s="11"/>
      <c r="H1441" s="11"/>
      <c r="I1441" s="11"/>
      <c r="J1441" s="11">
        <v>6267.9700000000012</v>
      </c>
      <c r="K1441" s="11"/>
      <c r="M1441" s="11">
        <v>36</v>
      </c>
      <c r="N1441" s="66"/>
      <c r="P1441" s="198">
        <f t="shared" si="68"/>
        <v>174.11027777777781</v>
      </c>
      <c r="Q1441" s="198"/>
      <c r="R1441" s="198"/>
      <c r="S1441" s="198"/>
      <c r="T1441" s="198">
        <f t="shared" si="69"/>
        <v>1117.0277777777778</v>
      </c>
      <c r="U1441" s="11"/>
      <c r="V1441" s="11"/>
      <c r="W1441" s="11"/>
      <c r="Y1441" s="11">
        <v>6267.9700000000012</v>
      </c>
      <c r="Z1441" s="11"/>
      <c r="AB1441" s="11">
        <f t="shared" si="70"/>
        <v>6416.78</v>
      </c>
      <c r="AC1441" s="11">
        <v>8447.0499999999993</v>
      </c>
      <c r="AD1441" s="11"/>
      <c r="AE1441" s="4"/>
      <c r="AF1441" s="4"/>
    </row>
    <row r="1442" spans="1:32" x14ac:dyDescent="0.2">
      <c r="A1442" s="51"/>
      <c r="B1442" s="11"/>
      <c r="C1442" s="262" t="s">
        <v>276</v>
      </c>
      <c r="D1442" s="11"/>
      <c r="E1442" s="11" t="s">
        <v>91</v>
      </c>
      <c r="F1442" s="11">
        <v>95359</v>
      </c>
      <c r="G1442" s="11"/>
      <c r="H1442" s="11"/>
      <c r="I1442" s="11"/>
      <c r="J1442" s="11">
        <v>14204.629999999996</v>
      </c>
      <c r="K1442" s="11"/>
      <c r="M1442" s="11">
        <v>93</v>
      </c>
      <c r="N1442" s="66"/>
      <c r="P1442" s="198">
        <f t="shared" si="68"/>
        <v>152.73795698924727</v>
      </c>
      <c r="Q1442" s="198"/>
      <c r="R1442" s="198"/>
      <c r="S1442" s="198"/>
      <c r="T1442" s="198">
        <f t="shared" si="69"/>
        <v>1025.3655913978494</v>
      </c>
      <c r="U1442" s="11"/>
      <c r="V1442" s="11"/>
      <c r="W1442" s="11"/>
      <c r="Y1442" s="11">
        <v>14204.629999999996</v>
      </c>
      <c r="Z1442" s="11"/>
      <c r="AB1442" s="11">
        <f t="shared" si="70"/>
        <v>14541.86</v>
      </c>
      <c r="AC1442" s="11">
        <v>19142.93</v>
      </c>
      <c r="AD1442" s="11"/>
      <c r="AE1442" s="4"/>
      <c r="AF1442" s="4"/>
    </row>
    <row r="1443" spans="1:32" x14ac:dyDescent="0.2">
      <c r="A1443" s="51"/>
      <c r="B1443" s="11"/>
      <c r="C1443" s="262" t="s">
        <v>277</v>
      </c>
      <c r="D1443" s="11"/>
      <c r="E1443" s="11" t="s">
        <v>62</v>
      </c>
      <c r="F1443" s="11">
        <v>467398</v>
      </c>
      <c r="G1443" s="11"/>
      <c r="H1443" s="11"/>
      <c r="I1443" s="11"/>
      <c r="J1443" s="11">
        <v>71741.369999999966</v>
      </c>
      <c r="K1443" s="11"/>
      <c r="M1443" s="11">
        <v>682</v>
      </c>
      <c r="N1443" s="66"/>
      <c r="P1443" s="198">
        <f t="shared" si="68"/>
        <v>105.19262463343104</v>
      </c>
      <c r="Q1443" s="198"/>
      <c r="R1443" s="198"/>
      <c r="S1443" s="198"/>
      <c r="T1443" s="198">
        <f t="shared" si="69"/>
        <v>685.33431085043992</v>
      </c>
      <c r="U1443" s="11"/>
      <c r="V1443" s="11"/>
      <c r="W1443" s="11"/>
      <c r="Y1443" s="11">
        <v>71741.369999999966</v>
      </c>
      <c r="Z1443" s="11"/>
      <c r="AB1443" s="11">
        <f t="shared" si="70"/>
        <v>73444.56</v>
      </c>
      <c r="AC1443" s="11">
        <v>96682.54</v>
      </c>
      <c r="AD1443" s="11"/>
      <c r="AE1443" s="4"/>
      <c r="AF1443" s="4"/>
    </row>
    <row r="1444" spans="1:32" x14ac:dyDescent="0.2">
      <c r="A1444" s="51"/>
      <c r="B1444" s="11"/>
      <c r="C1444" s="262" t="s">
        <v>277</v>
      </c>
      <c r="D1444" s="11"/>
      <c r="E1444" s="11" t="s">
        <v>167</v>
      </c>
      <c r="F1444" s="11">
        <v>25159</v>
      </c>
      <c r="G1444" s="11"/>
      <c r="H1444" s="11"/>
      <c r="I1444" s="11"/>
      <c r="J1444" s="11">
        <v>3901.0600000000009</v>
      </c>
      <c r="K1444" s="11"/>
      <c r="M1444" s="11">
        <v>36</v>
      </c>
      <c r="N1444" s="66"/>
      <c r="P1444" s="198">
        <f t="shared" si="68"/>
        <v>108.36277777777781</v>
      </c>
      <c r="Q1444" s="198"/>
      <c r="R1444" s="198"/>
      <c r="S1444" s="198"/>
      <c r="T1444" s="198">
        <f t="shared" si="69"/>
        <v>698.86111111111109</v>
      </c>
      <c r="U1444" s="11"/>
      <c r="V1444" s="11"/>
      <c r="W1444" s="11"/>
      <c r="Y1444" s="11">
        <v>3901.0600000000009</v>
      </c>
      <c r="Z1444" s="11"/>
      <c r="AB1444" s="11">
        <f t="shared" si="70"/>
        <v>3993.67</v>
      </c>
      <c r="AC1444" s="11">
        <v>5257.28</v>
      </c>
      <c r="AD1444" s="11"/>
      <c r="AE1444" s="4"/>
      <c r="AF1444" s="4"/>
    </row>
    <row r="1445" spans="1:32" x14ac:dyDescent="0.2">
      <c r="A1445" s="51"/>
      <c r="B1445" s="11"/>
      <c r="C1445" s="262" t="s">
        <v>278</v>
      </c>
      <c r="D1445" s="11"/>
      <c r="E1445" s="11" t="s">
        <v>66</v>
      </c>
      <c r="F1445" s="11">
        <v>4538</v>
      </c>
      <c r="G1445" s="11"/>
      <c r="H1445" s="11"/>
      <c r="I1445" s="11"/>
      <c r="J1445" s="11">
        <v>747.91000000000008</v>
      </c>
      <c r="K1445" s="11"/>
      <c r="M1445" s="11">
        <v>6</v>
      </c>
      <c r="N1445" s="66"/>
      <c r="P1445" s="198">
        <f t="shared" si="68"/>
        <v>124.65166666666669</v>
      </c>
      <c r="Q1445" s="198"/>
      <c r="R1445" s="198"/>
      <c r="S1445" s="198"/>
      <c r="T1445" s="198">
        <f t="shared" si="69"/>
        <v>756.33333333333337</v>
      </c>
      <c r="U1445" s="11"/>
      <c r="V1445" s="11"/>
      <c r="W1445" s="11"/>
      <c r="Y1445" s="11">
        <v>747.91000000000008</v>
      </c>
      <c r="Z1445" s="11"/>
      <c r="AB1445" s="11">
        <f t="shared" si="70"/>
        <v>765.67</v>
      </c>
      <c r="AC1445" s="11">
        <v>1007.92</v>
      </c>
      <c r="AD1445" s="11"/>
      <c r="AE1445" s="4"/>
      <c r="AF1445" s="4"/>
    </row>
    <row r="1446" spans="1:32" x14ac:dyDescent="0.2">
      <c r="A1446" s="51"/>
      <c r="B1446" s="11"/>
      <c r="C1446" s="262" t="s">
        <v>279</v>
      </c>
      <c r="D1446" s="11"/>
      <c r="E1446" s="11" t="s">
        <v>77</v>
      </c>
      <c r="F1446" s="11">
        <v>305867</v>
      </c>
      <c r="G1446" s="11"/>
      <c r="H1446" s="11"/>
      <c r="I1446" s="11"/>
      <c r="J1446" s="11">
        <v>47143.750000000015</v>
      </c>
      <c r="K1446" s="11"/>
      <c r="M1446" s="11">
        <v>350</v>
      </c>
      <c r="N1446" s="66"/>
      <c r="P1446" s="198">
        <f t="shared" ref="P1446:P1509" si="71">J1446/M1446</f>
        <v>134.69642857142861</v>
      </c>
      <c r="Q1446" s="198"/>
      <c r="R1446" s="198"/>
      <c r="S1446" s="198"/>
      <c r="T1446" s="198">
        <f t="shared" ref="T1446:T1509" si="72">F1446/M1446</f>
        <v>873.90571428571434</v>
      </c>
      <c r="U1446" s="11"/>
      <c r="V1446" s="11"/>
      <c r="W1446" s="11"/>
      <c r="Y1446" s="11">
        <v>47143.750000000015</v>
      </c>
      <c r="Z1446" s="11"/>
      <c r="AB1446" s="11">
        <f t="shared" ref="AB1446:AB1509" si="73">ROUND($AB$1797*Y1446/$Y$1797,2)</f>
        <v>48262.98</v>
      </c>
      <c r="AC1446" s="11">
        <v>63533.46</v>
      </c>
      <c r="AD1446" s="11"/>
      <c r="AE1446" s="4"/>
      <c r="AF1446" s="4"/>
    </row>
    <row r="1447" spans="1:32" x14ac:dyDescent="0.2">
      <c r="A1447" s="51"/>
      <c r="B1447" s="11"/>
      <c r="C1447" s="262" t="s">
        <v>280</v>
      </c>
      <c r="D1447" s="11"/>
      <c r="E1447" s="11" t="s">
        <v>154</v>
      </c>
      <c r="F1447" s="11">
        <v>1110</v>
      </c>
      <c r="G1447" s="11"/>
      <c r="H1447" s="11"/>
      <c r="I1447" s="11"/>
      <c r="J1447" s="11">
        <v>193.68</v>
      </c>
      <c r="K1447" s="11"/>
      <c r="M1447" s="11">
        <v>3</v>
      </c>
      <c r="N1447" s="66"/>
      <c r="P1447" s="198">
        <f t="shared" si="71"/>
        <v>64.56</v>
      </c>
      <c r="Q1447" s="198"/>
      <c r="R1447" s="198"/>
      <c r="S1447" s="198"/>
      <c r="T1447" s="198">
        <f t="shared" si="72"/>
        <v>370</v>
      </c>
      <c r="U1447" s="11"/>
      <c r="V1447" s="11"/>
      <c r="W1447" s="11"/>
      <c r="Y1447" s="11">
        <v>193.68</v>
      </c>
      <c r="Z1447" s="11"/>
      <c r="AB1447" s="11">
        <f t="shared" si="73"/>
        <v>198.28</v>
      </c>
      <c r="AC1447" s="11">
        <v>261.01</v>
      </c>
      <c r="AD1447" s="11"/>
      <c r="AE1447" s="4"/>
      <c r="AF1447" s="4"/>
    </row>
    <row r="1448" spans="1:32" x14ac:dyDescent="0.2">
      <c r="A1448" s="51"/>
      <c r="B1448" s="11"/>
      <c r="C1448" s="262" t="s">
        <v>281</v>
      </c>
      <c r="D1448" s="11"/>
      <c r="E1448" s="11" t="s">
        <v>282</v>
      </c>
      <c r="F1448" s="11">
        <v>85362</v>
      </c>
      <c r="G1448" s="11"/>
      <c r="H1448" s="11"/>
      <c r="I1448" s="11"/>
      <c r="J1448" s="11">
        <v>14293.13</v>
      </c>
      <c r="K1448" s="11"/>
      <c r="M1448" s="11">
        <v>306</v>
      </c>
      <c r="N1448" s="66"/>
      <c r="P1448" s="198">
        <f t="shared" si="71"/>
        <v>46.709575163398689</v>
      </c>
      <c r="Q1448" s="198"/>
      <c r="R1448" s="198"/>
      <c r="S1448" s="198"/>
      <c r="T1448" s="198">
        <f t="shared" si="72"/>
        <v>278.96078431372547</v>
      </c>
      <c r="U1448" s="11"/>
      <c r="V1448" s="11"/>
      <c r="W1448" s="11"/>
      <c r="Y1448" s="11">
        <v>14293.13</v>
      </c>
      <c r="Z1448" s="11"/>
      <c r="AB1448" s="11">
        <f t="shared" si="73"/>
        <v>14632.46</v>
      </c>
      <c r="AC1448" s="11">
        <v>19262.189999999999</v>
      </c>
      <c r="AD1448" s="11"/>
      <c r="AE1448" s="4"/>
      <c r="AF1448" s="4"/>
    </row>
    <row r="1449" spans="1:32" x14ac:dyDescent="0.2">
      <c r="A1449" s="51"/>
      <c r="B1449" s="11"/>
      <c r="C1449" s="262" t="s">
        <v>283</v>
      </c>
      <c r="D1449" s="11"/>
      <c r="E1449" s="11" t="s">
        <v>198</v>
      </c>
      <c r="F1449" s="11">
        <v>2172</v>
      </c>
      <c r="G1449" s="11"/>
      <c r="H1449" s="11"/>
      <c r="I1449" s="11"/>
      <c r="J1449" s="11">
        <v>363.03</v>
      </c>
      <c r="K1449" s="11"/>
      <c r="M1449" s="11">
        <v>3</v>
      </c>
      <c r="N1449" s="66"/>
      <c r="P1449" s="198">
        <f t="shared" si="71"/>
        <v>121.00999999999999</v>
      </c>
      <c r="Q1449" s="198"/>
      <c r="R1449" s="198"/>
      <c r="S1449" s="198"/>
      <c r="T1449" s="198">
        <f t="shared" si="72"/>
        <v>724</v>
      </c>
      <c r="U1449" s="11"/>
      <c r="V1449" s="11"/>
      <c r="W1449" s="11"/>
      <c r="Y1449" s="11">
        <v>363.03</v>
      </c>
      <c r="Z1449" s="11"/>
      <c r="AB1449" s="11">
        <f t="shared" si="73"/>
        <v>371.65</v>
      </c>
      <c r="AC1449" s="11">
        <v>489.24</v>
      </c>
      <c r="AD1449" s="11"/>
      <c r="AE1449" s="4"/>
      <c r="AF1449" s="4"/>
    </row>
    <row r="1450" spans="1:32" x14ac:dyDescent="0.2">
      <c r="A1450" s="51"/>
      <c r="B1450" s="11"/>
      <c r="C1450" s="262" t="s">
        <v>283</v>
      </c>
      <c r="D1450" s="11"/>
      <c r="E1450" s="11" t="s">
        <v>284</v>
      </c>
      <c r="F1450" s="11">
        <v>137060</v>
      </c>
      <c r="G1450" s="11"/>
      <c r="H1450" s="11"/>
      <c r="I1450" s="11"/>
      <c r="J1450" s="11">
        <v>21850.689999999995</v>
      </c>
      <c r="K1450" s="11"/>
      <c r="M1450" s="11">
        <v>143</v>
      </c>
      <c r="N1450" s="66"/>
      <c r="P1450" s="198">
        <f t="shared" si="71"/>
        <v>152.80202797202793</v>
      </c>
      <c r="Q1450" s="198"/>
      <c r="R1450" s="198"/>
      <c r="S1450" s="198"/>
      <c r="T1450" s="198">
        <f t="shared" si="72"/>
        <v>958.46153846153845</v>
      </c>
      <c r="U1450" s="11"/>
      <c r="V1450" s="11"/>
      <c r="W1450" s="11"/>
      <c r="Y1450" s="11">
        <v>21850.689999999995</v>
      </c>
      <c r="Z1450" s="11"/>
      <c r="AB1450" s="11">
        <f t="shared" si="73"/>
        <v>22369.439999999999</v>
      </c>
      <c r="AC1450" s="11">
        <v>29447.17</v>
      </c>
      <c r="AD1450" s="11"/>
      <c r="AE1450" s="4"/>
      <c r="AF1450" s="4"/>
    </row>
    <row r="1451" spans="1:32" x14ac:dyDescent="0.2">
      <c r="A1451" s="51"/>
      <c r="B1451" s="11"/>
      <c r="C1451" s="262" t="s">
        <v>283</v>
      </c>
      <c r="D1451" s="11"/>
      <c r="E1451" s="11" t="s">
        <v>285</v>
      </c>
      <c r="F1451" s="11">
        <v>3705</v>
      </c>
      <c r="G1451" s="11"/>
      <c r="H1451" s="11"/>
      <c r="I1451" s="11"/>
      <c r="J1451" s="11">
        <v>607.30000000000007</v>
      </c>
      <c r="K1451" s="11"/>
      <c r="M1451" s="11">
        <v>4</v>
      </c>
      <c r="N1451" s="66"/>
      <c r="P1451" s="198">
        <f t="shared" si="71"/>
        <v>151.82500000000002</v>
      </c>
      <c r="Q1451" s="198"/>
      <c r="R1451" s="198"/>
      <c r="S1451" s="198"/>
      <c r="T1451" s="198">
        <f t="shared" si="72"/>
        <v>926.25</v>
      </c>
      <c r="U1451" s="11"/>
      <c r="V1451" s="11"/>
      <c r="W1451" s="11"/>
      <c r="Y1451" s="11">
        <v>607.30000000000007</v>
      </c>
      <c r="Z1451" s="11"/>
      <c r="AB1451" s="11">
        <f t="shared" si="73"/>
        <v>621.72</v>
      </c>
      <c r="AC1451" s="11">
        <v>818.43</v>
      </c>
      <c r="AD1451" s="11"/>
      <c r="AE1451" s="4"/>
      <c r="AF1451" s="4"/>
    </row>
    <row r="1452" spans="1:32" x14ac:dyDescent="0.2">
      <c r="A1452" s="51"/>
      <c r="B1452" s="11"/>
      <c r="C1452" s="262" t="s">
        <v>286</v>
      </c>
      <c r="D1452" s="11"/>
      <c r="E1452" s="11" t="s">
        <v>198</v>
      </c>
      <c r="F1452" s="11">
        <v>3316961</v>
      </c>
      <c r="G1452" s="11"/>
      <c r="H1452" s="11"/>
      <c r="I1452" s="11"/>
      <c r="J1452" s="11">
        <v>507726.23000000016</v>
      </c>
      <c r="K1452" s="11"/>
      <c r="M1452" s="11">
        <v>3932</v>
      </c>
      <c r="N1452" s="66"/>
      <c r="P1452" s="198">
        <f t="shared" si="71"/>
        <v>129.12671159715163</v>
      </c>
      <c r="Q1452" s="198"/>
      <c r="R1452" s="198"/>
      <c r="S1452" s="198"/>
      <c r="T1452" s="198">
        <f t="shared" si="72"/>
        <v>843.58112919633777</v>
      </c>
      <c r="U1452" s="11"/>
      <c r="V1452" s="11"/>
      <c r="W1452" s="11"/>
      <c r="Y1452" s="11">
        <v>507726.23000000016</v>
      </c>
      <c r="Z1452" s="11"/>
      <c r="AB1452" s="11">
        <f t="shared" si="73"/>
        <v>519780.04</v>
      </c>
      <c r="AC1452" s="11">
        <v>684239.29</v>
      </c>
      <c r="AD1452" s="11"/>
      <c r="AE1452" s="4"/>
      <c r="AF1452" s="4"/>
    </row>
    <row r="1453" spans="1:32" x14ac:dyDescent="0.2">
      <c r="A1453" s="51"/>
      <c r="B1453" s="11"/>
      <c r="C1453" s="262" t="s">
        <v>286</v>
      </c>
      <c r="D1453" s="11"/>
      <c r="E1453" s="11" t="s">
        <v>91</v>
      </c>
      <c r="F1453" s="11">
        <v>588</v>
      </c>
      <c r="G1453" s="11"/>
      <c r="H1453" s="11"/>
      <c r="I1453" s="11"/>
      <c r="J1453" s="11">
        <v>97.81</v>
      </c>
      <c r="K1453" s="11"/>
      <c r="M1453" s="11">
        <v>1</v>
      </c>
      <c r="N1453" s="66"/>
      <c r="P1453" s="198">
        <f t="shared" si="71"/>
        <v>97.81</v>
      </c>
      <c r="Q1453" s="198"/>
      <c r="R1453" s="198"/>
      <c r="S1453" s="198"/>
      <c r="T1453" s="198">
        <f t="shared" si="72"/>
        <v>588</v>
      </c>
      <c r="U1453" s="11"/>
      <c r="V1453" s="11"/>
      <c r="W1453" s="11"/>
      <c r="Y1453" s="11">
        <v>97.81</v>
      </c>
      <c r="Z1453" s="11"/>
      <c r="AB1453" s="11">
        <f t="shared" si="73"/>
        <v>100.13</v>
      </c>
      <c r="AC1453" s="11">
        <v>131.81</v>
      </c>
      <c r="AD1453" s="11"/>
      <c r="AE1453" s="4"/>
      <c r="AF1453" s="4"/>
    </row>
    <row r="1454" spans="1:32" x14ac:dyDescent="0.2">
      <c r="A1454" s="51"/>
      <c r="B1454" s="11"/>
      <c r="C1454" s="262" t="s">
        <v>286</v>
      </c>
      <c r="D1454" s="11"/>
      <c r="E1454" s="11" t="s">
        <v>284</v>
      </c>
      <c r="F1454" s="11">
        <v>2547</v>
      </c>
      <c r="G1454" s="11"/>
      <c r="H1454" s="11"/>
      <c r="I1454" s="11"/>
      <c r="J1454" s="11">
        <v>409.08</v>
      </c>
      <c r="K1454" s="11"/>
      <c r="M1454" s="11">
        <v>1</v>
      </c>
      <c r="N1454" s="66"/>
      <c r="P1454" s="198">
        <f t="shared" si="71"/>
        <v>409.08</v>
      </c>
      <c r="Q1454" s="198"/>
      <c r="R1454" s="198"/>
      <c r="S1454" s="198"/>
      <c r="T1454" s="198">
        <f t="shared" si="72"/>
        <v>2547</v>
      </c>
      <c r="U1454" s="11"/>
      <c r="V1454" s="11"/>
      <c r="W1454" s="11"/>
      <c r="Y1454" s="11">
        <v>409.08</v>
      </c>
      <c r="Z1454" s="11"/>
      <c r="AB1454" s="11">
        <f t="shared" si="73"/>
        <v>418.79</v>
      </c>
      <c r="AC1454" s="11">
        <v>551.29999999999995</v>
      </c>
      <c r="AD1454" s="11"/>
      <c r="AE1454" s="4"/>
      <c r="AF1454" s="4"/>
    </row>
    <row r="1455" spans="1:32" x14ac:dyDescent="0.2">
      <c r="A1455" s="51"/>
      <c r="B1455" s="11"/>
      <c r="C1455" s="262" t="s">
        <v>287</v>
      </c>
      <c r="D1455" s="11"/>
      <c r="E1455" s="11" t="s">
        <v>198</v>
      </c>
      <c r="F1455" s="11">
        <v>19440</v>
      </c>
      <c r="G1455" s="11"/>
      <c r="H1455" s="11"/>
      <c r="I1455" s="11"/>
      <c r="J1455" s="11">
        <v>2909.150000000001</v>
      </c>
      <c r="K1455" s="11"/>
      <c r="M1455" s="11">
        <v>26</v>
      </c>
      <c r="N1455" s="66"/>
      <c r="P1455" s="198">
        <f t="shared" si="71"/>
        <v>111.89038461538465</v>
      </c>
      <c r="Q1455" s="198"/>
      <c r="R1455" s="198"/>
      <c r="S1455" s="198"/>
      <c r="T1455" s="198">
        <f t="shared" si="72"/>
        <v>747.69230769230774</v>
      </c>
      <c r="U1455" s="11"/>
      <c r="V1455" s="11"/>
      <c r="W1455" s="11"/>
      <c r="Y1455" s="11">
        <v>2909.150000000001</v>
      </c>
      <c r="Z1455" s="11"/>
      <c r="AB1455" s="11">
        <f t="shared" si="73"/>
        <v>2978.22</v>
      </c>
      <c r="AC1455" s="11">
        <v>3920.53</v>
      </c>
      <c r="AD1455" s="11"/>
      <c r="AE1455" s="4"/>
      <c r="AF1455" s="4"/>
    </row>
    <row r="1456" spans="1:32" x14ac:dyDescent="0.2">
      <c r="A1456" s="51"/>
      <c r="B1456" s="11"/>
      <c r="C1456" s="262" t="s">
        <v>288</v>
      </c>
      <c r="D1456" s="11"/>
      <c r="E1456" s="11" t="s">
        <v>266</v>
      </c>
      <c r="F1456" s="11">
        <v>506</v>
      </c>
      <c r="G1456" s="11"/>
      <c r="H1456" s="11"/>
      <c r="I1456" s="11"/>
      <c r="J1456" s="11">
        <v>84.63</v>
      </c>
      <c r="K1456" s="11"/>
      <c r="M1456" s="11">
        <v>1</v>
      </c>
      <c r="N1456" s="66"/>
      <c r="P1456" s="198">
        <f t="shared" si="71"/>
        <v>84.63</v>
      </c>
      <c r="Q1456" s="198"/>
      <c r="R1456" s="198"/>
      <c r="S1456" s="198"/>
      <c r="T1456" s="198">
        <f t="shared" si="72"/>
        <v>506</v>
      </c>
      <c r="U1456" s="11"/>
      <c r="V1456" s="11"/>
      <c r="W1456" s="11"/>
      <c r="Y1456" s="11">
        <v>84.63</v>
      </c>
      <c r="Z1456" s="11"/>
      <c r="AB1456" s="11">
        <f t="shared" si="73"/>
        <v>86.64</v>
      </c>
      <c r="AC1456" s="11">
        <v>114.05</v>
      </c>
      <c r="AD1456" s="11"/>
      <c r="AE1456" s="4"/>
      <c r="AF1456" s="4"/>
    </row>
    <row r="1457" spans="1:32" x14ac:dyDescent="0.2">
      <c r="A1457" s="51"/>
      <c r="B1457" s="11"/>
      <c r="C1457" s="262" t="s">
        <v>288</v>
      </c>
      <c r="D1457" s="11"/>
      <c r="E1457" s="11" t="s">
        <v>61</v>
      </c>
      <c r="F1457" s="11">
        <v>199</v>
      </c>
      <c r="G1457" s="11"/>
      <c r="H1457" s="11"/>
      <c r="I1457" s="11"/>
      <c r="J1457" s="11">
        <v>64.209999999999994</v>
      </c>
      <c r="K1457" s="11"/>
      <c r="M1457" s="11">
        <v>6</v>
      </c>
      <c r="N1457" s="66"/>
      <c r="P1457" s="198">
        <f t="shared" si="71"/>
        <v>10.701666666666666</v>
      </c>
      <c r="Q1457" s="198"/>
      <c r="R1457" s="198"/>
      <c r="S1457" s="198"/>
      <c r="T1457" s="198">
        <f t="shared" si="72"/>
        <v>33.166666666666664</v>
      </c>
      <c r="U1457" s="11"/>
      <c r="V1457" s="11"/>
      <c r="W1457" s="11"/>
      <c r="Y1457" s="11">
        <v>64.209999999999994</v>
      </c>
      <c r="Z1457" s="11"/>
      <c r="AB1457" s="11">
        <f t="shared" si="73"/>
        <v>65.73</v>
      </c>
      <c r="AC1457" s="11">
        <v>86.53</v>
      </c>
      <c r="AD1457" s="11"/>
      <c r="AE1457" s="4"/>
      <c r="AF1457" s="4"/>
    </row>
    <row r="1458" spans="1:32" x14ac:dyDescent="0.2">
      <c r="A1458" s="51"/>
      <c r="B1458" s="11"/>
      <c r="C1458" s="262" t="s">
        <v>288</v>
      </c>
      <c r="D1458" s="11"/>
      <c r="E1458" s="11" t="s">
        <v>63</v>
      </c>
      <c r="F1458" s="11">
        <v>2733539</v>
      </c>
      <c r="G1458" s="11"/>
      <c r="H1458" s="11"/>
      <c r="I1458" s="11"/>
      <c r="J1458" s="11">
        <v>430085.43999999954</v>
      </c>
      <c r="K1458" s="11"/>
      <c r="M1458" s="11">
        <v>5836</v>
      </c>
      <c r="N1458" s="66"/>
      <c r="P1458" s="198">
        <f t="shared" si="71"/>
        <v>73.695243317340569</v>
      </c>
      <c r="Q1458" s="198"/>
      <c r="R1458" s="198"/>
      <c r="S1458" s="198"/>
      <c r="T1458" s="198">
        <f t="shared" si="72"/>
        <v>468.39256339958877</v>
      </c>
      <c r="U1458" s="11"/>
      <c r="V1458" s="11"/>
      <c r="W1458" s="11"/>
      <c r="Y1458" s="11">
        <v>430085.43999999954</v>
      </c>
      <c r="Z1458" s="11"/>
      <c r="AB1458" s="11">
        <f t="shared" si="73"/>
        <v>440295.99</v>
      </c>
      <c r="AC1458" s="11">
        <v>579606.37</v>
      </c>
      <c r="AD1458" s="11"/>
      <c r="AE1458" s="4"/>
      <c r="AF1458" s="4"/>
    </row>
    <row r="1459" spans="1:32" x14ac:dyDescent="0.2">
      <c r="A1459" s="51"/>
      <c r="B1459" s="11"/>
      <c r="C1459" s="262" t="s">
        <v>288</v>
      </c>
      <c r="D1459" s="11"/>
      <c r="E1459" s="11" t="s">
        <v>290</v>
      </c>
      <c r="F1459" s="11">
        <v>475</v>
      </c>
      <c r="G1459" s="11"/>
      <c r="H1459" s="11"/>
      <c r="I1459" s="11"/>
      <c r="J1459" s="11">
        <v>80.040000000000006</v>
      </c>
      <c r="K1459" s="11"/>
      <c r="M1459" s="11">
        <v>1</v>
      </c>
      <c r="N1459" s="66"/>
      <c r="P1459" s="198">
        <f t="shared" si="71"/>
        <v>80.040000000000006</v>
      </c>
      <c r="Q1459" s="198"/>
      <c r="R1459" s="198"/>
      <c r="S1459" s="198"/>
      <c r="T1459" s="198">
        <f t="shared" si="72"/>
        <v>475</v>
      </c>
      <c r="U1459" s="11"/>
      <c r="V1459" s="11"/>
      <c r="W1459" s="11"/>
      <c r="Y1459" s="11">
        <v>80.040000000000006</v>
      </c>
      <c r="Z1459" s="11"/>
      <c r="AB1459" s="11">
        <f t="shared" si="73"/>
        <v>81.94</v>
      </c>
      <c r="AC1459" s="11">
        <v>107.87</v>
      </c>
      <c r="AD1459" s="11"/>
      <c r="AE1459" s="4"/>
      <c r="AF1459" s="4"/>
    </row>
    <row r="1460" spans="1:32" x14ac:dyDescent="0.2">
      <c r="A1460" s="51"/>
      <c r="B1460" s="11"/>
      <c r="C1460" s="262" t="s">
        <v>288</v>
      </c>
      <c r="D1460" s="11"/>
      <c r="E1460" s="11" t="s">
        <v>117</v>
      </c>
      <c r="F1460" s="11">
        <v>119</v>
      </c>
      <c r="G1460" s="11"/>
      <c r="H1460" s="11"/>
      <c r="I1460" s="11"/>
      <c r="J1460" s="11">
        <v>23.71</v>
      </c>
      <c r="K1460" s="11"/>
      <c r="M1460" s="11">
        <v>1</v>
      </c>
      <c r="N1460" s="66"/>
      <c r="P1460" s="198">
        <f t="shared" si="71"/>
        <v>23.71</v>
      </c>
      <c r="Q1460" s="198"/>
      <c r="R1460" s="198"/>
      <c r="S1460" s="198"/>
      <c r="T1460" s="198">
        <f t="shared" si="72"/>
        <v>119</v>
      </c>
      <c r="U1460" s="11"/>
      <c r="V1460" s="11"/>
      <c r="W1460" s="11"/>
      <c r="Y1460" s="11">
        <v>23.71</v>
      </c>
      <c r="Z1460" s="11"/>
      <c r="AB1460" s="11">
        <f t="shared" si="73"/>
        <v>24.27</v>
      </c>
      <c r="AC1460" s="11">
        <v>31.95</v>
      </c>
      <c r="AD1460" s="11"/>
      <c r="AE1460" s="4"/>
      <c r="AF1460" s="4"/>
    </row>
    <row r="1461" spans="1:32" x14ac:dyDescent="0.2">
      <c r="A1461" s="51"/>
      <c r="B1461" s="11"/>
      <c r="C1461" s="262" t="s">
        <v>291</v>
      </c>
      <c r="D1461" s="11"/>
      <c r="E1461" s="11" t="s">
        <v>292</v>
      </c>
      <c r="F1461" s="11">
        <v>20467</v>
      </c>
      <c r="G1461" s="11"/>
      <c r="H1461" s="11"/>
      <c r="I1461" s="11"/>
      <c r="J1461" s="11">
        <v>3433.83</v>
      </c>
      <c r="K1461" s="11"/>
      <c r="M1461" s="11">
        <v>60</v>
      </c>
      <c r="N1461" s="66"/>
      <c r="P1461" s="198">
        <f t="shared" si="71"/>
        <v>57.230499999999999</v>
      </c>
      <c r="Q1461" s="198"/>
      <c r="R1461" s="198"/>
      <c r="S1461" s="198"/>
      <c r="T1461" s="198">
        <f t="shared" si="72"/>
        <v>341.11666666666667</v>
      </c>
      <c r="U1461" s="11"/>
      <c r="V1461" s="11"/>
      <c r="W1461" s="11"/>
      <c r="Y1461" s="11">
        <v>3433.83</v>
      </c>
      <c r="Z1461" s="11"/>
      <c r="AB1461" s="11">
        <f t="shared" si="73"/>
        <v>3515.35</v>
      </c>
      <c r="AC1461" s="11">
        <v>4627.6099999999997</v>
      </c>
      <c r="AD1461" s="11"/>
      <c r="AE1461" s="4"/>
      <c r="AF1461" s="4"/>
    </row>
    <row r="1462" spans="1:32" x14ac:dyDescent="0.2">
      <c r="A1462" s="51"/>
      <c r="B1462" s="11"/>
      <c r="C1462" s="262" t="s">
        <v>293</v>
      </c>
      <c r="D1462" s="11"/>
      <c r="E1462" s="11" t="s">
        <v>63</v>
      </c>
      <c r="F1462" s="11">
        <v>1081</v>
      </c>
      <c r="G1462" s="11"/>
      <c r="H1462" s="11"/>
      <c r="I1462" s="11"/>
      <c r="J1462" s="11">
        <v>176.49</v>
      </c>
      <c r="K1462" s="11"/>
      <c r="M1462" s="11">
        <v>1</v>
      </c>
      <c r="N1462" s="66"/>
      <c r="P1462" s="198">
        <f t="shared" si="71"/>
        <v>176.49</v>
      </c>
      <c r="Q1462" s="198"/>
      <c r="R1462" s="198"/>
      <c r="S1462" s="198"/>
      <c r="T1462" s="198">
        <f t="shared" si="72"/>
        <v>1081</v>
      </c>
      <c r="U1462" s="11"/>
      <c r="V1462" s="11"/>
      <c r="W1462" s="11"/>
      <c r="Y1462" s="11">
        <v>176.49</v>
      </c>
      <c r="Z1462" s="11"/>
      <c r="AB1462" s="11">
        <f t="shared" si="73"/>
        <v>180.68</v>
      </c>
      <c r="AC1462" s="11">
        <v>237.85</v>
      </c>
      <c r="AD1462" s="11"/>
      <c r="AE1462" s="4"/>
      <c r="AF1462" s="4"/>
    </row>
    <row r="1463" spans="1:32" x14ac:dyDescent="0.2">
      <c r="A1463" s="51"/>
      <c r="B1463" s="11"/>
      <c r="C1463" s="262" t="s">
        <v>293</v>
      </c>
      <c r="D1463" s="11"/>
      <c r="E1463" s="11" t="s">
        <v>208</v>
      </c>
      <c r="F1463" s="11">
        <v>864752</v>
      </c>
      <c r="G1463" s="11"/>
      <c r="H1463" s="11"/>
      <c r="I1463" s="11"/>
      <c r="J1463" s="11">
        <v>134988.55999999997</v>
      </c>
      <c r="K1463" s="11"/>
      <c r="M1463" s="11">
        <v>892</v>
      </c>
      <c r="N1463" s="66"/>
      <c r="P1463" s="198">
        <f t="shared" si="71"/>
        <v>151.33246636771298</v>
      </c>
      <c r="Q1463" s="198"/>
      <c r="R1463" s="198"/>
      <c r="S1463" s="198"/>
      <c r="T1463" s="198">
        <f t="shared" si="72"/>
        <v>969.45291479820628</v>
      </c>
      <c r="U1463" s="11"/>
      <c r="V1463" s="11"/>
      <c r="W1463" s="11"/>
      <c r="Y1463" s="11">
        <v>134988.55999999997</v>
      </c>
      <c r="Z1463" s="11"/>
      <c r="AB1463" s="11">
        <f t="shared" si="73"/>
        <v>138193.29</v>
      </c>
      <c r="AC1463" s="11">
        <v>181917.87</v>
      </c>
      <c r="AD1463" s="11"/>
      <c r="AE1463" s="4"/>
      <c r="AF1463" s="4"/>
    </row>
    <row r="1464" spans="1:32" x14ac:dyDescent="0.2">
      <c r="A1464" s="51"/>
      <c r="B1464" s="11"/>
      <c r="C1464" s="262" t="s">
        <v>294</v>
      </c>
      <c r="D1464" s="11"/>
      <c r="E1464" s="11" t="s">
        <v>295</v>
      </c>
      <c r="F1464" s="11">
        <v>554071</v>
      </c>
      <c r="G1464" s="11"/>
      <c r="H1464" s="11"/>
      <c r="I1464" s="11"/>
      <c r="J1464" s="11">
        <v>86558.360000000117</v>
      </c>
      <c r="K1464" s="11"/>
      <c r="M1464" s="11">
        <v>852</v>
      </c>
      <c r="N1464" s="66"/>
      <c r="P1464" s="198">
        <f t="shared" si="71"/>
        <v>101.59431924882642</v>
      </c>
      <c r="Q1464" s="198"/>
      <c r="R1464" s="198"/>
      <c r="S1464" s="198"/>
      <c r="T1464" s="198">
        <f t="shared" si="72"/>
        <v>650.31807511737088</v>
      </c>
      <c r="U1464" s="11"/>
      <c r="V1464" s="11"/>
      <c r="W1464" s="11"/>
      <c r="Y1464" s="11">
        <v>86558.360000000117</v>
      </c>
      <c r="Z1464" s="11"/>
      <c r="AB1464" s="11">
        <f t="shared" si="73"/>
        <v>88613.32</v>
      </c>
      <c r="AC1464" s="11">
        <v>116650.72</v>
      </c>
      <c r="AD1464" s="11"/>
      <c r="AE1464" s="4"/>
      <c r="AF1464" s="4"/>
    </row>
    <row r="1465" spans="1:32" x14ac:dyDescent="0.2">
      <c r="A1465" s="51"/>
      <c r="B1465" s="11"/>
      <c r="C1465" s="262" t="s">
        <v>296</v>
      </c>
      <c r="D1465" s="11"/>
      <c r="E1465" s="11" t="s">
        <v>297</v>
      </c>
      <c r="F1465" s="11">
        <v>1194196</v>
      </c>
      <c r="G1465" s="11"/>
      <c r="H1465" s="11"/>
      <c r="I1465" s="11"/>
      <c r="J1465" s="11">
        <v>183411.19000000018</v>
      </c>
      <c r="K1465" s="11"/>
      <c r="M1465" s="11">
        <v>1999</v>
      </c>
      <c r="N1465" s="66"/>
      <c r="P1465" s="198">
        <f t="shared" si="71"/>
        <v>91.751470735367775</v>
      </c>
      <c r="Q1465" s="198"/>
      <c r="R1465" s="198"/>
      <c r="S1465" s="198"/>
      <c r="T1465" s="198">
        <f t="shared" si="72"/>
        <v>597.39669834917459</v>
      </c>
      <c r="U1465" s="11"/>
      <c r="V1465" s="11"/>
      <c r="W1465" s="11"/>
      <c r="Y1465" s="11">
        <v>183411.19000000018</v>
      </c>
      <c r="Z1465" s="11"/>
      <c r="AB1465" s="11">
        <f t="shared" si="73"/>
        <v>187765.51</v>
      </c>
      <c r="AC1465" s="11">
        <v>247174.83</v>
      </c>
      <c r="AD1465" s="11"/>
      <c r="AE1465" s="4"/>
      <c r="AF1465" s="4"/>
    </row>
    <row r="1466" spans="1:32" x14ac:dyDescent="0.2">
      <c r="A1466" s="51"/>
      <c r="B1466" s="11"/>
      <c r="C1466" s="262" t="s">
        <v>298</v>
      </c>
      <c r="D1466" s="11"/>
      <c r="E1466" s="11" t="s">
        <v>90</v>
      </c>
      <c r="F1466" s="11">
        <v>3817634</v>
      </c>
      <c r="G1466" s="11"/>
      <c r="H1466" s="11"/>
      <c r="I1466" s="11"/>
      <c r="J1466" s="11">
        <v>586166.17999999877</v>
      </c>
      <c r="K1466" s="11"/>
      <c r="M1466" s="11">
        <v>7594</v>
      </c>
      <c r="N1466" s="66"/>
      <c r="P1466" s="198">
        <f t="shared" si="71"/>
        <v>77.188066894916872</v>
      </c>
      <c r="Q1466" s="198"/>
      <c r="R1466" s="198"/>
      <c r="S1466" s="198"/>
      <c r="T1466" s="198">
        <f t="shared" si="72"/>
        <v>502.71714511456412</v>
      </c>
      <c r="U1466" s="11"/>
      <c r="V1466" s="11"/>
      <c r="W1466" s="11"/>
      <c r="Y1466" s="11">
        <v>586166.17999999877</v>
      </c>
      <c r="Z1466" s="11"/>
      <c r="AB1466" s="11">
        <f t="shared" si="73"/>
        <v>600082.21</v>
      </c>
      <c r="AC1466" s="11">
        <v>789949.2</v>
      </c>
      <c r="AD1466" s="11"/>
      <c r="AE1466" s="4"/>
      <c r="AF1466" s="4"/>
    </row>
    <row r="1467" spans="1:32" x14ac:dyDescent="0.2">
      <c r="A1467" s="51"/>
      <c r="B1467" s="11"/>
      <c r="C1467" s="262" t="s">
        <v>298</v>
      </c>
      <c r="D1467" s="11"/>
      <c r="E1467" s="11" t="s">
        <v>176</v>
      </c>
      <c r="F1467" s="11">
        <v>15</v>
      </c>
      <c r="G1467" s="11"/>
      <c r="H1467" s="11"/>
      <c r="I1467" s="11"/>
      <c r="J1467" s="11">
        <v>6.89</v>
      </c>
      <c r="K1467" s="11"/>
      <c r="M1467" s="11">
        <v>1</v>
      </c>
      <c r="N1467" s="66"/>
      <c r="P1467" s="198">
        <f t="shared" si="71"/>
        <v>6.89</v>
      </c>
      <c r="Q1467" s="198"/>
      <c r="R1467" s="198"/>
      <c r="S1467" s="198"/>
      <c r="T1467" s="198">
        <f t="shared" si="72"/>
        <v>15</v>
      </c>
      <c r="U1467" s="11"/>
      <c r="V1467" s="11"/>
      <c r="W1467" s="11"/>
      <c r="Y1467" s="11">
        <v>6.89</v>
      </c>
      <c r="Z1467" s="11"/>
      <c r="AB1467" s="11">
        <f t="shared" si="73"/>
        <v>7.05</v>
      </c>
      <c r="AC1467" s="11">
        <v>9.2899999999999991</v>
      </c>
      <c r="AD1467" s="11"/>
      <c r="AE1467" s="4"/>
      <c r="AF1467" s="4"/>
    </row>
    <row r="1468" spans="1:32" x14ac:dyDescent="0.2">
      <c r="A1468" s="51"/>
      <c r="B1468" s="11"/>
      <c r="C1468" s="262" t="s">
        <v>298</v>
      </c>
      <c r="D1468" s="11"/>
      <c r="E1468" s="11" t="s">
        <v>226</v>
      </c>
      <c r="F1468" s="11">
        <v>266</v>
      </c>
      <c r="G1468" s="11"/>
      <c r="H1468" s="11"/>
      <c r="I1468" s="11"/>
      <c r="J1468" s="11">
        <v>46.81</v>
      </c>
      <c r="K1468" s="11"/>
      <c r="M1468" s="11">
        <v>1</v>
      </c>
      <c r="N1468" s="66"/>
      <c r="P1468" s="198">
        <f t="shared" si="71"/>
        <v>46.81</v>
      </c>
      <c r="Q1468" s="198"/>
      <c r="R1468" s="198"/>
      <c r="S1468" s="198"/>
      <c r="T1468" s="198">
        <f t="shared" si="72"/>
        <v>266</v>
      </c>
      <c r="U1468" s="11"/>
      <c r="V1468" s="11"/>
      <c r="W1468" s="11"/>
      <c r="Y1468" s="11">
        <v>46.81</v>
      </c>
      <c r="Z1468" s="11"/>
      <c r="AB1468" s="11">
        <f t="shared" si="73"/>
        <v>47.92</v>
      </c>
      <c r="AC1468" s="11">
        <v>63.08</v>
      </c>
      <c r="AD1468" s="11"/>
      <c r="AE1468" s="4"/>
      <c r="AF1468" s="4"/>
    </row>
    <row r="1469" spans="1:32" x14ac:dyDescent="0.2">
      <c r="A1469" s="51"/>
      <c r="B1469" s="11"/>
      <c r="C1469" s="262" t="s">
        <v>298</v>
      </c>
      <c r="D1469" s="11"/>
      <c r="E1469" s="11" t="s">
        <v>91</v>
      </c>
      <c r="F1469" s="11">
        <v>980</v>
      </c>
      <c r="G1469" s="11"/>
      <c r="H1469" s="11"/>
      <c r="I1469" s="11"/>
      <c r="J1469" s="11">
        <v>164.95</v>
      </c>
      <c r="K1469" s="11"/>
      <c r="M1469" s="11">
        <v>2</v>
      </c>
      <c r="N1469" s="66"/>
      <c r="P1469" s="198">
        <f t="shared" si="71"/>
        <v>82.474999999999994</v>
      </c>
      <c r="Q1469" s="198"/>
      <c r="R1469" s="198"/>
      <c r="S1469" s="198"/>
      <c r="T1469" s="198">
        <f t="shared" si="72"/>
        <v>490</v>
      </c>
      <c r="U1469" s="11"/>
      <c r="V1469" s="11"/>
      <c r="W1469" s="11"/>
      <c r="Y1469" s="11">
        <v>164.95</v>
      </c>
      <c r="Z1469" s="11"/>
      <c r="AB1469" s="11">
        <f t="shared" si="73"/>
        <v>168.87</v>
      </c>
      <c r="AC1469" s="11">
        <v>222.3</v>
      </c>
      <c r="AD1469" s="11"/>
      <c r="AE1469" s="4"/>
      <c r="AF1469" s="4"/>
    </row>
    <row r="1470" spans="1:32" x14ac:dyDescent="0.2">
      <c r="A1470" s="51"/>
      <c r="B1470" s="11"/>
      <c r="C1470" s="262" t="s">
        <v>300</v>
      </c>
      <c r="D1470" s="11"/>
      <c r="E1470" s="11" t="s">
        <v>95</v>
      </c>
      <c r="F1470" s="11">
        <v>1937</v>
      </c>
      <c r="G1470" s="11"/>
      <c r="H1470" s="11"/>
      <c r="I1470" s="11"/>
      <c r="J1470" s="11">
        <v>312.3</v>
      </c>
      <c r="K1470" s="11"/>
      <c r="M1470" s="11">
        <v>1</v>
      </c>
      <c r="N1470" s="66"/>
      <c r="P1470" s="198">
        <f t="shared" si="71"/>
        <v>312.3</v>
      </c>
      <c r="Q1470" s="198"/>
      <c r="R1470" s="198"/>
      <c r="S1470" s="198"/>
      <c r="T1470" s="198">
        <f t="shared" si="72"/>
        <v>1937</v>
      </c>
      <c r="U1470" s="11"/>
      <c r="V1470" s="11"/>
      <c r="W1470" s="11"/>
      <c r="Y1470" s="11">
        <v>312.3</v>
      </c>
      <c r="Z1470" s="11"/>
      <c r="AB1470" s="11">
        <f t="shared" si="73"/>
        <v>319.70999999999998</v>
      </c>
      <c r="AC1470" s="11">
        <v>420.87</v>
      </c>
      <c r="AD1470" s="11"/>
      <c r="AE1470" s="4"/>
      <c r="AF1470" s="4"/>
    </row>
    <row r="1471" spans="1:32" x14ac:dyDescent="0.2">
      <c r="A1471" s="51"/>
      <c r="B1471" s="11"/>
      <c r="C1471" s="262" t="s">
        <v>300</v>
      </c>
      <c r="D1471" s="11"/>
      <c r="E1471" s="11" t="s">
        <v>301</v>
      </c>
      <c r="F1471" s="11">
        <v>270940</v>
      </c>
      <c r="G1471" s="11"/>
      <c r="H1471" s="11"/>
      <c r="I1471" s="11"/>
      <c r="J1471" s="11">
        <v>40927.320000000029</v>
      </c>
      <c r="K1471" s="11"/>
      <c r="M1471" s="11">
        <v>290</v>
      </c>
      <c r="N1471" s="66"/>
      <c r="P1471" s="198">
        <f t="shared" si="71"/>
        <v>141.12868965517251</v>
      </c>
      <c r="Q1471" s="198"/>
      <c r="R1471" s="198"/>
      <c r="S1471" s="198"/>
      <c r="T1471" s="198">
        <f t="shared" si="72"/>
        <v>934.27586206896547</v>
      </c>
      <c r="U1471" s="11"/>
      <c r="V1471" s="11"/>
      <c r="W1471" s="11"/>
      <c r="Y1471" s="11">
        <v>40927.320000000029</v>
      </c>
      <c r="Z1471" s="11"/>
      <c r="AB1471" s="11">
        <f t="shared" si="73"/>
        <v>41898.97</v>
      </c>
      <c r="AC1471" s="11">
        <v>55155.87</v>
      </c>
      <c r="AD1471" s="11"/>
      <c r="AE1471" s="4"/>
      <c r="AF1471" s="4"/>
    </row>
    <row r="1472" spans="1:32" x14ac:dyDescent="0.2">
      <c r="A1472" s="51"/>
      <c r="B1472" s="11"/>
      <c r="C1472" s="262" t="s">
        <v>302</v>
      </c>
      <c r="D1472" s="11"/>
      <c r="E1472" s="11" t="s">
        <v>142</v>
      </c>
      <c r="F1472" s="11">
        <v>4686</v>
      </c>
      <c r="G1472" s="11"/>
      <c r="H1472" s="11"/>
      <c r="I1472" s="11"/>
      <c r="J1472" s="11">
        <v>625.13</v>
      </c>
      <c r="K1472" s="11"/>
      <c r="M1472" s="11">
        <v>6</v>
      </c>
      <c r="N1472" s="66"/>
      <c r="P1472" s="198">
        <f t="shared" si="71"/>
        <v>104.18833333333333</v>
      </c>
      <c r="Q1472" s="198"/>
      <c r="R1472" s="198"/>
      <c r="S1472" s="198"/>
      <c r="T1472" s="198">
        <f t="shared" si="72"/>
        <v>781</v>
      </c>
      <c r="U1472" s="11"/>
      <c r="V1472" s="11"/>
      <c r="W1472" s="11"/>
      <c r="Y1472" s="11">
        <v>625.13</v>
      </c>
      <c r="Z1472" s="11"/>
      <c r="AB1472" s="11">
        <f t="shared" si="73"/>
        <v>639.97</v>
      </c>
      <c r="AC1472" s="11">
        <v>842.46</v>
      </c>
      <c r="AD1472" s="11"/>
      <c r="AE1472" s="4"/>
      <c r="AF1472" s="4"/>
    </row>
    <row r="1473" spans="1:32" x14ac:dyDescent="0.2">
      <c r="A1473" s="51"/>
      <c r="B1473" s="11"/>
      <c r="C1473" s="262" t="s">
        <v>303</v>
      </c>
      <c r="D1473" s="11"/>
      <c r="E1473" s="11" t="s">
        <v>164</v>
      </c>
      <c r="F1473" s="11">
        <v>12362</v>
      </c>
      <c r="G1473" s="11"/>
      <c r="H1473" s="11"/>
      <c r="I1473" s="11"/>
      <c r="J1473" s="11">
        <v>2184.699999999998</v>
      </c>
      <c r="K1473" s="11"/>
      <c r="M1473" s="11">
        <v>54</v>
      </c>
      <c r="N1473" s="66"/>
      <c r="P1473" s="198">
        <f t="shared" si="71"/>
        <v>40.457407407407374</v>
      </c>
      <c r="Q1473" s="198"/>
      <c r="R1473" s="198"/>
      <c r="S1473" s="198"/>
      <c r="T1473" s="198">
        <f t="shared" si="72"/>
        <v>228.92592592592592</v>
      </c>
      <c r="U1473" s="11"/>
      <c r="V1473" s="11"/>
      <c r="W1473" s="11"/>
      <c r="Y1473" s="11">
        <v>2184.699999999998</v>
      </c>
      <c r="Z1473" s="11"/>
      <c r="AB1473" s="11">
        <f t="shared" si="73"/>
        <v>2236.5700000000002</v>
      </c>
      <c r="AC1473" s="11">
        <v>2944.22</v>
      </c>
      <c r="AD1473" s="11"/>
      <c r="AE1473" s="4"/>
      <c r="AF1473" s="4"/>
    </row>
    <row r="1474" spans="1:32" x14ac:dyDescent="0.2">
      <c r="A1474" s="51"/>
      <c r="B1474" s="11"/>
      <c r="C1474" s="262" t="s">
        <v>304</v>
      </c>
      <c r="D1474" s="11"/>
      <c r="E1474" s="11" t="s">
        <v>208</v>
      </c>
      <c r="F1474" s="11">
        <v>98133</v>
      </c>
      <c r="G1474" s="11"/>
      <c r="H1474" s="11"/>
      <c r="I1474" s="11"/>
      <c r="J1474" s="11">
        <v>16418.049999999963</v>
      </c>
      <c r="K1474" s="11"/>
      <c r="M1474" s="11">
        <v>380</v>
      </c>
      <c r="N1474" s="66"/>
      <c r="P1474" s="198">
        <f t="shared" si="71"/>
        <v>43.20539473684201</v>
      </c>
      <c r="Q1474" s="198"/>
      <c r="R1474" s="198"/>
      <c r="S1474" s="198"/>
      <c r="T1474" s="198">
        <f t="shared" si="72"/>
        <v>258.24473684210528</v>
      </c>
      <c r="U1474" s="11"/>
      <c r="V1474" s="11"/>
      <c r="W1474" s="11"/>
      <c r="Y1474" s="11">
        <v>16418.049999999963</v>
      </c>
      <c r="Z1474" s="11"/>
      <c r="AB1474" s="11">
        <f t="shared" si="73"/>
        <v>16807.830000000002</v>
      </c>
      <c r="AC1474" s="11">
        <v>22125.85</v>
      </c>
      <c r="AD1474" s="11"/>
      <c r="AE1474" s="4"/>
      <c r="AF1474" s="4"/>
    </row>
    <row r="1475" spans="1:32" x14ac:dyDescent="0.2">
      <c r="A1475" s="51"/>
      <c r="B1475" s="11"/>
      <c r="C1475" s="262" t="s">
        <v>305</v>
      </c>
      <c r="D1475" s="11"/>
      <c r="E1475" s="11" t="s">
        <v>306</v>
      </c>
      <c r="F1475" s="11">
        <v>393781</v>
      </c>
      <c r="G1475" s="11"/>
      <c r="H1475" s="11"/>
      <c r="I1475" s="11"/>
      <c r="J1475" s="11">
        <v>60335.849999999991</v>
      </c>
      <c r="K1475" s="11"/>
      <c r="M1475" s="11">
        <v>497</v>
      </c>
      <c r="N1475" s="66"/>
      <c r="P1475" s="198">
        <f t="shared" si="71"/>
        <v>121.40010060362171</v>
      </c>
      <c r="Q1475" s="198"/>
      <c r="R1475" s="198"/>
      <c r="S1475" s="198"/>
      <c r="T1475" s="198">
        <f t="shared" si="72"/>
        <v>792.3158953722334</v>
      </c>
      <c r="U1475" s="11"/>
      <c r="V1475" s="11"/>
      <c r="W1475" s="11"/>
      <c r="Y1475" s="11">
        <v>60335.849999999991</v>
      </c>
      <c r="Z1475" s="11"/>
      <c r="AB1475" s="11">
        <f t="shared" si="73"/>
        <v>61768.27</v>
      </c>
      <c r="AC1475" s="11">
        <v>81311.850000000006</v>
      </c>
      <c r="AD1475" s="11"/>
      <c r="AE1475" s="4"/>
      <c r="AF1475" s="4"/>
    </row>
    <row r="1476" spans="1:32" x14ac:dyDescent="0.2">
      <c r="A1476" s="51"/>
      <c r="B1476" s="11"/>
      <c r="C1476" s="262" t="s">
        <v>307</v>
      </c>
      <c r="D1476" s="11"/>
      <c r="E1476" s="11" t="s">
        <v>221</v>
      </c>
      <c r="F1476" s="11">
        <v>495</v>
      </c>
      <c r="G1476" s="11"/>
      <c r="H1476" s="11"/>
      <c r="I1476" s="11"/>
      <c r="J1476" s="11">
        <v>87.399999999999991</v>
      </c>
      <c r="K1476" s="11"/>
      <c r="M1476" s="11">
        <v>2</v>
      </c>
      <c r="N1476" s="66"/>
      <c r="P1476" s="198">
        <f t="shared" si="71"/>
        <v>43.699999999999996</v>
      </c>
      <c r="Q1476" s="198"/>
      <c r="R1476" s="198"/>
      <c r="S1476" s="198"/>
      <c r="T1476" s="198">
        <f t="shared" si="72"/>
        <v>247.5</v>
      </c>
      <c r="U1476" s="11"/>
      <c r="V1476" s="11"/>
      <c r="W1476" s="11"/>
      <c r="Y1476" s="11">
        <v>87.399999999999991</v>
      </c>
      <c r="Z1476" s="11"/>
      <c r="AB1476" s="11">
        <f t="shared" si="73"/>
        <v>89.47</v>
      </c>
      <c r="AC1476" s="11">
        <v>117.78</v>
      </c>
      <c r="AD1476" s="11"/>
      <c r="AE1476" s="4"/>
      <c r="AF1476" s="4"/>
    </row>
    <row r="1477" spans="1:32" x14ac:dyDescent="0.2">
      <c r="A1477" s="51"/>
      <c r="B1477" s="11"/>
      <c r="C1477" s="262" t="s">
        <v>308</v>
      </c>
      <c r="D1477" s="11"/>
      <c r="E1477" s="11" t="s">
        <v>309</v>
      </c>
      <c r="F1477" s="11">
        <v>221925</v>
      </c>
      <c r="G1477" s="11"/>
      <c r="H1477" s="11"/>
      <c r="I1477" s="11"/>
      <c r="J1477" s="11">
        <v>34229.190000000031</v>
      </c>
      <c r="K1477" s="11"/>
      <c r="M1477" s="11">
        <v>291</v>
      </c>
      <c r="N1477" s="66"/>
      <c r="P1477" s="198">
        <f t="shared" si="71"/>
        <v>117.62608247422691</v>
      </c>
      <c r="Q1477" s="198"/>
      <c r="R1477" s="198"/>
      <c r="S1477" s="198"/>
      <c r="T1477" s="198">
        <f t="shared" si="72"/>
        <v>762.62886597938143</v>
      </c>
      <c r="U1477" s="11"/>
      <c r="V1477" s="11"/>
      <c r="W1477" s="11"/>
      <c r="Y1477" s="11">
        <v>34229.190000000031</v>
      </c>
      <c r="Z1477" s="11"/>
      <c r="AB1477" s="11">
        <f t="shared" si="73"/>
        <v>35041.82</v>
      </c>
      <c r="AC1477" s="11">
        <v>46129.11</v>
      </c>
      <c r="AD1477" s="11"/>
      <c r="AE1477" s="4"/>
      <c r="AF1477" s="4"/>
    </row>
    <row r="1478" spans="1:32" x14ac:dyDescent="0.2">
      <c r="A1478" s="51"/>
      <c r="B1478" s="11"/>
      <c r="C1478" s="262" t="s">
        <v>310</v>
      </c>
      <c r="D1478" s="11"/>
      <c r="E1478" s="11" t="s">
        <v>311</v>
      </c>
      <c r="F1478" s="11">
        <v>125992</v>
      </c>
      <c r="G1478" s="11"/>
      <c r="H1478" s="11"/>
      <c r="I1478" s="11"/>
      <c r="J1478" s="11">
        <v>19690.490000000009</v>
      </c>
      <c r="K1478" s="11"/>
      <c r="M1478" s="11">
        <v>226</v>
      </c>
      <c r="N1478" s="66"/>
      <c r="P1478" s="198">
        <f t="shared" si="71"/>
        <v>87.126061946902695</v>
      </c>
      <c r="Q1478" s="198"/>
      <c r="R1478" s="198"/>
      <c r="S1478" s="198"/>
      <c r="T1478" s="198">
        <f t="shared" si="72"/>
        <v>557.48672566371681</v>
      </c>
      <c r="U1478" s="11"/>
      <c r="V1478" s="11"/>
      <c r="W1478" s="11"/>
      <c r="Y1478" s="11">
        <v>19690.490000000009</v>
      </c>
      <c r="Z1478" s="11"/>
      <c r="AB1478" s="11">
        <f t="shared" si="73"/>
        <v>20157.96</v>
      </c>
      <c r="AC1478" s="11">
        <v>26535.97</v>
      </c>
      <c r="AD1478" s="11"/>
      <c r="AE1478" s="4"/>
      <c r="AF1478" s="4"/>
    </row>
    <row r="1479" spans="1:32" x14ac:dyDescent="0.2">
      <c r="A1479" s="51"/>
      <c r="B1479" s="11"/>
      <c r="C1479" s="262" t="s">
        <v>312</v>
      </c>
      <c r="D1479" s="11"/>
      <c r="E1479" s="11" t="s">
        <v>131</v>
      </c>
      <c r="F1479" s="11">
        <v>18987</v>
      </c>
      <c r="G1479" s="11"/>
      <c r="H1479" s="11"/>
      <c r="I1479" s="11"/>
      <c r="J1479" s="11">
        <v>3034.6699999999996</v>
      </c>
      <c r="K1479" s="11"/>
      <c r="M1479" s="11">
        <v>20</v>
      </c>
      <c r="N1479" s="66"/>
      <c r="P1479" s="198">
        <f t="shared" si="71"/>
        <v>151.73349999999999</v>
      </c>
      <c r="Q1479" s="198"/>
      <c r="R1479" s="198"/>
      <c r="S1479" s="198"/>
      <c r="T1479" s="198">
        <f t="shared" si="72"/>
        <v>949.35</v>
      </c>
      <c r="U1479" s="11"/>
      <c r="V1479" s="11"/>
      <c r="W1479" s="11"/>
      <c r="Y1479" s="11">
        <v>3034.6699999999996</v>
      </c>
      <c r="Z1479" s="11"/>
      <c r="AB1479" s="11">
        <f t="shared" si="73"/>
        <v>3106.72</v>
      </c>
      <c r="AC1479" s="11">
        <v>4089.69</v>
      </c>
      <c r="AD1479" s="11"/>
      <c r="AE1479" s="4"/>
      <c r="AF1479" s="4"/>
    </row>
    <row r="1480" spans="1:32" x14ac:dyDescent="0.2">
      <c r="A1480" s="51"/>
      <c r="B1480" s="11"/>
      <c r="C1480" s="262" t="s">
        <v>313</v>
      </c>
      <c r="D1480" s="11"/>
      <c r="E1480" s="11" t="s">
        <v>77</v>
      </c>
      <c r="F1480" s="11">
        <v>4387457</v>
      </c>
      <c r="G1480" s="11"/>
      <c r="H1480" s="11"/>
      <c r="I1480" s="11"/>
      <c r="J1480" s="11">
        <v>684972.49999999849</v>
      </c>
      <c r="K1480" s="11"/>
      <c r="M1480" s="11">
        <v>6403</v>
      </c>
      <c r="N1480" s="66"/>
      <c r="P1480" s="198">
        <f t="shared" si="71"/>
        <v>106.97680774636865</v>
      </c>
      <c r="Q1480" s="198"/>
      <c r="R1480" s="198"/>
      <c r="S1480" s="198"/>
      <c r="T1480" s="198">
        <f t="shared" si="72"/>
        <v>685.21895986256447</v>
      </c>
      <c r="U1480" s="11"/>
      <c r="V1480" s="11"/>
      <c r="W1480" s="11"/>
      <c r="Y1480" s="11">
        <v>684972.49999999849</v>
      </c>
      <c r="Z1480" s="11"/>
      <c r="AB1480" s="11">
        <f t="shared" si="73"/>
        <v>701234.27</v>
      </c>
      <c r="AC1480" s="11">
        <v>923105.94</v>
      </c>
      <c r="AD1480" s="11"/>
      <c r="AE1480" s="4"/>
      <c r="AF1480" s="4"/>
    </row>
    <row r="1481" spans="1:32" x14ac:dyDescent="0.2">
      <c r="A1481" s="51"/>
      <c r="B1481" s="11"/>
      <c r="C1481" s="262" t="s">
        <v>313</v>
      </c>
      <c r="D1481" s="11"/>
      <c r="E1481" s="11" t="s">
        <v>176</v>
      </c>
      <c r="F1481" s="11">
        <v>939</v>
      </c>
      <c r="G1481" s="11"/>
      <c r="H1481" s="11"/>
      <c r="I1481" s="11"/>
      <c r="J1481" s="11">
        <v>158.43</v>
      </c>
      <c r="K1481" s="11"/>
      <c r="M1481" s="11">
        <v>2</v>
      </c>
      <c r="N1481" s="66"/>
      <c r="P1481" s="198">
        <f t="shared" si="71"/>
        <v>79.215000000000003</v>
      </c>
      <c r="Q1481" s="198"/>
      <c r="R1481" s="198"/>
      <c r="S1481" s="198"/>
      <c r="T1481" s="198">
        <f t="shared" si="72"/>
        <v>469.5</v>
      </c>
      <c r="U1481" s="11"/>
      <c r="V1481" s="11"/>
      <c r="W1481" s="11"/>
      <c r="Y1481" s="11">
        <v>158.43</v>
      </c>
      <c r="Z1481" s="11"/>
      <c r="AB1481" s="11">
        <f t="shared" si="73"/>
        <v>162.19</v>
      </c>
      <c r="AC1481" s="11">
        <v>213.51</v>
      </c>
      <c r="AD1481" s="11"/>
      <c r="AE1481" s="4"/>
      <c r="AF1481" s="4"/>
    </row>
    <row r="1482" spans="1:32" x14ac:dyDescent="0.2">
      <c r="A1482" s="51"/>
      <c r="B1482" s="11"/>
      <c r="C1482" s="262" t="s">
        <v>314</v>
      </c>
      <c r="D1482" s="11"/>
      <c r="E1482" s="11" t="s">
        <v>315</v>
      </c>
      <c r="F1482" s="11">
        <v>111698</v>
      </c>
      <c r="G1482" s="11"/>
      <c r="H1482" s="11"/>
      <c r="I1482" s="11"/>
      <c r="J1482" s="11">
        <v>17481.570000000007</v>
      </c>
      <c r="K1482" s="11"/>
      <c r="M1482" s="11">
        <v>164</v>
      </c>
      <c r="N1482" s="66"/>
      <c r="P1482" s="198">
        <f t="shared" si="71"/>
        <v>106.59493902439029</v>
      </c>
      <c r="Q1482" s="198"/>
      <c r="R1482" s="198"/>
      <c r="S1482" s="198"/>
      <c r="T1482" s="198">
        <f t="shared" si="72"/>
        <v>681.08536585365857</v>
      </c>
      <c r="U1482" s="11"/>
      <c r="V1482" s="11"/>
      <c r="W1482" s="11"/>
      <c r="Y1482" s="11">
        <v>17481.570000000007</v>
      </c>
      <c r="Z1482" s="11"/>
      <c r="AB1482" s="11">
        <f t="shared" si="73"/>
        <v>17896.599999999999</v>
      </c>
      <c r="AC1482" s="11">
        <v>23559.11</v>
      </c>
      <c r="AD1482" s="11"/>
      <c r="AE1482" s="4"/>
      <c r="AF1482" s="4"/>
    </row>
    <row r="1483" spans="1:32" x14ac:dyDescent="0.2">
      <c r="A1483" s="51"/>
      <c r="B1483" s="11"/>
      <c r="C1483" s="262" t="s">
        <v>316</v>
      </c>
      <c r="D1483" s="11"/>
      <c r="E1483" s="11" t="s">
        <v>284</v>
      </c>
      <c r="F1483" s="11">
        <v>230014</v>
      </c>
      <c r="G1483" s="11"/>
      <c r="H1483" s="11"/>
      <c r="I1483" s="11"/>
      <c r="J1483" s="11">
        <v>34274.069999999978</v>
      </c>
      <c r="K1483" s="11"/>
      <c r="M1483" s="11">
        <v>250</v>
      </c>
      <c r="N1483" s="66"/>
      <c r="P1483" s="198">
        <f t="shared" si="71"/>
        <v>137.09627999999992</v>
      </c>
      <c r="Q1483" s="198"/>
      <c r="R1483" s="198"/>
      <c r="S1483" s="198"/>
      <c r="T1483" s="198">
        <f t="shared" si="72"/>
        <v>920.05600000000004</v>
      </c>
      <c r="U1483" s="11"/>
      <c r="V1483" s="11"/>
      <c r="W1483" s="11"/>
      <c r="Y1483" s="11">
        <v>34274.069999999978</v>
      </c>
      <c r="Z1483" s="11"/>
      <c r="AB1483" s="11">
        <f t="shared" si="73"/>
        <v>35087.760000000002</v>
      </c>
      <c r="AC1483" s="11">
        <v>46189.59</v>
      </c>
      <c r="AD1483" s="11"/>
      <c r="AE1483" s="4"/>
      <c r="AF1483" s="4"/>
    </row>
    <row r="1484" spans="1:32" x14ac:dyDescent="0.2">
      <c r="A1484" s="51"/>
      <c r="B1484" s="11"/>
      <c r="C1484" s="262" t="s">
        <v>317</v>
      </c>
      <c r="D1484" s="11"/>
      <c r="E1484" s="11" t="s">
        <v>91</v>
      </c>
      <c r="F1484" s="11">
        <v>3714</v>
      </c>
      <c r="G1484" s="11"/>
      <c r="H1484" s="11"/>
      <c r="I1484" s="11"/>
      <c r="J1484" s="11">
        <v>486.71999999999997</v>
      </c>
      <c r="K1484" s="11"/>
      <c r="M1484" s="11">
        <v>6</v>
      </c>
      <c r="N1484" s="66"/>
      <c r="P1484" s="198">
        <f t="shared" si="71"/>
        <v>81.11999999999999</v>
      </c>
      <c r="Q1484" s="198"/>
      <c r="R1484" s="198"/>
      <c r="S1484" s="198"/>
      <c r="T1484" s="198">
        <f t="shared" si="72"/>
        <v>619</v>
      </c>
      <c r="U1484" s="11"/>
      <c r="V1484" s="11"/>
      <c r="W1484" s="11"/>
      <c r="Y1484" s="11">
        <v>486.71999999999997</v>
      </c>
      <c r="Z1484" s="11"/>
      <c r="AB1484" s="11">
        <f t="shared" si="73"/>
        <v>498.28</v>
      </c>
      <c r="AC1484" s="11">
        <v>655.93</v>
      </c>
      <c r="AD1484" s="11"/>
      <c r="AE1484" s="4"/>
      <c r="AF1484" s="4"/>
    </row>
    <row r="1485" spans="1:32" x14ac:dyDescent="0.2">
      <c r="A1485" s="51"/>
      <c r="B1485" s="11"/>
      <c r="C1485" s="262" t="s">
        <v>318</v>
      </c>
      <c r="D1485" s="11"/>
      <c r="E1485" s="11" t="s">
        <v>161</v>
      </c>
      <c r="F1485" s="11">
        <v>51189</v>
      </c>
      <c r="G1485" s="11"/>
      <c r="H1485" s="11"/>
      <c r="I1485" s="11"/>
      <c r="J1485" s="11">
        <v>8274.0400000000009</v>
      </c>
      <c r="K1485" s="11"/>
      <c r="M1485" s="11">
        <v>56</v>
      </c>
      <c r="N1485" s="66"/>
      <c r="P1485" s="198">
        <f t="shared" si="71"/>
        <v>147.75071428571431</v>
      </c>
      <c r="Q1485" s="198"/>
      <c r="R1485" s="198"/>
      <c r="S1485" s="198"/>
      <c r="T1485" s="198">
        <f t="shared" si="72"/>
        <v>914.08928571428567</v>
      </c>
      <c r="U1485" s="11"/>
      <c r="V1485" s="11"/>
      <c r="W1485" s="11"/>
      <c r="Y1485" s="11">
        <v>8274.0400000000009</v>
      </c>
      <c r="Z1485" s="11"/>
      <c r="AB1485" s="11">
        <f t="shared" si="73"/>
        <v>8470.4699999999993</v>
      </c>
      <c r="AC1485" s="11">
        <v>11150.54</v>
      </c>
      <c r="AD1485" s="11"/>
      <c r="AE1485" s="4"/>
      <c r="AF1485" s="4"/>
    </row>
    <row r="1486" spans="1:32" x14ac:dyDescent="0.2">
      <c r="A1486" s="51"/>
      <c r="B1486" s="11"/>
      <c r="C1486" s="262" t="s">
        <v>319</v>
      </c>
      <c r="D1486" s="11"/>
      <c r="E1486" s="11" t="s">
        <v>320</v>
      </c>
      <c r="F1486" s="11">
        <v>315</v>
      </c>
      <c r="G1486" s="11"/>
      <c r="H1486" s="11"/>
      <c r="I1486" s="11"/>
      <c r="J1486" s="11">
        <v>53.06</v>
      </c>
      <c r="K1486" s="11"/>
      <c r="M1486" s="11">
        <v>1</v>
      </c>
      <c r="N1486" s="66"/>
      <c r="P1486" s="198">
        <f t="shared" si="71"/>
        <v>53.06</v>
      </c>
      <c r="Q1486" s="198"/>
      <c r="R1486" s="198"/>
      <c r="S1486" s="198"/>
      <c r="T1486" s="198">
        <f t="shared" si="72"/>
        <v>315</v>
      </c>
      <c r="U1486" s="11"/>
      <c r="V1486" s="11"/>
      <c r="W1486" s="11"/>
      <c r="Y1486" s="11">
        <v>53.06</v>
      </c>
      <c r="Z1486" s="11"/>
      <c r="AB1486" s="11">
        <f t="shared" si="73"/>
        <v>54.32</v>
      </c>
      <c r="AC1486" s="11">
        <v>71.510000000000005</v>
      </c>
      <c r="AD1486" s="11"/>
      <c r="AE1486" s="4"/>
      <c r="AF1486" s="4"/>
    </row>
    <row r="1487" spans="1:32" x14ac:dyDescent="0.2">
      <c r="A1487" s="51"/>
      <c r="B1487" s="11"/>
      <c r="C1487" s="262" t="s">
        <v>321</v>
      </c>
      <c r="D1487" s="11"/>
      <c r="E1487" s="11" t="s">
        <v>322</v>
      </c>
      <c r="F1487" s="11">
        <v>201235</v>
      </c>
      <c r="G1487" s="11"/>
      <c r="H1487" s="11"/>
      <c r="I1487" s="11"/>
      <c r="J1487" s="11">
        <v>30286.789999999986</v>
      </c>
      <c r="K1487" s="11"/>
      <c r="M1487" s="11">
        <v>215</v>
      </c>
      <c r="N1487" s="66"/>
      <c r="P1487" s="198">
        <f t="shared" si="71"/>
        <v>140.86879069767434</v>
      </c>
      <c r="Q1487" s="198"/>
      <c r="R1487" s="198"/>
      <c r="S1487" s="198"/>
      <c r="T1487" s="198">
        <f t="shared" si="72"/>
        <v>935.97674418604652</v>
      </c>
      <c r="U1487" s="11"/>
      <c r="V1487" s="11"/>
      <c r="W1487" s="11"/>
      <c r="Y1487" s="11">
        <v>30286.789999999986</v>
      </c>
      <c r="Z1487" s="11"/>
      <c r="AB1487" s="11">
        <f t="shared" si="73"/>
        <v>31005.82</v>
      </c>
      <c r="AC1487" s="11">
        <v>40816.11</v>
      </c>
      <c r="AD1487" s="11"/>
      <c r="AE1487" s="4"/>
      <c r="AF1487" s="4"/>
    </row>
    <row r="1488" spans="1:32" x14ac:dyDescent="0.2">
      <c r="A1488" s="51"/>
      <c r="B1488" s="11"/>
      <c r="C1488" s="262" t="s">
        <v>323</v>
      </c>
      <c r="D1488" s="11"/>
      <c r="E1488" s="11" t="s">
        <v>102</v>
      </c>
      <c r="F1488" s="11">
        <v>424904</v>
      </c>
      <c r="G1488" s="11"/>
      <c r="H1488" s="11"/>
      <c r="I1488" s="11"/>
      <c r="J1488" s="11">
        <v>69405.35999999971</v>
      </c>
      <c r="K1488" s="11"/>
      <c r="M1488" s="11">
        <v>1222</v>
      </c>
      <c r="N1488" s="66"/>
      <c r="P1488" s="198">
        <f t="shared" si="71"/>
        <v>56.796530278232169</v>
      </c>
      <c r="Q1488" s="198"/>
      <c r="R1488" s="198"/>
      <c r="S1488" s="198"/>
      <c r="T1488" s="198">
        <f t="shared" si="72"/>
        <v>347.71194762684127</v>
      </c>
      <c r="U1488" s="11"/>
      <c r="V1488" s="11"/>
      <c r="W1488" s="11"/>
      <c r="Y1488" s="11">
        <v>69405.35999999971</v>
      </c>
      <c r="Z1488" s="11"/>
      <c r="AB1488" s="11">
        <f t="shared" si="73"/>
        <v>71053.100000000006</v>
      </c>
      <c r="AC1488" s="11">
        <v>93534.41</v>
      </c>
      <c r="AD1488" s="11"/>
      <c r="AE1488" s="4"/>
      <c r="AF1488" s="4"/>
    </row>
    <row r="1489" spans="1:32" x14ac:dyDescent="0.2">
      <c r="A1489" s="51"/>
      <c r="B1489" s="11"/>
      <c r="C1489" s="262" t="s">
        <v>324</v>
      </c>
      <c r="D1489" s="11"/>
      <c r="E1489" s="11" t="s">
        <v>102</v>
      </c>
      <c r="F1489" s="11">
        <v>4474</v>
      </c>
      <c r="G1489" s="11"/>
      <c r="H1489" s="11"/>
      <c r="I1489" s="11"/>
      <c r="J1489" s="11">
        <v>718.61</v>
      </c>
      <c r="K1489" s="11"/>
      <c r="M1489" s="11">
        <v>11</v>
      </c>
      <c r="N1489" s="66"/>
      <c r="P1489" s="198">
        <f t="shared" si="71"/>
        <v>65.328181818181818</v>
      </c>
      <c r="Q1489" s="198"/>
      <c r="R1489" s="198"/>
      <c r="S1489" s="198"/>
      <c r="T1489" s="198">
        <f t="shared" si="72"/>
        <v>406.72727272727275</v>
      </c>
      <c r="U1489" s="11"/>
      <c r="V1489" s="11"/>
      <c r="W1489" s="11"/>
      <c r="Y1489" s="11">
        <v>718.61</v>
      </c>
      <c r="Z1489" s="11"/>
      <c r="AB1489" s="11">
        <f t="shared" si="73"/>
        <v>735.67</v>
      </c>
      <c r="AC1489" s="11">
        <v>968.44</v>
      </c>
      <c r="AD1489" s="11"/>
      <c r="AE1489" s="4"/>
      <c r="AF1489" s="4"/>
    </row>
    <row r="1490" spans="1:32" x14ac:dyDescent="0.2">
      <c r="A1490" s="51"/>
      <c r="B1490" s="11"/>
      <c r="C1490" s="262" t="s">
        <v>325</v>
      </c>
      <c r="D1490" s="11"/>
      <c r="E1490" s="11" t="s">
        <v>264</v>
      </c>
      <c r="F1490" s="11">
        <v>1007</v>
      </c>
      <c r="G1490" s="11"/>
      <c r="H1490" s="11"/>
      <c r="I1490" s="11"/>
      <c r="J1490" s="11">
        <v>164.27</v>
      </c>
      <c r="K1490" s="11"/>
      <c r="M1490" s="11">
        <v>1</v>
      </c>
      <c r="N1490" s="66"/>
      <c r="P1490" s="198">
        <f t="shared" si="71"/>
        <v>164.27</v>
      </c>
      <c r="Q1490" s="198"/>
      <c r="R1490" s="198"/>
      <c r="S1490" s="198"/>
      <c r="T1490" s="198">
        <f t="shared" si="72"/>
        <v>1007</v>
      </c>
      <c r="U1490" s="11"/>
      <c r="V1490" s="11"/>
      <c r="W1490" s="11"/>
      <c r="Y1490" s="11">
        <v>164.27</v>
      </c>
      <c r="Z1490" s="11"/>
      <c r="AB1490" s="11">
        <f t="shared" si="73"/>
        <v>168.17</v>
      </c>
      <c r="AC1490" s="11">
        <v>221.38</v>
      </c>
      <c r="AD1490" s="11"/>
      <c r="AE1490" s="4"/>
      <c r="AF1490" s="4"/>
    </row>
    <row r="1491" spans="1:32" x14ac:dyDescent="0.2">
      <c r="A1491" s="51"/>
      <c r="B1491" s="11"/>
      <c r="C1491" s="262" t="s">
        <v>326</v>
      </c>
      <c r="D1491" s="11"/>
      <c r="E1491" s="11" t="s">
        <v>327</v>
      </c>
      <c r="F1491" s="11">
        <v>160199</v>
      </c>
      <c r="G1491" s="11"/>
      <c r="H1491" s="11"/>
      <c r="I1491" s="11"/>
      <c r="J1491" s="11">
        <v>24495.390000000003</v>
      </c>
      <c r="K1491" s="11"/>
      <c r="M1491" s="11">
        <v>226</v>
      </c>
      <c r="N1491" s="66"/>
      <c r="P1491" s="198">
        <f t="shared" si="71"/>
        <v>108.38668141592922</v>
      </c>
      <c r="Q1491" s="198"/>
      <c r="R1491" s="198"/>
      <c r="S1491" s="198"/>
      <c r="T1491" s="198">
        <f t="shared" si="72"/>
        <v>708.8451327433628</v>
      </c>
      <c r="U1491" s="11"/>
      <c r="V1491" s="11"/>
      <c r="W1491" s="11"/>
      <c r="Y1491" s="11">
        <v>24495.390000000003</v>
      </c>
      <c r="Z1491" s="11"/>
      <c r="AB1491" s="11">
        <f t="shared" si="73"/>
        <v>25076.93</v>
      </c>
      <c r="AC1491" s="11">
        <v>33011.31</v>
      </c>
      <c r="AD1491" s="11"/>
      <c r="AE1491" s="4"/>
      <c r="AF1491" s="4"/>
    </row>
    <row r="1492" spans="1:32" x14ac:dyDescent="0.2">
      <c r="A1492" s="51"/>
      <c r="B1492" s="11"/>
      <c r="C1492" s="262" t="s">
        <v>328</v>
      </c>
      <c r="D1492" s="11"/>
      <c r="E1492" s="11" t="s">
        <v>329</v>
      </c>
      <c r="F1492" s="11">
        <v>22943</v>
      </c>
      <c r="G1492" s="11"/>
      <c r="H1492" s="11"/>
      <c r="I1492" s="11"/>
      <c r="J1492" s="11">
        <v>3847.7899999999968</v>
      </c>
      <c r="K1492" s="11"/>
      <c r="M1492" s="11">
        <v>261</v>
      </c>
      <c r="N1492" s="66"/>
      <c r="P1492" s="198">
        <f t="shared" si="71"/>
        <v>14.742490421455926</v>
      </c>
      <c r="Q1492" s="198"/>
      <c r="R1492" s="198"/>
      <c r="S1492" s="198"/>
      <c r="T1492" s="198">
        <f t="shared" si="72"/>
        <v>87.904214559386972</v>
      </c>
      <c r="U1492" s="11"/>
      <c r="V1492" s="11"/>
      <c r="W1492" s="11"/>
      <c r="Y1492" s="11">
        <v>3847.7899999999968</v>
      </c>
      <c r="Z1492" s="11"/>
      <c r="AB1492" s="11">
        <f t="shared" si="73"/>
        <v>3939.14</v>
      </c>
      <c r="AC1492" s="11">
        <v>5185.49</v>
      </c>
      <c r="AD1492" s="11"/>
      <c r="AE1492" s="4"/>
      <c r="AF1492" s="4"/>
    </row>
    <row r="1493" spans="1:32" x14ac:dyDescent="0.2">
      <c r="A1493" s="51"/>
      <c r="B1493" s="11"/>
      <c r="C1493" s="262" t="s">
        <v>330</v>
      </c>
      <c r="D1493" s="11"/>
      <c r="E1493" s="11" t="s">
        <v>101</v>
      </c>
      <c r="F1493" s="11">
        <v>2235</v>
      </c>
      <c r="G1493" s="11"/>
      <c r="H1493" s="11"/>
      <c r="I1493" s="11"/>
      <c r="J1493" s="11">
        <v>356.35</v>
      </c>
      <c r="K1493" s="11"/>
      <c r="M1493" s="11">
        <v>4</v>
      </c>
      <c r="N1493" s="66"/>
      <c r="P1493" s="198">
        <f t="shared" si="71"/>
        <v>89.087500000000006</v>
      </c>
      <c r="Q1493" s="198"/>
      <c r="R1493" s="198"/>
      <c r="S1493" s="198"/>
      <c r="T1493" s="198">
        <f t="shared" si="72"/>
        <v>558.75</v>
      </c>
      <c r="U1493" s="11"/>
      <c r="V1493" s="11"/>
      <c r="W1493" s="11"/>
      <c r="Y1493" s="11">
        <v>356.35</v>
      </c>
      <c r="Z1493" s="11"/>
      <c r="AB1493" s="11">
        <f t="shared" si="73"/>
        <v>364.81</v>
      </c>
      <c r="AC1493" s="11">
        <v>480.24</v>
      </c>
      <c r="AD1493" s="11"/>
      <c r="AE1493" s="4"/>
      <c r="AF1493" s="4"/>
    </row>
    <row r="1494" spans="1:32" x14ac:dyDescent="0.2">
      <c r="A1494" s="51"/>
      <c r="B1494" s="11"/>
      <c r="C1494" s="262" t="s">
        <v>330</v>
      </c>
      <c r="D1494" s="11"/>
      <c r="E1494" s="11" t="s">
        <v>102</v>
      </c>
      <c r="F1494" s="11">
        <v>186748</v>
      </c>
      <c r="G1494" s="11"/>
      <c r="H1494" s="11"/>
      <c r="I1494" s="11"/>
      <c r="J1494" s="11">
        <v>29831.160000000036</v>
      </c>
      <c r="K1494" s="11"/>
      <c r="M1494" s="11">
        <v>371</v>
      </c>
      <c r="N1494" s="66"/>
      <c r="P1494" s="198">
        <f t="shared" si="71"/>
        <v>80.407439353099832</v>
      </c>
      <c r="Q1494" s="198"/>
      <c r="R1494" s="198"/>
      <c r="S1494" s="198"/>
      <c r="T1494" s="198">
        <f t="shared" si="72"/>
        <v>503.36388140161728</v>
      </c>
      <c r="U1494" s="11"/>
      <c r="V1494" s="11"/>
      <c r="W1494" s="11"/>
      <c r="Y1494" s="11">
        <v>29831.160000000036</v>
      </c>
      <c r="Z1494" s="11"/>
      <c r="AB1494" s="11">
        <f t="shared" si="73"/>
        <v>30539.37</v>
      </c>
      <c r="AC1494" s="11">
        <v>40202.080000000002</v>
      </c>
      <c r="AD1494" s="11"/>
      <c r="AE1494" s="4"/>
      <c r="AF1494" s="4"/>
    </row>
    <row r="1495" spans="1:32" x14ac:dyDescent="0.2">
      <c r="A1495" s="51"/>
      <c r="B1495" s="11"/>
      <c r="C1495" s="262" t="s">
        <v>332</v>
      </c>
      <c r="D1495" s="11"/>
      <c r="E1495" s="11" t="s">
        <v>333</v>
      </c>
      <c r="F1495" s="11">
        <v>6604</v>
      </c>
      <c r="G1495" s="11"/>
      <c r="H1495" s="11"/>
      <c r="I1495" s="11"/>
      <c r="J1495" s="11">
        <v>419.14000000000004</v>
      </c>
      <c r="K1495" s="11"/>
      <c r="M1495" s="11">
        <v>4</v>
      </c>
      <c r="N1495" s="66"/>
      <c r="P1495" s="198">
        <f t="shared" si="71"/>
        <v>104.78500000000001</v>
      </c>
      <c r="Q1495" s="198"/>
      <c r="R1495" s="198"/>
      <c r="S1495" s="198"/>
      <c r="T1495" s="198">
        <f t="shared" si="72"/>
        <v>1651</v>
      </c>
      <c r="U1495" s="11"/>
      <c r="V1495" s="11"/>
      <c r="W1495" s="11"/>
      <c r="Y1495" s="11">
        <v>419.14000000000004</v>
      </c>
      <c r="Z1495" s="11"/>
      <c r="AB1495" s="11">
        <f t="shared" si="73"/>
        <v>429.09</v>
      </c>
      <c r="AC1495" s="11">
        <v>564.86</v>
      </c>
      <c r="AD1495" s="11"/>
      <c r="AE1495" s="4"/>
      <c r="AF1495" s="4"/>
    </row>
    <row r="1496" spans="1:32" x14ac:dyDescent="0.2">
      <c r="A1496" s="51"/>
      <c r="B1496" s="11"/>
      <c r="C1496" s="262" t="s">
        <v>334</v>
      </c>
      <c r="D1496" s="11"/>
      <c r="E1496" s="11" t="s">
        <v>142</v>
      </c>
      <c r="F1496" s="11">
        <v>10688</v>
      </c>
      <c r="G1496" s="11"/>
      <c r="H1496" s="11"/>
      <c r="I1496" s="11"/>
      <c r="J1496" s="11">
        <v>1545.72</v>
      </c>
      <c r="K1496" s="11"/>
      <c r="M1496" s="11">
        <v>16</v>
      </c>
      <c r="N1496" s="66"/>
      <c r="P1496" s="198">
        <f t="shared" si="71"/>
        <v>96.607500000000002</v>
      </c>
      <c r="Q1496" s="198"/>
      <c r="R1496" s="198"/>
      <c r="S1496" s="198"/>
      <c r="T1496" s="198">
        <f t="shared" si="72"/>
        <v>668</v>
      </c>
      <c r="U1496" s="11"/>
      <c r="V1496" s="11"/>
      <c r="W1496" s="11"/>
      <c r="Y1496" s="11">
        <v>1545.72</v>
      </c>
      <c r="Z1496" s="11"/>
      <c r="AB1496" s="11">
        <f t="shared" si="73"/>
        <v>1582.42</v>
      </c>
      <c r="AC1496" s="11">
        <v>2083.1</v>
      </c>
      <c r="AD1496" s="11"/>
      <c r="AE1496" s="4"/>
      <c r="AF1496" s="4"/>
    </row>
    <row r="1497" spans="1:32" x14ac:dyDescent="0.2">
      <c r="A1497" s="51"/>
      <c r="B1497" s="11"/>
      <c r="C1497" s="262" t="s">
        <v>334</v>
      </c>
      <c r="D1497" s="11"/>
      <c r="E1497" s="11" t="s">
        <v>335</v>
      </c>
      <c r="F1497" s="11">
        <v>4715</v>
      </c>
      <c r="G1497" s="11"/>
      <c r="H1497" s="11"/>
      <c r="I1497" s="11"/>
      <c r="J1497" s="11">
        <v>668.04</v>
      </c>
      <c r="K1497" s="11"/>
      <c r="M1497" s="11">
        <v>5</v>
      </c>
      <c r="N1497" s="66"/>
      <c r="P1497" s="198">
        <f t="shared" si="71"/>
        <v>133.608</v>
      </c>
      <c r="Q1497" s="198"/>
      <c r="R1497" s="198"/>
      <c r="S1497" s="198"/>
      <c r="T1497" s="198">
        <f t="shared" si="72"/>
        <v>943</v>
      </c>
      <c r="U1497" s="11"/>
      <c r="V1497" s="11"/>
      <c r="W1497" s="11"/>
      <c r="Y1497" s="11">
        <v>668.04</v>
      </c>
      <c r="Z1497" s="11"/>
      <c r="AB1497" s="11">
        <f t="shared" si="73"/>
        <v>683.9</v>
      </c>
      <c r="AC1497" s="11">
        <v>900.29</v>
      </c>
      <c r="AD1497" s="11"/>
      <c r="AE1497" s="4"/>
      <c r="AF1497" s="4"/>
    </row>
    <row r="1498" spans="1:32" x14ac:dyDescent="0.2">
      <c r="A1498" s="51"/>
      <c r="B1498" s="11"/>
      <c r="C1498" s="262" t="s">
        <v>336</v>
      </c>
      <c r="D1498" s="11"/>
      <c r="E1498" s="11" t="s">
        <v>142</v>
      </c>
      <c r="F1498" s="11">
        <v>780</v>
      </c>
      <c r="G1498" s="11"/>
      <c r="H1498" s="11"/>
      <c r="I1498" s="11"/>
      <c r="J1498" s="11">
        <v>138.38999999999999</v>
      </c>
      <c r="K1498" s="11"/>
      <c r="M1498" s="11">
        <v>3</v>
      </c>
      <c r="N1498" s="66"/>
      <c r="P1498" s="198">
        <f t="shared" si="71"/>
        <v>46.129999999999995</v>
      </c>
      <c r="Q1498" s="198"/>
      <c r="R1498" s="198"/>
      <c r="S1498" s="198"/>
      <c r="T1498" s="198">
        <f t="shared" si="72"/>
        <v>260</v>
      </c>
      <c r="U1498" s="11"/>
      <c r="V1498" s="11"/>
      <c r="W1498" s="11"/>
      <c r="Y1498" s="11">
        <v>138.38999999999999</v>
      </c>
      <c r="Z1498" s="11"/>
      <c r="AB1498" s="11">
        <f t="shared" si="73"/>
        <v>141.68</v>
      </c>
      <c r="AC1498" s="11">
        <v>186.5</v>
      </c>
      <c r="AD1498" s="11"/>
      <c r="AE1498" s="4"/>
      <c r="AF1498" s="4"/>
    </row>
    <row r="1499" spans="1:32" x14ac:dyDescent="0.2">
      <c r="A1499" s="51"/>
      <c r="B1499" s="11"/>
      <c r="C1499" s="262" t="s">
        <v>337</v>
      </c>
      <c r="D1499" s="11"/>
      <c r="E1499" s="11" t="s">
        <v>105</v>
      </c>
      <c r="F1499" s="11">
        <v>201128</v>
      </c>
      <c r="G1499" s="11"/>
      <c r="H1499" s="11"/>
      <c r="I1499" s="11"/>
      <c r="J1499" s="11">
        <v>31232.349999999988</v>
      </c>
      <c r="K1499" s="11"/>
      <c r="M1499" s="11">
        <v>308</v>
      </c>
      <c r="N1499" s="66"/>
      <c r="P1499" s="198">
        <f t="shared" si="71"/>
        <v>101.40373376623373</v>
      </c>
      <c r="Q1499" s="198"/>
      <c r="R1499" s="198"/>
      <c r="S1499" s="198"/>
      <c r="T1499" s="198">
        <f t="shared" si="72"/>
        <v>653.01298701298697</v>
      </c>
      <c r="U1499" s="11"/>
      <c r="V1499" s="11"/>
      <c r="W1499" s="11"/>
      <c r="Y1499" s="11">
        <v>31232.349999999988</v>
      </c>
      <c r="Z1499" s="11"/>
      <c r="AB1499" s="11">
        <f t="shared" si="73"/>
        <v>31973.83</v>
      </c>
      <c r="AC1499" s="11">
        <v>42090.400000000001</v>
      </c>
      <c r="AD1499" s="11"/>
      <c r="AE1499" s="4"/>
      <c r="AF1499" s="4"/>
    </row>
    <row r="1500" spans="1:32" x14ac:dyDescent="0.2">
      <c r="A1500" s="51"/>
      <c r="B1500" s="11"/>
      <c r="C1500" s="262" t="s">
        <v>338</v>
      </c>
      <c r="D1500" s="11"/>
      <c r="E1500" s="11" t="s">
        <v>86</v>
      </c>
      <c r="F1500" s="11">
        <v>2040059</v>
      </c>
      <c r="G1500" s="11"/>
      <c r="H1500" s="11"/>
      <c r="I1500" s="11"/>
      <c r="J1500" s="11">
        <v>307726.21000000002</v>
      </c>
      <c r="K1500" s="11"/>
      <c r="M1500" s="11">
        <v>2164</v>
      </c>
      <c r="N1500" s="66"/>
      <c r="P1500" s="198">
        <f t="shared" si="71"/>
        <v>142.20250000000001</v>
      </c>
      <c r="Q1500" s="198"/>
      <c r="R1500" s="198"/>
      <c r="S1500" s="198"/>
      <c r="T1500" s="198">
        <f t="shared" si="72"/>
        <v>942.7259704251386</v>
      </c>
      <c r="U1500" s="11"/>
      <c r="V1500" s="11"/>
      <c r="W1500" s="11"/>
      <c r="Y1500" s="11">
        <v>307726.21000000002</v>
      </c>
      <c r="Z1500" s="11"/>
      <c r="AB1500" s="11">
        <f t="shared" si="73"/>
        <v>315031.86</v>
      </c>
      <c r="AC1500" s="11">
        <v>414708.46</v>
      </c>
      <c r="AD1500" s="11"/>
      <c r="AE1500" s="4"/>
      <c r="AF1500" s="4"/>
    </row>
    <row r="1501" spans="1:32" x14ac:dyDescent="0.2">
      <c r="A1501" s="51"/>
      <c r="B1501" s="11"/>
      <c r="C1501" s="262" t="s">
        <v>339</v>
      </c>
      <c r="D1501" s="11"/>
      <c r="E1501" s="11" t="s">
        <v>198</v>
      </c>
      <c r="F1501" s="11">
        <v>18590</v>
      </c>
      <c r="G1501" s="11"/>
      <c r="H1501" s="11"/>
      <c r="I1501" s="11"/>
      <c r="J1501" s="11">
        <v>2822.9500000000007</v>
      </c>
      <c r="K1501" s="11"/>
      <c r="M1501" s="11">
        <v>26</v>
      </c>
      <c r="N1501" s="66"/>
      <c r="P1501" s="198">
        <f t="shared" si="71"/>
        <v>108.57500000000003</v>
      </c>
      <c r="Q1501" s="198"/>
      <c r="R1501" s="198"/>
      <c r="S1501" s="198"/>
      <c r="T1501" s="198">
        <f t="shared" si="72"/>
        <v>715</v>
      </c>
      <c r="U1501" s="11"/>
      <c r="V1501" s="11"/>
      <c r="W1501" s="11"/>
      <c r="Y1501" s="11">
        <v>2822.9500000000007</v>
      </c>
      <c r="Z1501" s="11"/>
      <c r="AB1501" s="11">
        <f t="shared" si="73"/>
        <v>2889.97</v>
      </c>
      <c r="AC1501" s="11">
        <v>3804.36</v>
      </c>
      <c r="AD1501" s="11"/>
      <c r="AE1501" s="4"/>
      <c r="AF1501" s="4"/>
    </row>
    <row r="1502" spans="1:32" x14ac:dyDescent="0.2">
      <c r="A1502" s="51"/>
      <c r="B1502" s="11"/>
      <c r="C1502" s="262" t="s">
        <v>340</v>
      </c>
      <c r="D1502" s="11"/>
      <c r="E1502" s="11" t="s">
        <v>198</v>
      </c>
      <c r="F1502" s="11">
        <v>79972</v>
      </c>
      <c r="G1502" s="11"/>
      <c r="H1502" s="11"/>
      <c r="I1502" s="11"/>
      <c r="J1502" s="11">
        <v>12494.419999999998</v>
      </c>
      <c r="K1502" s="11"/>
      <c r="M1502" s="11">
        <v>106</v>
      </c>
      <c r="N1502" s="66"/>
      <c r="P1502" s="198">
        <f t="shared" si="71"/>
        <v>117.87188679245281</v>
      </c>
      <c r="Q1502" s="198"/>
      <c r="R1502" s="198"/>
      <c r="S1502" s="198"/>
      <c r="T1502" s="198">
        <f t="shared" si="72"/>
        <v>754.45283018867929</v>
      </c>
      <c r="U1502" s="11"/>
      <c r="V1502" s="11"/>
      <c r="W1502" s="11"/>
      <c r="Y1502" s="11">
        <v>12494.419999999998</v>
      </c>
      <c r="Z1502" s="11"/>
      <c r="AB1502" s="11">
        <f t="shared" si="73"/>
        <v>12791.05</v>
      </c>
      <c r="AC1502" s="11">
        <v>16838.16</v>
      </c>
      <c r="AD1502" s="11"/>
      <c r="AE1502" s="4"/>
      <c r="AF1502" s="4"/>
    </row>
    <row r="1503" spans="1:32" x14ac:dyDescent="0.2">
      <c r="A1503" s="51"/>
      <c r="B1503" s="11"/>
      <c r="C1503" s="262" t="s">
        <v>341</v>
      </c>
      <c r="D1503" s="11"/>
      <c r="E1503" s="11" t="s">
        <v>105</v>
      </c>
      <c r="F1503" s="11">
        <v>21165</v>
      </c>
      <c r="G1503" s="11"/>
      <c r="H1503" s="11"/>
      <c r="I1503" s="11"/>
      <c r="J1503" s="11">
        <v>2993.1499999999996</v>
      </c>
      <c r="K1503" s="11"/>
      <c r="M1503" s="11">
        <v>31</v>
      </c>
      <c r="N1503" s="66"/>
      <c r="P1503" s="198">
        <f t="shared" si="71"/>
        <v>96.553225806451607</v>
      </c>
      <c r="Q1503" s="198"/>
      <c r="R1503" s="198"/>
      <c r="S1503" s="198"/>
      <c r="T1503" s="198">
        <f t="shared" si="72"/>
        <v>682.74193548387098</v>
      </c>
      <c r="U1503" s="11"/>
      <c r="V1503" s="11"/>
      <c r="W1503" s="11"/>
      <c r="Y1503" s="11">
        <v>2993.1499999999996</v>
      </c>
      <c r="Z1503" s="11"/>
      <c r="AB1503" s="11">
        <f t="shared" si="73"/>
        <v>3064.21</v>
      </c>
      <c r="AC1503" s="11">
        <v>4033.73</v>
      </c>
      <c r="AD1503" s="11"/>
      <c r="AE1503" s="4"/>
      <c r="AF1503" s="4"/>
    </row>
    <row r="1504" spans="1:32" x14ac:dyDescent="0.2">
      <c r="A1504" s="51"/>
      <c r="B1504" s="11"/>
      <c r="C1504" s="262" t="s">
        <v>342</v>
      </c>
      <c r="D1504" s="11"/>
      <c r="E1504" s="11" t="s">
        <v>189</v>
      </c>
      <c r="F1504" s="11">
        <v>8033</v>
      </c>
      <c r="G1504" s="11"/>
      <c r="H1504" s="11"/>
      <c r="I1504" s="11"/>
      <c r="J1504" s="11">
        <v>1424.3700000000003</v>
      </c>
      <c r="K1504" s="11"/>
      <c r="M1504" s="11">
        <v>12</v>
      </c>
      <c r="N1504" s="66"/>
      <c r="P1504" s="198">
        <f t="shared" si="71"/>
        <v>118.69750000000003</v>
      </c>
      <c r="Q1504" s="198"/>
      <c r="R1504" s="198"/>
      <c r="S1504" s="198"/>
      <c r="T1504" s="198">
        <f t="shared" si="72"/>
        <v>669.41666666666663</v>
      </c>
      <c r="U1504" s="11"/>
      <c r="V1504" s="11"/>
      <c r="W1504" s="11"/>
      <c r="Y1504" s="11">
        <v>1424.3700000000003</v>
      </c>
      <c r="Z1504" s="11"/>
      <c r="AB1504" s="11">
        <f t="shared" si="73"/>
        <v>1458.19</v>
      </c>
      <c r="AC1504" s="11">
        <v>1919.56</v>
      </c>
      <c r="AD1504" s="11"/>
      <c r="AE1504" s="4"/>
      <c r="AF1504" s="4"/>
    </row>
    <row r="1505" spans="1:32" x14ac:dyDescent="0.2">
      <c r="A1505" s="51"/>
      <c r="B1505" s="11"/>
      <c r="C1505" s="262" t="s">
        <v>343</v>
      </c>
      <c r="D1505" s="11"/>
      <c r="E1505" s="11" t="s">
        <v>105</v>
      </c>
      <c r="F1505" s="11">
        <v>1803</v>
      </c>
      <c r="G1505" s="11"/>
      <c r="H1505" s="11"/>
      <c r="I1505" s="11"/>
      <c r="J1505" s="11">
        <v>300.56999999999994</v>
      </c>
      <c r="K1505" s="11"/>
      <c r="M1505" s="11">
        <v>3</v>
      </c>
      <c r="N1505" s="66"/>
      <c r="P1505" s="198">
        <f t="shared" si="71"/>
        <v>100.18999999999998</v>
      </c>
      <c r="Q1505" s="198"/>
      <c r="R1505" s="198"/>
      <c r="S1505" s="198"/>
      <c r="T1505" s="198">
        <f t="shared" si="72"/>
        <v>601</v>
      </c>
      <c r="U1505" s="11"/>
      <c r="V1505" s="11"/>
      <c r="W1505" s="11"/>
      <c r="Y1505" s="11">
        <v>300.56999999999994</v>
      </c>
      <c r="Z1505" s="11"/>
      <c r="AB1505" s="11">
        <f t="shared" si="73"/>
        <v>307.70999999999998</v>
      </c>
      <c r="AC1505" s="11">
        <v>405.06</v>
      </c>
      <c r="AD1505" s="11"/>
      <c r="AE1505" s="4"/>
      <c r="AF1505" s="4"/>
    </row>
    <row r="1506" spans="1:32" x14ac:dyDescent="0.2">
      <c r="A1506" s="51"/>
      <c r="B1506" s="11"/>
      <c r="C1506" s="262" t="s">
        <v>344</v>
      </c>
      <c r="D1506" s="11"/>
      <c r="E1506" s="11" t="s">
        <v>86</v>
      </c>
      <c r="F1506" s="11"/>
      <c r="G1506" s="11"/>
      <c r="H1506" s="11"/>
      <c r="I1506" s="11"/>
      <c r="J1506" s="11">
        <v>4.3499999999999996</v>
      </c>
      <c r="K1506" s="11"/>
      <c r="M1506" s="11">
        <v>1</v>
      </c>
      <c r="N1506" s="66"/>
      <c r="P1506" s="198">
        <f t="shared" si="71"/>
        <v>4.3499999999999996</v>
      </c>
      <c r="Q1506" s="198"/>
      <c r="R1506" s="198"/>
      <c r="S1506" s="198"/>
      <c r="T1506" s="198">
        <f t="shared" si="72"/>
        <v>0</v>
      </c>
      <c r="U1506" s="11"/>
      <c r="V1506" s="11"/>
      <c r="W1506" s="11"/>
      <c r="Y1506" s="11">
        <v>4.3499999999999996</v>
      </c>
      <c r="Z1506" s="11"/>
      <c r="AB1506" s="11">
        <f t="shared" si="73"/>
        <v>4.45</v>
      </c>
      <c r="AC1506" s="11">
        <v>5.86</v>
      </c>
      <c r="AD1506" s="11"/>
      <c r="AE1506" s="4"/>
      <c r="AF1506" s="4"/>
    </row>
    <row r="1507" spans="1:32" x14ac:dyDescent="0.2">
      <c r="A1507" s="51"/>
      <c r="B1507" s="11"/>
      <c r="C1507" s="262" t="s">
        <v>345</v>
      </c>
      <c r="D1507" s="11"/>
      <c r="E1507" s="11" t="s">
        <v>346</v>
      </c>
      <c r="F1507" s="11">
        <v>820327</v>
      </c>
      <c r="G1507" s="11"/>
      <c r="H1507" s="11"/>
      <c r="I1507" s="11"/>
      <c r="J1507" s="11">
        <v>125710.98000000013</v>
      </c>
      <c r="K1507" s="11"/>
      <c r="M1507" s="11">
        <v>1165</v>
      </c>
      <c r="N1507" s="66"/>
      <c r="P1507" s="198">
        <f t="shared" si="71"/>
        <v>107.90642060085848</v>
      </c>
      <c r="Q1507" s="198"/>
      <c r="R1507" s="198"/>
      <c r="S1507" s="198"/>
      <c r="T1507" s="198">
        <f t="shared" si="72"/>
        <v>704.143347639485</v>
      </c>
      <c r="U1507" s="11"/>
      <c r="V1507" s="11"/>
      <c r="W1507" s="11"/>
      <c r="Y1507" s="11">
        <v>125710.98000000013</v>
      </c>
      <c r="Z1507" s="11"/>
      <c r="AB1507" s="11">
        <f t="shared" si="73"/>
        <v>128695.45</v>
      </c>
      <c r="AC1507" s="11">
        <v>169414.91</v>
      </c>
      <c r="AD1507" s="11"/>
      <c r="AE1507" s="4"/>
      <c r="AF1507" s="4"/>
    </row>
    <row r="1508" spans="1:32" x14ac:dyDescent="0.2">
      <c r="A1508" s="51"/>
      <c r="B1508" s="11"/>
      <c r="C1508" s="262" t="s">
        <v>347</v>
      </c>
      <c r="D1508" s="11"/>
      <c r="E1508" s="11" t="s">
        <v>346</v>
      </c>
      <c r="F1508" s="11">
        <v>712</v>
      </c>
      <c r="G1508" s="11"/>
      <c r="H1508" s="11"/>
      <c r="I1508" s="11"/>
      <c r="J1508" s="11">
        <v>117.98</v>
      </c>
      <c r="K1508" s="11"/>
      <c r="M1508" s="11">
        <v>1</v>
      </c>
      <c r="N1508" s="66"/>
      <c r="P1508" s="198">
        <f t="shared" si="71"/>
        <v>117.98</v>
      </c>
      <c r="Q1508" s="198"/>
      <c r="R1508" s="198"/>
      <c r="S1508" s="198"/>
      <c r="T1508" s="198">
        <f t="shared" si="72"/>
        <v>712</v>
      </c>
      <c r="U1508" s="11"/>
      <c r="V1508" s="11"/>
      <c r="W1508" s="11"/>
      <c r="Y1508" s="11">
        <v>117.98</v>
      </c>
      <c r="Z1508" s="11"/>
      <c r="AB1508" s="11">
        <f t="shared" si="73"/>
        <v>120.78</v>
      </c>
      <c r="AC1508" s="11">
        <v>159</v>
      </c>
      <c r="AD1508" s="11"/>
      <c r="AE1508" s="4"/>
      <c r="AF1508" s="4"/>
    </row>
    <row r="1509" spans="1:32" x14ac:dyDescent="0.2">
      <c r="A1509" s="51"/>
      <c r="B1509" s="11"/>
      <c r="C1509" s="262" t="s">
        <v>347</v>
      </c>
      <c r="D1509" s="11"/>
      <c r="E1509" s="11" t="s">
        <v>184</v>
      </c>
      <c r="F1509" s="11">
        <v>1098824</v>
      </c>
      <c r="G1509" s="11"/>
      <c r="H1509" s="11"/>
      <c r="I1509" s="11"/>
      <c r="J1509" s="11">
        <v>167803.4800000001</v>
      </c>
      <c r="K1509" s="11"/>
      <c r="M1509" s="11">
        <v>1209</v>
      </c>
      <c r="N1509" s="66"/>
      <c r="P1509" s="198">
        <f t="shared" si="71"/>
        <v>138.79526881720437</v>
      </c>
      <c r="Q1509" s="198"/>
      <c r="R1509" s="198"/>
      <c r="S1509" s="198"/>
      <c r="T1509" s="198">
        <f t="shared" si="72"/>
        <v>908.87014061207606</v>
      </c>
      <c r="U1509" s="11"/>
      <c r="V1509" s="11"/>
      <c r="W1509" s="11"/>
      <c r="Y1509" s="11">
        <v>167803.4800000001</v>
      </c>
      <c r="Z1509" s="11"/>
      <c r="AB1509" s="11">
        <f t="shared" si="73"/>
        <v>171787.26</v>
      </c>
      <c r="AC1509" s="11">
        <v>226141.03</v>
      </c>
      <c r="AD1509" s="11"/>
      <c r="AE1509" s="4"/>
      <c r="AF1509" s="4"/>
    </row>
    <row r="1510" spans="1:32" x14ac:dyDescent="0.2">
      <c r="A1510" s="51"/>
      <c r="B1510" s="11"/>
      <c r="C1510" s="262" t="s">
        <v>348</v>
      </c>
      <c r="D1510" s="11"/>
      <c r="E1510" s="11" t="s">
        <v>91</v>
      </c>
      <c r="F1510" s="11">
        <v>8662</v>
      </c>
      <c r="G1510" s="11"/>
      <c r="H1510" s="11"/>
      <c r="I1510" s="11"/>
      <c r="J1510" s="11">
        <v>1731.510000000002</v>
      </c>
      <c r="K1510" s="11"/>
      <c r="M1510" s="11">
        <v>76</v>
      </c>
      <c r="N1510" s="66"/>
      <c r="P1510" s="198">
        <f t="shared" ref="P1510:P1573" si="74">J1510/M1510</f>
        <v>22.783026315789499</v>
      </c>
      <c r="Q1510" s="198"/>
      <c r="R1510" s="198"/>
      <c r="S1510" s="198"/>
      <c r="T1510" s="198">
        <f t="shared" ref="T1510:T1573" si="75">F1510/M1510</f>
        <v>113.97368421052632</v>
      </c>
      <c r="U1510" s="11"/>
      <c r="V1510" s="11"/>
      <c r="W1510" s="11"/>
      <c r="Y1510" s="11">
        <v>1731.510000000002</v>
      </c>
      <c r="Z1510" s="11"/>
      <c r="AB1510" s="11">
        <f t="shared" ref="AB1510:AB1573" si="76">ROUND($AB$1797*Y1510/$Y$1797,2)</f>
        <v>1772.62</v>
      </c>
      <c r="AC1510" s="11">
        <v>2333.48</v>
      </c>
      <c r="AD1510" s="11"/>
      <c r="AE1510" s="4"/>
      <c r="AF1510" s="4"/>
    </row>
    <row r="1511" spans="1:32" x14ac:dyDescent="0.2">
      <c r="A1511" s="51"/>
      <c r="B1511" s="11"/>
      <c r="C1511" s="262" t="s">
        <v>349</v>
      </c>
      <c r="D1511" s="11"/>
      <c r="E1511" s="11" t="s">
        <v>91</v>
      </c>
      <c r="F1511" s="11">
        <v>7435</v>
      </c>
      <c r="G1511" s="11"/>
      <c r="H1511" s="11"/>
      <c r="I1511" s="11"/>
      <c r="J1511" s="11">
        <v>1204.1599999999999</v>
      </c>
      <c r="K1511" s="11"/>
      <c r="M1511" s="11">
        <v>13</v>
      </c>
      <c r="N1511" s="66"/>
      <c r="P1511" s="198">
        <f t="shared" si="74"/>
        <v>92.6276923076923</v>
      </c>
      <c r="Q1511" s="198"/>
      <c r="R1511" s="198"/>
      <c r="S1511" s="198"/>
      <c r="T1511" s="198">
        <f t="shared" si="75"/>
        <v>571.92307692307691</v>
      </c>
      <c r="U1511" s="11"/>
      <c r="V1511" s="11"/>
      <c r="W1511" s="11"/>
      <c r="Y1511" s="11">
        <v>1204.1599999999999</v>
      </c>
      <c r="Z1511" s="11"/>
      <c r="AB1511" s="11">
        <f t="shared" si="76"/>
        <v>1232.75</v>
      </c>
      <c r="AC1511" s="11">
        <v>1622.79</v>
      </c>
      <c r="AD1511" s="11"/>
      <c r="AE1511" s="4"/>
      <c r="AF1511" s="4"/>
    </row>
    <row r="1512" spans="1:32" x14ac:dyDescent="0.2">
      <c r="A1512" s="51"/>
      <c r="B1512" s="11"/>
      <c r="C1512" s="262" t="s">
        <v>350</v>
      </c>
      <c r="D1512" s="11"/>
      <c r="E1512" s="11" t="s">
        <v>71</v>
      </c>
      <c r="F1512" s="11">
        <v>1378</v>
      </c>
      <c r="G1512" s="11"/>
      <c r="H1512" s="11"/>
      <c r="I1512" s="11"/>
      <c r="J1512" s="11">
        <v>236.43</v>
      </c>
      <c r="K1512" s="11"/>
      <c r="M1512" s="11">
        <v>4</v>
      </c>
      <c r="N1512" s="66"/>
      <c r="P1512" s="198">
        <f t="shared" si="74"/>
        <v>59.107500000000002</v>
      </c>
      <c r="Q1512" s="198"/>
      <c r="R1512" s="198"/>
      <c r="S1512" s="198"/>
      <c r="T1512" s="198">
        <f t="shared" si="75"/>
        <v>344.5</v>
      </c>
      <c r="U1512" s="11"/>
      <c r="V1512" s="11"/>
      <c r="W1512" s="11"/>
      <c r="Y1512" s="11">
        <v>236.43</v>
      </c>
      <c r="Z1512" s="11"/>
      <c r="AB1512" s="11">
        <f t="shared" si="76"/>
        <v>242.04</v>
      </c>
      <c r="AC1512" s="11">
        <v>318.63</v>
      </c>
      <c r="AD1512" s="11"/>
      <c r="AE1512" s="4"/>
      <c r="AF1512" s="4"/>
    </row>
    <row r="1513" spans="1:32" x14ac:dyDescent="0.2">
      <c r="A1513" s="51"/>
      <c r="B1513" s="11"/>
      <c r="C1513" s="262" t="s">
        <v>351</v>
      </c>
      <c r="D1513" s="11"/>
      <c r="E1513" s="11" t="s">
        <v>151</v>
      </c>
      <c r="F1513" s="11">
        <v>355310</v>
      </c>
      <c r="G1513" s="11"/>
      <c r="H1513" s="11"/>
      <c r="I1513" s="11"/>
      <c r="J1513" s="11">
        <v>54976.690000000061</v>
      </c>
      <c r="K1513" s="11"/>
      <c r="M1513" s="11">
        <v>566</v>
      </c>
      <c r="N1513" s="66"/>
      <c r="P1513" s="198">
        <f t="shared" si="74"/>
        <v>97.131961130742155</v>
      </c>
      <c r="Q1513" s="198"/>
      <c r="R1513" s="198"/>
      <c r="S1513" s="198"/>
      <c r="T1513" s="198">
        <f t="shared" si="75"/>
        <v>627.75618374558303</v>
      </c>
      <c r="U1513" s="11"/>
      <c r="V1513" s="11"/>
      <c r="W1513" s="11"/>
      <c r="Y1513" s="11">
        <v>54976.690000000061</v>
      </c>
      <c r="Z1513" s="11"/>
      <c r="AB1513" s="11">
        <f t="shared" si="76"/>
        <v>56281.88</v>
      </c>
      <c r="AC1513" s="11">
        <v>74089.56</v>
      </c>
      <c r="AD1513" s="11"/>
      <c r="AE1513" s="4"/>
      <c r="AF1513" s="4"/>
    </row>
    <row r="1514" spans="1:32" x14ac:dyDescent="0.2">
      <c r="A1514" s="51"/>
      <c r="B1514" s="11"/>
      <c r="C1514" s="262" t="s">
        <v>352</v>
      </c>
      <c r="D1514" s="11"/>
      <c r="E1514" s="11" t="s">
        <v>142</v>
      </c>
      <c r="F1514" s="11">
        <v>1926</v>
      </c>
      <c r="G1514" s="11"/>
      <c r="H1514" s="11"/>
      <c r="I1514" s="11"/>
      <c r="J1514" s="11">
        <v>310.36</v>
      </c>
      <c r="K1514" s="11"/>
      <c r="M1514" s="11">
        <v>1</v>
      </c>
      <c r="N1514" s="66"/>
      <c r="P1514" s="198">
        <f t="shared" si="74"/>
        <v>310.36</v>
      </c>
      <c r="Q1514" s="198"/>
      <c r="R1514" s="198"/>
      <c r="S1514" s="198"/>
      <c r="T1514" s="198">
        <f t="shared" si="75"/>
        <v>1926</v>
      </c>
      <c r="U1514" s="11"/>
      <c r="V1514" s="11"/>
      <c r="W1514" s="11"/>
      <c r="Y1514" s="11">
        <v>310.36</v>
      </c>
      <c r="Z1514" s="11"/>
      <c r="AB1514" s="11">
        <f t="shared" si="76"/>
        <v>317.73</v>
      </c>
      <c r="AC1514" s="11">
        <v>418.26</v>
      </c>
      <c r="AD1514" s="11"/>
      <c r="AE1514" s="4"/>
      <c r="AF1514" s="4"/>
    </row>
    <row r="1515" spans="1:32" x14ac:dyDescent="0.2">
      <c r="A1515" s="51"/>
      <c r="B1515" s="11"/>
      <c r="C1515" s="262" t="s">
        <v>352</v>
      </c>
      <c r="D1515" s="11"/>
      <c r="E1515" s="11" t="s">
        <v>172</v>
      </c>
      <c r="F1515" s="11">
        <v>944302</v>
      </c>
      <c r="G1515" s="11"/>
      <c r="H1515" s="11"/>
      <c r="I1515" s="11"/>
      <c r="J1515" s="11">
        <v>140390.16000000012</v>
      </c>
      <c r="K1515" s="11"/>
      <c r="M1515" s="11">
        <v>1286</v>
      </c>
      <c r="N1515" s="66"/>
      <c r="P1515" s="198">
        <f t="shared" si="74"/>
        <v>109.16808709175749</v>
      </c>
      <c r="Q1515" s="198"/>
      <c r="R1515" s="198"/>
      <c r="S1515" s="198"/>
      <c r="T1515" s="198">
        <f t="shared" si="75"/>
        <v>734.29393468118201</v>
      </c>
      <c r="U1515" s="11"/>
      <c r="V1515" s="11"/>
      <c r="W1515" s="11"/>
      <c r="Y1515" s="11">
        <v>140390.16000000012</v>
      </c>
      <c r="Z1515" s="11"/>
      <c r="AB1515" s="11">
        <f t="shared" si="76"/>
        <v>143723.13</v>
      </c>
      <c r="AC1515" s="11">
        <v>189197.36</v>
      </c>
      <c r="AD1515" s="11"/>
      <c r="AE1515" s="4"/>
      <c r="AF1515" s="4"/>
    </row>
    <row r="1516" spans="1:32" x14ac:dyDescent="0.2">
      <c r="A1516" s="51"/>
      <c r="B1516" s="11"/>
      <c r="C1516" s="262" t="s">
        <v>353</v>
      </c>
      <c r="D1516" s="11"/>
      <c r="E1516" s="11" t="s">
        <v>200</v>
      </c>
      <c r="F1516" s="11">
        <v>726047</v>
      </c>
      <c r="G1516" s="11"/>
      <c r="H1516" s="11"/>
      <c r="I1516" s="11"/>
      <c r="J1516" s="11">
        <v>112654.9400000001</v>
      </c>
      <c r="K1516" s="11"/>
      <c r="M1516" s="11">
        <v>1258</v>
      </c>
      <c r="N1516" s="66"/>
      <c r="P1516" s="198">
        <f t="shared" si="74"/>
        <v>89.550826709062079</v>
      </c>
      <c r="Q1516" s="198"/>
      <c r="R1516" s="198"/>
      <c r="S1516" s="198"/>
      <c r="T1516" s="198">
        <f t="shared" si="75"/>
        <v>577.14387917329088</v>
      </c>
      <c r="U1516" s="11"/>
      <c r="V1516" s="11"/>
      <c r="W1516" s="11"/>
      <c r="Y1516" s="11">
        <v>112654.9400000001</v>
      </c>
      <c r="Z1516" s="11"/>
      <c r="AB1516" s="11">
        <f t="shared" si="76"/>
        <v>115329.45</v>
      </c>
      <c r="AC1516" s="11">
        <v>151819.88</v>
      </c>
      <c r="AD1516" s="11"/>
      <c r="AE1516" s="4"/>
      <c r="AF1516" s="4"/>
    </row>
    <row r="1517" spans="1:32" x14ac:dyDescent="0.2">
      <c r="A1517" s="51"/>
      <c r="B1517" s="11"/>
      <c r="C1517" s="262" t="s">
        <v>354</v>
      </c>
      <c r="D1517" s="11"/>
      <c r="E1517" s="11" t="s">
        <v>117</v>
      </c>
      <c r="F1517" s="11">
        <v>6978</v>
      </c>
      <c r="G1517" s="11"/>
      <c r="H1517" s="11"/>
      <c r="I1517" s="11"/>
      <c r="J1517" s="11">
        <v>1148.2199999999998</v>
      </c>
      <c r="K1517" s="11"/>
      <c r="M1517" s="11">
        <v>9</v>
      </c>
      <c r="N1517" s="66"/>
      <c r="P1517" s="198">
        <f t="shared" si="74"/>
        <v>127.57999999999998</v>
      </c>
      <c r="Q1517" s="198"/>
      <c r="R1517" s="198"/>
      <c r="S1517" s="198"/>
      <c r="T1517" s="198">
        <f t="shared" si="75"/>
        <v>775.33333333333337</v>
      </c>
      <c r="U1517" s="11"/>
      <c r="V1517" s="11"/>
      <c r="W1517" s="11"/>
      <c r="Y1517" s="11">
        <v>1148.2199999999998</v>
      </c>
      <c r="Z1517" s="11"/>
      <c r="AB1517" s="11">
        <f t="shared" si="76"/>
        <v>1175.48</v>
      </c>
      <c r="AC1517" s="11">
        <v>1547.4</v>
      </c>
      <c r="AD1517" s="11"/>
      <c r="AE1517" s="4"/>
      <c r="AF1517" s="4"/>
    </row>
    <row r="1518" spans="1:32" x14ac:dyDescent="0.2">
      <c r="A1518" s="51"/>
      <c r="B1518" s="11"/>
      <c r="C1518" s="262" t="s">
        <v>355</v>
      </c>
      <c r="D1518" s="11"/>
      <c r="E1518" s="11" t="s">
        <v>63</v>
      </c>
      <c r="F1518" s="11">
        <v>575</v>
      </c>
      <c r="G1518" s="11"/>
      <c r="H1518" s="11"/>
      <c r="I1518" s="11"/>
      <c r="J1518" s="11">
        <v>95.78</v>
      </c>
      <c r="K1518" s="11"/>
      <c r="M1518" s="11">
        <v>1</v>
      </c>
      <c r="N1518" s="66"/>
      <c r="P1518" s="198">
        <f t="shared" si="74"/>
        <v>95.78</v>
      </c>
      <c r="Q1518" s="198"/>
      <c r="R1518" s="198"/>
      <c r="S1518" s="198"/>
      <c r="T1518" s="198">
        <f t="shared" si="75"/>
        <v>575</v>
      </c>
      <c r="U1518" s="11"/>
      <c r="V1518" s="11"/>
      <c r="W1518" s="11"/>
      <c r="Y1518" s="11">
        <v>95.78</v>
      </c>
      <c r="Z1518" s="11"/>
      <c r="AB1518" s="11">
        <f t="shared" si="76"/>
        <v>98.05</v>
      </c>
      <c r="AC1518" s="11">
        <v>129.08000000000001</v>
      </c>
      <c r="AD1518" s="11"/>
      <c r="AE1518" s="4"/>
      <c r="AF1518" s="4"/>
    </row>
    <row r="1519" spans="1:32" x14ac:dyDescent="0.2">
      <c r="A1519" s="51"/>
      <c r="B1519" s="11"/>
      <c r="C1519" s="262" t="s">
        <v>355</v>
      </c>
      <c r="D1519" s="11"/>
      <c r="E1519" s="11" t="s">
        <v>356</v>
      </c>
      <c r="F1519" s="11">
        <v>157430</v>
      </c>
      <c r="G1519" s="11"/>
      <c r="H1519" s="11"/>
      <c r="I1519" s="11"/>
      <c r="J1519" s="11">
        <v>23843.020000000011</v>
      </c>
      <c r="K1519" s="11"/>
      <c r="M1519" s="11">
        <v>201</v>
      </c>
      <c r="N1519" s="66"/>
      <c r="P1519" s="198">
        <f t="shared" si="74"/>
        <v>118.6219900497513</v>
      </c>
      <c r="Q1519" s="198"/>
      <c r="R1519" s="198"/>
      <c r="S1519" s="198"/>
      <c r="T1519" s="198">
        <f t="shared" si="75"/>
        <v>783.23383084577119</v>
      </c>
      <c r="U1519" s="11"/>
      <c r="V1519" s="11"/>
      <c r="W1519" s="11"/>
      <c r="Y1519" s="11">
        <v>23843.020000000011</v>
      </c>
      <c r="Z1519" s="11"/>
      <c r="AB1519" s="11">
        <f t="shared" si="76"/>
        <v>24409.07</v>
      </c>
      <c r="AC1519" s="11">
        <v>32132.14</v>
      </c>
      <c r="AD1519" s="11"/>
      <c r="AE1519" s="4"/>
      <c r="AF1519" s="4"/>
    </row>
    <row r="1520" spans="1:32" x14ac:dyDescent="0.2">
      <c r="A1520" s="51"/>
      <c r="B1520" s="11"/>
      <c r="C1520" s="262" t="s">
        <v>357</v>
      </c>
      <c r="D1520" s="11"/>
      <c r="E1520" s="11" t="s">
        <v>107</v>
      </c>
      <c r="F1520" s="11">
        <v>34011</v>
      </c>
      <c r="G1520" s="11"/>
      <c r="H1520" s="11"/>
      <c r="I1520" s="11"/>
      <c r="J1520" s="11">
        <v>5452.3899999999994</v>
      </c>
      <c r="K1520" s="11"/>
      <c r="M1520" s="11">
        <v>40</v>
      </c>
      <c r="N1520" s="66"/>
      <c r="P1520" s="198">
        <f t="shared" si="74"/>
        <v>136.30974999999998</v>
      </c>
      <c r="Q1520" s="198"/>
      <c r="R1520" s="198"/>
      <c r="S1520" s="198"/>
      <c r="T1520" s="198">
        <f t="shared" si="75"/>
        <v>850.27499999999998</v>
      </c>
      <c r="U1520" s="11"/>
      <c r="V1520" s="11"/>
      <c r="W1520" s="11"/>
      <c r="Y1520" s="11">
        <v>5452.3899999999994</v>
      </c>
      <c r="Z1520" s="11"/>
      <c r="AB1520" s="11">
        <f t="shared" si="76"/>
        <v>5581.83</v>
      </c>
      <c r="AC1520" s="11">
        <v>7347.94</v>
      </c>
      <c r="AD1520" s="11"/>
      <c r="AE1520" s="4"/>
      <c r="AF1520" s="4"/>
    </row>
    <row r="1521" spans="1:32" x14ac:dyDescent="0.2">
      <c r="A1521" s="51"/>
      <c r="B1521" s="11"/>
      <c r="C1521" s="262" t="s">
        <v>358</v>
      </c>
      <c r="D1521" s="11"/>
      <c r="E1521" s="11" t="s">
        <v>360</v>
      </c>
      <c r="F1521" s="11">
        <v>230536</v>
      </c>
      <c r="G1521" s="11"/>
      <c r="H1521" s="11"/>
      <c r="I1521" s="11"/>
      <c r="J1521" s="11">
        <v>35875.599999999977</v>
      </c>
      <c r="K1521" s="11"/>
      <c r="M1521" s="11">
        <v>292</v>
      </c>
      <c r="N1521" s="66"/>
      <c r="P1521" s="198">
        <f t="shared" si="74"/>
        <v>122.86164383561636</v>
      </c>
      <c r="Q1521" s="198"/>
      <c r="R1521" s="198"/>
      <c r="S1521" s="198"/>
      <c r="T1521" s="198">
        <f t="shared" si="75"/>
        <v>789.50684931506851</v>
      </c>
      <c r="U1521" s="11"/>
      <c r="V1521" s="11"/>
      <c r="W1521" s="11"/>
      <c r="Y1521" s="11">
        <v>35875.599999999977</v>
      </c>
      <c r="Z1521" s="11"/>
      <c r="AB1521" s="11">
        <f t="shared" si="76"/>
        <v>36727.31</v>
      </c>
      <c r="AC1521" s="11">
        <v>48347.9</v>
      </c>
      <c r="AD1521" s="11"/>
      <c r="AE1521" s="4"/>
      <c r="AF1521" s="4"/>
    </row>
    <row r="1522" spans="1:32" x14ac:dyDescent="0.2">
      <c r="A1522" s="51"/>
      <c r="B1522" s="11"/>
      <c r="C1522" s="262" t="s">
        <v>361</v>
      </c>
      <c r="D1522" s="11"/>
      <c r="E1522" s="11" t="s">
        <v>362</v>
      </c>
      <c r="F1522" s="11">
        <v>447</v>
      </c>
      <c r="G1522" s="11"/>
      <c r="H1522" s="11"/>
      <c r="I1522" s="11"/>
      <c r="J1522" s="11">
        <v>75.86</v>
      </c>
      <c r="K1522" s="11"/>
      <c r="M1522" s="11">
        <v>1</v>
      </c>
      <c r="N1522" s="66"/>
      <c r="P1522" s="198">
        <f t="shared" si="74"/>
        <v>75.86</v>
      </c>
      <c r="Q1522" s="198"/>
      <c r="R1522" s="198"/>
      <c r="S1522" s="198"/>
      <c r="T1522" s="198">
        <f t="shared" si="75"/>
        <v>447</v>
      </c>
      <c r="U1522" s="11"/>
      <c r="V1522" s="11"/>
      <c r="W1522" s="11"/>
      <c r="Y1522" s="11">
        <v>75.86</v>
      </c>
      <c r="Z1522" s="11"/>
      <c r="AB1522" s="11">
        <f t="shared" si="76"/>
        <v>77.66</v>
      </c>
      <c r="AC1522" s="11">
        <v>102.23</v>
      </c>
      <c r="AD1522" s="11"/>
      <c r="AE1522" s="4"/>
      <c r="AF1522" s="4"/>
    </row>
    <row r="1523" spans="1:32" x14ac:dyDescent="0.2">
      <c r="A1523" s="51"/>
      <c r="B1523" s="11"/>
      <c r="C1523" s="262" t="s">
        <v>361</v>
      </c>
      <c r="D1523" s="11"/>
      <c r="E1523" s="11" t="s">
        <v>200</v>
      </c>
      <c r="F1523" s="11">
        <v>3777050</v>
      </c>
      <c r="G1523" s="11"/>
      <c r="H1523" s="11"/>
      <c r="I1523" s="11"/>
      <c r="J1523" s="11">
        <v>581376.56999999622</v>
      </c>
      <c r="K1523" s="11"/>
      <c r="M1523" s="11">
        <v>8447</v>
      </c>
      <c r="N1523" s="66"/>
      <c r="P1523" s="198">
        <f t="shared" si="74"/>
        <v>68.826396353734609</v>
      </c>
      <c r="Q1523" s="198"/>
      <c r="R1523" s="198"/>
      <c r="S1523" s="198"/>
      <c r="T1523" s="198">
        <f t="shared" si="75"/>
        <v>447.14691606487509</v>
      </c>
      <c r="U1523" s="11"/>
      <c r="V1523" s="11"/>
      <c r="W1523" s="11"/>
      <c r="Y1523" s="11">
        <v>581376.56999999622</v>
      </c>
      <c r="Z1523" s="11"/>
      <c r="AB1523" s="11">
        <f t="shared" si="76"/>
        <v>595178.89</v>
      </c>
      <c r="AC1523" s="11">
        <v>783494.47</v>
      </c>
      <c r="AD1523" s="11"/>
      <c r="AE1523" s="4"/>
      <c r="AF1523" s="4"/>
    </row>
    <row r="1524" spans="1:32" x14ac:dyDescent="0.2">
      <c r="A1524" s="51"/>
      <c r="B1524" s="11"/>
      <c r="C1524" s="262" t="s">
        <v>363</v>
      </c>
      <c r="D1524" s="11"/>
      <c r="E1524" s="11" t="s">
        <v>364</v>
      </c>
      <c r="F1524" s="11">
        <v>1853567</v>
      </c>
      <c r="G1524" s="11"/>
      <c r="H1524" s="11"/>
      <c r="I1524" s="11"/>
      <c r="J1524" s="11">
        <v>288861.8299999999</v>
      </c>
      <c r="K1524" s="11"/>
      <c r="M1524" s="11">
        <v>2787</v>
      </c>
      <c r="N1524" s="66"/>
      <c r="P1524" s="198">
        <f t="shared" si="74"/>
        <v>103.64615357014708</v>
      </c>
      <c r="Q1524" s="198"/>
      <c r="R1524" s="198"/>
      <c r="S1524" s="198"/>
      <c r="T1524" s="198">
        <f t="shared" si="75"/>
        <v>665.07606745604596</v>
      </c>
      <c r="U1524" s="11"/>
      <c r="V1524" s="11"/>
      <c r="W1524" s="11"/>
      <c r="Y1524" s="11">
        <v>288861.8299999999</v>
      </c>
      <c r="Z1524" s="11"/>
      <c r="AB1524" s="11">
        <f t="shared" si="76"/>
        <v>295719.63</v>
      </c>
      <c r="AC1524" s="11">
        <v>389285.8</v>
      </c>
      <c r="AD1524" s="11"/>
      <c r="AE1524" s="4"/>
      <c r="AF1524" s="4"/>
    </row>
    <row r="1525" spans="1:32" x14ac:dyDescent="0.2">
      <c r="A1525" s="51"/>
      <c r="B1525" s="11"/>
      <c r="C1525" s="262" t="s">
        <v>367</v>
      </c>
      <c r="D1525" s="11"/>
      <c r="E1525" s="11" t="s">
        <v>333</v>
      </c>
      <c r="F1525" s="11">
        <v>647348</v>
      </c>
      <c r="G1525" s="11"/>
      <c r="H1525" s="11"/>
      <c r="I1525" s="11"/>
      <c r="J1525" s="11">
        <v>83990.360000000117</v>
      </c>
      <c r="K1525" s="11"/>
      <c r="M1525" s="11">
        <v>1215</v>
      </c>
      <c r="N1525" s="66"/>
      <c r="P1525" s="198">
        <f t="shared" si="74"/>
        <v>69.1278683127573</v>
      </c>
      <c r="Q1525" s="198"/>
      <c r="R1525" s="198"/>
      <c r="S1525" s="198"/>
      <c r="T1525" s="198">
        <f t="shared" si="75"/>
        <v>532.79670781893003</v>
      </c>
      <c r="U1525" s="11"/>
      <c r="V1525" s="11"/>
      <c r="W1525" s="11"/>
      <c r="Y1525" s="11">
        <v>83990.360000000117</v>
      </c>
      <c r="Z1525" s="11"/>
      <c r="AB1525" s="11">
        <f t="shared" si="76"/>
        <v>85984.35</v>
      </c>
      <c r="AC1525" s="11">
        <v>113189.95</v>
      </c>
      <c r="AD1525" s="11"/>
      <c r="AE1525" s="4"/>
      <c r="AF1525" s="4"/>
    </row>
    <row r="1526" spans="1:32" x14ac:dyDescent="0.2">
      <c r="A1526" s="51"/>
      <c r="B1526" s="11"/>
      <c r="C1526" s="262" t="s">
        <v>368</v>
      </c>
      <c r="D1526" s="11"/>
      <c r="E1526" s="11" t="s">
        <v>88</v>
      </c>
      <c r="F1526" s="11">
        <v>236</v>
      </c>
      <c r="G1526" s="11"/>
      <c r="H1526" s="11"/>
      <c r="I1526" s="11"/>
      <c r="J1526" s="11">
        <v>45.91</v>
      </c>
      <c r="K1526" s="11"/>
      <c r="M1526" s="11">
        <v>2</v>
      </c>
      <c r="N1526" s="66"/>
      <c r="P1526" s="198">
        <f t="shared" si="74"/>
        <v>22.954999999999998</v>
      </c>
      <c r="Q1526" s="198"/>
      <c r="R1526" s="198"/>
      <c r="S1526" s="198"/>
      <c r="T1526" s="198">
        <f t="shared" si="75"/>
        <v>118</v>
      </c>
      <c r="U1526" s="11"/>
      <c r="V1526" s="11"/>
      <c r="W1526" s="11"/>
      <c r="Y1526" s="11">
        <v>45.91</v>
      </c>
      <c r="Z1526" s="11"/>
      <c r="AB1526" s="11">
        <f t="shared" si="76"/>
        <v>47</v>
      </c>
      <c r="AC1526" s="11">
        <v>61.87</v>
      </c>
      <c r="AD1526" s="11"/>
      <c r="AE1526" s="4"/>
      <c r="AF1526" s="4"/>
    </row>
    <row r="1527" spans="1:32" x14ac:dyDescent="0.2">
      <c r="A1527" s="51"/>
      <c r="B1527" s="11"/>
      <c r="C1527" s="262" t="s">
        <v>369</v>
      </c>
      <c r="D1527" s="11"/>
      <c r="E1527" s="11" t="s">
        <v>102</v>
      </c>
      <c r="F1527" s="11">
        <v>613920</v>
      </c>
      <c r="G1527" s="11"/>
      <c r="H1527" s="11"/>
      <c r="I1527" s="11"/>
      <c r="J1527" s="11">
        <v>101860.70000000024</v>
      </c>
      <c r="K1527" s="11"/>
      <c r="M1527" s="11">
        <v>1990</v>
      </c>
      <c r="N1527" s="66"/>
      <c r="P1527" s="198">
        <f t="shared" si="74"/>
        <v>51.186281407035295</v>
      </c>
      <c r="Q1527" s="198"/>
      <c r="R1527" s="198"/>
      <c r="S1527" s="198"/>
      <c r="T1527" s="198">
        <f t="shared" si="75"/>
        <v>308.50251256281405</v>
      </c>
      <c r="U1527" s="11"/>
      <c r="V1527" s="11"/>
      <c r="W1527" s="11"/>
      <c r="Y1527" s="11">
        <v>101860.70000000024</v>
      </c>
      <c r="Z1527" s="11"/>
      <c r="AB1527" s="11">
        <f t="shared" si="76"/>
        <v>104278.95</v>
      </c>
      <c r="AC1527" s="11">
        <v>137272.98000000001</v>
      </c>
      <c r="AD1527" s="11"/>
      <c r="AE1527" s="4"/>
      <c r="AF1527" s="4"/>
    </row>
    <row r="1528" spans="1:32" x14ac:dyDescent="0.2">
      <c r="A1528" s="51"/>
      <c r="B1528" s="11"/>
      <c r="C1528" s="262" t="s">
        <v>370</v>
      </c>
      <c r="D1528" s="11"/>
      <c r="E1528" s="11" t="s">
        <v>371</v>
      </c>
      <c r="F1528" s="11">
        <v>685390</v>
      </c>
      <c r="G1528" s="11"/>
      <c r="H1528" s="11"/>
      <c r="I1528" s="11"/>
      <c r="J1528" s="11">
        <v>111020.89999999997</v>
      </c>
      <c r="K1528" s="11"/>
      <c r="M1528" s="11">
        <v>1453</v>
      </c>
      <c r="N1528" s="66"/>
      <c r="P1528" s="198">
        <f t="shared" si="74"/>
        <v>76.408052305574643</v>
      </c>
      <c r="Q1528" s="198"/>
      <c r="R1528" s="198"/>
      <c r="S1528" s="198"/>
      <c r="T1528" s="198">
        <f t="shared" si="75"/>
        <v>471.70681348933243</v>
      </c>
      <c r="U1528" s="11"/>
      <c r="V1528" s="11"/>
      <c r="W1528" s="11"/>
      <c r="Y1528" s="11">
        <v>111020.89999999997</v>
      </c>
      <c r="Z1528" s="11"/>
      <c r="AB1528" s="11">
        <f t="shared" si="76"/>
        <v>113656.62</v>
      </c>
      <c r="AC1528" s="11">
        <v>149617.76</v>
      </c>
      <c r="AD1528" s="11"/>
      <c r="AE1528" s="4"/>
      <c r="AF1528" s="4"/>
    </row>
    <row r="1529" spans="1:32" x14ac:dyDescent="0.2">
      <c r="A1529" s="51"/>
      <c r="B1529" s="11"/>
      <c r="C1529" s="262" t="s">
        <v>372</v>
      </c>
      <c r="D1529" s="11"/>
      <c r="E1529" s="11" t="s">
        <v>102</v>
      </c>
      <c r="F1529" s="11">
        <v>497220</v>
      </c>
      <c r="G1529" s="11"/>
      <c r="H1529" s="11"/>
      <c r="I1529" s="11"/>
      <c r="J1529" s="11">
        <v>80454.839999999982</v>
      </c>
      <c r="K1529" s="11"/>
      <c r="M1529" s="11">
        <v>963</v>
      </c>
      <c r="N1529" s="66"/>
      <c r="P1529" s="198">
        <f t="shared" si="74"/>
        <v>83.546043613707141</v>
      </c>
      <c r="Q1529" s="198"/>
      <c r="R1529" s="198"/>
      <c r="S1529" s="198"/>
      <c r="T1529" s="198">
        <f t="shared" si="75"/>
        <v>516.32398753894086</v>
      </c>
      <c r="U1529" s="11"/>
      <c r="V1529" s="11"/>
      <c r="W1529" s="11"/>
      <c r="Y1529" s="11">
        <v>80454.839999999982</v>
      </c>
      <c r="Z1529" s="11"/>
      <c r="AB1529" s="11">
        <f t="shared" si="76"/>
        <v>82364.899999999994</v>
      </c>
      <c r="AC1529" s="11">
        <v>108425.29</v>
      </c>
      <c r="AD1529" s="11"/>
      <c r="AE1529" s="4"/>
      <c r="AF1529" s="4"/>
    </row>
    <row r="1530" spans="1:32" x14ac:dyDescent="0.2">
      <c r="A1530" s="51"/>
      <c r="B1530" s="11"/>
      <c r="C1530" s="262" t="s">
        <v>373</v>
      </c>
      <c r="D1530" s="11"/>
      <c r="E1530" s="11" t="s">
        <v>208</v>
      </c>
      <c r="F1530" s="11">
        <v>111277</v>
      </c>
      <c r="G1530" s="11"/>
      <c r="H1530" s="11"/>
      <c r="I1530" s="11"/>
      <c r="J1530" s="11">
        <v>17215.170000000002</v>
      </c>
      <c r="K1530" s="11"/>
      <c r="M1530" s="11">
        <v>143</v>
      </c>
      <c r="N1530" s="66"/>
      <c r="P1530" s="198">
        <f t="shared" si="74"/>
        <v>120.38580419580421</v>
      </c>
      <c r="Q1530" s="198"/>
      <c r="R1530" s="198"/>
      <c r="S1530" s="198"/>
      <c r="T1530" s="198">
        <f t="shared" si="75"/>
        <v>778.16083916083915</v>
      </c>
      <c r="U1530" s="11"/>
      <c r="V1530" s="11"/>
      <c r="W1530" s="11"/>
      <c r="Y1530" s="11">
        <v>17215.170000000002</v>
      </c>
      <c r="Z1530" s="11"/>
      <c r="AB1530" s="11">
        <f t="shared" si="76"/>
        <v>17623.87</v>
      </c>
      <c r="AC1530" s="11">
        <v>23200.09</v>
      </c>
      <c r="AD1530" s="11"/>
      <c r="AE1530" s="4"/>
      <c r="AF1530" s="4"/>
    </row>
    <row r="1531" spans="1:32" x14ac:dyDescent="0.2">
      <c r="A1531" s="51"/>
      <c r="B1531" s="11"/>
      <c r="C1531" s="262" t="s">
        <v>374</v>
      </c>
      <c r="D1531" s="11"/>
      <c r="E1531" s="11" t="s">
        <v>299</v>
      </c>
      <c r="F1531" s="11">
        <v>572190</v>
      </c>
      <c r="G1531" s="11"/>
      <c r="H1531" s="11"/>
      <c r="I1531" s="11"/>
      <c r="J1531" s="11">
        <v>88117.5600000001</v>
      </c>
      <c r="K1531" s="11"/>
      <c r="M1531" s="11">
        <v>733</v>
      </c>
      <c r="N1531" s="66"/>
      <c r="P1531" s="198">
        <f t="shared" si="74"/>
        <v>120.21495225102333</v>
      </c>
      <c r="Q1531" s="198"/>
      <c r="R1531" s="198"/>
      <c r="S1531" s="198"/>
      <c r="T1531" s="198">
        <f t="shared" si="75"/>
        <v>780.61391541609828</v>
      </c>
      <c r="U1531" s="11"/>
      <c r="V1531" s="11"/>
      <c r="W1531" s="11"/>
      <c r="Y1531" s="11">
        <v>88117.5600000001</v>
      </c>
      <c r="Z1531" s="11"/>
      <c r="AB1531" s="11">
        <f t="shared" si="76"/>
        <v>90209.54</v>
      </c>
      <c r="AC1531" s="11">
        <v>118751.98</v>
      </c>
      <c r="AD1531" s="11"/>
      <c r="AE1531" s="4"/>
      <c r="AF1531" s="4"/>
    </row>
    <row r="1532" spans="1:32" x14ac:dyDescent="0.2">
      <c r="A1532" s="51"/>
      <c r="B1532" s="11"/>
      <c r="C1532" s="262" t="s">
        <v>374</v>
      </c>
      <c r="D1532" s="11"/>
      <c r="E1532" s="11" t="s">
        <v>284</v>
      </c>
      <c r="F1532" s="11">
        <v>-812</v>
      </c>
      <c r="G1532" s="11"/>
      <c r="H1532" s="11"/>
      <c r="I1532" s="11"/>
      <c r="J1532" s="11">
        <v>-130.80000000000001</v>
      </c>
      <c r="K1532" s="11"/>
      <c r="M1532" s="11">
        <v>1</v>
      </c>
      <c r="N1532" s="66"/>
      <c r="P1532" s="198">
        <f t="shared" si="74"/>
        <v>-130.80000000000001</v>
      </c>
      <c r="Q1532" s="198"/>
      <c r="R1532" s="198"/>
      <c r="S1532" s="198"/>
      <c r="T1532" s="198">
        <f t="shared" si="75"/>
        <v>-812</v>
      </c>
      <c r="U1532" s="11"/>
      <c r="V1532" s="11"/>
      <c r="W1532" s="11"/>
      <c r="Y1532" s="11">
        <v>-130.80000000000001</v>
      </c>
      <c r="Z1532" s="11"/>
      <c r="AB1532" s="11">
        <f t="shared" si="76"/>
        <v>-133.91</v>
      </c>
      <c r="AC1532" s="11">
        <v>-176.27</v>
      </c>
      <c r="AD1532" s="11"/>
      <c r="AE1532" s="4"/>
      <c r="AF1532" s="4"/>
    </row>
    <row r="1533" spans="1:32" x14ac:dyDescent="0.2">
      <c r="A1533" s="51"/>
      <c r="B1533" s="11"/>
      <c r="C1533" s="262" t="s">
        <v>375</v>
      </c>
      <c r="D1533" s="11"/>
      <c r="E1533" s="11" t="s">
        <v>274</v>
      </c>
      <c r="F1533" s="11">
        <v>1818</v>
      </c>
      <c r="G1533" s="11"/>
      <c r="H1533" s="11"/>
      <c r="I1533" s="11"/>
      <c r="J1533" s="11">
        <v>293.19</v>
      </c>
      <c r="K1533" s="11"/>
      <c r="M1533" s="11">
        <v>1</v>
      </c>
      <c r="N1533" s="66"/>
      <c r="P1533" s="198">
        <f t="shared" si="74"/>
        <v>293.19</v>
      </c>
      <c r="Q1533" s="198"/>
      <c r="R1533" s="198"/>
      <c r="S1533" s="198"/>
      <c r="T1533" s="198">
        <f t="shared" si="75"/>
        <v>1818</v>
      </c>
      <c r="U1533" s="11"/>
      <c r="V1533" s="11"/>
      <c r="W1533" s="11"/>
      <c r="Y1533" s="11">
        <v>293.19</v>
      </c>
      <c r="Z1533" s="11"/>
      <c r="AB1533" s="11">
        <f t="shared" si="76"/>
        <v>300.14999999999998</v>
      </c>
      <c r="AC1533" s="11">
        <v>395.12</v>
      </c>
      <c r="AD1533" s="11"/>
      <c r="AE1533" s="4"/>
      <c r="AF1533" s="4"/>
    </row>
    <row r="1534" spans="1:32" x14ac:dyDescent="0.2">
      <c r="A1534" s="51"/>
      <c r="B1534" s="11"/>
      <c r="C1534" s="262" t="s">
        <v>375</v>
      </c>
      <c r="D1534" s="11"/>
      <c r="E1534" s="11" t="s">
        <v>100</v>
      </c>
      <c r="F1534" s="11">
        <v>2684</v>
      </c>
      <c r="G1534" s="11"/>
      <c r="H1534" s="11"/>
      <c r="I1534" s="11"/>
      <c r="J1534" s="11">
        <v>448.15999999999997</v>
      </c>
      <c r="K1534" s="11"/>
      <c r="M1534" s="11">
        <v>5</v>
      </c>
      <c r="N1534" s="66"/>
      <c r="P1534" s="198">
        <f t="shared" si="74"/>
        <v>89.631999999999991</v>
      </c>
      <c r="Q1534" s="198"/>
      <c r="R1534" s="198"/>
      <c r="S1534" s="198"/>
      <c r="T1534" s="198">
        <f t="shared" si="75"/>
        <v>536.79999999999995</v>
      </c>
      <c r="U1534" s="11"/>
      <c r="V1534" s="11"/>
      <c r="W1534" s="11"/>
      <c r="Y1534" s="11">
        <v>448.15999999999997</v>
      </c>
      <c r="Z1534" s="11"/>
      <c r="AB1534" s="11">
        <f t="shared" si="76"/>
        <v>458.8</v>
      </c>
      <c r="AC1534" s="11">
        <v>603.96</v>
      </c>
      <c r="AD1534" s="11"/>
      <c r="AE1534" s="4"/>
      <c r="AF1534" s="4"/>
    </row>
    <row r="1535" spans="1:32" x14ac:dyDescent="0.2">
      <c r="A1535" s="51"/>
      <c r="B1535" s="11"/>
      <c r="C1535" s="262" t="s">
        <v>375</v>
      </c>
      <c r="D1535" s="11"/>
      <c r="E1535" s="11" t="s">
        <v>195</v>
      </c>
      <c r="F1535" s="11">
        <v>375</v>
      </c>
      <c r="G1535" s="11"/>
      <c r="H1535" s="11"/>
      <c r="I1535" s="11"/>
      <c r="J1535" s="11">
        <v>63.8</v>
      </c>
      <c r="K1535" s="11"/>
      <c r="M1535" s="11">
        <v>1</v>
      </c>
      <c r="N1535" s="66"/>
      <c r="P1535" s="198">
        <f t="shared" si="74"/>
        <v>63.8</v>
      </c>
      <c r="Q1535" s="198"/>
      <c r="R1535" s="198"/>
      <c r="S1535" s="198"/>
      <c r="T1535" s="198">
        <f t="shared" si="75"/>
        <v>375</v>
      </c>
      <c r="U1535" s="11"/>
      <c r="V1535" s="11"/>
      <c r="W1535" s="11"/>
      <c r="Y1535" s="11">
        <v>63.8</v>
      </c>
      <c r="Z1535" s="11"/>
      <c r="AB1535" s="11">
        <f t="shared" si="76"/>
        <v>65.31</v>
      </c>
      <c r="AC1535" s="11">
        <v>85.98</v>
      </c>
      <c r="AD1535" s="11"/>
      <c r="AE1535" s="4"/>
      <c r="AF1535" s="4"/>
    </row>
    <row r="1536" spans="1:32" x14ac:dyDescent="0.2">
      <c r="A1536" s="51"/>
      <c r="B1536" s="11"/>
      <c r="C1536" s="262" t="s">
        <v>375</v>
      </c>
      <c r="D1536" s="11"/>
      <c r="E1536" s="11" t="s">
        <v>103</v>
      </c>
      <c r="F1536" s="11">
        <v>5351261</v>
      </c>
      <c r="G1536" s="11"/>
      <c r="H1536" s="11"/>
      <c r="I1536" s="11"/>
      <c r="J1536" s="11">
        <v>850957.64999999723</v>
      </c>
      <c r="K1536" s="11"/>
      <c r="M1536" s="11">
        <v>9340</v>
      </c>
      <c r="N1536" s="66"/>
      <c r="P1536" s="198">
        <f t="shared" si="74"/>
        <v>91.108956102783424</v>
      </c>
      <c r="Q1536" s="198"/>
      <c r="R1536" s="198"/>
      <c r="S1536" s="198"/>
      <c r="T1536" s="198">
        <f t="shared" si="75"/>
        <v>572.94014989293362</v>
      </c>
      <c r="U1536" s="11"/>
      <c r="V1536" s="11"/>
      <c r="W1536" s="11"/>
      <c r="Y1536" s="11">
        <v>850957.64999999723</v>
      </c>
      <c r="Z1536" s="11"/>
      <c r="AB1536" s="11">
        <f t="shared" si="76"/>
        <v>871160.03</v>
      </c>
      <c r="AC1536" s="11">
        <v>1146796.49</v>
      </c>
      <c r="AD1536" s="11"/>
      <c r="AE1536" s="4"/>
      <c r="AF1536" s="4"/>
    </row>
    <row r="1537" spans="1:32" x14ac:dyDescent="0.2">
      <c r="A1537" s="51"/>
      <c r="B1537" s="11"/>
      <c r="C1537" s="262" t="s">
        <v>375</v>
      </c>
      <c r="D1537" s="11"/>
      <c r="E1537" s="11" t="s">
        <v>333</v>
      </c>
      <c r="F1537" s="11">
        <v>2037</v>
      </c>
      <c r="G1537" s="11"/>
      <c r="H1537" s="11"/>
      <c r="I1537" s="11"/>
      <c r="J1537" s="11">
        <v>332.36</v>
      </c>
      <c r="K1537" s="11"/>
      <c r="M1537" s="11">
        <v>2</v>
      </c>
      <c r="N1537" s="66"/>
      <c r="P1537" s="198">
        <f t="shared" si="74"/>
        <v>166.18</v>
      </c>
      <c r="Q1537" s="198"/>
      <c r="R1537" s="198"/>
      <c r="S1537" s="198"/>
      <c r="T1537" s="198">
        <f t="shared" si="75"/>
        <v>1018.5</v>
      </c>
      <c r="U1537" s="11"/>
      <c r="V1537" s="11"/>
      <c r="W1537" s="11"/>
      <c r="Y1537" s="11">
        <v>332.36</v>
      </c>
      <c r="Z1537" s="11"/>
      <c r="AB1537" s="11">
        <f t="shared" si="76"/>
        <v>340.25</v>
      </c>
      <c r="AC1537" s="11">
        <v>447.91</v>
      </c>
      <c r="AD1537" s="11"/>
      <c r="AE1537" s="4"/>
      <c r="AF1537" s="4"/>
    </row>
    <row r="1538" spans="1:32" x14ac:dyDescent="0.2">
      <c r="A1538" s="51"/>
      <c r="B1538" s="11"/>
      <c r="C1538" s="262" t="s">
        <v>377</v>
      </c>
      <c r="D1538" s="11"/>
      <c r="E1538" s="11" t="s">
        <v>161</v>
      </c>
      <c r="F1538" s="11">
        <v>365501</v>
      </c>
      <c r="G1538" s="11"/>
      <c r="H1538" s="11"/>
      <c r="I1538" s="11"/>
      <c r="J1538" s="11">
        <v>54248.599999999977</v>
      </c>
      <c r="K1538" s="11"/>
      <c r="M1538" s="11">
        <v>384</v>
      </c>
      <c r="N1538" s="66"/>
      <c r="P1538" s="198">
        <f t="shared" si="74"/>
        <v>141.27239583333326</v>
      </c>
      <c r="Q1538" s="198"/>
      <c r="R1538" s="198"/>
      <c r="S1538" s="198"/>
      <c r="T1538" s="198">
        <f t="shared" si="75"/>
        <v>951.82552083333337</v>
      </c>
      <c r="U1538" s="11"/>
      <c r="V1538" s="11"/>
      <c r="W1538" s="11"/>
      <c r="Y1538" s="11">
        <v>54248.599999999977</v>
      </c>
      <c r="Z1538" s="11"/>
      <c r="AB1538" s="11">
        <f t="shared" si="76"/>
        <v>55536.5</v>
      </c>
      <c r="AC1538" s="11">
        <v>73108.34</v>
      </c>
      <c r="AD1538" s="11"/>
      <c r="AE1538" s="4"/>
      <c r="AF1538" s="4"/>
    </row>
    <row r="1539" spans="1:32" x14ac:dyDescent="0.2">
      <c r="A1539" s="51"/>
      <c r="B1539" s="11"/>
      <c r="C1539" s="262" t="s">
        <v>378</v>
      </c>
      <c r="D1539" s="11"/>
      <c r="E1539" s="11" t="s">
        <v>379</v>
      </c>
      <c r="F1539" s="11">
        <v>2757263</v>
      </c>
      <c r="G1539" s="11"/>
      <c r="H1539" s="11"/>
      <c r="I1539" s="11"/>
      <c r="J1539" s="11">
        <v>423871.14999999886</v>
      </c>
      <c r="K1539" s="11"/>
      <c r="M1539" s="11">
        <v>5035</v>
      </c>
      <c r="N1539" s="66"/>
      <c r="P1539" s="198">
        <f t="shared" si="74"/>
        <v>84.184935451836907</v>
      </c>
      <c r="Q1539" s="198"/>
      <c r="R1539" s="198"/>
      <c r="S1539" s="198"/>
      <c r="T1539" s="198">
        <f t="shared" si="75"/>
        <v>547.61926514399204</v>
      </c>
      <c r="U1539" s="11"/>
      <c r="V1539" s="11"/>
      <c r="W1539" s="11"/>
      <c r="Y1539" s="11">
        <v>423871.14999999886</v>
      </c>
      <c r="Z1539" s="11"/>
      <c r="AB1539" s="11">
        <f t="shared" si="76"/>
        <v>433934.17</v>
      </c>
      <c r="AC1539" s="11">
        <v>571231.65</v>
      </c>
      <c r="AD1539" s="11"/>
      <c r="AE1539" s="4"/>
      <c r="AF1539" s="4"/>
    </row>
    <row r="1540" spans="1:32" x14ac:dyDescent="0.2">
      <c r="A1540" s="51"/>
      <c r="B1540" s="11"/>
      <c r="C1540" s="262" t="s">
        <v>378</v>
      </c>
      <c r="D1540" s="11"/>
      <c r="E1540" s="11" t="s">
        <v>380</v>
      </c>
      <c r="F1540" s="11">
        <v>6241</v>
      </c>
      <c r="G1540" s="11"/>
      <c r="H1540" s="11"/>
      <c r="I1540" s="11"/>
      <c r="J1540" s="11">
        <v>1081.78</v>
      </c>
      <c r="K1540" s="11"/>
      <c r="M1540" s="11">
        <v>20</v>
      </c>
      <c r="N1540" s="66"/>
      <c r="P1540" s="198">
        <f t="shared" si="74"/>
        <v>54.088999999999999</v>
      </c>
      <c r="Q1540" s="198"/>
      <c r="R1540" s="198"/>
      <c r="S1540" s="198"/>
      <c r="T1540" s="198">
        <f t="shared" si="75"/>
        <v>312.05</v>
      </c>
      <c r="U1540" s="11"/>
      <c r="V1540" s="11"/>
      <c r="W1540" s="11"/>
      <c r="Y1540" s="11">
        <v>1081.78</v>
      </c>
      <c r="Z1540" s="11"/>
      <c r="AB1540" s="11">
        <f t="shared" si="76"/>
        <v>1107.46</v>
      </c>
      <c r="AC1540" s="11">
        <v>1457.87</v>
      </c>
      <c r="AD1540" s="11"/>
      <c r="AE1540" s="4"/>
      <c r="AF1540" s="4"/>
    </row>
    <row r="1541" spans="1:32" x14ac:dyDescent="0.2">
      <c r="A1541" s="51"/>
      <c r="B1541" s="11"/>
      <c r="C1541" s="262" t="s">
        <v>378</v>
      </c>
      <c r="D1541" s="11"/>
      <c r="E1541" s="11" t="s">
        <v>105</v>
      </c>
      <c r="F1541" s="11">
        <v>1742</v>
      </c>
      <c r="G1541" s="11"/>
      <c r="H1541" s="11"/>
      <c r="I1541" s="11"/>
      <c r="J1541" s="11">
        <v>281.57</v>
      </c>
      <c r="K1541" s="11"/>
      <c r="M1541" s="11">
        <v>1</v>
      </c>
      <c r="N1541" s="66"/>
      <c r="P1541" s="198">
        <f t="shared" si="74"/>
        <v>281.57</v>
      </c>
      <c r="Q1541" s="198"/>
      <c r="R1541" s="198"/>
      <c r="S1541" s="198"/>
      <c r="T1541" s="198">
        <f t="shared" si="75"/>
        <v>1742</v>
      </c>
      <c r="U1541" s="11"/>
      <c r="V1541" s="11"/>
      <c r="W1541" s="11"/>
      <c r="Y1541" s="11">
        <v>281.57</v>
      </c>
      <c r="Z1541" s="11"/>
      <c r="AB1541" s="11">
        <f t="shared" si="76"/>
        <v>288.25</v>
      </c>
      <c r="AC1541" s="11">
        <v>379.46</v>
      </c>
      <c r="AD1541" s="11"/>
      <c r="AE1541" s="4"/>
      <c r="AF1541" s="4"/>
    </row>
    <row r="1542" spans="1:32" x14ac:dyDescent="0.2">
      <c r="A1542" s="51"/>
      <c r="B1542" s="11"/>
      <c r="C1542" s="262" t="s">
        <v>381</v>
      </c>
      <c r="D1542" s="11"/>
      <c r="E1542" s="11" t="s">
        <v>82</v>
      </c>
      <c r="F1542" s="11">
        <v>2785994</v>
      </c>
      <c r="G1542" s="11"/>
      <c r="H1542" s="11"/>
      <c r="I1542" s="11"/>
      <c r="J1542" s="11">
        <v>453540.23999999854</v>
      </c>
      <c r="K1542" s="11"/>
      <c r="M1542" s="11">
        <v>6813</v>
      </c>
      <c r="N1542" s="66"/>
      <c r="P1542" s="198">
        <f t="shared" si="74"/>
        <v>66.569828269484589</v>
      </c>
      <c r="Q1542" s="198"/>
      <c r="R1542" s="198"/>
      <c r="S1542" s="198"/>
      <c r="T1542" s="198">
        <f t="shared" si="75"/>
        <v>408.92323499192719</v>
      </c>
      <c r="U1542" s="11"/>
      <c r="V1542" s="11"/>
      <c r="W1542" s="11"/>
      <c r="Y1542" s="11">
        <v>453540.23999999854</v>
      </c>
      <c r="Z1542" s="11"/>
      <c r="AB1542" s="11">
        <f t="shared" si="76"/>
        <v>464307.63</v>
      </c>
      <c r="AC1542" s="11">
        <v>611215.31999999995</v>
      </c>
      <c r="AD1542" s="11"/>
      <c r="AE1542" s="4"/>
      <c r="AF1542" s="4"/>
    </row>
    <row r="1543" spans="1:32" x14ac:dyDescent="0.2">
      <c r="A1543" s="51"/>
      <c r="B1543" s="11"/>
      <c r="C1543" s="262" t="s">
        <v>383</v>
      </c>
      <c r="D1543" s="11"/>
      <c r="E1543" s="11" t="s">
        <v>142</v>
      </c>
      <c r="F1543" s="11">
        <v>666</v>
      </c>
      <c r="G1543" s="11"/>
      <c r="H1543" s="11"/>
      <c r="I1543" s="11"/>
      <c r="J1543" s="11">
        <v>110.83</v>
      </c>
      <c r="K1543" s="11"/>
      <c r="M1543" s="11">
        <v>1</v>
      </c>
      <c r="N1543" s="66"/>
      <c r="P1543" s="198">
        <f t="shared" si="74"/>
        <v>110.83</v>
      </c>
      <c r="Q1543" s="198"/>
      <c r="R1543" s="198"/>
      <c r="S1543" s="198"/>
      <c r="T1543" s="198">
        <f t="shared" si="75"/>
        <v>666</v>
      </c>
      <c r="U1543" s="11"/>
      <c r="V1543" s="11"/>
      <c r="W1543" s="11"/>
      <c r="Y1543" s="11">
        <v>110.83</v>
      </c>
      <c r="Z1543" s="11"/>
      <c r="AB1543" s="11">
        <f t="shared" si="76"/>
        <v>113.46</v>
      </c>
      <c r="AC1543" s="11">
        <v>149.36000000000001</v>
      </c>
      <c r="AD1543" s="11"/>
      <c r="AE1543" s="4"/>
      <c r="AF1543" s="4"/>
    </row>
    <row r="1544" spans="1:32" x14ac:dyDescent="0.2">
      <c r="A1544" s="51"/>
      <c r="B1544" s="11"/>
      <c r="C1544" s="262" t="s">
        <v>384</v>
      </c>
      <c r="D1544" s="11"/>
      <c r="E1544" s="11" t="s">
        <v>184</v>
      </c>
      <c r="F1544" s="11">
        <v>2846340</v>
      </c>
      <c r="G1544" s="11"/>
      <c r="H1544" s="11"/>
      <c r="I1544" s="11"/>
      <c r="J1544" s="11">
        <v>437605.41000000015</v>
      </c>
      <c r="K1544" s="11"/>
      <c r="M1544" s="11">
        <v>3577</v>
      </c>
      <c r="N1544" s="66"/>
      <c r="P1544" s="198">
        <f t="shared" si="74"/>
        <v>122.33866648029078</v>
      </c>
      <c r="Q1544" s="198"/>
      <c r="R1544" s="198"/>
      <c r="S1544" s="198"/>
      <c r="T1544" s="198">
        <f t="shared" si="75"/>
        <v>795.73385518590999</v>
      </c>
      <c r="U1544" s="11"/>
      <c r="V1544" s="11"/>
      <c r="W1544" s="11"/>
      <c r="Y1544" s="11">
        <v>437605.41000000015</v>
      </c>
      <c r="Z1544" s="11"/>
      <c r="AB1544" s="11">
        <f t="shared" si="76"/>
        <v>447994.49</v>
      </c>
      <c r="AC1544" s="11">
        <v>589740.68999999994</v>
      </c>
      <c r="AD1544" s="11"/>
      <c r="AE1544" s="4"/>
      <c r="AF1544" s="4"/>
    </row>
    <row r="1545" spans="1:32" x14ac:dyDescent="0.2">
      <c r="A1545" s="51"/>
      <c r="B1545" s="11"/>
      <c r="C1545" s="262" t="s">
        <v>384</v>
      </c>
      <c r="D1545" s="11"/>
      <c r="E1545" s="11" t="s">
        <v>385</v>
      </c>
      <c r="F1545" s="11">
        <v>9780</v>
      </c>
      <c r="G1545" s="11"/>
      <c r="H1545" s="11"/>
      <c r="I1545" s="11"/>
      <c r="J1545" s="11">
        <v>1537.34</v>
      </c>
      <c r="K1545" s="11"/>
      <c r="M1545" s="11">
        <v>15</v>
      </c>
      <c r="N1545" s="66"/>
      <c r="P1545" s="198">
        <f t="shared" si="74"/>
        <v>102.48933333333333</v>
      </c>
      <c r="Q1545" s="198"/>
      <c r="R1545" s="198"/>
      <c r="S1545" s="198"/>
      <c r="T1545" s="198">
        <f t="shared" si="75"/>
        <v>652</v>
      </c>
      <c r="U1545" s="11"/>
      <c r="V1545" s="11"/>
      <c r="W1545" s="11"/>
      <c r="Y1545" s="11">
        <v>1537.34</v>
      </c>
      <c r="Z1545" s="11"/>
      <c r="AB1545" s="11">
        <f t="shared" si="76"/>
        <v>1573.84</v>
      </c>
      <c r="AC1545" s="11">
        <v>2071.8000000000002</v>
      </c>
      <c r="AD1545" s="11"/>
      <c r="AE1545" s="4"/>
      <c r="AF1545" s="4"/>
    </row>
    <row r="1546" spans="1:32" x14ac:dyDescent="0.2">
      <c r="A1546" s="51"/>
      <c r="B1546" s="11"/>
      <c r="C1546" s="262" t="s">
        <v>386</v>
      </c>
      <c r="D1546" s="11"/>
      <c r="E1546" s="11" t="s">
        <v>121</v>
      </c>
      <c r="F1546" s="11">
        <v>691109</v>
      </c>
      <c r="G1546" s="11"/>
      <c r="H1546" s="11"/>
      <c r="I1546" s="11"/>
      <c r="J1546" s="11">
        <v>110268.67000000019</v>
      </c>
      <c r="K1546" s="11"/>
      <c r="M1546" s="11">
        <v>1493</v>
      </c>
      <c r="N1546" s="66"/>
      <c r="P1546" s="198">
        <f t="shared" si="74"/>
        <v>73.857113194909701</v>
      </c>
      <c r="Q1546" s="198"/>
      <c r="R1546" s="198"/>
      <c r="S1546" s="198"/>
      <c r="T1546" s="198">
        <f t="shared" si="75"/>
        <v>462.89953114534495</v>
      </c>
      <c r="U1546" s="11"/>
      <c r="V1546" s="11"/>
      <c r="W1546" s="11"/>
      <c r="Y1546" s="11">
        <v>110268.67000000019</v>
      </c>
      <c r="Z1546" s="11"/>
      <c r="AB1546" s="11">
        <f t="shared" si="76"/>
        <v>112886.53</v>
      </c>
      <c r="AC1546" s="11">
        <v>148604.01999999999</v>
      </c>
      <c r="AD1546" s="11"/>
      <c r="AE1546" s="4"/>
      <c r="AF1546" s="4"/>
    </row>
    <row r="1547" spans="1:32" x14ac:dyDescent="0.2">
      <c r="A1547" s="51"/>
      <c r="B1547" s="11"/>
      <c r="C1547" s="262" t="s">
        <v>386</v>
      </c>
      <c r="D1547" s="11"/>
      <c r="E1547" s="11" t="s">
        <v>387</v>
      </c>
      <c r="F1547" s="11">
        <v>712</v>
      </c>
      <c r="G1547" s="11"/>
      <c r="H1547" s="11"/>
      <c r="I1547" s="11"/>
      <c r="J1547" s="11">
        <v>117.54</v>
      </c>
      <c r="K1547" s="11"/>
      <c r="M1547" s="11">
        <v>1</v>
      </c>
      <c r="N1547" s="66"/>
      <c r="P1547" s="198">
        <f t="shared" si="74"/>
        <v>117.54</v>
      </c>
      <c r="Q1547" s="198"/>
      <c r="R1547" s="198"/>
      <c r="S1547" s="198"/>
      <c r="T1547" s="198">
        <f t="shared" si="75"/>
        <v>712</v>
      </c>
      <c r="U1547" s="11"/>
      <c r="V1547" s="11"/>
      <c r="W1547" s="11"/>
      <c r="Y1547" s="11">
        <v>117.54</v>
      </c>
      <c r="Z1547" s="11"/>
      <c r="AB1547" s="11">
        <f t="shared" si="76"/>
        <v>120.33</v>
      </c>
      <c r="AC1547" s="11">
        <v>158.4</v>
      </c>
      <c r="AD1547" s="11"/>
      <c r="AE1547" s="4"/>
      <c r="AF1547" s="4"/>
    </row>
    <row r="1548" spans="1:32" x14ac:dyDescent="0.2">
      <c r="A1548" s="51"/>
      <c r="B1548" s="11"/>
      <c r="C1548" s="262" t="s">
        <v>388</v>
      </c>
      <c r="D1548" s="11"/>
      <c r="E1548" s="11" t="s">
        <v>107</v>
      </c>
      <c r="F1548" s="11">
        <v>84232</v>
      </c>
      <c r="G1548" s="11"/>
      <c r="H1548" s="11"/>
      <c r="I1548" s="11"/>
      <c r="J1548" s="11">
        <v>13232.010000000002</v>
      </c>
      <c r="K1548" s="11"/>
      <c r="M1548" s="11">
        <v>74</v>
      </c>
      <c r="N1548" s="66"/>
      <c r="P1548" s="198">
        <f t="shared" si="74"/>
        <v>178.81094594594597</v>
      </c>
      <c r="Q1548" s="198"/>
      <c r="R1548" s="198"/>
      <c r="S1548" s="198"/>
      <c r="T1548" s="198">
        <f t="shared" si="75"/>
        <v>1138.2702702702702</v>
      </c>
      <c r="U1548" s="11"/>
      <c r="V1548" s="11"/>
      <c r="W1548" s="11"/>
      <c r="Y1548" s="11">
        <v>13232.010000000002</v>
      </c>
      <c r="Z1548" s="11"/>
      <c r="AB1548" s="11">
        <f t="shared" si="76"/>
        <v>13546.15</v>
      </c>
      <c r="AC1548" s="11">
        <v>17832.169999999998</v>
      </c>
      <c r="AD1548" s="11"/>
      <c r="AE1548" s="4"/>
      <c r="AF1548" s="4"/>
    </row>
    <row r="1549" spans="1:32" x14ac:dyDescent="0.2">
      <c r="A1549" s="51"/>
      <c r="B1549" s="11"/>
      <c r="C1549" s="262" t="s">
        <v>391</v>
      </c>
      <c r="D1549" s="11"/>
      <c r="E1549" s="11" t="s">
        <v>392</v>
      </c>
      <c r="F1549" s="11">
        <v>70056</v>
      </c>
      <c r="G1549" s="11"/>
      <c r="H1549" s="11"/>
      <c r="I1549" s="11"/>
      <c r="J1549" s="11">
        <v>11060.540000000005</v>
      </c>
      <c r="K1549" s="11"/>
      <c r="M1549" s="11">
        <v>118</v>
      </c>
      <c r="N1549" s="66"/>
      <c r="P1549" s="198">
        <f t="shared" si="74"/>
        <v>93.733389830508514</v>
      </c>
      <c r="Q1549" s="198"/>
      <c r="R1549" s="198"/>
      <c r="S1549" s="198"/>
      <c r="T1549" s="198">
        <f t="shared" si="75"/>
        <v>593.69491525423734</v>
      </c>
      <c r="U1549" s="11"/>
      <c r="V1549" s="11"/>
      <c r="W1549" s="11"/>
      <c r="Y1549" s="11">
        <v>11060.540000000005</v>
      </c>
      <c r="Z1549" s="11"/>
      <c r="AB1549" s="11">
        <f t="shared" si="76"/>
        <v>11323.13</v>
      </c>
      <c r="AC1549" s="11">
        <v>14905.78</v>
      </c>
      <c r="AD1549" s="11"/>
      <c r="AE1549" s="4"/>
      <c r="AF1549" s="4"/>
    </row>
    <row r="1550" spans="1:32" x14ac:dyDescent="0.2">
      <c r="A1550" s="51"/>
      <c r="B1550" s="11"/>
      <c r="C1550" s="262" t="s">
        <v>393</v>
      </c>
      <c r="D1550" s="11"/>
      <c r="E1550" s="11" t="s">
        <v>84</v>
      </c>
      <c r="F1550" s="11">
        <v>131265</v>
      </c>
      <c r="G1550" s="11"/>
      <c r="H1550" s="11"/>
      <c r="I1550" s="11"/>
      <c r="J1550" s="11">
        <v>20206.069999999996</v>
      </c>
      <c r="K1550" s="11"/>
      <c r="M1550" s="11">
        <v>159</v>
      </c>
      <c r="N1550" s="66"/>
      <c r="P1550" s="198">
        <f t="shared" si="74"/>
        <v>127.08220125786161</v>
      </c>
      <c r="Q1550" s="198"/>
      <c r="R1550" s="198"/>
      <c r="S1550" s="198"/>
      <c r="T1550" s="198">
        <f t="shared" si="75"/>
        <v>825.56603773584902</v>
      </c>
      <c r="U1550" s="11"/>
      <c r="V1550" s="11"/>
      <c r="W1550" s="11"/>
      <c r="Y1550" s="11">
        <v>20206.069999999996</v>
      </c>
      <c r="Z1550" s="11"/>
      <c r="AB1550" s="11">
        <f t="shared" si="76"/>
        <v>20685.78</v>
      </c>
      <c r="AC1550" s="11">
        <v>27230.79</v>
      </c>
      <c r="AD1550" s="11"/>
      <c r="AE1550" s="4"/>
      <c r="AF1550" s="4"/>
    </row>
    <row r="1551" spans="1:32" x14ac:dyDescent="0.2">
      <c r="A1551" s="51"/>
      <c r="B1551" s="11"/>
      <c r="C1551" s="262" t="s">
        <v>394</v>
      </c>
      <c r="D1551" s="11"/>
      <c r="E1551" s="11" t="s">
        <v>208</v>
      </c>
      <c r="F1551" s="11">
        <v>267</v>
      </c>
      <c r="G1551" s="11"/>
      <c r="H1551" s="11"/>
      <c r="I1551" s="11"/>
      <c r="J1551" s="11">
        <v>46.8</v>
      </c>
      <c r="K1551" s="11"/>
      <c r="M1551" s="11">
        <v>1</v>
      </c>
      <c r="N1551" s="66"/>
      <c r="P1551" s="198">
        <f t="shared" si="74"/>
        <v>46.8</v>
      </c>
      <c r="Q1551" s="198"/>
      <c r="R1551" s="198"/>
      <c r="S1551" s="198"/>
      <c r="T1551" s="198">
        <f t="shared" si="75"/>
        <v>267</v>
      </c>
      <c r="U1551" s="11"/>
      <c r="V1551" s="11"/>
      <c r="W1551" s="11"/>
      <c r="Y1551" s="11">
        <v>46.8</v>
      </c>
      <c r="Z1551" s="11"/>
      <c r="AB1551" s="11">
        <f t="shared" si="76"/>
        <v>47.91</v>
      </c>
      <c r="AC1551" s="11">
        <v>63.07</v>
      </c>
      <c r="AD1551" s="11"/>
      <c r="AE1551" s="4"/>
      <c r="AF1551" s="4"/>
    </row>
    <row r="1552" spans="1:32" x14ac:dyDescent="0.2">
      <c r="A1552" s="51"/>
      <c r="B1552" s="11"/>
      <c r="C1552" s="262" t="s">
        <v>394</v>
      </c>
      <c r="D1552" s="11"/>
      <c r="E1552" s="11" t="s">
        <v>75</v>
      </c>
      <c r="F1552" s="11">
        <v>1067</v>
      </c>
      <c r="G1552" s="11"/>
      <c r="H1552" s="11"/>
      <c r="I1552" s="11"/>
      <c r="J1552" s="11">
        <v>182.23999999999998</v>
      </c>
      <c r="K1552" s="11"/>
      <c r="M1552" s="11">
        <v>3</v>
      </c>
      <c r="N1552" s="66"/>
      <c r="P1552" s="198">
        <f t="shared" si="74"/>
        <v>60.746666666666663</v>
      </c>
      <c r="Q1552" s="198"/>
      <c r="R1552" s="198"/>
      <c r="S1552" s="198"/>
      <c r="T1552" s="198">
        <f t="shared" si="75"/>
        <v>355.66666666666669</v>
      </c>
      <c r="U1552" s="11"/>
      <c r="V1552" s="11"/>
      <c r="W1552" s="11"/>
      <c r="Y1552" s="11">
        <v>182.23999999999998</v>
      </c>
      <c r="Z1552" s="11"/>
      <c r="AB1552" s="11">
        <f t="shared" si="76"/>
        <v>186.57</v>
      </c>
      <c r="AC1552" s="11">
        <v>245.6</v>
      </c>
      <c r="AD1552" s="11"/>
      <c r="AE1552" s="4"/>
      <c r="AF1552" s="4"/>
    </row>
    <row r="1553" spans="1:32" x14ac:dyDescent="0.2">
      <c r="A1553" s="51"/>
      <c r="B1553" s="11"/>
      <c r="C1553" s="262" t="s">
        <v>394</v>
      </c>
      <c r="D1553" s="11"/>
      <c r="E1553" s="11" t="s">
        <v>117</v>
      </c>
      <c r="F1553" s="11">
        <v>6179102</v>
      </c>
      <c r="G1553" s="11"/>
      <c r="H1553" s="11"/>
      <c r="I1553" s="11"/>
      <c r="J1553" s="11">
        <v>955926.61999999697</v>
      </c>
      <c r="K1553" s="11"/>
      <c r="M1553" s="11">
        <v>9656</v>
      </c>
      <c r="N1553" s="66"/>
      <c r="P1553" s="198">
        <f t="shared" si="74"/>
        <v>98.998200082849721</v>
      </c>
      <c r="Q1553" s="198"/>
      <c r="R1553" s="198"/>
      <c r="S1553" s="198"/>
      <c r="T1553" s="198">
        <f t="shared" si="75"/>
        <v>639.92357083678542</v>
      </c>
      <c r="U1553" s="11"/>
      <c r="V1553" s="11"/>
      <c r="W1553" s="11"/>
      <c r="Y1553" s="11">
        <v>955926.61999999697</v>
      </c>
      <c r="Z1553" s="11"/>
      <c r="AB1553" s="11">
        <f t="shared" si="76"/>
        <v>978621.04</v>
      </c>
      <c r="AC1553" s="11">
        <v>1288258.3400000001</v>
      </c>
      <c r="AD1553" s="11"/>
      <c r="AE1553" s="4"/>
      <c r="AF1553" s="4"/>
    </row>
    <row r="1554" spans="1:32" x14ac:dyDescent="0.2">
      <c r="A1554" s="51"/>
      <c r="B1554" s="11"/>
      <c r="C1554" s="262" t="s">
        <v>395</v>
      </c>
      <c r="D1554" s="11"/>
      <c r="E1554" s="11" t="s">
        <v>95</v>
      </c>
      <c r="F1554" s="11">
        <v>224488</v>
      </c>
      <c r="G1554" s="11"/>
      <c r="H1554" s="11"/>
      <c r="I1554" s="11"/>
      <c r="J1554" s="11">
        <v>36095.719999999899</v>
      </c>
      <c r="K1554" s="11"/>
      <c r="M1554" s="11">
        <v>661</v>
      </c>
      <c r="N1554" s="66"/>
      <c r="P1554" s="198">
        <f t="shared" si="74"/>
        <v>54.607745839636763</v>
      </c>
      <c r="Q1554" s="198"/>
      <c r="R1554" s="198"/>
      <c r="S1554" s="198"/>
      <c r="T1554" s="198">
        <f t="shared" si="75"/>
        <v>339.61875945537065</v>
      </c>
      <c r="U1554" s="11"/>
      <c r="V1554" s="11"/>
      <c r="W1554" s="11"/>
      <c r="Y1554" s="11">
        <v>36095.719999999899</v>
      </c>
      <c r="Z1554" s="11"/>
      <c r="AB1554" s="11">
        <f t="shared" si="76"/>
        <v>36952.660000000003</v>
      </c>
      <c r="AC1554" s="11">
        <v>48644.54</v>
      </c>
      <c r="AD1554" s="11"/>
      <c r="AE1554" s="4"/>
      <c r="AF1554" s="4"/>
    </row>
    <row r="1555" spans="1:32" x14ac:dyDescent="0.2">
      <c r="A1555" s="51"/>
      <c r="B1555" s="11"/>
      <c r="C1555" s="262" t="s">
        <v>396</v>
      </c>
      <c r="D1555" s="11"/>
      <c r="E1555" s="11" t="s">
        <v>98</v>
      </c>
      <c r="F1555" s="11">
        <v>100732</v>
      </c>
      <c r="G1555" s="11"/>
      <c r="H1555" s="11"/>
      <c r="I1555" s="11"/>
      <c r="J1555" s="11">
        <v>15363.280000000002</v>
      </c>
      <c r="K1555" s="11"/>
      <c r="M1555" s="11">
        <v>120</v>
      </c>
      <c r="N1555" s="66"/>
      <c r="P1555" s="198">
        <f t="shared" si="74"/>
        <v>128.02733333333336</v>
      </c>
      <c r="Q1555" s="198"/>
      <c r="R1555" s="198"/>
      <c r="S1555" s="198"/>
      <c r="T1555" s="198">
        <f t="shared" si="75"/>
        <v>839.43333333333328</v>
      </c>
      <c r="U1555" s="11"/>
      <c r="V1555" s="11"/>
      <c r="W1555" s="11"/>
      <c r="Y1555" s="11">
        <v>15363.280000000002</v>
      </c>
      <c r="Z1555" s="11"/>
      <c r="AB1555" s="11">
        <f t="shared" si="76"/>
        <v>15728.02</v>
      </c>
      <c r="AC1555" s="11">
        <v>20704.39</v>
      </c>
      <c r="AD1555" s="11"/>
      <c r="AE1555" s="4"/>
      <c r="AF1555" s="4"/>
    </row>
    <row r="1556" spans="1:32" x14ac:dyDescent="0.2">
      <c r="A1556" s="51"/>
      <c r="B1556" s="11"/>
      <c r="C1556" s="262" t="s">
        <v>396</v>
      </c>
      <c r="D1556" s="11"/>
      <c r="E1556" s="11" t="s">
        <v>75</v>
      </c>
      <c r="F1556" s="11">
        <v>2255277</v>
      </c>
      <c r="G1556" s="11"/>
      <c r="H1556" s="11"/>
      <c r="I1556" s="11"/>
      <c r="J1556" s="11">
        <v>348560.57000000018</v>
      </c>
      <c r="K1556" s="11"/>
      <c r="M1556" s="11">
        <v>3616</v>
      </c>
      <c r="N1556" s="66"/>
      <c r="P1556" s="198">
        <f t="shared" si="74"/>
        <v>96.393962942477927</v>
      </c>
      <c r="Q1556" s="198"/>
      <c r="R1556" s="198"/>
      <c r="S1556" s="198"/>
      <c r="T1556" s="198">
        <f t="shared" si="75"/>
        <v>623.69386061946898</v>
      </c>
      <c r="U1556" s="11"/>
      <c r="V1556" s="11"/>
      <c r="W1556" s="11"/>
      <c r="Y1556" s="11">
        <v>348560.57000000018</v>
      </c>
      <c r="Z1556" s="11"/>
      <c r="AB1556" s="11">
        <f t="shared" si="76"/>
        <v>356835.66</v>
      </c>
      <c r="AC1556" s="11">
        <v>469739.05</v>
      </c>
      <c r="AD1556" s="11"/>
      <c r="AE1556" s="4"/>
      <c r="AF1556" s="4"/>
    </row>
    <row r="1557" spans="1:32" x14ac:dyDescent="0.2">
      <c r="A1557" s="51"/>
      <c r="B1557" s="11"/>
      <c r="C1557" s="262" t="s">
        <v>396</v>
      </c>
      <c r="D1557" s="11"/>
      <c r="E1557" s="11" t="s">
        <v>117</v>
      </c>
      <c r="F1557" s="11">
        <v>432</v>
      </c>
      <c r="G1557" s="11"/>
      <c r="H1557" s="11"/>
      <c r="I1557" s="11"/>
      <c r="J1557" s="11">
        <v>73.02</v>
      </c>
      <c r="K1557" s="11"/>
      <c r="M1557" s="11">
        <v>1</v>
      </c>
      <c r="N1557" s="66"/>
      <c r="P1557" s="198">
        <f t="shared" si="74"/>
        <v>73.02</v>
      </c>
      <c r="Q1557" s="198"/>
      <c r="R1557" s="198"/>
      <c r="S1557" s="198"/>
      <c r="T1557" s="198">
        <f t="shared" si="75"/>
        <v>432</v>
      </c>
      <c r="U1557" s="11"/>
      <c r="V1557" s="11"/>
      <c r="W1557" s="11"/>
      <c r="Y1557" s="11">
        <v>73.02</v>
      </c>
      <c r="Z1557" s="11"/>
      <c r="AB1557" s="11">
        <f t="shared" si="76"/>
        <v>74.75</v>
      </c>
      <c r="AC1557" s="11">
        <v>98.41</v>
      </c>
      <c r="AD1557" s="11"/>
      <c r="AE1557" s="4"/>
      <c r="AF1557" s="4"/>
    </row>
    <row r="1558" spans="1:32" x14ac:dyDescent="0.2">
      <c r="A1558" s="51"/>
      <c r="B1558" s="11"/>
      <c r="C1558" s="262" t="s">
        <v>397</v>
      </c>
      <c r="D1558" s="11"/>
      <c r="E1558" s="11" t="s">
        <v>385</v>
      </c>
      <c r="F1558" s="11">
        <v>2643235</v>
      </c>
      <c r="G1558" s="11"/>
      <c r="H1558" s="11"/>
      <c r="I1558" s="11"/>
      <c r="J1558" s="11">
        <v>401324.92000000022</v>
      </c>
      <c r="K1558" s="11"/>
      <c r="M1558" s="11">
        <v>2526</v>
      </c>
      <c r="N1558" s="66"/>
      <c r="P1558" s="198">
        <f t="shared" si="74"/>
        <v>158.87764053840073</v>
      </c>
      <c r="Q1558" s="198"/>
      <c r="R1558" s="198"/>
      <c r="S1558" s="198"/>
      <c r="T1558" s="198">
        <f t="shared" si="75"/>
        <v>1046.4113222486144</v>
      </c>
      <c r="U1558" s="11"/>
      <c r="V1558" s="11"/>
      <c r="W1558" s="11"/>
      <c r="Y1558" s="11">
        <v>401324.92000000022</v>
      </c>
      <c r="Z1558" s="11"/>
      <c r="AB1558" s="11">
        <f t="shared" si="76"/>
        <v>410852.68</v>
      </c>
      <c r="AC1558" s="11">
        <v>540847.14</v>
      </c>
      <c r="AD1558" s="11"/>
      <c r="AE1558" s="4"/>
      <c r="AF1558" s="4"/>
    </row>
    <row r="1559" spans="1:32" x14ac:dyDescent="0.2">
      <c r="A1559" s="51"/>
      <c r="B1559" s="11"/>
      <c r="C1559" s="262" t="s">
        <v>397</v>
      </c>
      <c r="D1559" s="11"/>
      <c r="E1559" s="11" t="s">
        <v>86</v>
      </c>
      <c r="F1559" s="11">
        <v>10798</v>
      </c>
      <c r="G1559" s="11"/>
      <c r="H1559" s="11"/>
      <c r="I1559" s="11"/>
      <c r="J1559" s="11">
        <v>1570.4999999999995</v>
      </c>
      <c r="K1559" s="11"/>
      <c r="M1559" s="11">
        <v>11</v>
      </c>
      <c r="N1559" s="66"/>
      <c r="P1559" s="198">
        <f t="shared" si="74"/>
        <v>142.77272727272722</v>
      </c>
      <c r="Q1559" s="198"/>
      <c r="R1559" s="198"/>
      <c r="S1559" s="198"/>
      <c r="T1559" s="198">
        <f t="shared" si="75"/>
        <v>981.63636363636363</v>
      </c>
      <c r="U1559" s="11"/>
      <c r="V1559" s="11"/>
      <c r="W1559" s="11"/>
      <c r="Y1559" s="11">
        <v>1570.4999999999995</v>
      </c>
      <c r="Z1559" s="11"/>
      <c r="AB1559" s="11">
        <f t="shared" si="76"/>
        <v>1607.78</v>
      </c>
      <c r="AC1559" s="11">
        <v>2116.4899999999998</v>
      </c>
      <c r="AD1559" s="11"/>
      <c r="AE1559" s="4"/>
      <c r="AF1559" s="4"/>
    </row>
    <row r="1560" spans="1:32" x14ac:dyDescent="0.2">
      <c r="A1560" s="51"/>
      <c r="B1560" s="11"/>
      <c r="C1560" s="262" t="s">
        <v>398</v>
      </c>
      <c r="D1560" s="11"/>
      <c r="E1560" s="11" t="s">
        <v>379</v>
      </c>
      <c r="F1560" s="11">
        <v>643</v>
      </c>
      <c r="G1560" s="11"/>
      <c r="H1560" s="11"/>
      <c r="I1560" s="11"/>
      <c r="J1560" s="11">
        <v>107</v>
      </c>
      <c r="K1560" s="11"/>
      <c r="M1560" s="11">
        <v>1</v>
      </c>
      <c r="N1560" s="66"/>
      <c r="P1560" s="198">
        <f t="shared" si="74"/>
        <v>107</v>
      </c>
      <c r="Q1560" s="198"/>
      <c r="R1560" s="198"/>
      <c r="S1560" s="198"/>
      <c r="T1560" s="198">
        <f t="shared" si="75"/>
        <v>643</v>
      </c>
      <c r="U1560" s="11"/>
      <c r="V1560" s="11"/>
      <c r="W1560" s="11"/>
      <c r="Y1560" s="11">
        <v>107</v>
      </c>
      <c r="Z1560" s="11"/>
      <c r="AB1560" s="11">
        <f t="shared" si="76"/>
        <v>109.54</v>
      </c>
      <c r="AC1560" s="11">
        <v>144.19999999999999</v>
      </c>
      <c r="AD1560" s="11"/>
      <c r="AE1560" s="4"/>
      <c r="AF1560" s="4"/>
    </row>
    <row r="1561" spans="1:32" x14ac:dyDescent="0.2">
      <c r="A1561" s="51"/>
      <c r="B1561" s="11"/>
      <c r="C1561" s="262" t="s">
        <v>398</v>
      </c>
      <c r="D1561" s="11"/>
      <c r="E1561" s="11" t="s">
        <v>380</v>
      </c>
      <c r="F1561" s="11">
        <v>1271455</v>
      </c>
      <c r="G1561" s="11"/>
      <c r="H1561" s="11"/>
      <c r="I1561" s="11"/>
      <c r="J1561" s="11">
        <v>193951.67999999988</v>
      </c>
      <c r="K1561" s="11"/>
      <c r="M1561" s="11">
        <v>1663</v>
      </c>
      <c r="N1561" s="66"/>
      <c r="P1561" s="198">
        <f t="shared" si="74"/>
        <v>116.62758869512921</v>
      </c>
      <c r="Q1561" s="198"/>
      <c r="R1561" s="198"/>
      <c r="S1561" s="198"/>
      <c r="T1561" s="198">
        <f t="shared" si="75"/>
        <v>764.55502104630182</v>
      </c>
      <c r="U1561" s="11"/>
      <c r="V1561" s="11"/>
      <c r="W1561" s="11"/>
      <c r="Y1561" s="11">
        <v>193951.67999999988</v>
      </c>
      <c r="Z1561" s="11"/>
      <c r="AB1561" s="11">
        <f t="shared" si="76"/>
        <v>198556.24</v>
      </c>
      <c r="AC1561" s="11">
        <v>261379.76</v>
      </c>
      <c r="AD1561" s="11"/>
      <c r="AE1561" s="4"/>
      <c r="AF1561" s="4"/>
    </row>
    <row r="1562" spans="1:32" x14ac:dyDescent="0.2">
      <c r="A1562" s="51"/>
      <c r="B1562" s="11"/>
      <c r="C1562" s="262" t="s">
        <v>399</v>
      </c>
      <c r="D1562" s="11"/>
      <c r="E1562" s="11" t="s">
        <v>172</v>
      </c>
      <c r="F1562" s="11">
        <v>7222971</v>
      </c>
      <c r="G1562" s="11"/>
      <c r="H1562" s="11"/>
      <c r="I1562" s="11"/>
      <c r="J1562" s="11">
        <v>1104249.2599999942</v>
      </c>
      <c r="K1562" s="11"/>
      <c r="M1562" s="11">
        <v>11217</v>
      </c>
      <c r="N1562" s="66"/>
      <c r="P1562" s="198">
        <f t="shared" si="74"/>
        <v>98.444259605954727</v>
      </c>
      <c r="Q1562" s="198"/>
      <c r="R1562" s="198"/>
      <c r="S1562" s="198"/>
      <c r="T1562" s="198">
        <f t="shared" si="75"/>
        <v>643.93073014174911</v>
      </c>
      <c r="U1562" s="11"/>
      <c r="V1562" s="11"/>
      <c r="W1562" s="11"/>
      <c r="Y1562" s="11">
        <v>1104249.2599999942</v>
      </c>
      <c r="Z1562" s="11"/>
      <c r="AB1562" s="11">
        <f t="shared" si="76"/>
        <v>1130464.98</v>
      </c>
      <c r="AC1562" s="11">
        <v>1488145.94</v>
      </c>
      <c r="AD1562" s="11"/>
      <c r="AE1562" s="4"/>
      <c r="AF1562" s="4"/>
    </row>
    <row r="1563" spans="1:32" x14ac:dyDescent="0.2">
      <c r="A1563" s="51"/>
      <c r="B1563" s="11"/>
      <c r="C1563" s="262" t="s">
        <v>401</v>
      </c>
      <c r="D1563" s="11"/>
      <c r="E1563" s="11" t="s">
        <v>390</v>
      </c>
      <c r="F1563" s="11">
        <v>381402</v>
      </c>
      <c r="G1563" s="11"/>
      <c r="H1563" s="11"/>
      <c r="I1563" s="11"/>
      <c r="J1563" s="11">
        <v>57563.479999999967</v>
      </c>
      <c r="K1563" s="11"/>
      <c r="M1563" s="11">
        <v>427</v>
      </c>
      <c r="N1563" s="66"/>
      <c r="P1563" s="198">
        <f t="shared" si="74"/>
        <v>134.80908665105378</v>
      </c>
      <c r="Q1563" s="198"/>
      <c r="R1563" s="198"/>
      <c r="S1563" s="198"/>
      <c r="T1563" s="198">
        <f t="shared" si="75"/>
        <v>893.21311475409834</v>
      </c>
      <c r="U1563" s="11"/>
      <c r="V1563" s="11"/>
      <c r="W1563" s="11"/>
      <c r="Y1563" s="11">
        <v>57563.479999999967</v>
      </c>
      <c r="Z1563" s="11"/>
      <c r="AB1563" s="11">
        <f t="shared" si="76"/>
        <v>58930.080000000002</v>
      </c>
      <c r="AC1563" s="11">
        <v>77575.649999999994</v>
      </c>
      <c r="AD1563" s="11"/>
      <c r="AE1563" s="4"/>
      <c r="AF1563" s="4"/>
    </row>
    <row r="1564" spans="1:32" x14ac:dyDescent="0.2">
      <c r="A1564" s="51"/>
      <c r="B1564" s="11"/>
      <c r="C1564" s="262" t="s">
        <v>402</v>
      </c>
      <c r="D1564" s="11"/>
      <c r="E1564" s="11" t="s">
        <v>184</v>
      </c>
      <c r="F1564" s="11">
        <v>37826</v>
      </c>
      <c r="G1564" s="11"/>
      <c r="H1564" s="11"/>
      <c r="I1564" s="11"/>
      <c r="J1564" s="11">
        <v>5713.4499999999989</v>
      </c>
      <c r="K1564" s="11"/>
      <c r="M1564" s="11">
        <v>27</v>
      </c>
      <c r="N1564" s="66"/>
      <c r="P1564" s="198">
        <f t="shared" si="74"/>
        <v>211.60925925925923</v>
      </c>
      <c r="Q1564" s="198"/>
      <c r="R1564" s="198"/>
      <c r="S1564" s="198"/>
      <c r="T1564" s="198">
        <f t="shared" si="75"/>
        <v>1400.962962962963</v>
      </c>
      <c r="U1564" s="11"/>
      <c r="V1564" s="11"/>
      <c r="W1564" s="11"/>
      <c r="Y1564" s="11">
        <v>5713.4499999999989</v>
      </c>
      <c r="Z1564" s="11"/>
      <c r="AB1564" s="11">
        <f t="shared" si="76"/>
        <v>5849.09</v>
      </c>
      <c r="AC1564" s="11">
        <v>7699.75</v>
      </c>
      <c r="AD1564" s="11"/>
      <c r="AE1564" s="4"/>
      <c r="AF1564" s="4"/>
    </row>
    <row r="1565" spans="1:32" x14ac:dyDescent="0.2">
      <c r="A1565" s="51"/>
      <c r="B1565" s="11"/>
      <c r="C1565" s="262" t="s">
        <v>403</v>
      </c>
      <c r="D1565" s="11"/>
      <c r="E1565" s="11" t="s">
        <v>152</v>
      </c>
      <c r="F1565" s="11">
        <v>578886</v>
      </c>
      <c r="G1565" s="11"/>
      <c r="H1565" s="11"/>
      <c r="I1565" s="11"/>
      <c r="J1565" s="11">
        <v>89936.93000000008</v>
      </c>
      <c r="K1565" s="11"/>
      <c r="M1565" s="11">
        <v>924</v>
      </c>
      <c r="N1565" s="66"/>
      <c r="P1565" s="198">
        <f t="shared" si="74"/>
        <v>97.334339826839908</v>
      </c>
      <c r="Q1565" s="198"/>
      <c r="R1565" s="198"/>
      <c r="S1565" s="198"/>
      <c r="T1565" s="198">
        <f t="shared" si="75"/>
        <v>626.5</v>
      </c>
      <c r="U1565" s="11"/>
      <c r="V1565" s="11"/>
      <c r="W1565" s="11"/>
      <c r="Y1565" s="11">
        <v>89936.93000000008</v>
      </c>
      <c r="Z1565" s="11"/>
      <c r="AB1565" s="11">
        <f t="shared" si="76"/>
        <v>92072.1</v>
      </c>
      <c r="AC1565" s="11">
        <v>121203.86</v>
      </c>
      <c r="AD1565" s="11"/>
      <c r="AE1565" s="4"/>
      <c r="AF1565" s="4"/>
    </row>
    <row r="1566" spans="1:32" x14ac:dyDescent="0.2">
      <c r="A1566" s="51"/>
      <c r="B1566" s="11"/>
      <c r="C1566" s="262" t="s">
        <v>404</v>
      </c>
      <c r="D1566" s="11"/>
      <c r="E1566" s="11" t="s">
        <v>405</v>
      </c>
      <c r="F1566" s="11">
        <v>379897</v>
      </c>
      <c r="G1566" s="11"/>
      <c r="H1566" s="11"/>
      <c r="I1566" s="11"/>
      <c r="J1566" s="11">
        <v>59679.790000000008</v>
      </c>
      <c r="K1566" s="11"/>
      <c r="M1566" s="11">
        <v>414</v>
      </c>
      <c r="N1566" s="66"/>
      <c r="P1566" s="198">
        <f t="shared" si="74"/>
        <v>144.15408212560388</v>
      </c>
      <c r="Q1566" s="198"/>
      <c r="R1566" s="198"/>
      <c r="S1566" s="198"/>
      <c r="T1566" s="198">
        <f t="shared" si="75"/>
        <v>917.62560386473433</v>
      </c>
      <c r="U1566" s="11"/>
      <c r="V1566" s="11"/>
      <c r="W1566" s="11"/>
      <c r="Y1566" s="11">
        <v>59679.790000000008</v>
      </c>
      <c r="Z1566" s="11"/>
      <c r="AB1566" s="11">
        <f t="shared" si="76"/>
        <v>61096.63</v>
      </c>
      <c r="AC1566" s="11">
        <v>80427.710000000006</v>
      </c>
      <c r="AD1566" s="11"/>
      <c r="AE1566" s="4"/>
      <c r="AF1566" s="4"/>
    </row>
    <row r="1567" spans="1:32" x14ac:dyDescent="0.2">
      <c r="A1567" s="51"/>
      <c r="B1567" s="11"/>
      <c r="C1567" s="262" t="s">
        <v>589</v>
      </c>
      <c r="D1567" s="11"/>
      <c r="E1567" s="11" t="s">
        <v>292</v>
      </c>
      <c r="F1567" s="11">
        <v>17</v>
      </c>
      <c r="G1567" s="11"/>
      <c r="H1567" s="11"/>
      <c r="I1567" s="11"/>
      <c r="J1567" s="11">
        <v>11.43</v>
      </c>
      <c r="K1567" s="11"/>
      <c r="M1567" s="11">
        <v>2</v>
      </c>
      <c r="N1567" s="66"/>
      <c r="P1567" s="198">
        <f t="shared" si="74"/>
        <v>5.7149999999999999</v>
      </c>
      <c r="Q1567" s="198"/>
      <c r="R1567" s="198"/>
      <c r="S1567" s="198"/>
      <c r="T1567" s="198">
        <f t="shared" si="75"/>
        <v>8.5</v>
      </c>
      <c r="U1567" s="11"/>
      <c r="V1567" s="11"/>
      <c r="W1567" s="11"/>
      <c r="Y1567" s="11">
        <v>11.43</v>
      </c>
      <c r="Z1567" s="11"/>
      <c r="AB1567" s="11">
        <f t="shared" si="76"/>
        <v>11.7</v>
      </c>
      <c r="AC1567" s="11">
        <v>15.4</v>
      </c>
      <c r="AD1567" s="11"/>
      <c r="AE1567" s="4"/>
      <c r="AF1567" s="4"/>
    </row>
    <row r="1568" spans="1:32" x14ac:dyDescent="0.2">
      <c r="A1568" s="51"/>
      <c r="B1568" s="11"/>
      <c r="C1568" s="262" t="s">
        <v>407</v>
      </c>
      <c r="D1568" s="11"/>
      <c r="E1568" s="11" t="s">
        <v>91</v>
      </c>
      <c r="F1568" s="11">
        <v>1224076</v>
      </c>
      <c r="G1568" s="11"/>
      <c r="H1568" s="11"/>
      <c r="I1568" s="11"/>
      <c r="J1568" s="11">
        <v>186619.37000000005</v>
      </c>
      <c r="K1568" s="11"/>
      <c r="M1568" s="11">
        <v>1487</v>
      </c>
      <c r="N1568" s="66"/>
      <c r="P1568" s="198">
        <f t="shared" si="74"/>
        <v>125.500585070612</v>
      </c>
      <c r="Q1568" s="198"/>
      <c r="R1568" s="198"/>
      <c r="S1568" s="198"/>
      <c r="T1568" s="198">
        <f t="shared" si="75"/>
        <v>823.18493611297913</v>
      </c>
      <c r="U1568" s="11"/>
      <c r="V1568" s="11"/>
      <c r="W1568" s="11"/>
      <c r="Y1568" s="11">
        <v>186619.37000000005</v>
      </c>
      <c r="Z1568" s="11"/>
      <c r="AB1568" s="11">
        <f t="shared" si="76"/>
        <v>191049.86</v>
      </c>
      <c r="AC1568" s="11">
        <v>251498.34</v>
      </c>
      <c r="AD1568" s="11"/>
      <c r="AE1568" s="4"/>
      <c r="AF1568" s="4"/>
    </row>
    <row r="1569" spans="1:32" x14ac:dyDescent="0.2">
      <c r="A1569" s="51"/>
      <c r="B1569" s="11"/>
      <c r="C1569" s="262" t="s">
        <v>407</v>
      </c>
      <c r="D1569" s="11"/>
      <c r="E1569" s="11" t="s">
        <v>292</v>
      </c>
      <c r="F1569" s="11">
        <v>488</v>
      </c>
      <c r="G1569" s="11"/>
      <c r="H1569" s="11"/>
      <c r="I1569" s="11"/>
      <c r="J1569" s="11">
        <v>81.93</v>
      </c>
      <c r="K1569" s="11"/>
      <c r="M1569" s="11">
        <v>1</v>
      </c>
      <c r="N1569" s="66"/>
      <c r="P1569" s="198">
        <f t="shared" si="74"/>
        <v>81.93</v>
      </c>
      <c r="Q1569" s="198"/>
      <c r="R1569" s="198"/>
      <c r="S1569" s="198"/>
      <c r="T1569" s="198">
        <f t="shared" si="75"/>
        <v>488</v>
      </c>
      <c r="U1569" s="11"/>
      <c r="V1569" s="11"/>
      <c r="W1569" s="11"/>
      <c r="Y1569" s="11">
        <v>81.93</v>
      </c>
      <c r="Z1569" s="11"/>
      <c r="AB1569" s="11">
        <f t="shared" si="76"/>
        <v>83.88</v>
      </c>
      <c r="AC1569" s="11">
        <v>110.41</v>
      </c>
      <c r="AD1569" s="11"/>
      <c r="AE1569" s="4"/>
      <c r="AF1569" s="4"/>
    </row>
    <row r="1570" spans="1:32" x14ac:dyDescent="0.2">
      <c r="A1570" s="51"/>
      <c r="B1570" s="11"/>
      <c r="C1570" s="262" t="s">
        <v>408</v>
      </c>
      <c r="D1570" s="11"/>
      <c r="E1570" s="11" t="s">
        <v>61</v>
      </c>
      <c r="F1570" s="11">
        <v>19015</v>
      </c>
      <c r="G1570" s="11"/>
      <c r="H1570" s="11"/>
      <c r="I1570" s="11"/>
      <c r="J1570" s="11">
        <v>3118.8999999999996</v>
      </c>
      <c r="K1570" s="11"/>
      <c r="M1570" s="11">
        <v>29</v>
      </c>
      <c r="N1570" s="66"/>
      <c r="P1570" s="198">
        <f t="shared" si="74"/>
        <v>107.54827586206895</v>
      </c>
      <c r="Q1570" s="198"/>
      <c r="R1570" s="198"/>
      <c r="S1570" s="198"/>
      <c r="T1570" s="198">
        <f t="shared" si="75"/>
        <v>655.68965517241384</v>
      </c>
      <c r="U1570" s="11"/>
      <c r="V1570" s="11"/>
      <c r="W1570" s="11"/>
      <c r="Y1570" s="11">
        <v>3118.8999999999996</v>
      </c>
      <c r="Z1570" s="11"/>
      <c r="AB1570" s="11">
        <f t="shared" si="76"/>
        <v>3192.95</v>
      </c>
      <c r="AC1570" s="11">
        <v>4203.2</v>
      </c>
      <c r="AD1570" s="11"/>
      <c r="AE1570" s="4"/>
      <c r="AF1570" s="4"/>
    </row>
    <row r="1571" spans="1:32" x14ac:dyDescent="0.2">
      <c r="A1571" s="51"/>
      <c r="B1571" s="11"/>
      <c r="C1571" s="262" t="s">
        <v>408</v>
      </c>
      <c r="D1571" s="11"/>
      <c r="E1571" s="11" t="s">
        <v>63</v>
      </c>
      <c r="F1571" s="11">
        <v>2907</v>
      </c>
      <c r="G1571" s="11"/>
      <c r="H1571" s="11"/>
      <c r="I1571" s="11"/>
      <c r="J1571" s="11">
        <v>479.57000000000005</v>
      </c>
      <c r="K1571" s="11"/>
      <c r="M1571" s="11">
        <v>4</v>
      </c>
      <c r="N1571" s="66"/>
      <c r="P1571" s="198">
        <f t="shared" si="74"/>
        <v>119.89250000000001</v>
      </c>
      <c r="Q1571" s="198"/>
      <c r="R1571" s="198"/>
      <c r="S1571" s="198"/>
      <c r="T1571" s="198">
        <f t="shared" si="75"/>
        <v>726.75</v>
      </c>
      <c r="U1571" s="11"/>
      <c r="V1571" s="11"/>
      <c r="W1571" s="11"/>
      <c r="Y1571" s="11">
        <v>479.57000000000005</v>
      </c>
      <c r="Z1571" s="11"/>
      <c r="AB1571" s="11">
        <f t="shared" si="76"/>
        <v>490.96</v>
      </c>
      <c r="AC1571" s="11">
        <v>646.29</v>
      </c>
      <c r="AD1571" s="11"/>
      <c r="AE1571" s="4"/>
      <c r="AF1571" s="4"/>
    </row>
    <row r="1572" spans="1:32" x14ac:dyDescent="0.2">
      <c r="A1572" s="51"/>
      <c r="B1572" s="11"/>
      <c r="C1572" s="262" t="s">
        <v>409</v>
      </c>
      <c r="D1572" s="11"/>
      <c r="E1572" s="11" t="s">
        <v>380</v>
      </c>
      <c r="F1572" s="11">
        <v>468</v>
      </c>
      <c r="G1572" s="11"/>
      <c r="H1572" s="11"/>
      <c r="I1572" s="11"/>
      <c r="J1572" s="11">
        <v>83.259999999999991</v>
      </c>
      <c r="K1572" s="11"/>
      <c r="M1572" s="11">
        <v>2</v>
      </c>
      <c r="N1572" s="66"/>
      <c r="P1572" s="198">
        <f t="shared" si="74"/>
        <v>41.629999999999995</v>
      </c>
      <c r="Q1572" s="198"/>
      <c r="R1572" s="198"/>
      <c r="S1572" s="198"/>
      <c r="T1572" s="198">
        <f t="shared" si="75"/>
        <v>234</v>
      </c>
      <c r="U1572" s="11"/>
      <c r="V1572" s="11"/>
      <c r="W1572" s="11"/>
      <c r="Y1572" s="11">
        <v>83.259999999999991</v>
      </c>
      <c r="Z1572" s="11"/>
      <c r="AB1572" s="11">
        <f t="shared" si="76"/>
        <v>85.24</v>
      </c>
      <c r="AC1572" s="11">
        <v>112.21</v>
      </c>
      <c r="AD1572" s="11"/>
      <c r="AE1572" s="4"/>
      <c r="AF1572" s="4"/>
    </row>
    <row r="1573" spans="1:32" x14ac:dyDescent="0.2">
      <c r="A1573" s="51"/>
      <c r="B1573" s="11"/>
      <c r="C1573" s="262" t="s">
        <v>409</v>
      </c>
      <c r="D1573" s="11"/>
      <c r="E1573" s="11" t="s">
        <v>410</v>
      </c>
      <c r="F1573" s="11">
        <v>719891</v>
      </c>
      <c r="G1573" s="11"/>
      <c r="H1573" s="11"/>
      <c r="I1573" s="11"/>
      <c r="J1573" s="11">
        <v>110880.89000000013</v>
      </c>
      <c r="K1573" s="11"/>
      <c r="M1573" s="11">
        <v>1192</v>
      </c>
      <c r="N1573" s="66"/>
      <c r="P1573" s="198">
        <f t="shared" si="74"/>
        <v>93.020880872483332</v>
      </c>
      <c r="Q1573" s="198"/>
      <c r="R1573" s="198"/>
      <c r="S1573" s="198"/>
      <c r="T1573" s="198">
        <f t="shared" si="75"/>
        <v>603.93540268456377</v>
      </c>
      <c r="U1573" s="11"/>
      <c r="V1573" s="11"/>
      <c r="W1573" s="11"/>
      <c r="Y1573" s="11">
        <v>110880.89000000013</v>
      </c>
      <c r="Z1573" s="11"/>
      <c r="AB1573" s="11">
        <f t="shared" si="76"/>
        <v>113513.29</v>
      </c>
      <c r="AC1573" s="11">
        <v>149429.07999999999</v>
      </c>
      <c r="AD1573" s="11"/>
      <c r="AE1573" s="4"/>
      <c r="AF1573" s="4"/>
    </row>
    <row r="1574" spans="1:32" x14ac:dyDescent="0.2">
      <c r="A1574" s="51"/>
      <c r="B1574" s="11"/>
      <c r="C1574" s="262" t="s">
        <v>409</v>
      </c>
      <c r="D1574" s="11"/>
      <c r="E1574" s="11" t="s">
        <v>320</v>
      </c>
      <c r="F1574" s="11">
        <v>1022</v>
      </c>
      <c r="G1574" s="11"/>
      <c r="H1574" s="11"/>
      <c r="I1574" s="11"/>
      <c r="J1574" s="11">
        <v>166.66</v>
      </c>
      <c r="K1574" s="11"/>
      <c r="M1574" s="11">
        <v>1</v>
      </c>
      <c r="N1574" s="66"/>
      <c r="P1574" s="198">
        <f t="shared" ref="P1574:P1637" si="77">J1574/M1574</f>
        <v>166.66</v>
      </c>
      <c r="Q1574" s="198"/>
      <c r="R1574" s="198"/>
      <c r="S1574" s="198"/>
      <c r="T1574" s="198">
        <f t="shared" ref="T1574:T1637" si="78">F1574/M1574</f>
        <v>1022</v>
      </c>
      <c r="U1574" s="11"/>
      <c r="V1574" s="11"/>
      <c r="W1574" s="11"/>
      <c r="Y1574" s="11">
        <v>166.66</v>
      </c>
      <c r="Z1574" s="11"/>
      <c r="AB1574" s="11">
        <f t="shared" ref="AB1574:AB1637" si="79">ROUND($AB$1797*Y1574/$Y$1797,2)</f>
        <v>170.62</v>
      </c>
      <c r="AC1574" s="11">
        <v>224.6</v>
      </c>
      <c r="AD1574" s="11"/>
      <c r="AE1574" s="4"/>
      <c r="AF1574" s="4"/>
    </row>
    <row r="1575" spans="1:32" x14ac:dyDescent="0.2">
      <c r="A1575" s="51"/>
      <c r="B1575" s="11"/>
      <c r="C1575" s="262" t="s">
        <v>411</v>
      </c>
      <c r="D1575" s="11"/>
      <c r="E1575" s="11" t="s">
        <v>77</v>
      </c>
      <c r="F1575" s="11">
        <v>-391</v>
      </c>
      <c r="G1575" s="11"/>
      <c r="H1575" s="11"/>
      <c r="I1575" s="11"/>
      <c r="J1575" s="11">
        <v>-57.74</v>
      </c>
      <c r="K1575" s="11"/>
      <c r="M1575" s="11">
        <v>1</v>
      </c>
      <c r="N1575" s="66"/>
      <c r="P1575" s="198">
        <f t="shared" si="77"/>
        <v>-57.74</v>
      </c>
      <c r="Q1575" s="198"/>
      <c r="R1575" s="198"/>
      <c r="S1575" s="198"/>
      <c r="T1575" s="198">
        <f t="shared" si="78"/>
        <v>-391</v>
      </c>
      <c r="U1575" s="11"/>
      <c r="V1575" s="11"/>
      <c r="W1575" s="11"/>
      <c r="Y1575" s="11">
        <v>-57.74</v>
      </c>
      <c r="Z1575" s="11"/>
      <c r="AB1575" s="11">
        <f t="shared" si="79"/>
        <v>-59.11</v>
      </c>
      <c r="AC1575" s="11">
        <v>-77.81</v>
      </c>
      <c r="AD1575" s="11"/>
      <c r="AE1575" s="4"/>
      <c r="AF1575" s="4"/>
    </row>
    <row r="1576" spans="1:32" x14ac:dyDescent="0.2">
      <c r="A1576" s="51"/>
      <c r="B1576" s="11"/>
      <c r="C1576" s="262" t="s">
        <v>411</v>
      </c>
      <c r="D1576" s="11"/>
      <c r="E1576" s="11" t="s">
        <v>322</v>
      </c>
      <c r="F1576" s="11">
        <v>571</v>
      </c>
      <c r="G1576" s="11"/>
      <c r="H1576" s="11"/>
      <c r="I1576" s="11"/>
      <c r="J1576" s="11">
        <v>95.13</v>
      </c>
      <c r="K1576" s="11"/>
      <c r="M1576" s="11">
        <v>1</v>
      </c>
      <c r="N1576" s="66"/>
      <c r="P1576" s="198">
        <f t="shared" si="77"/>
        <v>95.13</v>
      </c>
      <c r="Q1576" s="198"/>
      <c r="R1576" s="198"/>
      <c r="S1576" s="198"/>
      <c r="T1576" s="198">
        <f t="shared" si="78"/>
        <v>571</v>
      </c>
      <c r="U1576" s="11"/>
      <c r="V1576" s="11"/>
      <c r="W1576" s="11"/>
      <c r="Y1576" s="11">
        <v>95.13</v>
      </c>
      <c r="Z1576" s="11"/>
      <c r="AB1576" s="11">
        <f t="shared" si="79"/>
        <v>97.39</v>
      </c>
      <c r="AC1576" s="11">
        <v>128.19999999999999</v>
      </c>
      <c r="AD1576" s="11"/>
      <c r="AE1576" s="4"/>
      <c r="AF1576" s="4"/>
    </row>
    <row r="1577" spans="1:32" x14ac:dyDescent="0.2">
      <c r="A1577" s="51"/>
      <c r="B1577" s="11"/>
      <c r="C1577" s="262" t="s">
        <v>411</v>
      </c>
      <c r="D1577" s="11"/>
      <c r="E1577" s="11" t="s">
        <v>320</v>
      </c>
      <c r="F1577" s="11">
        <v>3959220</v>
      </c>
      <c r="G1577" s="11"/>
      <c r="H1577" s="11"/>
      <c r="I1577" s="11"/>
      <c r="J1577" s="11">
        <v>611287.63999999908</v>
      </c>
      <c r="K1577" s="11"/>
      <c r="M1577" s="11">
        <v>5028</v>
      </c>
      <c r="N1577" s="66"/>
      <c r="P1577" s="198">
        <f t="shared" si="77"/>
        <v>121.57669848846442</v>
      </c>
      <c r="Q1577" s="198"/>
      <c r="R1577" s="198"/>
      <c r="S1577" s="198"/>
      <c r="T1577" s="198">
        <f t="shared" si="78"/>
        <v>787.43436754176616</v>
      </c>
      <c r="U1577" s="11"/>
      <c r="V1577" s="11"/>
      <c r="W1577" s="11"/>
      <c r="Y1577" s="11">
        <v>611287.63999999908</v>
      </c>
      <c r="Z1577" s="11"/>
      <c r="AB1577" s="11">
        <f t="shared" si="79"/>
        <v>625800.06999999995</v>
      </c>
      <c r="AC1577" s="11">
        <v>823804.24</v>
      </c>
      <c r="AD1577" s="11"/>
      <c r="AE1577" s="4"/>
      <c r="AF1577" s="4"/>
    </row>
    <row r="1578" spans="1:32" x14ac:dyDescent="0.2">
      <c r="A1578" s="51"/>
      <c r="B1578" s="11"/>
      <c r="C1578" s="262" t="s">
        <v>412</v>
      </c>
      <c r="D1578" s="11"/>
      <c r="E1578" s="11" t="s">
        <v>333</v>
      </c>
      <c r="F1578" s="11">
        <v>2404358</v>
      </c>
      <c r="G1578" s="11"/>
      <c r="H1578" s="11"/>
      <c r="I1578" s="11"/>
      <c r="J1578" s="11">
        <v>317283.30999999819</v>
      </c>
      <c r="K1578" s="11"/>
      <c r="M1578" s="11">
        <v>5814</v>
      </c>
      <c r="N1578" s="66"/>
      <c r="P1578" s="198">
        <f t="shared" si="77"/>
        <v>54.572292741657755</v>
      </c>
      <c r="Q1578" s="198"/>
      <c r="R1578" s="198"/>
      <c r="S1578" s="198"/>
      <c r="T1578" s="198">
        <f t="shared" si="78"/>
        <v>413.54626762985896</v>
      </c>
      <c r="U1578" s="11"/>
      <c r="V1578" s="11"/>
      <c r="W1578" s="11"/>
      <c r="Y1578" s="11">
        <v>317283.30999999819</v>
      </c>
      <c r="Z1578" s="11"/>
      <c r="AB1578" s="11">
        <f t="shared" si="79"/>
        <v>324815.86</v>
      </c>
      <c r="AC1578" s="11">
        <v>427588.12</v>
      </c>
      <c r="AD1578" s="11"/>
      <c r="AE1578" s="4"/>
      <c r="AF1578" s="4"/>
    </row>
    <row r="1579" spans="1:32" x14ac:dyDescent="0.2">
      <c r="A1579" s="51"/>
      <c r="B1579" s="11"/>
      <c r="C1579" s="262" t="s">
        <v>413</v>
      </c>
      <c r="D1579" s="11"/>
      <c r="E1579" s="11" t="s">
        <v>77</v>
      </c>
      <c r="F1579" s="11">
        <v>205309</v>
      </c>
      <c r="G1579" s="11"/>
      <c r="H1579" s="11"/>
      <c r="I1579" s="11"/>
      <c r="J1579" s="11">
        <v>32384.969999999979</v>
      </c>
      <c r="K1579" s="11"/>
      <c r="M1579" s="11">
        <v>210</v>
      </c>
      <c r="N1579" s="66"/>
      <c r="P1579" s="198">
        <f t="shared" si="77"/>
        <v>154.21414285714275</v>
      </c>
      <c r="Q1579" s="198"/>
      <c r="R1579" s="198"/>
      <c r="S1579" s="198"/>
      <c r="T1579" s="198">
        <f t="shared" si="78"/>
        <v>977.66190476190479</v>
      </c>
      <c r="U1579" s="11"/>
      <c r="V1579" s="11"/>
      <c r="W1579" s="11"/>
      <c r="Y1579" s="11">
        <v>32384.969999999979</v>
      </c>
      <c r="Z1579" s="11"/>
      <c r="AB1579" s="11">
        <f t="shared" si="79"/>
        <v>33153.81</v>
      </c>
      <c r="AC1579" s="11">
        <v>43643.73</v>
      </c>
      <c r="AD1579" s="11"/>
      <c r="AE1579" s="4"/>
      <c r="AF1579" s="4"/>
    </row>
    <row r="1580" spans="1:32" x14ac:dyDescent="0.2">
      <c r="A1580" s="51"/>
      <c r="B1580" s="11"/>
      <c r="C1580" s="262" t="s">
        <v>414</v>
      </c>
      <c r="D1580" s="11"/>
      <c r="E1580" s="11" t="s">
        <v>71</v>
      </c>
      <c r="F1580" s="11">
        <v>2425</v>
      </c>
      <c r="G1580" s="11"/>
      <c r="H1580" s="11"/>
      <c r="I1580" s="11"/>
      <c r="J1580" s="11">
        <v>328.59000000000003</v>
      </c>
      <c r="K1580" s="11"/>
      <c r="M1580" s="11">
        <v>3</v>
      </c>
      <c r="N1580" s="66"/>
      <c r="P1580" s="198">
        <f t="shared" si="77"/>
        <v>109.53000000000002</v>
      </c>
      <c r="Q1580" s="198"/>
      <c r="R1580" s="198"/>
      <c r="S1580" s="198"/>
      <c r="T1580" s="198">
        <f t="shared" si="78"/>
        <v>808.33333333333337</v>
      </c>
      <c r="U1580" s="11"/>
      <c r="V1580" s="11"/>
      <c r="W1580" s="11"/>
      <c r="Y1580" s="11">
        <v>328.59000000000003</v>
      </c>
      <c r="Z1580" s="11"/>
      <c r="AB1580" s="11">
        <f t="shared" si="79"/>
        <v>336.39</v>
      </c>
      <c r="AC1580" s="11">
        <v>442.83</v>
      </c>
      <c r="AD1580" s="11"/>
      <c r="AE1580" s="4"/>
      <c r="AF1580" s="4"/>
    </row>
    <row r="1581" spans="1:32" x14ac:dyDescent="0.2">
      <c r="A1581" s="51"/>
      <c r="B1581" s="11"/>
      <c r="C1581" s="262" t="s">
        <v>415</v>
      </c>
      <c r="D1581" s="11"/>
      <c r="E1581" s="11" t="s">
        <v>84</v>
      </c>
      <c r="F1581" s="11">
        <v>3068</v>
      </c>
      <c r="G1581" s="11"/>
      <c r="H1581" s="11"/>
      <c r="I1581" s="11"/>
      <c r="J1581" s="11">
        <v>513.88</v>
      </c>
      <c r="K1581" s="11"/>
      <c r="M1581" s="11">
        <v>6</v>
      </c>
      <c r="N1581" s="66"/>
      <c r="P1581" s="198">
        <f t="shared" si="77"/>
        <v>85.646666666666661</v>
      </c>
      <c r="Q1581" s="198"/>
      <c r="R1581" s="198"/>
      <c r="S1581" s="198"/>
      <c r="T1581" s="198">
        <f t="shared" si="78"/>
        <v>511.33333333333331</v>
      </c>
      <c r="U1581" s="11"/>
      <c r="V1581" s="11"/>
      <c r="W1581" s="11"/>
      <c r="Y1581" s="11">
        <v>513.88</v>
      </c>
      <c r="Z1581" s="11"/>
      <c r="AB1581" s="11">
        <f t="shared" si="79"/>
        <v>526.08000000000004</v>
      </c>
      <c r="AC1581" s="11">
        <v>692.53</v>
      </c>
      <c r="AD1581" s="11"/>
      <c r="AE1581" s="4"/>
      <c r="AF1581" s="4"/>
    </row>
    <row r="1582" spans="1:32" x14ac:dyDescent="0.2">
      <c r="A1582" s="51"/>
      <c r="B1582" s="11"/>
      <c r="C1582" s="262" t="s">
        <v>415</v>
      </c>
      <c r="D1582" s="11"/>
      <c r="E1582" s="11" t="s">
        <v>107</v>
      </c>
      <c r="F1582" s="11">
        <v>372373</v>
      </c>
      <c r="G1582" s="11"/>
      <c r="H1582" s="11"/>
      <c r="I1582" s="11"/>
      <c r="J1582" s="11">
        <v>59994.989999999831</v>
      </c>
      <c r="K1582" s="11"/>
      <c r="M1582" s="11">
        <v>725</v>
      </c>
      <c r="N1582" s="66"/>
      <c r="P1582" s="198">
        <f t="shared" si="77"/>
        <v>82.751710344827359</v>
      </c>
      <c r="Q1582" s="198"/>
      <c r="R1582" s="198"/>
      <c r="S1582" s="198"/>
      <c r="T1582" s="198">
        <f t="shared" si="78"/>
        <v>513.61793103448281</v>
      </c>
      <c r="U1582" s="11"/>
      <c r="V1582" s="11"/>
      <c r="W1582" s="11"/>
      <c r="Y1582" s="11">
        <v>59994.989999999831</v>
      </c>
      <c r="Z1582" s="11"/>
      <c r="AB1582" s="11">
        <f t="shared" si="79"/>
        <v>61419.32</v>
      </c>
      <c r="AC1582" s="11">
        <v>80852.490000000005</v>
      </c>
      <c r="AD1582" s="11"/>
      <c r="AE1582" s="4"/>
      <c r="AF1582" s="4"/>
    </row>
    <row r="1583" spans="1:32" x14ac:dyDescent="0.2">
      <c r="A1583" s="51"/>
      <c r="B1583" s="11"/>
      <c r="C1583" s="262" t="s">
        <v>415</v>
      </c>
      <c r="D1583" s="11"/>
      <c r="E1583" s="11" t="s">
        <v>366</v>
      </c>
      <c r="F1583" s="11">
        <v>1178</v>
      </c>
      <c r="G1583" s="11"/>
      <c r="H1583" s="11"/>
      <c r="I1583" s="11"/>
      <c r="J1583" s="11">
        <v>191.65</v>
      </c>
      <c r="K1583" s="11"/>
      <c r="M1583" s="11">
        <v>1</v>
      </c>
      <c r="N1583" s="66"/>
      <c r="P1583" s="198">
        <f t="shared" si="77"/>
        <v>191.65</v>
      </c>
      <c r="Q1583" s="198"/>
      <c r="R1583" s="198"/>
      <c r="S1583" s="198"/>
      <c r="T1583" s="198">
        <f t="shared" si="78"/>
        <v>1178</v>
      </c>
      <c r="U1583" s="11"/>
      <c r="V1583" s="11"/>
      <c r="W1583" s="11"/>
      <c r="Y1583" s="11">
        <v>191.65</v>
      </c>
      <c r="Z1583" s="11"/>
      <c r="AB1583" s="11">
        <f t="shared" si="79"/>
        <v>196.2</v>
      </c>
      <c r="AC1583" s="11">
        <v>258.27999999999997</v>
      </c>
      <c r="AD1583" s="11"/>
      <c r="AE1583" s="4"/>
      <c r="AF1583" s="4"/>
    </row>
    <row r="1584" spans="1:32" x14ac:dyDescent="0.2">
      <c r="A1584" s="51"/>
      <c r="B1584" s="11"/>
      <c r="C1584" s="262" t="s">
        <v>416</v>
      </c>
      <c r="D1584" s="11"/>
      <c r="E1584" s="11" t="s">
        <v>182</v>
      </c>
      <c r="F1584" s="11">
        <v>469</v>
      </c>
      <c r="G1584" s="11"/>
      <c r="H1584" s="11"/>
      <c r="I1584" s="11"/>
      <c r="J1584" s="11">
        <v>78.75</v>
      </c>
      <c r="K1584" s="11"/>
      <c r="M1584" s="11">
        <v>1</v>
      </c>
      <c r="N1584" s="66"/>
      <c r="P1584" s="198">
        <f t="shared" si="77"/>
        <v>78.75</v>
      </c>
      <c r="Q1584" s="198"/>
      <c r="R1584" s="198"/>
      <c r="S1584" s="198"/>
      <c r="T1584" s="198">
        <f t="shared" si="78"/>
        <v>469</v>
      </c>
      <c r="U1584" s="11"/>
      <c r="V1584" s="11"/>
      <c r="W1584" s="11"/>
      <c r="Y1584" s="11">
        <v>78.75</v>
      </c>
      <c r="Z1584" s="11"/>
      <c r="AB1584" s="11">
        <f t="shared" si="79"/>
        <v>80.62</v>
      </c>
      <c r="AC1584" s="11">
        <v>106.13</v>
      </c>
      <c r="AD1584" s="11"/>
      <c r="AE1584" s="4"/>
      <c r="AF1584" s="4"/>
    </row>
    <row r="1585" spans="1:32" x14ac:dyDescent="0.2">
      <c r="A1585" s="51"/>
      <c r="B1585" s="11"/>
      <c r="C1585" s="262" t="s">
        <v>416</v>
      </c>
      <c r="D1585" s="11"/>
      <c r="E1585" s="11" t="s">
        <v>284</v>
      </c>
      <c r="F1585" s="11">
        <v>1390790</v>
      </c>
      <c r="G1585" s="11"/>
      <c r="H1585" s="11"/>
      <c r="I1585" s="11"/>
      <c r="J1585" s="11">
        <v>211128.27</v>
      </c>
      <c r="K1585" s="11"/>
      <c r="M1585" s="11">
        <v>1628</v>
      </c>
      <c r="N1585" s="66"/>
      <c r="P1585" s="198">
        <f t="shared" si="77"/>
        <v>129.68566953316952</v>
      </c>
      <c r="Q1585" s="198"/>
      <c r="R1585" s="198"/>
      <c r="S1585" s="198"/>
      <c r="T1585" s="198">
        <f t="shared" si="78"/>
        <v>854.29361179361183</v>
      </c>
      <c r="U1585" s="11"/>
      <c r="V1585" s="11"/>
      <c r="W1585" s="11"/>
      <c r="Y1585" s="11">
        <v>211128.27</v>
      </c>
      <c r="Z1585" s="11"/>
      <c r="AB1585" s="11">
        <f t="shared" si="79"/>
        <v>216140.62</v>
      </c>
      <c r="AC1585" s="11">
        <v>284527.86</v>
      </c>
      <c r="AD1585" s="11"/>
      <c r="AE1585" s="4"/>
      <c r="AF1585" s="4"/>
    </row>
    <row r="1586" spans="1:32" x14ac:dyDescent="0.2">
      <c r="A1586" s="51"/>
      <c r="B1586" s="11"/>
      <c r="C1586" s="262" t="s">
        <v>416</v>
      </c>
      <c r="D1586" s="11"/>
      <c r="E1586" s="11" t="s">
        <v>154</v>
      </c>
      <c r="F1586" s="11">
        <v>1373</v>
      </c>
      <c r="G1586" s="11"/>
      <c r="H1586" s="11"/>
      <c r="I1586" s="11"/>
      <c r="J1586" s="11">
        <v>87.9</v>
      </c>
      <c r="K1586" s="11"/>
      <c r="M1586" s="11">
        <v>1</v>
      </c>
      <c r="N1586" s="66"/>
      <c r="P1586" s="198">
        <f t="shared" si="77"/>
        <v>87.9</v>
      </c>
      <c r="Q1586" s="198"/>
      <c r="R1586" s="198"/>
      <c r="S1586" s="198"/>
      <c r="T1586" s="198">
        <f t="shared" si="78"/>
        <v>1373</v>
      </c>
      <c r="U1586" s="11"/>
      <c r="V1586" s="11"/>
      <c r="W1586" s="11"/>
      <c r="Y1586" s="11">
        <v>87.9</v>
      </c>
      <c r="Z1586" s="11"/>
      <c r="AB1586" s="11">
        <f t="shared" si="79"/>
        <v>89.99</v>
      </c>
      <c r="AC1586" s="11">
        <v>118.46</v>
      </c>
      <c r="AD1586" s="11"/>
      <c r="AE1586" s="4"/>
      <c r="AF1586" s="4"/>
    </row>
    <row r="1587" spans="1:32" x14ac:dyDescent="0.2">
      <c r="A1587" s="51"/>
      <c r="B1587" s="11"/>
      <c r="C1587" s="262" t="s">
        <v>417</v>
      </c>
      <c r="D1587" s="11"/>
      <c r="E1587" s="11" t="s">
        <v>292</v>
      </c>
      <c r="F1587" s="11">
        <v>207562</v>
      </c>
      <c r="G1587" s="11"/>
      <c r="H1587" s="11"/>
      <c r="I1587" s="11"/>
      <c r="J1587" s="11">
        <v>32361.939999999984</v>
      </c>
      <c r="K1587" s="11"/>
      <c r="M1587" s="11">
        <v>364</v>
      </c>
      <c r="N1587" s="66"/>
      <c r="P1587" s="198">
        <f t="shared" si="77"/>
        <v>88.906428571428535</v>
      </c>
      <c r="Q1587" s="198"/>
      <c r="R1587" s="198"/>
      <c r="S1587" s="198"/>
      <c r="T1587" s="198">
        <f t="shared" si="78"/>
        <v>570.22527472527474</v>
      </c>
      <c r="U1587" s="11"/>
      <c r="V1587" s="11"/>
      <c r="W1587" s="11"/>
      <c r="Y1587" s="11">
        <v>32361.939999999984</v>
      </c>
      <c r="Z1587" s="11"/>
      <c r="AB1587" s="11">
        <f t="shared" si="79"/>
        <v>33130.239999999998</v>
      </c>
      <c r="AC1587" s="11">
        <v>43612.7</v>
      </c>
      <c r="AD1587" s="11"/>
      <c r="AE1587" s="4"/>
      <c r="AF1587" s="4"/>
    </row>
    <row r="1588" spans="1:32" x14ac:dyDescent="0.2">
      <c r="A1588" s="51"/>
      <c r="B1588" s="11"/>
      <c r="C1588" s="262" t="s">
        <v>418</v>
      </c>
      <c r="D1588" s="11"/>
      <c r="E1588" s="11" t="s">
        <v>419</v>
      </c>
      <c r="F1588" s="11">
        <v>1223</v>
      </c>
      <c r="G1588" s="11"/>
      <c r="H1588" s="11"/>
      <c r="I1588" s="11"/>
      <c r="J1588" s="11">
        <v>199.21</v>
      </c>
      <c r="K1588" s="11"/>
      <c r="M1588" s="11">
        <v>1</v>
      </c>
      <c r="N1588" s="66"/>
      <c r="P1588" s="198">
        <f t="shared" si="77"/>
        <v>199.21</v>
      </c>
      <c r="Q1588" s="198"/>
      <c r="R1588" s="198"/>
      <c r="S1588" s="198"/>
      <c r="T1588" s="198">
        <f t="shared" si="78"/>
        <v>1223</v>
      </c>
      <c r="U1588" s="11"/>
      <c r="V1588" s="11"/>
      <c r="W1588" s="11"/>
      <c r="Y1588" s="11">
        <v>199.21</v>
      </c>
      <c r="Z1588" s="11"/>
      <c r="AB1588" s="11">
        <f t="shared" si="79"/>
        <v>203.94</v>
      </c>
      <c r="AC1588" s="11">
        <v>268.47000000000003</v>
      </c>
      <c r="AD1588" s="11"/>
      <c r="AE1588" s="4"/>
      <c r="AF1588" s="4"/>
    </row>
    <row r="1589" spans="1:32" x14ac:dyDescent="0.2">
      <c r="A1589" s="51"/>
      <c r="B1589" s="11"/>
      <c r="C1589" s="262" t="s">
        <v>418</v>
      </c>
      <c r="D1589" s="11"/>
      <c r="E1589" s="11" t="s">
        <v>406</v>
      </c>
      <c r="F1589" s="11">
        <v>420049</v>
      </c>
      <c r="G1589" s="11"/>
      <c r="H1589" s="11"/>
      <c r="I1589" s="11"/>
      <c r="J1589" s="11">
        <v>64337.650000000052</v>
      </c>
      <c r="K1589" s="11"/>
      <c r="M1589" s="11">
        <v>472</v>
      </c>
      <c r="N1589" s="66"/>
      <c r="P1589" s="198">
        <f t="shared" si="77"/>
        <v>136.30858050847468</v>
      </c>
      <c r="Q1589" s="198"/>
      <c r="R1589" s="198"/>
      <c r="S1589" s="198"/>
      <c r="T1589" s="198">
        <f t="shared" si="78"/>
        <v>889.9343220338983</v>
      </c>
      <c r="U1589" s="11"/>
      <c r="V1589" s="11"/>
      <c r="W1589" s="11"/>
      <c r="Y1589" s="11">
        <v>64337.650000000052</v>
      </c>
      <c r="Z1589" s="11"/>
      <c r="AB1589" s="11">
        <f t="shared" si="79"/>
        <v>65865.070000000007</v>
      </c>
      <c r="AC1589" s="11">
        <v>86704.89</v>
      </c>
      <c r="AD1589" s="11"/>
      <c r="AE1589" s="4"/>
      <c r="AF1589" s="4"/>
    </row>
    <row r="1590" spans="1:32" x14ac:dyDescent="0.2">
      <c r="A1590" s="51"/>
      <c r="B1590" s="11"/>
      <c r="C1590" s="262" t="s">
        <v>420</v>
      </c>
      <c r="D1590" s="11"/>
      <c r="E1590" s="11" t="s">
        <v>421</v>
      </c>
      <c r="F1590" s="11">
        <v>213069</v>
      </c>
      <c r="G1590" s="11"/>
      <c r="H1590" s="11"/>
      <c r="I1590" s="11"/>
      <c r="J1590" s="11">
        <v>32758.059999999998</v>
      </c>
      <c r="K1590" s="11"/>
      <c r="M1590" s="11">
        <v>304</v>
      </c>
      <c r="N1590" s="66"/>
      <c r="P1590" s="198">
        <f t="shared" si="77"/>
        <v>107.75677631578947</v>
      </c>
      <c r="Q1590" s="198"/>
      <c r="R1590" s="198"/>
      <c r="S1590" s="198"/>
      <c r="T1590" s="198">
        <f t="shared" si="78"/>
        <v>700.8848684210526</v>
      </c>
      <c r="U1590" s="11"/>
      <c r="V1590" s="11"/>
      <c r="W1590" s="11"/>
      <c r="Y1590" s="11">
        <v>32758.059999999998</v>
      </c>
      <c r="Z1590" s="11"/>
      <c r="AB1590" s="11">
        <f t="shared" si="79"/>
        <v>33535.760000000002</v>
      </c>
      <c r="AC1590" s="11">
        <v>44146.53</v>
      </c>
      <c r="AD1590" s="11"/>
      <c r="AE1590" s="4"/>
      <c r="AF1590" s="4"/>
    </row>
    <row r="1591" spans="1:32" x14ac:dyDescent="0.2">
      <c r="A1591" s="51"/>
      <c r="B1591" s="11"/>
      <c r="C1591" s="262" t="s">
        <v>422</v>
      </c>
      <c r="D1591" s="11"/>
      <c r="E1591" s="11" t="s">
        <v>102</v>
      </c>
      <c r="F1591" s="11">
        <v>416176</v>
      </c>
      <c r="G1591" s="11"/>
      <c r="H1591" s="11"/>
      <c r="I1591" s="11"/>
      <c r="J1591" s="11">
        <v>67470.829999999885</v>
      </c>
      <c r="K1591" s="11"/>
      <c r="M1591" s="11">
        <v>1183</v>
      </c>
      <c r="N1591" s="66"/>
      <c r="P1591" s="198">
        <f t="shared" si="77"/>
        <v>57.033668639053154</v>
      </c>
      <c r="Q1591" s="198"/>
      <c r="R1591" s="198"/>
      <c r="S1591" s="198"/>
      <c r="T1591" s="198">
        <f t="shared" si="78"/>
        <v>351.79712595097209</v>
      </c>
      <c r="U1591" s="11"/>
      <c r="V1591" s="11"/>
      <c r="W1591" s="11"/>
      <c r="Y1591" s="11">
        <v>67470.829999999885</v>
      </c>
      <c r="Z1591" s="11"/>
      <c r="AB1591" s="11">
        <f t="shared" si="79"/>
        <v>69072.639999999999</v>
      </c>
      <c r="AC1591" s="11">
        <v>90927.33</v>
      </c>
      <c r="AD1591" s="11"/>
      <c r="AE1591" s="4"/>
      <c r="AF1591" s="4"/>
    </row>
    <row r="1592" spans="1:32" x14ac:dyDescent="0.2">
      <c r="A1592" s="51"/>
      <c r="B1592" s="11"/>
      <c r="C1592" s="262" t="s">
        <v>423</v>
      </c>
      <c r="D1592" s="11"/>
      <c r="E1592" s="11" t="s">
        <v>102</v>
      </c>
      <c r="F1592" s="11">
        <v>29201</v>
      </c>
      <c r="G1592" s="11"/>
      <c r="H1592" s="11"/>
      <c r="I1592" s="11"/>
      <c r="J1592" s="11">
        <v>4890.1200000000026</v>
      </c>
      <c r="K1592" s="11"/>
      <c r="M1592" s="11">
        <v>101</v>
      </c>
      <c r="N1592" s="66"/>
      <c r="P1592" s="198">
        <f t="shared" si="77"/>
        <v>48.417029702970325</v>
      </c>
      <c r="Q1592" s="198"/>
      <c r="R1592" s="198"/>
      <c r="S1592" s="198"/>
      <c r="T1592" s="198">
        <f t="shared" si="78"/>
        <v>289.11881188118809</v>
      </c>
      <c r="U1592" s="11"/>
      <c r="V1592" s="11"/>
      <c r="W1592" s="11"/>
      <c r="Y1592" s="11">
        <v>4890.1200000000026</v>
      </c>
      <c r="Z1592" s="11"/>
      <c r="AB1592" s="11">
        <f t="shared" si="79"/>
        <v>5006.22</v>
      </c>
      <c r="AC1592" s="11">
        <v>6590.19</v>
      </c>
      <c r="AD1592" s="11"/>
      <c r="AE1592" s="4"/>
      <c r="AF1592" s="4"/>
    </row>
    <row r="1593" spans="1:32" x14ac:dyDescent="0.2">
      <c r="A1593" s="51"/>
      <c r="B1593" s="11"/>
      <c r="C1593" s="262" t="s">
        <v>424</v>
      </c>
      <c r="D1593" s="11"/>
      <c r="E1593" s="11" t="s">
        <v>62</v>
      </c>
      <c r="F1593" s="11">
        <v>1466971</v>
      </c>
      <c r="G1593" s="11"/>
      <c r="H1593" s="11"/>
      <c r="I1593" s="11"/>
      <c r="J1593" s="11">
        <v>233600.15000000037</v>
      </c>
      <c r="K1593" s="11"/>
      <c r="M1593" s="11">
        <v>2925</v>
      </c>
      <c r="N1593" s="66"/>
      <c r="P1593" s="198">
        <f t="shared" si="77"/>
        <v>79.86329914529928</v>
      </c>
      <c r="Q1593" s="198"/>
      <c r="R1593" s="198"/>
      <c r="S1593" s="198"/>
      <c r="T1593" s="198">
        <f t="shared" si="78"/>
        <v>501.52854700854704</v>
      </c>
      <c r="U1593" s="11"/>
      <c r="V1593" s="11"/>
      <c r="W1593" s="11"/>
      <c r="Y1593" s="11">
        <v>233600.15000000037</v>
      </c>
      <c r="Z1593" s="11"/>
      <c r="AB1593" s="11">
        <f t="shared" si="79"/>
        <v>239145.99</v>
      </c>
      <c r="AC1593" s="11">
        <v>314812.18</v>
      </c>
      <c r="AD1593" s="11"/>
      <c r="AE1593" s="4"/>
      <c r="AF1593" s="4"/>
    </row>
    <row r="1594" spans="1:32" x14ac:dyDescent="0.2">
      <c r="A1594" s="51"/>
      <c r="B1594" s="11"/>
      <c r="C1594" s="262" t="s">
        <v>424</v>
      </c>
      <c r="D1594" s="11"/>
      <c r="E1594" s="11" t="s">
        <v>164</v>
      </c>
      <c r="F1594" s="11">
        <v>174</v>
      </c>
      <c r="G1594" s="11"/>
      <c r="H1594" s="11"/>
      <c r="I1594" s="11"/>
      <c r="J1594" s="11">
        <v>32</v>
      </c>
      <c r="K1594" s="11"/>
      <c r="M1594" s="11">
        <v>1</v>
      </c>
      <c r="N1594" s="66"/>
      <c r="P1594" s="198">
        <f t="shared" si="77"/>
        <v>32</v>
      </c>
      <c r="Q1594" s="198"/>
      <c r="R1594" s="198"/>
      <c r="S1594" s="198"/>
      <c r="T1594" s="198">
        <f t="shared" si="78"/>
        <v>174</v>
      </c>
      <c r="U1594" s="11"/>
      <c r="V1594" s="11"/>
      <c r="W1594" s="11"/>
      <c r="Y1594" s="11">
        <v>32</v>
      </c>
      <c r="Z1594" s="11"/>
      <c r="AB1594" s="11">
        <f t="shared" si="79"/>
        <v>32.76</v>
      </c>
      <c r="AC1594" s="11">
        <v>43.12</v>
      </c>
      <c r="AD1594" s="11"/>
      <c r="AE1594" s="4"/>
      <c r="AF1594" s="4"/>
    </row>
    <row r="1595" spans="1:32" x14ac:dyDescent="0.2">
      <c r="A1595" s="51"/>
      <c r="B1595" s="11"/>
      <c r="C1595" s="262" t="s">
        <v>425</v>
      </c>
      <c r="D1595" s="11"/>
      <c r="E1595" s="11" t="s">
        <v>154</v>
      </c>
      <c r="F1595" s="11">
        <v>3813</v>
      </c>
      <c r="G1595" s="11"/>
      <c r="H1595" s="11"/>
      <c r="I1595" s="11"/>
      <c r="J1595" s="11">
        <v>431.55</v>
      </c>
      <c r="K1595" s="11"/>
      <c r="M1595" s="11">
        <v>5</v>
      </c>
      <c r="N1595" s="66"/>
      <c r="P1595" s="198">
        <f t="shared" si="77"/>
        <v>86.31</v>
      </c>
      <c r="Q1595" s="198"/>
      <c r="R1595" s="198"/>
      <c r="S1595" s="198"/>
      <c r="T1595" s="198">
        <f t="shared" si="78"/>
        <v>762.6</v>
      </c>
      <c r="U1595" s="11"/>
      <c r="V1595" s="11"/>
      <c r="W1595" s="11"/>
      <c r="Y1595" s="11">
        <v>431.55</v>
      </c>
      <c r="Z1595" s="11"/>
      <c r="AB1595" s="11">
        <f t="shared" si="79"/>
        <v>441.8</v>
      </c>
      <c r="AC1595" s="11">
        <v>581.58000000000004</v>
      </c>
      <c r="AD1595" s="11"/>
      <c r="AE1595" s="4"/>
      <c r="AF1595" s="4"/>
    </row>
    <row r="1596" spans="1:32" x14ac:dyDescent="0.2">
      <c r="A1596" s="51"/>
      <c r="B1596" s="11"/>
      <c r="C1596" s="262" t="s">
        <v>426</v>
      </c>
      <c r="D1596" s="11"/>
      <c r="E1596" s="11" t="s">
        <v>62</v>
      </c>
      <c r="F1596" s="11">
        <v>184</v>
      </c>
      <c r="G1596" s="11"/>
      <c r="H1596" s="11"/>
      <c r="I1596" s="11"/>
      <c r="J1596" s="11">
        <v>33.32</v>
      </c>
      <c r="K1596" s="11"/>
      <c r="M1596" s="11">
        <v>1</v>
      </c>
      <c r="N1596" s="66"/>
      <c r="P1596" s="198">
        <f t="shared" si="77"/>
        <v>33.32</v>
      </c>
      <c r="Q1596" s="198"/>
      <c r="R1596" s="198"/>
      <c r="S1596" s="198"/>
      <c r="T1596" s="198">
        <f t="shared" si="78"/>
        <v>184</v>
      </c>
      <c r="U1596" s="11"/>
      <c r="V1596" s="11"/>
      <c r="W1596" s="11"/>
      <c r="Y1596" s="11">
        <v>33.32</v>
      </c>
      <c r="Z1596" s="11"/>
      <c r="AB1596" s="11">
        <f t="shared" si="79"/>
        <v>34.11</v>
      </c>
      <c r="AC1596" s="11">
        <v>44.9</v>
      </c>
      <c r="AD1596" s="11"/>
      <c r="AE1596" s="4"/>
      <c r="AF1596" s="4"/>
    </row>
    <row r="1597" spans="1:32" x14ac:dyDescent="0.2">
      <c r="A1597" s="51"/>
      <c r="B1597" s="11"/>
      <c r="C1597" s="262" t="s">
        <v>426</v>
      </c>
      <c r="D1597" s="11"/>
      <c r="E1597" s="11" t="s">
        <v>427</v>
      </c>
      <c r="F1597" s="11">
        <v>176</v>
      </c>
      <c r="G1597" s="11"/>
      <c r="H1597" s="11"/>
      <c r="I1597" s="11"/>
      <c r="J1597" s="11">
        <v>32.19</v>
      </c>
      <c r="K1597" s="11"/>
      <c r="M1597" s="11">
        <v>1</v>
      </c>
      <c r="N1597" s="66"/>
      <c r="P1597" s="198">
        <f t="shared" si="77"/>
        <v>32.19</v>
      </c>
      <c r="Q1597" s="198"/>
      <c r="R1597" s="198"/>
      <c r="S1597" s="198"/>
      <c r="T1597" s="198">
        <f t="shared" si="78"/>
        <v>176</v>
      </c>
      <c r="U1597" s="11"/>
      <c r="V1597" s="11"/>
      <c r="W1597" s="11"/>
      <c r="Y1597" s="11">
        <v>32.19</v>
      </c>
      <c r="Z1597" s="11"/>
      <c r="AB1597" s="11">
        <f t="shared" si="79"/>
        <v>32.950000000000003</v>
      </c>
      <c r="AC1597" s="11">
        <v>43.38</v>
      </c>
      <c r="AD1597" s="11"/>
      <c r="AE1597" s="4"/>
      <c r="AF1597" s="4"/>
    </row>
    <row r="1598" spans="1:32" x14ac:dyDescent="0.2">
      <c r="A1598" s="51"/>
      <c r="B1598" s="11"/>
      <c r="C1598" s="262" t="s">
        <v>426</v>
      </c>
      <c r="D1598" s="11"/>
      <c r="E1598" s="11" t="s">
        <v>164</v>
      </c>
      <c r="F1598" s="11">
        <v>2198877</v>
      </c>
      <c r="G1598" s="11"/>
      <c r="H1598" s="11"/>
      <c r="I1598" s="11"/>
      <c r="J1598" s="11">
        <v>365297.41000000457</v>
      </c>
      <c r="K1598" s="11"/>
      <c r="M1598" s="11">
        <v>7972</v>
      </c>
      <c r="N1598" s="66"/>
      <c r="P1598" s="198">
        <f t="shared" si="77"/>
        <v>45.82255519317669</v>
      </c>
      <c r="Q1598" s="198"/>
      <c r="R1598" s="198"/>
      <c r="S1598" s="198"/>
      <c r="T1598" s="198">
        <f t="shared" si="78"/>
        <v>275.82501254390365</v>
      </c>
      <c r="U1598" s="11"/>
      <c r="V1598" s="11"/>
      <c r="W1598" s="11"/>
      <c r="Y1598" s="11">
        <v>365297.41000000457</v>
      </c>
      <c r="Z1598" s="11"/>
      <c r="AB1598" s="11">
        <f t="shared" si="79"/>
        <v>373969.85</v>
      </c>
      <c r="AC1598" s="11">
        <v>492294.52</v>
      </c>
      <c r="AD1598" s="11"/>
      <c r="AE1598" s="4"/>
      <c r="AF1598" s="4"/>
    </row>
    <row r="1599" spans="1:32" x14ac:dyDescent="0.2">
      <c r="A1599" s="51"/>
      <c r="B1599" s="11"/>
      <c r="C1599" s="262" t="s">
        <v>428</v>
      </c>
      <c r="D1599" s="11"/>
      <c r="E1599" s="11" t="s">
        <v>365</v>
      </c>
      <c r="F1599" s="11">
        <v>1913484</v>
      </c>
      <c r="G1599" s="11"/>
      <c r="H1599" s="11"/>
      <c r="I1599" s="11"/>
      <c r="J1599" s="11">
        <v>300293.80999999947</v>
      </c>
      <c r="K1599" s="11"/>
      <c r="M1599" s="11">
        <v>3219</v>
      </c>
      <c r="N1599" s="66"/>
      <c r="P1599" s="198">
        <f t="shared" si="77"/>
        <v>93.287918608263269</v>
      </c>
      <c r="Q1599" s="198"/>
      <c r="R1599" s="198"/>
      <c r="S1599" s="198"/>
      <c r="T1599" s="198">
        <f t="shared" si="78"/>
        <v>594.43429636533085</v>
      </c>
      <c r="U1599" s="11"/>
      <c r="V1599" s="11"/>
      <c r="W1599" s="11"/>
      <c r="Y1599" s="11">
        <v>300293.80999999947</v>
      </c>
      <c r="Z1599" s="11"/>
      <c r="AB1599" s="11">
        <f t="shared" si="79"/>
        <v>307423.01</v>
      </c>
      <c r="AC1599" s="11">
        <v>404692.16</v>
      </c>
      <c r="AD1599" s="11"/>
      <c r="AE1599" s="4"/>
      <c r="AF1599" s="4"/>
    </row>
    <row r="1600" spans="1:32" x14ac:dyDescent="0.2">
      <c r="A1600" s="51"/>
      <c r="B1600" s="11"/>
      <c r="C1600" s="262" t="s">
        <v>428</v>
      </c>
      <c r="D1600" s="11"/>
      <c r="E1600" s="11" t="s">
        <v>366</v>
      </c>
      <c r="F1600" s="11">
        <v>291</v>
      </c>
      <c r="G1600" s="11"/>
      <c r="H1600" s="11"/>
      <c r="I1600" s="11"/>
      <c r="J1600" s="11">
        <v>50.92</v>
      </c>
      <c r="K1600" s="11"/>
      <c r="M1600" s="11">
        <v>1</v>
      </c>
      <c r="N1600" s="66"/>
      <c r="P1600" s="198">
        <f t="shared" si="77"/>
        <v>50.92</v>
      </c>
      <c r="Q1600" s="198"/>
      <c r="R1600" s="198"/>
      <c r="S1600" s="198"/>
      <c r="T1600" s="198">
        <f t="shared" si="78"/>
        <v>291</v>
      </c>
      <c r="U1600" s="11"/>
      <c r="V1600" s="11"/>
      <c r="W1600" s="11"/>
      <c r="Y1600" s="11">
        <v>50.92</v>
      </c>
      <c r="Z1600" s="11"/>
      <c r="AB1600" s="11">
        <f t="shared" si="79"/>
        <v>52.13</v>
      </c>
      <c r="AC1600" s="11">
        <v>68.62</v>
      </c>
      <c r="AD1600" s="11"/>
      <c r="AE1600" s="4"/>
      <c r="AF1600" s="4"/>
    </row>
    <row r="1601" spans="1:32" x14ac:dyDescent="0.2">
      <c r="A1601" s="51"/>
      <c r="B1601" s="11"/>
      <c r="C1601" s="262" t="s">
        <v>429</v>
      </c>
      <c r="D1601" s="11"/>
      <c r="E1601" s="11" t="s">
        <v>88</v>
      </c>
      <c r="F1601" s="11">
        <v>7706</v>
      </c>
      <c r="G1601" s="11"/>
      <c r="H1601" s="11"/>
      <c r="I1601" s="11"/>
      <c r="J1601" s="11">
        <v>1248.1599999999999</v>
      </c>
      <c r="K1601" s="11"/>
      <c r="M1601" s="11">
        <v>8</v>
      </c>
      <c r="N1601" s="66"/>
      <c r="P1601" s="198">
        <f t="shared" si="77"/>
        <v>156.01999999999998</v>
      </c>
      <c r="Q1601" s="198"/>
      <c r="R1601" s="198"/>
      <c r="S1601" s="198"/>
      <c r="T1601" s="198">
        <f t="shared" si="78"/>
        <v>963.25</v>
      </c>
      <c r="U1601" s="11"/>
      <c r="V1601" s="11"/>
      <c r="W1601" s="11"/>
      <c r="Y1601" s="11">
        <v>1248.1599999999999</v>
      </c>
      <c r="Z1601" s="11"/>
      <c r="AB1601" s="11">
        <f t="shared" si="79"/>
        <v>1277.79</v>
      </c>
      <c r="AC1601" s="11">
        <v>1682.09</v>
      </c>
      <c r="AD1601" s="11"/>
      <c r="AE1601" s="4"/>
      <c r="AF1601" s="4"/>
    </row>
    <row r="1602" spans="1:32" x14ac:dyDescent="0.2">
      <c r="A1602" s="51"/>
      <c r="B1602" s="11"/>
      <c r="C1602" s="262" t="s">
        <v>430</v>
      </c>
      <c r="D1602" s="11"/>
      <c r="E1602" s="11" t="s">
        <v>161</v>
      </c>
      <c r="F1602" s="11">
        <v>12464</v>
      </c>
      <c r="G1602" s="11"/>
      <c r="H1602" s="11"/>
      <c r="I1602" s="11"/>
      <c r="J1602" s="11">
        <v>1594.8</v>
      </c>
      <c r="K1602" s="11"/>
      <c r="M1602" s="11">
        <v>10</v>
      </c>
      <c r="N1602" s="66"/>
      <c r="P1602" s="198">
        <f t="shared" si="77"/>
        <v>159.47999999999999</v>
      </c>
      <c r="Q1602" s="198"/>
      <c r="R1602" s="198"/>
      <c r="S1602" s="198"/>
      <c r="T1602" s="198">
        <f t="shared" si="78"/>
        <v>1246.4000000000001</v>
      </c>
      <c r="U1602" s="11"/>
      <c r="V1602" s="11"/>
      <c r="W1602" s="11"/>
      <c r="Y1602" s="11">
        <v>1594.8</v>
      </c>
      <c r="Z1602" s="11"/>
      <c r="AB1602" s="11">
        <f t="shared" si="79"/>
        <v>1632.66</v>
      </c>
      <c r="AC1602" s="11">
        <v>2149.2399999999998</v>
      </c>
      <c r="AD1602" s="11"/>
      <c r="AE1602" s="4"/>
      <c r="AF1602" s="4"/>
    </row>
    <row r="1603" spans="1:32" x14ac:dyDescent="0.2">
      <c r="A1603" s="51"/>
      <c r="B1603" s="11"/>
      <c r="C1603" s="262" t="s">
        <v>431</v>
      </c>
      <c r="D1603" s="11"/>
      <c r="E1603" s="11" t="s">
        <v>103</v>
      </c>
      <c r="F1603" s="11">
        <v>2564</v>
      </c>
      <c r="G1603" s="11"/>
      <c r="H1603" s="11"/>
      <c r="I1603" s="11"/>
      <c r="J1603" s="11">
        <v>424.64</v>
      </c>
      <c r="K1603" s="11"/>
      <c r="M1603" s="11">
        <v>4</v>
      </c>
      <c r="N1603" s="66"/>
      <c r="P1603" s="198">
        <f t="shared" si="77"/>
        <v>106.16</v>
      </c>
      <c r="Q1603" s="198"/>
      <c r="R1603" s="198"/>
      <c r="S1603" s="198"/>
      <c r="T1603" s="198">
        <f t="shared" si="78"/>
        <v>641</v>
      </c>
      <c r="U1603" s="11"/>
      <c r="V1603" s="11"/>
      <c r="W1603" s="11"/>
      <c r="Y1603" s="11">
        <v>424.64</v>
      </c>
      <c r="Z1603" s="11"/>
      <c r="AB1603" s="11">
        <f t="shared" si="79"/>
        <v>434.72</v>
      </c>
      <c r="AC1603" s="11">
        <v>572.27</v>
      </c>
      <c r="AD1603" s="11"/>
      <c r="AE1603" s="4"/>
      <c r="AF1603" s="4"/>
    </row>
    <row r="1604" spans="1:32" x14ac:dyDescent="0.2">
      <c r="A1604" s="51"/>
      <c r="B1604" s="11"/>
      <c r="C1604" s="262" t="s">
        <v>432</v>
      </c>
      <c r="D1604" s="11"/>
      <c r="E1604" s="11" t="s">
        <v>62</v>
      </c>
      <c r="F1604" s="11">
        <v>150</v>
      </c>
      <c r="G1604" s="11"/>
      <c r="H1604" s="11"/>
      <c r="I1604" s="11"/>
      <c r="J1604" s="11">
        <v>28.34</v>
      </c>
      <c r="K1604" s="11"/>
      <c r="M1604" s="11">
        <v>1</v>
      </c>
      <c r="N1604" s="66"/>
      <c r="P1604" s="198">
        <f t="shared" si="77"/>
        <v>28.34</v>
      </c>
      <c r="Q1604" s="198"/>
      <c r="R1604" s="198"/>
      <c r="S1604" s="198"/>
      <c r="T1604" s="198">
        <f t="shared" si="78"/>
        <v>150</v>
      </c>
      <c r="U1604" s="11"/>
      <c r="V1604" s="11"/>
      <c r="W1604" s="11"/>
      <c r="Y1604" s="11">
        <v>28.34</v>
      </c>
      <c r="Z1604" s="11"/>
      <c r="AB1604" s="11">
        <f t="shared" si="79"/>
        <v>29.01</v>
      </c>
      <c r="AC1604" s="11">
        <v>38.19</v>
      </c>
      <c r="AD1604" s="11"/>
      <c r="AE1604" s="4"/>
      <c r="AF1604" s="4"/>
    </row>
    <row r="1605" spans="1:32" x14ac:dyDescent="0.2">
      <c r="A1605" s="51"/>
      <c r="B1605" s="11"/>
      <c r="C1605" s="262" t="s">
        <v>432</v>
      </c>
      <c r="D1605" s="11"/>
      <c r="E1605" s="11" t="s">
        <v>387</v>
      </c>
      <c r="F1605" s="11">
        <v>7149057</v>
      </c>
      <c r="G1605" s="11"/>
      <c r="H1605" s="11"/>
      <c r="I1605" s="11"/>
      <c r="J1605" s="11">
        <v>1166633.8999999973</v>
      </c>
      <c r="K1605" s="11"/>
      <c r="M1605" s="11">
        <v>20492</v>
      </c>
      <c r="N1605" s="66"/>
      <c r="P1605" s="198">
        <f t="shared" si="77"/>
        <v>56.931187780597178</v>
      </c>
      <c r="Q1605" s="198"/>
      <c r="R1605" s="198"/>
      <c r="S1605" s="198"/>
      <c r="T1605" s="198">
        <f t="shared" si="78"/>
        <v>348.87063244192854</v>
      </c>
      <c r="U1605" s="11"/>
      <c r="V1605" s="11"/>
      <c r="W1605" s="11"/>
      <c r="Y1605" s="11">
        <v>1166633.8999999973</v>
      </c>
      <c r="Z1605" s="11"/>
      <c r="AB1605" s="11">
        <f t="shared" si="79"/>
        <v>1194330.67</v>
      </c>
      <c r="AC1605" s="11">
        <v>1572218.85</v>
      </c>
      <c r="AD1605" s="11"/>
      <c r="AE1605" s="4"/>
      <c r="AF1605" s="4"/>
    </row>
    <row r="1606" spans="1:32" x14ac:dyDescent="0.2">
      <c r="A1606" s="51"/>
      <c r="B1606" s="11"/>
      <c r="C1606" s="262" t="s">
        <v>432</v>
      </c>
      <c r="D1606" s="11"/>
      <c r="E1606" s="11" t="s">
        <v>264</v>
      </c>
      <c r="F1606" s="11">
        <v>365</v>
      </c>
      <c r="G1606" s="11"/>
      <c r="H1606" s="11"/>
      <c r="I1606" s="11"/>
      <c r="J1606" s="11">
        <v>66.78</v>
      </c>
      <c r="K1606" s="11"/>
      <c r="M1606" s="11">
        <v>2</v>
      </c>
      <c r="N1606" s="66"/>
      <c r="P1606" s="198">
        <f t="shared" si="77"/>
        <v>33.39</v>
      </c>
      <c r="Q1606" s="198"/>
      <c r="R1606" s="198"/>
      <c r="S1606" s="198"/>
      <c r="T1606" s="198">
        <f t="shared" si="78"/>
        <v>182.5</v>
      </c>
      <c r="U1606" s="11"/>
      <c r="V1606" s="11"/>
      <c r="W1606" s="11"/>
      <c r="Y1606" s="11">
        <v>66.78</v>
      </c>
      <c r="Z1606" s="11"/>
      <c r="AB1606" s="11">
        <f t="shared" si="79"/>
        <v>68.37</v>
      </c>
      <c r="AC1606" s="11">
        <v>90</v>
      </c>
      <c r="AD1606" s="11"/>
      <c r="AE1606" s="4"/>
      <c r="AF1606" s="4"/>
    </row>
    <row r="1607" spans="1:32" x14ac:dyDescent="0.2">
      <c r="A1607" s="51"/>
      <c r="B1607" s="11"/>
      <c r="C1607" s="262" t="s">
        <v>434</v>
      </c>
      <c r="D1607" s="11"/>
      <c r="E1607" s="11" t="s">
        <v>221</v>
      </c>
      <c r="F1607" s="11">
        <v>525772</v>
      </c>
      <c r="G1607" s="11"/>
      <c r="H1607" s="11"/>
      <c r="I1607" s="11"/>
      <c r="J1607" s="11">
        <v>83248.089999999676</v>
      </c>
      <c r="K1607" s="11"/>
      <c r="M1607" s="11">
        <v>1150</v>
      </c>
      <c r="N1607" s="66"/>
      <c r="P1607" s="198">
        <f t="shared" si="77"/>
        <v>72.389643478260595</v>
      </c>
      <c r="Q1607" s="198"/>
      <c r="R1607" s="198"/>
      <c r="S1607" s="198"/>
      <c r="T1607" s="198">
        <f t="shared" si="78"/>
        <v>457.19304347826085</v>
      </c>
      <c r="U1607" s="11"/>
      <c r="V1607" s="11"/>
      <c r="W1607" s="11"/>
      <c r="Y1607" s="11">
        <v>83248.089999999676</v>
      </c>
      <c r="Z1607" s="11"/>
      <c r="AB1607" s="11">
        <f t="shared" si="79"/>
        <v>85224.46</v>
      </c>
      <c r="AC1607" s="11">
        <v>112189.62</v>
      </c>
      <c r="AD1607" s="11"/>
      <c r="AE1607" s="4"/>
      <c r="AF1607" s="4"/>
    </row>
    <row r="1608" spans="1:32" x14ac:dyDescent="0.2">
      <c r="A1608" s="51"/>
      <c r="B1608" s="11"/>
      <c r="C1608" s="262" t="s">
        <v>434</v>
      </c>
      <c r="D1608" s="11"/>
      <c r="E1608" s="11" t="s">
        <v>68</v>
      </c>
      <c r="F1608" s="11">
        <v>787</v>
      </c>
      <c r="G1608" s="11"/>
      <c r="H1608" s="11"/>
      <c r="I1608" s="11"/>
      <c r="J1608" s="11">
        <v>129.47</v>
      </c>
      <c r="K1608" s="11"/>
      <c r="M1608" s="11">
        <v>1</v>
      </c>
      <c r="N1608" s="66"/>
      <c r="P1608" s="198">
        <f t="shared" si="77"/>
        <v>129.47</v>
      </c>
      <c r="Q1608" s="198"/>
      <c r="R1608" s="198"/>
      <c r="S1608" s="198"/>
      <c r="T1608" s="198">
        <f t="shared" si="78"/>
        <v>787</v>
      </c>
      <c r="U1608" s="11"/>
      <c r="V1608" s="11"/>
      <c r="W1608" s="11"/>
      <c r="Y1608" s="11">
        <v>129.47</v>
      </c>
      <c r="Z1608" s="11"/>
      <c r="AB1608" s="11">
        <f t="shared" si="79"/>
        <v>132.54</v>
      </c>
      <c r="AC1608" s="11">
        <v>174.48</v>
      </c>
      <c r="AD1608" s="11"/>
      <c r="AE1608" s="4"/>
      <c r="AF1608" s="4"/>
    </row>
    <row r="1609" spans="1:32" x14ac:dyDescent="0.2">
      <c r="A1609" s="51"/>
      <c r="B1609" s="11"/>
      <c r="C1609" s="262" t="s">
        <v>435</v>
      </c>
      <c r="D1609" s="11"/>
      <c r="E1609" s="11" t="s">
        <v>289</v>
      </c>
      <c r="F1609" s="11">
        <v>179298</v>
      </c>
      <c r="G1609" s="11"/>
      <c r="H1609" s="11"/>
      <c r="I1609" s="11"/>
      <c r="J1609" s="11">
        <v>28533.639999999992</v>
      </c>
      <c r="K1609" s="11"/>
      <c r="M1609" s="11">
        <v>322</v>
      </c>
      <c r="N1609" s="66"/>
      <c r="P1609" s="198">
        <f t="shared" si="77"/>
        <v>88.613788819875751</v>
      </c>
      <c r="Q1609" s="198"/>
      <c r="R1609" s="198"/>
      <c r="S1609" s="198"/>
      <c r="T1609" s="198">
        <f t="shared" si="78"/>
        <v>556.82608695652175</v>
      </c>
      <c r="U1609" s="11"/>
      <c r="V1609" s="11"/>
      <c r="W1609" s="11"/>
      <c r="Y1609" s="11">
        <v>28533.639999999992</v>
      </c>
      <c r="Z1609" s="11"/>
      <c r="AB1609" s="11">
        <f t="shared" si="79"/>
        <v>29211.05</v>
      </c>
      <c r="AC1609" s="11">
        <v>38453.47</v>
      </c>
      <c r="AD1609" s="11"/>
      <c r="AE1609" s="4"/>
      <c r="AF1609" s="4"/>
    </row>
    <row r="1610" spans="1:32" x14ac:dyDescent="0.2">
      <c r="A1610" s="51"/>
      <c r="B1610" s="11"/>
      <c r="C1610" s="262" t="s">
        <v>436</v>
      </c>
      <c r="D1610" s="11"/>
      <c r="E1610" s="11" t="s">
        <v>68</v>
      </c>
      <c r="F1610" s="11">
        <v>1086</v>
      </c>
      <c r="G1610" s="11"/>
      <c r="H1610" s="11"/>
      <c r="I1610" s="11"/>
      <c r="J1610" s="11">
        <v>181.53</v>
      </c>
      <c r="K1610" s="11"/>
      <c r="M1610" s="11">
        <v>2</v>
      </c>
      <c r="N1610" s="66"/>
      <c r="P1610" s="198">
        <f t="shared" si="77"/>
        <v>90.765000000000001</v>
      </c>
      <c r="Q1610" s="198"/>
      <c r="R1610" s="198"/>
      <c r="S1610" s="198"/>
      <c r="T1610" s="198">
        <f t="shared" si="78"/>
        <v>543</v>
      </c>
      <c r="U1610" s="11"/>
      <c r="V1610" s="11"/>
      <c r="W1610" s="11"/>
      <c r="Y1610" s="11">
        <v>181.53</v>
      </c>
      <c r="Z1610" s="11"/>
      <c r="AB1610" s="11">
        <f t="shared" si="79"/>
        <v>185.84</v>
      </c>
      <c r="AC1610" s="11">
        <v>244.64</v>
      </c>
      <c r="AD1610" s="11"/>
      <c r="AE1610" s="4"/>
      <c r="AF1610" s="4"/>
    </row>
    <row r="1611" spans="1:32" x14ac:dyDescent="0.2">
      <c r="A1611" s="51"/>
      <c r="B1611" s="11"/>
      <c r="C1611" s="262" t="s">
        <v>437</v>
      </c>
      <c r="D1611" s="11"/>
      <c r="E1611" s="11" t="s">
        <v>142</v>
      </c>
      <c r="F1611" s="11">
        <v>3684</v>
      </c>
      <c r="G1611" s="11"/>
      <c r="H1611" s="11"/>
      <c r="I1611" s="11"/>
      <c r="J1611" s="11">
        <v>602.44999999999993</v>
      </c>
      <c r="K1611" s="11"/>
      <c r="M1611" s="11">
        <v>4</v>
      </c>
      <c r="N1611" s="66"/>
      <c r="P1611" s="198">
        <f t="shared" si="77"/>
        <v>150.61249999999998</v>
      </c>
      <c r="Q1611" s="198"/>
      <c r="R1611" s="198"/>
      <c r="S1611" s="198"/>
      <c r="T1611" s="198">
        <f t="shared" si="78"/>
        <v>921</v>
      </c>
      <c r="U1611" s="11"/>
      <c r="V1611" s="11"/>
      <c r="W1611" s="11"/>
      <c r="Y1611" s="11">
        <v>602.44999999999993</v>
      </c>
      <c r="Z1611" s="11"/>
      <c r="AB1611" s="11">
        <f t="shared" si="79"/>
        <v>616.75</v>
      </c>
      <c r="AC1611" s="11">
        <v>811.89</v>
      </c>
      <c r="AD1611" s="11"/>
      <c r="AE1611" s="4"/>
      <c r="AF1611" s="4"/>
    </row>
    <row r="1612" spans="1:32" x14ac:dyDescent="0.2">
      <c r="A1612" s="51"/>
      <c r="B1612" s="11"/>
      <c r="C1612" s="262" t="s">
        <v>438</v>
      </c>
      <c r="D1612" s="11"/>
      <c r="E1612" s="11" t="s">
        <v>61</v>
      </c>
      <c r="F1612" s="11">
        <v>1424</v>
      </c>
      <c r="G1612" s="11"/>
      <c r="H1612" s="11"/>
      <c r="I1612" s="11"/>
      <c r="J1612" s="11">
        <v>264.88</v>
      </c>
      <c r="K1612" s="11"/>
      <c r="M1612" s="11">
        <v>14</v>
      </c>
      <c r="N1612" s="66"/>
      <c r="P1612" s="198">
        <f t="shared" si="77"/>
        <v>18.919999999999998</v>
      </c>
      <c r="Q1612" s="198"/>
      <c r="R1612" s="198"/>
      <c r="S1612" s="198"/>
      <c r="T1612" s="198">
        <f t="shared" si="78"/>
        <v>101.71428571428571</v>
      </c>
      <c r="U1612" s="11"/>
      <c r="V1612" s="11"/>
      <c r="W1612" s="11"/>
      <c r="Y1612" s="11">
        <v>264.88</v>
      </c>
      <c r="Z1612" s="11"/>
      <c r="AB1612" s="11">
        <f t="shared" si="79"/>
        <v>271.17</v>
      </c>
      <c r="AC1612" s="11">
        <v>356.97</v>
      </c>
      <c r="AD1612" s="11"/>
      <c r="AE1612" s="4"/>
      <c r="AF1612" s="4"/>
    </row>
    <row r="1613" spans="1:32" x14ac:dyDescent="0.2">
      <c r="A1613" s="51"/>
      <c r="B1613" s="11"/>
      <c r="C1613" s="262" t="s">
        <v>439</v>
      </c>
      <c r="D1613" s="11"/>
      <c r="E1613" s="11" t="s">
        <v>68</v>
      </c>
      <c r="F1613" s="11">
        <v>137</v>
      </c>
      <c r="G1613" s="11"/>
      <c r="H1613" s="11"/>
      <c r="I1613" s="11"/>
      <c r="J1613" s="11">
        <v>26.13</v>
      </c>
      <c r="K1613" s="11"/>
      <c r="M1613" s="11">
        <v>1</v>
      </c>
      <c r="N1613" s="66"/>
      <c r="P1613" s="198">
        <f t="shared" si="77"/>
        <v>26.13</v>
      </c>
      <c r="Q1613" s="198"/>
      <c r="R1613" s="198"/>
      <c r="S1613" s="198"/>
      <c r="T1613" s="198">
        <f t="shared" si="78"/>
        <v>137</v>
      </c>
      <c r="U1613" s="11"/>
      <c r="V1613" s="11"/>
      <c r="W1613" s="11"/>
      <c r="Y1613" s="11">
        <v>26.13</v>
      </c>
      <c r="Z1613" s="11"/>
      <c r="AB1613" s="11">
        <f t="shared" si="79"/>
        <v>26.75</v>
      </c>
      <c r="AC1613" s="11">
        <v>35.21</v>
      </c>
      <c r="AD1613" s="11"/>
      <c r="AE1613" s="4"/>
      <c r="AF1613" s="4"/>
    </row>
    <row r="1614" spans="1:32" x14ac:dyDescent="0.2">
      <c r="A1614" s="51"/>
      <c r="B1614" s="11"/>
      <c r="C1614" s="262" t="s">
        <v>440</v>
      </c>
      <c r="D1614" s="11"/>
      <c r="E1614" s="11" t="s">
        <v>121</v>
      </c>
      <c r="F1614" s="11">
        <v>716359</v>
      </c>
      <c r="G1614" s="11"/>
      <c r="H1614" s="11"/>
      <c r="I1614" s="11"/>
      <c r="J1614" s="11">
        <v>109603.00999999989</v>
      </c>
      <c r="K1614" s="11"/>
      <c r="M1614" s="11">
        <v>1049</v>
      </c>
      <c r="N1614" s="66"/>
      <c r="P1614" s="198">
        <f t="shared" si="77"/>
        <v>104.48332697807426</v>
      </c>
      <c r="Q1614" s="198"/>
      <c r="R1614" s="198"/>
      <c r="S1614" s="198"/>
      <c r="T1614" s="198">
        <f t="shared" si="78"/>
        <v>682.89704480457578</v>
      </c>
      <c r="U1614" s="11"/>
      <c r="V1614" s="11"/>
      <c r="W1614" s="11"/>
      <c r="Y1614" s="11">
        <v>109603.00999999989</v>
      </c>
      <c r="Z1614" s="11"/>
      <c r="AB1614" s="11">
        <f t="shared" si="79"/>
        <v>112205.07</v>
      </c>
      <c r="AC1614" s="11">
        <v>147706.94</v>
      </c>
      <c r="AD1614" s="11"/>
      <c r="AE1614" s="4"/>
      <c r="AF1614" s="4"/>
    </row>
    <row r="1615" spans="1:32" x14ac:dyDescent="0.2">
      <c r="A1615" s="51"/>
      <c r="B1615" s="11"/>
      <c r="C1615" s="262" t="s">
        <v>440</v>
      </c>
      <c r="D1615" s="11"/>
      <c r="E1615" s="11" t="s">
        <v>387</v>
      </c>
      <c r="F1615" s="11">
        <v>408</v>
      </c>
      <c r="G1615" s="11"/>
      <c r="H1615" s="11"/>
      <c r="I1615" s="11"/>
      <c r="J1615" s="11">
        <v>69.05</v>
      </c>
      <c r="K1615" s="11"/>
      <c r="M1615" s="11">
        <v>1</v>
      </c>
      <c r="N1615" s="66"/>
      <c r="P1615" s="198">
        <f t="shared" si="77"/>
        <v>69.05</v>
      </c>
      <c r="Q1615" s="198"/>
      <c r="R1615" s="198"/>
      <c r="S1615" s="198"/>
      <c r="T1615" s="198">
        <f t="shared" si="78"/>
        <v>408</v>
      </c>
      <c r="U1615" s="11"/>
      <c r="V1615" s="11"/>
      <c r="W1615" s="11"/>
      <c r="Y1615" s="11">
        <v>69.05</v>
      </c>
      <c r="Z1615" s="11"/>
      <c r="AB1615" s="11">
        <f t="shared" si="79"/>
        <v>70.69</v>
      </c>
      <c r="AC1615" s="11">
        <v>93.06</v>
      </c>
      <c r="AD1615" s="11"/>
      <c r="AE1615" s="4"/>
      <c r="AF1615" s="4"/>
    </row>
    <row r="1616" spans="1:32" x14ac:dyDescent="0.2">
      <c r="A1616" s="51"/>
      <c r="B1616" s="11"/>
      <c r="C1616" s="262" t="s">
        <v>440</v>
      </c>
      <c r="D1616" s="11"/>
      <c r="E1616" s="11" t="s">
        <v>221</v>
      </c>
      <c r="F1616" s="11">
        <v>2370</v>
      </c>
      <c r="G1616" s="11"/>
      <c r="H1616" s="11"/>
      <c r="I1616" s="11"/>
      <c r="J1616" s="11">
        <v>389.41</v>
      </c>
      <c r="K1616" s="11"/>
      <c r="M1616" s="11">
        <v>3</v>
      </c>
      <c r="N1616" s="66"/>
      <c r="P1616" s="198">
        <f t="shared" si="77"/>
        <v>129.80333333333334</v>
      </c>
      <c r="Q1616" s="198"/>
      <c r="R1616" s="198"/>
      <c r="S1616" s="198"/>
      <c r="T1616" s="198">
        <f t="shared" si="78"/>
        <v>790</v>
      </c>
      <c r="U1616" s="11"/>
      <c r="V1616" s="11"/>
      <c r="W1616" s="11"/>
      <c r="Y1616" s="11">
        <v>389.41</v>
      </c>
      <c r="Z1616" s="11"/>
      <c r="AB1616" s="11">
        <f t="shared" si="79"/>
        <v>398.65</v>
      </c>
      <c r="AC1616" s="11">
        <v>524.79</v>
      </c>
      <c r="AD1616" s="11"/>
      <c r="AE1616" s="4"/>
      <c r="AF1616" s="4"/>
    </row>
    <row r="1617" spans="1:32" x14ac:dyDescent="0.2">
      <c r="A1617" s="51"/>
      <c r="B1617" s="11"/>
      <c r="C1617" s="262" t="s">
        <v>441</v>
      </c>
      <c r="D1617" s="11"/>
      <c r="E1617" s="11" t="s">
        <v>102</v>
      </c>
      <c r="F1617" s="11">
        <v>763</v>
      </c>
      <c r="G1617" s="11"/>
      <c r="H1617" s="11"/>
      <c r="I1617" s="11"/>
      <c r="J1617" s="11">
        <v>125.49</v>
      </c>
      <c r="K1617" s="11"/>
      <c r="M1617" s="11">
        <v>1</v>
      </c>
      <c r="N1617" s="66"/>
      <c r="P1617" s="198">
        <f t="shared" si="77"/>
        <v>125.49</v>
      </c>
      <c r="Q1617" s="198"/>
      <c r="R1617" s="198"/>
      <c r="S1617" s="198"/>
      <c r="T1617" s="198">
        <f t="shared" si="78"/>
        <v>763</v>
      </c>
      <c r="U1617" s="11"/>
      <c r="V1617" s="11"/>
      <c r="W1617" s="11"/>
      <c r="Y1617" s="11">
        <v>125.49</v>
      </c>
      <c r="Z1617" s="11"/>
      <c r="AB1617" s="11">
        <f t="shared" si="79"/>
        <v>128.47</v>
      </c>
      <c r="AC1617" s="11">
        <v>169.12</v>
      </c>
      <c r="AD1617" s="11"/>
      <c r="AE1617" s="4"/>
      <c r="AF1617" s="4"/>
    </row>
    <row r="1618" spans="1:32" x14ac:dyDescent="0.2">
      <c r="A1618" s="51"/>
      <c r="B1618" s="11"/>
      <c r="C1618" s="262" t="s">
        <v>441</v>
      </c>
      <c r="D1618" s="11"/>
      <c r="E1618" s="11" t="s">
        <v>333</v>
      </c>
      <c r="F1618" s="11">
        <v>713996</v>
      </c>
      <c r="G1618" s="11"/>
      <c r="H1618" s="11"/>
      <c r="I1618" s="11"/>
      <c r="J1618" s="11">
        <v>110907.00999999975</v>
      </c>
      <c r="K1618" s="11"/>
      <c r="M1618" s="11">
        <v>1467</v>
      </c>
      <c r="N1618" s="66"/>
      <c r="P1618" s="198">
        <f t="shared" si="77"/>
        <v>75.601233810497448</v>
      </c>
      <c r="Q1618" s="198"/>
      <c r="R1618" s="198"/>
      <c r="S1618" s="198"/>
      <c r="T1618" s="198">
        <f t="shared" si="78"/>
        <v>486.70483980913428</v>
      </c>
      <c r="U1618" s="11"/>
      <c r="V1618" s="11"/>
      <c r="W1618" s="11"/>
      <c r="Y1618" s="11">
        <v>110907.00999999975</v>
      </c>
      <c r="Z1618" s="11"/>
      <c r="AB1618" s="11">
        <f t="shared" si="79"/>
        <v>113540.03</v>
      </c>
      <c r="AC1618" s="11">
        <v>149464.28</v>
      </c>
      <c r="AD1618" s="11"/>
      <c r="AE1618" s="4"/>
      <c r="AF1618" s="4"/>
    </row>
    <row r="1619" spans="1:32" x14ac:dyDescent="0.2">
      <c r="A1619" s="51"/>
      <c r="B1619" s="11"/>
      <c r="C1619" s="262" t="s">
        <v>442</v>
      </c>
      <c r="D1619" s="11"/>
      <c r="E1619" s="11" t="s">
        <v>68</v>
      </c>
      <c r="F1619" s="11">
        <v>-5492</v>
      </c>
      <c r="G1619" s="11"/>
      <c r="H1619" s="11"/>
      <c r="I1619" s="11"/>
      <c r="J1619" s="11">
        <v>-830.14</v>
      </c>
      <c r="K1619" s="11"/>
      <c r="M1619" s="11">
        <v>13</v>
      </c>
      <c r="N1619" s="66"/>
      <c r="P1619" s="198">
        <f t="shared" si="77"/>
        <v>-63.856923076923074</v>
      </c>
      <c r="Q1619" s="198"/>
      <c r="R1619" s="198"/>
      <c r="S1619" s="198"/>
      <c r="T1619" s="198">
        <f t="shared" si="78"/>
        <v>-422.46153846153845</v>
      </c>
      <c r="U1619" s="11"/>
      <c r="V1619" s="11"/>
      <c r="W1619" s="11"/>
      <c r="Y1619" s="11">
        <v>-830.14</v>
      </c>
      <c r="Z1619" s="11"/>
      <c r="AB1619" s="11">
        <f t="shared" si="79"/>
        <v>-849.85</v>
      </c>
      <c r="AC1619" s="11">
        <v>-1118.74</v>
      </c>
      <c r="AD1619" s="11"/>
      <c r="AE1619" s="4"/>
      <c r="AF1619" s="4"/>
    </row>
    <row r="1620" spans="1:32" x14ac:dyDescent="0.2">
      <c r="A1620" s="51"/>
      <c r="B1620" s="11"/>
      <c r="C1620" s="262" t="s">
        <v>443</v>
      </c>
      <c r="D1620" s="11"/>
      <c r="E1620" s="11" t="s">
        <v>444</v>
      </c>
      <c r="F1620" s="11">
        <v>1667413</v>
      </c>
      <c r="G1620" s="11"/>
      <c r="H1620" s="11"/>
      <c r="I1620" s="11"/>
      <c r="J1620" s="11">
        <v>252724.24999999983</v>
      </c>
      <c r="K1620" s="11"/>
      <c r="M1620" s="11">
        <v>2450</v>
      </c>
      <c r="N1620" s="66"/>
      <c r="P1620" s="198">
        <f t="shared" si="77"/>
        <v>103.15275510204074</v>
      </c>
      <c r="Q1620" s="198"/>
      <c r="R1620" s="198"/>
      <c r="S1620" s="198"/>
      <c r="T1620" s="198">
        <f t="shared" si="78"/>
        <v>680.5767346938776</v>
      </c>
      <c r="U1620" s="11"/>
      <c r="V1620" s="11"/>
      <c r="W1620" s="11"/>
      <c r="Y1620" s="11">
        <v>252724.24999999983</v>
      </c>
      <c r="Z1620" s="11"/>
      <c r="AB1620" s="11">
        <f t="shared" si="79"/>
        <v>258724.12</v>
      </c>
      <c r="AC1620" s="11">
        <v>340584.85</v>
      </c>
      <c r="AD1620" s="11"/>
      <c r="AE1620" s="4"/>
      <c r="AF1620" s="4"/>
    </row>
    <row r="1621" spans="1:32" x14ac:dyDescent="0.2">
      <c r="A1621" s="51"/>
      <c r="B1621" s="11"/>
      <c r="C1621" s="262" t="s">
        <v>445</v>
      </c>
      <c r="D1621" s="11"/>
      <c r="E1621" s="11" t="s">
        <v>446</v>
      </c>
      <c r="F1621" s="11">
        <v>560526</v>
      </c>
      <c r="G1621" s="11"/>
      <c r="H1621" s="11"/>
      <c r="I1621" s="11"/>
      <c r="J1621" s="11">
        <v>86560.860000000059</v>
      </c>
      <c r="K1621" s="11"/>
      <c r="M1621" s="11">
        <v>696</v>
      </c>
      <c r="N1621" s="66"/>
      <c r="P1621" s="198">
        <f t="shared" si="77"/>
        <v>124.36905172413802</v>
      </c>
      <c r="Q1621" s="198"/>
      <c r="R1621" s="198"/>
      <c r="S1621" s="198"/>
      <c r="T1621" s="198">
        <f t="shared" si="78"/>
        <v>805.35344827586209</v>
      </c>
      <c r="U1621" s="11"/>
      <c r="V1621" s="11"/>
      <c r="W1621" s="11"/>
      <c r="Y1621" s="11">
        <v>86560.860000000059</v>
      </c>
      <c r="Z1621" s="11"/>
      <c r="AB1621" s="11">
        <f t="shared" si="79"/>
        <v>88615.88</v>
      </c>
      <c r="AC1621" s="11">
        <v>116654.09</v>
      </c>
      <c r="AD1621" s="11"/>
      <c r="AE1621" s="4"/>
      <c r="AF1621" s="4"/>
    </row>
    <row r="1622" spans="1:32" x14ac:dyDescent="0.2">
      <c r="A1622" s="51"/>
      <c r="B1622" s="11"/>
      <c r="C1622" s="262" t="s">
        <v>447</v>
      </c>
      <c r="D1622" s="11"/>
      <c r="E1622" s="11" t="s">
        <v>66</v>
      </c>
      <c r="F1622" s="11">
        <v>1558</v>
      </c>
      <c r="G1622" s="11"/>
      <c r="H1622" s="11"/>
      <c r="I1622" s="11"/>
      <c r="J1622" s="11">
        <v>234.57999999999998</v>
      </c>
      <c r="K1622" s="11"/>
      <c r="M1622" s="11">
        <v>4</v>
      </c>
      <c r="N1622" s="66"/>
      <c r="P1622" s="198">
        <f t="shared" si="77"/>
        <v>58.644999999999996</v>
      </c>
      <c r="Q1622" s="198"/>
      <c r="R1622" s="198"/>
      <c r="S1622" s="198"/>
      <c r="T1622" s="198">
        <f t="shared" si="78"/>
        <v>389.5</v>
      </c>
      <c r="U1622" s="11"/>
      <c r="V1622" s="11"/>
      <c r="W1622" s="11"/>
      <c r="Y1622" s="11">
        <v>234.57999999999998</v>
      </c>
      <c r="Z1622" s="11"/>
      <c r="AB1622" s="11">
        <f t="shared" si="79"/>
        <v>240.15</v>
      </c>
      <c r="AC1622" s="11">
        <v>316.13</v>
      </c>
      <c r="AD1622" s="11"/>
      <c r="AE1622" s="4"/>
      <c r="AF1622" s="4"/>
    </row>
    <row r="1623" spans="1:32" x14ac:dyDescent="0.2">
      <c r="A1623" s="51"/>
      <c r="B1623" s="11"/>
      <c r="C1623" s="262" t="s">
        <v>448</v>
      </c>
      <c r="D1623" s="11"/>
      <c r="E1623" s="11" t="s">
        <v>174</v>
      </c>
      <c r="F1623" s="11">
        <v>2028994</v>
      </c>
      <c r="G1623" s="11"/>
      <c r="H1623" s="11"/>
      <c r="I1623" s="11"/>
      <c r="J1623" s="11">
        <v>301980.74999999971</v>
      </c>
      <c r="K1623" s="11"/>
      <c r="M1623" s="11">
        <v>2584</v>
      </c>
      <c r="N1623" s="66"/>
      <c r="P1623" s="198">
        <f t="shared" si="77"/>
        <v>116.86561532507729</v>
      </c>
      <c r="Q1623" s="198"/>
      <c r="R1623" s="198"/>
      <c r="S1623" s="198"/>
      <c r="T1623" s="198">
        <f t="shared" si="78"/>
        <v>785.21439628482972</v>
      </c>
      <c r="U1623" s="11"/>
      <c r="V1623" s="11"/>
      <c r="W1623" s="11"/>
      <c r="Y1623" s="11">
        <v>301980.74999999971</v>
      </c>
      <c r="Z1623" s="11"/>
      <c r="AB1623" s="11">
        <f t="shared" si="79"/>
        <v>309150</v>
      </c>
      <c r="AC1623" s="11">
        <v>406965.57</v>
      </c>
      <c r="AD1623" s="11"/>
      <c r="AE1623" s="4"/>
      <c r="AF1623" s="4"/>
    </row>
    <row r="1624" spans="1:32" x14ac:dyDescent="0.2">
      <c r="A1624" s="51"/>
      <c r="B1624" s="11"/>
      <c r="C1624" s="262" t="s">
        <v>449</v>
      </c>
      <c r="D1624" s="11"/>
      <c r="E1624" s="11" t="s">
        <v>450</v>
      </c>
      <c r="F1624" s="11">
        <v>3875959</v>
      </c>
      <c r="G1624" s="11"/>
      <c r="H1624" s="11"/>
      <c r="I1624" s="11"/>
      <c r="J1624" s="11">
        <v>597786.05999999936</v>
      </c>
      <c r="K1624" s="11"/>
      <c r="M1624" s="11">
        <v>5613</v>
      </c>
      <c r="N1624" s="66"/>
      <c r="P1624" s="198">
        <f t="shared" si="77"/>
        <v>106.50027792624253</v>
      </c>
      <c r="Q1624" s="198"/>
      <c r="R1624" s="198"/>
      <c r="S1624" s="198"/>
      <c r="T1624" s="198">
        <f t="shared" si="78"/>
        <v>690.53251380723316</v>
      </c>
      <c r="U1624" s="11"/>
      <c r="V1624" s="11"/>
      <c r="W1624" s="11"/>
      <c r="Y1624" s="11">
        <v>597786.05999999936</v>
      </c>
      <c r="Z1624" s="11"/>
      <c r="AB1624" s="11">
        <f t="shared" si="79"/>
        <v>611977.94999999995</v>
      </c>
      <c r="AC1624" s="11">
        <v>805608.78</v>
      </c>
      <c r="AD1624" s="11"/>
      <c r="AE1624" s="4"/>
      <c r="AF1624" s="4"/>
    </row>
    <row r="1625" spans="1:32" x14ac:dyDescent="0.2">
      <c r="A1625" s="51"/>
      <c r="B1625" s="11"/>
      <c r="C1625" s="262" t="s">
        <v>451</v>
      </c>
      <c r="D1625" s="11"/>
      <c r="E1625" s="11" t="s">
        <v>77</v>
      </c>
      <c r="F1625" s="11">
        <v>4257</v>
      </c>
      <c r="G1625" s="11"/>
      <c r="H1625" s="11"/>
      <c r="I1625" s="11"/>
      <c r="J1625" s="11">
        <v>704.29000000000008</v>
      </c>
      <c r="K1625" s="11"/>
      <c r="M1625" s="11">
        <v>6</v>
      </c>
      <c r="N1625" s="66"/>
      <c r="P1625" s="198">
        <f t="shared" si="77"/>
        <v>117.38166666666667</v>
      </c>
      <c r="Q1625" s="198"/>
      <c r="R1625" s="198"/>
      <c r="S1625" s="198"/>
      <c r="T1625" s="198">
        <f t="shared" si="78"/>
        <v>709.5</v>
      </c>
      <c r="U1625" s="11"/>
      <c r="V1625" s="11"/>
      <c r="W1625" s="11"/>
      <c r="Y1625" s="11">
        <v>704.29000000000008</v>
      </c>
      <c r="Z1625" s="11"/>
      <c r="AB1625" s="11">
        <f t="shared" si="79"/>
        <v>721.01</v>
      </c>
      <c r="AC1625" s="11">
        <v>949.14</v>
      </c>
      <c r="AD1625" s="11"/>
      <c r="AE1625" s="4"/>
      <c r="AF1625" s="4"/>
    </row>
    <row r="1626" spans="1:32" x14ac:dyDescent="0.2">
      <c r="A1626" s="51"/>
      <c r="B1626" s="11"/>
      <c r="C1626" s="262" t="s">
        <v>452</v>
      </c>
      <c r="D1626" s="11"/>
      <c r="E1626" s="11" t="s">
        <v>161</v>
      </c>
      <c r="F1626" s="11">
        <v>666</v>
      </c>
      <c r="G1626" s="11"/>
      <c r="H1626" s="11"/>
      <c r="I1626" s="11"/>
      <c r="J1626" s="11">
        <v>110.06</v>
      </c>
      <c r="K1626" s="11"/>
      <c r="M1626" s="11">
        <v>1</v>
      </c>
      <c r="N1626" s="66"/>
      <c r="P1626" s="198">
        <f t="shared" si="77"/>
        <v>110.06</v>
      </c>
      <c r="Q1626" s="198"/>
      <c r="R1626" s="198"/>
      <c r="S1626" s="198"/>
      <c r="T1626" s="198">
        <f t="shared" si="78"/>
        <v>666</v>
      </c>
      <c r="U1626" s="11"/>
      <c r="V1626" s="11"/>
      <c r="W1626" s="11"/>
      <c r="Y1626" s="11">
        <v>110.06</v>
      </c>
      <c r="Z1626" s="11"/>
      <c r="AB1626" s="11">
        <f t="shared" si="79"/>
        <v>112.67</v>
      </c>
      <c r="AC1626" s="11">
        <v>148.32</v>
      </c>
      <c r="AD1626" s="11"/>
      <c r="AE1626" s="4"/>
      <c r="AF1626" s="4"/>
    </row>
    <row r="1627" spans="1:32" x14ac:dyDescent="0.2">
      <c r="A1627" s="51"/>
      <c r="B1627" s="11"/>
      <c r="C1627" s="262" t="s">
        <v>453</v>
      </c>
      <c r="D1627" s="11"/>
      <c r="E1627" s="11" t="s">
        <v>454</v>
      </c>
      <c r="F1627" s="11">
        <v>504</v>
      </c>
      <c r="G1627" s="11"/>
      <c r="H1627" s="11"/>
      <c r="I1627" s="11"/>
      <c r="J1627" s="11">
        <v>84.3</v>
      </c>
      <c r="K1627" s="11"/>
      <c r="M1627" s="11">
        <v>1</v>
      </c>
      <c r="N1627" s="66"/>
      <c r="P1627" s="198">
        <f t="shared" si="77"/>
        <v>84.3</v>
      </c>
      <c r="Q1627" s="198"/>
      <c r="R1627" s="198"/>
      <c r="S1627" s="198"/>
      <c r="T1627" s="198">
        <f t="shared" si="78"/>
        <v>504</v>
      </c>
      <c r="U1627" s="11"/>
      <c r="V1627" s="11"/>
      <c r="W1627" s="11"/>
      <c r="Y1627" s="11">
        <v>84.3</v>
      </c>
      <c r="Z1627" s="11"/>
      <c r="AB1627" s="11">
        <f t="shared" si="79"/>
        <v>86.3</v>
      </c>
      <c r="AC1627" s="11">
        <v>113.61</v>
      </c>
      <c r="AD1627" s="11"/>
      <c r="AE1627" s="4"/>
      <c r="AF1627" s="4"/>
    </row>
    <row r="1628" spans="1:32" x14ac:dyDescent="0.2">
      <c r="A1628" s="51"/>
      <c r="B1628" s="11"/>
      <c r="C1628" s="262" t="s">
        <v>453</v>
      </c>
      <c r="D1628" s="11"/>
      <c r="E1628" s="11" t="s">
        <v>124</v>
      </c>
      <c r="F1628" s="11">
        <v>600918</v>
      </c>
      <c r="G1628" s="11"/>
      <c r="H1628" s="11"/>
      <c r="I1628" s="11"/>
      <c r="J1628" s="11">
        <v>91563.600000000049</v>
      </c>
      <c r="K1628" s="11"/>
      <c r="M1628" s="11">
        <v>688</v>
      </c>
      <c r="N1628" s="66"/>
      <c r="P1628" s="198">
        <f t="shared" si="77"/>
        <v>133.08662790697682</v>
      </c>
      <c r="Q1628" s="198"/>
      <c r="R1628" s="198"/>
      <c r="S1628" s="198"/>
      <c r="T1628" s="198">
        <f t="shared" si="78"/>
        <v>873.42732558139539</v>
      </c>
      <c r="U1628" s="11"/>
      <c r="V1628" s="11"/>
      <c r="W1628" s="11"/>
      <c r="Y1628" s="11">
        <v>91563.600000000049</v>
      </c>
      <c r="Z1628" s="11"/>
      <c r="AB1628" s="11">
        <f t="shared" si="79"/>
        <v>93737.39</v>
      </c>
      <c r="AC1628" s="11">
        <v>123396.05</v>
      </c>
      <c r="AD1628" s="11"/>
      <c r="AE1628" s="4"/>
      <c r="AF1628" s="4"/>
    </row>
    <row r="1629" spans="1:32" x14ac:dyDescent="0.2">
      <c r="A1629" s="51"/>
      <c r="B1629" s="11"/>
      <c r="C1629" s="262" t="s">
        <v>455</v>
      </c>
      <c r="D1629" s="11"/>
      <c r="E1629" s="11" t="s">
        <v>95</v>
      </c>
      <c r="F1629" s="11">
        <v>2895</v>
      </c>
      <c r="G1629" s="11"/>
      <c r="H1629" s="11"/>
      <c r="I1629" s="11"/>
      <c r="J1629" s="11">
        <v>468.57</v>
      </c>
      <c r="K1629" s="11"/>
      <c r="M1629" s="11">
        <v>2</v>
      </c>
      <c r="N1629" s="66"/>
      <c r="P1629" s="198">
        <f t="shared" si="77"/>
        <v>234.285</v>
      </c>
      <c r="Q1629" s="198"/>
      <c r="R1629" s="198"/>
      <c r="S1629" s="198"/>
      <c r="T1629" s="198">
        <f t="shared" si="78"/>
        <v>1447.5</v>
      </c>
      <c r="U1629" s="11"/>
      <c r="V1629" s="11"/>
      <c r="W1629" s="11"/>
      <c r="Y1629" s="11">
        <v>468.57</v>
      </c>
      <c r="Z1629" s="11"/>
      <c r="AB1629" s="11">
        <f t="shared" si="79"/>
        <v>479.69</v>
      </c>
      <c r="AC1629" s="11">
        <v>631.47</v>
      </c>
      <c r="AD1629" s="11"/>
      <c r="AE1629" s="4"/>
      <c r="AF1629" s="4"/>
    </row>
    <row r="1630" spans="1:32" x14ac:dyDescent="0.2">
      <c r="A1630" s="51"/>
      <c r="B1630" s="11"/>
      <c r="C1630" s="262" t="s">
        <v>456</v>
      </c>
      <c r="D1630" s="11"/>
      <c r="E1630" s="11" t="s">
        <v>174</v>
      </c>
      <c r="F1630" s="11">
        <v>1550</v>
      </c>
      <c r="G1630" s="11"/>
      <c r="H1630" s="11"/>
      <c r="I1630" s="11"/>
      <c r="J1630" s="11">
        <v>254.76</v>
      </c>
      <c r="K1630" s="11"/>
      <c r="M1630" s="11">
        <v>2</v>
      </c>
      <c r="N1630" s="66"/>
      <c r="P1630" s="198">
        <f t="shared" si="77"/>
        <v>127.38</v>
      </c>
      <c r="Q1630" s="198"/>
      <c r="R1630" s="198"/>
      <c r="S1630" s="198"/>
      <c r="T1630" s="198">
        <f t="shared" si="78"/>
        <v>775</v>
      </c>
      <c r="U1630" s="11"/>
      <c r="V1630" s="11"/>
      <c r="W1630" s="11"/>
      <c r="Y1630" s="11">
        <v>254.76</v>
      </c>
      <c r="Z1630" s="11"/>
      <c r="AB1630" s="11">
        <f t="shared" si="79"/>
        <v>260.81</v>
      </c>
      <c r="AC1630" s="11">
        <v>343.33</v>
      </c>
      <c r="AD1630" s="11"/>
      <c r="AE1630" s="4"/>
      <c r="AF1630" s="4"/>
    </row>
    <row r="1631" spans="1:32" x14ac:dyDescent="0.2">
      <c r="A1631" s="51"/>
      <c r="B1631" s="11"/>
      <c r="C1631" s="262" t="s">
        <v>456</v>
      </c>
      <c r="D1631" s="11"/>
      <c r="E1631" s="11" t="s">
        <v>457</v>
      </c>
      <c r="F1631" s="11">
        <v>137360</v>
      </c>
      <c r="G1631" s="11"/>
      <c r="H1631" s="11"/>
      <c r="I1631" s="11"/>
      <c r="J1631" s="11">
        <v>20829.299999999977</v>
      </c>
      <c r="K1631" s="11"/>
      <c r="M1631" s="11">
        <v>225</v>
      </c>
      <c r="N1631" s="66"/>
      <c r="P1631" s="198">
        <f t="shared" si="77"/>
        <v>92.574666666666573</v>
      </c>
      <c r="Q1631" s="198"/>
      <c r="R1631" s="198"/>
      <c r="S1631" s="198"/>
      <c r="T1631" s="198">
        <f t="shared" si="78"/>
        <v>610.48888888888894</v>
      </c>
      <c r="U1631" s="11"/>
      <c r="V1631" s="11"/>
      <c r="W1631" s="11"/>
      <c r="Y1631" s="11">
        <v>20829.299999999977</v>
      </c>
      <c r="Z1631" s="11"/>
      <c r="AB1631" s="11">
        <f t="shared" si="79"/>
        <v>21323.8</v>
      </c>
      <c r="AC1631" s="11">
        <v>28070.69</v>
      </c>
      <c r="AD1631" s="11"/>
      <c r="AE1631" s="4"/>
      <c r="AF1631" s="4"/>
    </row>
    <row r="1632" spans="1:32" x14ac:dyDescent="0.2">
      <c r="A1632" s="51"/>
      <c r="B1632" s="11"/>
      <c r="C1632" s="262" t="s">
        <v>458</v>
      </c>
      <c r="D1632" s="11"/>
      <c r="E1632" s="11" t="s">
        <v>200</v>
      </c>
      <c r="F1632" s="11">
        <v>1473968</v>
      </c>
      <c r="G1632" s="11"/>
      <c r="H1632" s="11"/>
      <c r="I1632" s="11"/>
      <c r="J1632" s="11">
        <v>222364.61000000031</v>
      </c>
      <c r="K1632" s="11"/>
      <c r="M1632" s="11">
        <v>3210</v>
      </c>
      <c r="N1632" s="66"/>
      <c r="P1632" s="198">
        <f t="shared" si="77"/>
        <v>69.272464174454925</v>
      </c>
      <c r="Q1632" s="198"/>
      <c r="R1632" s="198"/>
      <c r="S1632" s="198"/>
      <c r="T1632" s="198">
        <f t="shared" si="78"/>
        <v>459.18006230529596</v>
      </c>
      <c r="U1632" s="11"/>
      <c r="V1632" s="11"/>
      <c r="W1632" s="11"/>
      <c r="Y1632" s="11">
        <v>222364.61000000031</v>
      </c>
      <c r="Z1632" s="11"/>
      <c r="AB1632" s="11">
        <f t="shared" si="79"/>
        <v>227643.71</v>
      </c>
      <c r="AC1632" s="11">
        <v>299670.56</v>
      </c>
      <c r="AD1632" s="11"/>
      <c r="AE1632" s="4"/>
      <c r="AF1632" s="4"/>
    </row>
    <row r="1633" spans="1:32" x14ac:dyDescent="0.2">
      <c r="A1633" s="51"/>
      <c r="B1633" s="11"/>
      <c r="C1633" s="262" t="s">
        <v>458</v>
      </c>
      <c r="D1633" s="11"/>
      <c r="E1633" s="11" t="s">
        <v>459</v>
      </c>
      <c r="F1633" s="11">
        <v>177</v>
      </c>
      <c r="G1633" s="11"/>
      <c r="H1633" s="11"/>
      <c r="I1633" s="11"/>
      <c r="J1633" s="11">
        <v>32.479999999999997</v>
      </c>
      <c r="K1633" s="11"/>
      <c r="M1633" s="11">
        <v>1</v>
      </c>
      <c r="N1633" s="66"/>
      <c r="P1633" s="198">
        <f t="shared" si="77"/>
        <v>32.479999999999997</v>
      </c>
      <c r="Q1633" s="198"/>
      <c r="R1633" s="198"/>
      <c r="S1633" s="198"/>
      <c r="T1633" s="198">
        <f t="shared" si="78"/>
        <v>177</v>
      </c>
      <c r="U1633" s="11"/>
      <c r="V1633" s="11"/>
      <c r="W1633" s="11"/>
      <c r="Y1633" s="11">
        <v>32.479999999999997</v>
      </c>
      <c r="Z1633" s="11"/>
      <c r="AB1633" s="11">
        <f t="shared" si="79"/>
        <v>33.25</v>
      </c>
      <c r="AC1633" s="11">
        <v>43.77</v>
      </c>
      <c r="AD1633" s="11"/>
      <c r="AE1633" s="4"/>
      <c r="AF1633" s="4"/>
    </row>
    <row r="1634" spans="1:32" x14ac:dyDescent="0.2">
      <c r="A1634" s="51"/>
      <c r="B1634" s="11"/>
      <c r="C1634" s="262" t="s">
        <v>460</v>
      </c>
      <c r="D1634" s="11"/>
      <c r="E1634" s="11" t="s">
        <v>200</v>
      </c>
      <c r="F1634" s="11">
        <v>722</v>
      </c>
      <c r="G1634" s="11"/>
      <c r="H1634" s="11"/>
      <c r="I1634" s="11"/>
      <c r="J1634" s="11">
        <v>48.13</v>
      </c>
      <c r="K1634" s="11"/>
      <c r="M1634" s="11">
        <v>1</v>
      </c>
      <c r="N1634" s="66"/>
      <c r="P1634" s="198">
        <f t="shared" si="77"/>
        <v>48.13</v>
      </c>
      <c r="Q1634" s="198"/>
      <c r="R1634" s="198"/>
      <c r="S1634" s="198"/>
      <c r="T1634" s="198">
        <f t="shared" si="78"/>
        <v>722</v>
      </c>
      <c r="U1634" s="11"/>
      <c r="V1634" s="11"/>
      <c r="W1634" s="11"/>
      <c r="Y1634" s="11">
        <v>48.13</v>
      </c>
      <c r="Z1634" s="11"/>
      <c r="AB1634" s="11">
        <f t="shared" si="79"/>
        <v>49.27</v>
      </c>
      <c r="AC1634" s="11">
        <v>64.86</v>
      </c>
      <c r="AD1634" s="11"/>
      <c r="AE1634" s="4"/>
      <c r="AF1634" s="4"/>
    </row>
    <row r="1635" spans="1:32" x14ac:dyDescent="0.2">
      <c r="A1635" s="51"/>
      <c r="B1635" s="11"/>
      <c r="C1635" s="262" t="s">
        <v>461</v>
      </c>
      <c r="D1635" s="11"/>
      <c r="E1635" s="11" t="s">
        <v>61</v>
      </c>
      <c r="F1635" s="11">
        <v>196159</v>
      </c>
      <c r="G1635" s="11"/>
      <c r="H1635" s="11"/>
      <c r="I1635" s="11"/>
      <c r="J1635" s="11">
        <v>29999.509999999987</v>
      </c>
      <c r="K1635" s="11"/>
      <c r="M1635" s="11">
        <v>367</v>
      </c>
      <c r="N1635" s="66"/>
      <c r="P1635" s="198">
        <f t="shared" si="77"/>
        <v>81.74253405994547</v>
      </c>
      <c r="Q1635" s="198"/>
      <c r="R1635" s="198"/>
      <c r="S1635" s="198"/>
      <c r="T1635" s="198">
        <f t="shared" si="78"/>
        <v>534.49318801089919</v>
      </c>
      <c r="U1635" s="11"/>
      <c r="V1635" s="11"/>
      <c r="W1635" s="11"/>
      <c r="Y1635" s="11">
        <v>29999.509999999987</v>
      </c>
      <c r="Z1635" s="11"/>
      <c r="AB1635" s="11">
        <f t="shared" si="79"/>
        <v>30711.72</v>
      </c>
      <c r="AC1635" s="11">
        <v>40428.959999999999</v>
      </c>
      <c r="AD1635" s="11"/>
      <c r="AE1635" s="4"/>
      <c r="AF1635" s="4"/>
    </row>
    <row r="1636" spans="1:32" x14ac:dyDescent="0.2">
      <c r="A1636" s="51"/>
      <c r="B1636" s="11"/>
      <c r="C1636" s="262" t="s">
        <v>462</v>
      </c>
      <c r="D1636" s="11"/>
      <c r="E1636" s="11" t="s">
        <v>176</v>
      </c>
      <c r="F1636" s="11">
        <v>36180</v>
      </c>
      <c r="G1636" s="11"/>
      <c r="H1636" s="11"/>
      <c r="I1636" s="11"/>
      <c r="J1636" s="11">
        <v>5455.43</v>
      </c>
      <c r="K1636" s="11"/>
      <c r="M1636" s="11">
        <v>45</v>
      </c>
      <c r="N1636" s="66"/>
      <c r="P1636" s="198">
        <f t="shared" si="77"/>
        <v>121.23177777777778</v>
      </c>
      <c r="Q1636" s="198"/>
      <c r="R1636" s="198"/>
      <c r="S1636" s="198"/>
      <c r="T1636" s="198">
        <f t="shared" si="78"/>
        <v>804</v>
      </c>
      <c r="U1636" s="11"/>
      <c r="V1636" s="11"/>
      <c r="W1636" s="11"/>
      <c r="Y1636" s="11">
        <v>5455.43</v>
      </c>
      <c r="Z1636" s="11"/>
      <c r="AB1636" s="11">
        <f t="shared" si="79"/>
        <v>5584.95</v>
      </c>
      <c r="AC1636" s="11">
        <v>7352.03</v>
      </c>
      <c r="AD1636" s="11"/>
      <c r="AE1636" s="4"/>
      <c r="AF1636" s="4"/>
    </row>
    <row r="1637" spans="1:32" x14ac:dyDescent="0.2">
      <c r="A1637" s="51"/>
      <c r="B1637" s="11"/>
      <c r="C1637" s="262" t="s">
        <v>463</v>
      </c>
      <c r="D1637" s="11"/>
      <c r="E1637" s="11" t="s">
        <v>464</v>
      </c>
      <c r="F1637" s="11">
        <v>1858095</v>
      </c>
      <c r="G1637" s="11"/>
      <c r="H1637" s="11"/>
      <c r="I1637" s="11"/>
      <c r="J1637" s="11">
        <v>285183.91999999993</v>
      </c>
      <c r="K1637" s="11"/>
      <c r="M1637" s="11">
        <v>3848</v>
      </c>
      <c r="N1637" s="66"/>
      <c r="P1637" s="198">
        <f t="shared" si="77"/>
        <v>74.1122453222453</v>
      </c>
      <c r="Q1637" s="198"/>
      <c r="R1637" s="198"/>
      <c r="S1637" s="198"/>
      <c r="T1637" s="198">
        <f t="shared" si="78"/>
        <v>482.87292099792097</v>
      </c>
      <c r="U1637" s="11"/>
      <c r="V1637" s="11"/>
      <c r="W1637" s="11"/>
      <c r="Y1637" s="11">
        <v>285183.91999999993</v>
      </c>
      <c r="Z1637" s="11"/>
      <c r="AB1637" s="11">
        <f t="shared" si="79"/>
        <v>291954.40000000002</v>
      </c>
      <c r="AC1637" s="11">
        <v>384329.25</v>
      </c>
      <c r="AD1637" s="11"/>
      <c r="AE1637" s="4"/>
      <c r="AF1637" s="4"/>
    </row>
    <row r="1638" spans="1:32" x14ac:dyDescent="0.2">
      <c r="A1638" s="51"/>
      <c r="B1638" s="11"/>
      <c r="C1638" s="262" t="s">
        <v>465</v>
      </c>
      <c r="D1638" s="11"/>
      <c r="E1638" s="11" t="s">
        <v>142</v>
      </c>
      <c r="F1638" s="11">
        <v>6699</v>
      </c>
      <c r="G1638" s="11"/>
      <c r="H1638" s="11"/>
      <c r="I1638" s="11"/>
      <c r="J1638" s="11">
        <v>1104.2999999999997</v>
      </c>
      <c r="K1638" s="11"/>
      <c r="M1638" s="11">
        <v>9</v>
      </c>
      <c r="N1638" s="66"/>
      <c r="P1638" s="198">
        <f t="shared" ref="P1638:P1701" si="80">J1638/M1638</f>
        <v>122.69999999999997</v>
      </c>
      <c r="Q1638" s="198"/>
      <c r="R1638" s="198"/>
      <c r="S1638" s="198"/>
      <c r="T1638" s="198">
        <f t="shared" ref="T1638:T1701" si="81">F1638/M1638</f>
        <v>744.33333333333337</v>
      </c>
      <c r="U1638" s="11"/>
      <c r="V1638" s="11"/>
      <c r="W1638" s="11"/>
      <c r="Y1638" s="11">
        <v>1104.2999999999997</v>
      </c>
      <c r="Z1638" s="11"/>
      <c r="AB1638" s="11">
        <f t="shared" ref="AB1638:AB1701" si="82">ROUND($AB$1797*Y1638/$Y$1797,2)</f>
        <v>1130.52</v>
      </c>
      <c r="AC1638" s="11">
        <v>1488.21</v>
      </c>
      <c r="AD1638" s="11"/>
      <c r="AE1638" s="4"/>
      <c r="AF1638" s="4"/>
    </row>
    <row r="1639" spans="1:32" x14ac:dyDescent="0.2">
      <c r="A1639" s="51"/>
      <c r="B1639" s="11"/>
      <c r="C1639" s="262" t="s">
        <v>465</v>
      </c>
      <c r="D1639" s="11"/>
      <c r="E1639" s="11" t="s">
        <v>68</v>
      </c>
      <c r="F1639" s="11">
        <v>73777</v>
      </c>
      <c r="G1639" s="11"/>
      <c r="H1639" s="11"/>
      <c r="I1639" s="11"/>
      <c r="J1639" s="11">
        <v>11369.690000000002</v>
      </c>
      <c r="K1639" s="11"/>
      <c r="M1639" s="11">
        <v>96</v>
      </c>
      <c r="N1639" s="66"/>
      <c r="P1639" s="198">
        <f t="shared" si="80"/>
        <v>118.43427083333336</v>
      </c>
      <c r="Q1639" s="198"/>
      <c r="R1639" s="198"/>
      <c r="S1639" s="198"/>
      <c r="T1639" s="198">
        <f t="shared" si="81"/>
        <v>768.51041666666663</v>
      </c>
      <c r="U1639" s="11"/>
      <c r="V1639" s="11"/>
      <c r="W1639" s="11"/>
      <c r="Y1639" s="11">
        <v>11369.690000000002</v>
      </c>
      <c r="Z1639" s="11"/>
      <c r="AB1639" s="11">
        <f t="shared" si="82"/>
        <v>11639.62</v>
      </c>
      <c r="AC1639" s="11">
        <v>15322.41</v>
      </c>
      <c r="AD1639" s="11"/>
      <c r="AE1639" s="4"/>
      <c r="AF1639" s="4"/>
    </row>
    <row r="1640" spans="1:32" x14ac:dyDescent="0.2">
      <c r="A1640" s="51"/>
      <c r="B1640" s="11"/>
      <c r="C1640" s="262" t="s">
        <v>465</v>
      </c>
      <c r="D1640" s="11"/>
      <c r="E1640" s="11" t="s">
        <v>91</v>
      </c>
      <c r="F1640" s="11">
        <v>1668</v>
      </c>
      <c r="G1640" s="11"/>
      <c r="H1640" s="11"/>
      <c r="I1640" s="11"/>
      <c r="J1640" s="11">
        <v>279.11</v>
      </c>
      <c r="K1640" s="11"/>
      <c r="M1640" s="11">
        <v>3</v>
      </c>
      <c r="N1640" s="66"/>
      <c r="P1640" s="198">
        <f t="shared" si="80"/>
        <v>93.036666666666676</v>
      </c>
      <c r="Q1640" s="198"/>
      <c r="R1640" s="198"/>
      <c r="S1640" s="198"/>
      <c r="T1640" s="198">
        <f t="shared" si="81"/>
        <v>556</v>
      </c>
      <c r="U1640" s="11"/>
      <c r="V1640" s="11"/>
      <c r="W1640" s="11"/>
      <c r="Y1640" s="11">
        <v>279.11</v>
      </c>
      <c r="Z1640" s="11"/>
      <c r="AB1640" s="11">
        <f t="shared" si="82"/>
        <v>285.74</v>
      </c>
      <c r="AC1640" s="11">
        <v>376.14</v>
      </c>
      <c r="AD1640" s="11"/>
      <c r="AE1640" s="4"/>
      <c r="AF1640" s="4"/>
    </row>
    <row r="1641" spans="1:32" x14ac:dyDescent="0.2">
      <c r="A1641" s="51"/>
      <c r="B1641" s="11"/>
      <c r="C1641" s="262" t="s">
        <v>465</v>
      </c>
      <c r="D1641" s="11"/>
      <c r="E1641" s="11" t="s">
        <v>284</v>
      </c>
      <c r="F1641" s="11">
        <v>1176</v>
      </c>
      <c r="G1641" s="11"/>
      <c r="H1641" s="11"/>
      <c r="I1641" s="11"/>
      <c r="J1641" s="11">
        <v>191.44</v>
      </c>
      <c r="K1641" s="11"/>
      <c r="M1641" s="11">
        <v>1</v>
      </c>
      <c r="N1641" s="66"/>
      <c r="P1641" s="198">
        <f t="shared" si="80"/>
        <v>191.44</v>
      </c>
      <c r="Q1641" s="198"/>
      <c r="R1641" s="198"/>
      <c r="S1641" s="198"/>
      <c r="T1641" s="198">
        <f t="shared" si="81"/>
        <v>1176</v>
      </c>
      <c r="U1641" s="11"/>
      <c r="V1641" s="11"/>
      <c r="W1641" s="11"/>
      <c r="Y1641" s="11">
        <v>191.44</v>
      </c>
      <c r="Z1641" s="11"/>
      <c r="AB1641" s="11">
        <f t="shared" si="82"/>
        <v>195.98</v>
      </c>
      <c r="AC1641" s="11">
        <v>257.99</v>
      </c>
      <c r="AD1641" s="11"/>
      <c r="AE1641" s="4"/>
      <c r="AF1641" s="4"/>
    </row>
    <row r="1642" spans="1:32" x14ac:dyDescent="0.2">
      <c r="A1642" s="51"/>
      <c r="B1642" s="11"/>
      <c r="C1642" s="262" t="s">
        <v>466</v>
      </c>
      <c r="D1642" s="11"/>
      <c r="E1642" s="11" t="s">
        <v>198</v>
      </c>
      <c r="F1642" s="11">
        <v>33342</v>
      </c>
      <c r="G1642" s="11"/>
      <c r="H1642" s="11"/>
      <c r="I1642" s="11"/>
      <c r="J1642" s="11">
        <v>5187.0099999999993</v>
      </c>
      <c r="K1642" s="11"/>
      <c r="M1642" s="11">
        <v>36</v>
      </c>
      <c r="N1642" s="66"/>
      <c r="P1642" s="198">
        <f t="shared" si="80"/>
        <v>144.08361111111108</v>
      </c>
      <c r="Q1642" s="198"/>
      <c r="R1642" s="198"/>
      <c r="S1642" s="198"/>
      <c r="T1642" s="198">
        <f t="shared" si="81"/>
        <v>926.16666666666663</v>
      </c>
      <c r="U1642" s="11"/>
      <c r="V1642" s="11"/>
      <c r="W1642" s="11"/>
      <c r="Y1642" s="11">
        <v>5187.0099999999993</v>
      </c>
      <c r="Z1642" s="11"/>
      <c r="AB1642" s="11">
        <f t="shared" si="82"/>
        <v>5310.15</v>
      </c>
      <c r="AC1642" s="11">
        <v>6990.29</v>
      </c>
      <c r="AD1642" s="11"/>
      <c r="AE1642" s="4"/>
      <c r="AF1642" s="4"/>
    </row>
    <row r="1643" spans="1:32" x14ac:dyDescent="0.2">
      <c r="A1643" s="51"/>
      <c r="B1643" s="11"/>
      <c r="C1643" s="262" t="s">
        <v>467</v>
      </c>
      <c r="D1643" s="11"/>
      <c r="E1643" s="11" t="s">
        <v>98</v>
      </c>
      <c r="F1643" s="11">
        <v>3644461</v>
      </c>
      <c r="G1643" s="11"/>
      <c r="H1643" s="11"/>
      <c r="I1643" s="11"/>
      <c r="J1643" s="11">
        <v>559882.05999999819</v>
      </c>
      <c r="K1643" s="11"/>
      <c r="M1643" s="11">
        <v>6659</v>
      </c>
      <c r="N1643" s="66"/>
      <c r="P1643" s="198">
        <f t="shared" si="80"/>
        <v>84.078999849827028</v>
      </c>
      <c r="Q1643" s="198"/>
      <c r="R1643" s="198"/>
      <c r="S1643" s="198"/>
      <c r="T1643" s="198">
        <f t="shared" si="81"/>
        <v>547.29854332482353</v>
      </c>
      <c r="U1643" s="11"/>
      <c r="V1643" s="11"/>
      <c r="W1643" s="11"/>
      <c r="Y1643" s="11">
        <v>559882.05999999819</v>
      </c>
      <c r="Z1643" s="11"/>
      <c r="AB1643" s="11">
        <f t="shared" si="82"/>
        <v>573174.09</v>
      </c>
      <c r="AC1643" s="11">
        <v>754527.3</v>
      </c>
      <c r="AD1643" s="11"/>
      <c r="AE1643" s="4"/>
      <c r="AF1643" s="4"/>
    </row>
    <row r="1644" spans="1:32" x14ac:dyDescent="0.2">
      <c r="A1644" s="51"/>
      <c r="B1644" s="11"/>
      <c r="C1644" s="262" t="s">
        <v>468</v>
      </c>
      <c r="D1644" s="11"/>
      <c r="E1644" s="11" t="s">
        <v>68</v>
      </c>
      <c r="F1644" s="11">
        <v>84340</v>
      </c>
      <c r="G1644" s="11"/>
      <c r="H1644" s="11"/>
      <c r="I1644" s="11"/>
      <c r="J1644" s="11">
        <v>13420.360000000002</v>
      </c>
      <c r="K1644" s="11"/>
      <c r="M1644" s="11">
        <v>72</v>
      </c>
      <c r="N1644" s="66"/>
      <c r="P1644" s="198">
        <f t="shared" si="80"/>
        <v>186.39388888888891</v>
      </c>
      <c r="Q1644" s="198"/>
      <c r="R1644" s="198"/>
      <c r="S1644" s="198"/>
      <c r="T1644" s="198">
        <f t="shared" si="81"/>
        <v>1171.3888888888889</v>
      </c>
      <c r="U1644" s="11"/>
      <c r="V1644" s="11"/>
      <c r="W1644" s="11"/>
      <c r="Y1644" s="11">
        <v>13420.360000000002</v>
      </c>
      <c r="Z1644" s="11"/>
      <c r="AB1644" s="11">
        <f t="shared" si="82"/>
        <v>13738.97</v>
      </c>
      <c r="AC1644" s="11">
        <v>18086</v>
      </c>
      <c r="AD1644" s="11"/>
      <c r="AE1644" s="4"/>
      <c r="AF1644" s="4"/>
    </row>
    <row r="1645" spans="1:32" x14ac:dyDescent="0.2">
      <c r="A1645" s="51"/>
      <c r="B1645" s="11"/>
      <c r="C1645" s="262" t="s">
        <v>469</v>
      </c>
      <c r="D1645" s="11"/>
      <c r="E1645" s="11" t="s">
        <v>61</v>
      </c>
      <c r="F1645" s="11">
        <v>373</v>
      </c>
      <c r="G1645" s="11"/>
      <c r="H1645" s="11"/>
      <c r="I1645" s="11"/>
      <c r="J1645" s="11">
        <v>62.47</v>
      </c>
      <c r="K1645" s="11"/>
      <c r="M1645" s="11">
        <v>2</v>
      </c>
      <c r="N1645" s="66"/>
      <c r="P1645" s="198">
        <f t="shared" si="80"/>
        <v>31.234999999999999</v>
      </c>
      <c r="Q1645" s="198"/>
      <c r="R1645" s="198"/>
      <c r="S1645" s="198"/>
      <c r="T1645" s="198">
        <f t="shared" si="81"/>
        <v>186.5</v>
      </c>
      <c r="U1645" s="11"/>
      <c r="V1645" s="11"/>
      <c r="W1645" s="11"/>
      <c r="Y1645" s="11">
        <v>62.47</v>
      </c>
      <c r="Z1645" s="11"/>
      <c r="AB1645" s="11">
        <f t="shared" si="82"/>
        <v>63.95</v>
      </c>
      <c r="AC1645" s="11">
        <v>84.19</v>
      </c>
      <c r="AD1645" s="11"/>
      <c r="AE1645" s="4"/>
      <c r="AF1645" s="4"/>
    </row>
    <row r="1646" spans="1:32" x14ac:dyDescent="0.2">
      <c r="A1646" s="51"/>
      <c r="B1646" s="11"/>
      <c r="C1646" s="262" t="s">
        <v>469</v>
      </c>
      <c r="D1646" s="11"/>
      <c r="E1646" s="11" t="s">
        <v>63</v>
      </c>
      <c r="F1646" s="11">
        <v>502</v>
      </c>
      <c r="G1646" s="11"/>
      <c r="H1646" s="11"/>
      <c r="I1646" s="11"/>
      <c r="J1646" s="11">
        <v>88.2</v>
      </c>
      <c r="K1646" s="11"/>
      <c r="M1646" s="11">
        <v>2</v>
      </c>
      <c r="N1646" s="66"/>
      <c r="P1646" s="198">
        <f t="shared" si="80"/>
        <v>44.1</v>
      </c>
      <c r="Q1646" s="198"/>
      <c r="R1646" s="198"/>
      <c r="S1646" s="198"/>
      <c r="T1646" s="198">
        <f t="shared" si="81"/>
        <v>251</v>
      </c>
      <c r="U1646" s="11"/>
      <c r="V1646" s="11"/>
      <c r="W1646" s="11"/>
      <c r="Y1646" s="11">
        <v>88.2</v>
      </c>
      <c r="Z1646" s="11"/>
      <c r="AB1646" s="11">
        <f t="shared" si="82"/>
        <v>90.29</v>
      </c>
      <c r="AC1646" s="11">
        <v>118.86</v>
      </c>
      <c r="AD1646" s="11"/>
      <c r="AE1646" s="4"/>
      <c r="AF1646" s="4"/>
    </row>
    <row r="1647" spans="1:32" x14ac:dyDescent="0.2">
      <c r="A1647" s="51"/>
      <c r="B1647" s="11"/>
      <c r="C1647" s="262" t="s">
        <v>469</v>
      </c>
      <c r="D1647" s="11"/>
      <c r="E1647" s="11" t="s">
        <v>208</v>
      </c>
      <c r="F1647" s="11">
        <v>5</v>
      </c>
      <c r="G1647" s="11"/>
      <c r="H1647" s="11"/>
      <c r="I1647" s="11"/>
      <c r="J1647" s="11">
        <v>6.64</v>
      </c>
      <c r="K1647" s="11"/>
      <c r="M1647" s="11">
        <v>1</v>
      </c>
      <c r="N1647" s="66"/>
      <c r="P1647" s="198">
        <f t="shared" si="80"/>
        <v>6.64</v>
      </c>
      <c r="Q1647" s="198"/>
      <c r="R1647" s="198"/>
      <c r="S1647" s="198"/>
      <c r="T1647" s="198">
        <f t="shared" si="81"/>
        <v>5</v>
      </c>
      <c r="U1647" s="11"/>
      <c r="V1647" s="11"/>
      <c r="W1647" s="11"/>
      <c r="Y1647" s="11">
        <v>6.64</v>
      </c>
      <c r="Z1647" s="11"/>
      <c r="AB1647" s="11">
        <f t="shared" si="82"/>
        <v>6.8</v>
      </c>
      <c r="AC1647" s="11">
        <v>8.9499999999999993</v>
      </c>
      <c r="AD1647" s="11"/>
      <c r="AE1647" s="4"/>
      <c r="AF1647" s="4"/>
    </row>
    <row r="1648" spans="1:32" x14ac:dyDescent="0.2">
      <c r="A1648" s="51"/>
      <c r="B1648" s="11"/>
      <c r="C1648" s="262" t="s">
        <v>469</v>
      </c>
      <c r="D1648" s="11"/>
      <c r="E1648" s="11" t="s">
        <v>290</v>
      </c>
      <c r="F1648" s="11">
        <v>722933</v>
      </c>
      <c r="G1648" s="11"/>
      <c r="H1648" s="11"/>
      <c r="I1648" s="11"/>
      <c r="J1648" s="11">
        <v>112560.72999999981</v>
      </c>
      <c r="K1648" s="11"/>
      <c r="M1648" s="11">
        <v>1417</v>
      </c>
      <c r="N1648" s="66"/>
      <c r="P1648" s="198">
        <f t="shared" si="80"/>
        <v>79.43594213126309</v>
      </c>
      <c r="Q1648" s="198"/>
      <c r="R1648" s="198"/>
      <c r="S1648" s="198"/>
      <c r="T1648" s="198">
        <f t="shared" si="81"/>
        <v>510.18560338743828</v>
      </c>
      <c r="U1648" s="11"/>
      <c r="V1648" s="11"/>
      <c r="W1648" s="11"/>
      <c r="Y1648" s="11">
        <v>112560.72999999981</v>
      </c>
      <c r="Z1648" s="11"/>
      <c r="AB1648" s="11">
        <f t="shared" si="82"/>
        <v>115233.01</v>
      </c>
      <c r="AC1648" s="11">
        <v>151692.92000000001</v>
      </c>
      <c r="AD1648" s="11"/>
      <c r="AE1648" s="4"/>
      <c r="AF1648" s="4"/>
    </row>
    <row r="1649" spans="1:32" x14ac:dyDescent="0.2">
      <c r="A1649" s="51"/>
      <c r="B1649" s="11"/>
      <c r="C1649" s="262" t="s">
        <v>469</v>
      </c>
      <c r="D1649" s="11"/>
      <c r="E1649" s="11" t="s">
        <v>193</v>
      </c>
      <c r="F1649" s="11"/>
      <c r="G1649" s="11"/>
      <c r="H1649" s="11"/>
      <c r="I1649" s="11"/>
      <c r="J1649" s="11">
        <v>4.3499999999999996</v>
      </c>
      <c r="K1649" s="11"/>
      <c r="M1649" s="11">
        <v>1</v>
      </c>
      <c r="N1649" s="66"/>
      <c r="P1649" s="198">
        <f t="shared" si="80"/>
        <v>4.3499999999999996</v>
      </c>
      <c r="Q1649" s="198"/>
      <c r="R1649" s="198"/>
      <c r="S1649" s="198"/>
      <c r="T1649" s="198">
        <f t="shared" si="81"/>
        <v>0</v>
      </c>
      <c r="U1649" s="11"/>
      <c r="V1649" s="11"/>
      <c r="W1649" s="11"/>
      <c r="Y1649" s="11">
        <v>4.3499999999999996</v>
      </c>
      <c r="Z1649" s="11"/>
      <c r="AB1649" s="11">
        <f t="shared" si="82"/>
        <v>4.45</v>
      </c>
      <c r="AC1649" s="11">
        <v>5.86</v>
      </c>
      <c r="AD1649" s="11"/>
      <c r="AE1649" s="4"/>
      <c r="AF1649" s="4"/>
    </row>
    <row r="1650" spans="1:32" x14ac:dyDescent="0.2">
      <c r="A1650" s="51"/>
      <c r="B1650" s="11"/>
      <c r="C1650" s="262" t="s">
        <v>470</v>
      </c>
      <c r="D1650" s="11"/>
      <c r="E1650" s="11" t="s">
        <v>284</v>
      </c>
      <c r="F1650" s="11">
        <v>86398</v>
      </c>
      <c r="G1650" s="11"/>
      <c r="H1650" s="11"/>
      <c r="I1650" s="11"/>
      <c r="J1650" s="11">
        <v>13144.280000000004</v>
      </c>
      <c r="K1650" s="11"/>
      <c r="M1650" s="11">
        <v>119</v>
      </c>
      <c r="N1650" s="66"/>
      <c r="P1650" s="198">
        <f t="shared" si="80"/>
        <v>110.45613445378154</v>
      </c>
      <c r="Q1650" s="198"/>
      <c r="R1650" s="198"/>
      <c r="S1650" s="198"/>
      <c r="T1650" s="198">
        <f t="shared" si="81"/>
        <v>726.03361344537814</v>
      </c>
      <c r="U1650" s="11"/>
      <c r="V1650" s="11"/>
      <c r="W1650" s="11"/>
      <c r="Y1650" s="11">
        <v>13144.280000000004</v>
      </c>
      <c r="Z1650" s="11"/>
      <c r="AB1650" s="11">
        <f t="shared" si="82"/>
        <v>13456.34</v>
      </c>
      <c r="AC1650" s="11">
        <v>17713.939999999999</v>
      </c>
      <c r="AD1650" s="11"/>
      <c r="AE1650" s="4"/>
      <c r="AF1650" s="4"/>
    </row>
    <row r="1651" spans="1:32" x14ac:dyDescent="0.2">
      <c r="A1651" s="51"/>
      <c r="B1651" s="11"/>
      <c r="C1651" s="262" t="s">
        <v>471</v>
      </c>
      <c r="D1651" s="11"/>
      <c r="E1651" s="11" t="s">
        <v>472</v>
      </c>
      <c r="F1651" s="11">
        <v>170948</v>
      </c>
      <c r="G1651" s="11"/>
      <c r="H1651" s="11"/>
      <c r="I1651" s="11"/>
      <c r="J1651" s="11">
        <v>26660.769999999986</v>
      </c>
      <c r="K1651" s="11"/>
      <c r="M1651" s="11">
        <v>217</v>
      </c>
      <c r="N1651" s="66"/>
      <c r="P1651" s="198">
        <f t="shared" si="80"/>
        <v>122.86069124423956</v>
      </c>
      <c r="Q1651" s="198"/>
      <c r="R1651" s="198"/>
      <c r="S1651" s="198"/>
      <c r="T1651" s="198">
        <f t="shared" si="81"/>
        <v>787.77880184331798</v>
      </c>
      <c r="U1651" s="11"/>
      <c r="V1651" s="11"/>
      <c r="W1651" s="11"/>
      <c r="Y1651" s="11">
        <v>26660.769999999986</v>
      </c>
      <c r="Z1651" s="11"/>
      <c r="AB1651" s="11">
        <f t="shared" si="82"/>
        <v>27293.72</v>
      </c>
      <c r="AC1651" s="11">
        <v>35929.49</v>
      </c>
      <c r="AD1651" s="11"/>
      <c r="AE1651" s="4"/>
      <c r="AF1651" s="4"/>
    </row>
    <row r="1652" spans="1:32" x14ac:dyDescent="0.2">
      <c r="A1652" s="51"/>
      <c r="B1652" s="11"/>
      <c r="C1652" s="262" t="s">
        <v>473</v>
      </c>
      <c r="D1652" s="11"/>
      <c r="E1652" s="11" t="s">
        <v>131</v>
      </c>
      <c r="F1652" s="11">
        <v>458992</v>
      </c>
      <c r="G1652" s="11"/>
      <c r="H1652" s="11"/>
      <c r="I1652" s="11"/>
      <c r="J1652" s="11">
        <v>70587.489999999918</v>
      </c>
      <c r="K1652" s="11"/>
      <c r="M1652" s="11">
        <v>631</v>
      </c>
      <c r="N1652" s="66"/>
      <c r="P1652" s="198">
        <f t="shared" si="80"/>
        <v>111.86606973058625</v>
      </c>
      <c r="Q1652" s="198"/>
      <c r="R1652" s="198"/>
      <c r="S1652" s="198"/>
      <c r="T1652" s="198">
        <f t="shared" si="81"/>
        <v>727.40412044374011</v>
      </c>
      <c r="U1652" s="11"/>
      <c r="V1652" s="11"/>
      <c r="W1652" s="11"/>
      <c r="Y1652" s="11">
        <v>70587.489999999918</v>
      </c>
      <c r="Z1652" s="11"/>
      <c r="AB1652" s="11">
        <f t="shared" si="82"/>
        <v>72263.289999999994</v>
      </c>
      <c r="AC1652" s="11">
        <v>95127.51</v>
      </c>
      <c r="AD1652" s="11"/>
      <c r="AE1652" s="4"/>
      <c r="AF1652" s="4"/>
    </row>
    <row r="1653" spans="1:32" x14ac:dyDescent="0.2">
      <c r="A1653" s="51"/>
      <c r="B1653" s="11"/>
      <c r="C1653" s="262" t="s">
        <v>474</v>
      </c>
      <c r="D1653" s="11"/>
      <c r="E1653" s="11" t="s">
        <v>193</v>
      </c>
      <c r="F1653" s="11">
        <v>587191</v>
      </c>
      <c r="G1653" s="11"/>
      <c r="H1653" s="11"/>
      <c r="I1653" s="11"/>
      <c r="J1653" s="11">
        <v>90363.450000000055</v>
      </c>
      <c r="K1653" s="11"/>
      <c r="M1653" s="11">
        <v>496</v>
      </c>
      <c r="N1653" s="66"/>
      <c r="P1653" s="198">
        <f t="shared" si="80"/>
        <v>182.1843750000001</v>
      </c>
      <c r="Q1653" s="198"/>
      <c r="R1653" s="198"/>
      <c r="S1653" s="198"/>
      <c r="T1653" s="198">
        <f t="shared" si="81"/>
        <v>1183.8528225806451</v>
      </c>
      <c r="U1653" s="11"/>
      <c r="V1653" s="11"/>
      <c r="W1653" s="11"/>
      <c r="Y1653" s="11">
        <v>90363.450000000055</v>
      </c>
      <c r="Z1653" s="11"/>
      <c r="AB1653" s="11">
        <f t="shared" si="82"/>
        <v>92508.75</v>
      </c>
      <c r="AC1653" s="11">
        <v>121778.67</v>
      </c>
      <c r="AD1653" s="11"/>
      <c r="AE1653" s="4"/>
      <c r="AF1653" s="4"/>
    </row>
    <row r="1654" spans="1:32" x14ac:dyDescent="0.2">
      <c r="A1654" s="51"/>
      <c r="B1654" s="11"/>
      <c r="C1654" s="262" t="s">
        <v>475</v>
      </c>
      <c r="D1654" s="11"/>
      <c r="E1654" s="11" t="s">
        <v>476</v>
      </c>
      <c r="F1654" s="11">
        <v>660456</v>
      </c>
      <c r="G1654" s="11"/>
      <c r="H1654" s="11"/>
      <c r="I1654" s="11"/>
      <c r="J1654" s="11">
        <v>100692.57999999996</v>
      </c>
      <c r="K1654" s="11"/>
      <c r="M1654" s="11">
        <v>729</v>
      </c>
      <c r="N1654" s="66"/>
      <c r="P1654" s="198">
        <f t="shared" si="80"/>
        <v>138.12425240054864</v>
      </c>
      <c r="Q1654" s="198"/>
      <c r="R1654" s="198"/>
      <c r="S1654" s="198"/>
      <c r="T1654" s="198">
        <f t="shared" si="81"/>
        <v>905.97530864197529</v>
      </c>
      <c r="U1654" s="11"/>
      <c r="V1654" s="11"/>
      <c r="W1654" s="11"/>
      <c r="Y1654" s="11">
        <v>100692.57999999996</v>
      </c>
      <c r="Z1654" s="11"/>
      <c r="AB1654" s="11">
        <f t="shared" si="82"/>
        <v>103083.1</v>
      </c>
      <c r="AC1654" s="11">
        <v>135698.76</v>
      </c>
      <c r="AD1654" s="11"/>
      <c r="AE1654" s="4"/>
      <c r="AF1654" s="4"/>
    </row>
    <row r="1655" spans="1:32" x14ac:dyDescent="0.2">
      <c r="A1655" s="51"/>
      <c r="B1655" s="11"/>
      <c r="C1655" s="262" t="s">
        <v>475</v>
      </c>
      <c r="D1655" s="11"/>
      <c r="E1655" s="11" t="s">
        <v>161</v>
      </c>
      <c r="F1655" s="11">
        <v>2312</v>
      </c>
      <c r="G1655" s="11"/>
      <c r="H1655" s="11"/>
      <c r="I1655" s="11"/>
      <c r="J1655" s="11">
        <v>381.02</v>
      </c>
      <c r="K1655" s="11"/>
      <c r="M1655" s="11">
        <v>3</v>
      </c>
      <c r="N1655" s="66"/>
      <c r="P1655" s="198">
        <f t="shared" si="80"/>
        <v>127.00666666666666</v>
      </c>
      <c r="Q1655" s="198"/>
      <c r="R1655" s="198"/>
      <c r="S1655" s="198"/>
      <c r="T1655" s="198">
        <f t="shared" si="81"/>
        <v>770.66666666666663</v>
      </c>
      <c r="U1655" s="11"/>
      <c r="V1655" s="11"/>
      <c r="W1655" s="11"/>
      <c r="Y1655" s="11">
        <v>381.02</v>
      </c>
      <c r="Z1655" s="11"/>
      <c r="AB1655" s="11">
        <f t="shared" si="82"/>
        <v>390.07</v>
      </c>
      <c r="AC1655" s="11">
        <v>513.48</v>
      </c>
      <c r="AD1655" s="11"/>
      <c r="AE1655" s="4"/>
      <c r="AF1655" s="4"/>
    </row>
    <row r="1656" spans="1:32" x14ac:dyDescent="0.2">
      <c r="A1656" s="51"/>
      <c r="B1656" s="11"/>
      <c r="C1656" s="262" t="s">
        <v>475</v>
      </c>
      <c r="D1656" s="11"/>
      <c r="E1656" s="11" t="s">
        <v>142</v>
      </c>
      <c r="F1656" s="11">
        <v>5665</v>
      </c>
      <c r="G1656" s="11"/>
      <c r="H1656" s="11"/>
      <c r="I1656" s="11"/>
      <c r="J1656" s="11">
        <v>837.83</v>
      </c>
      <c r="K1656" s="11"/>
      <c r="M1656" s="11">
        <v>5</v>
      </c>
      <c r="N1656" s="66"/>
      <c r="P1656" s="198">
        <f t="shared" si="80"/>
        <v>167.566</v>
      </c>
      <c r="Q1656" s="198"/>
      <c r="R1656" s="198"/>
      <c r="S1656" s="198"/>
      <c r="T1656" s="198">
        <f t="shared" si="81"/>
        <v>1133</v>
      </c>
      <c r="U1656" s="11"/>
      <c r="V1656" s="11"/>
      <c r="W1656" s="11"/>
      <c r="Y1656" s="11">
        <v>837.83</v>
      </c>
      <c r="Z1656" s="11"/>
      <c r="AB1656" s="11">
        <f t="shared" si="82"/>
        <v>857.72</v>
      </c>
      <c r="AC1656" s="11">
        <v>1129.0999999999999</v>
      </c>
      <c r="AD1656" s="11"/>
      <c r="AE1656" s="4"/>
      <c r="AF1656" s="4"/>
    </row>
    <row r="1657" spans="1:32" x14ac:dyDescent="0.2">
      <c r="A1657" s="51"/>
      <c r="B1657" s="11"/>
      <c r="C1657" s="262" t="s">
        <v>477</v>
      </c>
      <c r="D1657" s="11"/>
      <c r="E1657" s="11" t="s">
        <v>142</v>
      </c>
      <c r="F1657" s="11">
        <v>55300</v>
      </c>
      <c r="G1657" s="11"/>
      <c r="H1657" s="11"/>
      <c r="I1657" s="11"/>
      <c r="J1657" s="11">
        <v>8694.3800000000028</v>
      </c>
      <c r="K1657" s="11"/>
      <c r="M1657" s="11">
        <v>70</v>
      </c>
      <c r="N1657" s="66"/>
      <c r="P1657" s="198">
        <f t="shared" si="80"/>
        <v>124.20542857142861</v>
      </c>
      <c r="Q1657" s="198"/>
      <c r="R1657" s="198"/>
      <c r="S1657" s="198"/>
      <c r="T1657" s="198">
        <f t="shared" si="81"/>
        <v>790</v>
      </c>
      <c r="U1657" s="11"/>
      <c r="V1657" s="11"/>
      <c r="W1657" s="11"/>
      <c r="Y1657" s="11">
        <v>8694.3800000000028</v>
      </c>
      <c r="Z1657" s="11"/>
      <c r="AB1657" s="11">
        <f t="shared" si="82"/>
        <v>8900.7900000000009</v>
      </c>
      <c r="AC1657" s="11">
        <v>11717.02</v>
      </c>
      <c r="AD1657" s="11"/>
      <c r="AE1657" s="4"/>
      <c r="AF1657" s="4"/>
    </row>
    <row r="1658" spans="1:32" x14ac:dyDescent="0.2">
      <c r="A1658" s="51"/>
      <c r="B1658" s="11"/>
      <c r="C1658" s="262" t="s">
        <v>478</v>
      </c>
      <c r="D1658" s="11"/>
      <c r="E1658" s="11" t="s">
        <v>95</v>
      </c>
      <c r="F1658" s="11">
        <v>914</v>
      </c>
      <c r="G1658" s="11"/>
      <c r="H1658" s="11"/>
      <c r="I1658" s="11"/>
      <c r="J1658" s="11">
        <v>134.78</v>
      </c>
      <c r="K1658" s="11"/>
      <c r="M1658" s="11">
        <v>5</v>
      </c>
      <c r="N1658" s="66"/>
      <c r="P1658" s="198">
        <f t="shared" si="80"/>
        <v>26.956</v>
      </c>
      <c r="Q1658" s="198"/>
      <c r="R1658" s="198"/>
      <c r="S1658" s="198"/>
      <c r="T1658" s="198">
        <f t="shared" si="81"/>
        <v>182.8</v>
      </c>
      <c r="U1658" s="11"/>
      <c r="V1658" s="11"/>
      <c r="W1658" s="11"/>
      <c r="Y1658" s="11">
        <v>134.78</v>
      </c>
      <c r="Z1658" s="11"/>
      <c r="AB1658" s="11">
        <f t="shared" si="82"/>
        <v>137.97999999999999</v>
      </c>
      <c r="AC1658" s="11">
        <v>181.64</v>
      </c>
      <c r="AD1658" s="11"/>
      <c r="AE1658" s="4"/>
      <c r="AF1658" s="4"/>
    </row>
    <row r="1659" spans="1:32" x14ac:dyDescent="0.2">
      <c r="A1659" s="51"/>
      <c r="B1659" s="11"/>
      <c r="C1659" s="262" t="s">
        <v>479</v>
      </c>
      <c r="D1659" s="11"/>
      <c r="E1659" s="11" t="s">
        <v>444</v>
      </c>
      <c r="F1659" s="11">
        <v>72292</v>
      </c>
      <c r="G1659" s="11"/>
      <c r="H1659" s="11"/>
      <c r="I1659" s="11"/>
      <c r="J1659" s="11">
        <v>11144.259999999997</v>
      </c>
      <c r="K1659" s="11"/>
      <c r="M1659" s="11">
        <v>87</v>
      </c>
      <c r="N1659" s="66"/>
      <c r="P1659" s="198">
        <f t="shared" si="80"/>
        <v>128.0949425287356</v>
      </c>
      <c r="Q1659" s="198"/>
      <c r="R1659" s="198"/>
      <c r="S1659" s="198"/>
      <c r="T1659" s="198">
        <f t="shared" si="81"/>
        <v>830.94252873563221</v>
      </c>
      <c r="U1659" s="11"/>
      <c r="V1659" s="11"/>
      <c r="W1659" s="11"/>
      <c r="Y1659" s="11">
        <v>11144.259999999997</v>
      </c>
      <c r="Z1659" s="11"/>
      <c r="AB1659" s="11">
        <f t="shared" si="82"/>
        <v>11408.83</v>
      </c>
      <c r="AC1659" s="11">
        <v>15018.61</v>
      </c>
      <c r="AD1659" s="11"/>
      <c r="AE1659" s="4"/>
      <c r="AF1659" s="4"/>
    </row>
    <row r="1660" spans="1:32" x14ac:dyDescent="0.2">
      <c r="A1660" s="51"/>
      <c r="B1660" s="11"/>
      <c r="C1660" s="262" t="s">
        <v>479</v>
      </c>
      <c r="D1660" s="11"/>
      <c r="E1660" s="11" t="s">
        <v>88</v>
      </c>
      <c r="F1660" s="11">
        <v>534</v>
      </c>
      <c r="G1660" s="11"/>
      <c r="H1660" s="11"/>
      <c r="I1660" s="11"/>
      <c r="J1660" s="11">
        <v>89.12</v>
      </c>
      <c r="K1660" s="11"/>
      <c r="M1660" s="11">
        <v>1</v>
      </c>
      <c r="N1660" s="66"/>
      <c r="P1660" s="198">
        <f t="shared" si="80"/>
        <v>89.12</v>
      </c>
      <c r="Q1660" s="198"/>
      <c r="R1660" s="198"/>
      <c r="S1660" s="198"/>
      <c r="T1660" s="198">
        <f t="shared" si="81"/>
        <v>534</v>
      </c>
      <c r="U1660" s="11"/>
      <c r="V1660" s="11"/>
      <c r="W1660" s="11"/>
      <c r="Y1660" s="11">
        <v>89.12</v>
      </c>
      <c r="Z1660" s="11"/>
      <c r="AB1660" s="11">
        <f t="shared" si="82"/>
        <v>91.24</v>
      </c>
      <c r="AC1660" s="11">
        <v>120.1</v>
      </c>
      <c r="AD1660" s="11"/>
      <c r="AE1660" s="4"/>
      <c r="AF1660" s="4"/>
    </row>
    <row r="1661" spans="1:32" x14ac:dyDescent="0.2">
      <c r="A1661" s="51"/>
      <c r="B1661" s="11"/>
      <c r="C1661" s="262" t="s">
        <v>480</v>
      </c>
      <c r="D1661" s="11"/>
      <c r="E1661" s="11" t="s">
        <v>153</v>
      </c>
      <c r="F1661" s="11">
        <v>322715</v>
      </c>
      <c r="G1661" s="11"/>
      <c r="H1661" s="11"/>
      <c r="I1661" s="11"/>
      <c r="J1661" s="11">
        <v>49639.87</v>
      </c>
      <c r="K1661" s="11"/>
      <c r="M1661" s="11">
        <v>382</v>
      </c>
      <c r="N1661" s="66"/>
      <c r="P1661" s="198">
        <f t="shared" si="80"/>
        <v>129.94730366492146</v>
      </c>
      <c r="Q1661" s="198"/>
      <c r="R1661" s="198"/>
      <c r="S1661" s="198"/>
      <c r="T1661" s="198">
        <f t="shared" si="81"/>
        <v>844.80366492146595</v>
      </c>
      <c r="U1661" s="11"/>
      <c r="V1661" s="11"/>
      <c r="W1661" s="11"/>
      <c r="Y1661" s="11">
        <v>49639.87</v>
      </c>
      <c r="Z1661" s="11"/>
      <c r="AB1661" s="11">
        <f t="shared" si="82"/>
        <v>50818.36</v>
      </c>
      <c r="AC1661" s="11">
        <v>66897.37</v>
      </c>
      <c r="AD1661" s="11"/>
      <c r="AE1661" s="4"/>
      <c r="AF1661" s="4"/>
    </row>
    <row r="1662" spans="1:32" x14ac:dyDescent="0.2">
      <c r="A1662" s="51"/>
      <c r="B1662" s="11"/>
      <c r="C1662" s="262" t="s">
        <v>481</v>
      </c>
      <c r="D1662" s="11"/>
      <c r="E1662" s="11" t="s">
        <v>482</v>
      </c>
      <c r="F1662" s="11">
        <v>278937</v>
      </c>
      <c r="G1662" s="11"/>
      <c r="H1662" s="11"/>
      <c r="I1662" s="11"/>
      <c r="J1662" s="11">
        <v>42326.850000000013</v>
      </c>
      <c r="K1662" s="11"/>
      <c r="M1662" s="11">
        <v>283</v>
      </c>
      <c r="N1662" s="66"/>
      <c r="P1662" s="198">
        <f t="shared" si="80"/>
        <v>149.56484098939933</v>
      </c>
      <c r="Q1662" s="198"/>
      <c r="R1662" s="198"/>
      <c r="S1662" s="198"/>
      <c r="T1662" s="198">
        <f t="shared" si="81"/>
        <v>985.64310954063603</v>
      </c>
      <c r="U1662" s="11"/>
      <c r="V1662" s="11"/>
      <c r="W1662" s="11"/>
      <c r="Y1662" s="11">
        <v>42326.850000000013</v>
      </c>
      <c r="Z1662" s="11"/>
      <c r="AB1662" s="11">
        <f t="shared" si="82"/>
        <v>43331.72</v>
      </c>
      <c r="AC1662" s="11">
        <v>57041.95</v>
      </c>
      <c r="AD1662" s="11"/>
      <c r="AE1662" s="4"/>
      <c r="AF1662" s="4"/>
    </row>
    <row r="1663" spans="1:32" x14ac:dyDescent="0.2">
      <c r="A1663" s="51"/>
      <c r="B1663" s="11"/>
      <c r="C1663" s="262" t="s">
        <v>483</v>
      </c>
      <c r="D1663" s="11"/>
      <c r="E1663" s="11" t="s">
        <v>243</v>
      </c>
      <c r="F1663" s="11">
        <v>993718</v>
      </c>
      <c r="G1663" s="11"/>
      <c r="H1663" s="11"/>
      <c r="I1663" s="11"/>
      <c r="J1663" s="11">
        <v>154591.29000000042</v>
      </c>
      <c r="K1663" s="11"/>
      <c r="M1663" s="11">
        <v>2004</v>
      </c>
      <c r="N1663" s="66"/>
      <c r="P1663" s="198">
        <f t="shared" si="80"/>
        <v>77.14136227544931</v>
      </c>
      <c r="Q1663" s="198"/>
      <c r="R1663" s="198"/>
      <c r="S1663" s="198"/>
      <c r="T1663" s="198">
        <f t="shared" si="81"/>
        <v>495.86726546906186</v>
      </c>
      <c r="U1663" s="11"/>
      <c r="V1663" s="11"/>
      <c r="W1663" s="11"/>
      <c r="Y1663" s="11">
        <v>154591.29000000042</v>
      </c>
      <c r="Z1663" s="11"/>
      <c r="AB1663" s="11">
        <f t="shared" si="82"/>
        <v>158261.4</v>
      </c>
      <c r="AC1663" s="11">
        <v>208335.57</v>
      </c>
      <c r="AD1663" s="11"/>
      <c r="AE1663" s="4"/>
      <c r="AF1663" s="4"/>
    </row>
    <row r="1664" spans="1:32" x14ac:dyDescent="0.2">
      <c r="A1664" s="51"/>
      <c r="B1664" s="11"/>
      <c r="C1664" s="262" t="s">
        <v>484</v>
      </c>
      <c r="D1664" s="11"/>
      <c r="E1664" s="11" t="s">
        <v>485</v>
      </c>
      <c r="F1664" s="11">
        <v>23026</v>
      </c>
      <c r="G1664" s="11"/>
      <c r="H1664" s="11"/>
      <c r="I1664" s="11"/>
      <c r="J1664" s="11">
        <v>3625.0500000000006</v>
      </c>
      <c r="K1664" s="11"/>
      <c r="M1664" s="11">
        <v>27</v>
      </c>
      <c r="N1664" s="66"/>
      <c r="P1664" s="198">
        <f t="shared" si="80"/>
        <v>134.26111111111115</v>
      </c>
      <c r="Q1664" s="198"/>
      <c r="R1664" s="198"/>
      <c r="S1664" s="198"/>
      <c r="T1664" s="198">
        <f t="shared" si="81"/>
        <v>852.81481481481478</v>
      </c>
      <c r="U1664" s="11"/>
      <c r="V1664" s="11"/>
      <c r="W1664" s="11"/>
      <c r="Y1664" s="11">
        <v>3625.0500000000006</v>
      </c>
      <c r="Z1664" s="11"/>
      <c r="AB1664" s="11">
        <f t="shared" si="82"/>
        <v>3711.11</v>
      </c>
      <c r="AC1664" s="11">
        <v>4885.3100000000004</v>
      </c>
      <c r="AD1664" s="11"/>
      <c r="AE1664" s="4"/>
      <c r="AF1664" s="4"/>
    </row>
    <row r="1665" spans="1:32" x14ac:dyDescent="0.2">
      <c r="A1665" s="51"/>
      <c r="B1665" s="11"/>
      <c r="C1665" s="262" t="s">
        <v>486</v>
      </c>
      <c r="D1665" s="11"/>
      <c r="E1665" s="11" t="s">
        <v>77</v>
      </c>
      <c r="F1665" s="11">
        <v>73907</v>
      </c>
      <c r="G1665" s="11"/>
      <c r="H1665" s="11"/>
      <c r="I1665" s="11"/>
      <c r="J1665" s="11">
        <v>11993.120000000003</v>
      </c>
      <c r="K1665" s="11"/>
      <c r="M1665" s="11">
        <v>100</v>
      </c>
      <c r="N1665" s="66"/>
      <c r="P1665" s="198">
        <f t="shared" si="80"/>
        <v>119.93120000000003</v>
      </c>
      <c r="Q1665" s="198"/>
      <c r="R1665" s="198"/>
      <c r="S1665" s="198"/>
      <c r="T1665" s="198">
        <f t="shared" si="81"/>
        <v>739.07</v>
      </c>
      <c r="U1665" s="11"/>
      <c r="V1665" s="11"/>
      <c r="W1665" s="11"/>
      <c r="Y1665" s="11">
        <v>11993.120000000003</v>
      </c>
      <c r="Z1665" s="11"/>
      <c r="AB1665" s="11">
        <f t="shared" si="82"/>
        <v>12277.85</v>
      </c>
      <c r="AC1665" s="11">
        <v>16162.58</v>
      </c>
      <c r="AD1665" s="11"/>
      <c r="AE1665" s="4"/>
      <c r="AF1665" s="4"/>
    </row>
    <row r="1666" spans="1:32" x14ac:dyDescent="0.2">
      <c r="A1666" s="51"/>
      <c r="B1666" s="11"/>
      <c r="C1666" s="262" t="s">
        <v>487</v>
      </c>
      <c r="D1666" s="11"/>
      <c r="E1666" s="11" t="s">
        <v>142</v>
      </c>
      <c r="F1666" s="11">
        <v>428</v>
      </c>
      <c r="G1666" s="11"/>
      <c r="H1666" s="11"/>
      <c r="I1666" s="11"/>
      <c r="J1666" s="11">
        <v>72.209999999999994</v>
      </c>
      <c r="K1666" s="11"/>
      <c r="M1666" s="11">
        <v>1</v>
      </c>
      <c r="N1666" s="66"/>
      <c r="P1666" s="198">
        <f t="shared" si="80"/>
        <v>72.209999999999994</v>
      </c>
      <c r="Q1666" s="198"/>
      <c r="R1666" s="198"/>
      <c r="S1666" s="198"/>
      <c r="T1666" s="198">
        <f t="shared" si="81"/>
        <v>428</v>
      </c>
      <c r="U1666" s="11"/>
      <c r="V1666" s="11"/>
      <c r="W1666" s="11"/>
      <c r="Y1666" s="11">
        <v>72.209999999999994</v>
      </c>
      <c r="Z1666" s="11"/>
      <c r="AB1666" s="11">
        <f t="shared" si="82"/>
        <v>73.92</v>
      </c>
      <c r="AC1666" s="11">
        <v>97.31</v>
      </c>
      <c r="AD1666" s="11"/>
      <c r="AE1666" s="4"/>
      <c r="AF1666" s="4"/>
    </row>
    <row r="1667" spans="1:32" x14ac:dyDescent="0.2">
      <c r="A1667" s="51"/>
      <c r="B1667" s="11"/>
      <c r="C1667" s="262" t="s">
        <v>487</v>
      </c>
      <c r="D1667" s="11"/>
      <c r="E1667" s="11" t="s">
        <v>216</v>
      </c>
      <c r="F1667" s="11">
        <v>552753</v>
      </c>
      <c r="G1667" s="11"/>
      <c r="H1667" s="11"/>
      <c r="I1667" s="11"/>
      <c r="J1667" s="11">
        <v>84899.300000000076</v>
      </c>
      <c r="K1667" s="11"/>
      <c r="M1667" s="11">
        <v>637</v>
      </c>
      <c r="N1667" s="66"/>
      <c r="P1667" s="198">
        <f t="shared" si="80"/>
        <v>133.27990580847737</v>
      </c>
      <c r="Q1667" s="198"/>
      <c r="R1667" s="198"/>
      <c r="S1667" s="198"/>
      <c r="T1667" s="198">
        <f t="shared" si="81"/>
        <v>867.7441130298273</v>
      </c>
      <c r="U1667" s="11"/>
      <c r="V1667" s="11"/>
      <c r="W1667" s="11"/>
      <c r="Y1667" s="11">
        <v>84899.300000000076</v>
      </c>
      <c r="Z1667" s="11"/>
      <c r="AB1667" s="11">
        <f t="shared" si="82"/>
        <v>86914.87</v>
      </c>
      <c r="AC1667" s="11">
        <v>114414.88</v>
      </c>
      <c r="AD1667" s="11"/>
      <c r="AE1667" s="4"/>
      <c r="AF1667" s="4"/>
    </row>
    <row r="1668" spans="1:32" x14ac:dyDescent="0.2">
      <c r="A1668" s="51"/>
      <c r="B1668" s="11"/>
      <c r="C1668" s="262" t="s">
        <v>488</v>
      </c>
      <c r="D1668" s="11"/>
      <c r="E1668" s="11" t="s">
        <v>450</v>
      </c>
      <c r="F1668" s="11">
        <v>1043</v>
      </c>
      <c r="G1668" s="11"/>
      <c r="H1668" s="11"/>
      <c r="I1668" s="11"/>
      <c r="J1668" s="11">
        <v>67.650000000000006</v>
      </c>
      <c r="K1668" s="11"/>
      <c r="M1668" s="11">
        <v>1</v>
      </c>
      <c r="N1668" s="66"/>
      <c r="P1668" s="198">
        <f t="shared" si="80"/>
        <v>67.650000000000006</v>
      </c>
      <c r="Q1668" s="198"/>
      <c r="R1668" s="198"/>
      <c r="S1668" s="198"/>
      <c r="T1668" s="198">
        <f t="shared" si="81"/>
        <v>1043</v>
      </c>
      <c r="U1668" s="11"/>
      <c r="V1668" s="11"/>
      <c r="W1668" s="11"/>
      <c r="Y1668" s="11">
        <v>67.650000000000006</v>
      </c>
      <c r="Z1668" s="11"/>
      <c r="AB1668" s="11">
        <f t="shared" si="82"/>
        <v>69.260000000000005</v>
      </c>
      <c r="AC1668" s="11">
        <v>91.17</v>
      </c>
      <c r="AD1668" s="11"/>
      <c r="AE1668" s="4"/>
      <c r="AF1668" s="4"/>
    </row>
    <row r="1669" spans="1:32" x14ac:dyDescent="0.2">
      <c r="A1669" s="51"/>
      <c r="B1669" s="11"/>
      <c r="C1669" s="262" t="s">
        <v>488</v>
      </c>
      <c r="D1669" s="11"/>
      <c r="E1669" s="11" t="s">
        <v>161</v>
      </c>
      <c r="F1669" s="11">
        <v>2651064</v>
      </c>
      <c r="G1669" s="11"/>
      <c r="H1669" s="11"/>
      <c r="I1669" s="11"/>
      <c r="J1669" s="11">
        <v>399492.93000000139</v>
      </c>
      <c r="K1669" s="11"/>
      <c r="M1669" s="11">
        <v>3667</v>
      </c>
      <c r="N1669" s="66"/>
      <c r="P1669" s="198">
        <f t="shared" si="80"/>
        <v>108.94271338969223</v>
      </c>
      <c r="Q1669" s="198"/>
      <c r="R1669" s="198"/>
      <c r="S1669" s="198"/>
      <c r="T1669" s="198">
        <f t="shared" si="81"/>
        <v>722.95173166075813</v>
      </c>
      <c r="U1669" s="11"/>
      <c r="V1669" s="11"/>
      <c r="W1669" s="11"/>
      <c r="Y1669" s="11">
        <v>399492.93000000139</v>
      </c>
      <c r="Z1669" s="11"/>
      <c r="AB1669" s="11">
        <f t="shared" si="82"/>
        <v>408977.2</v>
      </c>
      <c r="AC1669" s="11">
        <v>538378.25</v>
      </c>
      <c r="AD1669" s="11"/>
      <c r="AE1669" s="4"/>
      <c r="AF1669" s="4"/>
    </row>
    <row r="1670" spans="1:32" x14ac:dyDescent="0.2">
      <c r="A1670" s="51"/>
      <c r="B1670" s="11"/>
      <c r="C1670" s="262" t="s">
        <v>489</v>
      </c>
      <c r="D1670" s="11"/>
      <c r="E1670" s="11" t="s">
        <v>95</v>
      </c>
      <c r="F1670" s="11">
        <v>2051</v>
      </c>
      <c r="G1670" s="11"/>
      <c r="H1670" s="11"/>
      <c r="I1670" s="11"/>
      <c r="J1670" s="11">
        <v>261.22000000000003</v>
      </c>
      <c r="K1670" s="11"/>
      <c r="M1670" s="11">
        <v>9</v>
      </c>
      <c r="N1670" s="66"/>
      <c r="P1670" s="198">
        <f t="shared" si="80"/>
        <v>29.024444444444448</v>
      </c>
      <c r="Q1670" s="198"/>
      <c r="R1670" s="198"/>
      <c r="S1670" s="198"/>
      <c r="T1670" s="198">
        <f t="shared" si="81"/>
        <v>227.88888888888889</v>
      </c>
      <c r="U1670" s="11"/>
      <c r="V1670" s="11"/>
      <c r="W1670" s="11"/>
      <c r="Y1670" s="11">
        <v>261.22000000000003</v>
      </c>
      <c r="Z1670" s="11"/>
      <c r="AB1670" s="11">
        <f t="shared" si="82"/>
        <v>267.42</v>
      </c>
      <c r="AC1670" s="11">
        <v>352.03</v>
      </c>
      <c r="AD1670" s="11"/>
      <c r="AE1670" s="4"/>
      <c r="AF1670" s="4"/>
    </row>
    <row r="1671" spans="1:32" x14ac:dyDescent="0.2">
      <c r="A1671" s="51"/>
      <c r="B1671" s="11"/>
      <c r="C1671" s="262" t="s">
        <v>490</v>
      </c>
      <c r="D1671" s="11"/>
      <c r="E1671" s="11" t="s">
        <v>75</v>
      </c>
      <c r="F1671" s="11">
        <v>37601</v>
      </c>
      <c r="G1671" s="11"/>
      <c r="H1671" s="11"/>
      <c r="I1671" s="11"/>
      <c r="J1671" s="11">
        <v>5967.1500000000005</v>
      </c>
      <c r="K1671" s="11"/>
      <c r="M1671" s="11">
        <v>67</v>
      </c>
      <c r="N1671" s="66"/>
      <c r="P1671" s="198">
        <f t="shared" si="80"/>
        <v>89.061940298507466</v>
      </c>
      <c r="Q1671" s="198"/>
      <c r="R1671" s="198"/>
      <c r="S1671" s="198"/>
      <c r="T1671" s="198">
        <f t="shared" si="81"/>
        <v>561.20895522388059</v>
      </c>
      <c r="U1671" s="11"/>
      <c r="V1671" s="11"/>
      <c r="W1671" s="11"/>
      <c r="Y1671" s="11">
        <v>5967.1500000000005</v>
      </c>
      <c r="Z1671" s="11"/>
      <c r="AB1671" s="11">
        <f t="shared" si="82"/>
        <v>6108.81</v>
      </c>
      <c r="AC1671" s="11">
        <v>8041.65</v>
      </c>
      <c r="AD1671" s="11"/>
      <c r="AE1671" s="4"/>
      <c r="AF1671" s="4"/>
    </row>
    <row r="1672" spans="1:32" x14ac:dyDescent="0.2">
      <c r="A1672" s="51"/>
      <c r="B1672" s="11"/>
      <c r="C1672" s="262" t="s">
        <v>490</v>
      </c>
      <c r="D1672" s="11"/>
      <c r="E1672" s="11" t="s">
        <v>491</v>
      </c>
      <c r="F1672" s="11">
        <v>103401</v>
      </c>
      <c r="G1672" s="11"/>
      <c r="H1672" s="11"/>
      <c r="I1672" s="11"/>
      <c r="J1672" s="11">
        <v>16151.94</v>
      </c>
      <c r="K1672" s="11"/>
      <c r="M1672" s="11">
        <v>204</v>
      </c>
      <c r="N1672" s="66"/>
      <c r="P1672" s="198">
        <f t="shared" si="80"/>
        <v>79.176176470588231</v>
      </c>
      <c r="Q1672" s="198"/>
      <c r="R1672" s="198"/>
      <c r="S1672" s="198"/>
      <c r="T1672" s="198">
        <f t="shared" si="81"/>
        <v>506.86764705882354</v>
      </c>
      <c r="U1672" s="11"/>
      <c r="V1672" s="11"/>
      <c r="W1672" s="11"/>
      <c r="Y1672" s="11">
        <v>16151.94</v>
      </c>
      <c r="Z1672" s="11"/>
      <c r="AB1672" s="11">
        <f t="shared" si="82"/>
        <v>16535.400000000001</v>
      </c>
      <c r="AC1672" s="11">
        <v>21767.23</v>
      </c>
      <c r="AD1672" s="11"/>
      <c r="AE1672" s="4"/>
      <c r="AF1672" s="4"/>
    </row>
    <row r="1673" spans="1:32" x14ac:dyDescent="0.2">
      <c r="A1673" s="51"/>
      <c r="B1673" s="11"/>
      <c r="C1673" s="262" t="s">
        <v>490</v>
      </c>
      <c r="D1673" s="11"/>
      <c r="E1673" s="11" t="s">
        <v>117</v>
      </c>
      <c r="F1673" s="11">
        <v>100537</v>
      </c>
      <c r="G1673" s="11"/>
      <c r="H1673" s="11"/>
      <c r="I1673" s="11"/>
      <c r="J1673" s="11">
        <v>15860.26</v>
      </c>
      <c r="K1673" s="11"/>
      <c r="M1673" s="11">
        <v>141</v>
      </c>
      <c r="N1673" s="66"/>
      <c r="P1673" s="198">
        <f t="shared" si="80"/>
        <v>112.48411347517731</v>
      </c>
      <c r="Q1673" s="198"/>
      <c r="R1673" s="198"/>
      <c r="S1673" s="198"/>
      <c r="T1673" s="198">
        <f t="shared" si="81"/>
        <v>713.0283687943263</v>
      </c>
      <c r="U1673" s="11"/>
      <c r="V1673" s="11"/>
      <c r="W1673" s="11"/>
      <c r="Y1673" s="11">
        <v>15860.26</v>
      </c>
      <c r="Z1673" s="11"/>
      <c r="AB1673" s="11">
        <f t="shared" si="82"/>
        <v>16236.79</v>
      </c>
      <c r="AC1673" s="11">
        <v>21374.14</v>
      </c>
      <c r="AD1673" s="11"/>
      <c r="AE1673" s="4"/>
      <c r="AF1673" s="4"/>
    </row>
    <row r="1674" spans="1:32" x14ac:dyDescent="0.2">
      <c r="A1674" s="51"/>
      <c r="B1674" s="11"/>
      <c r="C1674" s="262" t="s">
        <v>492</v>
      </c>
      <c r="D1674" s="11"/>
      <c r="E1674" s="11" t="s">
        <v>269</v>
      </c>
      <c r="F1674" s="11">
        <v>143</v>
      </c>
      <c r="G1674" s="11"/>
      <c r="H1674" s="11"/>
      <c r="I1674" s="11"/>
      <c r="J1674" s="11">
        <v>49.73</v>
      </c>
      <c r="K1674" s="11"/>
      <c r="M1674" s="11">
        <v>6</v>
      </c>
      <c r="N1674" s="66"/>
      <c r="P1674" s="198">
        <f t="shared" si="80"/>
        <v>8.2883333333333322</v>
      </c>
      <c r="Q1674" s="198"/>
      <c r="R1674" s="198"/>
      <c r="S1674" s="198"/>
      <c r="T1674" s="198">
        <f t="shared" si="81"/>
        <v>23.833333333333332</v>
      </c>
      <c r="U1674" s="11"/>
      <c r="V1674" s="11"/>
      <c r="W1674" s="11"/>
      <c r="Y1674" s="11">
        <v>49.73</v>
      </c>
      <c r="Z1674" s="11"/>
      <c r="AB1674" s="11">
        <f t="shared" si="82"/>
        <v>50.91</v>
      </c>
      <c r="AC1674" s="11">
        <v>67.02</v>
      </c>
      <c r="AD1674" s="11"/>
      <c r="AE1674" s="4"/>
      <c r="AF1674" s="4"/>
    </row>
    <row r="1675" spans="1:32" x14ac:dyDescent="0.2">
      <c r="A1675" s="51"/>
      <c r="B1675" s="11"/>
      <c r="C1675" s="262" t="s">
        <v>493</v>
      </c>
      <c r="D1675" s="11"/>
      <c r="E1675" s="11" t="s">
        <v>145</v>
      </c>
      <c r="F1675" s="11">
        <v>2062</v>
      </c>
      <c r="G1675" s="11"/>
      <c r="H1675" s="11"/>
      <c r="I1675" s="11"/>
      <c r="J1675" s="11">
        <v>372.94999999999993</v>
      </c>
      <c r="K1675" s="11"/>
      <c r="M1675" s="11">
        <v>11</v>
      </c>
      <c r="N1675" s="66"/>
      <c r="P1675" s="198">
        <f t="shared" si="80"/>
        <v>33.904545454545449</v>
      </c>
      <c r="Q1675" s="198"/>
      <c r="R1675" s="198"/>
      <c r="S1675" s="198"/>
      <c r="T1675" s="198">
        <f t="shared" si="81"/>
        <v>187.45454545454547</v>
      </c>
      <c r="U1675" s="11"/>
      <c r="V1675" s="11"/>
      <c r="W1675" s="11"/>
      <c r="Y1675" s="11">
        <v>372.94999999999993</v>
      </c>
      <c r="Z1675" s="11"/>
      <c r="AB1675" s="11">
        <f t="shared" si="82"/>
        <v>381.8</v>
      </c>
      <c r="AC1675" s="11">
        <v>502.61</v>
      </c>
      <c r="AD1675" s="11"/>
      <c r="AE1675" s="4"/>
      <c r="AF1675" s="4"/>
    </row>
    <row r="1676" spans="1:32" x14ac:dyDescent="0.2">
      <c r="A1676" s="51"/>
      <c r="B1676" s="11"/>
      <c r="C1676" s="262" t="s">
        <v>493</v>
      </c>
      <c r="D1676" s="11"/>
      <c r="E1676" s="11" t="s">
        <v>221</v>
      </c>
      <c r="F1676" s="11">
        <v>515</v>
      </c>
      <c r="G1676" s="11"/>
      <c r="H1676" s="11"/>
      <c r="I1676" s="11"/>
      <c r="J1676" s="11">
        <v>86.06</v>
      </c>
      <c r="K1676" s="11"/>
      <c r="M1676" s="11">
        <v>1</v>
      </c>
      <c r="N1676" s="66"/>
      <c r="P1676" s="198">
        <f t="shared" si="80"/>
        <v>86.06</v>
      </c>
      <c r="Q1676" s="198"/>
      <c r="R1676" s="198"/>
      <c r="S1676" s="198"/>
      <c r="T1676" s="198">
        <f t="shared" si="81"/>
        <v>515</v>
      </c>
      <c r="U1676" s="11"/>
      <c r="V1676" s="11"/>
      <c r="W1676" s="11"/>
      <c r="Y1676" s="11">
        <v>86.06</v>
      </c>
      <c r="Z1676" s="11"/>
      <c r="AB1676" s="11">
        <f t="shared" si="82"/>
        <v>88.1</v>
      </c>
      <c r="AC1676" s="11">
        <v>115.98</v>
      </c>
      <c r="AD1676" s="11"/>
      <c r="AE1676" s="4"/>
      <c r="AF1676" s="4"/>
    </row>
    <row r="1677" spans="1:32" x14ac:dyDescent="0.2">
      <c r="A1677" s="51"/>
      <c r="B1677" s="11"/>
      <c r="C1677" s="262" t="s">
        <v>493</v>
      </c>
      <c r="D1677" s="11"/>
      <c r="E1677" s="11" t="s">
        <v>454</v>
      </c>
      <c r="F1677" s="11">
        <v>2499495</v>
      </c>
      <c r="G1677" s="11"/>
      <c r="H1677" s="11"/>
      <c r="I1677" s="11"/>
      <c r="J1677" s="11">
        <v>408865.44000000361</v>
      </c>
      <c r="K1677" s="11"/>
      <c r="M1677" s="11">
        <v>6993</v>
      </c>
      <c r="N1677" s="66"/>
      <c r="P1677" s="198">
        <f t="shared" si="80"/>
        <v>58.467816387816903</v>
      </c>
      <c r="Q1677" s="198"/>
      <c r="R1677" s="198"/>
      <c r="S1677" s="198"/>
      <c r="T1677" s="198">
        <f t="shared" si="81"/>
        <v>357.42814242814245</v>
      </c>
      <c r="U1677" s="11"/>
      <c r="V1677" s="11"/>
      <c r="W1677" s="11"/>
      <c r="Y1677" s="11">
        <v>408865.44000000361</v>
      </c>
      <c r="Z1677" s="11"/>
      <c r="AB1677" s="11">
        <f t="shared" si="82"/>
        <v>418572.22</v>
      </c>
      <c r="AC1677" s="11">
        <v>551009.15</v>
      </c>
      <c r="AD1677" s="11"/>
      <c r="AE1677" s="4"/>
      <c r="AF1677" s="4"/>
    </row>
    <row r="1678" spans="1:32" x14ac:dyDescent="0.2">
      <c r="A1678" s="51"/>
      <c r="B1678" s="11"/>
      <c r="C1678" s="262" t="s">
        <v>494</v>
      </c>
      <c r="D1678" s="11"/>
      <c r="E1678" s="11" t="s">
        <v>142</v>
      </c>
      <c r="F1678" s="11">
        <v>5723</v>
      </c>
      <c r="G1678" s="11"/>
      <c r="H1678" s="11"/>
      <c r="I1678" s="11"/>
      <c r="J1678" s="11">
        <v>949.53</v>
      </c>
      <c r="K1678" s="11"/>
      <c r="M1678" s="11">
        <v>9</v>
      </c>
      <c r="N1678" s="66"/>
      <c r="P1678" s="198">
        <f t="shared" si="80"/>
        <v>105.50333333333333</v>
      </c>
      <c r="Q1678" s="198"/>
      <c r="R1678" s="198"/>
      <c r="S1678" s="198"/>
      <c r="T1678" s="198">
        <f t="shared" si="81"/>
        <v>635.88888888888891</v>
      </c>
      <c r="U1678" s="11"/>
      <c r="V1678" s="11"/>
      <c r="W1678" s="11"/>
      <c r="Y1678" s="11">
        <v>949.53</v>
      </c>
      <c r="Z1678" s="11"/>
      <c r="AB1678" s="11">
        <f t="shared" si="82"/>
        <v>972.07</v>
      </c>
      <c r="AC1678" s="11">
        <v>1279.6400000000001</v>
      </c>
      <c r="AD1678" s="11"/>
      <c r="AE1678" s="4"/>
      <c r="AF1678" s="4"/>
    </row>
    <row r="1679" spans="1:32" x14ac:dyDescent="0.2">
      <c r="A1679" s="51"/>
      <c r="B1679" s="11"/>
      <c r="C1679" s="262" t="s">
        <v>495</v>
      </c>
      <c r="D1679" s="11"/>
      <c r="E1679" s="11" t="s">
        <v>61</v>
      </c>
      <c r="F1679" s="11">
        <v>207574</v>
      </c>
      <c r="G1679" s="11"/>
      <c r="H1679" s="11"/>
      <c r="I1679" s="11"/>
      <c r="J1679" s="11">
        <v>32115.259999999991</v>
      </c>
      <c r="K1679" s="11"/>
      <c r="M1679" s="11">
        <v>313</v>
      </c>
      <c r="N1679" s="66"/>
      <c r="P1679" s="198">
        <f t="shared" si="80"/>
        <v>102.60466453674118</v>
      </c>
      <c r="Q1679" s="198"/>
      <c r="R1679" s="198"/>
      <c r="S1679" s="198"/>
      <c r="T1679" s="198">
        <f t="shared" si="81"/>
        <v>663.17571884984022</v>
      </c>
      <c r="U1679" s="11"/>
      <c r="V1679" s="11"/>
      <c r="W1679" s="11"/>
      <c r="Y1679" s="11">
        <v>32115.259999999991</v>
      </c>
      <c r="Z1679" s="11"/>
      <c r="AB1679" s="11">
        <f t="shared" si="82"/>
        <v>32877.699999999997</v>
      </c>
      <c r="AC1679" s="11">
        <v>43280.26</v>
      </c>
      <c r="AD1679" s="11"/>
      <c r="AE1679" s="4"/>
      <c r="AF1679" s="4"/>
    </row>
    <row r="1680" spans="1:32" x14ac:dyDescent="0.2">
      <c r="A1680" s="51"/>
      <c r="B1680" s="11"/>
      <c r="C1680" s="262" t="s">
        <v>495</v>
      </c>
      <c r="D1680" s="11"/>
      <c r="E1680" s="11" t="s">
        <v>371</v>
      </c>
      <c r="F1680" s="11">
        <v>1703</v>
      </c>
      <c r="G1680" s="11"/>
      <c r="H1680" s="11"/>
      <c r="I1680" s="11"/>
      <c r="J1680" s="11">
        <v>282.90999999999997</v>
      </c>
      <c r="K1680" s="11"/>
      <c r="M1680" s="11">
        <v>3</v>
      </c>
      <c r="N1680" s="66"/>
      <c r="P1680" s="198">
        <f t="shared" si="80"/>
        <v>94.303333333333327</v>
      </c>
      <c r="Q1680" s="198"/>
      <c r="R1680" s="198"/>
      <c r="S1680" s="198"/>
      <c r="T1680" s="198">
        <f t="shared" si="81"/>
        <v>567.66666666666663</v>
      </c>
      <c r="U1680" s="11"/>
      <c r="V1680" s="11"/>
      <c r="W1680" s="11"/>
      <c r="Y1680" s="11">
        <v>282.90999999999997</v>
      </c>
      <c r="Z1680" s="11"/>
      <c r="AB1680" s="11">
        <f t="shared" si="82"/>
        <v>289.63</v>
      </c>
      <c r="AC1680" s="11">
        <v>381.26</v>
      </c>
      <c r="AD1680" s="11"/>
      <c r="AE1680" s="4"/>
      <c r="AF1680" s="4"/>
    </row>
    <row r="1681" spans="1:32" x14ac:dyDescent="0.2">
      <c r="A1681" s="51"/>
      <c r="B1681" s="11"/>
      <c r="C1681" s="262" t="s">
        <v>496</v>
      </c>
      <c r="D1681" s="11"/>
      <c r="E1681" s="11" t="s">
        <v>95</v>
      </c>
      <c r="F1681" s="11">
        <v>667</v>
      </c>
      <c r="G1681" s="11"/>
      <c r="H1681" s="11"/>
      <c r="I1681" s="11"/>
      <c r="J1681" s="11">
        <v>117.30999999999999</v>
      </c>
      <c r="K1681" s="11"/>
      <c r="M1681" s="11">
        <v>3</v>
      </c>
      <c r="N1681" s="66"/>
      <c r="P1681" s="198">
        <f t="shared" si="80"/>
        <v>39.103333333333332</v>
      </c>
      <c r="Q1681" s="198"/>
      <c r="R1681" s="198"/>
      <c r="S1681" s="198"/>
      <c r="T1681" s="198">
        <f t="shared" si="81"/>
        <v>222.33333333333334</v>
      </c>
      <c r="U1681" s="11"/>
      <c r="V1681" s="11"/>
      <c r="W1681" s="11"/>
      <c r="Y1681" s="11">
        <v>117.30999999999999</v>
      </c>
      <c r="Z1681" s="11"/>
      <c r="AB1681" s="11">
        <f t="shared" si="82"/>
        <v>120.1</v>
      </c>
      <c r="AC1681" s="11">
        <v>158.09</v>
      </c>
      <c r="AD1681" s="11"/>
      <c r="AE1681" s="4"/>
      <c r="AF1681" s="4"/>
    </row>
    <row r="1682" spans="1:32" x14ac:dyDescent="0.2">
      <c r="A1682" s="51"/>
      <c r="B1682" s="11"/>
      <c r="C1682" s="262" t="s">
        <v>496</v>
      </c>
      <c r="D1682" s="11"/>
      <c r="E1682" s="11" t="s">
        <v>221</v>
      </c>
      <c r="F1682" s="11">
        <v>914945</v>
      </c>
      <c r="G1682" s="11"/>
      <c r="H1682" s="11"/>
      <c r="I1682" s="11"/>
      <c r="J1682" s="11">
        <v>145363.43000000177</v>
      </c>
      <c r="K1682" s="11"/>
      <c r="M1682" s="11">
        <v>1763</v>
      </c>
      <c r="N1682" s="66"/>
      <c r="P1682" s="198">
        <f t="shared" si="80"/>
        <v>82.452314237096857</v>
      </c>
      <c r="Q1682" s="198"/>
      <c r="R1682" s="198"/>
      <c r="S1682" s="198"/>
      <c r="T1682" s="198">
        <f t="shared" si="81"/>
        <v>518.97050482132727</v>
      </c>
      <c r="U1682" s="11"/>
      <c r="V1682" s="11"/>
      <c r="W1682" s="11"/>
      <c r="Y1682" s="11">
        <v>145363.43000000177</v>
      </c>
      <c r="Z1682" s="11"/>
      <c r="AB1682" s="11">
        <f t="shared" si="82"/>
        <v>148814.47</v>
      </c>
      <c r="AC1682" s="11">
        <v>195899.61</v>
      </c>
      <c r="AD1682" s="11"/>
      <c r="AE1682" s="4"/>
      <c r="AF1682" s="4"/>
    </row>
    <row r="1683" spans="1:32" x14ac:dyDescent="0.2">
      <c r="A1683" s="51"/>
      <c r="B1683" s="11"/>
      <c r="C1683" s="262" t="s">
        <v>496</v>
      </c>
      <c r="D1683" s="11"/>
      <c r="E1683" s="11" t="s">
        <v>454</v>
      </c>
      <c r="F1683" s="11">
        <v>199</v>
      </c>
      <c r="G1683" s="11"/>
      <c r="H1683" s="11"/>
      <c r="I1683" s="11"/>
      <c r="J1683" s="11">
        <v>35.4</v>
      </c>
      <c r="K1683" s="11"/>
      <c r="M1683" s="11">
        <v>1</v>
      </c>
      <c r="N1683" s="66"/>
      <c r="P1683" s="198">
        <f t="shared" si="80"/>
        <v>35.4</v>
      </c>
      <c r="Q1683" s="198"/>
      <c r="R1683" s="198"/>
      <c r="S1683" s="198"/>
      <c r="T1683" s="198">
        <f t="shared" si="81"/>
        <v>199</v>
      </c>
      <c r="U1683" s="11"/>
      <c r="V1683" s="11"/>
      <c r="W1683" s="11"/>
      <c r="Y1683" s="11">
        <v>35.4</v>
      </c>
      <c r="Z1683" s="11"/>
      <c r="AB1683" s="11">
        <f t="shared" si="82"/>
        <v>36.24</v>
      </c>
      <c r="AC1683" s="11">
        <v>47.71</v>
      </c>
      <c r="AD1683" s="11"/>
      <c r="AE1683" s="4"/>
      <c r="AF1683" s="4"/>
    </row>
    <row r="1684" spans="1:32" x14ac:dyDescent="0.2">
      <c r="A1684" s="51"/>
      <c r="B1684" s="11"/>
      <c r="C1684" s="262" t="s">
        <v>496</v>
      </c>
      <c r="D1684" s="11"/>
      <c r="E1684" s="11" t="s">
        <v>222</v>
      </c>
      <c r="F1684" s="11">
        <v>1950</v>
      </c>
      <c r="G1684" s="11"/>
      <c r="H1684" s="11"/>
      <c r="I1684" s="11"/>
      <c r="J1684" s="11">
        <v>318.86</v>
      </c>
      <c r="K1684" s="11"/>
      <c r="M1684" s="11">
        <v>2</v>
      </c>
      <c r="N1684" s="66"/>
      <c r="P1684" s="198">
        <f t="shared" si="80"/>
        <v>159.43</v>
      </c>
      <c r="Q1684" s="198"/>
      <c r="R1684" s="198"/>
      <c r="S1684" s="198"/>
      <c r="T1684" s="198">
        <f t="shared" si="81"/>
        <v>975</v>
      </c>
      <c r="U1684" s="11"/>
      <c r="V1684" s="11"/>
      <c r="W1684" s="11"/>
      <c r="Y1684" s="11">
        <v>318.86</v>
      </c>
      <c r="Z1684" s="11"/>
      <c r="AB1684" s="11">
        <f t="shared" si="82"/>
        <v>326.43</v>
      </c>
      <c r="AC1684" s="11">
        <v>429.71</v>
      </c>
      <c r="AD1684" s="11"/>
      <c r="AE1684" s="4"/>
      <c r="AF1684" s="4"/>
    </row>
    <row r="1685" spans="1:32" x14ac:dyDescent="0.2">
      <c r="A1685" s="51"/>
      <c r="B1685" s="11"/>
      <c r="C1685" s="262" t="s">
        <v>496</v>
      </c>
      <c r="D1685" s="11"/>
      <c r="E1685" s="11" t="s">
        <v>96</v>
      </c>
      <c r="F1685" s="11">
        <v>552</v>
      </c>
      <c r="G1685" s="11"/>
      <c r="H1685" s="11"/>
      <c r="I1685" s="11"/>
      <c r="J1685" s="11">
        <v>92.13</v>
      </c>
      <c r="K1685" s="11"/>
      <c r="M1685" s="11">
        <v>1</v>
      </c>
      <c r="N1685" s="66"/>
      <c r="P1685" s="198">
        <f t="shared" si="80"/>
        <v>92.13</v>
      </c>
      <c r="Q1685" s="198"/>
      <c r="R1685" s="198"/>
      <c r="S1685" s="198"/>
      <c r="T1685" s="198">
        <f t="shared" si="81"/>
        <v>552</v>
      </c>
      <c r="U1685" s="11"/>
      <c r="V1685" s="11"/>
      <c r="W1685" s="11"/>
      <c r="Y1685" s="11">
        <v>92.13</v>
      </c>
      <c r="Z1685" s="11"/>
      <c r="AB1685" s="11">
        <f t="shared" si="82"/>
        <v>94.32</v>
      </c>
      <c r="AC1685" s="11">
        <v>124.16</v>
      </c>
      <c r="AD1685" s="11"/>
      <c r="AE1685" s="4"/>
      <c r="AF1685" s="4"/>
    </row>
    <row r="1686" spans="1:32" x14ac:dyDescent="0.2">
      <c r="A1686" s="51"/>
      <c r="B1686" s="11"/>
      <c r="C1686" s="262" t="s">
        <v>497</v>
      </c>
      <c r="D1686" s="11"/>
      <c r="E1686" s="11" t="s">
        <v>105</v>
      </c>
      <c r="F1686" s="11">
        <v>4136209</v>
      </c>
      <c r="G1686" s="11"/>
      <c r="H1686" s="11"/>
      <c r="I1686" s="11"/>
      <c r="J1686" s="11">
        <v>643927.36999999848</v>
      </c>
      <c r="K1686" s="11"/>
      <c r="M1686" s="11">
        <v>7165</v>
      </c>
      <c r="N1686" s="66"/>
      <c r="P1686" s="198">
        <f t="shared" si="80"/>
        <v>89.871230983949545</v>
      </c>
      <c r="Q1686" s="198"/>
      <c r="R1686" s="198"/>
      <c r="S1686" s="198"/>
      <c r="T1686" s="198">
        <f t="shared" si="81"/>
        <v>577.27969295184926</v>
      </c>
      <c r="U1686" s="11"/>
      <c r="V1686" s="11"/>
      <c r="W1686" s="11"/>
      <c r="Y1686" s="11">
        <v>643927.36999999848</v>
      </c>
      <c r="Z1686" s="11"/>
      <c r="AB1686" s="11">
        <f t="shared" si="82"/>
        <v>659214.68999999994</v>
      </c>
      <c r="AC1686" s="11">
        <v>867791.3</v>
      </c>
      <c r="AD1686" s="11"/>
      <c r="AE1686" s="4"/>
      <c r="AF1686" s="4"/>
    </row>
    <row r="1687" spans="1:32" x14ac:dyDescent="0.2">
      <c r="A1687" s="51"/>
      <c r="B1687" s="11"/>
      <c r="C1687" s="262" t="s">
        <v>497</v>
      </c>
      <c r="D1687" s="11"/>
      <c r="E1687" s="11" t="s">
        <v>88</v>
      </c>
      <c r="F1687" s="11">
        <v>288</v>
      </c>
      <c r="G1687" s="11"/>
      <c r="H1687" s="11"/>
      <c r="I1687" s="11"/>
      <c r="J1687" s="11">
        <v>50.15</v>
      </c>
      <c r="K1687" s="11"/>
      <c r="M1687" s="11">
        <v>1</v>
      </c>
      <c r="N1687" s="66"/>
      <c r="P1687" s="198">
        <f t="shared" si="80"/>
        <v>50.15</v>
      </c>
      <c r="Q1687" s="198"/>
      <c r="R1687" s="198"/>
      <c r="S1687" s="198"/>
      <c r="T1687" s="198">
        <f t="shared" si="81"/>
        <v>288</v>
      </c>
      <c r="U1687" s="11"/>
      <c r="V1687" s="11"/>
      <c r="W1687" s="11"/>
      <c r="Y1687" s="11">
        <v>50.15</v>
      </c>
      <c r="Z1687" s="11"/>
      <c r="AB1687" s="11">
        <f t="shared" si="82"/>
        <v>51.34</v>
      </c>
      <c r="AC1687" s="11">
        <v>67.58</v>
      </c>
      <c r="AD1687" s="11"/>
      <c r="AE1687" s="4"/>
      <c r="AF1687" s="4"/>
    </row>
    <row r="1688" spans="1:32" x14ac:dyDescent="0.2">
      <c r="A1688" s="51"/>
      <c r="B1688" s="11"/>
      <c r="C1688" s="262" t="s">
        <v>499</v>
      </c>
      <c r="D1688" s="11"/>
      <c r="E1688" s="11" t="s">
        <v>189</v>
      </c>
      <c r="F1688" s="11">
        <v>3516</v>
      </c>
      <c r="G1688" s="11"/>
      <c r="H1688" s="11"/>
      <c r="I1688" s="11"/>
      <c r="J1688" s="11">
        <v>585.89</v>
      </c>
      <c r="K1688" s="11"/>
      <c r="M1688" s="11">
        <v>6</v>
      </c>
      <c r="N1688" s="66"/>
      <c r="P1688" s="198">
        <f t="shared" si="80"/>
        <v>97.648333333333326</v>
      </c>
      <c r="Q1688" s="198"/>
      <c r="R1688" s="198"/>
      <c r="S1688" s="198"/>
      <c r="T1688" s="198">
        <f t="shared" si="81"/>
        <v>586</v>
      </c>
      <c r="U1688" s="11"/>
      <c r="V1688" s="11"/>
      <c r="W1688" s="11"/>
      <c r="Y1688" s="11">
        <v>585.89</v>
      </c>
      <c r="Z1688" s="11"/>
      <c r="AB1688" s="11">
        <f t="shared" si="82"/>
        <v>599.79999999999995</v>
      </c>
      <c r="AC1688" s="11">
        <v>789.58</v>
      </c>
      <c r="AD1688" s="11"/>
      <c r="AE1688" s="4"/>
      <c r="AF1688" s="4"/>
    </row>
    <row r="1689" spans="1:32" x14ac:dyDescent="0.2">
      <c r="A1689" s="51"/>
      <c r="B1689" s="11"/>
      <c r="C1689" s="262" t="s">
        <v>499</v>
      </c>
      <c r="D1689" s="11"/>
      <c r="E1689" s="11" t="s">
        <v>86</v>
      </c>
      <c r="F1689" s="11">
        <v>34041</v>
      </c>
      <c r="G1689" s="11"/>
      <c r="H1689" s="11"/>
      <c r="I1689" s="11"/>
      <c r="J1689" s="11">
        <v>4362.59</v>
      </c>
      <c r="K1689" s="11"/>
      <c r="M1689" s="11">
        <v>35</v>
      </c>
      <c r="N1689" s="66"/>
      <c r="P1689" s="198">
        <f t="shared" si="80"/>
        <v>124.64542857142858</v>
      </c>
      <c r="Q1689" s="198"/>
      <c r="R1689" s="198"/>
      <c r="S1689" s="198"/>
      <c r="T1689" s="198">
        <f t="shared" si="81"/>
        <v>972.6</v>
      </c>
      <c r="U1689" s="11"/>
      <c r="V1689" s="11"/>
      <c r="W1689" s="11"/>
      <c r="Y1689" s="11">
        <v>4362.59</v>
      </c>
      <c r="Z1689" s="11"/>
      <c r="AB1689" s="11">
        <f t="shared" si="82"/>
        <v>4466.16</v>
      </c>
      <c r="AC1689" s="11">
        <v>5879.26</v>
      </c>
      <c r="AD1689" s="11"/>
      <c r="AE1689" s="4"/>
      <c r="AF1689" s="4"/>
    </row>
    <row r="1690" spans="1:32" x14ac:dyDescent="0.2">
      <c r="A1690" s="51"/>
      <c r="B1690" s="11"/>
      <c r="C1690" s="262" t="s">
        <v>500</v>
      </c>
      <c r="D1690" s="11"/>
      <c r="E1690" s="11" t="s">
        <v>457</v>
      </c>
      <c r="F1690" s="11">
        <v>81985</v>
      </c>
      <c r="G1690" s="11"/>
      <c r="H1690" s="11"/>
      <c r="I1690" s="11"/>
      <c r="J1690" s="11">
        <v>12427.49</v>
      </c>
      <c r="K1690" s="11"/>
      <c r="M1690" s="11">
        <v>107</v>
      </c>
      <c r="N1690" s="66"/>
      <c r="P1690" s="198">
        <f t="shared" si="80"/>
        <v>116.14476635514019</v>
      </c>
      <c r="Q1690" s="198"/>
      <c r="R1690" s="198"/>
      <c r="S1690" s="198"/>
      <c r="T1690" s="198">
        <f t="shared" si="81"/>
        <v>766.21495327102809</v>
      </c>
      <c r="U1690" s="11"/>
      <c r="V1690" s="11"/>
      <c r="W1690" s="11"/>
      <c r="Y1690" s="11">
        <v>12427.49</v>
      </c>
      <c r="Z1690" s="11"/>
      <c r="AB1690" s="11">
        <f t="shared" si="82"/>
        <v>12722.53</v>
      </c>
      <c r="AC1690" s="11">
        <v>16747.96</v>
      </c>
      <c r="AD1690" s="11"/>
      <c r="AE1690" s="4"/>
      <c r="AF1690" s="4"/>
    </row>
    <row r="1691" spans="1:32" x14ac:dyDescent="0.2">
      <c r="A1691" s="51"/>
      <c r="B1691" s="11"/>
      <c r="C1691" s="262" t="s">
        <v>501</v>
      </c>
      <c r="D1691" s="11"/>
      <c r="E1691" s="11" t="s">
        <v>164</v>
      </c>
      <c r="F1691" s="11">
        <v>8783</v>
      </c>
      <c r="G1691" s="11"/>
      <c r="H1691" s="11"/>
      <c r="I1691" s="11"/>
      <c r="J1691" s="11">
        <v>1459.0700000000004</v>
      </c>
      <c r="K1691" s="11"/>
      <c r="M1691" s="11">
        <v>24</v>
      </c>
      <c r="N1691" s="66"/>
      <c r="P1691" s="198">
        <f t="shared" si="80"/>
        <v>60.79458333333335</v>
      </c>
      <c r="Q1691" s="198"/>
      <c r="R1691" s="198"/>
      <c r="S1691" s="198"/>
      <c r="T1691" s="198">
        <f t="shared" si="81"/>
        <v>365.95833333333331</v>
      </c>
      <c r="U1691" s="11"/>
      <c r="V1691" s="11"/>
      <c r="W1691" s="11"/>
      <c r="Y1691" s="11">
        <v>1459.0700000000004</v>
      </c>
      <c r="Z1691" s="11"/>
      <c r="AB1691" s="11">
        <f t="shared" si="82"/>
        <v>1493.71</v>
      </c>
      <c r="AC1691" s="11">
        <v>1966.32</v>
      </c>
      <c r="AD1691" s="11"/>
      <c r="AE1691" s="4"/>
      <c r="AF1691" s="4"/>
    </row>
    <row r="1692" spans="1:32" x14ac:dyDescent="0.2">
      <c r="A1692" s="51"/>
      <c r="B1692" s="11"/>
      <c r="C1692" s="262" t="s">
        <v>502</v>
      </c>
      <c r="D1692" s="11"/>
      <c r="E1692" s="11" t="s">
        <v>503</v>
      </c>
      <c r="F1692" s="11">
        <v>123917</v>
      </c>
      <c r="G1692" s="11"/>
      <c r="H1692" s="11"/>
      <c r="I1692" s="11"/>
      <c r="J1692" s="11">
        <v>18985.18</v>
      </c>
      <c r="K1692" s="11"/>
      <c r="M1692" s="11">
        <v>189</v>
      </c>
      <c r="N1692" s="66"/>
      <c r="P1692" s="198">
        <f t="shared" si="80"/>
        <v>100.45068783068783</v>
      </c>
      <c r="Q1692" s="198"/>
      <c r="R1692" s="198"/>
      <c r="S1692" s="198"/>
      <c r="T1692" s="198">
        <f t="shared" si="81"/>
        <v>655.64550264550269</v>
      </c>
      <c r="U1692" s="11"/>
      <c r="V1692" s="11"/>
      <c r="W1692" s="11"/>
      <c r="Y1692" s="11">
        <v>18985.18</v>
      </c>
      <c r="Z1692" s="11"/>
      <c r="AB1692" s="11">
        <f t="shared" si="82"/>
        <v>19435.900000000001</v>
      </c>
      <c r="AC1692" s="11">
        <v>25585.45</v>
      </c>
      <c r="AD1692" s="11"/>
      <c r="AE1692" s="4"/>
      <c r="AF1692" s="4"/>
    </row>
    <row r="1693" spans="1:32" x14ac:dyDescent="0.2">
      <c r="A1693" s="51"/>
      <c r="B1693" s="11"/>
      <c r="C1693" s="262" t="s">
        <v>504</v>
      </c>
      <c r="D1693" s="11"/>
      <c r="E1693" s="11" t="s">
        <v>102</v>
      </c>
      <c r="F1693" s="11">
        <v>816788</v>
      </c>
      <c r="G1693" s="11"/>
      <c r="H1693" s="11"/>
      <c r="I1693" s="11"/>
      <c r="J1693" s="11">
        <v>134971.44999999969</v>
      </c>
      <c r="K1693" s="11"/>
      <c r="M1693" s="11">
        <v>2119</v>
      </c>
      <c r="N1693" s="66"/>
      <c r="P1693" s="198">
        <f t="shared" si="80"/>
        <v>63.695823501651574</v>
      </c>
      <c r="Q1693" s="198"/>
      <c r="R1693" s="198"/>
      <c r="S1693" s="198"/>
      <c r="T1693" s="198">
        <f t="shared" si="81"/>
        <v>385.45917885795188</v>
      </c>
      <c r="U1693" s="11"/>
      <c r="V1693" s="11"/>
      <c r="W1693" s="11"/>
      <c r="Y1693" s="11">
        <v>134971.44999999969</v>
      </c>
      <c r="Z1693" s="11"/>
      <c r="AB1693" s="11">
        <f t="shared" si="82"/>
        <v>138175.76999999999</v>
      </c>
      <c r="AC1693" s="11">
        <v>181894.82</v>
      </c>
      <c r="AD1693" s="11"/>
      <c r="AE1693" s="4"/>
      <c r="AF1693" s="4"/>
    </row>
    <row r="1694" spans="1:32" x14ac:dyDescent="0.2">
      <c r="A1694" s="51"/>
      <c r="B1694" s="11"/>
      <c r="C1694" s="262" t="s">
        <v>505</v>
      </c>
      <c r="D1694" s="11"/>
      <c r="E1694" s="11" t="s">
        <v>68</v>
      </c>
      <c r="F1694" s="11">
        <v>290</v>
      </c>
      <c r="G1694" s="11"/>
      <c r="H1694" s="11"/>
      <c r="I1694" s="11"/>
      <c r="J1694" s="11">
        <v>21.84</v>
      </c>
      <c r="K1694" s="11"/>
      <c r="M1694" s="11">
        <v>1</v>
      </c>
      <c r="N1694" s="66"/>
      <c r="P1694" s="198">
        <f t="shared" si="80"/>
        <v>21.84</v>
      </c>
      <c r="Q1694" s="198"/>
      <c r="R1694" s="198"/>
      <c r="S1694" s="198"/>
      <c r="T1694" s="198">
        <f t="shared" si="81"/>
        <v>290</v>
      </c>
      <c r="U1694" s="11"/>
      <c r="V1694" s="11"/>
      <c r="W1694" s="11"/>
      <c r="Y1694" s="11">
        <v>21.84</v>
      </c>
      <c r="Z1694" s="11"/>
      <c r="AB1694" s="11">
        <f t="shared" si="82"/>
        <v>22.36</v>
      </c>
      <c r="AC1694" s="11">
        <v>29.43</v>
      </c>
      <c r="AD1694" s="11"/>
      <c r="AE1694" s="4"/>
      <c r="AF1694" s="4"/>
    </row>
    <row r="1695" spans="1:32" x14ac:dyDescent="0.2">
      <c r="A1695" s="51"/>
      <c r="B1695" s="11"/>
      <c r="C1695" s="262" t="s">
        <v>506</v>
      </c>
      <c r="D1695" s="11"/>
      <c r="E1695" s="11" t="s">
        <v>179</v>
      </c>
      <c r="F1695" s="11">
        <v>643</v>
      </c>
      <c r="G1695" s="11"/>
      <c r="H1695" s="11"/>
      <c r="I1695" s="11"/>
      <c r="J1695" s="11">
        <v>106.73</v>
      </c>
      <c r="K1695" s="11"/>
      <c r="M1695" s="11">
        <v>1</v>
      </c>
      <c r="N1695" s="66"/>
      <c r="P1695" s="198">
        <f t="shared" si="80"/>
        <v>106.73</v>
      </c>
      <c r="Q1695" s="198"/>
      <c r="R1695" s="198"/>
      <c r="S1695" s="198"/>
      <c r="T1695" s="198">
        <f t="shared" si="81"/>
        <v>643</v>
      </c>
      <c r="U1695" s="11"/>
      <c r="V1695" s="11"/>
      <c r="W1695" s="11"/>
      <c r="Y1695" s="11">
        <v>106.73</v>
      </c>
      <c r="Z1695" s="11"/>
      <c r="AB1695" s="11">
        <f t="shared" si="82"/>
        <v>109.26</v>
      </c>
      <c r="AC1695" s="11">
        <v>143.84</v>
      </c>
      <c r="AD1695" s="11"/>
      <c r="AE1695" s="4"/>
      <c r="AF1695" s="4"/>
    </row>
    <row r="1696" spans="1:32" x14ac:dyDescent="0.2">
      <c r="A1696" s="51"/>
      <c r="B1696" s="11"/>
      <c r="C1696" s="262" t="s">
        <v>506</v>
      </c>
      <c r="D1696" s="11"/>
      <c r="E1696" s="11" t="s">
        <v>71</v>
      </c>
      <c r="F1696" s="11">
        <v>6568261</v>
      </c>
      <c r="G1696" s="11"/>
      <c r="H1696" s="11"/>
      <c r="I1696" s="11"/>
      <c r="J1696" s="11">
        <v>1006467.5799999995</v>
      </c>
      <c r="K1696" s="11"/>
      <c r="M1696" s="11">
        <v>10268</v>
      </c>
      <c r="N1696" s="66"/>
      <c r="P1696" s="198">
        <f t="shared" si="80"/>
        <v>98.019826645890092</v>
      </c>
      <c r="Q1696" s="198"/>
      <c r="R1696" s="198"/>
      <c r="S1696" s="198"/>
      <c r="T1696" s="198">
        <f t="shared" si="81"/>
        <v>639.68260615504482</v>
      </c>
      <c r="U1696" s="11"/>
      <c r="V1696" s="11"/>
      <c r="W1696" s="11"/>
      <c r="Y1696" s="11">
        <v>1006467.5799999995</v>
      </c>
      <c r="Z1696" s="11"/>
      <c r="AB1696" s="11">
        <f t="shared" si="82"/>
        <v>1030361.88</v>
      </c>
      <c r="AC1696" s="11">
        <v>1356370.07</v>
      </c>
      <c r="AD1696" s="11"/>
      <c r="AE1696" s="4"/>
      <c r="AF1696" s="4"/>
    </row>
    <row r="1697" spans="1:32" x14ac:dyDescent="0.2">
      <c r="A1697" s="51"/>
      <c r="B1697" s="11"/>
      <c r="C1697" s="262" t="s">
        <v>506</v>
      </c>
      <c r="D1697" s="11"/>
      <c r="E1697" s="11" t="s">
        <v>260</v>
      </c>
      <c r="F1697" s="11">
        <v>549</v>
      </c>
      <c r="G1697" s="11"/>
      <c r="H1697" s="11"/>
      <c r="I1697" s="11"/>
      <c r="J1697" s="11">
        <v>95.949999999999989</v>
      </c>
      <c r="K1697" s="11"/>
      <c r="M1697" s="11">
        <v>2</v>
      </c>
      <c r="N1697" s="66"/>
      <c r="P1697" s="198">
        <f t="shared" si="80"/>
        <v>47.974999999999994</v>
      </c>
      <c r="Q1697" s="198"/>
      <c r="R1697" s="198"/>
      <c r="S1697" s="198"/>
      <c r="T1697" s="198">
        <f t="shared" si="81"/>
        <v>274.5</v>
      </c>
      <c r="U1697" s="11"/>
      <c r="V1697" s="11"/>
      <c r="W1697" s="11"/>
      <c r="Y1697" s="11">
        <v>95.949999999999989</v>
      </c>
      <c r="Z1697" s="11"/>
      <c r="AB1697" s="11">
        <f t="shared" si="82"/>
        <v>98.23</v>
      </c>
      <c r="AC1697" s="11">
        <v>129.31</v>
      </c>
      <c r="AD1697" s="11"/>
      <c r="AE1697" s="4"/>
      <c r="AF1697" s="4"/>
    </row>
    <row r="1698" spans="1:32" x14ac:dyDescent="0.2">
      <c r="A1698" s="51"/>
      <c r="B1698" s="11"/>
      <c r="C1698" s="262" t="s">
        <v>508</v>
      </c>
      <c r="D1698" s="11"/>
      <c r="E1698" s="11" t="s">
        <v>61</v>
      </c>
      <c r="F1698" s="11">
        <v>6531</v>
      </c>
      <c r="G1698" s="11"/>
      <c r="H1698" s="11"/>
      <c r="I1698" s="11"/>
      <c r="J1698" s="11">
        <v>1070.3499999999999</v>
      </c>
      <c r="K1698" s="11"/>
      <c r="M1698" s="11">
        <v>15</v>
      </c>
      <c r="N1698" s="66"/>
      <c r="P1698" s="198">
        <f t="shared" si="80"/>
        <v>71.356666666666655</v>
      </c>
      <c r="Q1698" s="198"/>
      <c r="R1698" s="198"/>
      <c r="S1698" s="198"/>
      <c r="T1698" s="198">
        <f t="shared" si="81"/>
        <v>435.4</v>
      </c>
      <c r="U1698" s="11"/>
      <c r="V1698" s="11"/>
      <c r="W1698" s="11"/>
      <c r="Y1698" s="11">
        <v>1070.3499999999999</v>
      </c>
      <c r="Z1698" s="11"/>
      <c r="AB1698" s="11">
        <f t="shared" si="82"/>
        <v>1095.76</v>
      </c>
      <c r="AC1698" s="11">
        <v>1442.46</v>
      </c>
      <c r="AD1698" s="11"/>
      <c r="AE1698" s="4"/>
      <c r="AF1698" s="4"/>
    </row>
    <row r="1699" spans="1:32" x14ac:dyDescent="0.2">
      <c r="A1699" s="51"/>
      <c r="B1699" s="11"/>
      <c r="C1699" s="262" t="s">
        <v>508</v>
      </c>
      <c r="D1699" s="11"/>
      <c r="E1699" s="11" t="s">
        <v>63</v>
      </c>
      <c r="F1699" s="11">
        <v>1441747</v>
      </c>
      <c r="G1699" s="11"/>
      <c r="H1699" s="11"/>
      <c r="I1699" s="11"/>
      <c r="J1699" s="11">
        <v>229688.12000000002</v>
      </c>
      <c r="K1699" s="11"/>
      <c r="M1699" s="11">
        <v>2850</v>
      </c>
      <c r="N1699" s="66"/>
      <c r="P1699" s="198">
        <f t="shared" si="80"/>
        <v>80.592322807017553</v>
      </c>
      <c r="Q1699" s="198"/>
      <c r="R1699" s="198"/>
      <c r="S1699" s="198"/>
      <c r="T1699" s="198">
        <f t="shared" si="81"/>
        <v>505.87614035087717</v>
      </c>
      <c r="U1699" s="11"/>
      <c r="V1699" s="11"/>
      <c r="W1699" s="11"/>
      <c r="Y1699" s="11">
        <v>229688.12000000002</v>
      </c>
      <c r="Z1699" s="11"/>
      <c r="AB1699" s="11">
        <f t="shared" si="82"/>
        <v>235141.09</v>
      </c>
      <c r="AC1699" s="11">
        <v>309540.12</v>
      </c>
      <c r="AD1699" s="11"/>
      <c r="AE1699" s="4"/>
      <c r="AF1699" s="4"/>
    </row>
    <row r="1700" spans="1:32" x14ac:dyDescent="0.2">
      <c r="A1700" s="51"/>
      <c r="B1700" s="11"/>
      <c r="C1700" s="262" t="s">
        <v>508</v>
      </c>
      <c r="D1700" s="11"/>
      <c r="E1700" s="11" t="s">
        <v>208</v>
      </c>
      <c r="F1700" s="11">
        <v>1441</v>
      </c>
      <c r="G1700" s="11"/>
      <c r="H1700" s="11"/>
      <c r="I1700" s="11"/>
      <c r="J1700" s="11">
        <v>224.13</v>
      </c>
      <c r="K1700" s="11"/>
      <c r="M1700" s="11">
        <v>4</v>
      </c>
      <c r="N1700" s="66"/>
      <c r="P1700" s="198">
        <f t="shared" si="80"/>
        <v>56.032499999999999</v>
      </c>
      <c r="Q1700" s="198"/>
      <c r="R1700" s="198"/>
      <c r="S1700" s="198"/>
      <c r="T1700" s="198">
        <f t="shared" si="81"/>
        <v>360.25</v>
      </c>
      <c r="U1700" s="11"/>
      <c r="V1700" s="11"/>
      <c r="W1700" s="11"/>
      <c r="Y1700" s="11">
        <v>224.13</v>
      </c>
      <c r="Z1700" s="11"/>
      <c r="AB1700" s="11">
        <f t="shared" si="82"/>
        <v>229.45</v>
      </c>
      <c r="AC1700" s="11">
        <v>302.05</v>
      </c>
      <c r="AD1700" s="11"/>
      <c r="AE1700" s="4"/>
      <c r="AF1700" s="4"/>
    </row>
    <row r="1701" spans="1:32" x14ac:dyDescent="0.2">
      <c r="A1701" s="51"/>
      <c r="B1701" s="11"/>
      <c r="C1701" s="262" t="s">
        <v>509</v>
      </c>
      <c r="D1701" s="11"/>
      <c r="E1701" s="11" t="s">
        <v>329</v>
      </c>
      <c r="F1701" s="11">
        <v>130778</v>
      </c>
      <c r="G1701" s="11"/>
      <c r="H1701" s="11"/>
      <c r="I1701" s="11"/>
      <c r="J1701" s="11">
        <v>20048.679999999993</v>
      </c>
      <c r="K1701" s="11"/>
      <c r="M1701" s="11">
        <v>235</v>
      </c>
      <c r="N1701" s="66"/>
      <c r="P1701" s="198">
        <f t="shared" si="80"/>
        <v>85.313531914893588</v>
      </c>
      <c r="Q1701" s="198"/>
      <c r="R1701" s="198"/>
      <c r="S1701" s="198"/>
      <c r="T1701" s="198">
        <f t="shared" si="81"/>
        <v>556.50212765957451</v>
      </c>
      <c r="U1701" s="11"/>
      <c r="V1701" s="11"/>
      <c r="W1701" s="11"/>
      <c r="Y1701" s="11">
        <v>20048.679999999993</v>
      </c>
      <c r="Z1701" s="11"/>
      <c r="AB1701" s="11">
        <f t="shared" si="82"/>
        <v>20524.650000000001</v>
      </c>
      <c r="AC1701" s="11">
        <v>27018.68</v>
      </c>
      <c r="AD1701" s="11"/>
      <c r="AE1701" s="4"/>
      <c r="AF1701" s="4"/>
    </row>
    <row r="1702" spans="1:32" x14ac:dyDescent="0.2">
      <c r="A1702" s="51"/>
      <c r="B1702" s="11"/>
      <c r="C1702" s="262" t="s">
        <v>510</v>
      </c>
      <c r="D1702" s="11"/>
      <c r="E1702" s="11" t="s">
        <v>366</v>
      </c>
      <c r="F1702" s="11">
        <v>2283239</v>
      </c>
      <c r="G1702" s="11"/>
      <c r="H1702" s="11"/>
      <c r="I1702" s="11"/>
      <c r="J1702" s="11">
        <v>362588.27999999956</v>
      </c>
      <c r="K1702" s="11"/>
      <c r="M1702" s="11">
        <v>5369</v>
      </c>
      <c r="N1702" s="66"/>
      <c r="P1702" s="198">
        <f t="shared" ref="P1702:P1765" si="83">J1702/M1702</f>
        <v>67.533671074687945</v>
      </c>
      <c r="Q1702" s="198"/>
      <c r="R1702" s="198"/>
      <c r="S1702" s="198"/>
      <c r="T1702" s="198">
        <f t="shared" ref="T1702:T1765" si="84">F1702/M1702</f>
        <v>425.26336375488916</v>
      </c>
      <c r="U1702" s="11"/>
      <c r="V1702" s="11"/>
      <c r="W1702" s="11"/>
      <c r="Y1702" s="11">
        <v>362588.27999999956</v>
      </c>
      <c r="Z1702" s="11"/>
      <c r="AB1702" s="11">
        <f t="shared" ref="AB1702:AB1765" si="85">ROUND($AB$1797*Y1702/$Y$1797,2)</f>
        <v>371196.4</v>
      </c>
      <c r="AC1702" s="11">
        <v>488643.55</v>
      </c>
      <c r="AD1702" s="11"/>
      <c r="AE1702" s="4"/>
      <c r="AF1702" s="4"/>
    </row>
    <row r="1703" spans="1:32" x14ac:dyDescent="0.2">
      <c r="A1703" s="51"/>
      <c r="B1703" s="11"/>
      <c r="C1703" s="262" t="s">
        <v>511</v>
      </c>
      <c r="D1703" s="11"/>
      <c r="E1703" s="11" t="s">
        <v>86</v>
      </c>
      <c r="F1703" s="11">
        <v>1480</v>
      </c>
      <c r="G1703" s="11"/>
      <c r="H1703" s="11"/>
      <c r="I1703" s="11"/>
      <c r="J1703" s="11">
        <v>244.14</v>
      </c>
      <c r="K1703" s="11"/>
      <c r="M1703" s="11">
        <v>2</v>
      </c>
      <c r="N1703" s="66"/>
      <c r="P1703" s="198">
        <f t="shared" si="83"/>
        <v>122.07</v>
      </c>
      <c r="Q1703" s="198"/>
      <c r="R1703" s="198"/>
      <c r="S1703" s="198"/>
      <c r="T1703" s="198">
        <f t="shared" si="84"/>
        <v>740</v>
      </c>
      <c r="U1703" s="11"/>
      <c r="V1703" s="11"/>
      <c r="W1703" s="11"/>
      <c r="Y1703" s="11">
        <v>244.14</v>
      </c>
      <c r="Z1703" s="11"/>
      <c r="AB1703" s="11">
        <f t="shared" si="85"/>
        <v>249.94</v>
      </c>
      <c r="AC1703" s="11">
        <v>329.02</v>
      </c>
      <c r="AD1703" s="11"/>
      <c r="AE1703" s="4"/>
      <c r="AF1703" s="4"/>
    </row>
    <row r="1704" spans="1:32" x14ac:dyDescent="0.2">
      <c r="A1704" s="51"/>
      <c r="B1704" s="11"/>
      <c r="C1704" s="262" t="s">
        <v>512</v>
      </c>
      <c r="D1704" s="11"/>
      <c r="E1704" s="11" t="s">
        <v>513</v>
      </c>
      <c r="F1704" s="11">
        <v>422692</v>
      </c>
      <c r="G1704" s="11"/>
      <c r="H1704" s="11"/>
      <c r="I1704" s="11"/>
      <c r="J1704" s="11">
        <v>64441.079999999994</v>
      </c>
      <c r="K1704" s="11"/>
      <c r="M1704" s="11">
        <v>475</v>
      </c>
      <c r="N1704" s="66"/>
      <c r="P1704" s="198">
        <f t="shared" si="83"/>
        <v>135.66543157894736</v>
      </c>
      <c r="Q1704" s="198"/>
      <c r="R1704" s="198"/>
      <c r="S1704" s="198"/>
      <c r="T1704" s="198">
        <f t="shared" si="84"/>
        <v>889.87789473684211</v>
      </c>
      <c r="U1704" s="11"/>
      <c r="V1704" s="11"/>
      <c r="W1704" s="11"/>
      <c r="Y1704" s="11">
        <v>64441.079999999994</v>
      </c>
      <c r="Z1704" s="11"/>
      <c r="AB1704" s="11">
        <f t="shared" si="85"/>
        <v>65970.960000000006</v>
      </c>
      <c r="AC1704" s="11">
        <v>86844.28</v>
      </c>
      <c r="AD1704" s="11"/>
      <c r="AE1704" s="4"/>
      <c r="AF1704" s="4"/>
    </row>
    <row r="1705" spans="1:32" x14ac:dyDescent="0.2">
      <c r="A1705" s="51"/>
      <c r="B1705" s="11"/>
      <c r="C1705" s="262" t="s">
        <v>514</v>
      </c>
      <c r="D1705" s="11"/>
      <c r="E1705" s="11" t="s">
        <v>208</v>
      </c>
      <c r="F1705" s="11">
        <v>294088</v>
      </c>
      <c r="G1705" s="11"/>
      <c r="H1705" s="11"/>
      <c r="I1705" s="11"/>
      <c r="J1705" s="11">
        <v>45074.24000000002</v>
      </c>
      <c r="K1705" s="11"/>
      <c r="M1705" s="11">
        <v>401</v>
      </c>
      <c r="N1705" s="66"/>
      <c r="P1705" s="198">
        <f t="shared" si="83"/>
        <v>112.40458852867836</v>
      </c>
      <c r="Q1705" s="198"/>
      <c r="R1705" s="198"/>
      <c r="S1705" s="198"/>
      <c r="T1705" s="198">
        <f t="shared" si="84"/>
        <v>733.38653366583537</v>
      </c>
      <c r="U1705" s="11"/>
      <c r="V1705" s="11"/>
      <c r="W1705" s="11"/>
      <c r="Y1705" s="11">
        <v>45074.24000000002</v>
      </c>
      <c r="Z1705" s="11"/>
      <c r="AB1705" s="11">
        <f t="shared" si="85"/>
        <v>46144.34</v>
      </c>
      <c r="AC1705" s="11">
        <v>60744.480000000003</v>
      </c>
      <c r="AD1705" s="11"/>
      <c r="AE1705" s="4"/>
      <c r="AF1705" s="4"/>
    </row>
    <row r="1706" spans="1:32" x14ac:dyDescent="0.2">
      <c r="A1706" s="51"/>
      <c r="B1706" s="11"/>
      <c r="C1706" s="262" t="s">
        <v>516</v>
      </c>
      <c r="D1706" s="11"/>
      <c r="E1706" s="11" t="s">
        <v>320</v>
      </c>
      <c r="F1706" s="11">
        <v>850</v>
      </c>
      <c r="G1706" s="11"/>
      <c r="H1706" s="11"/>
      <c r="I1706" s="11"/>
      <c r="J1706" s="11">
        <v>139.63</v>
      </c>
      <c r="K1706" s="11"/>
      <c r="M1706" s="11">
        <v>1</v>
      </c>
      <c r="N1706" s="66"/>
      <c r="P1706" s="198">
        <f t="shared" si="83"/>
        <v>139.63</v>
      </c>
      <c r="Q1706" s="198"/>
      <c r="R1706" s="198"/>
      <c r="S1706" s="198"/>
      <c r="T1706" s="198">
        <f t="shared" si="84"/>
        <v>850</v>
      </c>
      <c r="U1706" s="11"/>
      <c r="V1706" s="11"/>
      <c r="W1706" s="11"/>
      <c r="Y1706" s="11">
        <v>139.63</v>
      </c>
      <c r="Z1706" s="11"/>
      <c r="AB1706" s="11">
        <f t="shared" si="85"/>
        <v>142.94</v>
      </c>
      <c r="AC1706" s="11">
        <v>188.17</v>
      </c>
      <c r="AD1706" s="11"/>
      <c r="AE1706" s="4"/>
      <c r="AF1706" s="4"/>
    </row>
    <row r="1707" spans="1:32" x14ac:dyDescent="0.2">
      <c r="A1707" s="51"/>
      <c r="B1707" s="11"/>
      <c r="C1707" s="262" t="s">
        <v>517</v>
      </c>
      <c r="D1707" s="11"/>
      <c r="E1707" s="11" t="s">
        <v>95</v>
      </c>
      <c r="F1707" s="11">
        <v>612</v>
      </c>
      <c r="G1707" s="11"/>
      <c r="H1707" s="11"/>
      <c r="I1707" s="11"/>
      <c r="J1707" s="11">
        <v>101.65</v>
      </c>
      <c r="K1707" s="11"/>
      <c r="M1707" s="11">
        <v>1</v>
      </c>
      <c r="N1707" s="66"/>
      <c r="P1707" s="198">
        <f t="shared" si="83"/>
        <v>101.65</v>
      </c>
      <c r="Q1707" s="198"/>
      <c r="R1707" s="198"/>
      <c r="S1707" s="198"/>
      <c r="T1707" s="198">
        <f t="shared" si="84"/>
        <v>612</v>
      </c>
      <c r="U1707" s="11"/>
      <c r="V1707" s="11"/>
      <c r="W1707" s="11"/>
      <c r="Y1707" s="11">
        <v>101.65</v>
      </c>
      <c r="Z1707" s="11"/>
      <c r="AB1707" s="11">
        <f t="shared" si="85"/>
        <v>104.06</v>
      </c>
      <c r="AC1707" s="11">
        <v>136.99</v>
      </c>
      <c r="AD1707" s="11"/>
      <c r="AE1707" s="4"/>
      <c r="AF1707" s="4"/>
    </row>
    <row r="1708" spans="1:32" x14ac:dyDescent="0.2">
      <c r="A1708" s="51"/>
      <c r="B1708" s="11"/>
      <c r="C1708" s="262" t="s">
        <v>517</v>
      </c>
      <c r="D1708" s="11"/>
      <c r="E1708" s="11" t="s">
        <v>222</v>
      </c>
      <c r="F1708" s="11">
        <v>254684</v>
      </c>
      <c r="G1708" s="11"/>
      <c r="H1708" s="11"/>
      <c r="I1708" s="11"/>
      <c r="J1708" s="11">
        <v>40522.849999999991</v>
      </c>
      <c r="K1708" s="11"/>
      <c r="M1708" s="11">
        <v>394</v>
      </c>
      <c r="N1708" s="66"/>
      <c r="P1708" s="198">
        <f t="shared" si="83"/>
        <v>102.84987309644667</v>
      </c>
      <c r="Q1708" s="198"/>
      <c r="R1708" s="198"/>
      <c r="S1708" s="198"/>
      <c r="T1708" s="198">
        <f t="shared" si="84"/>
        <v>646.40609137055833</v>
      </c>
      <c r="U1708" s="11"/>
      <c r="V1708" s="11"/>
      <c r="W1708" s="11"/>
      <c r="Y1708" s="11">
        <v>40522.849999999991</v>
      </c>
      <c r="Z1708" s="11"/>
      <c r="AB1708" s="11">
        <f t="shared" si="85"/>
        <v>41484.89</v>
      </c>
      <c r="AC1708" s="11">
        <v>54610.78</v>
      </c>
      <c r="AD1708" s="11"/>
      <c r="AE1708" s="4"/>
      <c r="AF1708" s="4"/>
    </row>
    <row r="1709" spans="1:32" x14ac:dyDescent="0.2">
      <c r="A1709" s="51"/>
      <c r="B1709" s="11"/>
      <c r="C1709" s="262" t="s">
        <v>518</v>
      </c>
      <c r="D1709" s="11"/>
      <c r="E1709" s="11" t="s">
        <v>86</v>
      </c>
      <c r="F1709" s="11">
        <v>299578</v>
      </c>
      <c r="G1709" s="11"/>
      <c r="H1709" s="11"/>
      <c r="I1709" s="11"/>
      <c r="J1709" s="11">
        <v>46027.630000000005</v>
      </c>
      <c r="K1709" s="11"/>
      <c r="M1709" s="11">
        <v>205</v>
      </c>
      <c r="N1709" s="66"/>
      <c r="P1709" s="198">
        <f t="shared" si="83"/>
        <v>224.52502439024391</v>
      </c>
      <c r="Q1709" s="198"/>
      <c r="R1709" s="198"/>
      <c r="S1709" s="198"/>
      <c r="T1709" s="198">
        <f t="shared" si="84"/>
        <v>1461.3560975609755</v>
      </c>
      <c r="U1709" s="11"/>
      <c r="V1709" s="11"/>
      <c r="W1709" s="11"/>
      <c r="Y1709" s="11">
        <v>46027.630000000005</v>
      </c>
      <c r="Z1709" s="11"/>
      <c r="AB1709" s="11">
        <f t="shared" si="85"/>
        <v>47120.36</v>
      </c>
      <c r="AC1709" s="11">
        <v>62029.32</v>
      </c>
      <c r="AD1709" s="11"/>
      <c r="AE1709" s="4"/>
      <c r="AF1709" s="4"/>
    </row>
    <row r="1710" spans="1:32" x14ac:dyDescent="0.2">
      <c r="A1710" s="51"/>
      <c r="B1710" s="11"/>
      <c r="C1710" s="262" t="s">
        <v>519</v>
      </c>
      <c r="D1710" s="11"/>
      <c r="E1710" s="11" t="s">
        <v>102</v>
      </c>
      <c r="F1710" s="11">
        <v>15944</v>
      </c>
      <c r="G1710" s="11"/>
      <c r="H1710" s="11"/>
      <c r="I1710" s="11"/>
      <c r="J1710" s="11">
        <v>2613.6599999999994</v>
      </c>
      <c r="K1710" s="11"/>
      <c r="M1710" s="11">
        <v>49</v>
      </c>
      <c r="N1710" s="66"/>
      <c r="P1710" s="198">
        <f t="shared" si="83"/>
        <v>53.339999999999989</v>
      </c>
      <c r="Q1710" s="198"/>
      <c r="R1710" s="198"/>
      <c r="S1710" s="198"/>
      <c r="T1710" s="198">
        <f t="shared" si="84"/>
        <v>325.38775510204084</v>
      </c>
      <c r="U1710" s="11"/>
      <c r="V1710" s="11"/>
      <c r="W1710" s="11"/>
      <c r="Y1710" s="11">
        <v>2613.6599999999994</v>
      </c>
      <c r="Z1710" s="11"/>
      <c r="AB1710" s="11">
        <f t="shared" si="85"/>
        <v>2675.71</v>
      </c>
      <c r="AC1710" s="11">
        <v>3522.31</v>
      </c>
      <c r="AD1710" s="11"/>
      <c r="AE1710" s="4"/>
      <c r="AF1710" s="4"/>
    </row>
    <row r="1711" spans="1:32" x14ac:dyDescent="0.2">
      <c r="A1711" s="51"/>
      <c r="B1711" s="11"/>
      <c r="C1711" s="262" t="s">
        <v>520</v>
      </c>
      <c r="D1711" s="11"/>
      <c r="E1711" s="11" t="s">
        <v>103</v>
      </c>
      <c r="F1711" s="11">
        <v>448</v>
      </c>
      <c r="G1711" s="11"/>
      <c r="H1711" s="11"/>
      <c r="I1711" s="11"/>
      <c r="J1711" s="11">
        <v>75.41</v>
      </c>
      <c r="K1711" s="11"/>
      <c r="M1711" s="11">
        <v>1</v>
      </c>
      <c r="N1711" s="66"/>
      <c r="P1711" s="198">
        <f t="shared" si="83"/>
        <v>75.41</v>
      </c>
      <c r="Q1711" s="198"/>
      <c r="R1711" s="198"/>
      <c r="S1711" s="198"/>
      <c r="T1711" s="198">
        <f t="shared" si="84"/>
        <v>448</v>
      </c>
      <c r="U1711" s="11"/>
      <c r="V1711" s="11"/>
      <c r="W1711" s="11"/>
      <c r="Y1711" s="11">
        <v>75.41</v>
      </c>
      <c r="Z1711" s="11"/>
      <c r="AB1711" s="11">
        <f t="shared" si="85"/>
        <v>77.2</v>
      </c>
      <c r="AC1711" s="11">
        <v>101.63</v>
      </c>
      <c r="AD1711" s="11"/>
      <c r="AE1711" s="4"/>
      <c r="AF1711" s="4"/>
    </row>
    <row r="1712" spans="1:32" x14ac:dyDescent="0.2">
      <c r="A1712" s="51"/>
      <c r="B1712" s="11"/>
      <c r="C1712" s="262" t="s">
        <v>521</v>
      </c>
      <c r="D1712" s="11"/>
      <c r="E1712" s="11" t="s">
        <v>84</v>
      </c>
      <c r="F1712" s="11">
        <v>37932</v>
      </c>
      <c r="G1712" s="11"/>
      <c r="H1712" s="11"/>
      <c r="I1712" s="11"/>
      <c r="J1712" s="11">
        <v>5836.4300000000012</v>
      </c>
      <c r="K1712" s="11"/>
      <c r="M1712" s="11">
        <v>62</v>
      </c>
      <c r="N1712" s="66"/>
      <c r="P1712" s="198">
        <f t="shared" si="83"/>
        <v>94.135967741935502</v>
      </c>
      <c r="Q1712" s="198"/>
      <c r="R1712" s="198"/>
      <c r="S1712" s="198"/>
      <c r="T1712" s="198">
        <f t="shared" si="84"/>
        <v>611.80645161290317</v>
      </c>
      <c r="U1712" s="11"/>
      <c r="V1712" s="11"/>
      <c r="W1712" s="11"/>
      <c r="Y1712" s="11">
        <v>5836.4300000000012</v>
      </c>
      <c r="Z1712" s="11"/>
      <c r="AB1712" s="11">
        <f t="shared" si="85"/>
        <v>5974.99</v>
      </c>
      <c r="AC1712" s="11">
        <v>7865.49</v>
      </c>
      <c r="AD1712" s="11"/>
      <c r="AE1712" s="4"/>
      <c r="AF1712" s="4"/>
    </row>
    <row r="1713" spans="1:32" x14ac:dyDescent="0.2">
      <c r="A1713" s="51"/>
      <c r="B1713" s="11"/>
      <c r="C1713" s="262" t="s">
        <v>522</v>
      </c>
      <c r="D1713" s="11"/>
      <c r="E1713" s="11" t="s">
        <v>124</v>
      </c>
      <c r="F1713" s="11">
        <v>69181</v>
      </c>
      <c r="G1713" s="11"/>
      <c r="H1713" s="11"/>
      <c r="I1713" s="11"/>
      <c r="J1713" s="11">
        <v>10855.150000000001</v>
      </c>
      <c r="K1713" s="11"/>
      <c r="M1713" s="11">
        <v>72</v>
      </c>
      <c r="N1713" s="66"/>
      <c r="P1713" s="198">
        <f t="shared" si="83"/>
        <v>150.76597222222225</v>
      </c>
      <c r="Q1713" s="198"/>
      <c r="R1713" s="198"/>
      <c r="S1713" s="198"/>
      <c r="T1713" s="198">
        <f t="shared" si="84"/>
        <v>960.84722222222217</v>
      </c>
      <c r="U1713" s="11"/>
      <c r="V1713" s="11"/>
      <c r="W1713" s="11"/>
      <c r="Y1713" s="11">
        <v>10855.150000000001</v>
      </c>
      <c r="Z1713" s="11"/>
      <c r="AB1713" s="11">
        <f t="shared" si="85"/>
        <v>11112.86</v>
      </c>
      <c r="AC1713" s="11">
        <v>14628.99</v>
      </c>
      <c r="AD1713" s="11"/>
      <c r="AE1713" s="4"/>
      <c r="AF1713" s="4"/>
    </row>
    <row r="1714" spans="1:32" x14ac:dyDescent="0.2">
      <c r="A1714" s="51"/>
      <c r="B1714" s="11"/>
      <c r="C1714" s="262" t="s">
        <v>523</v>
      </c>
      <c r="D1714" s="11"/>
      <c r="E1714" s="11" t="s">
        <v>75</v>
      </c>
      <c r="F1714" s="11">
        <v>400244</v>
      </c>
      <c r="G1714" s="11"/>
      <c r="H1714" s="11"/>
      <c r="I1714" s="11"/>
      <c r="J1714" s="11">
        <v>63189.390000000029</v>
      </c>
      <c r="K1714" s="11"/>
      <c r="M1714" s="11">
        <v>655</v>
      </c>
      <c r="N1714" s="66"/>
      <c r="P1714" s="198">
        <f t="shared" si="83"/>
        <v>96.472351145038218</v>
      </c>
      <c r="Q1714" s="198"/>
      <c r="R1714" s="198"/>
      <c r="S1714" s="198"/>
      <c r="T1714" s="198">
        <f t="shared" si="84"/>
        <v>611.05954198473285</v>
      </c>
      <c r="U1714" s="11"/>
      <c r="V1714" s="11"/>
      <c r="W1714" s="11"/>
      <c r="Y1714" s="11">
        <v>63189.390000000029</v>
      </c>
      <c r="Z1714" s="11"/>
      <c r="AB1714" s="11">
        <f t="shared" si="85"/>
        <v>64689.55</v>
      </c>
      <c r="AC1714" s="11">
        <v>85157.43</v>
      </c>
      <c r="AD1714" s="11"/>
      <c r="AE1714" s="4"/>
      <c r="AF1714" s="4"/>
    </row>
    <row r="1715" spans="1:32" x14ac:dyDescent="0.2">
      <c r="A1715" s="51"/>
      <c r="B1715" s="11"/>
      <c r="C1715" s="262" t="s">
        <v>524</v>
      </c>
      <c r="D1715" s="11"/>
      <c r="E1715" s="11" t="s">
        <v>75</v>
      </c>
      <c r="F1715" s="11">
        <v>281</v>
      </c>
      <c r="G1715" s="11"/>
      <c r="H1715" s="11"/>
      <c r="I1715" s="11"/>
      <c r="J1715" s="11">
        <v>48.89</v>
      </c>
      <c r="K1715" s="11"/>
      <c r="M1715" s="11">
        <v>1</v>
      </c>
      <c r="N1715" s="66"/>
      <c r="P1715" s="198">
        <f t="shared" si="83"/>
        <v>48.89</v>
      </c>
      <c r="Q1715" s="198"/>
      <c r="R1715" s="198"/>
      <c r="S1715" s="198"/>
      <c r="T1715" s="198">
        <f t="shared" si="84"/>
        <v>281</v>
      </c>
      <c r="U1715" s="11"/>
      <c r="V1715" s="11"/>
      <c r="W1715" s="11"/>
      <c r="Y1715" s="11">
        <v>48.89</v>
      </c>
      <c r="Z1715" s="11"/>
      <c r="AB1715" s="11">
        <f t="shared" si="85"/>
        <v>50.05</v>
      </c>
      <c r="AC1715" s="11">
        <v>65.89</v>
      </c>
      <c r="AD1715" s="11"/>
      <c r="AE1715" s="4"/>
      <c r="AF1715" s="4"/>
    </row>
    <row r="1716" spans="1:32" x14ac:dyDescent="0.2">
      <c r="A1716" s="51"/>
      <c r="B1716" s="11"/>
      <c r="C1716" s="262" t="s">
        <v>524</v>
      </c>
      <c r="D1716" s="11"/>
      <c r="E1716" s="11" t="s">
        <v>525</v>
      </c>
      <c r="F1716" s="11">
        <v>1161902</v>
      </c>
      <c r="G1716" s="11"/>
      <c r="H1716" s="11"/>
      <c r="I1716" s="11"/>
      <c r="J1716" s="11">
        <v>191320.68999999992</v>
      </c>
      <c r="K1716" s="11"/>
      <c r="M1716" s="11">
        <v>3160</v>
      </c>
      <c r="N1716" s="66"/>
      <c r="P1716" s="198">
        <f t="shared" si="83"/>
        <v>60.544522151898704</v>
      </c>
      <c r="Q1716" s="198"/>
      <c r="R1716" s="198"/>
      <c r="S1716" s="198"/>
      <c r="T1716" s="198">
        <f t="shared" si="84"/>
        <v>367.69050632911393</v>
      </c>
      <c r="U1716" s="11"/>
      <c r="V1716" s="11"/>
      <c r="W1716" s="11"/>
      <c r="Y1716" s="11">
        <v>191320.68999999992</v>
      </c>
      <c r="Z1716" s="11"/>
      <c r="AB1716" s="11">
        <f t="shared" si="85"/>
        <v>195862.79</v>
      </c>
      <c r="AC1716" s="11">
        <v>257834.09</v>
      </c>
      <c r="AD1716" s="11"/>
      <c r="AE1716" s="4"/>
      <c r="AF1716" s="4"/>
    </row>
    <row r="1717" spans="1:32" x14ac:dyDescent="0.2">
      <c r="A1717" s="51"/>
      <c r="B1717" s="11"/>
      <c r="C1717" s="262" t="s">
        <v>526</v>
      </c>
      <c r="D1717" s="11"/>
      <c r="E1717" s="11" t="s">
        <v>142</v>
      </c>
      <c r="F1717" s="11">
        <v>281367</v>
      </c>
      <c r="G1717" s="11"/>
      <c r="H1717" s="11"/>
      <c r="I1717" s="11"/>
      <c r="J1717" s="11">
        <v>43129.919999999998</v>
      </c>
      <c r="K1717" s="11"/>
      <c r="M1717" s="11">
        <v>319</v>
      </c>
      <c r="N1717" s="66"/>
      <c r="P1717" s="198">
        <f t="shared" si="83"/>
        <v>135.20351097178684</v>
      </c>
      <c r="Q1717" s="198"/>
      <c r="R1717" s="198"/>
      <c r="S1717" s="198"/>
      <c r="T1717" s="198">
        <f t="shared" si="84"/>
        <v>882.02821316614416</v>
      </c>
      <c r="U1717" s="11"/>
      <c r="V1717" s="11"/>
      <c r="W1717" s="11"/>
      <c r="Y1717" s="11">
        <v>43129.919999999998</v>
      </c>
      <c r="Z1717" s="11"/>
      <c r="AB1717" s="11">
        <f t="shared" si="85"/>
        <v>44153.86</v>
      </c>
      <c r="AC1717" s="11">
        <v>58124.21</v>
      </c>
      <c r="AD1717" s="11"/>
      <c r="AE1717" s="4"/>
      <c r="AF1717" s="4"/>
    </row>
    <row r="1718" spans="1:32" x14ac:dyDescent="0.2">
      <c r="A1718" s="51"/>
      <c r="B1718" s="11"/>
      <c r="C1718" s="262" t="s">
        <v>527</v>
      </c>
      <c r="D1718" s="11"/>
      <c r="E1718" s="11" t="s">
        <v>498</v>
      </c>
      <c r="F1718" s="11">
        <v>1388174</v>
      </c>
      <c r="G1718" s="11"/>
      <c r="H1718" s="11"/>
      <c r="I1718" s="11"/>
      <c r="J1718" s="11">
        <v>213705.62999999963</v>
      </c>
      <c r="K1718" s="11"/>
      <c r="M1718" s="11">
        <v>2775</v>
      </c>
      <c r="N1718" s="66"/>
      <c r="P1718" s="198">
        <f t="shared" si="83"/>
        <v>77.011037837837705</v>
      </c>
      <c r="Q1718" s="198"/>
      <c r="R1718" s="198"/>
      <c r="S1718" s="198"/>
      <c r="T1718" s="198">
        <f t="shared" si="84"/>
        <v>500.2428828828829</v>
      </c>
      <c r="U1718" s="11"/>
      <c r="V1718" s="11"/>
      <c r="W1718" s="11"/>
      <c r="Y1718" s="11">
        <v>213705.62999999963</v>
      </c>
      <c r="Z1718" s="11"/>
      <c r="AB1718" s="11">
        <f t="shared" si="85"/>
        <v>218779.16</v>
      </c>
      <c r="AC1718" s="11">
        <v>288001.25</v>
      </c>
      <c r="AD1718" s="11"/>
      <c r="AE1718" s="4"/>
      <c r="AF1718" s="4"/>
    </row>
    <row r="1719" spans="1:32" x14ac:dyDescent="0.2">
      <c r="A1719" s="51"/>
      <c r="B1719" s="11"/>
      <c r="C1719" s="262" t="s">
        <v>528</v>
      </c>
      <c r="D1719" s="11"/>
      <c r="E1719" s="11" t="s">
        <v>454</v>
      </c>
      <c r="F1719" s="11">
        <v>1436</v>
      </c>
      <c r="G1719" s="11"/>
      <c r="H1719" s="11"/>
      <c r="I1719" s="11"/>
      <c r="J1719" s="11">
        <v>240.83</v>
      </c>
      <c r="K1719" s="11"/>
      <c r="M1719" s="11">
        <v>3</v>
      </c>
      <c r="N1719" s="66"/>
      <c r="P1719" s="198">
        <f t="shared" si="83"/>
        <v>80.276666666666671</v>
      </c>
      <c r="Q1719" s="198"/>
      <c r="R1719" s="198"/>
      <c r="S1719" s="198"/>
      <c r="T1719" s="198">
        <f t="shared" si="84"/>
        <v>478.66666666666669</v>
      </c>
      <c r="U1719" s="11"/>
      <c r="V1719" s="11"/>
      <c r="W1719" s="11"/>
      <c r="Y1719" s="11">
        <v>240.83</v>
      </c>
      <c r="Z1719" s="11"/>
      <c r="AB1719" s="11">
        <f t="shared" si="85"/>
        <v>246.55</v>
      </c>
      <c r="AC1719" s="11">
        <v>324.56</v>
      </c>
      <c r="AD1719" s="11"/>
      <c r="AE1719" s="4"/>
      <c r="AF1719" s="4"/>
    </row>
    <row r="1720" spans="1:32" x14ac:dyDescent="0.2">
      <c r="A1720" s="51"/>
      <c r="B1720" s="11"/>
      <c r="C1720" s="262" t="s">
        <v>528</v>
      </c>
      <c r="D1720" s="11"/>
      <c r="E1720" s="11" t="s">
        <v>529</v>
      </c>
      <c r="F1720" s="11">
        <v>125628</v>
      </c>
      <c r="G1720" s="11"/>
      <c r="H1720" s="11"/>
      <c r="I1720" s="11"/>
      <c r="J1720" s="11">
        <v>20830.420000000009</v>
      </c>
      <c r="K1720" s="11"/>
      <c r="M1720" s="11">
        <v>408</v>
      </c>
      <c r="N1720" s="66"/>
      <c r="P1720" s="198">
        <f t="shared" si="83"/>
        <v>51.054950980392178</v>
      </c>
      <c r="Q1720" s="198"/>
      <c r="R1720" s="198"/>
      <c r="S1720" s="198"/>
      <c r="T1720" s="198">
        <f t="shared" si="84"/>
        <v>307.91176470588238</v>
      </c>
      <c r="U1720" s="11"/>
      <c r="V1720" s="11"/>
      <c r="W1720" s="11"/>
      <c r="Y1720" s="11">
        <v>20830.420000000009</v>
      </c>
      <c r="Z1720" s="11"/>
      <c r="AB1720" s="11">
        <f t="shared" si="85"/>
        <v>21324.95</v>
      </c>
      <c r="AC1720" s="11">
        <v>28072.2</v>
      </c>
      <c r="AD1720" s="11"/>
      <c r="AE1720" s="4"/>
      <c r="AF1720" s="4"/>
    </row>
    <row r="1721" spans="1:32" x14ac:dyDescent="0.2">
      <c r="A1721" s="51"/>
      <c r="B1721" s="11"/>
      <c r="C1721" s="262" t="s">
        <v>530</v>
      </c>
      <c r="D1721" s="11"/>
      <c r="E1721" s="11" t="s">
        <v>102</v>
      </c>
      <c r="F1721" s="11">
        <v>980007</v>
      </c>
      <c r="G1721" s="11"/>
      <c r="H1721" s="11"/>
      <c r="I1721" s="11"/>
      <c r="J1721" s="11">
        <v>161692.17999999935</v>
      </c>
      <c r="K1721" s="11"/>
      <c r="M1721" s="11">
        <v>2462</v>
      </c>
      <c r="N1721" s="66"/>
      <c r="P1721" s="198">
        <f t="shared" si="83"/>
        <v>65.675134037367727</v>
      </c>
      <c r="Q1721" s="198"/>
      <c r="R1721" s="198"/>
      <c r="S1721" s="198"/>
      <c r="T1721" s="198">
        <f t="shared" si="84"/>
        <v>398.05320877335498</v>
      </c>
      <c r="U1721" s="11"/>
      <c r="V1721" s="11"/>
      <c r="W1721" s="11"/>
      <c r="Y1721" s="11">
        <v>161692.17999999935</v>
      </c>
      <c r="Z1721" s="11"/>
      <c r="AB1721" s="11">
        <f t="shared" si="85"/>
        <v>165530.88</v>
      </c>
      <c r="AC1721" s="11">
        <v>217905.11</v>
      </c>
      <c r="AD1721" s="11"/>
      <c r="AE1721" s="4"/>
      <c r="AF1721" s="4"/>
    </row>
    <row r="1722" spans="1:32" x14ac:dyDescent="0.2">
      <c r="A1722" s="51"/>
      <c r="B1722" s="11"/>
      <c r="C1722" s="262" t="s">
        <v>531</v>
      </c>
      <c r="D1722" s="11"/>
      <c r="E1722" s="11" t="s">
        <v>95</v>
      </c>
      <c r="F1722" s="11">
        <v>220395</v>
      </c>
      <c r="G1722" s="11"/>
      <c r="H1722" s="11"/>
      <c r="I1722" s="11"/>
      <c r="J1722" s="11">
        <v>35054.140000000029</v>
      </c>
      <c r="K1722" s="11"/>
      <c r="M1722" s="11">
        <v>443</v>
      </c>
      <c r="N1722" s="66"/>
      <c r="P1722" s="198">
        <f t="shared" si="83"/>
        <v>79.128984198645668</v>
      </c>
      <c r="Q1722" s="198"/>
      <c r="R1722" s="198"/>
      <c r="S1722" s="198"/>
      <c r="T1722" s="198">
        <f t="shared" si="84"/>
        <v>497.50564334085777</v>
      </c>
      <c r="U1722" s="11"/>
      <c r="V1722" s="11"/>
      <c r="W1722" s="11"/>
      <c r="Y1722" s="11">
        <v>35054.140000000029</v>
      </c>
      <c r="Z1722" s="11"/>
      <c r="AB1722" s="11">
        <f t="shared" si="85"/>
        <v>35886.35</v>
      </c>
      <c r="AC1722" s="11">
        <v>47240.85</v>
      </c>
      <c r="AD1722" s="11"/>
      <c r="AE1722" s="4"/>
      <c r="AF1722" s="4"/>
    </row>
    <row r="1723" spans="1:32" x14ac:dyDescent="0.2">
      <c r="A1723" s="51"/>
      <c r="B1723" s="11"/>
      <c r="C1723" s="262" t="s">
        <v>532</v>
      </c>
      <c r="D1723" s="11"/>
      <c r="E1723" s="11" t="s">
        <v>90</v>
      </c>
      <c r="F1723" s="11">
        <v>246</v>
      </c>
      <c r="G1723" s="11"/>
      <c r="H1723" s="11"/>
      <c r="I1723" s="11"/>
      <c r="J1723" s="11">
        <v>45.01</v>
      </c>
      <c r="K1723" s="11"/>
      <c r="M1723" s="11">
        <v>1</v>
      </c>
      <c r="N1723" s="66"/>
      <c r="P1723" s="198">
        <f t="shared" si="83"/>
        <v>45.01</v>
      </c>
      <c r="Q1723" s="198"/>
      <c r="R1723" s="198"/>
      <c r="S1723" s="198"/>
      <c r="T1723" s="198">
        <f t="shared" si="84"/>
        <v>246</v>
      </c>
      <c r="U1723" s="11"/>
      <c r="V1723" s="11"/>
      <c r="W1723" s="11"/>
      <c r="Y1723" s="11">
        <v>45.01</v>
      </c>
      <c r="Z1723" s="11"/>
      <c r="AB1723" s="11">
        <f t="shared" si="85"/>
        <v>46.08</v>
      </c>
      <c r="AC1723" s="11">
        <v>60.66</v>
      </c>
      <c r="AD1723" s="11"/>
      <c r="AE1723" s="4"/>
      <c r="AF1723" s="4"/>
    </row>
    <row r="1724" spans="1:32" x14ac:dyDescent="0.2">
      <c r="A1724" s="51"/>
      <c r="B1724" s="11"/>
      <c r="C1724" s="262" t="s">
        <v>532</v>
      </c>
      <c r="D1724" s="11"/>
      <c r="E1724" s="11" t="s">
        <v>88</v>
      </c>
      <c r="F1724" s="11">
        <v>4558129</v>
      </c>
      <c r="G1724" s="11"/>
      <c r="H1724" s="11"/>
      <c r="I1724" s="11"/>
      <c r="J1724" s="11">
        <v>698252.56999999704</v>
      </c>
      <c r="K1724" s="11"/>
      <c r="M1724" s="11">
        <v>7158</v>
      </c>
      <c r="N1724" s="66"/>
      <c r="P1724" s="198">
        <f t="shared" si="83"/>
        <v>97.548556859457534</v>
      </c>
      <c r="Q1724" s="198"/>
      <c r="R1724" s="198"/>
      <c r="S1724" s="198"/>
      <c r="T1724" s="198">
        <f t="shared" si="84"/>
        <v>636.7880692930986</v>
      </c>
      <c r="U1724" s="11"/>
      <c r="V1724" s="11"/>
      <c r="W1724" s="11"/>
      <c r="Y1724" s="11">
        <v>698252.56999999704</v>
      </c>
      <c r="Z1724" s="11"/>
      <c r="AB1724" s="11">
        <f t="shared" si="85"/>
        <v>714829.62</v>
      </c>
      <c r="AC1724" s="11">
        <v>941002.88</v>
      </c>
      <c r="AD1724" s="11"/>
      <c r="AE1724" s="4"/>
      <c r="AF1724" s="4"/>
    </row>
    <row r="1725" spans="1:32" x14ac:dyDescent="0.2">
      <c r="A1725" s="51"/>
      <c r="B1725" s="11"/>
      <c r="C1725" s="262" t="s">
        <v>532</v>
      </c>
      <c r="D1725" s="11"/>
      <c r="E1725" s="11" t="s">
        <v>224</v>
      </c>
      <c r="F1725" s="11">
        <v>306</v>
      </c>
      <c r="G1725" s="11"/>
      <c r="H1725" s="11"/>
      <c r="I1725" s="11"/>
      <c r="J1725" s="11">
        <v>53</v>
      </c>
      <c r="K1725" s="11"/>
      <c r="M1725" s="11">
        <v>1</v>
      </c>
      <c r="N1725" s="66"/>
      <c r="P1725" s="198">
        <f t="shared" si="83"/>
        <v>53</v>
      </c>
      <c r="Q1725" s="198"/>
      <c r="R1725" s="198"/>
      <c r="S1725" s="198"/>
      <c r="T1725" s="198">
        <f t="shared" si="84"/>
        <v>306</v>
      </c>
      <c r="U1725" s="11"/>
      <c r="V1725" s="11"/>
      <c r="W1725" s="11"/>
      <c r="Y1725" s="11">
        <v>53</v>
      </c>
      <c r="Z1725" s="11"/>
      <c r="AB1725" s="11">
        <f t="shared" si="85"/>
        <v>54.26</v>
      </c>
      <c r="AC1725" s="11">
        <v>71.430000000000007</v>
      </c>
      <c r="AD1725" s="11"/>
      <c r="AE1725" s="4"/>
      <c r="AF1725" s="4"/>
    </row>
    <row r="1726" spans="1:32" x14ac:dyDescent="0.2">
      <c r="A1726" s="51"/>
      <c r="B1726" s="11"/>
      <c r="C1726" s="262" t="s">
        <v>533</v>
      </c>
      <c r="D1726" s="11"/>
      <c r="E1726" s="11" t="s">
        <v>77</v>
      </c>
      <c r="F1726" s="11">
        <v>559105</v>
      </c>
      <c r="G1726" s="11"/>
      <c r="H1726" s="11"/>
      <c r="I1726" s="11"/>
      <c r="J1726" s="11">
        <v>85091.1</v>
      </c>
      <c r="K1726" s="11"/>
      <c r="M1726" s="11">
        <v>508</v>
      </c>
      <c r="N1726" s="66"/>
      <c r="P1726" s="198">
        <f t="shared" si="83"/>
        <v>167.50216535433071</v>
      </c>
      <c r="Q1726" s="198"/>
      <c r="R1726" s="198"/>
      <c r="S1726" s="198"/>
      <c r="T1726" s="198">
        <f t="shared" si="84"/>
        <v>1100.6003937007874</v>
      </c>
      <c r="U1726" s="11"/>
      <c r="V1726" s="11"/>
      <c r="W1726" s="11"/>
      <c r="Y1726" s="11">
        <v>85091.1</v>
      </c>
      <c r="Z1726" s="11"/>
      <c r="AB1726" s="11">
        <f t="shared" si="85"/>
        <v>87111.23</v>
      </c>
      <c r="AC1726" s="11">
        <v>114673.36</v>
      </c>
      <c r="AD1726" s="11"/>
      <c r="AE1726" s="4"/>
      <c r="AF1726" s="4"/>
    </row>
    <row r="1727" spans="1:32" x14ac:dyDescent="0.2">
      <c r="A1727" s="51"/>
      <c r="B1727" s="11"/>
      <c r="C1727" s="262" t="s">
        <v>534</v>
      </c>
      <c r="D1727" s="11"/>
      <c r="E1727" s="11" t="s">
        <v>86</v>
      </c>
      <c r="F1727" s="11">
        <v>2608325</v>
      </c>
      <c r="G1727" s="11"/>
      <c r="H1727" s="11"/>
      <c r="I1727" s="11"/>
      <c r="J1727" s="11">
        <v>392507.1999999992</v>
      </c>
      <c r="K1727" s="11"/>
      <c r="M1727" s="11">
        <v>2628</v>
      </c>
      <c r="N1727" s="66"/>
      <c r="P1727" s="198">
        <f t="shared" si="83"/>
        <v>149.35585996955828</v>
      </c>
      <c r="Q1727" s="198"/>
      <c r="R1727" s="198"/>
      <c r="S1727" s="198"/>
      <c r="T1727" s="198">
        <f t="shared" si="84"/>
        <v>992.51331811263321</v>
      </c>
      <c r="U1727" s="11"/>
      <c r="V1727" s="11"/>
      <c r="W1727" s="11"/>
      <c r="Y1727" s="11">
        <v>392507.1999999992</v>
      </c>
      <c r="Z1727" s="11"/>
      <c r="AB1727" s="11">
        <f t="shared" si="85"/>
        <v>401825.62</v>
      </c>
      <c r="AC1727" s="11">
        <v>528963.9</v>
      </c>
      <c r="AD1727" s="11"/>
      <c r="AE1727" s="4"/>
      <c r="AF1727" s="4"/>
    </row>
    <row r="1728" spans="1:32" x14ac:dyDescent="0.2">
      <c r="A1728" s="51"/>
      <c r="B1728" s="11"/>
      <c r="C1728" s="262" t="s">
        <v>535</v>
      </c>
      <c r="D1728" s="11"/>
      <c r="E1728" s="11" t="s">
        <v>79</v>
      </c>
      <c r="F1728" s="11">
        <v>233</v>
      </c>
      <c r="G1728" s="11"/>
      <c r="H1728" s="11"/>
      <c r="I1728" s="11"/>
      <c r="J1728" s="11">
        <v>41.55</v>
      </c>
      <c r="K1728" s="11"/>
      <c r="M1728" s="11">
        <v>1</v>
      </c>
      <c r="N1728" s="66"/>
      <c r="P1728" s="198">
        <f t="shared" si="83"/>
        <v>41.55</v>
      </c>
      <c r="Q1728" s="198"/>
      <c r="R1728" s="198"/>
      <c r="S1728" s="198"/>
      <c r="T1728" s="198">
        <f t="shared" si="84"/>
        <v>233</v>
      </c>
      <c r="U1728" s="11"/>
      <c r="V1728" s="11"/>
      <c r="W1728" s="11"/>
      <c r="Y1728" s="11">
        <v>41.55</v>
      </c>
      <c r="Z1728" s="11"/>
      <c r="AB1728" s="11">
        <f t="shared" si="85"/>
        <v>42.54</v>
      </c>
      <c r="AC1728" s="11">
        <v>56</v>
      </c>
      <c r="AD1728" s="11"/>
      <c r="AE1728" s="4"/>
      <c r="AF1728" s="4"/>
    </row>
    <row r="1729" spans="1:32" x14ac:dyDescent="0.2">
      <c r="A1729" s="51"/>
      <c r="B1729" s="11"/>
      <c r="C1729" s="262" t="s">
        <v>535</v>
      </c>
      <c r="D1729" s="11"/>
      <c r="E1729" s="11" t="s">
        <v>66</v>
      </c>
      <c r="F1729" s="11">
        <v>411922</v>
      </c>
      <c r="G1729" s="11"/>
      <c r="H1729" s="11"/>
      <c r="I1729" s="11"/>
      <c r="J1729" s="11">
        <v>65157.030000000093</v>
      </c>
      <c r="K1729" s="11"/>
      <c r="M1729" s="11">
        <v>931</v>
      </c>
      <c r="N1729" s="66"/>
      <c r="P1729" s="198">
        <f t="shared" si="83"/>
        <v>69.986068743286893</v>
      </c>
      <c r="Q1729" s="198"/>
      <c r="R1729" s="198"/>
      <c r="S1729" s="198"/>
      <c r="T1729" s="198">
        <f t="shared" si="84"/>
        <v>442.45112781954884</v>
      </c>
      <c r="U1729" s="11"/>
      <c r="V1729" s="11"/>
      <c r="W1729" s="11"/>
      <c r="Y1729" s="11">
        <v>65157.030000000093</v>
      </c>
      <c r="Z1729" s="11"/>
      <c r="AB1729" s="11">
        <f t="shared" si="85"/>
        <v>66703.91</v>
      </c>
      <c r="AC1729" s="11">
        <v>87809.13</v>
      </c>
      <c r="AD1729" s="11"/>
      <c r="AE1729" s="4"/>
      <c r="AF1729" s="4"/>
    </row>
    <row r="1730" spans="1:32" x14ac:dyDescent="0.2">
      <c r="A1730" s="51"/>
      <c r="B1730" s="11"/>
      <c r="C1730" s="262" t="s">
        <v>536</v>
      </c>
      <c r="D1730" s="11"/>
      <c r="E1730" s="11" t="s">
        <v>184</v>
      </c>
      <c r="F1730" s="11">
        <v>15348</v>
      </c>
      <c r="G1730" s="11"/>
      <c r="H1730" s="11"/>
      <c r="I1730" s="11"/>
      <c r="J1730" s="11">
        <v>2494.8900000000003</v>
      </c>
      <c r="K1730" s="11"/>
      <c r="M1730" s="11">
        <v>18</v>
      </c>
      <c r="N1730" s="66"/>
      <c r="P1730" s="198">
        <f t="shared" si="83"/>
        <v>138.60500000000002</v>
      </c>
      <c r="Q1730" s="198"/>
      <c r="R1730" s="198"/>
      <c r="S1730" s="198"/>
      <c r="T1730" s="198">
        <f t="shared" si="84"/>
        <v>852.66666666666663</v>
      </c>
      <c r="U1730" s="11"/>
      <c r="V1730" s="11"/>
      <c r="W1730" s="11"/>
      <c r="Y1730" s="11">
        <v>2494.8900000000003</v>
      </c>
      <c r="Z1730" s="11"/>
      <c r="AB1730" s="11">
        <f t="shared" si="85"/>
        <v>2554.12</v>
      </c>
      <c r="AC1730" s="11">
        <v>3362.25</v>
      </c>
      <c r="AD1730" s="11"/>
      <c r="AE1730" s="4"/>
      <c r="AF1730" s="4"/>
    </row>
    <row r="1731" spans="1:32" x14ac:dyDescent="0.2">
      <c r="A1731" s="51"/>
      <c r="B1731" s="11"/>
      <c r="C1731" s="262" t="s">
        <v>537</v>
      </c>
      <c r="D1731" s="11"/>
      <c r="E1731" s="11" t="s">
        <v>62</v>
      </c>
      <c r="F1731" s="11">
        <v>132206</v>
      </c>
      <c r="G1731" s="11"/>
      <c r="H1731" s="11"/>
      <c r="I1731" s="11"/>
      <c r="J1731" s="11">
        <v>20978.430000000018</v>
      </c>
      <c r="K1731" s="11"/>
      <c r="M1731" s="11">
        <v>334</v>
      </c>
      <c r="N1731" s="66"/>
      <c r="P1731" s="198">
        <f t="shared" si="83"/>
        <v>62.809670658682691</v>
      </c>
      <c r="Q1731" s="198"/>
      <c r="R1731" s="198"/>
      <c r="S1731" s="198"/>
      <c r="T1731" s="198">
        <f t="shared" si="84"/>
        <v>395.82634730538922</v>
      </c>
      <c r="U1731" s="11"/>
      <c r="V1731" s="11"/>
      <c r="W1731" s="11"/>
      <c r="Y1731" s="11">
        <v>20978.430000000018</v>
      </c>
      <c r="Z1731" s="11"/>
      <c r="AB1731" s="11">
        <f t="shared" si="85"/>
        <v>21476.47</v>
      </c>
      <c r="AC1731" s="11">
        <v>28271.67</v>
      </c>
      <c r="AD1731" s="11"/>
      <c r="AE1731" s="4"/>
      <c r="AF1731" s="4"/>
    </row>
    <row r="1732" spans="1:32" x14ac:dyDescent="0.2">
      <c r="A1732" s="51"/>
      <c r="B1732" s="11"/>
      <c r="C1732" s="262" t="s">
        <v>537</v>
      </c>
      <c r="D1732" s="11"/>
      <c r="E1732" s="11" t="s">
        <v>95</v>
      </c>
      <c r="F1732" s="11"/>
      <c r="G1732" s="11"/>
      <c r="H1732" s="11"/>
      <c r="I1732" s="11"/>
      <c r="J1732" s="11">
        <v>4.3499999999999996</v>
      </c>
      <c r="K1732" s="11"/>
      <c r="M1732" s="11">
        <v>1</v>
      </c>
      <c r="N1732" s="66"/>
      <c r="P1732" s="198">
        <f t="shared" si="83"/>
        <v>4.3499999999999996</v>
      </c>
      <c r="Q1732" s="198"/>
      <c r="R1732" s="198"/>
      <c r="S1732" s="198"/>
      <c r="T1732" s="198">
        <f t="shared" si="84"/>
        <v>0</v>
      </c>
      <c r="U1732" s="11"/>
      <c r="V1732" s="11"/>
      <c r="W1732" s="11"/>
      <c r="Y1732" s="11">
        <v>4.3499999999999996</v>
      </c>
      <c r="Z1732" s="11"/>
      <c r="AB1732" s="11">
        <f t="shared" si="85"/>
        <v>4.45</v>
      </c>
      <c r="AC1732" s="11">
        <v>5.86</v>
      </c>
      <c r="AD1732" s="11"/>
      <c r="AE1732" s="4"/>
      <c r="AF1732" s="4"/>
    </row>
    <row r="1733" spans="1:32" x14ac:dyDescent="0.2">
      <c r="A1733" s="51"/>
      <c r="B1733" s="11"/>
      <c r="C1733" s="262" t="s">
        <v>538</v>
      </c>
      <c r="D1733" s="11"/>
      <c r="E1733" s="11" t="s">
        <v>454</v>
      </c>
      <c r="F1733" s="11">
        <v>1029</v>
      </c>
      <c r="G1733" s="11"/>
      <c r="H1733" s="11"/>
      <c r="I1733" s="11"/>
      <c r="J1733" s="11">
        <v>193.99</v>
      </c>
      <c r="K1733" s="11"/>
      <c r="M1733" s="11">
        <v>7</v>
      </c>
      <c r="N1733" s="66"/>
      <c r="P1733" s="198">
        <f t="shared" si="83"/>
        <v>27.712857142857143</v>
      </c>
      <c r="Q1733" s="198"/>
      <c r="R1733" s="198"/>
      <c r="S1733" s="198"/>
      <c r="T1733" s="198">
        <f t="shared" si="84"/>
        <v>147</v>
      </c>
      <c r="U1733" s="11"/>
      <c r="V1733" s="11"/>
      <c r="W1733" s="11"/>
      <c r="Y1733" s="11">
        <v>193.99</v>
      </c>
      <c r="Z1733" s="11"/>
      <c r="AB1733" s="11">
        <f t="shared" si="85"/>
        <v>198.6</v>
      </c>
      <c r="AC1733" s="11">
        <v>261.43</v>
      </c>
      <c r="AD1733" s="11"/>
      <c r="AE1733" s="4"/>
      <c r="AF1733" s="4"/>
    </row>
    <row r="1734" spans="1:32" x14ac:dyDescent="0.2">
      <c r="A1734" s="51"/>
      <c r="B1734" s="11"/>
      <c r="C1734" s="262" t="s">
        <v>539</v>
      </c>
      <c r="D1734" s="11"/>
      <c r="E1734" s="11" t="s">
        <v>540</v>
      </c>
      <c r="F1734" s="11">
        <v>232406</v>
      </c>
      <c r="G1734" s="11"/>
      <c r="H1734" s="11"/>
      <c r="I1734" s="11"/>
      <c r="J1734" s="11">
        <v>35054.239999999998</v>
      </c>
      <c r="K1734" s="11"/>
      <c r="M1734" s="11">
        <v>269</v>
      </c>
      <c r="N1734" s="66"/>
      <c r="P1734" s="198">
        <f t="shared" si="83"/>
        <v>130.31315985130109</v>
      </c>
      <c r="Q1734" s="198"/>
      <c r="R1734" s="198"/>
      <c r="S1734" s="198"/>
      <c r="T1734" s="198">
        <f t="shared" si="84"/>
        <v>863.96282527881044</v>
      </c>
      <c r="U1734" s="11"/>
      <c r="V1734" s="11"/>
      <c r="W1734" s="11"/>
      <c r="Y1734" s="11">
        <v>35054.239999999998</v>
      </c>
      <c r="Z1734" s="11"/>
      <c r="AB1734" s="11">
        <f t="shared" si="85"/>
        <v>35886.449999999997</v>
      </c>
      <c r="AC1734" s="11">
        <v>47240.99</v>
      </c>
      <c r="AD1734" s="11"/>
      <c r="AE1734" s="4"/>
      <c r="AF1734" s="4"/>
    </row>
    <row r="1735" spans="1:32" x14ac:dyDescent="0.2">
      <c r="A1735" s="51"/>
      <c r="B1735" s="11"/>
      <c r="C1735" s="262" t="s">
        <v>539</v>
      </c>
      <c r="D1735" s="11"/>
      <c r="E1735" s="11" t="s">
        <v>124</v>
      </c>
      <c r="F1735" s="11">
        <v>6924</v>
      </c>
      <c r="G1735" s="11"/>
      <c r="H1735" s="11"/>
      <c r="I1735" s="11"/>
      <c r="J1735" s="11">
        <v>1003.6</v>
      </c>
      <c r="K1735" s="11"/>
      <c r="M1735" s="11">
        <v>7</v>
      </c>
      <c r="N1735" s="66"/>
      <c r="P1735" s="198">
        <f t="shared" si="83"/>
        <v>143.37142857142857</v>
      </c>
      <c r="Q1735" s="198"/>
      <c r="R1735" s="198"/>
      <c r="S1735" s="198"/>
      <c r="T1735" s="198">
        <f t="shared" si="84"/>
        <v>989.14285714285711</v>
      </c>
      <c r="U1735" s="11"/>
      <c r="V1735" s="11"/>
      <c r="W1735" s="11"/>
      <c r="Y1735" s="11">
        <v>1003.6</v>
      </c>
      <c r="Z1735" s="11"/>
      <c r="AB1735" s="11">
        <f t="shared" si="85"/>
        <v>1027.43</v>
      </c>
      <c r="AC1735" s="11">
        <v>1352.51</v>
      </c>
      <c r="AD1735" s="11"/>
      <c r="AE1735" s="4"/>
      <c r="AF1735" s="4"/>
    </row>
    <row r="1736" spans="1:32" x14ac:dyDescent="0.2">
      <c r="A1736" s="51"/>
      <c r="B1736" s="11"/>
      <c r="C1736" s="262" t="s">
        <v>541</v>
      </c>
      <c r="D1736" s="11"/>
      <c r="E1736" s="11" t="s">
        <v>103</v>
      </c>
      <c r="F1736" s="11">
        <v>757</v>
      </c>
      <c r="G1736" s="11"/>
      <c r="H1736" s="11"/>
      <c r="I1736" s="11"/>
      <c r="J1736" s="11">
        <v>128.71</v>
      </c>
      <c r="K1736" s="11"/>
      <c r="M1736" s="11">
        <v>2</v>
      </c>
      <c r="N1736" s="66"/>
      <c r="P1736" s="198">
        <f t="shared" si="83"/>
        <v>64.355000000000004</v>
      </c>
      <c r="Q1736" s="198"/>
      <c r="R1736" s="198"/>
      <c r="S1736" s="198"/>
      <c r="T1736" s="198">
        <f t="shared" si="84"/>
        <v>378.5</v>
      </c>
      <c r="U1736" s="11"/>
      <c r="V1736" s="11"/>
      <c r="W1736" s="11"/>
      <c r="Y1736" s="11">
        <v>128.71</v>
      </c>
      <c r="Z1736" s="11"/>
      <c r="AB1736" s="11">
        <f t="shared" si="85"/>
        <v>131.77000000000001</v>
      </c>
      <c r="AC1736" s="11">
        <v>173.46</v>
      </c>
      <c r="AD1736" s="11"/>
      <c r="AE1736" s="4"/>
      <c r="AF1736" s="4"/>
    </row>
    <row r="1737" spans="1:32" x14ac:dyDescent="0.2">
      <c r="A1737" s="51"/>
      <c r="B1737" s="11"/>
      <c r="C1737" s="262" t="s">
        <v>541</v>
      </c>
      <c r="D1737" s="11"/>
      <c r="E1737" s="11" t="s">
        <v>333</v>
      </c>
      <c r="F1737" s="11">
        <v>1824996</v>
      </c>
      <c r="G1737" s="11"/>
      <c r="H1737" s="11"/>
      <c r="I1737" s="11"/>
      <c r="J1737" s="11">
        <v>274332.86000000022</v>
      </c>
      <c r="K1737" s="11"/>
      <c r="M1737" s="11">
        <v>3257</v>
      </c>
      <c r="N1737" s="66"/>
      <c r="P1737" s="198">
        <f t="shared" si="83"/>
        <v>84.228695118207</v>
      </c>
      <c r="Q1737" s="198"/>
      <c r="R1737" s="198"/>
      <c r="S1737" s="198"/>
      <c r="T1737" s="198">
        <f t="shared" si="84"/>
        <v>560.33036536690202</v>
      </c>
      <c r="U1737" s="11"/>
      <c r="V1737" s="11"/>
      <c r="W1737" s="11"/>
      <c r="Y1737" s="11">
        <v>274332.86000000022</v>
      </c>
      <c r="Z1737" s="11"/>
      <c r="AB1737" s="11">
        <f t="shared" si="85"/>
        <v>280845.73</v>
      </c>
      <c r="AC1737" s="11">
        <v>369705.78</v>
      </c>
      <c r="AD1737" s="11"/>
      <c r="AE1737" s="4"/>
      <c r="AF1737" s="4"/>
    </row>
    <row r="1738" spans="1:32" x14ac:dyDescent="0.2">
      <c r="A1738" s="51"/>
      <c r="B1738" s="11"/>
      <c r="C1738" s="262" t="s">
        <v>542</v>
      </c>
      <c r="D1738" s="11"/>
      <c r="E1738" s="11" t="s">
        <v>128</v>
      </c>
      <c r="F1738" s="11">
        <v>4624528</v>
      </c>
      <c r="G1738" s="11"/>
      <c r="H1738" s="11"/>
      <c r="I1738" s="11"/>
      <c r="J1738" s="11">
        <v>705815.58999999729</v>
      </c>
      <c r="K1738" s="11"/>
      <c r="M1738" s="11">
        <v>7681</v>
      </c>
      <c r="N1738" s="66"/>
      <c r="P1738" s="198">
        <f t="shared" si="83"/>
        <v>91.891106626740964</v>
      </c>
      <c r="Q1738" s="198"/>
      <c r="R1738" s="198"/>
      <c r="S1738" s="198"/>
      <c r="T1738" s="198">
        <f t="shared" si="84"/>
        <v>602.07368832183306</v>
      </c>
      <c r="U1738" s="11"/>
      <c r="V1738" s="11"/>
      <c r="W1738" s="11"/>
      <c r="Y1738" s="11">
        <v>705815.58999999729</v>
      </c>
      <c r="Z1738" s="11"/>
      <c r="AB1738" s="11">
        <f t="shared" si="85"/>
        <v>722572.19</v>
      </c>
      <c r="AC1738" s="11">
        <v>951195.21</v>
      </c>
      <c r="AD1738" s="11"/>
      <c r="AE1738" s="4"/>
      <c r="AF1738" s="4"/>
    </row>
    <row r="1739" spans="1:32" x14ac:dyDescent="0.2">
      <c r="A1739" s="51"/>
      <c r="B1739" s="11"/>
      <c r="C1739" s="262" t="s">
        <v>542</v>
      </c>
      <c r="D1739" s="11"/>
      <c r="E1739" s="11" t="s">
        <v>105</v>
      </c>
      <c r="F1739" s="11">
        <v>2408</v>
      </c>
      <c r="G1739" s="11"/>
      <c r="H1739" s="11"/>
      <c r="I1739" s="11"/>
      <c r="J1739" s="11">
        <v>304.74</v>
      </c>
      <c r="K1739" s="11"/>
      <c r="M1739" s="11">
        <v>3</v>
      </c>
      <c r="N1739" s="66"/>
      <c r="P1739" s="198">
        <f t="shared" si="83"/>
        <v>101.58</v>
      </c>
      <c r="Q1739" s="198"/>
      <c r="R1739" s="198"/>
      <c r="S1739" s="198"/>
      <c r="T1739" s="198">
        <f t="shared" si="84"/>
        <v>802.66666666666663</v>
      </c>
      <c r="U1739" s="11"/>
      <c r="V1739" s="11"/>
      <c r="W1739" s="11"/>
      <c r="Y1739" s="11">
        <v>304.74</v>
      </c>
      <c r="Z1739" s="11"/>
      <c r="AB1739" s="11">
        <f t="shared" si="85"/>
        <v>311.97000000000003</v>
      </c>
      <c r="AC1739" s="11">
        <v>410.68</v>
      </c>
      <c r="AD1739" s="11"/>
      <c r="AE1739" s="4"/>
      <c r="AF1739" s="4"/>
    </row>
    <row r="1740" spans="1:32" x14ac:dyDescent="0.2">
      <c r="A1740" s="51"/>
      <c r="B1740" s="11"/>
      <c r="C1740" s="262" t="s">
        <v>543</v>
      </c>
      <c r="D1740" s="11"/>
      <c r="E1740" s="11" t="s">
        <v>142</v>
      </c>
      <c r="F1740" s="11">
        <v>583720</v>
      </c>
      <c r="G1740" s="11"/>
      <c r="H1740" s="11"/>
      <c r="I1740" s="11"/>
      <c r="J1740" s="11">
        <v>87703.339999999953</v>
      </c>
      <c r="K1740" s="11"/>
      <c r="M1740" s="11">
        <v>807</v>
      </c>
      <c r="N1740" s="66"/>
      <c r="P1740" s="198">
        <f t="shared" si="83"/>
        <v>108.6782403965303</v>
      </c>
      <c r="Q1740" s="198"/>
      <c r="R1740" s="198"/>
      <c r="S1740" s="198"/>
      <c r="T1740" s="198">
        <f t="shared" si="84"/>
        <v>723.32094175960344</v>
      </c>
      <c r="U1740" s="11"/>
      <c r="V1740" s="11"/>
      <c r="W1740" s="11"/>
      <c r="Y1740" s="11">
        <v>87703.339999999953</v>
      </c>
      <c r="Z1740" s="11"/>
      <c r="AB1740" s="11">
        <f t="shared" si="85"/>
        <v>89785.48</v>
      </c>
      <c r="AC1740" s="11">
        <v>118193.76</v>
      </c>
      <c r="AD1740" s="11"/>
      <c r="AE1740" s="4"/>
      <c r="AF1740" s="4"/>
    </row>
    <row r="1741" spans="1:32" x14ac:dyDescent="0.2">
      <c r="A1741" s="51"/>
      <c r="B1741" s="11"/>
      <c r="C1741" s="262" t="s">
        <v>545</v>
      </c>
      <c r="D1741" s="11"/>
      <c r="E1741" s="11" t="s">
        <v>540</v>
      </c>
      <c r="F1741" s="11"/>
      <c r="G1741" s="11"/>
      <c r="H1741" s="11"/>
      <c r="I1741" s="11"/>
      <c r="J1741" s="11">
        <v>-9.85</v>
      </c>
      <c r="K1741" s="11"/>
      <c r="M1741" s="11">
        <v>1</v>
      </c>
      <c r="N1741" s="66"/>
      <c r="P1741" s="198">
        <f t="shared" si="83"/>
        <v>-9.85</v>
      </c>
      <c r="Q1741" s="198"/>
      <c r="R1741" s="198"/>
      <c r="S1741" s="198"/>
      <c r="T1741" s="198">
        <f t="shared" si="84"/>
        <v>0</v>
      </c>
      <c r="U1741" s="11"/>
      <c r="V1741" s="11"/>
      <c r="W1741" s="11"/>
      <c r="Y1741" s="11">
        <v>-9.85</v>
      </c>
      <c r="Z1741" s="11"/>
      <c r="AB1741" s="11">
        <f t="shared" si="85"/>
        <v>-10.08</v>
      </c>
      <c r="AC1741" s="11">
        <v>-13.27</v>
      </c>
      <c r="AD1741" s="11"/>
      <c r="AE1741" s="4"/>
      <c r="AF1741" s="4"/>
    </row>
    <row r="1742" spans="1:32" x14ac:dyDescent="0.2">
      <c r="A1742" s="51"/>
      <c r="B1742" s="11"/>
      <c r="C1742" s="262" t="s">
        <v>546</v>
      </c>
      <c r="D1742" s="11"/>
      <c r="E1742" s="11" t="s">
        <v>382</v>
      </c>
      <c r="F1742" s="11">
        <v>2767541</v>
      </c>
      <c r="G1742" s="11"/>
      <c r="H1742" s="11"/>
      <c r="I1742" s="11"/>
      <c r="J1742" s="11">
        <v>448860.95999999827</v>
      </c>
      <c r="K1742" s="11"/>
      <c r="M1742" s="11">
        <v>7020</v>
      </c>
      <c r="N1742" s="66"/>
      <c r="P1742" s="198">
        <f t="shared" si="83"/>
        <v>63.940307692307449</v>
      </c>
      <c r="Q1742" s="198"/>
      <c r="R1742" s="198"/>
      <c r="S1742" s="198"/>
      <c r="T1742" s="198">
        <f t="shared" si="84"/>
        <v>394.23660968660971</v>
      </c>
      <c r="U1742" s="11"/>
      <c r="V1742" s="11"/>
      <c r="W1742" s="11"/>
      <c r="Y1742" s="11">
        <v>448860.95999999827</v>
      </c>
      <c r="Z1742" s="11"/>
      <c r="AB1742" s="11">
        <f t="shared" si="85"/>
        <v>459517.26</v>
      </c>
      <c r="AC1742" s="11">
        <v>604909.27</v>
      </c>
      <c r="AD1742" s="11"/>
      <c r="AE1742" s="4"/>
      <c r="AF1742" s="4"/>
    </row>
    <row r="1743" spans="1:32" x14ac:dyDescent="0.2">
      <c r="A1743" s="51"/>
      <c r="B1743" s="11"/>
      <c r="C1743" s="262" t="s">
        <v>547</v>
      </c>
      <c r="D1743" s="11"/>
      <c r="E1743" s="11" t="s">
        <v>176</v>
      </c>
      <c r="F1743" s="11">
        <v>335</v>
      </c>
      <c r="G1743" s="11"/>
      <c r="H1743" s="11"/>
      <c r="I1743" s="11"/>
      <c r="J1743" s="11">
        <v>57.88</v>
      </c>
      <c r="K1743" s="11"/>
      <c r="M1743" s="11">
        <v>1</v>
      </c>
      <c r="N1743" s="66"/>
      <c r="P1743" s="198">
        <f t="shared" si="83"/>
        <v>57.88</v>
      </c>
      <c r="Q1743" s="198"/>
      <c r="R1743" s="198"/>
      <c r="S1743" s="198"/>
      <c r="T1743" s="198">
        <f t="shared" si="84"/>
        <v>335</v>
      </c>
      <c r="U1743" s="11"/>
      <c r="V1743" s="11"/>
      <c r="W1743" s="11"/>
      <c r="Y1743" s="11">
        <v>57.88</v>
      </c>
      <c r="Z1743" s="11"/>
      <c r="AB1743" s="11">
        <f t="shared" si="85"/>
        <v>59.25</v>
      </c>
      <c r="AC1743" s="11">
        <v>78</v>
      </c>
      <c r="AD1743" s="11"/>
      <c r="AE1743" s="4"/>
      <c r="AF1743" s="4"/>
    </row>
    <row r="1744" spans="1:32" x14ac:dyDescent="0.2">
      <c r="A1744" s="51"/>
      <c r="B1744" s="11"/>
      <c r="C1744" s="262" t="s">
        <v>548</v>
      </c>
      <c r="D1744" s="11"/>
      <c r="E1744" s="11" t="s">
        <v>167</v>
      </c>
      <c r="F1744" s="11">
        <v>3183213</v>
      </c>
      <c r="G1744" s="11"/>
      <c r="H1744" s="11"/>
      <c r="I1744" s="11"/>
      <c r="J1744" s="11">
        <v>491083.74000000028</v>
      </c>
      <c r="K1744" s="11"/>
      <c r="M1744" s="11">
        <v>5398</v>
      </c>
      <c r="N1744" s="66"/>
      <c r="P1744" s="198">
        <f t="shared" si="83"/>
        <v>90.975127825120467</v>
      </c>
      <c r="Q1744" s="198"/>
      <c r="R1744" s="198"/>
      <c r="S1744" s="198"/>
      <c r="T1744" s="198">
        <f t="shared" si="84"/>
        <v>589.70229714709149</v>
      </c>
      <c r="U1744" s="11"/>
      <c r="V1744" s="11"/>
      <c r="W1744" s="11"/>
      <c r="Y1744" s="11">
        <v>491083.74000000028</v>
      </c>
      <c r="Z1744" s="11"/>
      <c r="AB1744" s="11">
        <f t="shared" si="85"/>
        <v>502742.44</v>
      </c>
      <c r="AC1744" s="11">
        <v>661810.97</v>
      </c>
      <c r="AD1744" s="11"/>
      <c r="AE1744" s="4"/>
      <c r="AF1744" s="4"/>
    </row>
    <row r="1745" spans="1:32" x14ac:dyDescent="0.2">
      <c r="A1745" s="51"/>
      <c r="B1745" s="11"/>
      <c r="C1745" s="262" t="s">
        <v>549</v>
      </c>
      <c r="D1745" s="11"/>
      <c r="E1745" s="11" t="s">
        <v>86</v>
      </c>
      <c r="F1745" s="11">
        <v>41490</v>
      </c>
      <c r="G1745" s="11"/>
      <c r="H1745" s="11"/>
      <c r="I1745" s="11"/>
      <c r="J1745" s="11">
        <v>6450.04</v>
      </c>
      <c r="K1745" s="11"/>
      <c r="M1745" s="11">
        <v>39</v>
      </c>
      <c r="N1745" s="66"/>
      <c r="P1745" s="198">
        <f t="shared" si="83"/>
        <v>165.38564102564104</v>
      </c>
      <c r="Q1745" s="198"/>
      <c r="R1745" s="198"/>
      <c r="S1745" s="198"/>
      <c r="T1745" s="198">
        <f t="shared" si="84"/>
        <v>1063.8461538461538</v>
      </c>
      <c r="U1745" s="11"/>
      <c r="V1745" s="11"/>
      <c r="W1745" s="11"/>
      <c r="Y1745" s="11">
        <v>6450.04</v>
      </c>
      <c r="Z1745" s="11"/>
      <c r="AB1745" s="11">
        <f t="shared" si="85"/>
        <v>6603.17</v>
      </c>
      <c r="AC1745" s="11">
        <v>8692.42</v>
      </c>
      <c r="AD1745" s="11"/>
      <c r="AE1745" s="4"/>
      <c r="AF1745" s="4"/>
    </row>
    <row r="1746" spans="1:32" x14ac:dyDescent="0.2">
      <c r="A1746" s="51"/>
      <c r="B1746" s="11"/>
      <c r="C1746" s="262" t="s">
        <v>550</v>
      </c>
      <c r="D1746" s="11"/>
      <c r="E1746" s="11" t="s">
        <v>154</v>
      </c>
      <c r="F1746" s="11">
        <v>493342</v>
      </c>
      <c r="G1746" s="11"/>
      <c r="H1746" s="11"/>
      <c r="I1746" s="11"/>
      <c r="J1746" s="11">
        <v>74844.049999999974</v>
      </c>
      <c r="K1746" s="11"/>
      <c r="M1746" s="11">
        <v>658</v>
      </c>
      <c r="N1746" s="66"/>
      <c r="P1746" s="198">
        <f t="shared" si="83"/>
        <v>113.74475683890573</v>
      </c>
      <c r="Q1746" s="198"/>
      <c r="R1746" s="198"/>
      <c r="S1746" s="198"/>
      <c r="T1746" s="198">
        <f t="shared" si="84"/>
        <v>749.75987841945289</v>
      </c>
      <c r="U1746" s="11"/>
      <c r="V1746" s="11"/>
      <c r="W1746" s="11"/>
      <c r="Y1746" s="11">
        <v>74844.049999999974</v>
      </c>
      <c r="Z1746" s="11"/>
      <c r="AB1746" s="11">
        <f t="shared" si="85"/>
        <v>76620.899999999994</v>
      </c>
      <c r="AC1746" s="11">
        <v>100863.88</v>
      </c>
      <c r="AD1746" s="11"/>
      <c r="AE1746" s="4"/>
      <c r="AF1746" s="4"/>
    </row>
    <row r="1747" spans="1:32" x14ac:dyDescent="0.2">
      <c r="A1747" s="51"/>
      <c r="B1747" s="11"/>
      <c r="C1747" s="262" t="s">
        <v>550</v>
      </c>
      <c r="D1747" s="11"/>
      <c r="E1747" s="11" t="s">
        <v>96</v>
      </c>
      <c r="F1747" s="11">
        <v>8346</v>
      </c>
      <c r="G1747" s="11"/>
      <c r="H1747" s="11"/>
      <c r="I1747" s="11"/>
      <c r="J1747" s="11">
        <v>1182.31</v>
      </c>
      <c r="K1747" s="11"/>
      <c r="M1747" s="11">
        <v>11</v>
      </c>
      <c r="N1747" s="66"/>
      <c r="P1747" s="198">
        <f t="shared" si="83"/>
        <v>107.48272727272727</v>
      </c>
      <c r="Q1747" s="198"/>
      <c r="R1747" s="198"/>
      <c r="S1747" s="198"/>
      <c r="T1747" s="198">
        <f t="shared" si="84"/>
        <v>758.72727272727275</v>
      </c>
      <c r="U1747" s="11"/>
      <c r="V1747" s="11"/>
      <c r="W1747" s="11"/>
      <c r="Y1747" s="11">
        <v>1182.31</v>
      </c>
      <c r="Z1747" s="11"/>
      <c r="AB1747" s="11">
        <f t="shared" si="85"/>
        <v>1210.3800000000001</v>
      </c>
      <c r="AC1747" s="11">
        <v>1593.34</v>
      </c>
      <c r="AD1747" s="11"/>
      <c r="AE1747" s="4"/>
      <c r="AF1747" s="4"/>
    </row>
    <row r="1748" spans="1:32" x14ac:dyDescent="0.2">
      <c r="A1748" s="51"/>
      <c r="B1748" s="11"/>
      <c r="C1748" s="262" t="s">
        <v>551</v>
      </c>
      <c r="D1748" s="11"/>
      <c r="E1748" s="11" t="s">
        <v>552</v>
      </c>
      <c r="F1748" s="11">
        <v>2146</v>
      </c>
      <c r="G1748" s="11"/>
      <c r="H1748" s="11"/>
      <c r="I1748" s="11"/>
      <c r="J1748" s="11">
        <v>350.29</v>
      </c>
      <c r="K1748" s="11"/>
      <c r="M1748" s="11">
        <v>2</v>
      </c>
      <c r="N1748" s="66"/>
      <c r="P1748" s="198">
        <f t="shared" si="83"/>
        <v>175.14500000000001</v>
      </c>
      <c r="Q1748" s="198"/>
      <c r="R1748" s="198"/>
      <c r="S1748" s="198"/>
      <c r="T1748" s="198">
        <f t="shared" si="84"/>
        <v>1073</v>
      </c>
      <c r="U1748" s="11"/>
      <c r="V1748" s="11"/>
      <c r="W1748" s="11"/>
      <c r="Y1748" s="11">
        <v>350.29</v>
      </c>
      <c r="Z1748" s="11"/>
      <c r="AB1748" s="11">
        <f t="shared" si="85"/>
        <v>358.61</v>
      </c>
      <c r="AC1748" s="11">
        <v>472.07</v>
      </c>
      <c r="AD1748" s="11"/>
      <c r="AE1748" s="4"/>
      <c r="AF1748" s="4"/>
    </row>
    <row r="1749" spans="1:32" x14ac:dyDescent="0.2">
      <c r="A1749" s="51"/>
      <c r="B1749" s="11"/>
      <c r="C1749" s="262" t="s">
        <v>551</v>
      </c>
      <c r="D1749" s="11"/>
      <c r="E1749" s="11" t="s">
        <v>553</v>
      </c>
      <c r="F1749" s="11">
        <v>858</v>
      </c>
      <c r="G1749" s="11"/>
      <c r="H1749" s="11"/>
      <c r="I1749" s="11"/>
      <c r="J1749" s="11">
        <v>140.59</v>
      </c>
      <c r="K1749" s="11"/>
      <c r="M1749" s="11">
        <v>1</v>
      </c>
      <c r="N1749" s="66"/>
      <c r="P1749" s="198">
        <f t="shared" si="83"/>
        <v>140.59</v>
      </c>
      <c r="Q1749" s="198"/>
      <c r="R1749" s="198"/>
      <c r="S1749" s="198"/>
      <c r="T1749" s="198">
        <f t="shared" si="84"/>
        <v>858</v>
      </c>
      <c r="U1749" s="11"/>
      <c r="V1749" s="11"/>
      <c r="W1749" s="11"/>
      <c r="Y1749" s="11">
        <v>140.59</v>
      </c>
      <c r="Z1749" s="11"/>
      <c r="AB1749" s="11">
        <f t="shared" si="85"/>
        <v>143.93</v>
      </c>
      <c r="AC1749" s="11">
        <v>189.47</v>
      </c>
      <c r="AD1749" s="11"/>
      <c r="AE1749" s="4"/>
      <c r="AF1749" s="4"/>
    </row>
    <row r="1750" spans="1:32" x14ac:dyDescent="0.2">
      <c r="A1750" s="51"/>
      <c r="B1750" s="11"/>
      <c r="C1750" s="262" t="s">
        <v>551</v>
      </c>
      <c r="D1750" s="11"/>
      <c r="E1750" s="11" t="s">
        <v>346</v>
      </c>
      <c r="F1750" s="11">
        <v>903850</v>
      </c>
      <c r="G1750" s="11"/>
      <c r="H1750" s="11"/>
      <c r="I1750" s="11"/>
      <c r="J1750" s="11">
        <v>138253.44000000026</v>
      </c>
      <c r="K1750" s="11"/>
      <c r="M1750" s="11">
        <v>1214</v>
      </c>
      <c r="N1750" s="66"/>
      <c r="P1750" s="198">
        <f t="shared" si="83"/>
        <v>113.88257001647469</v>
      </c>
      <c r="Q1750" s="198"/>
      <c r="R1750" s="198"/>
      <c r="S1750" s="198"/>
      <c r="T1750" s="198">
        <f t="shared" si="84"/>
        <v>744.52224052718282</v>
      </c>
      <c r="U1750" s="11"/>
      <c r="V1750" s="11"/>
      <c r="W1750" s="11"/>
      <c r="Y1750" s="11">
        <v>138253.44000000026</v>
      </c>
      <c r="Z1750" s="11"/>
      <c r="AB1750" s="11">
        <f t="shared" si="85"/>
        <v>141535.67999999999</v>
      </c>
      <c r="AC1750" s="11">
        <v>186317.8</v>
      </c>
      <c r="AD1750" s="11"/>
      <c r="AE1750" s="4"/>
      <c r="AF1750" s="4"/>
    </row>
    <row r="1751" spans="1:32" x14ac:dyDescent="0.2">
      <c r="A1751" s="51"/>
      <c r="B1751" s="11"/>
      <c r="C1751" s="262" t="s">
        <v>551</v>
      </c>
      <c r="D1751" s="11"/>
      <c r="E1751" s="11" t="s">
        <v>184</v>
      </c>
      <c r="F1751" s="11">
        <v>1825</v>
      </c>
      <c r="G1751" s="11"/>
      <c r="H1751" s="11"/>
      <c r="I1751" s="11"/>
      <c r="J1751" s="11">
        <v>298.98</v>
      </c>
      <c r="K1751" s="11"/>
      <c r="M1751" s="11">
        <v>2</v>
      </c>
      <c r="N1751" s="66"/>
      <c r="P1751" s="198">
        <f t="shared" si="83"/>
        <v>149.49</v>
      </c>
      <c r="Q1751" s="198"/>
      <c r="R1751" s="198"/>
      <c r="S1751" s="198"/>
      <c r="T1751" s="198">
        <f t="shared" si="84"/>
        <v>912.5</v>
      </c>
      <c r="U1751" s="11"/>
      <c r="V1751" s="11"/>
      <c r="W1751" s="11"/>
      <c r="Y1751" s="11">
        <v>298.98</v>
      </c>
      <c r="Z1751" s="11"/>
      <c r="AB1751" s="11">
        <f t="shared" si="85"/>
        <v>306.08</v>
      </c>
      <c r="AC1751" s="11">
        <v>402.92</v>
      </c>
      <c r="AD1751" s="11"/>
      <c r="AE1751" s="4"/>
      <c r="AF1751" s="4"/>
    </row>
    <row r="1752" spans="1:32" x14ac:dyDescent="0.2">
      <c r="A1752" s="51"/>
      <c r="B1752" s="11"/>
      <c r="C1752" s="262" t="s">
        <v>551</v>
      </c>
      <c r="D1752" s="11"/>
      <c r="E1752" s="11" t="s">
        <v>73</v>
      </c>
      <c r="F1752" s="11">
        <v>563</v>
      </c>
      <c r="G1752" s="11"/>
      <c r="H1752" s="11"/>
      <c r="I1752" s="11"/>
      <c r="J1752" s="11">
        <v>93.98</v>
      </c>
      <c r="K1752" s="11"/>
      <c r="M1752" s="11">
        <v>1</v>
      </c>
      <c r="N1752" s="66"/>
      <c r="P1752" s="198">
        <f t="shared" si="83"/>
        <v>93.98</v>
      </c>
      <c r="Q1752" s="198"/>
      <c r="R1752" s="198"/>
      <c r="S1752" s="198"/>
      <c r="T1752" s="198">
        <f t="shared" si="84"/>
        <v>563</v>
      </c>
      <c r="U1752" s="11"/>
      <c r="V1752" s="11"/>
      <c r="W1752" s="11"/>
      <c r="Y1752" s="11">
        <v>93.98</v>
      </c>
      <c r="Z1752" s="11"/>
      <c r="AB1752" s="11">
        <f t="shared" si="85"/>
        <v>96.21</v>
      </c>
      <c r="AC1752" s="11">
        <v>126.65</v>
      </c>
      <c r="AD1752" s="11"/>
      <c r="AE1752" s="4"/>
      <c r="AF1752" s="4"/>
    </row>
    <row r="1753" spans="1:32" x14ac:dyDescent="0.2">
      <c r="A1753" s="51"/>
      <c r="B1753" s="11"/>
      <c r="C1753" s="262" t="s">
        <v>554</v>
      </c>
      <c r="D1753" s="11"/>
      <c r="E1753" s="11" t="s">
        <v>208</v>
      </c>
      <c r="F1753" s="11">
        <v>22302</v>
      </c>
      <c r="G1753" s="11"/>
      <c r="H1753" s="11"/>
      <c r="I1753" s="11"/>
      <c r="J1753" s="11">
        <v>3948.169999999996</v>
      </c>
      <c r="K1753" s="11"/>
      <c r="M1753" s="11">
        <v>139</v>
      </c>
      <c r="N1753" s="66"/>
      <c r="P1753" s="198">
        <f t="shared" si="83"/>
        <v>28.404100719424431</v>
      </c>
      <c r="Q1753" s="198"/>
      <c r="R1753" s="198"/>
      <c r="S1753" s="198"/>
      <c r="T1753" s="198">
        <f t="shared" si="84"/>
        <v>160.44604316546761</v>
      </c>
      <c r="U1753" s="11"/>
      <c r="V1753" s="11"/>
      <c r="W1753" s="11"/>
      <c r="Y1753" s="11">
        <v>3948.169999999996</v>
      </c>
      <c r="Z1753" s="11"/>
      <c r="AB1753" s="11">
        <f t="shared" si="85"/>
        <v>4041.9</v>
      </c>
      <c r="AC1753" s="11">
        <v>5320.77</v>
      </c>
      <c r="AD1753" s="11"/>
      <c r="AE1753" s="4"/>
      <c r="AF1753" s="4"/>
    </row>
    <row r="1754" spans="1:32" x14ac:dyDescent="0.2">
      <c r="A1754" s="51"/>
      <c r="B1754" s="11"/>
      <c r="C1754" s="262" t="s">
        <v>555</v>
      </c>
      <c r="D1754" s="11"/>
      <c r="E1754" s="11" t="s">
        <v>100</v>
      </c>
      <c r="F1754" s="11">
        <v>107688</v>
      </c>
      <c r="G1754" s="11"/>
      <c r="H1754" s="11"/>
      <c r="I1754" s="11"/>
      <c r="J1754" s="11">
        <v>16652.379999999997</v>
      </c>
      <c r="K1754" s="11"/>
      <c r="M1754" s="11">
        <v>95</v>
      </c>
      <c r="N1754" s="66"/>
      <c r="P1754" s="198">
        <f t="shared" si="83"/>
        <v>175.28821052631577</v>
      </c>
      <c r="Q1754" s="198"/>
      <c r="R1754" s="198"/>
      <c r="S1754" s="198"/>
      <c r="T1754" s="198">
        <f t="shared" si="84"/>
        <v>1133.5578947368422</v>
      </c>
      <c r="U1754" s="11"/>
      <c r="V1754" s="11"/>
      <c r="W1754" s="11"/>
      <c r="Y1754" s="11">
        <v>16652.379999999997</v>
      </c>
      <c r="Z1754" s="11"/>
      <c r="AB1754" s="11">
        <f t="shared" si="85"/>
        <v>17047.72</v>
      </c>
      <c r="AC1754" s="11">
        <v>22441.65</v>
      </c>
      <c r="AD1754" s="11"/>
      <c r="AE1754" s="4"/>
      <c r="AF1754" s="4"/>
    </row>
    <row r="1755" spans="1:32" x14ac:dyDescent="0.2">
      <c r="A1755" s="51"/>
      <c r="B1755" s="11"/>
      <c r="C1755" s="262" t="s">
        <v>557</v>
      </c>
      <c r="D1755" s="11"/>
      <c r="E1755" s="11" t="s">
        <v>79</v>
      </c>
      <c r="F1755" s="11">
        <v>561</v>
      </c>
      <c r="G1755" s="11"/>
      <c r="H1755" s="11"/>
      <c r="I1755" s="11"/>
      <c r="J1755" s="11">
        <v>93.69</v>
      </c>
      <c r="K1755" s="11"/>
      <c r="M1755" s="11">
        <v>1</v>
      </c>
      <c r="N1755" s="66"/>
      <c r="P1755" s="198">
        <f t="shared" si="83"/>
        <v>93.69</v>
      </c>
      <c r="Q1755" s="198"/>
      <c r="R1755" s="198"/>
      <c r="S1755" s="198"/>
      <c r="T1755" s="198">
        <f t="shared" si="84"/>
        <v>561</v>
      </c>
      <c r="U1755" s="11"/>
      <c r="V1755" s="11"/>
      <c r="W1755" s="11"/>
      <c r="Y1755" s="11">
        <v>93.69</v>
      </c>
      <c r="Z1755" s="11"/>
      <c r="AB1755" s="11">
        <f t="shared" si="85"/>
        <v>95.91</v>
      </c>
      <c r="AC1755" s="11">
        <v>126.26</v>
      </c>
      <c r="AD1755" s="11"/>
      <c r="AE1755" s="4"/>
      <c r="AF1755" s="4"/>
    </row>
    <row r="1756" spans="1:32" x14ac:dyDescent="0.2">
      <c r="A1756" s="51"/>
      <c r="B1756" s="11"/>
      <c r="C1756" s="262" t="s">
        <v>557</v>
      </c>
      <c r="D1756" s="11"/>
      <c r="E1756" s="11" t="s">
        <v>77</v>
      </c>
      <c r="F1756" s="11">
        <v>236</v>
      </c>
      <c r="G1756" s="11"/>
      <c r="H1756" s="11"/>
      <c r="I1756" s="11"/>
      <c r="J1756" s="11">
        <v>42.03</v>
      </c>
      <c r="K1756" s="11"/>
      <c r="M1756" s="11">
        <v>1</v>
      </c>
      <c r="N1756" s="66"/>
      <c r="P1756" s="198">
        <f t="shared" si="83"/>
        <v>42.03</v>
      </c>
      <c r="Q1756" s="198"/>
      <c r="R1756" s="198"/>
      <c r="S1756" s="198"/>
      <c r="T1756" s="198">
        <f t="shared" si="84"/>
        <v>236</v>
      </c>
      <c r="U1756" s="11"/>
      <c r="V1756" s="11"/>
      <c r="W1756" s="11"/>
      <c r="Y1756" s="11">
        <v>42.03</v>
      </c>
      <c r="Z1756" s="11"/>
      <c r="AB1756" s="11">
        <f t="shared" si="85"/>
        <v>43.03</v>
      </c>
      <c r="AC1756" s="11">
        <v>56.64</v>
      </c>
      <c r="AD1756" s="11"/>
      <c r="AE1756" s="4"/>
      <c r="AF1756" s="4"/>
    </row>
    <row r="1757" spans="1:32" x14ac:dyDescent="0.2">
      <c r="A1757" s="51"/>
      <c r="B1757" s="11"/>
      <c r="C1757" s="262" t="s">
        <v>557</v>
      </c>
      <c r="D1757" s="11"/>
      <c r="E1757" s="11" t="s">
        <v>191</v>
      </c>
      <c r="F1757" s="11">
        <v>801155</v>
      </c>
      <c r="G1757" s="11"/>
      <c r="H1757" s="11"/>
      <c r="I1757" s="11"/>
      <c r="J1757" s="11">
        <v>123851.60000000011</v>
      </c>
      <c r="K1757" s="11"/>
      <c r="M1757" s="11">
        <v>1118</v>
      </c>
      <c r="N1757" s="66"/>
      <c r="P1757" s="198">
        <f t="shared" si="83"/>
        <v>110.77960644007165</v>
      </c>
      <c r="Q1757" s="198"/>
      <c r="R1757" s="198"/>
      <c r="S1757" s="198"/>
      <c r="T1757" s="198">
        <f t="shared" si="84"/>
        <v>716.59660107334525</v>
      </c>
      <c r="U1757" s="11"/>
      <c r="V1757" s="11"/>
      <c r="W1757" s="11"/>
      <c r="Y1757" s="11">
        <v>123851.60000000011</v>
      </c>
      <c r="Z1757" s="11"/>
      <c r="AB1757" s="11">
        <f t="shared" si="85"/>
        <v>126791.93</v>
      </c>
      <c r="AC1757" s="11">
        <v>166909.10999999999</v>
      </c>
      <c r="AD1757" s="11"/>
      <c r="AE1757" s="4"/>
      <c r="AF1757" s="4"/>
    </row>
    <row r="1758" spans="1:32" x14ac:dyDescent="0.2">
      <c r="A1758" s="51"/>
      <c r="B1758" s="11"/>
      <c r="C1758" s="262" t="s">
        <v>558</v>
      </c>
      <c r="D1758" s="11"/>
      <c r="E1758" s="11" t="s">
        <v>105</v>
      </c>
      <c r="F1758" s="11">
        <v>3831</v>
      </c>
      <c r="G1758" s="11"/>
      <c r="H1758" s="11"/>
      <c r="I1758" s="11"/>
      <c r="J1758" s="11">
        <v>631.49</v>
      </c>
      <c r="K1758" s="11"/>
      <c r="M1758" s="11">
        <v>5</v>
      </c>
      <c r="N1758" s="66"/>
      <c r="P1758" s="198">
        <f t="shared" si="83"/>
        <v>126.298</v>
      </c>
      <c r="Q1758" s="198"/>
      <c r="R1758" s="198"/>
      <c r="S1758" s="198"/>
      <c r="T1758" s="198">
        <f t="shared" si="84"/>
        <v>766.2</v>
      </c>
      <c r="U1758" s="11"/>
      <c r="V1758" s="11"/>
      <c r="W1758" s="11"/>
      <c r="Y1758" s="11">
        <v>631.49</v>
      </c>
      <c r="Z1758" s="11"/>
      <c r="AB1758" s="11">
        <f t="shared" si="85"/>
        <v>646.48</v>
      </c>
      <c r="AC1758" s="11">
        <v>851.03</v>
      </c>
      <c r="AD1758" s="11"/>
      <c r="AE1758" s="4"/>
      <c r="AF1758" s="4"/>
    </row>
    <row r="1759" spans="1:32" x14ac:dyDescent="0.2">
      <c r="A1759" s="51"/>
      <c r="B1759" s="11"/>
      <c r="C1759" s="262" t="s">
        <v>559</v>
      </c>
      <c r="D1759" s="11"/>
      <c r="E1759" s="11" t="s">
        <v>208</v>
      </c>
      <c r="F1759" s="11">
        <v>65693</v>
      </c>
      <c r="G1759" s="11"/>
      <c r="H1759" s="11"/>
      <c r="I1759" s="11"/>
      <c r="J1759" s="11">
        <v>10256.039999999999</v>
      </c>
      <c r="K1759" s="11"/>
      <c r="M1759" s="11">
        <v>80</v>
      </c>
      <c r="N1759" s="66"/>
      <c r="P1759" s="198">
        <f t="shared" si="83"/>
        <v>128.20049999999998</v>
      </c>
      <c r="Q1759" s="198"/>
      <c r="R1759" s="198"/>
      <c r="S1759" s="198"/>
      <c r="T1759" s="198">
        <f t="shared" si="84"/>
        <v>821.16250000000002</v>
      </c>
      <c r="U1759" s="11"/>
      <c r="V1759" s="11"/>
      <c r="W1759" s="11"/>
      <c r="Y1759" s="11">
        <v>10256.039999999999</v>
      </c>
      <c r="Z1759" s="11"/>
      <c r="AB1759" s="11">
        <f t="shared" si="85"/>
        <v>10499.53</v>
      </c>
      <c r="AC1759" s="11">
        <v>13821.59</v>
      </c>
      <c r="AD1759" s="11"/>
      <c r="AE1759" s="4"/>
      <c r="AF1759" s="4"/>
    </row>
    <row r="1760" spans="1:32" x14ac:dyDescent="0.2">
      <c r="A1760" s="51"/>
      <c r="B1760" s="11"/>
      <c r="C1760" s="262" t="s">
        <v>560</v>
      </c>
      <c r="D1760" s="11"/>
      <c r="E1760" s="11" t="s">
        <v>224</v>
      </c>
      <c r="F1760" s="11">
        <v>1353406</v>
      </c>
      <c r="G1760" s="11"/>
      <c r="H1760" s="11"/>
      <c r="I1760" s="11"/>
      <c r="J1760" s="11">
        <v>210347.73000000027</v>
      </c>
      <c r="K1760" s="11"/>
      <c r="M1760" s="11">
        <v>2488</v>
      </c>
      <c r="N1760" s="66"/>
      <c r="P1760" s="198">
        <f t="shared" si="83"/>
        <v>84.544907556270203</v>
      </c>
      <c r="Q1760" s="198"/>
      <c r="R1760" s="198"/>
      <c r="S1760" s="198"/>
      <c r="T1760" s="198">
        <f t="shared" si="84"/>
        <v>543.97347266881025</v>
      </c>
      <c r="U1760" s="11"/>
      <c r="V1760" s="11"/>
      <c r="W1760" s="11"/>
      <c r="Y1760" s="11">
        <v>210347.73000000027</v>
      </c>
      <c r="Z1760" s="11"/>
      <c r="AB1760" s="11">
        <f t="shared" si="85"/>
        <v>215341.54</v>
      </c>
      <c r="AC1760" s="11">
        <v>283475.96000000002</v>
      </c>
      <c r="AD1760" s="11"/>
      <c r="AE1760" s="4"/>
      <c r="AF1760" s="4"/>
    </row>
    <row r="1761" spans="1:32" x14ac:dyDescent="0.2">
      <c r="A1761" s="51"/>
      <c r="B1761" s="11"/>
      <c r="C1761" s="262" t="s">
        <v>561</v>
      </c>
      <c r="D1761" s="11"/>
      <c r="E1761" s="11" t="s">
        <v>79</v>
      </c>
      <c r="F1761" s="11">
        <v>162877</v>
      </c>
      <c r="G1761" s="11"/>
      <c r="H1761" s="11"/>
      <c r="I1761" s="11"/>
      <c r="J1761" s="11">
        <v>24202.67</v>
      </c>
      <c r="K1761" s="11"/>
      <c r="M1761" s="11">
        <v>170</v>
      </c>
      <c r="N1761" s="66"/>
      <c r="P1761" s="198">
        <f t="shared" si="83"/>
        <v>142.36864705882351</v>
      </c>
      <c r="Q1761" s="198"/>
      <c r="R1761" s="198"/>
      <c r="S1761" s="198"/>
      <c r="T1761" s="198">
        <f t="shared" si="84"/>
        <v>958.1</v>
      </c>
      <c r="U1761" s="11"/>
      <c r="V1761" s="11"/>
      <c r="W1761" s="11"/>
      <c r="Y1761" s="11">
        <v>24202.67</v>
      </c>
      <c r="Z1761" s="11"/>
      <c r="AB1761" s="11">
        <f t="shared" si="85"/>
        <v>24777.26</v>
      </c>
      <c r="AC1761" s="11">
        <v>32616.83</v>
      </c>
      <c r="AD1761" s="11"/>
      <c r="AE1761" s="4"/>
      <c r="AF1761" s="4"/>
    </row>
    <row r="1762" spans="1:32" x14ac:dyDescent="0.2">
      <c r="A1762" s="51"/>
      <c r="B1762" s="11"/>
      <c r="C1762" s="262" t="s">
        <v>562</v>
      </c>
      <c r="D1762" s="11"/>
      <c r="E1762" s="11" t="s">
        <v>98</v>
      </c>
      <c r="F1762" s="11">
        <v>155182</v>
      </c>
      <c r="G1762" s="11"/>
      <c r="H1762" s="11"/>
      <c r="I1762" s="11"/>
      <c r="J1762" s="11">
        <v>24716.520000000011</v>
      </c>
      <c r="K1762" s="11"/>
      <c r="M1762" s="11">
        <v>318</v>
      </c>
      <c r="N1762" s="66"/>
      <c r="P1762" s="198">
        <f t="shared" si="83"/>
        <v>77.724905660377388</v>
      </c>
      <c r="Q1762" s="198"/>
      <c r="R1762" s="198"/>
      <c r="S1762" s="198"/>
      <c r="T1762" s="198">
        <f t="shared" si="84"/>
        <v>487.99371069182388</v>
      </c>
      <c r="U1762" s="11"/>
      <c r="V1762" s="11"/>
      <c r="W1762" s="11"/>
      <c r="Y1762" s="11">
        <v>24716.520000000011</v>
      </c>
      <c r="Z1762" s="11"/>
      <c r="AB1762" s="11">
        <f t="shared" si="85"/>
        <v>25303.31</v>
      </c>
      <c r="AC1762" s="11">
        <v>33309.32</v>
      </c>
      <c r="AD1762" s="11"/>
      <c r="AE1762" s="4"/>
      <c r="AF1762" s="4"/>
    </row>
    <row r="1763" spans="1:32" x14ac:dyDescent="0.2">
      <c r="A1763" s="51"/>
      <c r="B1763" s="11"/>
      <c r="C1763" s="262" t="s">
        <v>563</v>
      </c>
      <c r="D1763" s="11"/>
      <c r="E1763" s="11" t="s">
        <v>73</v>
      </c>
      <c r="F1763" s="11">
        <v>1636212</v>
      </c>
      <c r="G1763" s="11"/>
      <c r="H1763" s="11"/>
      <c r="I1763" s="11"/>
      <c r="J1763" s="11">
        <v>251599.01999999996</v>
      </c>
      <c r="K1763" s="11"/>
      <c r="M1763" s="11">
        <v>2457</v>
      </c>
      <c r="N1763" s="66"/>
      <c r="P1763" s="198">
        <f t="shared" si="83"/>
        <v>102.40090354090353</v>
      </c>
      <c r="Q1763" s="198"/>
      <c r="R1763" s="198"/>
      <c r="S1763" s="198"/>
      <c r="T1763" s="198">
        <f t="shared" si="84"/>
        <v>665.93894993894992</v>
      </c>
      <c r="U1763" s="11"/>
      <c r="V1763" s="11"/>
      <c r="W1763" s="11"/>
      <c r="Y1763" s="11">
        <v>251599.01999999996</v>
      </c>
      <c r="Z1763" s="11"/>
      <c r="AB1763" s="11">
        <f t="shared" si="85"/>
        <v>257572.17</v>
      </c>
      <c r="AC1763" s="11">
        <v>339068.43</v>
      </c>
      <c r="AD1763" s="11"/>
      <c r="AE1763" s="4"/>
      <c r="AF1763" s="4"/>
    </row>
    <row r="1764" spans="1:32" x14ac:dyDescent="0.2">
      <c r="A1764" s="51"/>
      <c r="B1764" s="11"/>
      <c r="C1764" s="262" t="s">
        <v>564</v>
      </c>
      <c r="D1764" s="11"/>
      <c r="E1764" s="11" t="s">
        <v>62</v>
      </c>
      <c r="F1764" s="11">
        <v>511073</v>
      </c>
      <c r="G1764" s="11"/>
      <c r="H1764" s="11"/>
      <c r="I1764" s="11"/>
      <c r="J1764" s="11">
        <v>81311.800000000017</v>
      </c>
      <c r="K1764" s="11"/>
      <c r="M1764" s="11">
        <v>1182</v>
      </c>
      <c r="N1764" s="66"/>
      <c r="P1764" s="198">
        <f t="shared" si="83"/>
        <v>68.791708967851108</v>
      </c>
      <c r="Q1764" s="198"/>
      <c r="R1764" s="198"/>
      <c r="S1764" s="198"/>
      <c r="T1764" s="198">
        <f t="shared" si="84"/>
        <v>432.37986463620979</v>
      </c>
      <c r="U1764" s="11"/>
      <c r="V1764" s="11"/>
      <c r="W1764" s="11"/>
      <c r="Y1764" s="11">
        <v>81311.800000000017</v>
      </c>
      <c r="Z1764" s="11"/>
      <c r="AB1764" s="11">
        <f t="shared" si="85"/>
        <v>83242.2</v>
      </c>
      <c r="AC1764" s="11">
        <v>109580.17</v>
      </c>
      <c r="AD1764" s="11"/>
      <c r="AE1764" s="4"/>
      <c r="AF1764" s="4"/>
    </row>
    <row r="1765" spans="1:32" x14ac:dyDescent="0.2">
      <c r="A1765" s="51"/>
      <c r="B1765" s="11"/>
      <c r="C1765" s="262" t="s">
        <v>565</v>
      </c>
      <c r="D1765" s="11"/>
      <c r="E1765" s="11" t="s">
        <v>103</v>
      </c>
      <c r="F1765" s="11">
        <v>812</v>
      </c>
      <c r="G1765" s="11"/>
      <c r="H1765" s="11"/>
      <c r="I1765" s="11"/>
      <c r="J1765" s="11">
        <v>133.47999999999999</v>
      </c>
      <c r="K1765" s="11"/>
      <c r="M1765" s="11">
        <v>1</v>
      </c>
      <c r="N1765" s="66"/>
      <c r="P1765" s="198">
        <f t="shared" si="83"/>
        <v>133.47999999999999</v>
      </c>
      <c r="Q1765" s="198"/>
      <c r="R1765" s="198"/>
      <c r="S1765" s="198"/>
      <c r="T1765" s="198">
        <f t="shared" si="84"/>
        <v>812</v>
      </c>
      <c r="U1765" s="11"/>
      <c r="V1765" s="11"/>
      <c r="W1765" s="11"/>
      <c r="Y1765" s="11">
        <v>133.47999999999999</v>
      </c>
      <c r="Z1765" s="11"/>
      <c r="AB1765" s="11">
        <f t="shared" si="85"/>
        <v>136.65</v>
      </c>
      <c r="AC1765" s="11">
        <v>179.88</v>
      </c>
      <c r="AD1765" s="11"/>
      <c r="AE1765" s="4"/>
      <c r="AF1765" s="4"/>
    </row>
    <row r="1766" spans="1:32" x14ac:dyDescent="0.2">
      <c r="A1766" s="51"/>
      <c r="B1766" s="11"/>
      <c r="C1766" s="262" t="s">
        <v>565</v>
      </c>
      <c r="D1766" s="11"/>
      <c r="E1766" s="11" t="s">
        <v>84</v>
      </c>
      <c r="F1766" s="11">
        <v>569818</v>
      </c>
      <c r="G1766" s="11"/>
      <c r="H1766" s="11"/>
      <c r="I1766" s="11"/>
      <c r="J1766" s="11">
        <v>88551.739999999976</v>
      </c>
      <c r="K1766" s="11"/>
      <c r="M1766" s="11">
        <v>981</v>
      </c>
      <c r="N1766" s="66"/>
      <c r="P1766" s="198">
        <f t="shared" ref="P1766:P1789" si="86">J1766/M1766</f>
        <v>90.266809378185499</v>
      </c>
      <c r="Q1766" s="198"/>
      <c r="R1766" s="198"/>
      <c r="S1766" s="198"/>
      <c r="T1766" s="198">
        <f t="shared" ref="T1766:T1789" si="87">F1766/M1766</f>
        <v>580.85423037716612</v>
      </c>
      <c r="U1766" s="11"/>
      <c r="V1766" s="11"/>
      <c r="W1766" s="11"/>
      <c r="Y1766" s="11">
        <v>88551.739999999976</v>
      </c>
      <c r="Z1766" s="11"/>
      <c r="AB1766" s="11">
        <f t="shared" ref="AB1766:AB1788" si="88">ROUND($AB$1797*Y1766/$Y$1797,2)</f>
        <v>90654.03</v>
      </c>
      <c r="AC1766" s="11">
        <v>119337.11</v>
      </c>
      <c r="AD1766" s="11"/>
      <c r="AE1766" s="4"/>
      <c r="AF1766" s="4"/>
    </row>
    <row r="1767" spans="1:32" x14ac:dyDescent="0.2">
      <c r="A1767" s="51"/>
      <c r="B1767" s="11"/>
      <c r="C1767" s="262" t="s">
        <v>567</v>
      </c>
      <c r="D1767" s="11"/>
      <c r="E1767" s="11" t="s">
        <v>333</v>
      </c>
      <c r="F1767" s="11">
        <v>315627</v>
      </c>
      <c r="G1767" s="11"/>
      <c r="H1767" s="11"/>
      <c r="I1767" s="11"/>
      <c r="J1767" s="11">
        <v>44223.879999999976</v>
      </c>
      <c r="K1767" s="11"/>
      <c r="M1767" s="11">
        <v>834</v>
      </c>
      <c r="N1767" s="66"/>
      <c r="P1767" s="198">
        <f t="shared" si="86"/>
        <v>53.02623501199038</v>
      </c>
      <c r="Q1767" s="198"/>
      <c r="R1767" s="198"/>
      <c r="S1767" s="198"/>
      <c r="T1767" s="198">
        <f t="shared" si="87"/>
        <v>378.4496402877698</v>
      </c>
      <c r="U1767" s="11"/>
      <c r="V1767" s="11"/>
      <c r="W1767" s="11"/>
      <c r="Y1767" s="11">
        <v>44223.879999999976</v>
      </c>
      <c r="Z1767" s="11"/>
      <c r="AB1767" s="11">
        <f t="shared" si="88"/>
        <v>45273.79</v>
      </c>
      <c r="AC1767" s="11">
        <v>59598.49</v>
      </c>
      <c r="AD1767" s="11"/>
      <c r="AE1767" s="4"/>
      <c r="AF1767" s="4"/>
    </row>
    <row r="1768" spans="1:32" x14ac:dyDescent="0.2">
      <c r="A1768" s="51"/>
      <c r="B1768" s="11"/>
      <c r="C1768" s="262" t="s">
        <v>568</v>
      </c>
      <c r="D1768" s="11"/>
      <c r="E1768" s="11" t="s">
        <v>164</v>
      </c>
      <c r="F1768" s="11">
        <v>200210</v>
      </c>
      <c r="G1768" s="11"/>
      <c r="H1768" s="11"/>
      <c r="I1768" s="11"/>
      <c r="J1768" s="11">
        <v>33200.239999999954</v>
      </c>
      <c r="K1768" s="11"/>
      <c r="M1768" s="11">
        <v>751</v>
      </c>
      <c r="N1768" s="66"/>
      <c r="P1768" s="198">
        <f t="shared" si="86"/>
        <v>44.208042609853464</v>
      </c>
      <c r="Q1768" s="198"/>
      <c r="R1768" s="198"/>
      <c r="S1768" s="198"/>
      <c r="T1768" s="198">
        <f t="shared" si="87"/>
        <v>266.59121171770971</v>
      </c>
      <c r="U1768" s="11"/>
      <c r="V1768" s="11"/>
      <c r="W1768" s="11"/>
      <c r="Y1768" s="11">
        <v>33200.239999999954</v>
      </c>
      <c r="Z1768" s="11"/>
      <c r="AB1768" s="11">
        <f t="shared" si="88"/>
        <v>33988.44</v>
      </c>
      <c r="AC1768" s="11">
        <v>44742.44</v>
      </c>
      <c r="AD1768" s="11"/>
      <c r="AE1768" s="4"/>
      <c r="AF1768" s="4"/>
    </row>
    <row r="1769" spans="1:32" x14ac:dyDescent="0.2">
      <c r="A1769" s="51"/>
      <c r="B1769" s="11"/>
      <c r="C1769" s="262" t="s">
        <v>569</v>
      </c>
      <c r="D1769" s="11"/>
      <c r="E1769" s="11" t="s">
        <v>117</v>
      </c>
      <c r="F1769" s="11">
        <v>573354</v>
      </c>
      <c r="G1769" s="11"/>
      <c r="H1769" s="11"/>
      <c r="I1769" s="11"/>
      <c r="J1769" s="11">
        <v>89445.079999999987</v>
      </c>
      <c r="K1769" s="11"/>
      <c r="M1769" s="11">
        <v>577</v>
      </c>
      <c r="N1769" s="66"/>
      <c r="P1769" s="198">
        <f t="shared" si="86"/>
        <v>155.01746967071054</v>
      </c>
      <c r="Q1769" s="198"/>
      <c r="R1769" s="198"/>
      <c r="S1769" s="198"/>
      <c r="T1769" s="198">
        <f t="shared" si="87"/>
        <v>993.68110918544198</v>
      </c>
      <c r="U1769" s="11"/>
      <c r="V1769" s="11"/>
      <c r="W1769" s="11"/>
      <c r="Y1769" s="11">
        <v>89445.079999999987</v>
      </c>
      <c r="Z1769" s="11"/>
      <c r="AB1769" s="11">
        <f t="shared" si="88"/>
        <v>91568.57</v>
      </c>
      <c r="AC1769" s="11">
        <v>120541.02</v>
      </c>
      <c r="AD1769" s="11"/>
      <c r="AE1769" s="4"/>
      <c r="AF1769" s="4"/>
    </row>
    <row r="1770" spans="1:32" x14ac:dyDescent="0.2">
      <c r="A1770" s="51"/>
      <c r="B1770" s="11"/>
      <c r="C1770" s="262" t="s">
        <v>570</v>
      </c>
      <c r="D1770" s="11"/>
      <c r="E1770" s="11" t="s">
        <v>95</v>
      </c>
      <c r="F1770" s="11">
        <v>1962</v>
      </c>
      <c r="G1770" s="11"/>
      <c r="H1770" s="11"/>
      <c r="I1770" s="11"/>
      <c r="J1770" s="11">
        <v>221.64</v>
      </c>
      <c r="K1770" s="11"/>
      <c r="M1770" s="11">
        <v>6</v>
      </c>
      <c r="N1770" s="66"/>
      <c r="P1770" s="198">
        <f t="shared" si="86"/>
        <v>36.94</v>
      </c>
      <c r="Q1770" s="198"/>
      <c r="R1770" s="198"/>
      <c r="S1770" s="198"/>
      <c r="T1770" s="198">
        <f t="shared" si="87"/>
        <v>327</v>
      </c>
      <c r="U1770" s="11"/>
      <c r="V1770" s="11"/>
      <c r="W1770" s="11"/>
      <c r="Y1770" s="11">
        <v>221.64</v>
      </c>
      <c r="Z1770" s="11"/>
      <c r="AB1770" s="11">
        <f t="shared" si="88"/>
        <v>226.9</v>
      </c>
      <c r="AC1770" s="11">
        <v>298.69</v>
      </c>
      <c r="AD1770" s="11"/>
      <c r="AE1770" s="4"/>
      <c r="AF1770" s="4"/>
    </row>
    <row r="1771" spans="1:32" x14ac:dyDescent="0.2">
      <c r="A1771" s="51"/>
      <c r="B1771" s="11"/>
      <c r="C1771" s="262" t="s">
        <v>570</v>
      </c>
      <c r="D1771" s="11"/>
      <c r="E1771" s="11" t="s">
        <v>571</v>
      </c>
      <c r="F1771" s="11">
        <v>381150</v>
      </c>
      <c r="G1771" s="11"/>
      <c r="H1771" s="11"/>
      <c r="I1771" s="11"/>
      <c r="J1771" s="11">
        <v>56133.630000000019</v>
      </c>
      <c r="K1771" s="11"/>
      <c r="M1771" s="11">
        <v>365</v>
      </c>
      <c r="N1771" s="66"/>
      <c r="P1771" s="198">
        <f t="shared" si="86"/>
        <v>153.79076712328774</v>
      </c>
      <c r="Q1771" s="198"/>
      <c r="R1771" s="198"/>
      <c r="S1771" s="198"/>
      <c r="T1771" s="198">
        <f t="shared" si="87"/>
        <v>1044.2465753424658</v>
      </c>
      <c r="U1771" s="11"/>
      <c r="V1771" s="11"/>
      <c r="W1771" s="11"/>
      <c r="Y1771" s="11">
        <v>56133.630000000019</v>
      </c>
      <c r="Z1771" s="11"/>
      <c r="AB1771" s="11">
        <f t="shared" si="88"/>
        <v>57466.28</v>
      </c>
      <c r="AC1771" s="11">
        <v>75648.710000000006</v>
      </c>
      <c r="AD1771" s="11"/>
      <c r="AE1771" s="4"/>
      <c r="AF1771" s="4"/>
    </row>
    <row r="1772" spans="1:32" x14ac:dyDescent="0.2">
      <c r="A1772" s="51"/>
      <c r="B1772" s="11"/>
      <c r="C1772" s="262" t="s">
        <v>572</v>
      </c>
      <c r="D1772" s="11"/>
      <c r="E1772" s="11" t="s">
        <v>164</v>
      </c>
      <c r="F1772" s="11">
        <v>2134081</v>
      </c>
      <c r="G1772" s="11"/>
      <c r="H1772" s="11"/>
      <c r="I1772" s="11"/>
      <c r="J1772" s="11">
        <v>351328.22999999963</v>
      </c>
      <c r="K1772" s="11"/>
      <c r="M1772" s="11">
        <v>7213</v>
      </c>
      <c r="N1772" s="66"/>
      <c r="P1772" s="198">
        <f t="shared" si="86"/>
        <v>48.707643144322702</v>
      </c>
      <c r="Q1772" s="198"/>
      <c r="R1772" s="198"/>
      <c r="S1772" s="198"/>
      <c r="T1772" s="198">
        <f t="shared" si="87"/>
        <v>295.86593650353529</v>
      </c>
      <c r="U1772" s="11"/>
      <c r="V1772" s="11"/>
      <c r="W1772" s="11"/>
      <c r="Y1772" s="11">
        <v>351328.22999999963</v>
      </c>
      <c r="Z1772" s="11"/>
      <c r="AB1772" s="11">
        <f t="shared" si="88"/>
        <v>359669.03</v>
      </c>
      <c r="AC1772" s="11">
        <v>473468.9</v>
      </c>
      <c r="AD1772" s="11"/>
      <c r="AE1772" s="4"/>
      <c r="AF1772" s="4"/>
    </row>
    <row r="1773" spans="1:32" x14ac:dyDescent="0.2">
      <c r="A1773" s="51"/>
      <c r="B1773" s="11"/>
      <c r="C1773" s="262" t="s">
        <v>573</v>
      </c>
      <c r="D1773" s="11"/>
      <c r="E1773" s="11" t="s">
        <v>427</v>
      </c>
      <c r="F1773" s="11">
        <v>235</v>
      </c>
      <c r="G1773" s="11"/>
      <c r="H1773" s="11"/>
      <c r="I1773" s="11"/>
      <c r="J1773" s="11">
        <v>41.72</v>
      </c>
      <c r="K1773" s="11"/>
      <c r="M1773" s="11">
        <v>1</v>
      </c>
      <c r="N1773" s="66"/>
      <c r="P1773" s="198">
        <f t="shared" si="86"/>
        <v>41.72</v>
      </c>
      <c r="Q1773" s="198"/>
      <c r="R1773" s="198"/>
      <c r="S1773" s="198"/>
      <c r="T1773" s="198">
        <f t="shared" si="87"/>
        <v>235</v>
      </c>
      <c r="U1773" s="11"/>
      <c r="V1773" s="11"/>
      <c r="W1773" s="11"/>
      <c r="Y1773" s="11">
        <v>41.72</v>
      </c>
      <c r="Z1773" s="11"/>
      <c r="AB1773" s="11">
        <f t="shared" si="88"/>
        <v>42.71</v>
      </c>
      <c r="AC1773" s="11">
        <v>56.22</v>
      </c>
      <c r="AD1773" s="11"/>
      <c r="AE1773" s="4"/>
      <c r="AF1773" s="4"/>
    </row>
    <row r="1774" spans="1:32" x14ac:dyDescent="0.2">
      <c r="A1774" s="51"/>
      <c r="B1774" s="11"/>
      <c r="C1774" s="262" t="s">
        <v>573</v>
      </c>
      <c r="D1774" s="11"/>
      <c r="E1774" s="11" t="s">
        <v>164</v>
      </c>
      <c r="F1774" s="11">
        <v>1758207</v>
      </c>
      <c r="G1774" s="11"/>
      <c r="H1774" s="11"/>
      <c r="I1774" s="11"/>
      <c r="J1774" s="11">
        <v>290436.37000000122</v>
      </c>
      <c r="K1774" s="11"/>
      <c r="M1774" s="11">
        <v>5933</v>
      </c>
      <c r="N1774" s="66"/>
      <c r="P1774" s="198">
        <f t="shared" si="86"/>
        <v>48.952700151694124</v>
      </c>
      <c r="Q1774" s="198"/>
      <c r="R1774" s="198"/>
      <c r="S1774" s="198"/>
      <c r="T1774" s="198">
        <f t="shared" si="87"/>
        <v>296.34367099275238</v>
      </c>
      <c r="U1774" s="11"/>
      <c r="V1774" s="11"/>
      <c r="W1774" s="11"/>
      <c r="Y1774" s="11">
        <v>290436.37000000122</v>
      </c>
      <c r="Z1774" s="11"/>
      <c r="AB1774" s="11">
        <f t="shared" si="88"/>
        <v>297331.55</v>
      </c>
      <c r="AC1774" s="11">
        <v>391407.74</v>
      </c>
      <c r="AD1774" s="11"/>
      <c r="AE1774" s="4"/>
      <c r="AF1774" s="4"/>
    </row>
    <row r="1775" spans="1:32" x14ac:dyDescent="0.2">
      <c r="A1775" s="51"/>
      <c r="B1775" s="11"/>
      <c r="C1775" s="262" t="s">
        <v>574</v>
      </c>
      <c r="D1775" s="11"/>
      <c r="E1775" s="11" t="s">
        <v>66</v>
      </c>
      <c r="F1775" s="11">
        <v>3502</v>
      </c>
      <c r="G1775" s="11"/>
      <c r="H1775" s="11"/>
      <c r="I1775" s="11"/>
      <c r="J1775" s="11">
        <v>584.6099999999999</v>
      </c>
      <c r="K1775" s="11"/>
      <c r="M1775" s="11">
        <v>6</v>
      </c>
      <c r="N1775" s="66"/>
      <c r="P1775" s="198">
        <f t="shared" si="86"/>
        <v>97.434999999999988</v>
      </c>
      <c r="Q1775" s="198"/>
      <c r="R1775" s="198"/>
      <c r="S1775" s="198"/>
      <c r="T1775" s="198">
        <f t="shared" si="87"/>
        <v>583.66666666666663</v>
      </c>
      <c r="U1775" s="11"/>
      <c r="V1775" s="11"/>
      <c r="W1775" s="11"/>
      <c r="Y1775" s="11">
        <v>584.6099999999999</v>
      </c>
      <c r="Z1775" s="11"/>
      <c r="AB1775" s="11">
        <f t="shared" si="88"/>
        <v>598.49</v>
      </c>
      <c r="AC1775" s="11">
        <v>787.85</v>
      </c>
      <c r="AD1775" s="11"/>
      <c r="AE1775" s="4"/>
      <c r="AF1775" s="4"/>
    </row>
    <row r="1776" spans="1:32" x14ac:dyDescent="0.2">
      <c r="A1776" s="51"/>
      <c r="B1776" s="11"/>
      <c r="C1776" s="262" t="s">
        <v>574</v>
      </c>
      <c r="D1776" s="11"/>
      <c r="E1776" s="11" t="s">
        <v>90</v>
      </c>
      <c r="F1776" s="11">
        <v>2068</v>
      </c>
      <c r="G1776" s="11"/>
      <c r="H1776" s="11"/>
      <c r="I1776" s="11"/>
      <c r="J1776" s="11">
        <v>333.55</v>
      </c>
      <c r="K1776" s="11"/>
      <c r="M1776" s="11">
        <v>1</v>
      </c>
      <c r="N1776" s="66"/>
      <c r="P1776" s="198">
        <f t="shared" si="86"/>
        <v>333.55</v>
      </c>
      <c r="Q1776" s="198"/>
      <c r="R1776" s="198"/>
      <c r="S1776" s="198"/>
      <c r="T1776" s="198">
        <f t="shared" si="87"/>
        <v>2068</v>
      </c>
      <c r="U1776" s="11"/>
      <c r="V1776" s="11"/>
      <c r="W1776" s="11"/>
      <c r="Y1776" s="11">
        <v>333.55</v>
      </c>
      <c r="Z1776" s="11"/>
      <c r="AB1776" s="11">
        <f t="shared" si="88"/>
        <v>341.47</v>
      </c>
      <c r="AC1776" s="11">
        <v>449.51</v>
      </c>
      <c r="AD1776" s="11"/>
      <c r="AE1776" s="4"/>
      <c r="AF1776" s="4"/>
    </row>
    <row r="1777" spans="1:32" x14ac:dyDescent="0.2">
      <c r="A1777" s="51"/>
      <c r="B1777" s="11"/>
      <c r="C1777" s="262" t="s">
        <v>574</v>
      </c>
      <c r="D1777" s="11"/>
      <c r="E1777" s="11" t="s">
        <v>176</v>
      </c>
      <c r="F1777" s="11">
        <v>8304896</v>
      </c>
      <c r="G1777" s="11"/>
      <c r="H1777" s="11"/>
      <c r="I1777" s="11"/>
      <c r="J1777" s="11">
        <v>1289974.5600000019</v>
      </c>
      <c r="K1777" s="11"/>
      <c r="M1777" s="11">
        <v>13853</v>
      </c>
      <c r="N1777" s="66"/>
      <c r="P1777" s="198">
        <f t="shared" si="86"/>
        <v>93.118787266296252</v>
      </c>
      <c r="Q1777" s="198"/>
      <c r="R1777" s="198"/>
      <c r="S1777" s="198"/>
      <c r="T1777" s="198">
        <f t="shared" si="87"/>
        <v>599.50162419692481</v>
      </c>
      <c r="U1777" s="11"/>
      <c r="V1777" s="11"/>
      <c r="W1777" s="11"/>
      <c r="Y1777" s="11">
        <v>1289974.5600000019</v>
      </c>
      <c r="Z1777" s="11"/>
      <c r="AB1777" s="11">
        <f t="shared" si="88"/>
        <v>1320599.54</v>
      </c>
      <c r="AC1777" s="11">
        <v>1738439.39</v>
      </c>
      <c r="AD1777" s="11"/>
      <c r="AE1777" s="4"/>
      <c r="AF1777" s="4"/>
    </row>
    <row r="1778" spans="1:32" x14ac:dyDescent="0.2">
      <c r="A1778" s="51"/>
      <c r="B1778" s="11"/>
      <c r="C1778" s="262" t="s">
        <v>574</v>
      </c>
      <c r="D1778" s="11"/>
      <c r="E1778" s="11" t="s">
        <v>457</v>
      </c>
      <c r="F1778" s="11">
        <v>237</v>
      </c>
      <c r="G1778" s="11"/>
      <c r="H1778" s="11"/>
      <c r="I1778" s="11"/>
      <c r="J1778" s="11">
        <v>42.49</v>
      </c>
      <c r="K1778" s="11"/>
      <c r="M1778" s="11">
        <v>1</v>
      </c>
      <c r="N1778" s="66"/>
      <c r="P1778" s="198">
        <f t="shared" si="86"/>
        <v>42.49</v>
      </c>
      <c r="Q1778" s="198"/>
      <c r="R1778" s="198"/>
      <c r="S1778" s="198"/>
      <c r="T1778" s="198">
        <f t="shared" si="87"/>
        <v>237</v>
      </c>
      <c r="U1778" s="11"/>
      <c r="V1778" s="11"/>
      <c r="W1778" s="11"/>
      <c r="Y1778" s="11">
        <v>42.49</v>
      </c>
      <c r="Z1778" s="11"/>
      <c r="AB1778" s="11">
        <f t="shared" si="88"/>
        <v>43.5</v>
      </c>
      <c r="AC1778" s="11">
        <v>57.26</v>
      </c>
      <c r="AD1778" s="11"/>
      <c r="AE1778" s="4"/>
      <c r="AF1778" s="4"/>
    </row>
    <row r="1779" spans="1:32" x14ac:dyDescent="0.2">
      <c r="A1779" s="51"/>
      <c r="B1779" s="11"/>
      <c r="C1779" s="262" t="s">
        <v>575</v>
      </c>
      <c r="D1779" s="11"/>
      <c r="E1779" s="11" t="s">
        <v>68</v>
      </c>
      <c r="F1779" s="11">
        <v>2682</v>
      </c>
      <c r="G1779" s="11"/>
      <c r="H1779" s="11"/>
      <c r="I1779" s="11"/>
      <c r="J1779" s="11">
        <v>435.34999999999997</v>
      </c>
      <c r="K1779" s="11"/>
      <c r="M1779" s="11">
        <v>2</v>
      </c>
      <c r="N1779" s="66"/>
      <c r="P1779" s="198">
        <f t="shared" si="86"/>
        <v>217.67499999999998</v>
      </c>
      <c r="Q1779" s="198"/>
      <c r="R1779" s="198"/>
      <c r="S1779" s="198"/>
      <c r="T1779" s="198">
        <f t="shared" si="87"/>
        <v>1341</v>
      </c>
      <c r="U1779" s="11"/>
      <c r="V1779" s="11"/>
      <c r="W1779" s="11"/>
      <c r="Y1779" s="11">
        <v>435.34999999999997</v>
      </c>
      <c r="Z1779" s="11"/>
      <c r="AB1779" s="11">
        <f t="shared" si="88"/>
        <v>445.69</v>
      </c>
      <c r="AC1779" s="11">
        <v>586.70000000000005</v>
      </c>
      <c r="AD1779" s="11"/>
      <c r="AE1779" s="4"/>
      <c r="AF1779" s="4"/>
    </row>
    <row r="1780" spans="1:32" x14ac:dyDescent="0.2">
      <c r="A1780" s="51"/>
      <c r="B1780" s="11"/>
      <c r="C1780" s="262" t="s">
        <v>575</v>
      </c>
      <c r="D1780" s="11"/>
      <c r="E1780" s="11" t="s">
        <v>284</v>
      </c>
      <c r="F1780" s="11">
        <v>319692</v>
      </c>
      <c r="G1780" s="11"/>
      <c r="H1780" s="11"/>
      <c r="I1780" s="11"/>
      <c r="J1780" s="11">
        <v>49835.410000000018</v>
      </c>
      <c r="K1780" s="11"/>
      <c r="M1780" s="11">
        <v>413</v>
      </c>
      <c r="N1780" s="66"/>
      <c r="P1780" s="198">
        <f t="shared" si="86"/>
        <v>120.66685230024217</v>
      </c>
      <c r="Q1780" s="198"/>
      <c r="R1780" s="198"/>
      <c r="S1780" s="198"/>
      <c r="T1780" s="198">
        <f t="shared" si="87"/>
        <v>774.07263922518155</v>
      </c>
      <c r="U1780" s="11"/>
      <c r="V1780" s="11"/>
      <c r="W1780" s="11"/>
      <c r="Y1780" s="11">
        <v>49835.410000000018</v>
      </c>
      <c r="Z1780" s="11"/>
      <c r="AB1780" s="11">
        <f t="shared" si="88"/>
        <v>51018.54</v>
      </c>
      <c r="AC1780" s="11">
        <v>67160.89</v>
      </c>
      <c r="AD1780" s="11"/>
      <c r="AE1780" s="4"/>
      <c r="AF1780" s="4"/>
    </row>
    <row r="1781" spans="1:32" x14ac:dyDescent="0.2">
      <c r="A1781" s="51"/>
      <c r="B1781" s="11"/>
      <c r="C1781" s="262" t="s">
        <v>576</v>
      </c>
      <c r="D1781" s="11"/>
      <c r="E1781" s="11" t="s">
        <v>71</v>
      </c>
      <c r="F1781" s="11">
        <v>823</v>
      </c>
      <c r="G1781" s="11"/>
      <c r="H1781" s="11"/>
      <c r="I1781" s="11"/>
      <c r="J1781" s="11">
        <v>140.91999999999999</v>
      </c>
      <c r="K1781" s="11"/>
      <c r="M1781" s="11">
        <v>3</v>
      </c>
      <c r="N1781" s="66"/>
      <c r="P1781" s="198">
        <f t="shared" si="86"/>
        <v>46.973333333333329</v>
      </c>
      <c r="Q1781" s="198"/>
      <c r="R1781" s="198"/>
      <c r="S1781" s="198"/>
      <c r="T1781" s="198">
        <f t="shared" si="87"/>
        <v>274.33333333333331</v>
      </c>
      <c r="U1781" s="11"/>
      <c r="V1781" s="11"/>
      <c r="W1781" s="11"/>
      <c r="Y1781" s="11">
        <v>140.91999999999999</v>
      </c>
      <c r="Z1781" s="11"/>
      <c r="AB1781" s="11">
        <f t="shared" si="88"/>
        <v>144.27000000000001</v>
      </c>
      <c r="AC1781" s="11">
        <v>189.91</v>
      </c>
      <c r="AD1781" s="11"/>
      <c r="AE1781" s="4"/>
      <c r="AF1781" s="4"/>
    </row>
    <row r="1782" spans="1:32" x14ac:dyDescent="0.2">
      <c r="A1782" s="51"/>
      <c r="B1782" s="11"/>
      <c r="C1782" s="262" t="s">
        <v>576</v>
      </c>
      <c r="D1782" s="11"/>
      <c r="E1782" s="11" t="s">
        <v>176</v>
      </c>
      <c r="F1782" s="11">
        <v>380</v>
      </c>
      <c r="G1782" s="11"/>
      <c r="H1782" s="11"/>
      <c r="I1782" s="11"/>
      <c r="J1782" s="11">
        <v>64.77</v>
      </c>
      <c r="K1782" s="11"/>
      <c r="M1782" s="11">
        <v>1</v>
      </c>
      <c r="N1782" s="66"/>
      <c r="P1782" s="198">
        <f t="shared" si="86"/>
        <v>64.77</v>
      </c>
      <c r="Q1782" s="198"/>
      <c r="R1782" s="198"/>
      <c r="S1782" s="198"/>
      <c r="T1782" s="198">
        <f t="shared" si="87"/>
        <v>380</v>
      </c>
      <c r="U1782" s="11"/>
      <c r="V1782" s="11"/>
      <c r="W1782" s="11"/>
      <c r="Y1782" s="11">
        <v>64.77</v>
      </c>
      <c r="Z1782" s="11"/>
      <c r="AB1782" s="11">
        <f t="shared" si="88"/>
        <v>66.31</v>
      </c>
      <c r="AC1782" s="11">
        <v>87.29</v>
      </c>
      <c r="AD1782" s="11"/>
      <c r="AE1782" s="4"/>
      <c r="AF1782" s="4"/>
    </row>
    <row r="1783" spans="1:32" x14ac:dyDescent="0.2">
      <c r="A1783" s="51"/>
      <c r="B1783" s="11"/>
      <c r="C1783" s="262" t="s">
        <v>576</v>
      </c>
      <c r="D1783" s="11"/>
      <c r="E1783" s="11" t="s">
        <v>577</v>
      </c>
      <c r="F1783" s="11">
        <v>251807</v>
      </c>
      <c r="G1783" s="11"/>
      <c r="H1783" s="11"/>
      <c r="I1783" s="11"/>
      <c r="J1783" s="11">
        <v>38371.069999999978</v>
      </c>
      <c r="K1783" s="11"/>
      <c r="M1783" s="11">
        <v>318</v>
      </c>
      <c r="N1783" s="66"/>
      <c r="P1783" s="198">
        <f t="shared" si="86"/>
        <v>120.66374213836471</v>
      </c>
      <c r="Q1783" s="198"/>
      <c r="R1783" s="198"/>
      <c r="S1783" s="198"/>
      <c r="T1783" s="198">
        <f t="shared" si="87"/>
        <v>791.8459119496855</v>
      </c>
      <c r="U1783" s="11"/>
      <c r="V1783" s="11"/>
      <c r="W1783" s="11"/>
      <c r="Y1783" s="11">
        <v>38371.069999999978</v>
      </c>
      <c r="Z1783" s="11"/>
      <c r="AB1783" s="11">
        <f t="shared" si="88"/>
        <v>39282.03</v>
      </c>
      <c r="AC1783" s="11">
        <v>51710.93</v>
      </c>
      <c r="AD1783" s="11"/>
      <c r="AE1783" s="4"/>
      <c r="AF1783" s="4"/>
    </row>
    <row r="1784" spans="1:32" x14ac:dyDescent="0.2">
      <c r="A1784" s="51"/>
      <c r="B1784" s="11"/>
      <c r="C1784" s="262" t="s">
        <v>578</v>
      </c>
      <c r="D1784" s="11"/>
      <c r="E1784" s="11" t="s">
        <v>124</v>
      </c>
      <c r="F1784" s="11">
        <v>769290</v>
      </c>
      <c r="G1784" s="11"/>
      <c r="H1784" s="11"/>
      <c r="I1784" s="11"/>
      <c r="J1784" s="11">
        <v>117586.96999999965</v>
      </c>
      <c r="K1784" s="11"/>
      <c r="M1784" s="11">
        <v>1628</v>
      </c>
      <c r="N1784" s="66"/>
      <c r="P1784" s="198">
        <f t="shared" si="86"/>
        <v>72.227868550368342</v>
      </c>
      <c r="Q1784" s="198"/>
      <c r="R1784" s="198"/>
      <c r="S1784" s="198"/>
      <c r="T1784" s="198">
        <f t="shared" si="87"/>
        <v>472.53685503685506</v>
      </c>
      <c r="U1784" s="11"/>
      <c r="V1784" s="11"/>
      <c r="W1784" s="11"/>
      <c r="Y1784" s="11">
        <v>117586.96999999965</v>
      </c>
      <c r="Z1784" s="11"/>
      <c r="AB1784" s="11">
        <f t="shared" si="88"/>
        <v>120378.57</v>
      </c>
      <c r="AC1784" s="11">
        <v>158466.54999999999</v>
      </c>
      <c r="AD1784" s="11"/>
      <c r="AE1784" s="4"/>
      <c r="AF1784" s="4"/>
    </row>
    <row r="1785" spans="1:32" x14ac:dyDescent="0.2">
      <c r="A1785" s="51"/>
      <c r="B1785" s="11"/>
      <c r="C1785" s="262" t="s">
        <v>579</v>
      </c>
      <c r="D1785" s="11"/>
      <c r="E1785" s="11" t="s">
        <v>580</v>
      </c>
      <c r="F1785" s="11">
        <v>424</v>
      </c>
      <c r="G1785" s="11"/>
      <c r="H1785" s="11"/>
      <c r="I1785" s="11"/>
      <c r="J1785" s="11">
        <v>76.39</v>
      </c>
      <c r="K1785" s="11"/>
      <c r="M1785" s="11">
        <v>2</v>
      </c>
      <c r="N1785" s="66"/>
      <c r="P1785" s="198">
        <f t="shared" si="86"/>
        <v>38.195</v>
      </c>
      <c r="Q1785" s="198"/>
      <c r="R1785" s="198"/>
      <c r="S1785" s="198"/>
      <c r="T1785" s="198">
        <f t="shared" si="87"/>
        <v>212</v>
      </c>
      <c r="U1785" s="11"/>
      <c r="V1785" s="11"/>
      <c r="W1785" s="11"/>
      <c r="Y1785" s="11">
        <v>76.39</v>
      </c>
      <c r="Z1785" s="11"/>
      <c r="AB1785" s="11">
        <f t="shared" si="88"/>
        <v>78.2</v>
      </c>
      <c r="AC1785" s="11">
        <v>102.95</v>
      </c>
      <c r="AD1785" s="11"/>
      <c r="AE1785" s="4"/>
      <c r="AF1785" s="4"/>
    </row>
    <row r="1786" spans="1:32" x14ac:dyDescent="0.2">
      <c r="A1786" s="51"/>
      <c r="B1786" s="11"/>
      <c r="C1786" s="262" t="s">
        <v>581</v>
      </c>
      <c r="D1786" s="11"/>
      <c r="E1786" s="11" t="s">
        <v>189</v>
      </c>
      <c r="F1786" s="11">
        <v>10102</v>
      </c>
      <c r="G1786" s="11"/>
      <c r="H1786" s="11"/>
      <c r="I1786" s="11"/>
      <c r="J1786" s="11">
        <v>1635.62</v>
      </c>
      <c r="K1786" s="11"/>
      <c r="M1786" s="11">
        <v>7</v>
      </c>
      <c r="N1786" s="66"/>
      <c r="P1786" s="198">
        <f t="shared" si="86"/>
        <v>233.66</v>
      </c>
      <c r="Q1786" s="198"/>
      <c r="R1786" s="198"/>
      <c r="S1786" s="198"/>
      <c r="T1786" s="198">
        <f t="shared" si="87"/>
        <v>1443.1428571428571</v>
      </c>
      <c r="U1786" s="11"/>
      <c r="V1786" s="11"/>
      <c r="W1786" s="11"/>
      <c r="Y1786" s="11">
        <v>1635.62</v>
      </c>
      <c r="Z1786" s="11"/>
      <c r="AB1786" s="11">
        <f t="shared" si="88"/>
        <v>1674.45</v>
      </c>
      <c r="AC1786" s="11">
        <v>2204.25</v>
      </c>
      <c r="AD1786" s="11"/>
      <c r="AE1786" s="4"/>
      <c r="AF1786" s="4"/>
    </row>
    <row r="1787" spans="1:32" x14ac:dyDescent="0.2">
      <c r="A1787" s="51"/>
      <c r="B1787" s="11"/>
      <c r="C1787" s="262" t="s">
        <v>582</v>
      </c>
      <c r="D1787" s="11"/>
      <c r="E1787" s="11" t="s">
        <v>457</v>
      </c>
      <c r="F1787" s="11">
        <v>2252812</v>
      </c>
      <c r="G1787" s="11"/>
      <c r="H1787" s="11"/>
      <c r="I1787" s="11"/>
      <c r="J1787" s="11">
        <v>338801.28000000108</v>
      </c>
      <c r="K1787" s="11"/>
      <c r="M1787" s="11">
        <v>3034</v>
      </c>
      <c r="N1787" s="66"/>
      <c r="P1787" s="198">
        <f t="shared" si="86"/>
        <v>111.6681872116022</v>
      </c>
      <c r="Q1787" s="198"/>
      <c r="R1787" s="198"/>
      <c r="S1787" s="198"/>
      <c r="T1787" s="198">
        <f t="shared" si="87"/>
        <v>742.52208305866839</v>
      </c>
      <c r="U1787" s="11"/>
      <c r="V1787" s="11"/>
      <c r="W1787" s="11"/>
      <c r="Y1787" s="11">
        <v>338801.28000000108</v>
      </c>
      <c r="Z1787" s="11"/>
      <c r="AB1787" s="11">
        <f t="shared" si="88"/>
        <v>346844.68</v>
      </c>
      <c r="AC1787" s="11">
        <v>456586.9</v>
      </c>
      <c r="AD1787" s="11"/>
      <c r="AE1787" s="4"/>
      <c r="AF1787" s="4"/>
    </row>
    <row r="1788" spans="1:32" x14ac:dyDescent="0.2">
      <c r="A1788" s="51"/>
      <c r="B1788" s="11"/>
      <c r="C1788" s="262" t="s">
        <v>583</v>
      </c>
      <c r="D1788" s="11"/>
      <c r="E1788" s="11" t="s">
        <v>88</v>
      </c>
      <c r="F1788" s="11">
        <v>1041</v>
      </c>
      <c r="G1788" s="11"/>
      <c r="H1788" s="11"/>
      <c r="I1788" s="11"/>
      <c r="J1788" s="11">
        <v>174.17000000000002</v>
      </c>
      <c r="K1788" s="11"/>
      <c r="M1788" s="11">
        <v>2</v>
      </c>
      <c r="N1788" s="66"/>
      <c r="P1788" s="198">
        <f t="shared" si="86"/>
        <v>87.085000000000008</v>
      </c>
      <c r="Q1788" s="198"/>
      <c r="R1788" s="198"/>
      <c r="S1788" s="198"/>
      <c r="T1788" s="198">
        <f t="shared" si="87"/>
        <v>520.5</v>
      </c>
      <c r="U1788" s="11"/>
      <c r="V1788" s="11"/>
      <c r="W1788" s="11"/>
      <c r="Y1788" s="11">
        <v>174.17000000000002</v>
      </c>
      <c r="Z1788" s="11"/>
      <c r="AB1788" s="11">
        <f t="shared" si="88"/>
        <v>178.3</v>
      </c>
      <c r="AC1788" s="11">
        <v>234.72</v>
      </c>
      <c r="AD1788" s="11"/>
      <c r="AE1788" s="4"/>
      <c r="AF1788" s="4"/>
    </row>
    <row r="1789" spans="1:32" x14ac:dyDescent="0.2">
      <c r="A1789" s="51"/>
      <c r="B1789" s="11"/>
      <c r="C1789" s="262" t="s">
        <v>584</v>
      </c>
      <c r="D1789" s="11"/>
      <c r="E1789" s="11" t="s">
        <v>457</v>
      </c>
      <c r="F1789" s="11">
        <v>44115</v>
      </c>
      <c r="G1789" s="11"/>
      <c r="H1789" s="11"/>
      <c r="I1789" s="11"/>
      <c r="J1789" s="11">
        <v>8224.1700000000401</v>
      </c>
      <c r="K1789" s="11"/>
      <c r="M1789" s="11">
        <v>283</v>
      </c>
      <c r="N1789" s="66"/>
      <c r="P1789" s="198">
        <f t="shared" si="86"/>
        <v>29.060671378092014</v>
      </c>
      <c r="Q1789" s="198"/>
      <c r="R1789" s="198"/>
      <c r="S1789" s="198"/>
      <c r="T1789" s="198">
        <f t="shared" si="87"/>
        <v>155.8833922261484</v>
      </c>
      <c r="U1789" s="11"/>
      <c r="V1789" s="11"/>
      <c r="W1789" s="11"/>
      <c r="Y1789" s="11">
        <v>8224.1700000000401</v>
      </c>
      <c r="Z1789" s="11"/>
      <c r="AB1789" s="11">
        <f>ROUND($AB$1797*Y1789/$Y$1797,2)</f>
        <v>8419.42</v>
      </c>
      <c r="AC1789" s="11">
        <v>11083.34</v>
      </c>
      <c r="AD1789" s="11"/>
      <c r="AE1789" s="4"/>
      <c r="AF1789" s="4"/>
    </row>
    <row r="1790" spans="1:32" x14ac:dyDescent="0.2">
      <c r="A1790" s="51"/>
      <c r="B1790" s="11"/>
      <c r="C1790" s="11"/>
      <c r="D1790" s="11"/>
      <c r="E1790" s="11"/>
      <c r="F1790" s="11"/>
      <c r="G1790" s="11"/>
      <c r="H1790" s="11"/>
      <c r="I1790" s="11"/>
      <c r="J1790" s="11"/>
      <c r="K1790" s="11"/>
      <c r="M1790" s="11"/>
      <c r="N1790" s="66"/>
      <c r="P1790" s="198"/>
      <c r="Q1790" s="198"/>
      <c r="R1790" s="198"/>
      <c r="S1790" s="198"/>
      <c r="T1790" s="198"/>
      <c r="U1790" s="11"/>
      <c r="V1790" s="11"/>
      <c r="W1790" s="11"/>
      <c r="Y1790" s="11"/>
      <c r="Z1790" s="11"/>
      <c r="AB1790" s="11"/>
      <c r="AC1790" s="11"/>
      <c r="AD1790" s="11"/>
      <c r="AE1790" s="4"/>
      <c r="AF1790" s="4"/>
    </row>
    <row r="1791" spans="1:32" x14ac:dyDescent="0.2">
      <c r="A1791" s="51"/>
      <c r="B1791" s="11"/>
      <c r="C1791" s="11"/>
      <c r="D1791" s="11"/>
      <c r="E1791" s="11"/>
      <c r="F1791" s="11"/>
      <c r="G1791" s="11"/>
      <c r="H1791" s="11"/>
      <c r="I1791" s="11"/>
      <c r="J1791" s="11"/>
      <c r="K1791" s="11"/>
      <c r="M1791" s="11"/>
      <c r="N1791" s="66"/>
      <c r="P1791" s="198"/>
      <c r="Q1791" s="198"/>
      <c r="R1791" s="198"/>
      <c r="S1791" s="198"/>
      <c r="T1791" s="198"/>
      <c r="U1791" s="11"/>
      <c r="V1791" s="11"/>
      <c r="W1791" s="11"/>
      <c r="Y1791" s="11"/>
      <c r="Z1791" s="11"/>
      <c r="AB1791" s="11"/>
      <c r="AC1791" s="11"/>
      <c r="AD1791" s="11"/>
      <c r="AE1791" s="4"/>
      <c r="AF1791" s="4"/>
    </row>
    <row r="1792" spans="1:32" x14ac:dyDescent="0.2">
      <c r="A1792" s="51"/>
      <c r="B1792" s="11"/>
      <c r="C1792" s="11"/>
      <c r="D1792" s="11"/>
      <c r="E1792" s="11"/>
      <c r="F1792" s="11"/>
      <c r="G1792" s="11"/>
      <c r="H1792" s="11"/>
      <c r="I1792" s="11"/>
      <c r="J1792" s="11"/>
      <c r="K1792" s="11"/>
      <c r="M1792" s="11"/>
      <c r="N1792" s="66"/>
      <c r="P1792" s="198"/>
      <c r="Q1792" s="198"/>
      <c r="R1792" s="198"/>
      <c r="S1792" s="198"/>
      <c r="T1792" s="198"/>
      <c r="U1792" s="11"/>
      <c r="V1792" s="11"/>
      <c r="W1792" s="11"/>
      <c r="Y1792" s="11"/>
      <c r="Z1792" s="11"/>
      <c r="AB1792" s="11"/>
      <c r="AC1792" s="11"/>
      <c r="AD1792" s="11"/>
      <c r="AE1792" s="4"/>
      <c r="AF1792" s="4"/>
    </row>
    <row r="1793" spans="1:37" x14ac:dyDescent="0.2">
      <c r="A1793" s="51"/>
      <c r="B1793" s="11"/>
      <c r="C1793" s="11"/>
      <c r="D1793" s="11"/>
      <c r="E1793" s="11"/>
      <c r="F1793" s="11"/>
      <c r="G1793" s="11"/>
      <c r="H1793" s="11"/>
      <c r="I1793" s="11"/>
      <c r="J1793" s="11"/>
      <c r="K1793" s="11"/>
      <c r="M1793" s="11"/>
      <c r="N1793" s="66"/>
      <c r="P1793" s="198"/>
      <c r="Q1793" s="198"/>
      <c r="R1793" s="198"/>
      <c r="S1793" s="198"/>
      <c r="T1793" s="198"/>
      <c r="U1793" s="11"/>
      <c r="V1793" s="11"/>
      <c r="W1793" s="11"/>
      <c r="Y1793" s="11"/>
      <c r="Z1793" s="11"/>
      <c r="AB1793" s="11"/>
      <c r="AC1793" s="11"/>
      <c r="AD1793" s="11"/>
      <c r="AE1793" s="4"/>
      <c r="AF1793" s="4"/>
    </row>
    <row r="1794" spans="1:37" x14ac:dyDescent="0.2">
      <c r="A1794" s="51"/>
      <c r="B1794" s="11"/>
      <c r="C1794" s="11"/>
      <c r="D1794" s="11"/>
      <c r="E1794" s="11"/>
      <c r="F1794" s="11"/>
      <c r="G1794" s="11"/>
      <c r="H1794" s="11"/>
      <c r="I1794" s="11"/>
      <c r="J1794" s="11"/>
      <c r="K1794" s="11"/>
      <c r="M1794" s="11"/>
      <c r="N1794" s="66"/>
      <c r="P1794" s="198"/>
      <c r="Q1794" s="198"/>
      <c r="R1794" s="198"/>
      <c r="S1794" s="198"/>
      <c r="T1794" s="198"/>
      <c r="U1794" s="11"/>
      <c r="V1794" s="11"/>
      <c r="W1794" s="11"/>
      <c r="Y1794" s="11"/>
      <c r="Z1794" s="11"/>
      <c r="AB1794" s="11"/>
      <c r="AC1794" s="11"/>
      <c r="AD1794" s="11"/>
      <c r="AE1794" s="4"/>
      <c r="AF1794" s="4"/>
    </row>
    <row r="1795" spans="1:37" x14ac:dyDescent="0.2">
      <c r="A1795" s="51"/>
      <c r="B1795" s="11"/>
      <c r="C1795" s="11"/>
      <c r="D1795" s="11"/>
      <c r="E1795" s="11"/>
      <c r="F1795" s="11"/>
      <c r="G1795" s="11"/>
      <c r="H1795" s="11"/>
      <c r="I1795" s="11"/>
      <c r="J1795" s="11"/>
      <c r="K1795" s="11"/>
      <c r="M1795" s="11"/>
      <c r="N1795" s="66"/>
      <c r="P1795" s="198"/>
      <c r="Q1795" s="198"/>
      <c r="R1795" s="198"/>
      <c r="S1795" s="198"/>
      <c r="T1795" s="198"/>
      <c r="U1795" s="11"/>
      <c r="V1795" s="11"/>
      <c r="W1795" s="11"/>
      <c r="Y1795" s="11"/>
      <c r="Z1795" s="11"/>
      <c r="AB1795" s="11"/>
      <c r="AC1795" s="11"/>
      <c r="AD1795" s="11"/>
      <c r="AE1795" s="4"/>
      <c r="AF1795" s="4"/>
    </row>
    <row r="1796" spans="1:37" ht="13.5" thickBot="1" x14ac:dyDescent="0.25">
      <c r="A1796" s="51"/>
      <c r="B1796" s="11"/>
      <c r="C1796" s="11"/>
      <c r="D1796" s="11"/>
      <c r="E1796" s="11"/>
      <c r="F1796" s="11"/>
      <c r="G1796" s="11"/>
      <c r="H1796" s="11"/>
      <c r="I1796" s="11"/>
      <c r="J1796" s="11"/>
      <c r="K1796" s="11"/>
      <c r="M1796" s="11"/>
      <c r="N1796" s="66"/>
      <c r="P1796" s="198"/>
      <c r="Q1796" s="198"/>
      <c r="R1796" s="198"/>
      <c r="S1796" s="198"/>
      <c r="T1796" s="198"/>
      <c r="U1796" s="11"/>
      <c r="V1796" s="11"/>
      <c r="W1796" s="11"/>
      <c r="Y1796" s="11"/>
      <c r="Z1796" s="11"/>
      <c r="AB1796" s="11"/>
      <c r="AC1796" s="11"/>
      <c r="AD1796" s="11"/>
      <c r="AE1796" s="4"/>
      <c r="AF1796" s="4"/>
    </row>
    <row r="1797" spans="1:37" ht="13.5" thickBot="1" x14ac:dyDescent="0.25">
      <c r="A1797" s="51"/>
      <c r="B1797" s="89" t="s">
        <v>585</v>
      </c>
      <c r="C1797" s="96"/>
      <c r="D1797" s="96"/>
      <c r="E1797" s="96"/>
      <c r="F1797" s="91">
        <f>SUM(F1253:F1796)</f>
        <v>274599340</v>
      </c>
      <c r="G1797" s="91"/>
      <c r="H1797" s="91">
        <f>SUM(H1253:H1796)</f>
        <v>0</v>
      </c>
      <c r="I1797" s="91"/>
      <c r="J1797" s="91">
        <f>SUM(J1253:J1796)</f>
        <v>42645734.879999995</v>
      </c>
      <c r="K1797" s="91">
        <f>SUM(K1253:K1796)</f>
        <v>82616290</v>
      </c>
      <c r="M1797" s="91">
        <f>SUM(M1253:M1796)</f>
        <v>489628</v>
      </c>
      <c r="N1797" s="92"/>
      <c r="P1797" s="199">
        <f>J1797/M1797</f>
        <v>87.098235558423937</v>
      </c>
      <c r="Q1797" s="200" t="s">
        <v>586</v>
      </c>
      <c r="R1797" s="200" t="s">
        <v>586</v>
      </c>
      <c r="S1797" s="200" t="s">
        <v>586</v>
      </c>
      <c r="T1797" s="200">
        <f>F1797/M1797</f>
        <v>560.83259127337487</v>
      </c>
      <c r="U1797" s="95" t="s">
        <v>586</v>
      </c>
      <c r="V1797" s="95" t="s">
        <v>586</v>
      </c>
      <c r="W1797" s="97" t="s">
        <v>586</v>
      </c>
      <c r="Y1797" s="93">
        <f>SUM(Y1253:Y1796)</f>
        <v>42645734.879999995</v>
      </c>
      <c r="Z1797" s="11">
        <v>55092151</v>
      </c>
      <c r="AB1797" s="11">
        <v>43658177</v>
      </c>
      <c r="AC1797" s="11">
        <f>SUM(AC1254:AC1789)</f>
        <v>57471695.580000028</v>
      </c>
      <c r="AD1797" s="92"/>
      <c r="AE1797" s="4"/>
      <c r="AF1797" s="4"/>
    </row>
    <row r="1798" spans="1:37" s="4" customFormat="1" x14ac:dyDescent="0.2">
      <c r="A1798" s="51"/>
      <c r="M1798" s="46"/>
      <c r="P1798" s="193"/>
      <c r="Q1798" s="189"/>
      <c r="R1798" s="189"/>
      <c r="S1798" s="189"/>
      <c r="T1798" s="189"/>
      <c r="Y1798" s="46"/>
      <c r="AB1798" s="46"/>
      <c r="AH1798" s="70"/>
      <c r="AI1798" s="70"/>
      <c r="AJ1798" s="70"/>
      <c r="AK1798" s="70"/>
    </row>
    <row r="1799" spans="1:37" ht="63.75" x14ac:dyDescent="0.2">
      <c r="A1799" s="51" t="s">
        <v>590</v>
      </c>
      <c r="B1799" s="52" t="s">
        <v>591</v>
      </c>
      <c r="C1799" s="52" t="s">
        <v>42</v>
      </c>
      <c r="D1799" s="52" t="s">
        <v>43</v>
      </c>
      <c r="E1799" s="52" t="s">
        <v>44</v>
      </c>
      <c r="F1799" s="53" t="s">
        <v>45</v>
      </c>
      <c r="G1799" s="53" t="s">
        <v>45</v>
      </c>
      <c r="H1799" s="53" t="s">
        <v>46</v>
      </c>
      <c r="I1799" s="53" t="s">
        <v>46</v>
      </c>
      <c r="J1799" s="53" t="s">
        <v>47</v>
      </c>
      <c r="K1799" s="53" t="s">
        <v>48</v>
      </c>
      <c r="L1799" s="86"/>
      <c r="M1799" s="53" t="s">
        <v>49</v>
      </c>
      <c r="N1799" s="68" t="s">
        <v>49</v>
      </c>
      <c r="O1799" s="69"/>
      <c r="P1799" s="201" t="s">
        <v>50</v>
      </c>
      <c r="Q1799" s="201" t="s">
        <v>50</v>
      </c>
      <c r="R1799" s="201" t="s">
        <v>51</v>
      </c>
      <c r="S1799" s="201" t="s">
        <v>51</v>
      </c>
      <c r="T1799" s="201" t="s">
        <v>52</v>
      </c>
      <c r="U1799" s="53" t="s">
        <v>52</v>
      </c>
      <c r="V1799" s="53" t="s">
        <v>53</v>
      </c>
      <c r="W1799" s="53" t="s">
        <v>53</v>
      </c>
      <c r="X1799" s="69"/>
      <c r="Y1799" s="53" t="s">
        <v>54</v>
      </c>
      <c r="Z1799" s="53" t="s">
        <v>55</v>
      </c>
      <c r="AB1799" s="53" t="s">
        <v>56</v>
      </c>
      <c r="AC1799" s="53" t="s">
        <v>57</v>
      </c>
      <c r="AD1799" s="53" t="s">
        <v>58</v>
      </c>
      <c r="AE1799" s="4"/>
      <c r="AF1799" s="4"/>
    </row>
    <row r="1800" spans="1:37" x14ac:dyDescent="0.2">
      <c r="A1800" s="51"/>
      <c r="B1800" s="11"/>
      <c r="C1800" s="11" t="s">
        <v>59</v>
      </c>
      <c r="D1800" s="11"/>
      <c r="E1800" s="11" t="s">
        <v>59</v>
      </c>
      <c r="F1800" s="11"/>
      <c r="G1800" s="11"/>
      <c r="H1800" s="11"/>
      <c r="I1800" s="11"/>
      <c r="J1800" s="11"/>
      <c r="K1800" s="11"/>
      <c r="M1800" s="11"/>
      <c r="N1800" s="66"/>
      <c r="P1800" s="198"/>
      <c r="Q1800" s="198"/>
      <c r="R1800" s="198"/>
      <c r="S1800" s="198"/>
      <c r="T1800" s="198"/>
      <c r="U1800" s="11"/>
      <c r="V1800" s="11"/>
      <c r="W1800" s="11"/>
      <c r="Y1800" s="11"/>
      <c r="Z1800" s="11">
        <v>53864047</v>
      </c>
      <c r="AB1800" s="11"/>
      <c r="AC1800" s="11"/>
      <c r="AD1800" s="11"/>
      <c r="AE1800" s="4"/>
      <c r="AF1800" s="4"/>
    </row>
    <row r="1801" spans="1:37" x14ac:dyDescent="0.2">
      <c r="A1801" s="51"/>
      <c r="B1801" s="11"/>
      <c r="C1801" s="11" t="s">
        <v>60</v>
      </c>
      <c r="D1801" s="11"/>
      <c r="E1801" s="11" t="s">
        <v>61</v>
      </c>
      <c r="F1801" s="11">
        <v>2038919</v>
      </c>
      <c r="G1801" s="11"/>
      <c r="H1801" s="11">
        <f t="shared" ref="H1801:H1864" si="89">ROUND($H$2364*F1801/$F$2364,2)</f>
        <v>6673.52</v>
      </c>
      <c r="I1801" s="11"/>
      <c r="J1801" s="11">
        <v>259669.17000000016</v>
      </c>
      <c r="K1801" s="11"/>
      <c r="M1801" s="11">
        <v>630</v>
      </c>
      <c r="N1801" s="66"/>
      <c r="P1801" s="198">
        <f t="shared" ref="P1801:P1864" si="90">J1801/M1801</f>
        <v>412.17328571428595</v>
      </c>
      <c r="Q1801" s="198"/>
      <c r="R1801" s="198"/>
      <c r="S1801" s="198"/>
      <c r="T1801" s="198">
        <f t="shared" ref="T1801:T1864" si="91">F1801/M1801</f>
        <v>3236.379365079365</v>
      </c>
      <c r="U1801" s="11"/>
      <c r="V1801" s="11"/>
      <c r="W1801" s="11"/>
      <c r="Y1801" s="11">
        <v>259669.17000000016</v>
      </c>
      <c r="Z1801" s="11"/>
      <c r="AB1801" s="11">
        <f t="shared" ref="AB1801:AB1864" si="92">ROUND($AB$2364*Y1801/$Y$2364,2)</f>
        <v>297822.73</v>
      </c>
      <c r="AC1801" s="21">
        <v>313101.21000000002</v>
      </c>
      <c r="AD1801" s="11"/>
      <c r="AE1801" s="4"/>
      <c r="AF1801" s="4"/>
    </row>
    <row r="1802" spans="1:37" x14ac:dyDescent="0.2">
      <c r="A1802" s="51"/>
      <c r="B1802" s="11"/>
      <c r="C1802" s="11" t="s">
        <v>60</v>
      </c>
      <c r="D1802" s="11"/>
      <c r="E1802" s="11" t="s">
        <v>63</v>
      </c>
      <c r="F1802" s="11">
        <v>379441</v>
      </c>
      <c r="G1802" s="11"/>
      <c r="H1802" s="11">
        <f t="shared" si="89"/>
        <v>1241.94</v>
      </c>
      <c r="I1802" s="11"/>
      <c r="J1802" s="11">
        <v>28198.260000000006</v>
      </c>
      <c r="K1802" s="11"/>
      <c r="M1802" s="11">
        <v>41</v>
      </c>
      <c r="N1802" s="66"/>
      <c r="P1802" s="198">
        <f t="shared" si="90"/>
        <v>687.76243902439035</v>
      </c>
      <c r="Q1802" s="198"/>
      <c r="R1802" s="198"/>
      <c r="S1802" s="198"/>
      <c r="T1802" s="198">
        <f t="shared" si="91"/>
        <v>9254.6585365853662</v>
      </c>
      <c r="U1802" s="11"/>
      <c r="V1802" s="11"/>
      <c r="W1802" s="11"/>
      <c r="Y1802" s="11">
        <v>28198.260000000006</v>
      </c>
      <c r="Z1802" s="11"/>
      <c r="AB1802" s="11">
        <f t="shared" si="92"/>
        <v>32341.47</v>
      </c>
      <c r="AC1802" s="21">
        <v>34000.61</v>
      </c>
      <c r="AD1802" s="11"/>
      <c r="AE1802" s="4"/>
      <c r="AF1802" s="4"/>
    </row>
    <row r="1803" spans="1:37" x14ac:dyDescent="0.2">
      <c r="A1803" s="51"/>
      <c r="B1803" s="11"/>
      <c r="C1803" s="11" t="s">
        <v>64</v>
      </c>
      <c r="D1803" s="11"/>
      <c r="E1803" s="11" t="s">
        <v>61</v>
      </c>
      <c r="F1803" s="11">
        <v>1054877</v>
      </c>
      <c r="G1803" s="11"/>
      <c r="H1803" s="11">
        <f t="shared" si="89"/>
        <v>3452.68</v>
      </c>
      <c r="I1803" s="11"/>
      <c r="J1803" s="11">
        <v>110379.00999999998</v>
      </c>
      <c r="K1803" s="11"/>
      <c r="M1803" s="11">
        <v>313</v>
      </c>
      <c r="N1803" s="66"/>
      <c r="P1803" s="198">
        <f t="shared" si="90"/>
        <v>352.64859424920121</v>
      </c>
      <c r="Q1803" s="198"/>
      <c r="R1803" s="198"/>
      <c r="S1803" s="198"/>
      <c r="T1803" s="198">
        <f t="shared" si="91"/>
        <v>3370.214057507987</v>
      </c>
      <c r="U1803" s="11"/>
      <c r="V1803" s="11"/>
      <c r="W1803" s="11"/>
      <c r="Y1803" s="11">
        <v>110379.00999999998</v>
      </c>
      <c r="Z1803" s="11"/>
      <c r="AB1803" s="11">
        <f t="shared" si="92"/>
        <v>126597.16</v>
      </c>
      <c r="AC1803" s="21">
        <v>133091.66</v>
      </c>
      <c r="AD1803" s="11"/>
      <c r="AE1803" s="4"/>
      <c r="AF1803" s="4"/>
    </row>
    <row r="1804" spans="1:37" x14ac:dyDescent="0.2">
      <c r="A1804" s="51"/>
      <c r="B1804" s="11"/>
      <c r="C1804" s="11" t="s">
        <v>64</v>
      </c>
      <c r="D1804" s="11"/>
      <c r="E1804" s="11" t="s">
        <v>145</v>
      </c>
      <c r="F1804" s="11">
        <v>5</v>
      </c>
      <c r="G1804" s="11"/>
      <c r="H1804" s="11">
        <f t="shared" si="89"/>
        <v>0.02</v>
      </c>
      <c r="I1804" s="11"/>
      <c r="J1804" s="11">
        <v>11.81</v>
      </c>
      <c r="K1804" s="11"/>
      <c r="M1804" s="11">
        <v>1</v>
      </c>
      <c r="N1804" s="66"/>
      <c r="P1804" s="198">
        <f t="shared" si="90"/>
        <v>11.81</v>
      </c>
      <c r="Q1804" s="198"/>
      <c r="R1804" s="198"/>
      <c r="S1804" s="198"/>
      <c r="T1804" s="198">
        <f t="shared" si="91"/>
        <v>5</v>
      </c>
      <c r="U1804" s="11"/>
      <c r="V1804" s="11"/>
      <c r="W1804" s="11"/>
      <c r="Y1804" s="11">
        <v>11.81</v>
      </c>
      <c r="Z1804" s="11"/>
      <c r="AB1804" s="11">
        <f t="shared" si="92"/>
        <v>13.55</v>
      </c>
      <c r="AC1804" s="21">
        <v>14.24</v>
      </c>
      <c r="AD1804" s="11"/>
      <c r="AE1804" s="4"/>
      <c r="AF1804" s="4"/>
    </row>
    <row r="1805" spans="1:37" x14ac:dyDescent="0.2">
      <c r="A1805" s="51"/>
      <c r="B1805" s="11"/>
      <c r="C1805" s="11" t="s">
        <v>64</v>
      </c>
      <c r="D1805" s="11"/>
      <c r="E1805" s="11" t="s">
        <v>63</v>
      </c>
      <c r="F1805" s="11">
        <v>1424</v>
      </c>
      <c r="G1805" s="11"/>
      <c r="H1805" s="11">
        <f t="shared" si="89"/>
        <v>4.66</v>
      </c>
      <c r="I1805" s="11"/>
      <c r="J1805" s="11">
        <v>341.42</v>
      </c>
      <c r="K1805" s="11"/>
      <c r="M1805" s="11">
        <v>3</v>
      </c>
      <c r="N1805" s="66"/>
      <c r="P1805" s="198">
        <f t="shared" si="90"/>
        <v>113.80666666666667</v>
      </c>
      <c r="Q1805" s="198"/>
      <c r="R1805" s="198"/>
      <c r="S1805" s="198"/>
      <c r="T1805" s="198">
        <f t="shared" si="91"/>
        <v>474.66666666666669</v>
      </c>
      <c r="U1805" s="11"/>
      <c r="V1805" s="11"/>
      <c r="W1805" s="11"/>
      <c r="Y1805" s="11">
        <v>341.42</v>
      </c>
      <c r="Z1805" s="11"/>
      <c r="AB1805" s="11">
        <f t="shared" si="92"/>
        <v>391.59</v>
      </c>
      <c r="AC1805" s="21">
        <v>411.67</v>
      </c>
      <c r="AD1805" s="11"/>
      <c r="AE1805" s="4"/>
      <c r="AF1805" s="4"/>
    </row>
    <row r="1806" spans="1:37" x14ac:dyDescent="0.2">
      <c r="A1806" s="51"/>
      <c r="B1806" s="11"/>
      <c r="C1806" s="11" t="s">
        <v>64</v>
      </c>
      <c r="D1806" s="11"/>
      <c r="E1806" s="11" t="s">
        <v>81</v>
      </c>
      <c r="F1806" s="11">
        <v>5710</v>
      </c>
      <c r="G1806" s="11"/>
      <c r="H1806" s="11">
        <f t="shared" si="89"/>
        <v>18.690000000000001</v>
      </c>
      <c r="I1806" s="11"/>
      <c r="J1806" s="11">
        <v>894.88</v>
      </c>
      <c r="K1806" s="11"/>
      <c r="M1806" s="11">
        <v>1</v>
      </c>
      <c r="N1806" s="66"/>
      <c r="P1806" s="198">
        <f t="shared" si="90"/>
        <v>894.88</v>
      </c>
      <c r="Q1806" s="198"/>
      <c r="R1806" s="198"/>
      <c r="S1806" s="198"/>
      <c r="T1806" s="198">
        <f t="shared" si="91"/>
        <v>5710</v>
      </c>
      <c r="U1806" s="11"/>
      <c r="V1806" s="11"/>
      <c r="W1806" s="11"/>
      <c r="Y1806" s="11">
        <v>894.88</v>
      </c>
      <c r="Z1806" s="11"/>
      <c r="AB1806" s="11">
        <f t="shared" si="92"/>
        <v>1026.3699999999999</v>
      </c>
      <c r="AC1806" s="21">
        <v>1079.02</v>
      </c>
      <c r="AD1806" s="11"/>
      <c r="AE1806" s="4"/>
      <c r="AF1806" s="4"/>
    </row>
    <row r="1807" spans="1:37" x14ac:dyDescent="0.2">
      <c r="A1807" s="51"/>
      <c r="B1807" s="11"/>
      <c r="C1807" s="11" t="s">
        <v>65</v>
      </c>
      <c r="D1807" s="11"/>
      <c r="E1807" s="11" t="s">
        <v>66</v>
      </c>
      <c r="F1807" s="11">
        <v>120256</v>
      </c>
      <c r="G1807" s="11"/>
      <c r="H1807" s="11">
        <f t="shared" si="89"/>
        <v>393.61</v>
      </c>
      <c r="I1807" s="11"/>
      <c r="J1807" s="11">
        <v>18039.249999999996</v>
      </c>
      <c r="K1807" s="11"/>
      <c r="M1807" s="11">
        <v>66</v>
      </c>
      <c r="N1807" s="66"/>
      <c r="P1807" s="198">
        <f t="shared" si="90"/>
        <v>273.32196969696963</v>
      </c>
      <c r="Q1807" s="198"/>
      <c r="R1807" s="198"/>
      <c r="S1807" s="198"/>
      <c r="T1807" s="198">
        <f t="shared" si="91"/>
        <v>1822.060606060606</v>
      </c>
      <c r="U1807" s="11"/>
      <c r="V1807" s="11"/>
      <c r="W1807" s="11"/>
      <c r="Y1807" s="11">
        <v>18039.249999999996</v>
      </c>
      <c r="Z1807" s="11"/>
      <c r="AB1807" s="11">
        <f t="shared" si="92"/>
        <v>20689.78</v>
      </c>
      <c r="AC1807" s="21">
        <v>21751.18</v>
      </c>
      <c r="AD1807" s="11"/>
      <c r="AE1807" s="4"/>
      <c r="AF1807" s="4"/>
    </row>
    <row r="1808" spans="1:37" x14ac:dyDescent="0.2">
      <c r="A1808" s="51"/>
      <c r="B1808" s="11"/>
      <c r="C1808" s="11" t="s">
        <v>67</v>
      </c>
      <c r="D1808" s="11"/>
      <c r="E1808" s="11" t="s">
        <v>68</v>
      </c>
      <c r="F1808" s="11">
        <v>659</v>
      </c>
      <c r="G1808" s="11"/>
      <c r="H1808" s="11">
        <f t="shared" si="89"/>
        <v>2.16</v>
      </c>
      <c r="I1808" s="11"/>
      <c r="J1808" s="11">
        <v>133.53</v>
      </c>
      <c r="K1808" s="11"/>
      <c r="M1808" s="11">
        <v>4</v>
      </c>
      <c r="N1808" s="66"/>
      <c r="P1808" s="198">
        <f t="shared" si="90"/>
        <v>33.3825</v>
      </c>
      <c r="Q1808" s="198"/>
      <c r="R1808" s="198"/>
      <c r="S1808" s="198"/>
      <c r="T1808" s="198">
        <f t="shared" si="91"/>
        <v>164.75</v>
      </c>
      <c r="U1808" s="11"/>
      <c r="V1808" s="11"/>
      <c r="W1808" s="11"/>
      <c r="Y1808" s="11">
        <v>133.53</v>
      </c>
      <c r="Z1808" s="11"/>
      <c r="AB1808" s="11">
        <f t="shared" si="92"/>
        <v>153.15</v>
      </c>
      <c r="AC1808" s="21">
        <v>161.01</v>
      </c>
      <c r="AD1808" s="11"/>
      <c r="AE1808" s="4"/>
      <c r="AF1808" s="4"/>
    </row>
    <row r="1809" spans="1:32" x14ac:dyDescent="0.2">
      <c r="A1809" s="51"/>
      <c r="B1809" s="11"/>
      <c r="C1809" s="11" t="s">
        <v>69</v>
      </c>
      <c r="D1809" s="11"/>
      <c r="E1809" s="11" t="s">
        <v>70</v>
      </c>
      <c r="F1809" s="11">
        <v>168291</v>
      </c>
      <c r="G1809" s="11"/>
      <c r="H1809" s="11">
        <f t="shared" si="89"/>
        <v>550.83000000000004</v>
      </c>
      <c r="I1809" s="11"/>
      <c r="J1809" s="11">
        <v>27981.519999999993</v>
      </c>
      <c r="K1809" s="11"/>
      <c r="M1809" s="11">
        <v>155</v>
      </c>
      <c r="N1809" s="66"/>
      <c r="P1809" s="198">
        <f t="shared" si="90"/>
        <v>180.52593548387091</v>
      </c>
      <c r="Q1809" s="198"/>
      <c r="R1809" s="198"/>
      <c r="S1809" s="198"/>
      <c r="T1809" s="198">
        <f t="shared" si="91"/>
        <v>1085.7483870967742</v>
      </c>
      <c r="U1809" s="11"/>
      <c r="V1809" s="11"/>
      <c r="W1809" s="11"/>
      <c r="Y1809" s="11">
        <v>27981.519999999993</v>
      </c>
      <c r="Z1809" s="11"/>
      <c r="AB1809" s="11">
        <f t="shared" si="92"/>
        <v>32092.880000000001</v>
      </c>
      <c r="AC1809" s="21">
        <v>33739.269999999997</v>
      </c>
      <c r="AD1809" s="11"/>
      <c r="AE1809" s="4"/>
      <c r="AF1809" s="4"/>
    </row>
    <row r="1810" spans="1:32" x14ac:dyDescent="0.2">
      <c r="A1810" s="51"/>
      <c r="B1810" s="11"/>
      <c r="C1810" s="11" t="s">
        <v>74</v>
      </c>
      <c r="D1810" s="11"/>
      <c r="E1810" s="11" t="s">
        <v>366</v>
      </c>
      <c r="F1810" s="11">
        <v>484</v>
      </c>
      <c r="G1810" s="11"/>
      <c r="H1810" s="11">
        <f t="shared" si="89"/>
        <v>1.58</v>
      </c>
      <c r="I1810" s="11"/>
      <c r="J1810" s="11">
        <v>100.76</v>
      </c>
      <c r="K1810" s="11"/>
      <c r="M1810" s="11">
        <v>2</v>
      </c>
      <c r="N1810" s="66"/>
      <c r="P1810" s="198">
        <f t="shared" si="90"/>
        <v>50.38</v>
      </c>
      <c r="Q1810" s="198"/>
      <c r="R1810" s="198"/>
      <c r="S1810" s="198"/>
      <c r="T1810" s="198">
        <f t="shared" si="91"/>
        <v>242</v>
      </c>
      <c r="U1810" s="11"/>
      <c r="V1810" s="11"/>
      <c r="W1810" s="11"/>
      <c r="Y1810" s="11">
        <v>100.76</v>
      </c>
      <c r="Z1810" s="11"/>
      <c r="AB1810" s="11">
        <f t="shared" si="92"/>
        <v>115.56</v>
      </c>
      <c r="AC1810" s="21">
        <v>121.49</v>
      </c>
      <c r="AD1810" s="11"/>
      <c r="AE1810" s="4"/>
      <c r="AF1810" s="4"/>
    </row>
    <row r="1811" spans="1:32" x14ac:dyDescent="0.2">
      <c r="A1811" s="51"/>
      <c r="B1811" s="11"/>
      <c r="C1811" s="11" t="s">
        <v>76</v>
      </c>
      <c r="D1811" s="11"/>
      <c r="E1811" s="11" t="s">
        <v>77</v>
      </c>
      <c r="F1811" s="11">
        <v>227554</v>
      </c>
      <c r="G1811" s="11"/>
      <c r="H1811" s="11">
        <f t="shared" si="89"/>
        <v>744.8</v>
      </c>
      <c r="I1811" s="11"/>
      <c r="J1811" s="11">
        <v>31134.519999999997</v>
      </c>
      <c r="K1811" s="11"/>
      <c r="M1811" s="11">
        <v>35</v>
      </c>
      <c r="N1811" s="66"/>
      <c r="P1811" s="198">
        <f t="shared" si="90"/>
        <v>889.55771428571416</v>
      </c>
      <c r="Q1811" s="198"/>
      <c r="R1811" s="198"/>
      <c r="S1811" s="198"/>
      <c r="T1811" s="198">
        <f t="shared" si="91"/>
        <v>6501.5428571428574</v>
      </c>
      <c r="U1811" s="11"/>
      <c r="V1811" s="11"/>
      <c r="W1811" s="11"/>
      <c r="Y1811" s="11">
        <v>31134.519999999997</v>
      </c>
      <c r="Z1811" s="11"/>
      <c r="AB1811" s="11">
        <f t="shared" si="92"/>
        <v>35709.160000000003</v>
      </c>
      <c r="AC1811" s="21">
        <v>37541.06</v>
      </c>
      <c r="AD1811" s="11"/>
      <c r="AE1811" s="4"/>
      <c r="AF1811" s="4"/>
    </row>
    <row r="1812" spans="1:32" x14ac:dyDescent="0.2">
      <c r="A1812" s="51"/>
      <c r="B1812" s="11"/>
      <c r="C1812" s="11" t="s">
        <v>78</v>
      </c>
      <c r="D1812" s="11"/>
      <c r="E1812" s="11" t="s">
        <v>79</v>
      </c>
      <c r="F1812" s="11">
        <v>1292920</v>
      </c>
      <c r="G1812" s="11"/>
      <c r="H1812" s="11">
        <f t="shared" si="89"/>
        <v>4231.8100000000004</v>
      </c>
      <c r="I1812" s="11"/>
      <c r="J1812" s="11">
        <v>156645.12000000008</v>
      </c>
      <c r="K1812" s="11"/>
      <c r="M1812" s="11">
        <v>404</v>
      </c>
      <c r="N1812" s="66"/>
      <c r="P1812" s="198">
        <f t="shared" si="90"/>
        <v>387.73544554455464</v>
      </c>
      <c r="Q1812" s="198"/>
      <c r="R1812" s="198"/>
      <c r="S1812" s="198"/>
      <c r="T1812" s="198">
        <f t="shared" si="91"/>
        <v>3200.2970297029701</v>
      </c>
      <c r="U1812" s="11"/>
      <c r="V1812" s="11"/>
      <c r="W1812" s="11"/>
      <c r="Y1812" s="11">
        <v>156645.12000000008</v>
      </c>
      <c r="Z1812" s="11"/>
      <c r="AB1812" s="11">
        <f t="shared" si="92"/>
        <v>179661.21</v>
      </c>
      <c r="AC1812" s="21">
        <v>188877.94</v>
      </c>
      <c r="AD1812" s="11"/>
      <c r="AE1812" s="4"/>
      <c r="AF1812" s="4"/>
    </row>
    <row r="1813" spans="1:32" x14ac:dyDescent="0.2">
      <c r="A1813" s="51"/>
      <c r="B1813" s="11"/>
      <c r="C1813" s="11" t="s">
        <v>80</v>
      </c>
      <c r="D1813" s="11"/>
      <c r="E1813" s="11" t="s">
        <v>81</v>
      </c>
      <c r="F1813" s="11">
        <v>56666705</v>
      </c>
      <c r="G1813" s="11"/>
      <c r="H1813" s="11">
        <f t="shared" si="89"/>
        <v>185473.88</v>
      </c>
      <c r="I1813" s="11"/>
      <c r="J1813" s="11">
        <v>3345245.3499999754</v>
      </c>
      <c r="K1813" s="11"/>
      <c r="M1813" s="11">
        <v>2844</v>
      </c>
      <c r="N1813" s="66"/>
      <c r="P1813" s="198">
        <f t="shared" si="90"/>
        <v>1176.2466068916931</v>
      </c>
      <c r="Q1813" s="198"/>
      <c r="R1813" s="198"/>
      <c r="S1813" s="198"/>
      <c r="T1813" s="198">
        <f t="shared" si="91"/>
        <v>19925.001758087201</v>
      </c>
      <c r="U1813" s="11"/>
      <c r="V1813" s="11"/>
      <c r="W1813" s="11"/>
      <c r="Y1813" s="11">
        <v>3345245.3499999754</v>
      </c>
      <c r="Z1813" s="11"/>
      <c r="AB1813" s="11">
        <f t="shared" si="92"/>
        <v>3836767.03</v>
      </c>
      <c r="AC1813" s="21">
        <v>4033595.42</v>
      </c>
      <c r="AD1813" s="11"/>
      <c r="AE1813" s="4"/>
      <c r="AF1813" s="4"/>
    </row>
    <row r="1814" spans="1:32" x14ac:dyDescent="0.2">
      <c r="A1814" s="51"/>
      <c r="B1814" s="11"/>
      <c r="C1814" s="11" t="s">
        <v>80</v>
      </c>
      <c r="D1814" s="11"/>
      <c r="E1814" s="11" t="s">
        <v>82</v>
      </c>
      <c r="F1814" s="11">
        <v>4190</v>
      </c>
      <c r="G1814" s="11"/>
      <c r="H1814" s="11">
        <f t="shared" si="89"/>
        <v>13.71</v>
      </c>
      <c r="I1814" s="11"/>
      <c r="J1814" s="11">
        <v>926.97</v>
      </c>
      <c r="K1814" s="11"/>
      <c r="M1814" s="11">
        <v>2</v>
      </c>
      <c r="N1814" s="66"/>
      <c r="P1814" s="198">
        <f t="shared" si="90"/>
        <v>463.48500000000001</v>
      </c>
      <c r="Q1814" s="198"/>
      <c r="R1814" s="198"/>
      <c r="S1814" s="198"/>
      <c r="T1814" s="198">
        <f t="shared" si="91"/>
        <v>2095</v>
      </c>
      <c r="U1814" s="11"/>
      <c r="V1814" s="11"/>
      <c r="W1814" s="11"/>
      <c r="Y1814" s="11">
        <v>926.97</v>
      </c>
      <c r="Z1814" s="11"/>
      <c r="AB1814" s="11">
        <f t="shared" si="92"/>
        <v>1063.17</v>
      </c>
      <c r="AC1814" s="21">
        <v>1117.71</v>
      </c>
      <c r="AD1814" s="11"/>
      <c r="AE1814" s="4"/>
      <c r="AF1814" s="4"/>
    </row>
    <row r="1815" spans="1:32" x14ac:dyDescent="0.2">
      <c r="A1815" s="51"/>
      <c r="B1815" s="11"/>
      <c r="C1815" s="11" t="s">
        <v>80</v>
      </c>
      <c r="D1815" s="11"/>
      <c r="E1815" s="11" t="s">
        <v>592</v>
      </c>
      <c r="F1815" s="11">
        <v>315</v>
      </c>
      <c r="G1815" s="11"/>
      <c r="H1815" s="11">
        <f t="shared" si="89"/>
        <v>1.03</v>
      </c>
      <c r="I1815" s="11"/>
      <c r="J1815" s="11">
        <v>79.27</v>
      </c>
      <c r="K1815" s="11"/>
      <c r="M1815" s="11">
        <v>1</v>
      </c>
      <c r="N1815" s="66"/>
      <c r="P1815" s="198">
        <f t="shared" si="90"/>
        <v>79.27</v>
      </c>
      <c r="Q1815" s="198"/>
      <c r="R1815" s="198"/>
      <c r="S1815" s="198"/>
      <c r="T1815" s="198">
        <f t="shared" si="91"/>
        <v>315</v>
      </c>
      <c r="U1815" s="11"/>
      <c r="V1815" s="11"/>
      <c r="W1815" s="11"/>
      <c r="Y1815" s="11">
        <v>79.27</v>
      </c>
      <c r="Z1815" s="11"/>
      <c r="AB1815" s="11">
        <f t="shared" si="92"/>
        <v>90.92</v>
      </c>
      <c r="AC1815" s="21">
        <v>95.58</v>
      </c>
      <c r="AD1815" s="11"/>
      <c r="AE1815" s="4"/>
      <c r="AF1815" s="4"/>
    </row>
    <row r="1816" spans="1:32" x14ac:dyDescent="0.2">
      <c r="A1816" s="51"/>
      <c r="B1816" s="11"/>
      <c r="C1816" s="11" t="s">
        <v>83</v>
      </c>
      <c r="D1816" s="11"/>
      <c r="E1816" s="11" t="s">
        <v>333</v>
      </c>
      <c r="F1816" s="11">
        <v>59558</v>
      </c>
      <c r="G1816" s="11"/>
      <c r="H1816" s="11">
        <f t="shared" si="89"/>
        <v>194.94</v>
      </c>
      <c r="I1816" s="11"/>
      <c r="J1816" s="11">
        <v>30297.900000000009</v>
      </c>
      <c r="K1816" s="11"/>
      <c r="M1816" s="11">
        <v>19</v>
      </c>
      <c r="N1816" s="66"/>
      <c r="P1816" s="198">
        <f t="shared" si="90"/>
        <v>1594.6263157894741</v>
      </c>
      <c r="Q1816" s="198"/>
      <c r="R1816" s="198"/>
      <c r="S1816" s="198"/>
      <c r="T1816" s="198">
        <f t="shared" si="91"/>
        <v>3134.6315789473683</v>
      </c>
      <c r="U1816" s="11"/>
      <c r="V1816" s="11"/>
      <c r="W1816" s="11"/>
      <c r="Y1816" s="11">
        <v>30297.900000000009</v>
      </c>
      <c r="Z1816" s="11"/>
      <c r="AB1816" s="11">
        <f t="shared" si="92"/>
        <v>34749.61</v>
      </c>
      <c r="AC1816" s="21">
        <v>36532.29</v>
      </c>
      <c r="AD1816" s="11"/>
      <c r="AE1816" s="4"/>
      <c r="AF1816" s="4"/>
    </row>
    <row r="1817" spans="1:32" x14ac:dyDescent="0.2">
      <c r="A1817" s="51"/>
      <c r="B1817" s="11"/>
      <c r="C1817" s="11" t="s">
        <v>85</v>
      </c>
      <c r="D1817" s="11"/>
      <c r="E1817" s="11" t="s">
        <v>86</v>
      </c>
      <c r="F1817" s="11">
        <v>16463</v>
      </c>
      <c r="G1817" s="11"/>
      <c r="H1817" s="11">
        <f t="shared" si="89"/>
        <v>53.88</v>
      </c>
      <c r="I1817" s="11"/>
      <c r="J1817" s="11">
        <v>1230.31</v>
      </c>
      <c r="K1817" s="11"/>
      <c r="M1817" s="11">
        <v>8</v>
      </c>
      <c r="N1817" s="66"/>
      <c r="P1817" s="198">
        <f t="shared" si="90"/>
        <v>153.78874999999999</v>
      </c>
      <c r="Q1817" s="198"/>
      <c r="R1817" s="198"/>
      <c r="S1817" s="198"/>
      <c r="T1817" s="198">
        <f t="shared" si="91"/>
        <v>2057.875</v>
      </c>
      <c r="U1817" s="11"/>
      <c r="V1817" s="11"/>
      <c r="W1817" s="11"/>
      <c r="Y1817" s="11">
        <v>1230.31</v>
      </c>
      <c r="Z1817" s="11"/>
      <c r="AB1817" s="11">
        <f t="shared" si="92"/>
        <v>1411.08</v>
      </c>
      <c r="AC1817" s="21">
        <v>1483.47</v>
      </c>
      <c r="AD1817" s="11"/>
      <c r="AE1817" s="4"/>
      <c r="AF1817" s="4"/>
    </row>
    <row r="1818" spans="1:32" x14ac:dyDescent="0.2">
      <c r="A1818" s="51"/>
      <c r="B1818" s="11"/>
      <c r="C1818" s="11" t="s">
        <v>87</v>
      </c>
      <c r="D1818" s="11"/>
      <c r="E1818" s="11" t="s">
        <v>88</v>
      </c>
      <c r="F1818" s="11">
        <v>11058</v>
      </c>
      <c r="G1818" s="11"/>
      <c r="H1818" s="11">
        <f t="shared" si="89"/>
        <v>36.19</v>
      </c>
      <c r="I1818" s="11"/>
      <c r="J1818" s="11">
        <v>2256.6600000000003</v>
      </c>
      <c r="K1818" s="11"/>
      <c r="M1818" s="11">
        <v>10</v>
      </c>
      <c r="N1818" s="66"/>
      <c r="P1818" s="198">
        <f t="shared" si="90"/>
        <v>225.66600000000003</v>
      </c>
      <c r="Q1818" s="198"/>
      <c r="R1818" s="198"/>
      <c r="S1818" s="198"/>
      <c r="T1818" s="198">
        <f t="shared" si="91"/>
        <v>1105.8</v>
      </c>
      <c r="U1818" s="11"/>
      <c r="V1818" s="11"/>
      <c r="W1818" s="11"/>
      <c r="Y1818" s="11">
        <v>2256.6600000000003</v>
      </c>
      <c r="Z1818" s="11"/>
      <c r="AB1818" s="11">
        <f t="shared" si="92"/>
        <v>2588.23</v>
      </c>
      <c r="AC1818" s="21">
        <v>2721.01</v>
      </c>
      <c r="AD1818" s="11"/>
      <c r="AE1818" s="4"/>
      <c r="AF1818" s="4"/>
    </row>
    <row r="1819" spans="1:32" x14ac:dyDescent="0.2">
      <c r="A1819" s="51"/>
      <c r="B1819" s="11"/>
      <c r="C1819" s="11" t="s">
        <v>89</v>
      </c>
      <c r="D1819" s="11"/>
      <c r="E1819" s="11" t="s">
        <v>90</v>
      </c>
      <c r="F1819" s="11">
        <v>89948</v>
      </c>
      <c r="G1819" s="11"/>
      <c r="H1819" s="11">
        <f t="shared" si="89"/>
        <v>294.41000000000003</v>
      </c>
      <c r="I1819" s="11"/>
      <c r="J1819" s="11">
        <v>12428.510000000002</v>
      </c>
      <c r="K1819" s="11"/>
      <c r="M1819" s="11">
        <v>34</v>
      </c>
      <c r="N1819" s="66"/>
      <c r="P1819" s="198">
        <f t="shared" si="90"/>
        <v>365.54441176470596</v>
      </c>
      <c r="Q1819" s="198"/>
      <c r="R1819" s="198"/>
      <c r="S1819" s="198"/>
      <c r="T1819" s="198">
        <f t="shared" si="91"/>
        <v>2645.5294117647059</v>
      </c>
      <c r="U1819" s="11"/>
      <c r="V1819" s="11"/>
      <c r="W1819" s="11"/>
      <c r="Y1819" s="11">
        <v>12428.510000000002</v>
      </c>
      <c r="Z1819" s="11"/>
      <c r="AB1819" s="11">
        <f t="shared" si="92"/>
        <v>14254.65</v>
      </c>
      <c r="AC1819" s="21">
        <v>14985.92</v>
      </c>
      <c r="AD1819" s="11"/>
      <c r="AE1819" s="4"/>
      <c r="AF1819" s="4"/>
    </row>
    <row r="1820" spans="1:32" x14ac:dyDescent="0.2">
      <c r="A1820" s="51"/>
      <c r="B1820" s="11"/>
      <c r="C1820" s="11" t="s">
        <v>89</v>
      </c>
      <c r="D1820" s="11"/>
      <c r="E1820" s="11" t="s">
        <v>91</v>
      </c>
      <c r="F1820" s="11">
        <v>336</v>
      </c>
      <c r="G1820" s="11"/>
      <c r="H1820" s="11">
        <f t="shared" si="89"/>
        <v>1.1000000000000001</v>
      </c>
      <c r="I1820" s="11"/>
      <c r="J1820" s="11">
        <v>51.16</v>
      </c>
      <c r="K1820" s="11"/>
      <c r="M1820" s="11">
        <v>1</v>
      </c>
      <c r="N1820" s="66"/>
      <c r="P1820" s="198">
        <f t="shared" si="90"/>
        <v>51.16</v>
      </c>
      <c r="Q1820" s="198"/>
      <c r="R1820" s="198"/>
      <c r="S1820" s="198"/>
      <c r="T1820" s="198">
        <f t="shared" si="91"/>
        <v>336</v>
      </c>
      <c r="U1820" s="11"/>
      <c r="V1820" s="11"/>
      <c r="W1820" s="11"/>
      <c r="Y1820" s="11">
        <v>51.16</v>
      </c>
      <c r="Z1820" s="11"/>
      <c r="AB1820" s="11">
        <f t="shared" si="92"/>
        <v>58.68</v>
      </c>
      <c r="AC1820" s="21">
        <v>61.69</v>
      </c>
      <c r="AD1820" s="11"/>
      <c r="AE1820" s="4"/>
      <c r="AF1820" s="4"/>
    </row>
    <row r="1821" spans="1:32" x14ac:dyDescent="0.2">
      <c r="A1821" s="51"/>
      <c r="B1821" s="11"/>
      <c r="C1821" s="11" t="s">
        <v>92</v>
      </c>
      <c r="D1821" s="11"/>
      <c r="E1821" s="11" t="s">
        <v>94</v>
      </c>
      <c r="F1821" s="11">
        <v>918926</v>
      </c>
      <c r="G1821" s="11"/>
      <c r="H1821" s="11">
        <f t="shared" si="89"/>
        <v>3007.71</v>
      </c>
      <c r="I1821" s="11"/>
      <c r="J1821" s="11">
        <v>126376.01999999997</v>
      </c>
      <c r="K1821" s="11"/>
      <c r="M1821" s="11">
        <v>495</v>
      </c>
      <c r="N1821" s="66"/>
      <c r="P1821" s="198">
        <f t="shared" si="90"/>
        <v>255.30509090909086</v>
      </c>
      <c r="Q1821" s="198"/>
      <c r="R1821" s="198"/>
      <c r="S1821" s="198"/>
      <c r="T1821" s="198">
        <f t="shared" si="91"/>
        <v>1856.4161616161616</v>
      </c>
      <c r="U1821" s="11"/>
      <c r="V1821" s="11"/>
      <c r="W1821" s="11"/>
      <c r="Y1821" s="11">
        <v>126376.01999999997</v>
      </c>
      <c r="Z1821" s="11"/>
      <c r="AB1821" s="11">
        <f t="shared" si="92"/>
        <v>144944.63</v>
      </c>
      <c r="AC1821" s="21">
        <v>152380.37</v>
      </c>
      <c r="AD1821" s="11"/>
      <c r="AE1821" s="4"/>
      <c r="AF1821" s="4"/>
    </row>
    <row r="1822" spans="1:32" x14ac:dyDescent="0.2">
      <c r="A1822" s="51"/>
      <c r="B1822" s="11"/>
      <c r="C1822" s="11" t="s">
        <v>92</v>
      </c>
      <c r="D1822" s="11"/>
      <c r="E1822" s="11" t="s">
        <v>95</v>
      </c>
      <c r="F1822" s="11">
        <v>180</v>
      </c>
      <c r="G1822" s="11"/>
      <c r="H1822" s="11">
        <f t="shared" si="89"/>
        <v>0.59</v>
      </c>
      <c r="I1822" s="11"/>
      <c r="J1822" s="11">
        <v>44.4</v>
      </c>
      <c r="K1822" s="11"/>
      <c r="M1822" s="11">
        <v>1</v>
      </c>
      <c r="N1822" s="66"/>
      <c r="P1822" s="198">
        <f t="shared" si="90"/>
        <v>44.4</v>
      </c>
      <c r="Q1822" s="198"/>
      <c r="R1822" s="198"/>
      <c r="S1822" s="198"/>
      <c r="T1822" s="198">
        <f t="shared" si="91"/>
        <v>180</v>
      </c>
      <c r="U1822" s="11"/>
      <c r="V1822" s="11"/>
      <c r="W1822" s="11"/>
      <c r="Y1822" s="11">
        <v>44.4</v>
      </c>
      <c r="Z1822" s="11"/>
      <c r="AB1822" s="11">
        <f t="shared" si="92"/>
        <v>50.92</v>
      </c>
      <c r="AC1822" s="21">
        <v>53.54</v>
      </c>
      <c r="AD1822" s="11"/>
      <c r="AE1822" s="4"/>
      <c r="AF1822" s="4"/>
    </row>
    <row r="1823" spans="1:32" x14ac:dyDescent="0.2">
      <c r="A1823" s="51"/>
      <c r="B1823" s="11"/>
      <c r="C1823" s="11" t="s">
        <v>97</v>
      </c>
      <c r="D1823" s="11"/>
      <c r="E1823" s="11" t="s">
        <v>98</v>
      </c>
      <c r="F1823" s="11">
        <v>107319</v>
      </c>
      <c r="G1823" s="11"/>
      <c r="H1823" s="11">
        <f t="shared" si="89"/>
        <v>351.26</v>
      </c>
      <c r="I1823" s="11"/>
      <c r="J1823" s="11">
        <v>20051.370000000006</v>
      </c>
      <c r="K1823" s="11"/>
      <c r="M1823" s="11">
        <v>40</v>
      </c>
      <c r="N1823" s="66"/>
      <c r="P1823" s="198">
        <f t="shared" si="90"/>
        <v>501.28425000000016</v>
      </c>
      <c r="Q1823" s="198"/>
      <c r="R1823" s="198"/>
      <c r="S1823" s="198"/>
      <c r="T1823" s="198">
        <f t="shared" si="91"/>
        <v>2682.9749999999999</v>
      </c>
      <c r="U1823" s="11"/>
      <c r="V1823" s="11"/>
      <c r="W1823" s="11"/>
      <c r="Y1823" s="11">
        <v>20051.370000000006</v>
      </c>
      <c r="Z1823" s="11"/>
      <c r="AB1823" s="11">
        <f t="shared" si="92"/>
        <v>22997.55</v>
      </c>
      <c r="AC1823" s="21">
        <v>24177.33</v>
      </c>
      <c r="AD1823" s="11"/>
      <c r="AE1823" s="4"/>
      <c r="AF1823" s="4"/>
    </row>
    <row r="1824" spans="1:32" x14ac:dyDescent="0.2">
      <c r="A1824" s="51"/>
      <c r="B1824" s="11"/>
      <c r="C1824" s="11" t="s">
        <v>97</v>
      </c>
      <c r="D1824" s="11"/>
      <c r="E1824" s="11" t="s">
        <v>75</v>
      </c>
      <c r="F1824" s="11">
        <v>987002</v>
      </c>
      <c r="G1824" s="11"/>
      <c r="H1824" s="11">
        <f t="shared" si="89"/>
        <v>3230.52</v>
      </c>
      <c r="I1824" s="11"/>
      <c r="J1824" s="11">
        <v>149387.0800000001</v>
      </c>
      <c r="K1824" s="11"/>
      <c r="M1824" s="11">
        <v>342</v>
      </c>
      <c r="N1824" s="66"/>
      <c r="P1824" s="198">
        <f t="shared" si="90"/>
        <v>436.80432748538044</v>
      </c>
      <c r="Q1824" s="198"/>
      <c r="R1824" s="198"/>
      <c r="S1824" s="198"/>
      <c r="T1824" s="198">
        <f t="shared" si="91"/>
        <v>2885.9707602339181</v>
      </c>
      <c r="U1824" s="11"/>
      <c r="V1824" s="11"/>
      <c r="W1824" s="11"/>
      <c r="Y1824" s="11">
        <v>149387.0800000001</v>
      </c>
      <c r="Z1824" s="11"/>
      <c r="AB1824" s="11">
        <f t="shared" si="92"/>
        <v>171336.74</v>
      </c>
      <c r="AC1824" s="21">
        <v>180126.41</v>
      </c>
      <c r="AD1824" s="11"/>
      <c r="AE1824" s="4"/>
      <c r="AF1824" s="4"/>
    </row>
    <row r="1825" spans="1:32" x14ac:dyDescent="0.2">
      <c r="A1825" s="51"/>
      <c r="B1825" s="11"/>
      <c r="C1825" s="11" t="s">
        <v>99</v>
      </c>
      <c r="D1825" s="11"/>
      <c r="E1825" s="11" t="s">
        <v>100</v>
      </c>
      <c r="F1825" s="11">
        <v>234642</v>
      </c>
      <c r="G1825" s="11"/>
      <c r="H1825" s="11">
        <f t="shared" si="89"/>
        <v>768</v>
      </c>
      <c r="I1825" s="11"/>
      <c r="J1825" s="11">
        <v>41467.449999999997</v>
      </c>
      <c r="K1825" s="11"/>
      <c r="M1825" s="11">
        <v>151</v>
      </c>
      <c r="N1825" s="66"/>
      <c r="P1825" s="198">
        <f t="shared" si="90"/>
        <v>274.61887417218543</v>
      </c>
      <c r="Q1825" s="198"/>
      <c r="R1825" s="198"/>
      <c r="S1825" s="198"/>
      <c r="T1825" s="198">
        <f t="shared" si="91"/>
        <v>1553.9205298013244</v>
      </c>
      <c r="U1825" s="11"/>
      <c r="V1825" s="11"/>
      <c r="W1825" s="11"/>
      <c r="Y1825" s="11">
        <v>41467.449999999997</v>
      </c>
      <c r="Z1825" s="11"/>
      <c r="AB1825" s="11">
        <f t="shared" si="92"/>
        <v>47560.32</v>
      </c>
      <c r="AC1825" s="21">
        <v>50000.19</v>
      </c>
      <c r="AD1825" s="11"/>
      <c r="AE1825" s="4"/>
      <c r="AF1825" s="4"/>
    </row>
    <row r="1826" spans="1:32" x14ac:dyDescent="0.2">
      <c r="A1826" s="51"/>
      <c r="B1826" s="11"/>
      <c r="C1826" s="11" t="s">
        <v>99</v>
      </c>
      <c r="D1826" s="11"/>
      <c r="E1826" s="11" t="s">
        <v>101</v>
      </c>
      <c r="F1826" s="11">
        <v>253438</v>
      </c>
      <c r="G1826" s="11"/>
      <c r="H1826" s="11">
        <f t="shared" si="89"/>
        <v>829.52</v>
      </c>
      <c r="I1826" s="11"/>
      <c r="J1826" s="11">
        <v>35387.010000000017</v>
      </c>
      <c r="K1826" s="11"/>
      <c r="M1826" s="11">
        <v>148</v>
      </c>
      <c r="N1826" s="66"/>
      <c r="P1826" s="198">
        <f t="shared" si="90"/>
        <v>239.10141891891902</v>
      </c>
      <c r="Q1826" s="198"/>
      <c r="R1826" s="198"/>
      <c r="S1826" s="198"/>
      <c r="T1826" s="198">
        <f t="shared" si="91"/>
        <v>1712.418918918919</v>
      </c>
      <c r="U1826" s="11"/>
      <c r="V1826" s="11"/>
      <c r="W1826" s="11"/>
      <c r="Y1826" s="11">
        <v>35387.010000000017</v>
      </c>
      <c r="Z1826" s="11"/>
      <c r="AB1826" s="11">
        <f t="shared" si="92"/>
        <v>40586.47</v>
      </c>
      <c r="AC1826" s="21">
        <v>42668.58</v>
      </c>
      <c r="AD1826" s="11"/>
      <c r="AE1826" s="4"/>
      <c r="AF1826" s="4"/>
    </row>
    <row r="1827" spans="1:32" x14ac:dyDescent="0.2">
      <c r="A1827" s="51"/>
      <c r="B1827" s="11"/>
      <c r="C1827" s="11" t="s">
        <v>99</v>
      </c>
      <c r="D1827" s="11"/>
      <c r="E1827" s="11" t="s">
        <v>102</v>
      </c>
      <c r="F1827" s="11">
        <v>14071</v>
      </c>
      <c r="G1827" s="11"/>
      <c r="H1827" s="11">
        <f t="shared" si="89"/>
        <v>46.06</v>
      </c>
      <c r="I1827" s="11"/>
      <c r="J1827" s="11">
        <v>1196.3999999999999</v>
      </c>
      <c r="K1827" s="11"/>
      <c r="M1827" s="11">
        <v>5</v>
      </c>
      <c r="N1827" s="66"/>
      <c r="P1827" s="198">
        <f t="shared" si="90"/>
        <v>239.27999999999997</v>
      </c>
      <c r="Q1827" s="198"/>
      <c r="R1827" s="198"/>
      <c r="S1827" s="198"/>
      <c r="T1827" s="198">
        <f t="shared" si="91"/>
        <v>2814.2</v>
      </c>
      <c r="U1827" s="11"/>
      <c r="V1827" s="11"/>
      <c r="W1827" s="11"/>
      <c r="Y1827" s="11">
        <v>1196.3999999999999</v>
      </c>
      <c r="Z1827" s="11"/>
      <c r="AB1827" s="11">
        <f t="shared" si="92"/>
        <v>1372.19</v>
      </c>
      <c r="AC1827" s="21">
        <v>1442.58</v>
      </c>
      <c r="AD1827" s="11"/>
      <c r="AE1827" s="4"/>
      <c r="AF1827" s="4"/>
    </row>
    <row r="1828" spans="1:32" x14ac:dyDescent="0.2">
      <c r="A1828" s="51"/>
      <c r="B1828" s="11"/>
      <c r="C1828" s="11" t="s">
        <v>99</v>
      </c>
      <c r="D1828" s="11"/>
      <c r="E1828" s="11" t="s">
        <v>103</v>
      </c>
      <c r="F1828" s="11">
        <v>4272</v>
      </c>
      <c r="G1828" s="11"/>
      <c r="H1828" s="11">
        <f t="shared" si="89"/>
        <v>13.98</v>
      </c>
      <c r="I1828" s="11"/>
      <c r="J1828" s="11">
        <v>664.73</v>
      </c>
      <c r="K1828" s="11"/>
      <c r="M1828" s="11">
        <v>1</v>
      </c>
      <c r="N1828" s="66"/>
      <c r="P1828" s="198">
        <f t="shared" si="90"/>
        <v>664.73</v>
      </c>
      <c r="Q1828" s="198"/>
      <c r="R1828" s="198"/>
      <c r="S1828" s="198"/>
      <c r="T1828" s="198">
        <f t="shared" si="91"/>
        <v>4272</v>
      </c>
      <c r="U1828" s="11"/>
      <c r="V1828" s="11"/>
      <c r="W1828" s="11"/>
      <c r="Y1828" s="11">
        <v>664.73</v>
      </c>
      <c r="Z1828" s="11"/>
      <c r="AB1828" s="11">
        <f t="shared" si="92"/>
        <v>762.4</v>
      </c>
      <c r="AC1828" s="21">
        <v>801.51</v>
      </c>
      <c r="AD1828" s="11"/>
      <c r="AE1828" s="4"/>
      <c r="AF1828" s="4"/>
    </row>
    <row r="1829" spans="1:32" x14ac:dyDescent="0.2">
      <c r="A1829" s="51"/>
      <c r="B1829" s="11"/>
      <c r="C1829" s="11" t="s">
        <v>104</v>
      </c>
      <c r="D1829" s="11"/>
      <c r="E1829" s="11" t="s">
        <v>105</v>
      </c>
      <c r="F1829" s="11">
        <v>50499</v>
      </c>
      <c r="G1829" s="11"/>
      <c r="H1829" s="11">
        <f t="shared" si="89"/>
        <v>165.29</v>
      </c>
      <c r="I1829" s="11"/>
      <c r="J1829" s="11">
        <v>9017.3799999999992</v>
      </c>
      <c r="K1829" s="11"/>
      <c r="M1829" s="11">
        <v>67</v>
      </c>
      <c r="N1829" s="66"/>
      <c r="P1829" s="198">
        <f t="shared" si="90"/>
        <v>134.58776119402984</v>
      </c>
      <c r="Q1829" s="198"/>
      <c r="R1829" s="198"/>
      <c r="S1829" s="198"/>
      <c r="T1829" s="198">
        <f t="shared" si="91"/>
        <v>753.71641791044772</v>
      </c>
      <c r="U1829" s="11"/>
      <c r="V1829" s="11"/>
      <c r="W1829" s="11"/>
      <c r="Y1829" s="11">
        <v>9017.3799999999992</v>
      </c>
      <c r="Z1829" s="11"/>
      <c r="AB1829" s="11">
        <f t="shared" si="92"/>
        <v>10342.32</v>
      </c>
      <c r="AC1829" s="21">
        <v>10872.88</v>
      </c>
      <c r="AD1829" s="11"/>
      <c r="AE1829" s="4"/>
      <c r="AF1829" s="4"/>
    </row>
    <row r="1830" spans="1:32" x14ac:dyDescent="0.2">
      <c r="A1830" s="51"/>
      <c r="B1830" s="11"/>
      <c r="C1830" s="11" t="s">
        <v>106</v>
      </c>
      <c r="D1830" s="11"/>
      <c r="E1830" s="11" t="s">
        <v>333</v>
      </c>
      <c r="F1830" s="11">
        <v>116</v>
      </c>
      <c r="G1830" s="11"/>
      <c r="H1830" s="11">
        <f t="shared" si="89"/>
        <v>0.38</v>
      </c>
      <c r="I1830" s="11"/>
      <c r="J1830" s="11">
        <v>33.72</v>
      </c>
      <c r="K1830" s="11"/>
      <c r="M1830" s="11">
        <v>1</v>
      </c>
      <c r="N1830" s="66"/>
      <c r="P1830" s="198">
        <f t="shared" si="90"/>
        <v>33.72</v>
      </c>
      <c r="Q1830" s="198"/>
      <c r="R1830" s="198"/>
      <c r="S1830" s="198"/>
      <c r="T1830" s="198">
        <f t="shared" si="91"/>
        <v>116</v>
      </c>
      <c r="U1830" s="11"/>
      <c r="V1830" s="11"/>
      <c r="W1830" s="11"/>
      <c r="Y1830" s="11">
        <v>33.72</v>
      </c>
      <c r="Z1830" s="11"/>
      <c r="AB1830" s="11">
        <f t="shared" si="92"/>
        <v>38.67</v>
      </c>
      <c r="AC1830" s="21">
        <v>40.659999999999997</v>
      </c>
      <c r="AD1830" s="11"/>
      <c r="AE1830" s="4"/>
      <c r="AF1830" s="4"/>
    </row>
    <row r="1831" spans="1:32" x14ac:dyDescent="0.2">
      <c r="A1831" s="51"/>
      <c r="B1831" s="11"/>
      <c r="C1831" s="11" t="s">
        <v>108</v>
      </c>
      <c r="D1831" s="11"/>
      <c r="E1831" s="11" t="s">
        <v>77</v>
      </c>
      <c r="F1831" s="11">
        <v>6</v>
      </c>
      <c r="G1831" s="11"/>
      <c r="H1831" s="11">
        <f t="shared" si="89"/>
        <v>0.02</v>
      </c>
      <c r="I1831" s="11"/>
      <c r="J1831" s="11">
        <v>32.489999999999995</v>
      </c>
      <c r="K1831" s="11"/>
      <c r="M1831" s="11">
        <v>2</v>
      </c>
      <c r="N1831" s="66"/>
      <c r="P1831" s="198">
        <f t="shared" si="90"/>
        <v>16.244999999999997</v>
      </c>
      <c r="Q1831" s="198"/>
      <c r="R1831" s="198"/>
      <c r="S1831" s="198"/>
      <c r="T1831" s="198">
        <f t="shared" si="91"/>
        <v>3</v>
      </c>
      <c r="U1831" s="11"/>
      <c r="V1831" s="11"/>
      <c r="W1831" s="11"/>
      <c r="Y1831" s="11">
        <v>32.489999999999995</v>
      </c>
      <c r="Z1831" s="11"/>
      <c r="AB1831" s="11">
        <f t="shared" si="92"/>
        <v>37.26</v>
      </c>
      <c r="AC1831" s="21">
        <v>39.18</v>
      </c>
      <c r="AD1831" s="11"/>
      <c r="AE1831" s="4"/>
      <c r="AF1831" s="4"/>
    </row>
    <row r="1832" spans="1:32" x14ac:dyDescent="0.2">
      <c r="A1832" s="51"/>
      <c r="B1832" s="11"/>
      <c r="C1832" s="11" t="s">
        <v>593</v>
      </c>
      <c r="D1832" s="11"/>
      <c r="E1832" s="11" t="s">
        <v>77</v>
      </c>
      <c r="F1832" s="11">
        <v>57107</v>
      </c>
      <c r="G1832" s="11"/>
      <c r="H1832" s="11">
        <f t="shared" si="89"/>
        <v>186.91</v>
      </c>
      <c r="I1832" s="11"/>
      <c r="J1832" s="11">
        <v>4094.1499999999996</v>
      </c>
      <c r="K1832" s="11"/>
      <c r="M1832" s="11">
        <v>13</v>
      </c>
      <c r="N1832" s="66"/>
      <c r="P1832" s="198">
        <f t="shared" si="90"/>
        <v>314.93461538461537</v>
      </c>
      <c r="Q1832" s="198"/>
      <c r="R1832" s="198"/>
      <c r="S1832" s="198"/>
      <c r="T1832" s="198">
        <f t="shared" si="91"/>
        <v>4392.8461538461543</v>
      </c>
      <c r="U1832" s="11"/>
      <c r="V1832" s="11"/>
      <c r="W1832" s="11"/>
      <c r="Y1832" s="11">
        <v>4094.1499999999996</v>
      </c>
      <c r="Z1832" s="11"/>
      <c r="AB1832" s="11">
        <f t="shared" si="92"/>
        <v>4695.71</v>
      </c>
      <c r="AC1832" s="21">
        <v>4936.6000000000004</v>
      </c>
      <c r="AD1832" s="11"/>
      <c r="AE1832" s="4"/>
      <c r="AF1832" s="4"/>
    </row>
    <row r="1833" spans="1:32" x14ac:dyDescent="0.2">
      <c r="A1833" s="51"/>
      <c r="B1833" s="11"/>
      <c r="C1833" s="11" t="s">
        <v>109</v>
      </c>
      <c r="D1833" s="11"/>
      <c r="E1833" s="11" t="s">
        <v>103</v>
      </c>
      <c r="F1833" s="11">
        <v>-1438</v>
      </c>
      <c r="G1833" s="11"/>
      <c r="H1833" s="11">
        <f t="shared" si="89"/>
        <v>-4.71</v>
      </c>
      <c r="I1833" s="11"/>
      <c r="J1833" s="11">
        <v>-272.42</v>
      </c>
      <c r="K1833" s="11"/>
      <c r="M1833" s="11">
        <v>1</v>
      </c>
      <c r="N1833" s="66"/>
      <c r="P1833" s="198">
        <f t="shared" si="90"/>
        <v>-272.42</v>
      </c>
      <c r="Q1833" s="198"/>
      <c r="R1833" s="198"/>
      <c r="S1833" s="198"/>
      <c r="T1833" s="198">
        <f t="shared" si="91"/>
        <v>-1438</v>
      </c>
      <c r="U1833" s="11"/>
      <c r="V1833" s="11"/>
      <c r="W1833" s="11"/>
      <c r="Y1833" s="11">
        <v>-272.42</v>
      </c>
      <c r="Z1833" s="11"/>
      <c r="AB1833" s="11">
        <f t="shared" si="92"/>
        <v>-312.45</v>
      </c>
      <c r="AC1833" s="21">
        <v>-328.48</v>
      </c>
      <c r="AD1833" s="11"/>
      <c r="AE1833" s="4"/>
      <c r="AF1833" s="4"/>
    </row>
    <row r="1834" spans="1:32" x14ac:dyDescent="0.2">
      <c r="A1834" s="51"/>
      <c r="B1834" s="11"/>
      <c r="C1834" s="11" t="s">
        <v>110</v>
      </c>
      <c r="D1834" s="11"/>
      <c r="E1834" s="11" t="s">
        <v>102</v>
      </c>
      <c r="F1834" s="11">
        <v>842640</v>
      </c>
      <c r="G1834" s="11"/>
      <c r="H1834" s="11">
        <f t="shared" si="89"/>
        <v>2758.02</v>
      </c>
      <c r="I1834" s="11"/>
      <c r="J1834" s="11">
        <v>121535.42000000007</v>
      </c>
      <c r="K1834" s="11"/>
      <c r="M1834" s="11">
        <v>492</v>
      </c>
      <c r="N1834" s="66"/>
      <c r="P1834" s="198">
        <f t="shared" si="90"/>
        <v>247.02321138211397</v>
      </c>
      <c r="Q1834" s="198"/>
      <c r="R1834" s="198"/>
      <c r="S1834" s="198"/>
      <c r="T1834" s="198">
        <f t="shared" si="91"/>
        <v>1712.6829268292684</v>
      </c>
      <c r="U1834" s="11"/>
      <c r="V1834" s="11"/>
      <c r="W1834" s="11"/>
      <c r="Y1834" s="11">
        <v>121535.42000000007</v>
      </c>
      <c r="Z1834" s="11"/>
      <c r="AB1834" s="11">
        <f t="shared" si="92"/>
        <v>139392.79</v>
      </c>
      <c r="AC1834" s="21">
        <v>146543.72</v>
      </c>
      <c r="AD1834" s="11"/>
      <c r="AE1834" s="4"/>
      <c r="AF1834" s="4"/>
    </row>
    <row r="1835" spans="1:32" x14ac:dyDescent="0.2">
      <c r="A1835" s="51"/>
      <c r="B1835" s="11"/>
      <c r="C1835" s="11" t="s">
        <v>111</v>
      </c>
      <c r="D1835" s="11"/>
      <c r="E1835" s="11" t="s">
        <v>102</v>
      </c>
      <c r="F1835" s="11">
        <v>9174</v>
      </c>
      <c r="G1835" s="11"/>
      <c r="H1835" s="11">
        <f t="shared" si="89"/>
        <v>30.03</v>
      </c>
      <c r="I1835" s="11"/>
      <c r="J1835" s="11">
        <v>1315.09</v>
      </c>
      <c r="K1835" s="11"/>
      <c r="M1835" s="11">
        <v>4</v>
      </c>
      <c r="N1835" s="66"/>
      <c r="P1835" s="198">
        <f t="shared" si="90"/>
        <v>328.77249999999998</v>
      </c>
      <c r="Q1835" s="198"/>
      <c r="R1835" s="198"/>
      <c r="S1835" s="198"/>
      <c r="T1835" s="198">
        <f t="shared" si="91"/>
        <v>2293.5</v>
      </c>
      <c r="U1835" s="11"/>
      <c r="V1835" s="11"/>
      <c r="W1835" s="11"/>
      <c r="Y1835" s="11">
        <v>1315.09</v>
      </c>
      <c r="Z1835" s="11"/>
      <c r="AB1835" s="11">
        <f t="shared" si="92"/>
        <v>1508.32</v>
      </c>
      <c r="AC1835" s="21">
        <v>1585.7</v>
      </c>
      <c r="AD1835" s="11"/>
      <c r="AE1835" s="4"/>
      <c r="AF1835" s="4"/>
    </row>
    <row r="1836" spans="1:32" x14ac:dyDescent="0.2">
      <c r="A1836" s="51"/>
      <c r="B1836" s="11"/>
      <c r="C1836" s="11" t="s">
        <v>112</v>
      </c>
      <c r="D1836" s="11"/>
      <c r="E1836" s="11" t="s">
        <v>102</v>
      </c>
      <c r="F1836" s="11">
        <v>20291</v>
      </c>
      <c r="G1836" s="11"/>
      <c r="H1836" s="11">
        <f t="shared" si="89"/>
        <v>66.41</v>
      </c>
      <c r="I1836" s="11"/>
      <c r="J1836" s="11">
        <v>2201.7900000000004</v>
      </c>
      <c r="K1836" s="11"/>
      <c r="M1836" s="11">
        <v>16</v>
      </c>
      <c r="N1836" s="66"/>
      <c r="P1836" s="198">
        <f t="shared" si="90"/>
        <v>137.61187500000003</v>
      </c>
      <c r="Q1836" s="198"/>
      <c r="R1836" s="198"/>
      <c r="S1836" s="198"/>
      <c r="T1836" s="198">
        <f t="shared" si="91"/>
        <v>1268.1875</v>
      </c>
      <c r="U1836" s="11"/>
      <c r="V1836" s="11"/>
      <c r="W1836" s="11"/>
      <c r="Y1836" s="11">
        <v>2201.7900000000004</v>
      </c>
      <c r="Z1836" s="11"/>
      <c r="AB1836" s="11">
        <f t="shared" si="92"/>
        <v>2525.3000000000002</v>
      </c>
      <c r="AC1836" s="21">
        <v>2654.85</v>
      </c>
      <c r="AD1836" s="11"/>
      <c r="AE1836" s="4"/>
      <c r="AF1836" s="4"/>
    </row>
    <row r="1837" spans="1:32" x14ac:dyDescent="0.2">
      <c r="A1837" s="51"/>
      <c r="B1837" s="11"/>
      <c r="C1837" s="11" t="s">
        <v>113</v>
      </c>
      <c r="D1837" s="11"/>
      <c r="E1837" s="11" t="s">
        <v>102</v>
      </c>
      <c r="F1837" s="11">
        <v>11727</v>
      </c>
      <c r="G1837" s="11"/>
      <c r="H1837" s="11">
        <f t="shared" si="89"/>
        <v>38.380000000000003</v>
      </c>
      <c r="I1837" s="11"/>
      <c r="J1837" s="11">
        <v>1097.8299999999997</v>
      </c>
      <c r="K1837" s="11"/>
      <c r="M1837" s="11">
        <v>10</v>
      </c>
      <c r="N1837" s="66"/>
      <c r="P1837" s="198">
        <f t="shared" si="90"/>
        <v>109.78299999999997</v>
      </c>
      <c r="Q1837" s="198"/>
      <c r="R1837" s="198"/>
      <c r="S1837" s="198"/>
      <c r="T1837" s="198">
        <f t="shared" si="91"/>
        <v>1172.7</v>
      </c>
      <c r="U1837" s="11"/>
      <c r="V1837" s="11"/>
      <c r="W1837" s="11"/>
      <c r="Y1837" s="11">
        <v>1097.8299999999997</v>
      </c>
      <c r="Z1837" s="11"/>
      <c r="AB1837" s="11">
        <f t="shared" si="92"/>
        <v>1259.1400000000001</v>
      </c>
      <c r="AC1837" s="21">
        <v>1323.73</v>
      </c>
      <c r="AD1837" s="11"/>
      <c r="AE1837" s="4"/>
      <c r="AF1837" s="4"/>
    </row>
    <row r="1838" spans="1:32" x14ac:dyDescent="0.2">
      <c r="A1838" s="51"/>
      <c r="B1838" s="11"/>
      <c r="C1838" s="11" t="s">
        <v>114</v>
      </c>
      <c r="D1838" s="11"/>
      <c r="E1838" s="11" t="s">
        <v>102</v>
      </c>
      <c r="F1838" s="11">
        <v>28957</v>
      </c>
      <c r="G1838" s="11"/>
      <c r="H1838" s="11">
        <f t="shared" si="89"/>
        <v>94.78</v>
      </c>
      <c r="I1838" s="11"/>
      <c r="J1838" s="11">
        <v>5443.6299999999992</v>
      </c>
      <c r="K1838" s="11"/>
      <c r="M1838" s="11">
        <v>11</v>
      </c>
      <c r="N1838" s="66"/>
      <c r="P1838" s="198">
        <f t="shared" si="90"/>
        <v>494.87545454545449</v>
      </c>
      <c r="Q1838" s="198"/>
      <c r="R1838" s="198"/>
      <c r="S1838" s="198"/>
      <c r="T1838" s="198">
        <f t="shared" si="91"/>
        <v>2632.4545454545455</v>
      </c>
      <c r="U1838" s="11"/>
      <c r="V1838" s="11"/>
      <c r="W1838" s="11"/>
      <c r="Y1838" s="11">
        <v>5443.6299999999992</v>
      </c>
      <c r="Z1838" s="11"/>
      <c r="AB1838" s="11">
        <f t="shared" si="92"/>
        <v>6243.47</v>
      </c>
      <c r="AC1838" s="21">
        <v>6563.76</v>
      </c>
      <c r="AD1838" s="11"/>
      <c r="AE1838" s="4"/>
      <c r="AF1838" s="4"/>
    </row>
    <row r="1839" spans="1:32" x14ac:dyDescent="0.2">
      <c r="A1839" s="51"/>
      <c r="B1839" s="11"/>
      <c r="C1839" s="11" t="s">
        <v>115</v>
      </c>
      <c r="D1839" s="11"/>
      <c r="E1839" s="11" t="s">
        <v>103</v>
      </c>
      <c r="F1839" s="11">
        <v>97864</v>
      </c>
      <c r="G1839" s="11"/>
      <c r="H1839" s="11">
        <f t="shared" si="89"/>
        <v>320.32</v>
      </c>
      <c r="I1839" s="11"/>
      <c r="J1839" s="11">
        <v>12363.18</v>
      </c>
      <c r="K1839" s="11"/>
      <c r="M1839" s="11">
        <v>70</v>
      </c>
      <c r="N1839" s="66"/>
      <c r="P1839" s="198">
        <f t="shared" si="90"/>
        <v>176.61685714285716</v>
      </c>
      <c r="Q1839" s="198"/>
      <c r="R1839" s="198"/>
      <c r="S1839" s="198"/>
      <c r="T1839" s="198">
        <f t="shared" si="91"/>
        <v>1398.0571428571429</v>
      </c>
      <c r="U1839" s="11"/>
      <c r="V1839" s="11"/>
      <c r="W1839" s="11"/>
      <c r="Y1839" s="11">
        <v>12363.18</v>
      </c>
      <c r="Z1839" s="11"/>
      <c r="AB1839" s="11">
        <f t="shared" si="92"/>
        <v>14179.72</v>
      </c>
      <c r="AC1839" s="21">
        <v>14907.15</v>
      </c>
      <c r="AD1839" s="11"/>
      <c r="AE1839" s="4"/>
      <c r="AF1839" s="4"/>
    </row>
    <row r="1840" spans="1:32" x14ac:dyDescent="0.2">
      <c r="A1840" s="51"/>
      <c r="B1840" s="11"/>
      <c r="C1840" s="11" t="s">
        <v>116</v>
      </c>
      <c r="D1840" s="11"/>
      <c r="E1840" s="11" t="s">
        <v>117</v>
      </c>
      <c r="F1840" s="11">
        <v>315</v>
      </c>
      <c r="G1840" s="11"/>
      <c r="H1840" s="11">
        <f t="shared" si="89"/>
        <v>1.03</v>
      </c>
      <c r="I1840" s="11"/>
      <c r="J1840" s="11">
        <v>112.11</v>
      </c>
      <c r="K1840" s="11"/>
      <c r="M1840" s="11">
        <v>1</v>
      </c>
      <c r="N1840" s="66"/>
      <c r="P1840" s="198">
        <f t="shared" si="90"/>
        <v>112.11</v>
      </c>
      <c r="Q1840" s="198"/>
      <c r="R1840" s="198"/>
      <c r="S1840" s="198"/>
      <c r="T1840" s="198">
        <f t="shared" si="91"/>
        <v>315</v>
      </c>
      <c r="U1840" s="11"/>
      <c r="V1840" s="11"/>
      <c r="W1840" s="11"/>
      <c r="Y1840" s="11">
        <v>112.11</v>
      </c>
      <c r="Z1840" s="11"/>
      <c r="AB1840" s="11">
        <f t="shared" si="92"/>
        <v>128.58000000000001</v>
      </c>
      <c r="AC1840" s="21">
        <v>135.18</v>
      </c>
      <c r="AD1840" s="11"/>
      <c r="AE1840" s="4"/>
      <c r="AF1840" s="4"/>
    </row>
    <row r="1841" spans="1:32" x14ac:dyDescent="0.2">
      <c r="A1841" s="51"/>
      <c r="B1841" s="11"/>
      <c r="C1841" s="11" t="s">
        <v>118</v>
      </c>
      <c r="D1841" s="11"/>
      <c r="E1841" s="11" t="s">
        <v>140</v>
      </c>
      <c r="F1841" s="11">
        <v>3937</v>
      </c>
      <c r="G1841" s="11"/>
      <c r="H1841" s="11">
        <f t="shared" si="89"/>
        <v>12.89</v>
      </c>
      <c r="I1841" s="11"/>
      <c r="J1841" s="11">
        <v>285.51</v>
      </c>
      <c r="K1841" s="11"/>
      <c r="M1841" s="11">
        <v>1</v>
      </c>
      <c r="N1841" s="66"/>
      <c r="P1841" s="198">
        <f t="shared" si="90"/>
        <v>285.51</v>
      </c>
      <c r="Q1841" s="198"/>
      <c r="R1841" s="198"/>
      <c r="S1841" s="198"/>
      <c r="T1841" s="198">
        <f t="shared" si="91"/>
        <v>3937</v>
      </c>
      <c r="U1841" s="11"/>
      <c r="V1841" s="11"/>
      <c r="W1841" s="11"/>
      <c r="Y1841" s="11">
        <v>285.51</v>
      </c>
      <c r="Z1841" s="11"/>
      <c r="AB1841" s="11">
        <f t="shared" si="92"/>
        <v>327.45999999999998</v>
      </c>
      <c r="AC1841" s="21">
        <v>344.26</v>
      </c>
      <c r="AD1841" s="11"/>
      <c r="AE1841" s="4"/>
      <c r="AF1841" s="4"/>
    </row>
    <row r="1842" spans="1:32" x14ac:dyDescent="0.2">
      <c r="A1842" s="51"/>
      <c r="B1842" s="11"/>
      <c r="C1842" s="11" t="s">
        <v>118</v>
      </c>
      <c r="D1842" s="11"/>
      <c r="E1842" s="11" t="s">
        <v>88</v>
      </c>
      <c r="F1842" s="11">
        <v>404390</v>
      </c>
      <c r="G1842" s="11"/>
      <c r="H1842" s="11">
        <f t="shared" si="89"/>
        <v>1323.6</v>
      </c>
      <c r="I1842" s="11"/>
      <c r="J1842" s="11">
        <v>22509.360000000001</v>
      </c>
      <c r="K1842" s="11"/>
      <c r="M1842" s="11">
        <v>14</v>
      </c>
      <c r="N1842" s="66"/>
      <c r="P1842" s="198">
        <f t="shared" si="90"/>
        <v>1607.8114285714287</v>
      </c>
      <c r="Q1842" s="198"/>
      <c r="R1842" s="198"/>
      <c r="S1842" s="198"/>
      <c r="T1842" s="198">
        <f t="shared" si="91"/>
        <v>28885</v>
      </c>
      <c r="U1842" s="11"/>
      <c r="V1842" s="11"/>
      <c r="W1842" s="11"/>
      <c r="Y1842" s="11">
        <v>22509.360000000001</v>
      </c>
      <c r="Z1842" s="11"/>
      <c r="AB1842" s="11">
        <f t="shared" si="92"/>
        <v>25816.69</v>
      </c>
      <c r="AC1842" s="21">
        <v>27141.1</v>
      </c>
      <c r="AD1842" s="11"/>
      <c r="AE1842" s="4"/>
      <c r="AF1842" s="4"/>
    </row>
    <row r="1843" spans="1:32" x14ac:dyDescent="0.2">
      <c r="A1843" s="51"/>
      <c r="B1843" s="11"/>
      <c r="C1843" s="11" t="s">
        <v>120</v>
      </c>
      <c r="D1843" s="11"/>
      <c r="E1843" s="11" t="s">
        <v>121</v>
      </c>
      <c r="F1843" s="11">
        <v>30609</v>
      </c>
      <c r="G1843" s="11"/>
      <c r="H1843" s="11">
        <f t="shared" si="89"/>
        <v>100.19</v>
      </c>
      <c r="I1843" s="11"/>
      <c r="J1843" s="11">
        <v>5981.4499999999971</v>
      </c>
      <c r="K1843" s="11"/>
      <c r="M1843" s="11">
        <v>27</v>
      </c>
      <c r="N1843" s="66"/>
      <c r="P1843" s="198">
        <f t="shared" si="90"/>
        <v>221.53518518518507</v>
      </c>
      <c r="Q1843" s="198"/>
      <c r="R1843" s="198"/>
      <c r="S1843" s="198"/>
      <c r="T1843" s="198">
        <f t="shared" si="91"/>
        <v>1133.6666666666667</v>
      </c>
      <c r="U1843" s="11"/>
      <c r="V1843" s="11"/>
      <c r="W1843" s="11"/>
      <c r="Y1843" s="11">
        <v>5981.4499999999971</v>
      </c>
      <c r="Z1843" s="11"/>
      <c r="AB1843" s="11">
        <f t="shared" si="92"/>
        <v>6860.31</v>
      </c>
      <c r="AC1843" s="21">
        <v>7212.25</v>
      </c>
      <c r="AD1843" s="11"/>
      <c r="AE1843" s="4"/>
      <c r="AF1843" s="4"/>
    </row>
    <row r="1844" spans="1:32" x14ac:dyDescent="0.2">
      <c r="A1844" s="51"/>
      <c r="B1844" s="11"/>
      <c r="C1844" s="11" t="s">
        <v>122</v>
      </c>
      <c r="D1844" s="11"/>
      <c r="E1844" s="11" t="s">
        <v>117</v>
      </c>
      <c r="F1844" s="11">
        <v>23107</v>
      </c>
      <c r="G1844" s="11"/>
      <c r="H1844" s="11">
        <f t="shared" si="89"/>
        <v>75.63</v>
      </c>
      <c r="I1844" s="11"/>
      <c r="J1844" s="11">
        <v>5819.4499999999989</v>
      </c>
      <c r="K1844" s="11"/>
      <c r="M1844" s="11">
        <v>32</v>
      </c>
      <c r="N1844" s="66"/>
      <c r="P1844" s="198">
        <f t="shared" si="90"/>
        <v>181.85781249999997</v>
      </c>
      <c r="Q1844" s="198"/>
      <c r="R1844" s="198"/>
      <c r="S1844" s="198"/>
      <c r="T1844" s="198">
        <f t="shared" si="91"/>
        <v>722.09375</v>
      </c>
      <c r="U1844" s="11"/>
      <c r="V1844" s="11"/>
      <c r="W1844" s="11"/>
      <c r="Y1844" s="11">
        <v>5819.4499999999989</v>
      </c>
      <c r="Z1844" s="11"/>
      <c r="AB1844" s="11">
        <f t="shared" si="92"/>
        <v>6674.51</v>
      </c>
      <c r="AC1844" s="21">
        <v>7016.92</v>
      </c>
      <c r="AD1844" s="11"/>
      <c r="AE1844" s="4"/>
      <c r="AF1844" s="4"/>
    </row>
    <row r="1845" spans="1:32" x14ac:dyDescent="0.2">
      <c r="A1845" s="51"/>
      <c r="B1845" s="11"/>
      <c r="C1845" s="11" t="s">
        <v>123</v>
      </c>
      <c r="D1845" s="11"/>
      <c r="E1845" s="11" t="s">
        <v>124</v>
      </c>
      <c r="F1845" s="11">
        <v>35850</v>
      </c>
      <c r="G1845" s="11"/>
      <c r="H1845" s="11">
        <f t="shared" si="89"/>
        <v>117.34</v>
      </c>
      <c r="I1845" s="11"/>
      <c r="J1845" s="11">
        <v>6758.7599999999993</v>
      </c>
      <c r="K1845" s="11"/>
      <c r="M1845" s="11">
        <v>62</v>
      </c>
      <c r="N1845" s="66"/>
      <c r="P1845" s="198">
        <f t="shared" si="90"/>
        <v>109.01225806451612</v>
      </c>
      <c r="Q1845" s="198"/>
      <c r="R1845" s="198"/>
      <c r="S1845" s="198"/>
      <c r="T1845" s="198">
        <f t="shared" si="91"/>
        <v>578.22580645161293</v>
      </c>
      <c r="U1845" s="11"/>
      <c r="V1845" s="11"/>
      <c r="W1845" s="11"/>
      <c r="Y1845" s="11">
        <v>6758.7599999999993</v>
      </c>
      <c r="Z1845" s="11"/>
      <c r="AB1845" s="11">
        <f t="shared" si="92"/>
        <v>7751.83</v>
      </c>
      <c r="AC1845" s="21">
        <v>8149.51</v>
      </c>
      <c r="AD1845" s="11"/>
      <c r="AE1845" s="4"/>
      <c r="AF1845" s="4"/>
    </row>
    <row r="1846" spans="1:32" x14ac:dyDescent="0.2">
      <c r="A1846" s="51"/>
      <c r="B1846" s="11"/>
      <c r="C1846" s="11" t="s">
        <v>125</v>
      </c>
      <c r="D1846" s="11"/>
      <c r="E1846" s="11" t="s">
        <v>66</v>
      </c>
      <c r="F1846" s="11">
        <v>10357934</v>
      </c>
      <c r="G1846" s="11"/>
      <c r="H1846" s="11">
        <f t="shared" si="89"/>
        <v>33902.199999999997</v>
      </c>
      <c r="I1846" s="11"/>
      <c r="J1846" s="11">
        <v>676409.61999999813</v>
      </c>
      <c r="K1846" s="11"/>
      <c r="M1846" s="11">
        <v>976</v>
      </c>
      <c r="N1846" s="66"/>
      <c r="P1846" s="198">
        <f t="shared" si="90"/>
        <v>693.04264344262106</v>
      </c>
      <c r="Q1846" s="198"/>
      <c r="R1846" s="198"/>
      <c r="S1846" s="198"/>
      <c r="T1846" s="198">
        <f t="shared" si="91"/>
        <v>10612.637295081968</v>
      </c>
      <c r="U1846" s="11"/>
      <c r="V1846" s="11"/>
      <c r="W1846" s="11"/>
      <c r="Y1846" s="11">
        <v>676409.61999999813</v>
      </c>
      <c r="Z1846" s="11"/>
      <c r="AB1846" s="11">
        <f t="shared" si="92"/>
        <v>775795.45</v>
      </c>
      <c r="AC1846" s="21">
        <v>815594.21</v>
      </c>
      <c r="AD1846" s="11"/>
      <c r="AE1846" s="4"/>
      <c r="AF1846" s="4"/>
    </row>
    <row r="1847" spans="1:32" x14ac:dyDescent="0.2">
      <c r="A1847" s="51"/>
      <c r="B1847" s="11"/>
      <c r="C1847" s="11" t="s">
        <v>125</v>
      </c>
      <c r="D1847" s="11"/>
      <c r="E1847" s="11" t="s">
        <v>498</v>
      </c>
      <c r="F1847" s="11">
        <v>1452</v>
      </c>
      <c r="G1847" s="11"/>
      <c r="H1847" s="11">
        <f t="shared" si="89"/>
        <v>4.75</v>
      </c>
      <c r="I1847" s="11"/>
      <c r="J1847" s="11">
        <v>290.13</v>
      </c>
      <c r="K1847" s="11"/>
      <c r="M1847" s="11">
        <v>1</v>
      </c>
      <c r="N1847" s="66"/>
      <c r="P1847" s="198">
        <f t="shared" si="90"/>
        <v>290.13</v>
      </c>
      <c r="Q1847" s="198"/>
      <c r="R1847" s="198"/>
      <c r="S1847" s="198"/>
      <c r="T1847" s="198">
        <f t="shared" si="91"/>
        <v>1452</v>
      </c>
      <c r="U1847" s="11"/>
      <c r="V1847" s="11"/>
      <c r="W1847" s="11"/>
      <c r="Y1847" s="11">
        <v>290.13</v>
      </c>
      <c r="Z1847" s="11"/>
      <c r="AB1847" s="11">
        <f t="shared" si="92"/>
        <v>332.76</v>
      </c>
      <c r="AC1847" s="21">
        <v>349.83</v>
      </c>
      <c r="AD1847" s="11"/>
      <c r="AE1847" s="4"/>
      <c r="AF1847" s="4"/>
    </row>
    <row r="1848" spans="1:32" x14ac:dyDescent="0.2">
      <c r="A1848" s="51"/>
      <c r="B1848" s="11"/>
      <c r="C1848" s="11" t="s">
        <v>125</v>
      </c>
      <c r="D1848" s="11"/>
      <c r="E1848" s="11" t="s">
        <v>73</v>
      </c>
      <c r="F1848" s="11">
        <v>97781</v>
      </c>
      <c r="G1848" s="11"/>
      <c r="H1848" s="11">
        <f t="shared" si="89"/>
        <v>320.04000000000002</v>
      </c>
      <c r="I1848" s="11"/>
      <c r="J1848" s="11">
        <v>13231.140000000003</v>
      </c>
      <c r="K1848" s="11"/>
      <c r="M1848" s="11">
        <v>20</v>
      </c>
      <c r="N1848" s="66"/>
      <c r="P1848" s="198">
        <f t="shared" si="90"/>
        <v>661.55700000000013</v>
      </c>
      <c r="Q1848" s="198"/>
      <c r="R1848" s="198"/>
      <c r="S1848" s="198"/>
      <c r="T1848" s="198">
        <f t="shared" si="91"/>
        <v>4889.05</v>
      </c>
      <c r="U1848" s="11"/>
      <c r="V1848" s="11"/>
      <c r="W1848" s="11"/>
      <c r="Y1848" s="11">
        <v>13231.140000000003</v>
      </c>
      <c r="Z1848" s="11"/>
      <c r="AB1848" s="11">
        <f t="shared" si="92"/>
        <v>15175.21</v>
      </c>
      <c r="AC1848" s="21">
        <v>15953.71</v>
      </c>
      <c r="AD1848" s="11"/>
      <c r="AE1848" s="4"/>
      <c r="AF1848" s="4"/>
    </row>
    <row r="1849" spans="1:32" x14ac:dyDescent="0.2">
      <c r="A1849" s="51"/>
      <c r="B1849" s="11"/>
      <c r="C1849" s="11" t="s">
        <v>125</v>
      </c>
      <c r="D1849" s="11"/>
      <c r="E1849" s="11" t="s">
        <v>594</v>
      </c>
      <c r="F1849" s="11">
        <v>24</v>
      </c>
      <c r="G1849" s="11"/>
      <c r="H1849" s="11">
        <f t="shared" si="89"/>
        <v>0.08</v>
      </c>
      <c r="I1849" s="11"/>
      <c r="J1849" s="11">
        <v>20.63</v>
      </c>
      <c r="K1849" s="11"/>
      <c r="M1849" s="11">
        <v>1</v>
      </c>
      <c r="N1849" s="66"/>
      <c r="P1849" s="198">
        <f t="shared" si="90"/>
        <v>20.63</v>
      </c>
      <c r="Q1849" s="198"/>
      <c r="R1849" s="198"/>
      <c r="S1849" s="198"/>
      <c r="T1849" s="198">
        <f t="shared" si="91"/>
        <v>24</v>
      </c>
      <c r="U1849" s="11"/>
      <c r="V1849" s="11"/>
      <c r="W1849" s="11"/>
      <c r="Y1849" s="11">
        <v>20.63</v>
      </c>
      <c r="Z1849" s="11"/>
      <c r="AB1849" s="11">
        <f t="shared" si="92"/>
        <v>23.66</v>
      </c>
      <c r="AC1849" s="21">
        <v>24.88</v>
      </c>
      <c r="AD1849" s="11"/>
      <c r="AE1849" s="4"/>
      <c r="AF1849" s="4"/>
    </row>
    <row r="1850" spans="1:32" x14ac:dyDescent="0.2">
      <c r="A1850" s="51"/>
      <c r="B1850" s="11"/>
      <c r="C1850" s="11" t="s">
        <v>125</v>
      </c>
      <c r="D1850" s="11"/>
      <c r="E1850" s="11" t="s">
        <v>150</v>
      </c>
      <c r="F1850" s="11">
        <v>4520</v>
      </c>
      <c r="G1850" s="11"/>
      <c r="H1850" s="11">
        <f t="shared" si="89"/>
        <v>14.79</v>
      </c>
      <c r="I1850" s="11"/>
      <c r="J1850" s="11">
        <v>975.45</v>
      </c>
      <c r="K1850" s="11"/>
      <c r="M1850" s="11">
        <v>1</v>
      </c>
      <c r="N1850" s="66"/>
      <c r="P1850" s="198">
        <f t="shared" si="90"/>
        <v>975.45</v>
      </c>
      <c r="Q1850" s="198"/>
      <c r="R1850" s="198"/>
      <c r="S1850" s="198"/>
      <c r="T1850" s="198">
        <f t="shared" si="91"/>
        <v>4520</v>
      </c>
      <c r="U1850" s="11"/>
      <c r="V1850" s="11"/>
      <c r="W1850" s="11"/>
      <c r="Y1850" s="11">
        <v>975.45</v>
      </c>
      <c r="Z1850" s="11"/>
      <c r="AB1850" s="11">
        <f t="shared" si="92"/>
        <v>1118.77</v>
      </c>
      <c r="AC1850" s="21">
        <v>1176.17</v>
      </c>
      <c r="AD1850" s="11"/>
      <c r="AE1850" s="4"/>
      <c r="AF1850" s="4"/>
    </row>
    <row r="1851" spans="1:32" x14ac:dyDescent="0.2">
      <c r="A1851" s="51"/>
      <c r="B1851" s="11"/>
      <c r="C1851" s="11" t="s">
        <v>595</v>
      </c>
      <c r="D1851" s="11"/>
      <c r="E1851" s="11" t="s">
        <v>73</v>
      </c>
      <c r="F1851" s="11">
        <v>21933</v>
      </c>
      <c r="G1851" s="11"/>
      <c r="H1851" s="11">
        <f t="shared" si="89"/>
        <v>71.790000000000006</v>
      </c>
      <c r="I1851" s="11"/>
      <c r="J1851" s="11">
        <v>1578.73</v>
      </c>
      <c r="K1851" s="11"/>
      <c r="M1851" s="11">
        <v>3</v>
      </c>
      <c r="N1851" s="66"/>
      <c r="P1851" s="198">
        <f t="shared" si="90"/>
        <v>526.24333333333334</v>
      </c>
      <c r="Q1851" s="198"/>
      <c r="R1851" s="198"/>
      <c r="S1851" s="198"/>
      <c r="T1851" s="198">
        <f t="shared" si="91"/>
        <v>7311</v>
      </c>
      <c r="U1851" s="11"/>
      <c r="V1851" s="11"/>
      <c r="W1851" s="11"/>
      <c r="Y1851" s="11">
        <v>1578.73</v>
      </c>
      <c r="Z1851" s="11"/>
      <c r="AB1851" s="11">
        <f t="shared" si="92"/>
        <v>1810.7</v>
      </c>
      <c r="AC1851" s="21">
        <v>1903.58</v>
      </c>
      <c r="AD1851" s="11"/>
      <c r="AE1851" s="4"/>
      <c r="AF1851" s="4"/>
    </row>
    <row r="1852" spans="1:32" x14ac:dyDescent="0.2">
      <c r="A1852" s="51"/>
      <c r="B1852" s="11"/>
      <c r="C1852" s="11" t="s">
        <v>126</v>
      </c>
      <c r="D1852" s="11"/>
      <c r="E1852" s="11" t="s">
        <v>105</v>
      </c>
      <c r="F1852" s="11">
        <v>764</v>
      </c>
      <c r="G1852" s="11"/>
      <c r="H1852" s="11">
        <f t="shared" si="89"/>
        <v>2.5</v>
      </c>
      <c r="I1852" s="11"/>
      <c r="J1852" s="11">
        <v>50.67</v>
      </c>
      <c r="K1852" s="11"/>
      <c r="M1852" s="11">
        <v>2</v>
      </c>
      <c r="N1852" s="66"/>
      <c r="P1852" s="198">
        <f t="shared" si="90"/>
        <v>25.335000000000001</v>
      </c>
      <c r="Q1852" s="198"/>
      <c r="R1852" s="198"/>
      <c r="S1852" s="198"/>
      <c r="T1852" s="198">
        <f t="shared" si="91"/>
        <v>382</v>
      </c>
      <c r="U1852" s="11"/>
      <c r="V1852" s="11"/>
      <c r="W1852" s="11"/>
      <c r="Y1852" s="11">
        <v>50.67</v>
      </c>
      <c r="Z1852" s="11"/>
      <c r="AB1852" s="11">
        <f t="shared" si="92"/>
        <v>58.12</v>
      </c>
      <c r="AC1852" s="21">
        <v>61.1</v>
      </c>
      <c r="AD1852" s="11"/>
      <c r="AE1852" s="4"/>
      <c r="AF1852" s="4"/>
    </row>
    <row r="1853" spans="1:32" x14ac:dyDescent="0.2">
      <c r="A1853" s="51"/>
      <c r="B1853" s="11"/>
      <c r="C1853" s="11" t="s">
        <v>127</v>
      </c>
      <c r="D1853" s="11"/>
      <c r="E1853" s="11" t="s">
        <v>105</v>
      </c>
      <c r="F1853" s="11">
        <v>796</v>
      </c>
      <c r="G1853" s="11"/>
      <c r="H1853" s="11">
        <f t="shared" si="89"/>
        <v>2.61</v>
      </c>
      <c r="I1853" s="11"/>
      <c r="J1853" s="11">
        <v>142.07</v>
      </c>
      <c r="K1853" s="11"/>
      <c r="M1853" s="11">
        <v>1</v>
      </c>
      <c r="N1853" s="66"/>
      <c r="P1853" s="198">
        <f t="shared" si="90"/>
        <v>142.07</v>
      </c>
      <c r="Q1853" s="198"/>
      <c r="R1853" s="198"/>
      <c r="S1853" s="198"/>
      <c r="T1853" s="198">
        <f t="shared" si="91"/>
        <v>796</v>
      </c>
      <c r="U1853" s="11"/>
      <c r="V1853" s="11"/>
      <c r="W1853" s="11"/>
      <c r="Y1853" s="11">
        <v>142.07</v>
      </c>
      <c r="Z1853" s="11"/>
      <c r="AB1853" s="11">
        <f t="shared" si="92"/>
        <v>162.94</v>
      </c>
      <c r="AC1853" s="21">
        <v>171.3</v>
      </c>
      <c r="AD1853" s="11"/>
      <c r="AE1853" s="4"/>
      <c r="AF1853" s="4"/>
    </row>
    <row r="1854" spans="1:32" x14ac:dyDescent="0.2">
      <c r="A1854" s="51"/>
      <c r="B1854" s="11"/>
      <c r="C1854" s="11" t="s">
        <v>129</v>
      </c>
      <c r="D1854" s="11"/>
      <c r="E1854" s="11" t="s">
        <v>130</v>
      </c>
      <c r="F1854" s="11">
        <v>132514</v>
      </c>
      <c r="G1854" s="11"/>
      <c r="H1854" s="11">
        <f t="shared" si="89"/>
        <v>433.73</v>
      </c>
      <c r="I1854" s="11"/>
      <c r="J1854" s="11">
        <v>10521.69</v>
      </c>
      <c r="K1854" s="11"/>
      <c r="M1854" s="11">
        <v>2</v>
      </c>
      <c r="N1854" s="66"/>
      <c r="P1854" s="198">
        <f t="shared" si="90"/>
        <v>5260.8450000000003</v>
      </c>
      <c r="Q1854" s="198"/>
      <c r="R1854" s="198"/>
      <c r="S1854" s="198"/>
      <c r="T1854" s="198">
        <f t="shared" si="91"/>
        <v>66257</v>
      </c>
      <c r="U1854" s="11"/>
      <c r="V1854" s="11"/>
      <c r="W1854" s="11"/>
      <c r="Y1854" s="11">
        <v>10521.69</v>
      </c>
      <c r="Z1854" s="11"/>
      <c r="AB1854" s="11">
        <f t="shared" si="92"/>
        <v>12067.66</v>
      </c>
      <c r="AC1854" s="21">
        <v>12686.73</v>
      </c>
      <c r="AD1854" s="11"/>
      <c r="AE1854" s="4"/>
      <c r="AF1854" s="4"/>
    </row>
    <row r="1855" spans="1:32" x14ac:dyDescent="0.2">
      <c r="A1855" s="51"/>
      <c r="B1855" s="11"/>
      <c r="C1855" s="11" t="s">
        <v>129</v>
      </c>
      <c r="D1855" s="11"/>
      <c r="E1855" s="11" t="s">
        <v>131</v>
      </c>
      <c r="F1855" s="11">
        <v>31550</v>
      </c>
      <c r="G1855" s="11"/>
      <c r="H1855" s="11">
        <f t="shared" si="89"/>
        <v>103.27</v>
      </c>
      <c r="I1855" s="11"/>
      <c r="J1855" s="11">
        <v>5564.69</v>
      </c>
      <c r="K1855" s="11"/>
      <c r="M1855" s="11">
        <v>9</v>
      </c>
      <c r="N1855" s="66"/>
      <c r="P1855" s="198">
        <f t="shared" si="90"/>
        <v>618.29888888888888</v>
      </c>
      <c r="Q1855" s="198"/>
      <c r="R1855" s="198"/>
      <c r="S1855" s="198"/>
      <c r="T1855" s="198">
        <f t="shared" si="91"/>
        <v>3505.5555555555557</v>
      </c>
      <c r="U1855" s="11"/>
      <c r="V1855" s="11"/>
      <c r="W1855" s="11"/>
      <c r="Y1855" s="11">
        <v>5564.69</v>
      </c>
      <c r="Z1855" s="11"/>
      <c r="AB1855" s="11">
        <f t="shared" si="92"/>
        <v>6382.32</v>
      </c>
      <c r="AC1855" s="21">
        <v>6709.73</v>
      </c>
      <c r="AD1855" s="11"/>
      <c r="AE1855" s="4"/>
      <c r="AF1855" s="4"/>
    </row>
    <row r="1856" spans="1:32" x14ac:dyDescent="0.2">
      <c r="A1856" s="51"/>
      <c r="B1856" s="11"/>
      <c r="C1856" s="11" t="s">
        <v>132</v>
      </c>
      <c r="D1856" s="11"/>
      <c r="E1856" s="11" t="s">
        <v>128</v>
      </c>
      <c r="F1856" s="11">
        <v>2464950</v>
      </c>
      <c r="G1856" s="11"/>
      <c r="H1856" s="11">
        <f t="shared" si="89"/>
        <v>8067.94</v>
      </c>
      <c r="I1856" s="11"/>
      <c r="J1856" s="11">
        <v>209231.21</v>
      </c>
      <c r="K1856" s="11"/>
      <c r="M1856" s="11">
        <v>154</v>
      </c>
      <c r="N1856" s="66"/>
      <c r="P1856" s="198">
        <f t="shared" si="90"/>
        <v>1358.6442207792206</v>
      </c>
      <c r="Q1856" s="198"/>
      <c r="R1856" s="198"/>
      <c r="S1856" s="198"/>
      <c r="T1856" s="198">
        <f t="shared" si="91"/>
        <v>16006.16883116883</v>
      </c>
      <c r="U1856" s="11"/>
      <c r="V1856" s="11"/>
      <c r="W1856" s="11"/>
      <c r="Y1856" s="11">
        <v>209231.21</v>
      </c>
      <c r="Z1856" s="11"/>
      <c r="AB1856" s="11">
        <f t="shared" si="92"/>
        <v>239973.85</v>
      </c>
      <c r="AC1856" s="21">
        <v>252284.65</v>
      </c>
      <c r="AD1856" s="11"/>
      <c r="AE1856" s="4"/>
      <c r="AF1856" s="4"/>
    </row>
    <row r="1857" spans="1:32" x14ac:dyDescent="0.2">
      <c r="A1857" s="51"/>
      <c r="B1857" s="11"/>
      <c r="C1857" s="11" t="s">
        <v>133</v>
      </c>
      <c r="D1857" s="11"/>
      <c r="E1857" s="11" t="s">
        <v>77</v>
      </c>
      <c r="F1857" s="11">
        <v>3474947</v>
      </c>
      <c r="G1857" s="11"/>
      <c r="H1857" s="11">
        <f t="shared" si="89"/>
        <v>11373.73</v>
      </c>
      <c r="I1857" s="11"/>
      <c r="J1857" s="11">
        <v>127537.32999999996</v>
      </c>
      <c r="K1857" s="11"/>
      <c r="M1857" s="11">
        <v>97</v>
      </c>
      <c r="N1857" s="66"/>
      <c r="P1857" s="198">
        <f t="shared" si="90"/>
        <v>1314.8178350515459</v>
      </c>
      <c r="Q1857" s="198"/>
      <c r="R1857" s="198"/>
      <c r="S1857" s="198"/>
      <c r="T1857" s="198">
        <f t="shared" si="91"/>
        <v>35824.195876288657</v>
      </c>
      <c r="U1857" s="11"/>
      <c r="V1857" s="11"/>
      <c r="W1857" s="11"/>
      <c r="Y1857" s="11">
        <v>127537.32999999996</v>
      </c>
      <c r="Z1857" s="11"/>
      <c r="AB1857" s="11">
        <f t="shared" si="92"/>
        <v>146276.57</v>
      </c>
      <c r="AC1857" s="21">
        <v>153780.65</v>
      </c>
      <c r="AD1857" s="11"/>
      <c r="AE1857" s="4"/>
      <c r="AF1857" s="4"/>
    </row>
    <row r="1858" spans="1:32" x14ac:dyDescent="0.2">
      <c r="A1858" s="51"/>
      <c r="B1858" s="11"/>
      <c r="C1858" s="11" t="s">
        <v>134</v>
      </c>
      <c r="D1858" s="11"/>
      <c r="E1858" s="11" t="s">
        <v>86</v>
      </c>
      <c r="F1858" s="11">
        <v>734</v>
      </c>
      <c r="G1858" s="11"/>
      <c r="H1858" s="11">
        <f t="shared" si="89"/>
        <v>2.4</v>
      </c>
      <c r="I1858" s="11"/>
      <c r="J1858" s="11">
        <v>127.23</v>
      </c>
      <c r="K1858" s="11"/>
      <c r="M1858" s="11">
        <v>1</v>
      </c>
      <c r="N1858" s="66"/>
      <c r="P1858" s="198">
        <f t="shared" si="90"/>
        <v>127.23</v>
      </c>
      <c r="Q1858" s="198"/>
      <c r="R1858" s="198"/>
      <c r="S1858" s="198"/>
      <c r="T1858" s="198">
        <f t="shared" si="91"/>
        <v>734</v>
      </c>
      <c r="U1858" s="11"/>
      <c r="V1858" s="11"/>
      <c r="W1858" s="11"/>
      <c r="Y1858" s="11">
        <v>127.23</v>
      </c>
      <c r="Z1858" s="11"/>
      <c r="AB1858" s="11">
        <f t="shared" si="92"/>
        <v>145.91999999999999</v>
      </c>
      <c r="AC1858" s="21">
        <v>153.41</v>
      </c>
      <c r="AD1858" s="11"/>
      <c r="AE1858" s="4"/>
      <c r="AF1858" s="4"/>
    </row>
    <row r="1859" spans="1:32" x14ac:dyDescent="0.2">
      <c r="A1859" s="51"/>
      <c r="B1859" s="11"/>
      <c r="C1859" s="11" t="s">
        <v>135</v>
      </c>
      <c r="D1859" s="11"/>
      <c r="E1859" s="11" t="s">
        <v>77</v>
      </c>
      <c r="F1859" s="11">
        <v>28471</v>
      </c>
      <c r="G1859" s="11"/>
      <c r="H1859" s="11">
        <f t="shared" si="89"/>
        <v>93.19</v>
      </c>
      <c r="I1859" s="11"/>
      <c r="J1859" s="11">
        <v>3345.8</v>
      </c>
      <c r="K1859" s="11"/>
      <c r="M1859" s="11">
        <v>19</v>
      </c>
      <c r="N1859" s="66"/>
      <c r="P1859" s="198">
        <f t="shared" si="90"/>
        <v>176.09473684210528</v>
      </c>
      <c r="Q1859" s="198"/>
      <c r="R1859" s="198"/>
      <c r="S1859" s="198"/>
      <c r="T1859" s="198">
        <f t="shared" si="91"/>
        <v>1498.4736842105262</v>
      </c>
      <c r="U1859" s="11"/>
      <c r="V1859" s="11"/>
      <c r="W1859" s="11"/>
      <c r="Y1859" s="11">
        <v>3345.8</v>
      </c>
      <c r="Z1859" s="11"/>
      <c r="AB1859" s="11">
        <f t="shared" si="92"/>
        <v>3837.4</v>
      </c>
      <c r="AC1859" s="21">
        <v>4034.26</v>
      </c>
      <c r="AD1859" s="11"/>
      <c r="AE1859" s="4"/>
      <c r="AF1859" s="4"/>
    </row>
    <row r="1860" spans="1:32" x14ac:dyDescent="0.2">
      <c r="A1860" s="51"/>
      <c r="B1860" s="11"/>
      <c r="C1860" s="11" t="s">
        <v>138</v>
      </c>
      <c r="D1860" s="11"/>
      <c r="E1860" s="11" t="s">
        <v>102</v>
      </c>
      <c r="F1860" s="11">
        <v>397987</v>
      </c>
      <c r="G1860" s="11"/>
      <c r="H1860" s="11">
        <f t="shared" si="89"/>
        <v>1302.6400000000001</v>
      </c>
      <c r="I1860" s="11"/>
      <c r="J1860" s="11">
        <v>59112.30000000001</v>
      </c>
      <c r="K1860" s="11"/>
      <c r="M1860" s="11">
        <v>121</v>
      </c>
      <c r="N1860" s="66"/>
      <c r="P1860" s="198">
        <f t="shared" si="90"/>
        <v>488.5314049586778</v>
      </c>
      <c r="Q1860" s="198"/>
      <c r="R1860" s="198"/>
      <c r="S1860" s="198"/>
      <c r="T1860" s="198">
        <f t="shared" si="91"/>
        <v>3289.1487603305786</v>
      </c>
      <c r="U1860" s="11"/>
      <c r="V1860" s="11"/>
      <c r="W1860" s="11"/>
      <c r="Y1860" s="11">
        <v>59112.30000000001</v>
      </c>
      <c r="Z1860" s="11"/>
      <c r="AB1860" s="11">
        <f t="shared" si="92"/>
        <v>67797.75</v>
      </c>
      <c r="AC1860" s="21">
        <v>71275.820000000007</v>
      </c>
      <c r="AD1860" s="11"/>
      <c r="AE1860" s="4"/>
      <c r="AF1860" s="4"/>
    </row>
    <row r="1861" spans="1:32" x14ac:dyDescent="0.2">
      <c r="A1861" s="51"/>
      <c r="B1861" s="11"/>
      <c r="C1861" s="11" t="s">
        <v>139</v>
      </c>
      <c r="D1861" s="11"/>
      <c r="E1861" s="11" t="s">
        <v>140</v>
      </c>
      <c r="F1861" s="11">
        <v>12118092</v>
      </c>
      <c r="G1861" s="11"/>
      <c r="H1861" s="11">
        <f t="shared" si="89"/>
        <v>39663.32</v>
      </c>
      <c r="I1861" s="11"/>
      <c r="J1861" s="11">
        <v>980666.92000000016</v>
      </c>
      <c r="K1861" s="11"/>
      <c r="M1861" s="11">
        <v>360</v>
      </c>
      <c r="N1861" s="66"/>
      <c r="P1861" s="198">
        <f t="shared" si="90"/>
        <v>2724.0747777777783</v>
      </c>
      <c r="Q1861" s="198"/>
      <c r="R1861" s="198"/>
      <c r="S1861" s="198"/>
      <c r="T1861" s="198">
        <f t="shared" si="91"/>
        <v>33661.366666666669</v>
      </c>
      <c r="U1861" s="11"/>
      <c r="V1861" s="11"/>
      <c r="W1861" s="11"/>
      <c r="Y1861" s="11">
        <v>980666.92000000016</v>
      </c>
      <c r="Z1861" s="11"/>
      <c r="AB1861" s="11">
        <f t="shared" si="92"/>
        <v>1124757.71</v>
      </c>
      <c r="AC1861" s="21">
        <v>1182458.44</v>
      </c>
      <c r="AD1861" s="11"/>
      <c r="AE1861" s="4"/>
      <c r="AF1861" s="4"/>
    </row>
    <row r="1862" spans="1:32" x14ac:dyDescent="0.2">
      <c r="A1862" s="51"/>
      <c r="B1862" s="11"/>
      <c r="C1862" s="11" t="s">
        <v>139</v>
      </c>
      <c r="D1862" s="11"/>
      <c r="E1862" s="11" t="s">
        <v>88</v>
      </c>
      <c r="F1862" s="11">
        <v>339</v>
      </c>
      <c r="G1862" s="11"/>
      <c r="H1862" s="11">
        <f t="shared" si="89"/>
        <v>1.1100000000000001</v>
      </c>
      <c r="I1862" s="11"/>
      <c r="J1862" s="11">
        <v>22.97</v>
      </c>
      <c r="K1862" s="11"/>
      <c r="M1862" s="11">
        <v>1</v>
      </c>
      <c r="N1862" s="66"/>
      <c r="P1862" s="198">
        <f t="shared" si="90"/>
        <v>22.97</v>
      </c>
      <c r="Q1862" s="198"/>
      <c r="R1862" s="198"/>
      <c r="S1862" s="198"/>
      <c r="T1862" s="198">
        <f t="shared" si="91"/>
        <v>339</v>
      </c>
      <c r="U1862" s="11"/>
      <c r="V1862" s="11"/>
      <c r="W1862" s="11"/>
      <c r="Y1862" s="11">
        <v>22.97</v>
      </c>
      <c r="Z1862" s="11"/>
      <c r="AB1862" s="11">
        <f t="shared" si="92"/>
        <v>26.35</v>
      </c>
      <c r="AC1862" s="21">
        <v>27.7</v>
      </c>
      <c r="AD1862" s="11"/>
      <c r="AE1862" s="4"/>
      <c r="AF1862" s="4"/>
    </row>
    <row r="1863" spans="1:32" x14ac:dyDescent="0.2">
      <c r="A1863" s="51"/>
      <c r="B1863" s="11"/>
      <c r="C1863" s="11" t="s">
        <v>141</v>
      </c>
      <c r="D1863" s="11"/>
      <c r="E1863" s="11" t="s">
        <v>142</v>
      </c>
      <c r="F1863" s="11">
        <v>19246275</v>
      </c>
      <c r="G1863" s="11"/>
      <c r="H1863" s="11">
        <f t="shared" si="89"/>
        <v>62994.33</v>
      </c>
      <c r="I1863" s="11"/>
      <c r="J1863" s="11">
        <v>1564499.2699999951</v>
      </c>
      <c r="K1863" s="11"/>
      <c r="M1863" s="11">
        <v>1960</v>
      </c>
      <c r="N1863" s="66"/>
      <c r="P1863" s="198">
        <f t="shared" si="90"/>
        <v>798.21391326530363</v>
      </c>
      <c r="Q1863" s="198"/>
      <c r="R1863" s="198"/>
      <c r="S1863" s="198"/>
      <c r="T1863" s="198">
        <f t="shared" si="91"/>
        <v>9819.5280612244896</v>
      </c>
      <c r="U1863" s="11"/>
      <c r="V1863" s="11"/>
      <c r="W1863" s="11"/>
      <c r="Y1863" s="11">
        <v>1564499.2699999951</v>
      </c>
      <c r="Z1863" s="11"/>
      <c r="AB1863" s="11">
        <f t="shared" si="92"/>
        <v>1794373.38</v>
      </c>
      <c r="AC1863" s="21">
        <v>1886425.79</v>
      </c>
      <c r="AD1863" s="11"/>
      <c r="AE1863" s="4"/>
      <c r="AF1863" s="4"/>
    </row>
    <row r="1864" spans="1:32" x14ac:dyDescent="0.2">
      <c r="A1864" s="51"/>
      <c r="B1864" s="11"/>
      <c r="C1864" s="11" t="s">
        <v>143</v>
      </c>
      <c r="D1864" s="11"/>
      <c r="E1864" s="11" t="s">
        <v>145</v>
      </c>
      <c r="F1864" s="11">
        <v>1370333</v>
      </c>
      <c r="G1864" s="11"/>
      <c r="H1864" s="11">
        <f t="shared" si="89"/>
        <v>4485.1899999999996</v>
      </c>
      <c r="I1864" s="11"/>
      <c r="J1864" s="11">
        <v>198896.72999999995</v>
      </c>
      <c r="K1864" s="11"/>
      <c r="M1864" s="11">
        <v>573</v>
      </c>
      <c r="N1864" s="66"/>
      <c r="P1864" s="198">
        <f t="shared" si="90"/>
        <v>347.11471204188473</v>
      </c>
      <c r="Q1864" s="198"/>
      <c r="R1864" s="198"/>
      <c r="S1864" s="198"/>
      <c r="T1864" s="198">
        <f t="shared" si="91"/>
        <v>2391.5061082024431</v>
      </c>
      <c r="U1864" s="11"/>
      <c r="V1864" s="11"/>
      <c r="W1864" s="11"/>
      <c r="Y1864" s="11">
        <v>198896.72999999995</v>
      </c>
      <c r="Z1864" s="11"/>
      <c r="AB1864" s="11">
        <f t="shared" si="92"/>
        <v>228120.91</v>
      </c>
      <c r="AC1864" s="21">
        <v>239823.65</v>
      </c>
      <c r="AD1864" s="11"/>
      <c r="AE1864" s="4"/>
      <c r="AF1864" s="4"/>
    </row>
    <row r="1865" spans="1:32" x14ac:dyDescent="0.2">
      <c r="A1865" s="51"/>
      <c r="B1865" s="11"/>
      <c r="C1865" s="11" t="s">
        <v>146</v>
      </c>
      <c r="D1865" s="11"/>
      <c r="E1865" s="11" t="s">
        <v>102</v>
      </c>
      <c r="F1865" s="11">
        <v>21482</v>
      </c>
      <c r="G1865" s="11"/>
      <c r="H1865" s="11">
        <f t="shared" ref="H1865:H1928" si="93">ROUND($H$2364*F1865/$F$2364,2)</f>
        <v>70.31</v>
      </c>
      <c r="I1865" s="11"/>
      <c r="J1865" s="11">
        <v>1969.3700000000003</v>
      </c>
      <c r="K1865" s="11"/>
      <c r="M1865" s="11">
        <v>7</v>
      </c>
      <c r="N1865" s="66"/>
      <c r="P1865" s="198">
        <f t="shared" ref="P1865:P1928" si="94">J1865/M1865</f>
        <v>281.33857142857147</v>
      </c>
      <c r="Q1865" s="198"/>
      <c r="R1865" s="198"/>
      <c r="S1865" s="198"/>
      <c r="T1865" s="198">
        <f t="shared" ref="T1865:T1928" si="95">F1865/M1865</f>
        <v>3068.8571428571427</v>
      </c>
      <c r="U1865" s="11"/>
      <c r="V1865" s="11"/>
      <c r="W1865" s="11"/>
      <c r="Y1865" s="11">
        <v>1969.3700000000003</v>
      </c>
      <c r="Z1865" s="11"/>
      <c r="AB1865" s="11">
        <f t="shared" ref="AB1865:AB1928" si="96">ROUND($AB$2364*Y1865/$Y$2364,2)</f>
        <v>2258.73</v>
      </c>
      <c r="AC1865" s="21">
        <v>2374.61</v>
      </c>
      <c r="AD1865" s="11"/>
      <c r="AE1865" s="4"/>
      <c r="AF1865" s="4"/>
    </row>
    <row r="1866" spans="1:32" x14ac:dyDescent="0.2">
      <c r="A1866" s="51"/>
      <c r="B1866" s="11"/>
      <c r="C1866" s="11" t="s">
        <v>147</v>
      </c>
      <c r="D1866" s="11"/>
      <c r="E1866" s="11" t="s">
        <v>100</v>
      </c>
      <c r="F1866" s="11">
        <v>10814</v>
      </c>
      <c r="G1866" s="11"/>
      <c r="H1866" s="11">
        <f t="shared" si="93"/>
        <v>35.39</v>
      </c>
      <c r="I1866" s="11"/>
      <c r="J1866" s="11">
        <v>1548.7599999999998</v>
      </c>
      <c r="K1866" s="11"/>
      <c r="M1866" s="11">
        <v>20</v>
      </c>
      <c r="N1866" s="66"/>
      <c r="P1866" s="198">
        <f t="shared" si="94"/>
        <v>77.437999999999988</v>
      </c>
      <c r="Q1866" s="198"/>
      <c r="R1866" s="198"/>
      <c r="S1866" s="198"/>
      <c r="T1866" s="198">
        <f t="shared" si="95"/>
        <v>540.70000000000005</v>
      </c>
      <c r="U1866" s="11"/>
      <c r="V1866" s="11"/>
      <c r="W1866" s="11"/>
      <c r="Y1866" s="11">
        <v>1548.7599999999998</v>
      </c>
      <c r="Z1866" s="11"/>
      <c r="AB1866" s="11">
        <f t="shared" si="96"/>
        <v>1776.32</v>
      </c>
      <c r="AC1866" s="21">
        <v>1867.45</v>
      </c>
      <c r="AD1866" s="11"/>
      <c r="AE1866" s="4"/>
      <c r="AF1866" s="4"/>
    </row>
    <row r="1867" spans="1:32" x14ac:dyDescent="0.2">
      <c r="A1867" s="51"/>
      <c r="B1867" s="11"/>
      <c r="C1867" s="11" t="s">
        <v>148</v>
      </c>
      <c r="D1867" s="11"/>
      <c r="E1867" s="11" t="s">
        <v>142</v>
      </c>
      <c r="F1867" s="11">
        <v>12476</v>
      </c>
      <c r="G1867" s="11"/>
      <c r="H1867" s="11">
        <f t="shared" si="93"/>
        <v>40.83</v>
      </c>
      <c r="I1867" s="11"/>
      <c r="J1867" s="11">
        <v>2532.36</v>
      </c>
      <c r="K1867" s="11"/>
      <c r="M1867" s="11">
        <v>18</v>
      </c>
      <c r="N1867" s="66"/>
      <c r="P1867" s="198">
        <f t="shared" si="94"/>
        <v>140.68666666666667</v>
      </c>
      <c r="Q1867" s="198"/>
      <c r="R1867" s="198"/>
      <c r="S1867" s="198"/>
      <c r="T1867" s="198">
        <f t="shared" si="95"/>
        <v>693.11111111111109</v>
      </c>
      <c r="U1867" s="11"/>
      <c r="V1867" s="11"/>
      <c r="W1867" s="11"/>
      <c r="Y1867" s="11">
        <v>2532.36</v>
      </c>
      <c r="Z1867" s="11"/>
      <c r="AB1867" s="11">
        <f t="shared" si="96"/>
        <v>2904.44</v>
      </c>
      <c r="AC1867" s="21">
        <v>3053.44</v>
      </c>
      <c r="AD1867" s="11"/>
      <c r="AE1867" s="4"/>
      <c r="AF1867" s="4"/>
    </row>
    <row r="1868" spans="1:32" x14ac:dyDescent="0.2">
      <c r="A1868" s="51"/>
      <c r="B1868" s="11"/>
      <c r="C1868" s="11" t="s">
        <v>149</v>
      </c>
      <c r="D1868" s="11"/>
      <c r="E1868" s="11" t="s">
        <v>150</v>
      </c>
      <c r="F1868" s="11">
        <v>2644020</v>
      </c>
      <c r="G1868" s="11"/>
      <c r="H1868" s="11">
        <f t="shared" si="93"/>
        <v>8654.0499999999993</v>
      </c>
      <c r="I1868" s="11"/>
      <c r="J1868" s="11">
        <v>197042.26000000018</v>
      </c>
      <c r="K1868" s="11"/>
      <c r="M1868" s="11">
        <v>326</v>
      </c>
      <c r="N1868" s="66"/>
      <c r="P1868" s="198">
        <f t="shared" si="94"/>
        <v>604.42411042944843</v>
      </c>
      <c r="Q1868" s="198"/>
      <c r="R1868" s="198"/>
      <c r="S1868" s="198"/>
      <c r="T1868" s="198">
        <f t="shared" si="95"/>
        <v>8110.4907975460119</v>
      </c>
      <c r="U1868" s="11"/>
      <c r="V1868" s="11"/>
      <c r="W1868" s="11"/>
      <c r="Y1868" s="11">
        <v>197042.26000000018</v>
      </c>
      <c r="Z1868" s="11"/>
      <c r="AB1868" s="11">
        <f t="shared" si="96"/>
        <v>225993.96</v>
      </c>
      <c r="AC1868" s="21">
        <v>237587.58</v>
      </c>
      <c r="AD1868" s="11"/>
      <c r="AE1868" s="4"/>
      <c r="AF1868" s="4"/>
    </row>
    <row r="1869" spans="1:32" x14ac:dyDescent="0.2">
      <c r="A1869" s="51"/>
      <c r="B1869" s="11"/>
      <c r="C1869" s="11" t="s">
        <v>149</v>
      </c>
      <c r="D1869" s="11"/>
      <c r="E1869" s="11" t="s">
        <v>151</v>
      </c>
      <c r="F1869" s="11">
        <v>96</v>
      </c>
      <c r="G1869" s="11"/>
      <c r="H1869" s="11">
        <f t="shared" si="93"/>
        <v>0.31</v>
      </c>
      <c r="I1869" s="11"/>
      <c r="J1869" s="11">
        <v>24.54</v>
      </c>
      <c r="K1869" s="11"/>
      <c r="M1869" s="11">
        <v>1</v>
      </c>
      <c r="N1869" s="66"/>
      <c r="P1869" s="198">
        <f t="shared" si="94"/>
        <v>24.54</v>
      </c>
      <c r="Q1869" s="198"/>
      <c r="R1869" s="198"/>
      <c r="S1869" s="198"/>
      <c r="T1869" s="198">
        <f t="shared" si="95"/>
        <v>96</v>
      </c>
      <c r="U1869" s="11"/>
      <c r="V1869" s="11"/>
      <c r="W1869" s="11"/>
      <c r="Y1869" s="11">
        <v>24.54</v>
      </c>
      <c r="Z1869" s="11"/>
      <c r="AB1869" s="11">
        <f t="shared" si="96"/>
        <v>28.15</v>
      </c>
      <c r="AC1869" s="21">
        <v>29.59</v>
      </c>
      <c r="AD1869" s="11"/>
      <c r="AE1869" s="4"/>
      <c r="AF1869" s="4"/>
    </row>
    <row r="1870" spans="1:32" x14ac:dyDescent="0.2">
      <c r="A1870" s="51"/>
      <c r="B1870" s="11"/>
      <c r="C1870" s="11" t="s">
        <v>149</v>
      </c>
      <c r="D1870" s="11"/>
      <c r="E1870" s="11" t="s">
        <v>154</v>
      </c>
      <c r="F1870" s="11"/>
      <c r="G1870" s="11"/>
      <c r="H1870" s="11">
        <f t="shared" si="93"/>
        <v>0</v>
      </c>
      <c r="I1870" s="11"/>
      <c r="J1870" s="11">
        <v>199.83</v>
      </c>
      <c r="K1870" s="11"/>
      <c r="M1870" s="11">
        <v>1</v>
      </c>
      <c r="N1870" s="66"/>
      <c r="P1870" s="198">
        <f t="shared" si="94"/>
        <v>199.83</v>
      </c>
      <c r="Q1870" s="198"/>
      <c r="R1870" s="198"/>
      <c r="S1870" s="198"/>
      <c r="T1870" s="198">
        <f t="shared" si="95"/>
        <v>0</v>
      </c>
      <c r="U1870" s="11"/>
      <c r="V1870" s="11"/>
      <c r="W1870" s="11"/>
      <c r="Y1870" s="11">
        <v>199.83</v>
      </c>
      <c r="Z1870" s="11"/>
      <c r="AB1870" s="11">
        <f t="shared" si="96"/>
        <v>229.19</v>
      </c>
      <c r="AC1870" s="21">
        <v>240.95</v>
      </c>
      <c r="AD1870" s="11"/>
      <c r="AE1870" s="4"/>
      <c r="AF1870" s="4"/>
    </row>
    <row r="1871" spans="1:32" x14ac:dyDescent="0.2">
      <c r="A1871" s="51"/>
      <c r="B1871" s="11"/>
      <c r="C1871" s="11" t="s">
        <v>155</v>
      </c>
      <c r="D1871" s="11"/>
      <c r="E1871" s="11" t="s">
        <v>150</v>
      </c>
      <c r="F1871" s="11">
        <v>470516</v>
      </c>
      <c r="G1871" s="11"/>
      <c r="H1871" s="11">
        <f t="shared" si="93"/>
        <v>1540.03</v>
      </c>
      <c r="I1871" s="11"/>
      <c r="J1871" s="11">
        <v>66759.049999999988</v>
      </c>
      <c r="K1871" s="11"/>
      <c r="M1871" s="11">
        <v>25</v>
      </c>
      <c r="N1871" s="66"/>
      <c r="P1871" s="198">
        <f t="shared" si="94"/>
        <v>2670.3619999999996</v>
      </c>
      <c r="Q1871" s="198"/>
      <c r="R1871" s="198"/>
      <c r="S1871" s="198"/>
      <c r="T1871" s="198">
        <f t="shared" si="95"/>
        <v>18820.64</v>
      </c>
      <c r="U1871" s="11"/>
      <c r="V1871" s="11"/>
      <c r="W1871" s="11"/>
      <c r="Y1871" s="11">
        <v>66759.049999999988</v>
      </c>
      <c r="Z1871" s="11"/>
      <c r="AB1871" s="11">
        <f t="shared" si="96"/>
        <v>76568.05</v>
      </c>
      <c r="AC1871" s="21">
        <v>80496.039999999994</v>
      </c>
      <c r="AD1871" s="11"/>
      <c r="AE1871" s="4"/>
      <c r="AF1871" s="4"/>
    </row>
    <row r="1872" spans="1:32" x14ac:dyDescent="0.2">
      <c r="A1872" s="51"/>
      <c r="B1872" s="11"/>
      <c r="C1872" s="11" t="s">
        <v>155</v>
      </c>
      <c r="D1872" s="11"/>
      <c r="E1872" s="11" t="s">
        <v>154</v>
      </c>
      <c r="F1872" s="11">
        <v>2993</v>
      </c>
      <c r="G1872" s="11"/>
      <c r="H1872" s="11">
        <f t="shared" si="93"/>
        <v>9.8000000000000007</v>
      </c>
      <c r="I1872" s="11"/>
      <c r="J1872" s="11">
        <v>550.73</v>
      </c>
      <c r="K1872" s="11"/>
      <c r="M1872" s="11">
        <v>1</v>
      </c>
      <c r="N1872" s="66"/>
      <c r="P1872" s="198">
        <f t="shared" si="94"/>
        <v>550.73</v>
      </c>
      <c r="Q1872" s="198"/>
      <c r="R1872" s="198"/>
      <c r="S1872" s="198"/>
      <c r="T1872" s="198">
        <f t="shared" si="95"/>
        <v>2993</v>
      </c>
      <c r="U1872" s="11"/>
      <c r="V1872" s="11"/>
      <c r="W1872" s="11"/>
      <c r="Y1872" s="11">
        <v>550.73</v>
      </c>
      <c r="Z1872" s="11"/>
      <c r="AB1872" s="11">
        <f t="shared" si="96"/>
        <v>631.65</v>
      </c>
      <c r="AC1872" s="21">
        <v>664.05</v>
      </c>
      <c r="AD1872" s="11"/>
      <c r="AE1872" s="4"/>
      <c r="AF1872" s="4"/>
    </row>
    <row r="1873" spans="1:32" x14ac:dyDescent="0.2">
      <c r="A1873" s="51"/>
      <c r="B1873" s="11"/>
      <c r="C1873" s="11" t="s">
        <v>155</v>
      </c>
      <c r="D1873" s="11"/>
      <c r="E1873" s="11" t="s">
        <v>596</v>
      </c>
      <c r="F1873" s="11">
        <v>3836</v>
      </c>
      <c r="G1873" s="11"/>
      <c r="H1873" s="11">
        <f t="shared" si="93"/>
        <v>12.56</v>
      </c>
      <c r="I1873" s="11"/>
      <c r="J1873" s="11">
        <v>277.3</v>
      </c>
      <c r="K1873" s="11"/>
      <c r="M1873" s="11">
        <v>1</v>
      </c>
      <c r="N1873" s="66"/>
      <c r="P1873" s="198">
        <f t="shared" si="94"/>
        <v>277.3</v>
      </c>
      <c r="Q1873" s="198"/>
      <c r="R1873" s="198"/>
      <c r="S1873" s="198"/>
      <c r="T1873" s="198">
        <f t="shared" si="95"/>
        <v>3836</v>
      </c>
      <c r="U1873" s="11"/>
      <c r="V1873" s="11"/>
      <c r="W1873" s="11"/>
      <c r="Y1873" s="11">
        <v>277.3</v>
      </c>
      <c r="Z1873" s="11"/>
      <c r="AB1873" s="11">
        <f t="shared" si="96"/>
        <v>318.04000000000002</v>
      </c>
      <c r="AC1873" s="21">
        <v>334.36</v>
      </c>
      <c r="AD1873" s="11"/>
      <c r="AE1873" s="4"/>
      <c r="AF1873" s="4"/>
    </row>
    <row r="1874" spans="1:32" x14ac:dyDescent="0.2">
      <c r="A1874" s="51"/>
      <c r="B1874" s="11"/>
      <c r="C1874" s="11" t="s">
        <v>156</v>
      </c>
      <c r="D1874" s="11"/>
      <c r="E1874" s="11" t="s">
        <v>105</v>
      </c>
      <c r="F1874" s="11">
        <v>10848</v>
      </c>
      <c r="G1874" s="11"/>
      <c r="H1874" s="11">
        <f t="shared" si="93"/>
        <v>35.51</v>
      </c>
      <c r="I1874" s="11"/>
      <c r="J1874" s="11">
        <v>1635.2599999999998</v>
      </c>
      <c r="K1874" s="11"/>
      <c r="M1874" s="11">
        <v>5</v>
      </c>
      <c r="N1874" s="66"/>
      <c r="P1874" s="198">
        <f t="shared" si="94"/>
        <v>327.05199999999996</v>
      </c>
      <c r="Q1874" s="198"/>
      <c r="R1874" s="198"/>
      <c r="S1874" s="198"/>
      <c r="T1874" s="198">
        <f t="shared" si="95"/>
        <v>2169.6</v>
      </c>
      <c r="U1874" s="11"/>
      <c r="V1874" s="11"/>
      <c r="W1874" s="11"/>
      <c r="Y1874" s="11">
        <v>1635.2599999999998</v>
      </c>
      <c r="Z1874" s="11"/>
      <c r="AB1874" s="11">
        <f t="shared" si="96"/>
        <v>1875.53</v>
      </c>
      <c r="AC1874" s="21">
        <v>1971.75</v>
      </c>
      <c r="AD1874" s="11"/>
      <c r="AE1874" s="4"/>
      <c r="AF1874" s="4"/>
    </row>
    <row r="1875" spans="1:32" x14ac:dyDescent="0.2">
      <c r="A1875" s="51"/>
      <c r="B1875" s="11"/>
      <c r="C1875" s="11" t="s">
        <v>157</v>
      </c>
      <c r="D1875" s="11"/>
      <c r="E1875" s="11" t="s">
        <v>95</v>
      </c>
      <c r="F1875" s="11">
        <v>219499</v>
      </c>
      <c r="G1875" s="11"/>
      <c r="H1875" s="11">
        <f t="shared" si="93"/>
        <v>718.43</v>
      </c>
      <c r="I1875" s="11"/>
      <c r="J1875" s="11">
        <v>39299.089999999989</v>
      </c>
      <c r="K1875" s="11"/>
      <c r="M1875" s="11">
        <v>186</v>
      </c>
      <c r="N1875" s="66"/>
      <c r="P1875" s="198">
        <f t="shared" si="94"/>
        <v>211.28543010752682</v>
      </c>
      <c r="Q1875" s="198"/>
      <c r="R1875" s="198"/>
      <c r="S1875" s="198"/>
      <c r="T1875" s="198">
        <f t="shared" si="95"/>
        <v>1180.1021505376343</v>
      </c>
      <c r="U1875" s="11"/>
      <c r="V1875" s="11"/>
      <c r="W1875" s="11"/>
      <c r="Y1875" s="11">
        <v>39299.089999999989</v>
      </c>
      <c r="Z1875" s="11"/>
      <c r="AB1875" s="11">
        <f t="shared" si="96"/>
        <v>45073.36</v>
      </c>
      <c r="AC1875" s="21">
        <v>47385.65</v>
      </c>
      <c r="AD1875" s="11"/>
      <c r="AE1875" s="4"/>
      <c r="AF1875" s="4"/>
    </row>
    <row r="1876" spans="1:32" x14ac:dyDescent="0.2">
      <c r="A1876" s="51"/>
      <c r="B1876" s="11"/>
      <c r="C1876" s="11" t="s">
        <v>160</v>
      </c>
      <c r="D1876" s="11"/>
      <c r="E1876" s="11" t="s">
        <v>70</v>
      </c>
      <c r="F1876" s="11">
        <v>59</v>
      </c>
      <c r="G1876" s="11"/>
      <c r="H1876" s="11">
        <f t="shared" si="93"/>
        <v>0.19</v>
      </c>
      <c r="I1876" s="11"/>
      <c r="J1876" s="11">
        <v>20.89</v>
      </c>
      <c r="K1876" s="11"/>
      <c r="M1876" s="11">
        <v>1</v>
      </c>
      <c r="N1876" s="66"/>
      <c r="P1876" s="198">
        <f t="shared" si="94"/>
        <v>20.89</v>
      </c>
      <c r="Q1876" s="198"/>
      <c r="R1876" s="198"/>
      <c r="S1876" s="198"/>
      <c r="T1876" s="198">
        <f t="shared" si="95"/>
        <v>59</v>
      </c>
      <c r="U1876" s="11"/>
      <c r="V1876" s="11"/>
      <c r="W1876" s="11"/>
      <c r="Y1876" s="11">
        <v>20.89</v>
      </c>
      <c r="Z1876" s="11"/>
      <c r="AB1876" s="11">
        <f t="shared" si="96"/>
        <v>23.96</v>
      </c>
      <c r="AC1876" s="21">
        <v>25.19</v>
      </c>
      <c r="AD1876" s="11"/>
      <c r="AE1876" s="4"/>
      <c r="AF1876" s="4"/>
    </row>
    <row r="1877" spans="1:32" x14ac:dyDescent="0.2">
      <c r="A1877" s="51"/>
      <c r="B1877" s="11"/>
      <c r="C1877" s="11" t="s">
        <v>160</v>
      </c>
      <c r="D1877" s="11"/>
      <c r="E1877" s="11" t="s">
        <v>161</v>
      </c>
      <c r="F1877" s="11">
        <v>17195</v>
      </c>
      <c r="G1877" s="11"/>
      <c r="H1877" s="11">
        <f t="shared" si="93"/>
        <v>56.28</v>
      </c>
      <c r="I1877" s="11"/>
      <c r="J1877" s="11">
        <v>3049.8300000000008</v>
      </c>
      <c r="K1877" s="11"/>
      <c r="M1877" s="11">
        <v>16</v>
      </c>
      <c r="N1877" s="66"/>
      <c r="P1877" s="198">
        <f t="shared" si="94"/>
        <v>190.61437500000005</v>
      </c>
      <c r="Q1877" s="198"/>
      <c r="R1877" s="198"/>
      <c r="S1877" s="198"/>
      <c r="T1877" s="198">
        <f t="shared" si="95"/>
        <v>1074.6875</v>
      </c>
      <c r="U1877" s="11"/>
      <c r="V1877" s="11"/>
      <c r="W1877" s="11"/>
      <c r="Y1877" s="11">
        <v>3049.8300000000008</v>
      </c>
      <c r="Z1877" s="11"/>
      <c r="AB1877" s="11">
        <f t="shared" si="96"/>
        <v>3497.95</v>
      </c>
      <c r="AC1877" s="21">
        <v>3677.39</v>
      </c>
      <c r="AD1877" s="11"/>
      <c r="AE1877" s="4"/>
      <c r="AF1877" s="4"/>
    </row>
    <row r="1878" spans="1:32" x14ac:dyDescent="0.2">
      <c r="A1878" s="51"/>
      <c r="B1878" s="11"/>
      <c r="C1878" s="11" t="s">
        <v>162</v>
      </c>
      <c r="D1878" s="11"/>
      <c r="E1878" s="11" t="s">
        <v>62</v>
      </c>
      <c r="F1878" s="11">
        <v>3625296</v>
      </c>
      <c r="G1878" s="11"/>
      <c r="H1878" s="11">
        <f t="shared" si="93"/>
        <v>11865.83</v>
      </c>
      <c r="I1878" s="11"/>
      <c r="J1878" s="11">
        <v>420130.35000000033</v>
      </c>
      <c r="K1878" s="11"/>
      <c r="M1878" s="11">
        <v>942</v>
      </c>
      <c r="N1878" s="66"/>
      <c r="P1878" s="198">
        <f t="shared" si="94"/>
        <v>445.99824840764364</v>
      </c>
      <c r="Q1878" s="198"/>
      <c r="R1878" s="198"/>
      <c r="S1878" s="198"/>
      <c r="T1878" s="198">
        <f t="shared" si="95"/>
        <v>3848.5095541401274</v>
      </c>
      <c r="U1878" s="11"/>
      <c r="V1878" s="11"/>
      <c r="W1878" s="11"/>
      <c r="Y1878" s="11">
        <v>420130.35000000033</v>
      </c>
      <c r="Z1878" s="11"/>
      <c r="AB1878" s="11">
        <f t="shared" si="96"/>
        <v>481860.7</v>
      </c>
      <c r="AC1878" s="21">
        <v>506580.44</v>
      </c>
      <c r="AD1878" s="11"/>
      <c r="AE1878" s="4"/>
      <c r="AF1878" s="4"/>
    </row>
    <row r="1879" spans="1:32" x14ac:dyDescent="0.2">
      <c r="A1879" s="51"/>
      <c r="B1879" s="11"/>
      <c r="C1879" s="11" t="s">
        <v>166</v>
      </c>
      <c r="D1879" s="11"/>
      <c r="E1879" s="11" t="s">
        <v>62</v>
      </c>
      <c r="F1879" s="11">
        <v>1815</v>
      </c>
      <c r="G1879" s="11"/>
      <c r="H1879" s="11">
        <f t="shared" si="93"/>
        <v>5.94</v>
      </c>
      <c r="I1879" s="11"/>
      <c r="J1879" s="11">
        <v>218.44000000000003</v>
      </c>
      <c r="K1879" s="11"/>
      <c r="M1879" s="11">
        <v>5</v>
      </c>
      <c r="N1879" s="66"/>
      <c r="P1879" s="198">
        <f t="shared" si="94"/>
        <v>43.688000000000002</v>
      </c>
      <c r="Q1879" s="198"/>
      <c r="R1879" s="198"/>
      <c r="S1879" s="198"/>
      <c r="T1879" s="198">
        <f t="shared" si="95"/>
        <v>363</v>
      </c>
      <c r="U1879" s="11"/>
      <c r="V1879" s="11"/>
      <c r="W1879" s="11"/>
      <c r="Y1879" s="11">
        <v>218.44000000000003</v>
      </c>
      <c r="Z1879" s="11"/>
      <c r="AB1879" s="11">
        <f t="shared" si="96"/>
        <v>250.54</v>
      </c>
      <c r="AC1879" s="21">
        <v>263.39</v>
      </c>
      <c r="AD1879" s="11"/>
      <c r="AE1879" s="4"/>
      <c r="AF1879" s="4"/>
    </row>
    <row r="1880" spans="1:32" x14ac:dyDescent="0.2">
      <c r="A1880" s="51"/>
      <c r="B1880" s="11"/>
      <c r="C1880" s="11" t="s">
        <v>168</v>
      </c>
      <c r="D1880" s="11"/>
      <c r="E1880" s="11" t="s">
        <v>61</v>
      </c>
      <c r="F1880" s="11">
        <v>232</v>
      </c>
      <c r="G1880" s="11"/>
      <c r="H1880" s="11">
        <f t="shared" si="93"/>
        <v>0.76</v>
      </c>
      <c r="I1880" s="11"/>
      <c r="J1880" s="11">
        <v>71.180000000000007</v>
      </c>
      <c r="K1880" s="11"/>
      <c r="M1880" s="11">
        <v>1</v>
      </c>
      <c r="N1880" s="66"/>
      <c r="P1880" s="198">
        <f t="shared" si="94"/>
        <v>71.180000000000007</v>
      </c>
      <c r="Q1880" s="198"/>
      <c r="R1880" s="198"/>
      <c r="S1880" s="198"/>
      <c r="T1880" s="198">
        <f t="shared" si="95"/>
        <v>232</v>
      </c>
      <c r="U1880" s="11"/>
      <c r="V1880" s="11"/>
      <c r="W1880" s="11"/>
      <c r="Y1880" s="11">
        <v>71.180000000000007</v>
      </c>
      <c r="Z1880" s="11"/>
      <c r="AB1880" s="11">
        <f t="shared" si="96"/>
        <v>81.64</v>
      </c>
      <c r="AC1880" s="21">
        <v>85.83</v>
      </c>
      <c r="AD1880" s="11"/>
      <c r="AE1880" s="4"/>
      <c r="AF1880" s="4"/>
    </row>
    <row r="1881" spans="1:32" x14ac:dyDescent="0.2">
      <c r="A1881" s="51"/>
      <c r="B1881" s="11"/>
      <c r="C1881" s="11" t="s">
        <v>168</v>
      </c>
      <c r="D1881" s="11"/>
      <c r="E1881" s="11" t="s">
        <v>94</v>
      </c>
      <c r="F1881" s="11">
        <v>1856</v>
      </c>
      <c r="G1881" s="11"/>
      <c r="H1881" s="11">
        <f t="shared" si="93"/>
        <v>6.07</v>
      </c>
      <c r="I1881" s="11"/>
      <c r="J1881" s="11">
        <v>330.41999999999996</v>
      </c>
      <c r="K1881" s="11"/>
      <c r="M1881" s="11">
        <v>5</v>
      </c>
      <c r="N1881" s="66"/>
      <c r="P1881" s="198">
        <f t="shared" si="94"/>
        <v>66.083999999999989</v>
      </c>
      <c r="Q1881" s="198"/>
      <c r="R1881" s="198"/>
      <c r="S1881" s="198"/>
      <c r="T1881" s="198">
        <f t="shared" si="95"/>
        <v>371.2</v>
      </c>
      <c r="U1881" s="11"/>
      <c r="V1881" s="11"/>
      <c r="W1881" s="11"/>
      <c r="Y1881" s="11">
        <v>330.41999999999996</v>
      </c>
      <c r="Z1881" s="11"/>
      <c r="AB1881" s="11">
        <f t="shared" si="96"/>
        <v>378.97</v>
      </c>
      <c r="AC1881" s="21">
        <v>398.41</v>
      </c>
      <c r="AD1881" s="11"/>
      <c r="AE1881" s="4"/>
      <c r="AF1881" s="4"/>
    </row>
    <row r="1882" spans="1:32" x14ac:dyDescent="0.2">
      <c r="A1882" s="51"/>
      <c r="B1882" s="11"/>
      <c r="C1882" s="11" t="s">
        <v>168</v>
      </c>
      <c r="D1882" s="11"/>
      <c r="E1882" s="11" t="s">
        <v>95</v>
      </c>
      <c r="F1882" s="11">
        <v>3797142</v>
      </c>
      <c r="G1882" s="11"/>
      <c r="H1882" s="11">
        <f t="shared" si="93"/>
        <v>12428.3</v>
      </c>
      <c r="I1882" s="11"/>
      <c r="J1882" s="11">
        <v>456195.0299999998</v>
      </c>
      <c r="K1882" s="11"/>
      <c r="M1882" s="11">
        <v>894</v>
      </c>
      <c r="N1882" s="66"/>
      <c r="P1882" s="198">
        <f t="shared" si="94"/>
        <v>510.2852684563756</v>
      </c>
      <c r="Q1882" s="198"/>
      <c r="R1882" s="198"/>
      <c r="S1882" s="198"/>
      <c r="T1882" s="198">
        <f t="shared" si="95"/>
        <v>4247.3624161073822</v>
      </c>
      <c r="U1882" s="11"/>
      <c r="V1882" s="11"/>
      <c r="W1882" s="11"/>
      <c r="Y1882" s="11">
        <v>456195.0299999998</v>
      </c>
      <c r="Z1882" s="11"/>
      <c r="AB1882" s="11">
        <f t="shared" si="96"/>
        <v>523224.42</v>
      </c>
      <c r="AC1882" s="21">
        <v>550066.14</v>
      </c>
      <c r="AD1882" s="11"/>
      <c r="AE1882" s="4"/>
      <c r="AF1882" s="4"/>
    </row>
    <row r="1883" spans="1:32" x14ac:dyDescent="0.2">
      <c r="A1883" s="51"/>
      <c r="B1883" s="11"/>
      <c r="C1883" s="11" t="s">
        <v>168</v>
      </c>
      <c r="D1883" s="11"/>
      <c r="E1883" s="11" t="s">
        <v>193</v>
      </c>
      <c r="F1883" s="11">
        <v>10673</v>
      </c>
      <c r="G1883" s="11"/>
      <c r="H1883" s="11">
        <f t="shared" si="93"/>
        <v>34.93</v>
      </c>
      <c r="I1883" s="11"/>
      <c r="J1883" s="11">
        <v>1771.64</v>
      </c>
      <c r="K1883" s="11"/>
      <c r="M1883" s="11">
        <v>1</v>
      </c>
      <c r="N1883" s="66"/>
      <c r="P1883" s="198">
        <f t="shared" si="94"/>
        <v>1771.64</v>
      </c>
      <c r="Q1883" s="198"/>
      <c r="R1883" s="198"/>
      <c r="S1883" s="198"/>
      <c r="T1883" s="198">
        <f t="shared" si="95"/>
        <v>10673</v>
      </c>
      <c r="U1883" s="11"/>
      <c r="V1883" s="11"/>
      <c r="W1883" s="11"/>
      <c r="Y1883" s="11">
        <v>1771.64</v>
      </c>
      <c r="Z1883" s="11"/>
      <c r="AB1883" s="11">
        <f t="shared" si="96"/>
        <v>2031.95</v>
      </c>
      <c r="AC1883" s="21">
        <v>2136.19</v>
      </c>
      <c r="AD1883" s="11"/>
      <c r="AE1883" s="4"/>
      <c r="AF1883" s="4"/>
    </row>
    <row r="1884" spans="1:32" x14ac:dyDescent="0.2">
      <c r="A1884" s="51"/>
      <c r="B1884" s="11"/>
      <c r="C1884" s="11" t="s">
        <v>169</v>
      </c>
      <c r="D1884" s="11"/>
      <c r="E1884" s="11" t="s">
        <v>62</v>
      </c>
      <c r="F1884" s="11"/>
      <c r="G1884" s="11"/>
      <c r="H1884" s="11">
        <f t="shared" si="93"/>
        <v>0</v>
      </c>
      <c r="I1884" s="11"/>
      <c r="J1884" s="11">
        <v>10.6</v>
      </c>
      <c r="K1884" s="11"/>
      <c r="M1884" s="11">
        <v>1</v>
      </c>
      <c r="N1884" s="66"/>
      <c r="P1884" s="198">
        <f t="shared" si="94"/>
        <v>10.6</v>
      </c>
      <c r="Q1884" s="198"/>
      <c r="R1884" s="198"/>
      <c r="S1884" s="198"/>
      <c r="T1884" s="198">
        <f t="shared" si="95"/>
        <v>0</v>
      </c>
      <c r="U1884" s="11"/>
      <c r="V1884" s="11"/>
      <c r="W1884" s="11"/>
      <c r="Y1884" s="11">
        <v>10.6</v>
      </c>
      <c r="Z1884" s="11"/>
      <c r="AB1884" s="11">
        <f t="shared" si="96"/>
        <v>12.16</v>
      </c>
      <c r="AC1884" s="21">
        <v>12.78</v>
      </c>
      <c r="AD1884" s="11"/>
      <c r="AE1884" s="4"/>
      <c r="AF1884" s="4"/>
    </row>
    <row r="1885" spans="1:32" x14ac:dyDescent="0.2">
      <c r="A1885" s="51"/>
      <c r="B1885" s="11"/>
      <c r="C1885" s="11" t="s">
        <v>169</v>
      </c>
      <c r="D1885" s="11"/>
      <c r="E1885" s="11" t="s">
        <v>163</v>
      </c>
      <c r="F1885" s="11">
        <v>146313</v>
      </c>
      <c r="G1885" s="11"/>
      <c r="H1885" s="11">
        <f t="shared" si="93"/>
        <v>478.89</v>
      </c>
      <c r="I1885" s="11"/>
      <c r="J1885" s="11">
        <v>17227.270000000004</v>
      </c>
      <c r="K1885" s="11"/>
      <c r="M1885" s="11">
        <v>63</v>
      </c>
      <c r="N1885" s="66"/>
      <c r="P1885" s="198">
        <f t="shared" si="94"/>
        <v>273.4487301587302</v>
      </c>
      <c r="Q1885" s="198"/>
      <c r="R1885" s="198"/>
      <c r="S1885" s="198"/>
      <c r="T1885" s="198">
        <f t="shared" si="95"/>
        <v>2322.4285714285716</v>
      </c>
      <c r="U1885" s="11"/>
      <c r="V1885" s="11"/>
      <c r="W1885" s="11"/>
      <c r="Y1885" s="11">
        <v>17227.270000000004</v>
      </c>
      <c r="Z1885" s="11"/>
      <c r="AB1885" s="11">
        <f t="shared" si="96"/>
        <v>19758.5</v>
      </c>
      <c r="AC1885" s="21">
        <v>20772.12</v>
      </c>
      <c r="AD1885" s="11"/>
      <c r="AE1885" s="4"/>
      <c r="AF1885" s="4"/>
    </row>
    <row r="1886" spans="1:32" x14ac:dyDescent="0.2">
      <c r="A1886" s="51"/>
      <c r="B1886" s="11"/>
      <c r="C1886" s="11" t="s">
        <v>170</v>
      </c>
      <c r="D1886" s="11"/>
      <c r="E1886" s="11" t="s">
        <v>98</v>
      </c>
      <c r="F1886" s="11">
        <v>177085</v>
      </c>
      <c r="G1886" s="11"/>
      <c r="H1886" s="11">
        <f t="shared" si="93"/>
        <v>579.61</v>
      </c>
      <c r="I1886" s="11"/>
      <c r="J1886" s="11">
        <v>29292.560000000005</v>
      </c>
      <c r="K1886" s="11"/>
      <c r="M1886" s="11">
        <v>101</v>
      </c>
      <c r="N1886" s="66"/>
      <c r="P1886" s="198">
        <f t="shared" si="94"/>
        <v>290.02534653465352</v>
      </c>
      <c r="Q1886" s="198"/>
      <c r="R1886" s="198"/>
      <c r="S1886" s="198"/>
      <c r="T1886" s="198">
        <f t="shared" si="95"/>
        <v>1753.3168316831684</v>
      </c>
      <c r="U1886" s="11"/>
      <c r="V1886" s="11"/>
      <c r="W1886" s="11"/>
      <c r="Y1886" s="11">
        <v>29292.560000000005</v>
      </c>
      <c r="Z1886" s="11"/>
      <c r="AB1886" s="11">
        <f t="shared" si="96"/>
        <v>33596.559999999998</v>
      </c>
      <c r="AC1886" s="21">
        <v>35320.080000000002</v>
      </c>
      <c r="AD1886" s="11"/>
      <c r="AE1886" s="4"/>
      <c r="AF1886" s="4"/>
    </row>
    <row r="1887" spans="1:32" x14ac:dyDescent="0.2">
      <c r="A1887" s="51"/>
      <c r="B1887" s="11"/>
      <c r="C1887" s="11" t="s">
        <v>170</v>
      </c>
      <c r="D1887" s="11"/>
      <c r="E1887" s="11" t="s">
        <v>75</v>
      </c>
      <c r="F1887" s="11">
        <v>1043215</v>
      </c>
      <c r="G1887" s="11"/>
      <c r="H1887" s="11">
        <f t="shared" si="93"/>
        <v>3414.51</v>
      </c>
      <c r="I1887" s="11"/>
      <c r="J1887" s="11">
        <v>91489.610000000073</v>
      </c>
      <c r="K1887" s="11"/>
      <c r="M1887" s="11">
        <v>154</v>
      </c>
      <c r="N1887" s="66"/>
      <c r="P1887" s="198">
        <f t="shared" si="94"/>
        <v>594.08837662337714</v>
      </c>
      <c r="Q1887" s="198"/>
      <c r="R1887" s="198"/>
      <c r="S1887" s="198"/>
      <c r="T1887" s="198">
        <f t="shared" si="95"/>
        <v>6774.1233766233763</v>
      </c>
      <c r="U1887" s="11"/>
      <c r="V1887" s="11"/>
      <c r="W1887" s="11"/>
      <c r="Y1887" s="11">
        <v>91489.610000000073</v>
      </c>
      <c r="Z1887" s="11"/>
      <c r="AB1887" s="11">
        <f t="shared" si="96"/>
        <v>104932.31</v>
      </c>
      <c r="AC1887" s="21">
        <v>110315.4</v>
      </c>
      <c r="AD1887" s="11"/>
      <c r="AE1887" s="4"/>
      <c r="AF1887" s="4"/>
    </row>
    <row r="1888" spans="1:32" x14ac:dyDescent="0.2">
      <c r="A1888" s="51"/>
      <c r="B1888" s="11"/>
      <c r="C1888" s="11" t="s">
        <v>597</v>
      </c>
      <c r="D1888" s="11"/>
      <c r="E1888" s="11" t="s">
        <v>142</v>
      </c>
      <c r="F1888" s="11">
        <v>37980</v>
      </c>
      <c r="G1888" s="11"/>
      <c r="H1888" s="11">
        <f t="shared" si="93"/>
        <v>124.31</v>
      </c>
      <c r="I1888" s="11"/>
      <c r="J1888" s="11">
        <v>5490.7999999999993</v>
      </c>
      <c r="K1888" s="11"/>
      <c r="M1888" s="11">
        <v>17</v>
      </c>
      <c r="N1888" s="66"/>
      <c r="P1888" s="198">
        <f t="shared" si="94"/>
        <v>322.9882352941176</v>
      </c>
      <c r="Q1888" s="198"/>
      <c r="R1888" s="198"/>
      <c r="S1888" s="198"/>
      <c r="T1888" s="198">
        <f t="shared" si="95"/>
        <v>2234.1176470588234</v>
      </c>
      <c r="U1888" s="11"/>
      <c r="V1888" s="11"/>
      <c r="W1888" s="11"/>
      <c r="Y1888" s="11">
        <v>5490.7999999999993</v>
      </c>
      <c r="Z1888" s="11"/>
      <c r="AB1888" s="11">
        <f t="shared" si="96"/>
        <v>6297.57</v>
      </c>
      <c r="AC1888" s="21">
        <v>6620.64</v>
      </c>
      <c r="AD1888" s="11"/>
      <c r="AE1888" s="4"/>
      <c r="AF1888" s="4"/>
    </row>
    <row r="1889" spans="1:32" x14ac:dyDescent="0.2">
      <c r="A1889" s="51"/>
      <c r="B1889" s="11"/>
      <c r="C1889" s="11" t="s">
        <v>171</v>
      </c>
      <c r="D1889" s="11"/>
      <c r="E1889" s="11" t="s">
        <v>172</v>
      </c>
      <c r="F1889" s="11">
        <v>21993</v>
      </c>
      <c r="G1889" s="11"/>
      <c r="H1889" s="11">
        <f t="shared" si="93"/>
        <v>71.98</v>
      </c>
      <c r="I1889" s="11"/>
      <c r="J1889" s="11">
        <v>3715.4900000000007</v>
      </c>
      <c r="K1889" s="11"/>
      <c r="M1889" s="11">
        <v>37</v>
      </c>
      <c r="N1889" s="66"/>
      <c r="P1889" s="198">
        <f t="shared" si="94"/>
        <v>100.41864864864867</v>
      </c>
      <c r="Q1889" s="198"/>
      <c r="R1889" s="198"/>
      <c r="S1889" s="198"/>
      <c r="T1889" s="198">
        <f t="shared" si="95"/>
        <v>594.40540540540542</v>
      </c>
      <c r="U1889" s="11"/>
      <c r="V1889" s="11"/>
      <c r="W1889" s="11"/>
      <c r="Y1889" s="11">
        <v>3715.4900000000007</v>
      </c>
      <c r="Z1889" s="11"/>
      <c r="AB1889" s="11">
        <f t="shared" si="96"/>
        <v>4261.41</v>
      </c>
      <c r="AC1889" s="21">
        <v>4480.03</v>
      </c>
      <c r="AD1889" s="11"/>
      <c r="AE1889" s="4"/>
      <c r="AF1889" s="4"/>
    </row>
    <row r="1890" spans="1:32" x14ac:dyDescent="0.2">
      <c r="A1890" s="51"/>
      <c r="B1890" s="11"/>
      <c r="C1890" s="11" t="s">
        <v>173</v>
      </c>
      <c r="D1890" s="11"/>
      <c r="E1890" s="11" t="s">
        <v>174</v>
      </c>
      <c r="F1890" s="11">
        <v>7757593</v>
      </c>
      <c r="G1890" s="11"/>
      <c r="H1890" s="11">
        <f t="shared" si="93"/>
        <v>25391.119999999999</v>
      </c>
      <c r="I1890" s="11"/>
      <c r="J1890" s="11">
        <v>706955.11999999988</v>
      </c>
      <c r="K1890" s="11"/>
      <c r="M1890" s="11">
        <v>389</v>
      </c>
      <c r="N1890" s="66"/>
      <c r="P1890" s="198">
        <f t="shared" si="94"/>
        <v>1817.3653470437014</v>
      </c>
      <c r="Q1890" s="198"/>
      <c r="R1890" s="198"/>
      <c r="S1890" s="198"/>
      <c r="T1890" s="198">
        <f t="shared" si="95"/>
        <v>19942.398457583549</v>
      </c>
      <c r="U1890" s="11"/>
      <c r="V1890" s="11"/>
      <c r="W1890" s="11"/>
      <c r="Y1890" s="11">
        <v>706955.11999999988</v>
      </c>
      <c r="Z1890" s="11"/>
      <c r="AB1890" s="11">
        <f t="shared" si="96"/>
        <v>810829.05</v>
      </c>
      <c r="AC1890" s="21">
        <v>852425.05</v>
      </c>
      <c r="AD1890" s="11"/>
      <c r="AE1890" s="4"/>
      <c r="AF1890" s="4"/>
    </row>
    <row r="1891" spans="1:32" x14ac:dyDescent="0.2">
      <c r="A1891" s="51"/>
      <c r="B1891" s="11"/>
      <c r="C1891" s="11" t="s">
        <v>173</v>
      </c>
      <c r="D1891" s="11"/>
      <c r="E1891" s="11" t="s">
        <v>226</v>
      </c>
      <c r="F1891" s="11">
        <v>607</v>
      </c>
      <c r="G1891" s="11"/>
      <c r="H1891" s="11">
        <f t="shared" si="93"/>
        <v>1.99</v>
      </c>
      <c r="I1891" s="11"/>
      <c r="J1891" s="11">
        <v>101.13</v>
      </c>
      <c r="K1891" s="11"/>
      <c r="M1891" s="11">
        <v>1</v>
      </c>
      <c r="N1891" s="66"/>
      <c r="P1891" s="198">
        <f t="shared" si="94"/>
        <v>101.13</v>
      </c>
      <c r="Q1891" s="198"/>
      <c r="R1891" s="198"/>
      <c r="S1891" s="198"/>
      <c r="T1891" s="198">
        <f t="shared" si="95"/>
        <v>607</v>
      </c>
      <c r="U1891" s="11"/>
      <c r="V1891" s="11"/>
      <c r="W1891" s="11"/>
      <c r="Y1891" s="11">
        <v>101.13</v>
      </c>
      <c r="Z1891" s="11"/>
      <c r="AB1891" s="11">
        <f t="shared" si="96"/>
        <v>115.99</v>
      </c>
      <c r="AC1891" s="21">
        <v>121.94</v>
      </c>
      <c r="AD1891" s="11"/>
      <c r="AE1891" s="4"/>
      <c r="AF1891" s="4"/>
    </row>
    <row r="1892" spans="1:32" x14ac:dyDescent="0.2">
      <c r="A1892" s="51"/>
      <c r="B1892" s="11"/>
      <c r="C1892" s="11" t="s">
        <v>175</v>
      </c>
      <c r="D1892" s="11"/>
      <c r="E1892" s="11" t="s">
        <v>176</v>
      </c>
      <c r="F1892" s="11">
        <v>133286</v>
      </c>
      <c r="G1892" s="11"/>
      <c r="H1892" s="11">
        <f t="shared" si="93"/>
        <v>436.25</v>
      </c>
      <c r="I1892" s="11"/>
      <c r="J1892" s="11">
        <v>18692.940000000006</v>
      </c>
      <c r="K1892" s="11"/>
      <c r="M1892" s="11">
        <v>84</v>
      </c>
      <c r="N1892" s="66"/>
      <c r="P1892" s="198">
        <f t="shared" si="94"/>
        <v>222.53500000000008</v>
      </c>
      <c r="Q1892" s="198"/>
      <c r="R1892" s="198"/>
      <c r="S1892" s="198"/>
      <c r="T1892" s="198">
        <f t="shared" si="95"/>
        <v>1586.7380952380952</v>
      </c>
      <c r="U1892" s="11"/>
      <c r="V1892" s="11"/>
      <c r="W1892" s="11"/>
      <c r="Y1892" s="11">
        <v>18692.940000000006</v>
      </c>
      <c r="Z1892" s="11"/>
      <c r="AB1892" s="11">
        <f t="shared" si="96"/>
        <v>21439.52</v>
      </c>
      <c r="AC1892" s="21">
        <v>22539.38</v>
      </c>
      <c r="AD1892" s="11"/>
      <c r="AE1892" s="4"/>
      <c r="AF1892" s="4"/>
    </row>
    <row r="1893" spans="1:32" x14ac:dyDescent="0.2">
      <c r="A1893" s="51"/>
      <c r="B1893" s="11"/>
      <c r="C1893" s="11" t="s">
        <v>177</v>
      </c>
      <c r="D1893" s="11"/>
      <c r="E1893" s="11" t="s">
        <v>103</v>
      </c>
      <c r="F1893" s="11">
        <v>279</v>
      </c>
      <c r="G1893" s="11"/>
      <c r="H1893" s="11">
        <f t="shared" si="93"/>
        <v>0.91</v>
      </c>
      <c r="I1893" s="11"/>
      <c r="J1893" s="11">
        <v>51.47</v>
      </c>
      <c r="K1893" s="11"/>
      <c r="M1893" s="11">
        <v>2</v>
      </c>
      <c r="N1893" s="66"/>
      <c r="P1893" s="198">
        <f t="shared" si="94"/>
        <v>25.734999999999999</v>
      </c>
      <c r="Q1893" s="198"/>
      <c r="R1893" s="198"/>
      <c r="S1893" s="198"/>
      <c r="T1893" s="198">
        <f t="shared" si="95"/>
        <v>139.5</v>
      </c>
      <c r="U1893" s="11"/>
      <c r="V1893" s="11"/>
      <c r="W1893" s="11"/>
      <c r="Y1893" s="11">
        <v>51.47</v>
      </c>
      <c r="Z1893" s="11"/>
      <c r="AB1893" s="11">
        <f t="shared" si="96"/>
        <v>59.03</v>
      </c>
      <c r="AC1893" s="21">
        <v>62.06</v>
      </c>
      <c r="AD1893" s="11"/>
      <c r="AE1893" s="4"/>
      <c r="AF1893" s="4"/>
    </row>
    <row r="1894" spans="1:32" x14ac:dyDescent="0.2">
      <c r="A1894" s="51"/>
      <c r="B1894" s="11"/>
      <c r="C1894" s="11" t="s">
        <v>178</v>
      </c>
      <c r="D1894" s="11"/>
      <c r="E1894" s="11" t="s">
        <v>66</v>
      </c>
      <c r="F1894" s="11">
        <v>135</v>
      </c>
      <c r="G1894" s="11"/>
      <c r="H1894" s="11">
        <f t="shared" si="93"/>
        <v>0.44</v>
      </c>
      <c r="I1894" s="11"/>
      <c r="J1894" s="11">
        <v>28.71</v>
      </c>
      <c r="K1894" s="11"/>
      <c r="M1894" s="11">
        <v>1</v>
      </c>
      <c r="N1894" s="66"/>
      <c r="P1894" s="198">
        <f t="shared" si="94"/>
        <v>28.71</v>
      </c>
      <c r="Q1894" s="198"/>
      <c r="R1894" s="198"/>
      <c r="S1894" s="198"/>
      <c r="T1894" s="198">
        <f t="shared" si="95"/>
        <v>135</v>
      </c>
      <c r="U1894" s="11"/>
      <c r="V1894" s="11"/>
      <c r="W1894" s="11"/>
      <c r="Y1894" s="11">
        <v>28.71</v>
      </c>
      <c r="Z1894" s="11"/>
      <c r="AB1894" s="11">
        <f t="shared" si="96"/>
        <v>32.93</v>
      </c>
      <c r="AC1894" s="21">
        <v>34.619999999999997</v>
      </c>
      <c r="AD1894" s="11"/>
      <c r="AE1894" s="4"/>
      <c r="AF1894" s="4"/>
    </row>
    <row r="1895" spans="1:32" x14ac:dyDescent="0.2">
      <c r="A1895" s="51"/>
      <c r="B1895" s="11"/>
      <c r="C1895" s="11" t="s">
        <v>178</v>
      </c>
      <c r="D1895" s="11"/>
      <c r="E1895" s="11" t="s">
        <v>179</v>
      </c>
      <c r="F1895" s="11">
        <v>291752</v>
      </c>
      <c r="G1895" s="11"/>
      <c r="H1895" s="11">
        <f t="shared" si="93"/>
        <v>954.92</v>
      </c>
      <c r="I1895" s="11"/>
      <c r="J1895" s="11">
        <v>41998.209999999985</v>
      </c>
      <c r="K1895" s="11"/>
      <c r="M1895" s="11">
        <v>144</v>
      </c>
      <c r="N1895" s="66"/>
      <c r="P1895" s="198">
        <f t="shared" si="94"/>
        <v>291.654236111111</v>
      </c>
      <c r="Q1895" s="198"/>
      <c r="R1895" s="198"/>
      <c r="S1895" s="198"/>
      <c r="T1895" s="198">
        <f t="shared" si="95"/>
        <v>2026.0555555555557</v>
      </c>
      <c r="U1895" s="11"/>
      <c r="V1895" s="11"/>
      <c r="W1895" s="11"/>
      <c r="Y1895" s="11">
        <v>41998.209999999985</v>
      </c>
      <c r="Z1895" s="11"/>
      <c r="AB1895" s="11">
        <f t="shared" si="96"/>
        <v>48169.07</v>
      </c>
      <c r="AC1895" s="21">
        <v>50640.17</v>
      </c>
      <c r="AD1895" s="11"/>
      <c r="AE1895" s="4"/>
      <c r="AF1895" s="4"/>
    </row>
    <row r="1896" spans="1:32" x14ac:dyDescent="0.2">
      <c r="A1896" s="51"/>
      <c r="B1896" s="11"/>
      <c r="C1896" s="11" t="s">
        <v>178</v>
      </c>
      <c r="D1896" s="11"/>
      <c r="E1896" s="11" t="s">
        <v>71</v>
      </c>
      <c r="F1896" s="11">
        <v>6723</v>
      </c>
      <c r="G1896" s="11"/>
      <c r="H1896" s="11">
        <f t="shared" si="93"/>
        <v>22</v>
      </c>
      <c r="I1896" s="11"/>
      <c r="J1896" s="11">
        <v>628.66999999999996</v>
      </c>
      <c r="K1896" s="11"/>
      <c r="M1896" s="11">
        <v>2</v>
      </c>
      <c r="N1896" s="66"/>
      <c r="P1896" s="198">
        <f t="shared" si="94"/>
        <v>314.33499999999998</v>
      </c>
      <c r="Q1896" s="198"/>
      <c r="R1896" s="198"/>
      <c r="S1896" s="198"/>
      <c r="T1896" s="198">
        <f t="shared" si="95"/>
        <v>3361.5</v>
      </c>
      <c r="U1896" s="11"/>
      <c r="V1896" s="11"/>
      <c r="W1896" s="11"/>
      <c r="Y1896" s="11">
        <v>628.66999999999996</v>
      </c>
      <c r="Z1896" s="11"/>
      <c r="AB1896" s="11">
        <f t="shared" si="96"/>
        <v>721.04</v>
      </c>
      <c r="AC1896" s="21">
        <v>758.03</v>
      </c>
      <c r="AD1896" s="11"/>
      <c r="AE1896" s="4"/>
      <c r="AF1896" s="4"/>
    </row>
    <row r="1897" spans="1:32" x14ac:dyDescent="0.2">
      <c r="A1897" s="51"/>
      <c r="B1897" s="11"/>
      <c r="C1897" s="11" t="s">
        <v>180</v>
      </c>
      <c r="D1897" s="11"/>
      <c r="E1897" s="11" t="s">
        <v>103</v>
      </c>
      <c r="F1897" s="11"/>
      <c r="G1897" s="11"/>
      <c r="H1897" s="11">
        <f t="shared" si="93"/>
        <v>0</v>
      </c>
      <c r="I1897" s="11"/>
      <c r="J1897" s="11">
        <v>11.77</v>
      </c>
      <c r="K1897" s="11"/>
      <c r="M1897" s="11">
        <v>1</v>
      </c>
      <c r="N1897" s="66"/>
      <c r="P1897" s="198">
        <f t="shared" si="94"/>
        <v>11.77</v>
      </c>
      <c r="Q1897" s="198"/>
      <c r="R1897" s="198"/>
      <c r="S1897" s="198"/>
      <c r="T1897" s="198">
        <f t="shared" si="95"/>
        <v>0</v>
      </c>
      <c r="U1897" s="11"/>
      <c r="V1897" s="11"/>
      <c r="W1897" s="11"/>
      <c r="Y1897" s="11">
        <v>11.77</v>
      </c>
      <c r="Z1897" s="11"/>
      <c r="AB1897" s="11">
        <f t="shared" si="96"/>
        <v>13.5</v>
      </c>
      <c r="AC1897" s="21">
        <v>14.19</v>
      </c>
      <c r="AD1897" s="11"/>
      <c r="AE1897" s="4"/>
      <c r="AF1897" s="4"/>
    </row>
    <row r="1898" spans="1:32" x14ac:dyDescent="0.2">
      <c r="A1898" s="51"/>
      <c r="B1898" s="11"/>
      <c r="C1898" s="11" t="s">
        <v>180</v>
      </c>
      <c r="D1898" s="11"/>
      <c r="E1898" s="11" t="s">
        <v>84</v>
      </c>
      <c r="F1898" s="11">
        <v>701504</v>
      </c>
      <c r="G1898" s="11"/>
      <c r="H1898" s="11">
        <f t="shared" si="93"/>
        <v>2296.0700000000002</v>
      </c>
      <c r="I1898" s="11"/>
      <c r="J1898" s="11">
        <v>39785.209999999977</v>
      </c>
      <c r="K1898" s="11"/>
      <c r="M1898" s="11">
        <v>36</v>
      </c>
      <c r="N1898" s="66"/>
      <c r="P1898" s="198">
        <f t="shared" si="94"/>
        <v>1105.1447222222216</v>
      </c>
      <c r="Q1898" s="198"/>
      <c r="R1898" s="198"/>
      <c r="S1898" s="198"/>
      <c r="T1898" s="198">
        <f t="shared" si="95"/>
        <v>19486.222222222223</v>
      </c>
      <c r="U1898" s="11"/>
      <c r="V1898" s="11"/>
      <c r="W1898" s="11"/>
      <c r="Y1898" s="11">
        <v>39785.209999999977</v>
      </c>
      <c r="Z1898" s="11"/>
      <c r="AB1898" s="11">
        <f t="shared" si="96"/>
        <v>45630.91</v>
      </c>
      <c r="AC1898" s="21">
        <v>47971.8</v>
      </c>
      <c r="AD1898" s="11"/>
      <c r="AE1898" s="4"/>
      <c r="AF1898" s="4"/>
    </row>
    <row r="1899" spans="1:32" x14ac:dyDescent="0.2">
      <c r="A1899" s="51"/>
      <c r="B1899" s="11"/>
      <c r="C1899" s="11" t="s">
        <v>181</v>
      </c>
      <c r="D1899" s="11"/>
      <c r="E1899" s="11" t="s">
        <v>182</v>
      </c>
      <c r="F1899" s="11">
        <v>672822</v>
      </c>
      <c r="G1899" s="11"/>
      <c r="H1899" s="11">
        <f t="shared" si="93"/>
        <v>2202.19</v>
      </c>
      <c r="I1899" s="11"/>
      <c r="J1899" s="11">
        <v>104624.13000000002</v>
      </c>
      <c r="K1899" s="11"/>
      <c r="M1899" s="11">
        <v>192</v>
      </c>
      <c r="N1899" s="66"/>
      <c r="P1899" s="198">
        <f t="shared" si="94"/>
        <v>544.9173437500001</v>
      </c>
      <c r="Q1899" s="198"/>
      <c r="R1899" s="198"/>
      <c r="S1899" s="198"/>
      <c r="T1899" s="198">
        <f t="shared" si="95"/>
        <v>3504.28125</v>
      </c>
      <c r="U1899" s="11"/>
      <c r="V1899" s="11"/>
      <c r="W1899" s="11"/>
      <c r="Y1899" s="11">
        <v>104624.13000000002</v>
      </c>
      <c r="Z1899" s="11"/>
      <c r="AB1899" s="11">
        <f t="shared" si="96"/>
        <v>119996.7</v>
      </c>
      <c r="AC1899" s="21">
        <v>126152.6</v>
      </c>
      <c r="AD1899" s="11"/>
      <c r="AE1899" s="4"/>
      <c r="AF1899" s="4"/>
    </row>
    <row r="1900" spans="1:32" x14ac:dyDescent="0.2">
      <c r="A1900" s="51"/>
      <c r="B1900" s="11"/>
      <c r="C1900" s="11" t="s">
        <v>185</v>
      </c>
      <c r="D1900" s="11"/>
      <c r="E1900" s="11" t="s">
        <v>172</v>
      </c>
      <c r="F1900" s="11">
        <v>1046</v>
      </c>
      <c r="G1900" s="11"/>
      <c r="H1900" s="11">
        <f t="shared" si="93"/>
        <v>3.42</v>
      </c>
      <c r="I1900" s="11"/>
      <c r="J1900" s="11">
        <v>182.5</v>
      </c>
      <c r="K1900" s="11"/>
      <c r="M1900" s="11">
        <v>1</v>
      </c>
      <c r="N1900" s="66"/>
      <c r="P1900" s="198">
        <f t="shared" si="94"/>
        <v>182.5</v>
      </c>
      <c r="Q1900" s="198"/>
      <c r="R1900" s="198"/>
      <c r="S1900" s="198"/>
      <c r="T1900" s="198">
        <f t="shared" si="95"/>
        <v>1046</v>
      </c>
      <c r="U1900" s="11"/>
      <c r="V1900" s="11"/>
      <c r="W1900" s="11"/>
      <c r="Y1900" s="11">
        <v>182.5</v>
      </c>
      <c r="Z1900" s="11"/>
      <c r="AB1900" s="11">
        <f t="shared" si="96"/>
        <v>209.31</v>
      </c>
      <c r="AC1900" s="21">
        <v>220.05</v>
      </c>
      <c r="AD1900" s="11"/>
      <c r="AE1900" s="4"/>
      <c r="AF1900" s="4"/>
    </row>
    <row r="1901" spans="1:32" x14ac:dyDescent="0.2">
      <c r="A1901" s="51"/>
      <c r="B1901" s="11"/>
      <c r="C1901" s="11" t="s">
        <v>186</v>
      </c>
      <c r="D1901" s="11"/>
      <c r="E1901" s="11" t="s">
        <v>68</v>
      </c>
      <c r="F1901" s="11">
        <v>102642</v>
      </c>
      <c r="G1901" s="11"/>
      <c r="H1901" s="11">
        <f t="shared" si="93"/>
        <v>335.95</v>
      </c>
      <c r="I1901" s="11"/>
      <c r="J1901" s="11">
        <v>27441.71000000001</v>
      </c>
      <c r="K1901" s="11"/>
      <c r="M1901" s="11">
        <v>61</v>
      </c>
      <c r="N1901" s="66"/>
      <c r="P1901" s="198">
        <f t="shared" si="94"/>
        <v>449.86409836065593</v>
      </c>
      <c r="Q1901" s="198"/>
      <c r="R1901" s="198"/>
      <c r="S1901" s="198"/>
      <c r="T1901" s="198">
        <f t="shared" si="95"/>
        <v>1682.655737704918</v>
      </c>
      <c r="U1901" s="11"/>
      <c r="V1901" s="11"/>
      <c r="W1901" s="11"/>
      <c r="Y1901" s="11">
        <v>27441.71000000001</v>
      </c>
      <c r="Z1901" s="11"/>
      <c r="AB1901" s="11">
        <f t="shared" si="96"/>
        <v>31473.759999999998</v>
      </c>
      <c r="AC1901" s="21">
        <v>33088.379999999997</v>
      </c>
      <c r="AD1901" s="11"/>
      <c r="AE1901" s="4"/>
      <c r="AF1901" s="4"/>
    </row>
    <row r="1902" spans="1:32" x14ac:dyDescent="0.2">
      <c r="A1902" s="51"/>
      <c r="B1902" s="11"/>
      <c r="C1902" s="11" t="s">
        <v>187</v>
      </c>
      <c r="D1902" s="11"/>
      <c r="E1902" s="11" t="s">
        <v>105</v>
      </c>
      <c r="F1902" s="11">
        <v>4</v>
      </c>
      <c r="G1902" s="11"/>
      <c r="H1902" s="11">
        <f t="shared" si="93"/>
        <v>0.01</v>
      </c>
      <c r="I1902" s="11"/>
      <c r="J1902" s="11">
        <v>22.17</v>
      </c>
      <c r="K1902" s="11"/>
      <c r="M1902" s="11">
        <v>2</v>
      </c>
      <c r="N1902" s="66"/>
      <c r="P1902" s="198">
        <f t="shared" si="94"/>
        <v>11.085000000000001</v>
      </c>
      <c r="Q1902" s="198"/>
      <c r="R1902" s="198"/>
      <c r="S1902" s="198"/>
      <c r="T1902" s="198">
        <f t="shared" si="95"/>
        <v>2</v>
      </c>
      <c r="U1902" s="11"/>
      <c r="V1902" s="11"/>
      <c r="W1902" s="11"/>
      <c r="Y1902" s="11">
        <v>22.17</v>
      </c>
      <c r="Z1902" s="11"/>
      <c r="AB1902" s="11">
        <f t="shared" si="96"/>
        <v>25.43</v>
      </c>
      <c r="AC1902" s="21">
        <v>26.73</v>
      </c>
      <c r="AD1902" s="11"/>
      <c r="AE1902" s="4"/>
      <c r="AF1902" s="4"/>
    </row>
    <row r="1903" spans="1:32" x14ac:dyDescent="0.2">
      <c r="A1903" s="51"/>
      <c r="B1903" s="11"/>
      <c r="C1903" s="11" t="s">
        <v>188</v>
      </c>
      <c r="D1903" s="11"/>
      <c r="E1903" s="11" t="s">
        <v>189</v>
      </c>
      <c r="F1903" s="11">
        <v>136858</v>
      </c>
      <c r="G1903" s="11"/>
      <c r="H1903" s="11">
        <f t="shared" si="93"/>
        <v>447.95</v>
      </c>
      <c r="I1903" s="11"/>
      <c r="J1903" s="11">
        <v>21962.709999999988</v>
      </c>
      <c r="K1903" s="11"/>
      <c r="M1903" s="11">
        <v>132</v>
      </c>
      <c r="N1903" s="66"/>
      <c r="P1903" s="198">
        <f t="shared" si="94"/>
        <v>166.38416666666657</v>
      </c>
      <c r="Q1903" s="198"/>
      <c r="R1903" s="198"/>
      <c r="S1903" s="198"/>
      <c r="T1903" s="198">
        <f t="shared" si="95"/>
        <v>1036.8030303030303</v>
      </c>
      <c r="U1903" s="11"/>
      <c r="V1903" s="11"/>
      <c r="W1903" s="11"/>
      <c r="Y1903" s="11">
        <v>21962.709999999988</v>
      </c>
      <c r="Z1903" s="11"/>
      <c r="AB1903" s="11">
        <f t="shared" si="96"/>
        <v>25189.72</v>
      </c>
      <c r="AC1903" s="21">
        <v>26481.97</v>
      </c>
      <c r="AD1903" s="11"/>
      <c r="AE1903" s="4"/>
      <c r="AF1903" s="4"/>
    </row>
    <row r="1904" spans="1:32" x14ac:dyDescent="0.2">
      <c r="A1904" s="51"/>
      <c r="B1904" s="11"/>
      <c r="C1904" s="11" t="s">
        <v>190</v>
      </c>
      <c r="D1904" s="11"/>
      <c r="E1904" s="11" t="s">
        <v>191</v>
      </c>
      <c r="F1904" s="11">
        <v>107603</v>
      </c>
      <c r="G1904" s="11"/>
      <c r="H1904" s="11">
        <f t="shared" si="93"/>
        <v>352.19</v>
      </c>
      <c r="I1904" s="11"/>
      <c r="J1904" s="11">
        <v>21157.7</v>
      </c>
      <c r="K1904" s="11"/>
      <c r="M1904" s="11">
        <v>75</v>
      </c>
      <c r="N1904" s="66"/>
      <c r="P1904" s="198">
        <f t="shared" si="94"/>
        <v>282.10266666666666</v>
      </c>
      <c r="Q1904" s="198"/>
      <c r="R1904" s="198"/>
      <c r="S1904" s="198"/>
      <c r="T1904" s="198">
        <f t="shared" si="95"/>
        <v>1434.7066666666667</v>
      </c>
      <c r="U1904" s="11"/>
      <c r="V1904" s="11"/>
      <c r="W1904" s="11"/>
      <c r="Y1904" s="11">
        <v>21157.7</v>
      </c>
      <c r="Z1904" s="11"/>
      <c r="AB1904" s="11">
        <f t="shared" si="96"/>
        <v>24266.43</v>
      </c>
      <c r="AC1904" s="21">
        <v>25511.31</v>
      </c>
      <c r="AD1904" s="11"/>
      <c r="AE1904" s="4"/>
      <c r="AF1904" s="4"/>
    </row>
    <row r="1905" spans="1:32" x14ac:dyDescent="0.2">
      <c r="A1905" s="51"/>
      <c r="B1905" s="11"/>
      <c r="C1905" s="11" t="s">
        <v>192</v>
      </c>
      <c r="D1905" s="11"/>
      <c r="E1905" s="11" t="s">
        <v>193</v>
      </c>
      <c r="F1905" s="11">
        <v>4581</v>
      </c>
      <c r="G1905" s="11"/>
      <c r="H1905" s="11">
        <f t="shared" si="93"/>
        <v>14.99</v>
      </c>
      <c r="I1905" s="11"/>
      <c r="J1905" s="11">
        <v>657.77</v>
      </c>
      <c r="K1905" s="11"/>
      <c r="M1905" s="11">
        <v>6</v>
      </c>
      <c r="N1905" s="66"/>
      <c r="P1905" s="198">
        <f t="shared" si="94"/>
        <v>109.62833333333333</v>
      </c>
      <c r="Q1905" s="198"/>
      <c r="R1905" s="198"/>
      <c r="S1905" s="198"/>
      <c r="T1905" s="198">
        <f t="shared" si="95"/>
        <v>763.5</v>
      </c>
      <c r="U1905" s="11"/>
      <c r="V1905" s="11"/>
      <c r="W1905" s="11"/>
      <c r="Y1905" s="11">
        <v>657.77</v>
      </c>
      <c r="Z1905" s="11"/>
      <c r="AB1905" s="11">
        <f t="shared" si="96"/>
        <v>754.42</v>
      </c>
      <c r="AC1905" s="21">
        <v>793.12</v>
      </c>
      <c r="AD1905" s="11"/>
      <c r="AE1905" s="4"/>
      <c r="AF1905" s="4"/>
    </row>
    <row r="1906" spans="1:32" x14ac:dyDescent="0.2">
      <c r="A1906" s="51"/>
      <c r="B1906" s="11"/>
      <c r="C1906" s="11" t="s">
        <v>194</v>
      </c>
      <c r="D1906" s="11"/>
      <c r="E1906" s="11" t="s">
        <v>195</v>
      </c>
      <c r="F1906" s="11">
        <v>529942</v>
      </c>
      <c r="G1906" s="11"/>
      <c r="H1906" s="11">
        <f t="shared" si="93"/>
        <v>1734.54</v>
      </c>
      <c r="I1906" s="11"/>
      <c r="J1906" s="11">
        <v>85657.070000000065</v>
      </c>
      <c r="K1906" s="11"/>
      <c r="M1906" s="11">
        <v>188</v>
      </c>
      <c r="N1906" s="66"/>
      <c r="P1906" s="198">
        <f t="shared" si="94"/>
        <v>455.62271276595777</v>
      </c>
      <c r="Q1906" s="198"/>
      <c r="R1906" s="198"/>
      <c r="S1906" s="198"/>
      <c r="T1906" s="198">
        <f t="shared" si="95"/>
        <v>2818.8404255319151</v>
      </c>
      <c r="U1906" s="11"/>
      <c r="V1906" s="11"/>
      <c r="W1906" s="11"/>
      <c r="Y1906" s="11">
        <v>85657.070000000065</v>
      </c>
      <c r="Z1906" s="11"/>
      <c r="AB1906" s="11">
        <f t="shared" si="96"/>
        <v>98242.79</v>
      </c>
      <c r="AC1906" s="21">
        <v>103282.7</v>
      </c>
      <c r="AD1906" s="11"/>
      <c r="AE1906" s="4"/>
      <c r="AF1906" s="4"/>
    </row>
    <row r="1907" spans="1:32" x14ac:dyDescent="0.2">
      <c r="A1907" s="51"/>
      <c r="B1907" s="11"/>
      <c r="C1907" s="11" t="s">
        <v>196</v>
      </c>
      <c r="D1907" s="11"/>
      <c r="E1907" s="11" t="s">
        <v>197</v>
      </c>
      <c r="F1907" s="11">
        <v>1280048</v>
      </c>
      <c r="G1907" s="11"/>
      <c r="H1907" s="11">
        <f t="shared" si="93"/>
        <v>4189.68</v>
      </c>
      <c r="I1907" s="11"/>
      <c r="J1907" s="11">
        <v>176564.64000000007</v>
      </c>
      <c r="K1907" s="11"/>
      <c r="M1907" s="11">
        <v>355</v>
      </c>
      <c r="N1907" s="66"/>
      <c r="P1907" s="198">
        <f t="shared" si="94"/>
        <v>497.36518309859173</v>
      </c>
      <c r="Q1907" s="198"/>
      <c r="R1907" s="198"/>
      <c r="S1907" s="198"/>
      <c r="T1907" s="198">
        <f t="shared" si="95"/>
        <v>3605.769014084507</v>
      </c>
      <c r="U1907" s="11"/>
      <c r="V1907" s="11"/>
      <c r="W1907" s="11"/>
      <c r="Y1907" s="11">
        <v>176564.64000000007</v>
      </c>
      <c r="Z1907" s="11"/>
      <c r="AB1907" s="11">
        <f t="shared" si="96"/>
        <v>202507.54</v>
      </c>
      <c r="AC1907" s="21">
        <v>212896.29</v>
      </c>
      <c r="AD1907" s="11"/>
      <c r="AE1907" s="4"/>
      <c r="AF1907" s="4"/>
    </row>
    <row r="1908" spans="1:32" x14ac:dyDescent="0.2">
      <c r="A1908" s="51"/>
      <c r="B1908" s="11"/>
      <c r="C1908" s="11" t="s">
        <v>199</v>
      </c>
      <c r="D1908" s="11"/>
      <c r="E1908" s="11" t="s">
        <v>79</v>
      </c>
      <c r="F1908" s="11">
        <v>1713</v>
      </c>
      <c r="G1908" s="11"/>
      <c r="H1908" s="11">
        <f t="shared" si="93"/>
        <v>5.61</v>
      </c>
      <c r="I1908" s="11"/>
      <c r="J1908" s="11">
        <v>144.69</v>
      </c>
      <c r="K1908" s="11"/>
      <c r="M1908" s="11">
        <v>1</v>
      </c>
      <c r="N1908" s="66"/>
      <c r="P1908" s="198">
        <f t="shared" si="94"/>
        <v>144.69</v>
      </c>
      <c r="Q1908" s="198"/>
      <c r="R1908" s="198"/>
      <c r="S1908" s="198"/>
      <c r="T1908" s="198">
        <f t="shared" si="95"/>
        <v>1713</v>
      </c>
      <c r="U1908" s="11"/>
      <c r="V1908" s="11"/>
      <c r="W1908" s="11"/>
      <c r="Y1908" s="11">
        <v>144.69</v>
      </c>
      <c r="Z1908" s="11"/>
      <c r="AB1908" s="11">
        <f t="shared" si="96"/>
        <v>165.95</v>
      </c>
      <c r="AC1908" s="21">
        <v>174.46</v>
      </c>
      <c r="AD1908" s="11"/>
      <c r="AE1908" s="4"/>
      <c r="AF1908" s="4"/>
    </row>
    <row r="1909" spans="1:32" x14ac:dyDescent="0.2">
      <c r="A1909" s="51"/>
      <c r="B1909" s="11"/>
      <c r="C1909" s="11" t="s">
        <v>199</v>
      </c>
      <c r="D1909" s="11"/>
      <c r="E1909" s="11" t="s">
        <v>200</v>
      </c>
      <c r="F1909" s="11">
        <v>1770152</v>
      </c>
      <c r="G1909" s="11"/>
      <c r="H1909" s="11">
        <f t="shared" si="93"/>
        <v>5793.82</v>
      </c>
      <c r="I1909" s="11"/>
      <c r="J1909" s="11">
        <v>208381.97000000015</v>
      </c>
      <c r="K1909" s="11"/>
      <c r="M1909" s="11">
        <v>512</v>
      </c>
      <c r="N1909" s="66"/>
      <c r="P1909" s="198">
        <f t="shared" si="94"/>
        <v>406.99603515625029</v>
      </c>
      <c r="Q1909" s="198"/>
      <c r="R1909" s="198"/>
      <c r="S1909" s="198"/>
      <c r="T1909" s="198">
        <f t="shared" si="95"/>
        <v>3457.328125</v>
      </c>
      <c r="U1909" s="11"/>
      <c r="V1909" s="11"/>
      <c r="W1909" s="11"/>
      <c r="Y1909" s="11">
        <v>208381.97000000015</v>
      </c>
      <c r="Z1909" s="11"/>
      <c r="AB1909" s="11">
        <f t="shared" si="96"/>
        <v>238999.83</v>
      </c>
      <c r="AC1909" s="21">
        <v>251260.66</v>
      </c>
      <c r="AD1909" s="11"/>
      <c r="AE1909" s="4"/>
      <c r="AF1909" s="4"/>
    </row>
    <row r="1910" spans="1:32" x14ac:dyDescent="0.2">
      <c r="A1910" s="51"/>
      <c r="B1910" s="11"/>
      <c r="C1910" s="11" t="s">
        <v>199</v>
      </c>
      <c r="D1910" s="11"/>
      <c r="E1910" s="11" t="s">
        <v>61</v>
      </c>
      <c r="F1910" s="11">
        <v>208</v>
      </c>
      <c r="G1910" s="11"/>
      <c r="H1910" s="11">
        <f t="shared" si="93"/>
        <v>0.68</v>
      </c>
      <c r="I1910" s="11"/>
      <c r="J1910" s="11">
        <v>54.71</v>
      </c>
      <c r="K1910" s="11"/>
      <c r="M1910" s="11">
        <v>2</v>
      </c>
      <c r="N1910" s="66"/>
      <c r="P1910" s="198">
        <f t="shared" si="94"/>
        <v>27.355</v>
      </c>
      <c r="Q1910" s="198"/>
      <c r="R1910" s="198"/>
      <c r="S1910" s="198"/>
      <c r="T1910" s="198">
        <f t="shared" si="95"/>
        <v>104</v>
      </c>
      <c r="U1910" s="11"/>
      <c r="V1910" s="11"/>
      <c r="W1910" s="11"/>
      <c r="Y1910" s="11">
        <v>54.71</v>
      </c>
      <c r="Z1910" s="11"/>
      <c r="AB1910" s="11">
        <f t="shared" si="96"/>
        <v>62.75</v>
      </c>
      <c r="AC1910" s="21">
        <v>65.97</v>
      </c>
      <c r="AD1910" s="11"/>
      <c r="AE1910" s="4"/>
      <c r="AF1910" s="4"/>
    </row>
    <row r="1911" spans="1:32" x14ac:dyDescent="0.2">
      <c r="A1911" s="51"/>
      <c r="B1911" s="11"/>
      <c r="C1911" s="11" t="s">
        <v>201</v>
      </c>
      <c r="D1911" s="11"/>
      <c r="E1911" s="11" t="s">
        <v>95</v>
      </c>
      <c r="F1911" s="11">
        <v>218217</v>
      </c>
      <c r="G1911" s="11"/>
      <c r="H1911" s="11">
        <f t="shared" si="93"/>
        <v>714.24</v>
      </c>
      <c r="I1911" s="11"/>
      <c r="J1911" s="11">
        <v>42651.780000000006</v>
      </c>
      <c r="K1911" s="11"/>
      <c r="M1911" s="11">
        <v>167</v>
      </c>
      <c r="N1911" s="66"/>
      <c r="P1911" s="198">
        <f t="shared" si="94"/>
        <v>255.399880239521</v>
      </c>
      <c r="Q1911" s="198"/>
      <c r="R1911" s="198"/>
      <c r="S1911" s="198"/>
      <c r="T1911" s="198">
        <f t="shared" si="95"/>
        <v>1306.688622754491</v>
      </c>
      <c r="U1911" s="11"/>
      <c r="V1911" s="11"/>
      <c r="W1911" s="11"/>
      <c r="Y1911" s="11">
        <v>42651.780000000006</v>
      </c>
      <c r="Z1911" s="11"/>
      <c r="AB1911" s="11">
        <f t="shared" si="96"/>
        <v>48918.67</v>
      </c>
      <c r="AC1911" s="21">
        <v>51428.22</v>
      </c>
      <c r="AD1911" s="11"/>
      <c r="AE1911" s="4"/>
      <c r="AF1911" s="4"/>
    </row>
    <row r="1912" spans="1:32" x14ac:dyDescent="0.2">
      <c r="A1912" s="51"/>
      <c r="B1912" s="11"/>
      <c r="C1912" s="11" t="s">
        <v>203</v>
      </c>
      <c r="D1912" s="11"/>
      <c r="E1912" s="11" t="s">
        <v>142</v>
      </c>
      <c r="F1912" s="11">
        <v>909</v>
      </c>
      <c r="G1912" s="11"/>
      <c r="H1912" s="11">
        <f t="shared" si="93"/>
        <v>2.98</v>
      </c>
      <c r="I1912" s="11"/>
      <c r="J1912" s="11">
        <v>211.13</v>
      </c>
      <c r="K1912" s="11"/>
      <c r="M1912" s="11">
        <v>3</v>
      </c>
      <c r="N1912" s="66"/>
      <c r="P1912" s="198">
        <f t="shared" si="94"/>
        <v>70.376666666666665</v>
      </c>
      <c r="Q1912" s="198"/>
      <c r="R1912" s="198"/>
      <c r="S1912" s="198"/>
      <c r="T1912" s="198">
        <f t="shared" si="95"/>
        <v>303</v>
      </c>
      <c r="U1912" s="11"/>
      <c r="V1912" s="11"/>
      <c r="W1912" s="11"/>
      <c r="Y1912" s="11">
        <v>211.13</v>
      </c>
      <c r="Z1912" s="11"/>
      <c r="AB1912" s="11">
        <f t="shared" si="96"/>
        <v>242.15</v>
      </c>
      <c r="AC1912" s="21">
        <v>254.57</v>
      </c>
      <c r="AD1912" s="11"/>
      <c r="AE1912" s="4"/>
      <c r="AF1912" s="4"/>
    </row>
    <row r="1913" spans="1:32" x14ac:dyDescent="0.2">
      <c r="A1913" s="51"/>
      <c r="B1913" s="11"/>
      <c r="C1913" s="11" t="s">
        <v>204</v>
      </c>
      <c r="D1913" s="11"/>
      <c r="E1913" s="11" t="s">
        <v>62</v>
      </c>
      <c r="F1913" s="11">
        <v>606730</v>
      </c>
      <c r="G1913" s="11"/>
      <c r="H1913" s="11">
        <f t="shared" si="93"/>
        <v>1985.87</v>
      </c>
      <c r="I1913" s="11"/>
      <c r="J1913" s="11">
        <v>81009.670000000158</v>
      </c>
      <c r="K1913" s="11"/>
      <c r="M1913" s="11">
        <v>350</v>
      </c>
      <c r="N1913" s="66"/>
      <c r="P1913" s="198">
        <f t="shared" si="94"/>
        <v>231.45620000000045</v>
      </c>
      <c r="Q1913" s="198"/>
      <c r="R1913" s="198"/>
      <c r="S1913" s="198"/>
      <c r="T1913" s="198">
        <f t="shared" si="95"/>
        <v>1733.5142857142857</v>
      </c>
      <c r="U1913" s="11"/>
      <c r="V1913" s="11"/>
      <c r="W1913" s="11"/>
      <c r="Y1913" s="11">
        <v>81009.670000000158</v>
      </c>
      <c r="Z1913" s="11"/>
      <c r="AB1913" s="11">
        <f t="shared" si="96"/>
        <v>92912.54</v>
      </c>
      <c r="AC1913" s="21">
        <v>97679</v>
      </c>
      <c r="AD1913" s="11"/>
      <c r="AE1913" s="4"/>
      <c r="AF1913" s="4"/>
    </row>
    <row r="1914" spans="1:32" x14ac:dyDescent="0.2">
      <c r="A1914" s="51"/>
      <c r="B1914" s="11"/>
      <c r="C1914" s="11" t="s">
        <v>205</v>
      </c>
      <c r="D1914" s="11"/>
      <c r="E1914" s="11" t="s">
        <v>176</v>
      </c>
      <c r="F1914" s="11">
        <v>85633</v>
      </c>
      <c r="G1914" s="11"/>
      <c r="H1914" s="11">
        <f t="shared" si="93"/>
        <v>280.27999999999997</v>
      </c>
      <c r="I1914" s="11"/>
      <c r="J1914" s="11">
        <v>13516.93</v>
      </c>
      <c r="K1914" s="11"/>
      <c r="M1914" s="11">
        <v>41</v>
      </c>
      <c r="N1914" s="66"/>
      <c r="P1914" s="198">
        <f t="shared" si="94"/>
        <v>329.68121951219513</v>
      </c>
      <c r="Q1914" s="198"/>
      <c r="R1914" s="198"/>
      <c r="S1914" s="198"/>
      <c r="T1914" s="198">
        <f t="shared" si="95"/>
        <v>2088.6097560975609</v>
      </c>
      <c r="U1914" s="11"/>
      <c r="V1914" s="11"/>
      <c r="W1914" s="11"/>
      <c r="Y1914" s="11">
        <v>13516.93</v>
      </c>
      <c r="Z1914" s="11"/>
      <c r="AB1914" s="11">
        <f t="shared" si="96"/>
        <v>15502.99</v>
      </c>
      <c r="AC1914" s="21">
        <v>16298.3</v>
      </c>
      <c r="AD1914" s="11"/>
      <c r="AE1914" s="4"/>
      <c r="AF1914" s="4"/>
    </row>
    <row r="1915" spans="1:32" x14ac:dyDescent="0.2">
      <c r="A1915" s="51"/>
      <c r="B1915" s="11"/>
      <c r="C1915" s="11" t="s">
        <v>206</v>
      </c>
      <c r="D1915" s="11"/>
      <c r="E1915" s="11" t="s">
        <v>63</v>
      </c>
      <c r="F1915" s="11">
        <v>203</v>
      </c>
      <c r="G1915" s="11"/>
      <c r="H1915" s="11">
        <f t="shared" si="93"/>
        <v>0.66</v>
      </c>
      <c r="I1915" s="11"/>
      <c r="J1915" s="11">
        <v>47.39</v>
      </c>
      <c r="K1915" s="11"/>
      <c r="M1915" s="11">
        <v>1</v>
      </c>
      <c r="N1915" s="66"/>
      <c r="P1915" s="198">
        <f t="shared" si="94"/>
        <v>47.39</v>
      </c>
      <c r="Q1915" s="198"/>
      <c r="R1915" s="198"/>
      <c r="S1915" s="198"/>
      <c r="T1915" s="198">
        <f t="shared" si="95"/>
        <v>203</v>
      </c>
      <c r="U1915" s="11"/>
      <c r="V1915" s="11"/>
      <c r="W1915" s="11"/>
      <c r="Y1915" s="11">
        <v>47.39</v>
      </c>
      <c r="Z1915" s="11"/>
      <c r="AB1915" s="11">
        <f t="shared" si="96"/>
        <v>54.35</v>
      </c>
      <c r="AC1915" s="21">
        <v>57.14</v>
      </c>
      <c r="AD1915" s="11"/>
      <c r="AE1915" s="4"/>
      <c r="AF1915" s="4"/>
    </row>
    <row r="1916" spans="1:32" x14ac:dyDescent="0.2">
      <c r="A1916" s="51"/>
      <c r="B1916" s="11"/>
      <c r="C1916" s="11" t="s">
        <v>206</v>
      </c>
      <c r="D1916" s="11"/>
      <c r="E1916" s="11" t="s">
        <v>207</v>
      </c>
      <c r="F1916" s="11">
        <v>177994</v>
      </c>
      <c r="G1916" s="11"/>
      <c r="H1916" s="11">
        <f t="shared" si="93"/>
        <v>582.59</v>
      </c>
      <c r="I1916" s="11"/>
      <c r="J1916" s="11">
        <v>35421.18</v>
      </c>
      <c r="K1916" s="11"/>
      <c r="M1916" s="11">
        <v>93</v>
      </c>
      <c r="N1916" s="66"/>
      <c r="P1916" s="198">
        <f t="shared" si="94"/>
        <v>380.87290322580645</v>
      </c>
      <c r="Q1916" s="198"/>
      <c r="R1916" s="198"/>
      <c r="S1916" s="198"/>
      <c r="T1916" s="198">
        <f t="shared" si="95"/>
        <v>1913.9139784946237</v>
      </c>
      <c r="U1916" s="11"/>
      <c r="V1916" s="11"/>
      <c r="W1916" s="11"/>
      <c r="Y1916" s="11">
        <v>35421.18</v>
      </c>
      <c r="Z1916" s="11"/>
      <c r="AB1916" s="11">
        <f t="shared" si="96"/>
        <v>40625.660000000003</v>
      </c>
      <c r="AC1916" s="21">
        <v>42709.78</v>
      </c>
      <c r="AD1916" s="11"/>
      <c r="AE1916" s="4"/>
      <c r="AF1916" s="4"/>
    </row>
    <row r="1917" spans="1:32" x14ac:dyDescent="0.2">
      <c r="A1917" s="51"/>
      <c r="B1917" s="11"/>
      <c r="C1917" s="11" t="s">
        <v>209</v>
      </c>
      <c r="D1917" s="11"/>
      <c r="E1917" s="11" t="s">
        <v>61</v>
      </c>
      <c r="F1917" s="11">
        <v>5124</v>
      </c>
      <c r="G1917" s="11"/>
      <c r="H1917" s="11">
        <f t="shared" si="93"/>
        <v>16.77</v>
      </c>
      <c r="I1917" s="11"/>
      <c r="J1917" s="11">
        <v>927.09999999999991</v>
      </c>
      <c r="K1917" s="11"/>
      <c r="M1917" s="11">
        <v>3</v>
      </c>
      <c r="N1917" s="66"/>
      <c r="P1917" s="198">
        <f t="shared" si="94"/>
        <v>309.0333333333333</v>
      </c>
      <c r="Q1917" s="198"/>
      <c r="R1917" s="198"/>
      <c r="S1917" s="198"/>
      <c r="T1917" s="198">
        <f t="shared" si="95"/>
        <v>1708</v>
      </c>
      <c r="U1917" s="11"/>
      <c r="V1917" s="11"/>
      <c r="W1917" s="11"/>
      <c r="Y1917" s="11">
        <v>927.09999999999991</v>
      </c>
      <c r="Z1917" s="11"/>
      <c r="AB1917" s="11">
        <f t="shared" si="96"/>
        <v>1063.32</v>
      </c>
      <c r="AC1917" s="21">
        <v>1117.8699999999999</v>
      </c>
      <c r="AD1917" s="11"/>
      <c r="AE1917" s="4"/>
      <c r="AF1917" s="4"/>
    </row>
    <row r="1918" spans="1:32" x14ac:dyDescent="0.2">
      <c r="A1918" s="51"/>
      <c r="B1918" s="11"/>
      <c r="C1918" s="11" t="s">
        <v>210</v>
      </c>
      <c r="D1918" s="11"/>
      <c r="E1918" s="11" t="s">
        <v>221</v>
      </c>
      <c r="F1918" s="11">
        <v>657</v>
      </c>
      <c r="G1918" s="11"/>
      <c r="H1918" s="11">
        <f t="shared" si="93"/>
        <v>2.15</v>
      </c>
      <c r="I1918" s="11"/>
      <c r="J1918" s="11">
        <v>131.53</v>
      </c>
      <c r="K1918" s="11"/>
      <c r="M1918" s="11">
        <v>2</v>
      </c>
      <c r="N1918" s="66"/>
      <c r="P1918" s="198">
        <f t="shared" si="94"/>
        <v>65.765000000000001</v>
      </c>
      <c r="Q1918" s="198"/>
      <c r="R1918" s="198"/>
      <c r="S1918" s="198"/>
      <c r="T1918" s="198">
        <f t="shared" si="95"/>
        <v>328.5</v>
      </c>
      <c r="U1918" s="11"/>
      <c r="V1918" s="11"/>
      <c r="W1918" s="11"/>
      <c r="Y1918" s="11">
        <v>131.53</v>
      </c>
      <c r="Z1918" s="11"/>
      <c r="AB1918" s="11">
        <f t="shared" si="96"/>
        <v>150.86000000000001</v>
      </c>
      <c r="AC1918" s="21">
        <v>158.59</v>
      </c>
      <c r="AD1918" s="11"/>
      <c r="AE1918" s="4"/>
      <c r="AF1918" s="4"/>
    </row>
    <row r="1919" spans="1:32" x14ac:dyDescent="0.2">
      <c r="A1919" s="51"/>
      <c r="B1919" s="11"/>
      <c r="C1919" s="11" t="s">
        <v>210</v>
      </c>
      <c r="D1919" s="11"/>
      <c r="E1919" s="11" t="s">
        <v>124</v>
      </c>
      <c r="F1919" s="11">
        <v>90676</v>
      </c>
      <c r="G1919" s="11"/>
      <c r="H1919" s="11">
        <f t="shared" si="93"/>
        <v>296.79000000000002</v>
      </c>
      <c r="I1919" s="11"/>
      <c r="J1919" s="11">
        <v>14605.309999999996</v>
      </c>
      <c r="K1919" s="11"/>
      <c r="M1919" s="11">
        <v>55</v>
      </c>
      <c r="N1919" s="66"/>
      <c r="P1919" s="198">
        <f t="shared" si="94"/>
        <v>265.55109090909082</v>
      </c>
      <c r="Q1919" s="198"/>
      <c r="R1919" s="198"/>
      <c r="S1919" s="198"/>
      <c r="T1919" s="198">
        <f t="shared" si="95"/>
        <v>1648.6545454545455</v>
      </c>
      <c r="U1919" s="11"/>
      <c r="V1919" s="11"/>
      <c r="W1919" s="11"/>
      <c r="Y1919" s="11">
        <v>14605.309999999996</v>
      </c>
      <c r="Z1919" s="11"/>
      <c r="AB1919" s="11">
        <f t="shared" si="96"/>
        <v>16751.29</v>
      </c>
      <c r="AC1919" s="21">
        <v>17610.64</v>
      </c>
      <c r="AD1919" s="11"/>
      <c r="AE1919" s="4"/>
      <c r="AF1919" s="4"/>
    </row>
    <row r="1920" spans="1:32" x14ac:dyDescent="0.2">
      <c r="A1920" s="51"/>
      <c r="B1920" s="11"/>
      <c r="C1920" s="11" t="s">
        <v>598</v>
      </c>
      <c r="D1920" s="11"/>
      <c r="E1920" s="11" t="s">
        <v>172</v>
      </c>
      <c r="F1920" s="11">
        <v>33807</v>
      </c>
      <c r="G1920" s="11"/>
      <c r="H1920" s="11">
        <f t="shared" si="93"/>
        <v>110.65</v>
      </c>
      <c r="I1920" s="11"/>
      <c r="J1920" s="11">
        <v>2032.91</v>
      </c>
      <c r="K1920" s="11"/>
      <c r="M1920" s="11">
        <v>6</v>
      </c>
      <c r="N1920" s="66"/>
      <c r="P1920" s="198">
        <f t="shared" si="94"/>
        <v>338.81833333333333</v>
      </c>
      <c r="Q1920" s="198"/>
      <c r="R1920" s="198"/>
      <c r="S1920" s="198"/>
      <c r="T1920" s="198">
        <f t="shared" si="95"/>
        <v>5634.5</v>
      </c>
      <c r="U1920" s="11"/>
      <c r="V1920" s="11"/>
      <c r="W1920" s="11"/>
      <c r="Y1920" s="11">
        <v>2032.91</v>
      </c>
      <c r="Z1920" s="11"/>
      <c r="AB1920" s="11">
        <f t="shared" si="96"/>
        <v>2331.61</v>
      </c>
      <c r="AC1920" s="21">
        <v>2451.2199999999998</v>
      </c>
      <c r="AD1920" s="11"/>
      <c r="AE1920" s="4"/>
      <c r="AF1920" s="4"/>
    </row>
    <row r="1921" spans="1:32" x14ac:dyDescent="0.2">
      <c r="A1921" s="51"/>
      <c r="B1921" s="11"/>
      <c r="C1921" s="11" t="s">
        <v>211</v>
      </c>
      <c r="D1921" s="11"/>
      <c r="E1921" s="11" t="s">
        <v>77</v>
      </c>
      <c r="F1921" s="11">
        <v>2114</v>
      </c>
      <c r="G1921" s="11"/>
      <c r="H1921" s="11">
        <f t="shared" si="93"/>
        <v>6.92</v>
      </c>
      <c r="I1921" s="11"/>
      <c r="J1921" s="11">
        <v>353.56</v>
      </c>
      <c r="K1921" s="11"/>
      <c r="M1921" s="11">
        <v>8</v>
      </c>
      <c r="N1921" s="66"/>
      <c r="P1921" s="198">
        <f t="shared" si="94"/>
        <v>44.195</v>
      </c>
      <c r="Q1921" s="198"/>
      <c r="R1921" s="198"/>
      <c r="S1921" s="198"/>
      <c r="T1921" s="198">
        <f t="shared" si="95"/>
        <v>264.25</v>
      </c>
      <c r="U1921" s="11"/>
      <c r="V1921" s="11"/>
      <c r="W1921" s="11"/>
      <c r="Y1921" s="11">
        <v>353.56</v>
      </c>
      <c r="Z1921" s="11"/>
      <c r="AB1921" s="11">
        <f t="shared" si="96"/>
        <v>405.51</v>
      </c>
      <c r="AC1921" s="21">
        <v>426.31</v>
      </c>
      <c r="AD1921" s="11"/>
      <c r="AE1921" s="4"/>
      <c r="AF1921" s="4"/>
    </row>
    <row r="1922" spans="1:32" x14ac:dyDescent="0.2">
      <c r="A1922" s="51"/>
      <c r="B1922" s="11"/>
      <c r="C1922" s="11" t="s">
        <v>212</v>
      </c>
      <c r="D1922" s="11"/>
      <c r="E1922" s="11" t="s">
        <v>68</v>
      </c>
      <c r="F1922" s="11">
        <v>9600</v>
      </c>
      <c r="G1922" s="11"/>
      <c r="H1922" s="11">
        <f t="shared" si="93"/>
        <v>31.42</v>
      </c>
      <c r="I1922" s="11"/>
      <c r="J1922" s="11">
        <v>2204.4499999999998</v>
      </c>
      <c r="K1922" s="11"/>
      <c r="M1922" s="11">
        <v>19</v>
      </c>
      <c r="N1922" s="66"/>
      <c r="P1922" s="198">
        <f t="shared" si="94"/>
        <v>116.02368421052631</v>
      </c>
      <c r="Q1922" s="198"/>
      <c r="R1922" s="198"/>
      <c r="S1922" s="198"/>
      <c r="T1922" s="198">
        <f t="shared" si="95"/>
        <v>505.26315789473682</v>
      </c>
      <c r="U1922" s="11"/>
      <c r="V1922" s="11"/>
      <c r="W1922" s="11"/>
      <c r="Y1922" s="11">
        <v>2204.4499999999998</v>
      </c>
      <c r="Z1922" s="11"/>
      <c r="AB1922" s="11">
        <f t="shared" si="96"/>
        <v>2528.35</v>
      </c>
      <c r="AC1922" s="21">
        <v>2658.06</v>
      </c>
      <c r="AD1922" s="11"/>
      <c r="AE1922" s="4"/>
      <c r="AF1922" s="4"/>
    </row>
    <row r="1923" spans="1:32" x14ac:dyDescent="0.2">
      <c r="A1923" s="51"/>
      <c r="B1923" s="11"/>
      <c r="C1923" s="11" t="s">
        <v>213</v>
      </c>
      <c r="D1923" s="11"/>
      <c r="E1923" s="11" t="s">
        <v>144</v>
      </c>
      <c r="F1923" s="11">
        <v>244760</v>
      </c>
      <c r="G1923" s="11"/>
      <c r="H1923" s="11">
        <f t="shared" si="93"/>
        <v>801.12</v>
      </c>
      <c r="I1923" s="11"/>
      <c r="J1923" s="11">
        <v>18550.28</v>
      </c>
      <c r="K1923" s="11"/>
      <c r="M1923" s="11">
        <v>34</v>
      </c>
      <c r="N1923" s="66"/>
      <c r="P1923" s="198">
        <f t="shared" si="94"/>
        <v>545.59647058823521</v>
      </c>
      <c r="Q1923" s="198"/>
      <c r="R1923" s="198"/>
      <c r="S1923" s="198"/>
      <c r="T1923" s="198">
        <f t="shared" si="95"/>
        <v>7198.8235294117649</v>
      </c>
      <c r="U1923" s="11"/>
      <c r="V1923" s="11"/>
      <c r="W1923" s="11"/>
      <c r="Y1923" s="11">
        <v>18550.28</v>
      </c>
      <c r="Z1923" s="11"/>
      <c r="AB1923" s="11">
        <f t="shared" si="96"/>
        <v>21275.9</v>
      </c>
      <c r="AC1923" s="21">
        <v>22367.37</v>
      </c>
      <c r="AD1923" s="11"/>
      <c r="AE1923" s="4"/>
      <c r="AF1923" s="4"/>
    </row>
    <row r="1924" spans="1:32" x14ac:dyDescent="0.2">
      <c r="A1924" s="51"/>
      <c r="B1924" s="11"/>
      <c r="C1924" s="11" t="s">
        <v>214</v>
      </c>
      <c r="D1924" s="11"/>
      <c r="E1924" s="11" t="s">
        <v>142</v>
      </c>
      <c r="F1924" s="11">
        <v>1724</v>
      </c>
      <c r="G1924" s="11"/>
      <c r="H1924" s="11">
        <f t="shared" si="93"/>
        <v>5.64</v>
      </c>
      <c r="I1924" s="11"/>
      <c r="J1924" s="11">
        <v>332.66</v>
      </c>
      <c r="K1924" s="11"/>
      <c r="M1924" s="11">
        <v>4</v>
      </c>
      <c r="N1924" s="66"/>
      <c r="P1924" s="198">
        <f t="shared" si="94"/>
        <v>83.165000000000006</v>
      </c>
      <c r="Q1924" s="198"/>
      <c r="R1924" s="198"/>
      <c r="S1924" s="198"/>
      <c r="T1924" s="198">
        <f t="shared" si="95"/>
        <v>431</v>
      </c>
      <c r="U1924" s="11"/>
      <c r="V1924" s="11"/>
      <c r="W1924" s="11"/>
      <c r="Y1924" s="11">
        <v>332.66</v>
      </c>
      <c r="Z1924" s="11"/>
      <c r="AB1924" s="11">
        <f t="shared" si="96"/>
        <v>381.54</v>
      </c>
      <c r="AC1924" s="21">
        <v>401.11</v>
      </c>
      <c r="AD1924" s="11"/>
      <c r="AE1924" s="4"/>
      <c r="AF1924" s="4"/>
    </row>
    <row r="1925" spans="1:32" x14ac:dyDescent="0.2">
      <c r="A1925" s="51"/>
      <c r="B1925" s="11"/>
      <c r="C1925" s="11" t="s">
        <v>214</v>
      </c>
      <c r="D1925" s="11"/>
      <c r="E1925" s="11" t="s">
        <v>215</v>
      </c>
      <c r="F1925" s="11">
        <v>109417</v>
      </c>
      <c r="G1925" s="11"/>
      <c r="H1925" s="11">
        <f t="shared" si="93"/>
        <v>358.13</v>
      </c>
      <c r="I1925" s="11"/>
      <c r="J1925" s="11">
        <v>16664.480000000003</v>
      </c>
      <c r="K1925" s="11"/>
      <c r="M1925" s="11">
        <v>66</v>
      </c>
      <c r="N1925" s="66"/>
      <c r="P1925" s="198">
        <f t="shared" si="94"/>
        <v>252.49212121212125</v>
      </c>
      <c r="Q1925" s="198"/>
      <c r="R1925" s="198"/>
      <c r="S1925" s="198"/>
      <c r="T1925" s="198">
        <f t="shared" si="95"/>
        <v>1657.8333333333333</v>
      </c>
      <c r="U1925" s="11"/>
      <c r="V1925" s="11"/>
      <c r="W1925" s="11"/>
      <c r="Y1925" s="11">
        <v>16664.480000000003</v>
      </c>
      <c r="Z1925" s="11"/>
      <c r="AB1925" s="11">
        <f t="shared" si="96"/>
        <v>19113.02</v>
      </c>
      <c r="AC1925" s="21">
        <v>20093.52</v>
      </c>
      <c r="AD1925" s="11"/>
      <c r="AE1925" s="4"/>
      <c r="AF1925" s="4"/>
    </row>
    <row r="1926" spans="1:32" x14ac:dyDescent="0.2">
      <c r="A1926" s="51"/>
      <c r="B1926" s="11"/>
      <c r="C1926" s="11" t="s">
        <v>214</v>
      </c>
      <c r="D1926" s="11"/>
      <c r="E1926" s="11" t="s">
        <v>216</v>
      </c>
      <c r="F1926" s="11">
        <v>160</v>
      </c>
      <c r="G1926" s="11"/>
      <c r="H1926" s="11">
        <f t="shared" si="93"/>
        <v>0.52</v>
      </c>
      <c r="I1926" s="11"/>
      <c r="J1926" s="11">
        <v>44.95</v>
      </c>
      <c r="K1926" s="11"/>
      <c r="M1926" s="11">
        <v>1</v>
      </c>
      <c r="N1926" s="66"/>
      <c r="P1926" s="198">
        <f t="shared" si="94"/>
        <v>44.95</v>
      </c>
      <c r="Q1926" s="198"/>
      <c r="R1926" s="198"/>
      <c r="S1926" s="198"/>
      <c r="T1926" s="198">
        <f t="shared" si="95"/>
        <v>160</v>
      </c>
      <c r="U1926" s="11"/>
      <c r="V1926" s="11"/>
      <c r="W1926" s="11"/>
      <c r="Y1926" s="11">
        <v>44.95</v>
      </c>
      <c r="Z1926" s="11"/>
      <c r="AB1926" s="11">
        <f t="shared" si="96"/>
        <v>51.55</v>
      </c>
      <c r="AC1926" s="21">
        <v>54.2</v>
      </c>
      <c r="AD1926" s="11"/>
      <c r="AE1926" s="4"/>
      <c r="AF1926" s="4"/>
    </row>
    <row r="1927" spans="1:32" x14ac:dyDescent="0.2">
      <c r="A1927" s="51"/>
      <c r="B1927" s="11"/>
      <c r="C1927" s="11" t="s">
        <v>217</v>
      </c>
      <c r="D1927" s="11"/>
      <c r="E1927" s="11" t="s">
        <v>62</v>
      </c>
      <c r="F1927" s="11">
        <v>241</v>
      </c>
      <c r="G1927" s="11"/>
      <c r="H1927" s="11">
        <f t="shared" si="93"/>
        <v>0.79</v>
      </c>
      <c r="I1927" s="11"/>
      <c r="J1927" s="11">
        <v>62.69</v>
      </c>
      <c r="K1927" s="11"/>
      <c r="M1927" s="11">
        <v>1</v>
      </c>
      <c r="N1927" s="66"/>
      <c r="P1927" s="198">
        <f t="shared" si="94"/>
        <v>62.69</v>
      </c>
      <c r="Q1927" s="198"/>
      <c r="R1927" s="198"/>
      <c r="S1927" s="198"/>
      <c r="T1927" s="198">
        <f t="shared" si="95"/>
        <v>241</v>
      </c>
      <c r="U1927" s="11"/>
      <c r="V1927" s="11"/>
      <c r="W1927" s="11"/>
      <c r="Y1927" s="11">
        <v>62.69</v>
      </c>
      <c r="Z1927" s="11"/>
      <c r="AB1927" s="11">
        <f t="shared" si="96"/>
        <v>71.900000000000006</v>
      </c>
      <c r="AC1927" s="21">
        <v>75.59</v>
      </c>
      <c r="AD1927" s="11"/>
      <c r="AE1927" s="4"/>
      <c r="AF1927" s="4"/>
    </row>
    <row r="1928" spans="1:32" x14ac:dyDescent="0.2">
      <c r="A1928" s="51"/>
      <c r="B1928" s="11"/>
      <c r="C1928" s="11" t="s">
        <v>217</v>
      </c>
      <c r="D1928" s="11"/>
      <c r="E1928" s="11" t="s">
        <v>95</v>
      </c>
      <c r="F1928" s="11">
        <v>1209</v>
      </c>
      <c r="G1928" s="11"/>
      <c r="H1928" s="11">
        <f t="shared" si="93"/>
        <v>3.96</v>
      </c>
      <c r="I1928" s="11"/>
      <c r="J1928" s="11">
        <v>208.85000000000002</v>
      </c>
      <c r="K1928" s="11"/>
      <c r="M1928" s="11">
        <v>2</v>
      </c>
      <c r="N1928" s="66"/>
      <c r="P1928" s="198">
        <f t="shared" si="94"/>
        <v>104.42500000000001</v>
      </c>
      <c r="Q1928" s="198"/>
      <c r="R1928" s="198"/>
      <c r="S1928" s="198"/>
      <c r="T1928" s="198">
        <f t="shared" si="95"/>
        <v>604.5</v>
      </c>
      <c r="U1928" s="11"/>
      <c r="V1928" s="11"/>
      <c r="W1928" s="11"/>
      <c r="Y1928" s="11">
        <v>208.85000000000002</v>
      </c>
      <c r="Z1928" s="11"/>
      <c r="AB1928" s="11">
        <f t="shared" si="96"/>
        <v>239.54</v>
      </c>
      <c r="AC1928" s="21">
        <v>251.82</v>
      </c>
      <c r="AD1928" s="11"/>
      <c r="AE1928" s="4"/>
      <c r="AF1928" s="4"/>
    </row>
    <row r="1929" spans="1:32" x14ac:dyDescent="0.2">
      <c r="A1929" s="51"/>
      <c r="B1929" s="11"/>
      <c r="C1929" s="11" t="s">
        <v>217</v>
      </c>
      <c r="D1929" s="11"/>
      <c r="E1929" s="11" t="s">
        <v>167</v>
      </c>
      <c r="F1929" s="11">
        <v>4083</v>
      </c>
      <c r="G1929" s="11"/>
      <c r="H1929" s="11">
        <f t="shared" ref="H1929:H1992" si="97">ROUND($H$2364*F1929/$F$2364,2)</f>
        <v>13.36</v>
      </c>
      <c r="I1929" s="11"/>
      <c r="J1929" s="11">
        <v>665.46</v>
      </c>
      <c r="K1929" s="11"/>
      <c r="M1929" s="11">
        <v>16</v>
      </c>
      <c r="N1929" s="66"/>
      <c r="P1929" s="198">
        <f t="shared" ref="P1929:P1992" si="98">J1929/M1929</f>
        <v>41.591250000000002</v>
      </c>
      <c r="Q1929" s="198"/>
      <c r="R1929" s="198"/>
      <c r="S1929" s="198"/>
      <c r="T1929" s="198">
        <f t="shared" ref="T1929:T1992" si="99">F1929/M1929</f>
        <v>255.1875</v>
      </c>
      <c r="U1929" s="11"/>
      <c r="V1929" s="11"/>
      <c r="W1929" s="11"/>
      <c r="Y1929" s="11">
        <v>665.46</v>
      </c>
      <c r="Z1929" s="11"/>
      <c r="AB1929" s="11">
        <f t="shared" ref="AB1929:AB1992" si="100">ROUND($AB$2364*Y1929/$Y$2364,2)</f>
        <v>763.24</v>
      </c>
      <c r="AC1929" s="21">
        <v>802.39</v>
      </c>
      <c r="AD1929" s="11"/>
      <c r="AE1929" s="4"/>
      <c r="AF1929" s="4"/>
    </row>
    <row r="1930" spans="1:32" x14ac:dyDescent="0.2">
      <c r="A1930" s="51"/>
      <c r="B1930" s="11"/>
      <c r="C1930" s="11" t="s">
        <v>218</v>
      </c>
      <c r="D1930" s="11"/>
      <c r="E1930" s="11" t="s">
        <v>219</v>
      </c>
      <c r="F1930" s="11">
        <v>201617</v>
      </c>
      <c r="G1930" s="11"/>
      <c r="H1930" s="11">
        <f t="shared" si="97"/>
        <v>659.91</v>
      </c>
      <c r="I1930" s="11"/>
      <c r="J1930" s="11">
        <v>15857.279999999995</v>
      </c>
      <c r="K1930" s="11"/>
      <c r="M1930" s="11">
        <v>28</v>
      </c>
      <c r="N1930" s="66"/>
      <c r="P1930" s="198">
        <f t="shared" si="98"/>
        <v>566.33142857142843</v>
      </c>
      <c r="Q1930" s="198"/>
      <c r="R1930" s="198"/>
      <c r="S1930" s="198"/>
      <c r="T1930" s="198">
        <f t="shared" si="99"/>
        <v>7200.6071428571431</v>
      </c>
      <c r="U1930" s="11"/>
      <c r="V1930" s="11"/>
      <c r="W1930" s="11"/>
      <c r="Y1930" s="11">
        <v>15857.279999999995</v>
      </c>
      <c r="Z1930" s="11"/>
      <c r="AB1930" s="11">
        <f t="shared" si="100"/>
        <v>18187.21</v>
      </c>
      <c r="AC1930" s="21">
        <v>19120.23</v>
      </c>
      <c r="AD1930" s="11"/>
      <c r="AE1930" s="4"/>
      <c r="AF1930" s="4"/>
    </row>
    <row r="1931" spans="1:32" x14ac:dyDescent="0.2">
      <c r="A1931" s="51"/>
      <c r="B1931" s="11"/>
      <c r="C1931" s="11" t="s">
        <v>220</v>
      </c>
      <c r="D1931" s="11"/>
      <c r="E1931" s="11" t="s">
        <v>95</v>
      </c>
      <c r="F1931" s="11">
        <v>603</v>
      </c>
      <c r="G1931" s="11"/>
      <c r="H1931" s="11">
        <f t="shared" si="97"/>
        <v>1.97</v>
      </c>
      <c r="I1931" s="11"/>
      <c r="J1931" s="11">
        <v>37.22</v>
      </c>
      <c r="K1931" s="11"/>
      <c r="M1931" s="11">
        <v>1</v>
      </c>
      <c r="N1931" s="66"/>
      <c r="P1931" s="198">
        <f t="shared" si="98"/>
        <v>37.22</v>
      </c>
      <c r="Q1931" s="198"/>
      <c r="R1931" s="198"/>
      <c r="S1931" s="198"/>
      <c r="T1931" s="198">
        <f t="shared" si="99"/>
        <v>603</v>
      </c>
      <c r="U1931" s="11"/>
      <c r="V1931" s="11"/>
      <c r="W1931" s="11"/>
      <c r="Y1931" s="11">
        <v>37.22</v>
      </c>
      <c r="Z1931" s="11"/>
      <c r="AB1931" s="11">
        <f t="shared" si="100"/>
        <v>42.69</v>
      </c>
      <c r="AC1931" s="21">
        <v>44.88</v>
      </c>
      <c r="AD1931" s="11"/>
      <c r="AE1931" s="4"/>
      <c r="AF1931" s="4"/>
    </row>
    <row r="1932" spans="1:32" x14ac:dyDescent="0.2">
      <c r="A1932" s="51"/>
      <c r="B1932" s="11"/>
      <c r="C1932" s="11" t="s">
        <v>220</v>
      </c>
      <c r="D1932" s="11"/>
      <c r="E1932" s="11" t="s">
        <v>202</v>
      </c>
      <c r="F1932" s="11">
        <v>171100</v>
      </c>
      <c r="G1932" s="11"/>
      <c r="H1932" s="11">
        <f t="shared" si="97"/>
        <v>560.02</v>
      </c>
      <c r="I1932" s="11"/>
      <c r="J1932" s="11">
        <v>24532.189999999991</v>
      </c>
      <c r="K1932" s="11"/>
      <c r="M1932" s="11">
        <v>131</v>
      </c>
      <c r="N1932" s="66"/>
      <c r="P1932" s="198">
        <f t="shared" si="98"/>
        <v>187.2686259541984</v>
      </c>
      <c r="Q1932" s="198"/>
      <c r="R1932" s="198"/>
      <c r="S1932" s="198"/>
      <c r="T1932" s="198">
        <f t="shared" si="99"/>
        <v>1306.1068702290077</v>
      </c>
      <c r="U1932" s="11"/>
      <c r="V1932" s="11"/>
      <c r="W1932" s="11"/>
      <c r="Y1932" s="11">
        <v>24532.189999999991</v>
      </c>
      <c r="Z1932" s="11"/>
      <c r="AB1932" s="11">
        <f t="shared" si="100"/>
        <v>28136.74</v>
      </c>
      <c r="AC1932" s="21">
        <v>29580.17</v>
      </c>
      <c r="AD1932" s="11"/>
      <c r="AE1932" s="4"/>
      <c r="AF1932" s="4"/>
    </row>
    <row r="1933" spans="1:32" x14ac:dyDescent="0.2">
      <c r="A1933" s="51"/>
      <c r="B1933" s="11"/>
      <c r="C1933" s="11" t="s">
        <v>223</v>
      </c>
      <c r="D1933" s="11"/>
      <c r="E1933" s="11" t="s">
        <v>105</v>
      </c>
      <c r="F1933" s="11">
        <v>2148</v>
      </c>
      <c r="G1933" s="11"/>
      <c r="H1933" s="11">
        <f t="shared" si="97"/>
        <v>7.03</v>
      </c>
      <c r="I1933" s="11"/>
      <c r="J1933" s="11">
        <v>321.05</v>
      </c>
      <c r="K1933" s="11"/>
      <c r="M1933" s="11">
        <v>1</v>
      </c>
      <c r="N1933" s="66"/>
      <c r="P1933" s="198">
        <f t="shared" si="98"/>
        <v>321.05</v>
      </c>
      <c r="Q1933" s="198"/>
      <c r="R1933" s="198"/>
      <c r="S1933" s="198"/>
      <c r="T1933" s="198">
        <f t="shared" si="99"/>
        <v>2148</v>
      </c>
      <c r="U1933" s="11"/>
      <c r="V1933" s="11"/>
      <c r="W1933" s="11"/>
      <c r="Y1933" s="11">
        <v>321.05</v>
      </c>
      <c r="Z1933" s="11"/>
      <c r="AB1933" s="11">
        <f t="shared" si="100"/>
        <v>368.22</v>
      </c>
      <c r="AC1933" s="21">
        <v>387.11</v>
      </c>
      <c r="AD1933" s="11"/>
      <c r="AE1933" s="4"/>
      <c r="AF1933" s="4"/>
    </row>
    <row r="1934" spans="1:32" x14ac:dyDescent="0.2">
      <c r="A1934" s="51"/>
      <c r="B1934" s="11"/>
      <c r="C1934" s="11" t="s">
        <v>223</v>
      </c>
      <c r="D1934" s="11"/>
      <c r="E1934" s="11" t="s">
        <v>224</v>
      </c>
      <c r="F1934" s="11">
        <v>27292</v>
      </c>
      <c r="G1934" s="11"/>
      <c r="H1934" s="11">
        <f t="shared" si="97"/>
        <v>89.33</v>
      </c>
      <c r="I1934" s="11"/>
      <c r="J1934" s="11">
        <v>5308.9299999999985</v>
      </c>
      <c r="K1934" s="11"/>
      <c r="M1934" s="11">
        <v>14</v>
      </c>
      <c r="N1934" s="66"/>
      <c r="P1934" s="198">
        <f t="shared" si="98"/>
        <v>379.20928571428561</v>
      </c>
      <c r="Q1934" s="198"/>
      <c r="R1934" s="198"/>
      <c r="S1934" s="198"/>
      <c r="T1934" s="198">
        <f t="shared" si="99"/>
        <v>1949.4285714285713</v>
      </c>
      <c r="U1934" s="11"/>
      <c r="V1934" s="11"/>
      <c r="W1934" s="11"/>
      <c r="Y1934" s="11">
        <v>5308.9299999999985</v>
      </c>
      <c r="Z1934" s="11"/>
      <c r="AB1934" s="11">
        <f t="shared" si="100"/>
        <v>6088.98</v>
      </c>
      <c r="AC1934" s="21">
        <v>6401.35</v>
      </c>
      <c r="AD1934" s="11"/>
      <c r="AE1934" s="4"/>
      <c r="AF1934" s="4"/>
    </row>
    <row r="1935" spans="1:32" x14ac:dyDescent="0.2">
      <c r="A1935" s="51"/>
      <c r="B1935" s="11"/>
      <c r="C1935" s="11" t="s">
        <v>223</v>
      </c>
      <c r="D1935" s="11"/>
      <c r="E1935" s="11" t="s">
        <v>73</v>
      </c>
      <c r="F1935" s="11">
        <v>158</v>
      </c>
      <c r="G1935" s="11"/>
      <c r="H1935" s="11">
        <f t="shared" si="97"/>
        <v>0.52</v>
      </c>
      <c r="I1935" s="11"/>
      <c r="J1935" s="11">
        <v>42.52</v>
      </c>
      <c r="K1935" s="11"/>
      <c r="M1935" s="11">
        <v>1</v>
      </c>
      <c r="N1935" s="66"/>
      <c r="P1935" s="198">
        <f t="shared" si="98"/>
        <v>42.52</v>
      </c>
      <c r="Q1935" s="198"/>
      <c r="R1935" s="198"/>
      <c r="S1935" s="198"/>
      <c r="T1935" s="198">
        <f t="shared" si="99"/>
        <v>158</v>
      </c>
      <c r="U1935" s="11"/>
      <c r="V1935" s="11"/>
      <c r="W1935" s="11"/>
      <c r="Y1935" s="11">
        <v>42.52</v>
      </c>
      <c r="Z1935" s="11"/>
      <c r="AB1935" s="11">
        <f t="shared" si="100"/>
        <v>48.77</v>
      </c>
      <c r="AC1935" s="21">
        <v>51.27</v>
      </c>
      <c r="AD1935" s="11"/>
      <c r="AE1935" s="4"/>
      <c r="AF1935" s="4"/>
    </row>
    <row r="1936" spans="1:32" x14ac:dyDescent="0.2">
      <c r="A1936" s="51"/>
      <c r="B1936" s="11"/>
      <c r="C1936" s="11" t="s">
        <v>223</v>
      </c>
      <c r="D1936" s="11"/>
      <c r="E1936" s="11" t="s">
        <v>226</v>
      </c>
      <c r="F1936" s="11">
        <v>11160</v>
      </c>
      <c r="G1936" s="11"/>
      <c r="H1936" s="11">
        <f t="shared" si="97"/>
        <v>36.53</v>
      </c>
      <c r="I1936" s="11"/>
      <c r="J1936" s="11">
        <v>2002.0299999999997</v>
      </c>
      <c r="K1936" s="11"/>
      <c r="M1936" s="11">
        <v>5</v>
      </c>
      <c r="N1936" s="66"/>
      <c r="P1936" s="198">
        <f t="shared" si="98"/>
        <v>400.40599999999995</v>
      </c>
      <c r="Q1936" s="198"/>
      <c r="R1936" s="198"/>
      <c r="S1936" s="198"/>
      <c r="T1936" s="198">
        <f t="shared" si="99"/>
        <v>2232</v>
      </c>
      <c r="U1936" s="11"/>
      <c r="V1936" s="11"/>
      <c r="W1936" s="11"/>
      <c r="Y1936" s="11">
        <v>2002.0299999999997</v>
      </c>
      <c r="Z1936" s="11"/>
      <c r="AB1936" s="11">
        <f t="shared" si="100"/>
        <v>2296.19</v>
      </c>
      <c r="AC1936" s="21">
        <v>2413.9899999999998</v>
      </c>
      <c r="AD1936" s="11"/>
      <c r="AE1936" s="4"/>
      <c r="AF1936" s="4"/>
    </row>
    <row r="1937" spans="1:32" x14ac:dyDescent="0.2">
      <c r="A1937" s="51"/>
      <c r="B1937" s="11"/>
      <c r="C1937" s="11" t="s">
        <v>227</v>
      </c>
      <c r="D1937" s="11"/>
      <c r="E1937" s="11" t="s">
        <v>208</v>
      </c>
      <c r="F1937" s="11">
        <v>34126</v>
      </c>
      <c r="G1937" s="11"/>
      <c r="H1937" s="11">
        <f t="shared" si="97"/>
        <v>111.7</v>
      </c>
      <c r="I1937" s="11"/>
      <c r="J1937" s="11">
        <v>6180.9000000000015</v>
      </c>
      <c r="K1937" s="11"/>
      <c r="M1937" s="11">
        <v>57</v>
      </c>
      <c r="N1937" s="66"/>
      <c r="P1937" s="198">
        <f t="shared" si="98"/>
        <v>108.43684210526318</v>
      </c>
      <c r="Q1937" s="198"/>
      <c r="R1937" s="198"/>
      <c r="S1937" s="198"/>
      <c r="T1937" s="198">
        <f t="shared" si="99"/>
        <v>598.70175438596493</v>
      </c>
      <c r="U1937" s="11"/>
      <c r="V1937" s="11"/>
      <c r="W1937" s="11"/>
      <c r="Y1937" s="11">
        <v>6180.9000000000015</v>
      </c>
      <c r="Z1937" s="11"/>
      <c r="AB1937" s="11">
        <f t="shared" si="100"/>
        <v>7089.07</v>
      </c>
      <c r="AC1937" s="21">
        <v>7452.74</v>
      </c>
      <c r="AD1937" s="11"/>
      <c r="AE1937" s="4"/>
      <c r="AF1937" s="4"/>
    </row>
    <row r="1938" spans="1:32" x14ac:dyDescent="0.2">
      <c r="A1938" s="51"/>
      <c r="B1938" s="11"/>
      <c r="C1938" s="11" t="s">
        <v>228</v>
      </c>
      <c r="D1938" s="11"/>
      <c r="E1938" s="11" t="s">
        <v>164</v>
      </c>
      <c r="F1938" s="11">
        <v>15367</v>
      </c>
      <c r="G1938" s="11"/>
      <c r="H1938" s="11">
        <f t="shared" si="97"/>
        <v>50.3</v>
      </c>
      <c r="I1938" s="11"/>
      <c r="J1938" s="11">
        <v>1822.56</v>
      </c>
      <c r="K1938" s="11"/>
      <c r="M1938" s="11">
        <v>13</v>
      </c>
      <c r="N1938" s="66"/>
      <c r="P1938" s="198">
        <f t="shared" si="98"/>
        <v>140.19692307692307</v>
      </c>
      <c r="Q1938" s="198"/>
      <c r="R1938" s="198"/>
      <c r="S1938" s="198"/>
      <c r="T1938" s="198">
        <f t="shared" si="99"/>
        <v>1182.0769230769231</v>
      </c>
      <c r="U1938" s="11"/>
      <c r="V1938" s="11"/>
      <c r="W1938" s="11"/>
      <c r="Y1938" s="11">
        <v>1822.56</v>
      </c>
      <c r="Z1938" s="11"/>
      <c r="AB1938" s="11">
        <f t="shared" si="100"/>
        <v>2090.35</v>
      </c>
      <c r="AC1938" s="21">
        <v>2197.59</v>
      </c>
      <c r="AD1938" s="11"/>
      <c r="AE1938" s="4"/>
      <c r="AF1938" s="4"/>
    </row>
    <row r="1939" spans="1:32" x14ac:dyDescent="0.2">
      <c r="A1939" s="51"/>
      <c r="B1939" s="11"/>
      <c r="C1939" s="11" t="s">
        <v>229</v>
      </c>
      <c r="D1939" s="11"/>
      <c r="E1939" s="11" t="s">
        <v>95</v>
      </c>
      <c r="F1939" s="11">
        <v>23347</v>
      </c>
      <c r="G1939" s="11"/>
      <c r="H1939" s="11">
        <f t="shared" si="97"/>
        <v>76.42</v>
      </c>
      <c r="I1939" s="11"/>
      <c r="J1939" s="11">
        <v>5499.4000000000005</v>
      </c>
      <c r="K1939" s="11"/>
      <c r="M1939" s="11">
        <v>46</v>
      </c>
      <c r="N1939" s="66"/>
      <c r="P1939" s="198">
        <f t="shared" si="98"/>
        <v>119.55217391304349</v>
      </c>
      <c r="Q1939" s="198"/>
      <c r="R1939" s="198"/>
      <c r="S1939" s="198"/>
      <c r="T1939" s="198">
        <f t="shared" si="99"/>
        <v>507.54347826086956</v>
      </c>
      <c r="U1939" s="11"/>
      <c r="V1939" s="11"/>
      <c r="W1939" s="11"/>
      <c r="Y1939" s="11">
        <v>5499.4000000000005</v>
      </c>
      <c r="Z1939" s="11"/>
      <c r="AB1939" s="11">
        <f t="shared" si="100"/>
        <v>6307.43</v>
      </c>
      <c r="AC1939" s="21">
        <v>6631.01</v>
      </c>
      <c r="AD1939" s="11"/>
      <c r="AE1939" s="4"/>
      <c r="AF1939" s="4"/>
    </row>
    <row r="1940" spans="1:32" x14ac:dyDescent="0.2">
      <c r="A1940" s="51"/>
      <c r="B1940" s="11"/>
      <c r="C1940" s="11" t="s">
        <v>229</v>
      </c>
      <c r="D1940" s="11"/>
      <c r="E1940" s="11" t="s">
        <v>243</v>
      </c>
      <c r="F1940" s="11">
        <v>15</v>
      </c>
      <c r="G1940" s="11"/>
      <c r="H1940" s="11">
        <f t="shared" si="97"/>
        <v>0.05</v>
      </c>
      <c r="I1940" s="11"/>
      <c r="J1940" s="11">
        <v>15.38</v>
      </c>
      <c r="K1940" s="11"/>
      <c r="M1940" s="11">
        <v>1</v>
      </c>
      <c r="N1940" s="66"/>
      <c r="P1940" s="198">
        <f t="shared" si="98"/>
        <v>15.38</v>
      </c>
      <c r="Q1940" s="198"/>
      <c r="R1940" s="198"/>
      <c r="S1940" s="198"/>
      <c r="T1940" s="198">
        <f t="shared" si="99"/>
        <v>15</v>
      </c>
      <c r="U1940" s="11"/>
      <c r="V1940" s="11"/>
      <c r="W1940" s="11"/>
      <c r="Y1940" s="11">
        <v>15.38</v>
      </c>
      <c r="Z1940" s="11"/>
      <c r="AB1940" s="11">
        <f t="shared" si="100"/>
        <v>17.64</v>
      </c>
      <c r="AC1940" s="21">
        <v>18.54</v>
      </c>
      <c r="AD1940" s="11"/>
      <c r="AE1940" s="4"/>
      <c r="AF1940" s="4"/>
    </row>
    <row r="1941" spans="1:32" x14ac:dyDescent="0.2">
      <c r="A1941" s="51"/>
      <c r="B1941" s="11"/>
      <c r="C1941" s="11" t="s">
        <v>230</v>
      </c>
      <c r="D1941" s="11"/>
      <c r="E1941" s="11" t="s">
        <v>232</v>
      </c>
      <c r="F1941" s="11">
        <v>880812</v>
      </c>
      <c r="G1941" s="11"/>
      <c r="H1941" s="11">
        <f t="shared" si="97"/>
        <v>2882.96</v>
      </c>
      <c r="I1941" s="11"/>
      <c r="J1941" s="11">
        <v>31054.059999999994</v>
      </c>
      <c r="K1941" s="11"/>
      <c r="M1941" s="11">
        <v>28</v>
      </c>
      <c r="N1941" s="66"/>
      <c r="P1941" s="198">
        <f t="shared" si="98"/>
        <v>1109.0735714285713</v>
      </c>
      <c r="Q1941" s="198"/>
      <c r="R1941" s="198"/>
      <c r="S1941" s="198"/>
      <c r="T1941" s="198">
        <f t="shared" si="99"/>
        <v>31457.571428571428</v>
      </c>
      <c r="U1941" s="11"/>
      <c r="V1941" s="11"/>
      <c r="W1941" s="11"/>
      <c r="Y1941" s="11">
        <v>31054.059999999994</v>
      </c>
      <c r="Z1941" s="11"/>
      <c r="AB1941" s="11">
        <f t="shared" si="100"/>
        <v>35616.879999999997</v>
      </c>
      <c r="AC1941" s="21">
        <v>37444.04</v>
      </c>
      <c r="AD1941" s="11"/>
      <c r="AE1941" s="4"/>
      <c r="AF1941" s="4"/>
    </row>
    <row r="1942" spans="1:32" x14ac:dyDescent="0.2">
      <c r="A1942" s="51"/>
      <c r="B1942" s="11"/>
      <c r="C1942" s="11" t="s">
        <v>233</v>
      </c>
      <c r="D1942" s="11"/>
      <c r="E1942" s="11" t="s">
        <v>124</v>
      </c>
      <c r="F1942" s="11">
        <v>794</v>
      </c>
      <c r="G1942" s="11"/>
      <c r="H1942" s="11">
        <f t="shared" si="97"/>
        <v>2.6</v>
      </c>
      <c r="I1942" s="11"/>
      <c r="J1942" s="11">
        <v>130.47</v>
      </c>
      <c r="K1942" s="11"/>
      <c r="M1942" s="11">
        <v>1</v>
      </c>
      <c r="N1942" s="66"/>
      <c r="P1942" s="198">
        <f t="shared" si="98"/>
        <v>130.47</v>
      </c>
      <c r="Q1942" s="198"/>
      <c r="R1942" s="198"/>
      <c r="S1942" s="198"/>
      <c r="T1942" s="198">
        <f t="shared" si="99"/>
        <v>794</v>
      </c>
      <c r="U1942" s="11"/>
      <c r="V1942" s="11"/>
      <c r="W1942" s="11"/>
      <c r="Y1942" s="11">
        <v>130.47</v>
      </c>
      <c r="Z1942" s="11"/>
      <c r="AB1942" s="11">
        <f t="shared" si="100"/>
        <v>149.63999999999999</v>
      </c>
      <c r="AC1942" s="21">
        <v>157.32</v>
      </c>
      <c r="AD1942" s="11"/>
      <c r="AE1942" s="4"/>
      <c r="AF1942" s="4"/>
    </row>
    <row r="1943" spans="1:32" x14ac:dyDescent="0.2">
      <c r="A1943" s="51"/>
      <c r="B1943" s="11"/>
      <c r="C1943" s="11" t="s">
        <v>233</v>
      </c>
      <c r="D1943" s="11"/>
      <c r="E1943" s="11" t="s">
        <v>234</v>
      </c>
      <c r="F1943" s="11">
        <v>53812</v>
      </c>
      <c r="G1943" s="11"/>
      <c r="H1943" s="11">
        <f t="shared" si="97"/>
        <v>176.13</v>
      </c>
      <c r="I1943" s="11"/>
      <c r="J1943" s="11">
        <v>5873.83</v>
      </c>
      <c r="K1943" s="11"/>
      <c r="M1943" s="11">
        <v>31</v>
      </c>
      <c r="N1943" s="66"/>
      <c r="P1943" s="198">
        <f t="shared" si="98"/>
        <v>189.47838709677418</v>
      </c>
      <c r="Q1943" s="198"/>
      <c r="R1943" s="198"/>
      <c r="S1943" s="198"/>
      <c r="T1943" s="198">
        <f t="shared" si="99"/>
        <v>1735.8709677419354</v>
      </c>
      <c r="U1943" s="11"/>
      <c r="V1943" s="11"/>
      <c r="W1943" s="11"/>
      <c r="Y1943" s="11">
        <v>5873.83</v>
      </c>
      <c r="Z1943" s="11"/>
      <c r="AB1943" s="11">
        <f t="shared" si="100"/>
        <v>6736.88</v>
      </c>
      <c r="AC1943" s="21">
        <v>7082.49</v>
      </c>
      <c r="AD1943" s="11"/>
      <c r="AE1943" s="4"/>
      <c r="AF1943" s="4"/>
    </row>
    <row r="1944" spans="1:32" x14ac:dyDescent="0.2">
      <c r="A1944" s="51"/>
      <c r="B1944" s="11"/>
      <c r="C1944" s="11" t="s">
        <v>235</v>
      </c>
      <c r="D1944" s="11"/>
      <c r="E1944" s="11" t="s">
        <v>236</v>
      </c>
      <c r="F1944" s="11">
        <v>121334</v>
      </c>
      <c r="G1944" s="11"/>
      <c r="H1944" s="11">
        <f t="shared" si="97"/>
        <v>397.13</v>
      </c>
      <c r="I1944" s="11"/>
      <c r="J1944" s="11">
        <v>18891.609999999997</v>
      </c>
      <c r="K1944" s="11"/>
      <c r="M1944" s="11">
        <v>87</v>
      </c>
      <c r="N1944" s="66"/>
      <c r="P1944" s="198">
        <f t="shared" si="98"/>
        <v>217.14494252873558</v>
      </c>
      <c r="Q1944" s="198"/>
      <c r="R1944" s="198"/>
      <c r="S1944" s="198"/>
      <c r="T1944" s="198">
        <f t="shared" si="99"/>
        <v>1394.6436781609195</v>
      </c>
      <c r="U1944" s="11"/>
      <c r="V1944" s="11"/>
      <c r="W1944" s="11"/>
      <c r="Y1944" s="11">
        <v>18891.609999999997</v>
      </c>
      <c r="Z1944" s="11"/>
      <c r="AB1944" s="11">
        <f t="shared" si="100"/>
        <v>21667.38</v>
      </c>
      <c r="AC1944" s="21">
        <v>22778.93</v>
      </c>
      <c r="AD1944" s="11"/>
      <c r="AE1944" s="4"/>
      <c r="AF1944" s="4"/>
    </row>
    <row r="1945" spans="1:32" x14ac:dyDescent="0.2">
      <c r="A1945" s="51"/>
      <c r="B1945" s="11"/>
      <c r="C1945" s="11" t="s">
        <v>237</v>
      </c>
      <c r="D1945" s="11"/>
      <c r="E1945" s="11" t="s">
        <v>176</v>
      </c>
      <c r="F1945" s="11">
        <v>13056</v>
      </c>
      <c r="G1945" s="11"/>
      <c r="H1945" s="11">
        <f t="shared" si="97"/>
        <v>42.73</v>
      </c>
      <c r="I1945" s="11"/>
      <c r="J1945" s="11">
        <v>2906.9</v>
      </c>
      <c r="K1945" s="11"/>
      <c r="M1945" s="11">
        <v>6</v>
      </c>
      <c r="N1945" s="66"/>
      <c r="P1945" s="198">
        <f t="shared" si="98"/>
        <v>484.48333333333335</v>
      </c>
      <c r="Q1945" s="198"/>
      <c r="R1945" s="198"/>
      <c r="S1945" s="198"/>
      <c r="T1945" s="198">
        <f t="shared" si="99"/>
        <v>2176</v>
      </c>
      <c r="U1945" s="11"/>
      <c r="V1945" s="11"/>
      <c r="W1945" s="11"/>
      <c r="Y1945" s="11">
        <v>2906.9</v>
      </c>
      <c r="Z1945" s="11"/>
      <c r="AB1945" s="11">
        <f t="shared" si="100"/>
        <v>3334.01</v>
      </c>
      <c r="AC1945" s="21">
        <v>3505.05</v>
      </c>
      <c r="AD1945" s="11"/>
      <c r="AE1945" s="4"/>
      <c r="AF1945" s="4"/>
    </row>
    <row r="1946" spans="1:32" x14ac:dyDescent="0.2">
      <c r="A1946" s="51"/>
      <c r="B1946" s="11"/>
      <c r="C1946" s="11" t="s">
        <v>238</v>
      </c>
      <c r="D1946" s="11"/>
      <c r="E1946" s="11" t="s">
        <v>150</v>
      </c>
      <c r="F1946" s="11">
        <v>23992</v>
      </c>
      <c r="G1946" s="11"/>
      <c r="H1946" s="11">
        <f t="shared" si="97"/>
        <v>78.53</v>
      </c>
      <c r="I1946" s="11"/>
      <c r="J1946" s="11">
        <v>4171.4500000000007</v>
      </c>
      <c r="K1946" s="11"/>
      <c r="M1946" s="11">
        <v>12</v>
      </c>
      <c r="N1946" s="66"/>
      <c r="P1946" s="198">
        <f t="shared" si="98"/>
        <v>347.62083333333339</v>
      </c>
      <c r="Q1946" s="198"/>
      <c r="R1946" s="198"/>
      <c r="S1946" s="198"/>
      <c r="T1946" s="198">
        <f t="shared" si="99"/>
        <v>1999.3333333333333</v>
      </c>
      <c r="U1946" s="11"/>
      <c r="V1946" s="11"/>
      <c r="W1946" s="11"/>
      <c r="Y1946" s="11">
        <v>4171.4500000000007</v>
      </c>
      <c r="Z1946" s="11"/>
      <c r="AB1946" s="11">
        <f t="shared" si="100"/>
        <v>4784.37</v>
      </c>
      <c r="AC1946" s="21">
        <v>5029.8100000000004</v>
      </c>
      <c r="AD1946" s="11"/>
      <c r="AE1946" s="4"/>
      <c r="AF1946" s="4"/>
    </row>
    <row r="1947" spans="1:32" x14ac:dyDescent="0.2">
      <c r="A1947" s="51"/>
      <c r="B1947" s="11"/>
      <c r="C1947" s="11" t="s">
        <v>239</v>
      </c>
      <c r="D1947" s="11"/>
      <c r="E1947" s="11" t="s">
        <v>79</v>
      </c>
      <c r="F1947" s="11">
        <v>4013</v>
      </c>
      <c r="G1947" s="11"/>
      <c r="H1947" s="11">
        <f t="shared" si="97"/>
        <v>13.13</v>
      </c>
      <c r="I1947" s="11"/>
      <c r="J1947" s="11">
        <v>386.76</v>
      </c>
      <c r="K1947" s="11"/>
      <c r="M1947" s="11">
        <v>3</v>
      </c>
      <c r="N1947" s="66"/>
      <c r="P1947" s="198">
        <f t="shared" si="98"/>
        <v>128.91999999999999</v>
      </c>
      <c r="Q1947" s="198"/>
      <c r="R1947" s="198"/>
      <c r="S1947" s="198"/>
      <c r="T1947" s="198">
        <f t="shared" si="99"/>
        <v>1337.6666666666667</v>
      </c>
      <c r="U1947" s="11"/>
      <c r="V1947" s="11"/>
      <c r="W1947" s="11"/>
      <c r="Y1947" s="11">
        <v>386.76</v>
      </c>
      <c r="Z1947" s="11"/>
      <c r="AB1947" s="11">
        <f t="shared" si="100"/>
        <v>443.59</v>
      </c>
      <c r="AC1947" s="21">
        <v>466.34</v>
      </c>
      <c r="AD1947" s="11"/>
      <c r="AE1947" s="4"/>
      <c r="AF1947" s="4"/>
    </row>
    <row r="1948" spans="1:32" x14ac:dyDescent="0.2">
      <c r="A1948" s="51"/>
      <c r="B1948" s="11"/>
      <c r="C1948" s="11" t="s">
        <v>599</v>
      </c>
      <c r="D1948" s="11"/>
      <c r="E1948" s="11" t="s">
        <v>84</v>
      </c>
      <c r="F1948" s="11">
        <v>89</v>
      </c>
      <c r="G1948" s="11"/>
      <c r="H1948" s="11">
        <f t="shared" si="97"/>
        <v>0.28999999999999998</v>
      </c>
      <c r="I1948" s="11"/>
      <c r="J1948" s="11">
        <v>25.54</v>
      </c>
      <c r="K1948" s="11"/>
      <c r="M1948" s="11">
        <v>1</v>
      </c>
      <c r="N1948" s="66"/>
      <c r="P1948" s="198">
        <f t="shared" si="98"/>
        <v>25.54</v>
      </c>
      <c r="Q1948" s="198"/>
      <c r="R1948" s="198"/>
      <c r="S1948" s="198"/>
      <c r="T1948" s="198">
        <f t="shared" si="99"/>
        <v>89</v>
      </c>
      <c r="U1948" s="11"/>
      <c r="V1948" s="11"/>
      <c r="W1948" s="11"/>
      <c r="Y1948" s="11">
        <v>25.54</v>
      </c>
      <c r="Z1948" s="11"/>
      <c r="AB1948" s="11">
        <f t="shared" si="100"/>
        <v>29.29</v>
      </c>
      <c r="AC1948" s="21">
        <v>30.8</v>
      </c>
      <c r="AD1948" s="11"/>
      <c r="AE1948" s="4"/>
      <c r="AF1948" s="4"/>
    </row>
    <row r="1949" spans="1:32" x14ac:dyDescent="0.2">
      <c r="A1949" s="51"/>
      <c r="B1949" s="11"/>
      <c r="C1949" s="11" t="s">
        <v>240</v>
      </c>
      <c r="D1949" s="11"/>
      <c r="E1949" s="11" t="s">
        <v>73</v>
      </c>
      <c r="F1949" s="11">
        <v>796</v>
      </c>
      <c r="G1949" s="11"/>
      <c r="H1949" s="11">
        <f t="shared" si="97"/>
        <v>2.61</v>
      </c>
      <c r="I1949" s="11"/>
      <c r="J1949" s="11">
        <v>160.41</v>
      </c>
      <c r="K1949" s="11"/>
      <c r="M1949" s="11">
        <v>1</v>
      </c>
      <c r="N1949" s="66"/>
      <c r="P1949" s="198">
        <f t="shared" si="98"/>
        <v>160.41</v>
      </c>
      <c r="Q1949" s="198"/>
      <c r="R1949" s="198"/>
      <c r="S1949" s="198"/>
      <c r="T1949" s="198">
        <f t="shared" si="99"/>
        <v>796</v>
      </c>
      <c r="U1949" s="11"/>
      <c r="V1949" s="11"/>
      <c r="W1949" s="11"/>
      <c r="Y1949" s="11">
        <v>160.41</v>
      </c>
      <c r="Z1949" s="11"/>
      <c r="AB1949" s="11">
        <f t="shared" si="100"/>
        <v>183.98</v>
      </c>
      <c r="AC1949" s="21">
        <v>193.42</v>
      </c>
      <c r="AD1949" s="11"/>
      <c r="AE1949" s="4"/>
      <c r="AF1949" s="4"/>
    </row>
    <row r="1950" spans="1:32" x14ac:dyDescent="0.2">
      <c r="A1950" s="51"/>
      <c r="B1950" s="11"/>
      <c r="C1950" s="11" t="s">
        <v>241</v>
      </c>
      <c r="D1950" s="11"/>
      <c r="E1950" s="11" t="s">
        <v>154</v>
      </c>
      <c r="F1950" s="11">
        <v>362</v>
      </c>
      <c r="G1950" s="11"/>
      <c r="H1950" s="11">
        <f t="shared" si="97"/>
        <v>1.18</v>
      </c>
      <c r="I1950" s="11"/>
      <c r="J1950" s="11">
        <v>157.37</v>
      </c>
      <c r="K1950" s="11"/>
      <c r="M1950" s="11">
        <v>2</v>
      </c>
      <c r="N1950" s="66"/>
      <c r="P1950" s="198">
        <f t="shared" si="98"/>
        <v>78.685000000000002</v>
      </c>
      <c r="Q1950" s="198"/>
      <c r="R1950" s="198"/>
      <c r="S1950" s="198"/>
      <c r="T1950" s="198">
        <f t="shared" si="99"/>
        <v>181</v>
      </c>
      <c r="U1950" s="11"/>
      <c r="V1950" s="11"/>
      <c r="W1950" s="11"/>
      <c r="Y1950" s="11">
        <v>157.37</v>
      </c>
      <c r="Z1950" s="11"/>
      <c r="AB1950" s="11">
        <f t="shared" si="100"/>
        <v>180.49</v>
      </c>
      <c r="AC1950" s="21">
        <v>189.75</v>
      </c>
      <c r="AD1950" s="11"/>
      <c r="AE1950" s="4"/>
      <c r="AF1950" s="4"/>
    </row>
    <row r="1951" spans="1:32" x14ac:dyDescent="0.2">
      <c r="A1951" s="51"/>
      <c r="B1951" s="11"/>
      <c r="C1951" s="11" t="s">
        <v>242</v>
      </c>
      <c r="D1951" s="11"/>
      <c r="E1951" s="11" t="s">
        <v>243</v>
      </c>
      <c r="F1951" s="11">
        <v>985</v>
      </c>
      <c r="G1951" s="11"/>
      <c r="H1951" s="11">
        <f t="shared" si="97"/>
        <v>3.22</v>
      </c>
      <c r="I1951" s="11"/>
      <c r="J1951" s="11">
        <v>230.61</v>
      </c>
      <c r="K1951" s="11"/>
      <c r="M1951" s="11">
        <v>3</v>
      </c>
      <c r="N1951" s="66"/>
      <c r="P1951" s="198">
        <f t="shared" si="98"/>
        <v>76.87</v>
      </c>
      <c r="Q1951" s="198"/>
      <c r="R1951" s="198"/>
      <c r="S1951" s="198"/>
      <c r="T1951" s="198">
        <f t="shared" si="99"/>
        <v>328.33333333333331</v>
      </c>
      <c r="U1951" s="11"/>
      <c r="V1951" s="11"/>
      <c r="W1951" s="11"/>
      <c r="Y1951" s="11">
        <v>230.61</v>
      </c>
      <c r="Z1951" s="11"/>
      <c r="AB1951" s="11">
        <f t="shared" si="100"/>
        <v>264.49</v>
      </c>
      <c r="AC1951" s="21">
        <v>278.06</v>
      </c>
      <c r="AD1951" s="11"/>
      <c r="AE1951" s="4"/>
      <c r="AF1951" s="4"/>
    </row>
    <row r="1952" spans="1:32" x14ac:dyDescent="0.2">
      <c r="A1952" s="51"/>
      <c r="B1952" s="11"/>
      <c r="C1952" s="11" t="s">
        <v>244</v>
      </c>
      <c r="D1952" s="11"/>
      <c r="E1952" s="11" t="s">
        <v>208</v>
      </c>
      <c r="F1952" s="11">
        <v>1974075</v>
      </c>
      <c r="G1952" s="11"/>
      <c r="H1952" s="11">
        <f t="shared" si="97"/>
        <v>6461.28</v>
      </c>
      <c r="I1952" s="11"/>
      <c r="J1952" s="11">
        <v>227723.38000000009</v>
      </c>
      <c r="K1952" s="11"/>
      <c r="M1952" s="11">
        <v>506</v>
      </c>
      <c r="N1952" s="66"/>
      <c r="P1952" s="198">
        <f t="shared" si="98"/>
        <v>450.046205533597</v>
      </c>
      <c r="Q1952" s="198"/>
      <c r="R1952" s="198"/>
      <c r="S1952" s="198"/>
      <c r="T1952" s="198">
        <f t="shared" si="99"/>
        <v>3901.3339920948615</v>
      </c>
      <c r="U1952" s="11"/>
      <c r="V1952" s="11"/>
      <c r="W1952" s="11"/>
      <c r="Y1952" s="11">
        <v>227723.38000000009</v>
      </c>
      <c r="Z1952" s="11"/>
      <c r="AB1952" s="11">
        <f t="shared" si="100"/>
        <v>261183.1</v>
      </c>
      <c r="AC1952" s="21">
        <v>274581.95</v>
      </c>
      <c r="AD1952" s="11"/>
      <c r="AE1952" s="4"/>
      <c r="AF1952" s="4"/>
    </row>
    <row r="1953" spans="1:32" x14ac:dyDescent="0.2">
      <c r="A1953" s="51"/>
      <c r="B1953" s="11"/>
      <c r="C1953" s="11" t="s">
        <v>244</v>
      </c>
      <c r="D1953" s="11"/>
      <c r="E1953" s="11" t="s">
        <v>193</v>
      </c>
      <c r="F1953" s="11">
        <v>87</v>
      </c>
      <c r="G1953" s="11"/>
      <c r="H1953" s="11">
        <f t="shared" si="97"/>
        <v>0.28000000000000003</v>
      </c>
      <c r="I1953" s="11"/>
      <c r="J1953" s="11">
        <v>28.27</v>
      </c>
      <c r="K1953" s="11"/>
      <c r="M1953" s="11">
        <v>1</v>
      </c>
      <c r="N1953" s="66"/>
      <c r="P1953" s="198">
        <f t="shared" si="98"/>
        <v>28.27</v>
      </c>
      <c r="Q1953" s="198"/>
      <c r="R1953" s="198"/>
      <c r="S1953" s="198"/>
      <c r="T1953" s="198">
        <f t="shared" si="99"/>
        <v>87</v>
      </c>
      <c r="U1953" s="11"/>
      <c r="V1953" s="11"/>
      <c r="W1953" s="11"/>
      <c r="Y1953" s="11">
        <v>28.27</v>
      </c>
      <c r="Z1953" s="11"/>
      <c r="AB1953" s="11">
        <f t="shared" si="100"/>
        <v>32.42</v>
      </c>
      <c r="AC1953" s="21">
        <v>34.090000000000003</v>
      </c>
      <c r="AD1953" s="11"/>
      <c r="AE1953" s="4"/>
      <c r="AF1953" s="4"/>
    </row>
    <row r="1954" spans="1:32" x14ac:dyDescent="0.2">
      <c r="A1954" s="51"/>
      <c r="B1954" s="11"/>
      <c r="C1954" s="11" t="s">
        <v>245</v>
      </c>
      <c r="D1954" s="11"/>
      <c r="E1954" s="11" t="s">
        <v>75</v>
      </c>
      <c r="F1954" s="11">
        <v>7039622</v>
      </c>
      <c r="G1954" s="11"/>
      <c r="H1954" s="11">
        <f t="shared" si="97"/>
        <v>23041.15</v>
      </c>
      <c r="I1954" s="11"/>
      <c r="J1954" s="11">
        <v>734117.14000000013</v>
      </c>
      <c r="K1954" s="11"/>
      <c r="M1954" s="11">
        <v>998</v>
      </c>
      <c r="N1954" s="66"/>
      <c r="P1954" s="198">
        <f t="shared" si="98"/>
        <v>735.58831663326669</v>
      </c>
      <c r="Q1954" s="198"/>
      <c r="R1954" s="198"/>
      <c r="S1954" s="198"/>
      <c r="T1954" s="198">
        <f t="shared" si="99"/>
        <v>7053.7294589178355</v>
      </c>
      <c r="U1954" s="11"/>
      <c r="V1954" s="11"/>
      <c r="W1954" s="11"/>
      <c r="Y1954" s="11">
        <v>734117.14000000013</v>
      </c>
      <c r="Z1954" s="11"/>
      <c r="AB1954" s="11">
        <f t="shared" si="100"/>
        <v>841982.02</v>
      </c>
      <c r="AC1954" s="21">
        <v>885176.19</v>
      </c>
      <c r="AD1954" s="11"/>
      <c r="AE1954" s="4"/>
      <c r="AF1954" s="4"/>
    </row>
    <row r="1955" spans="1:32" x14ac:dyDescent="0.2">
      <c r="A1955" s="51"/>
      <c r="B1955" s="11"/>
      <c r="C1955" s="11" t="s">
        <v>245</v>
      </c>
      <c r="D1955" s="11"/>
      <c r="E1955" s="11" t="s">
        <v>117</v>
      </c>
      <c r="F1955" s="11">
        <v>241</v>
      </c>
      <c r="G1955" s="11"/>
      <c r="H1955" s="11">
        <f t="shared" si="97"/>
        <v>0.79</v>
      </c>
      <c r="I1955" s="11"/>
      <c r="J1955" s="11">
        <v>55</v>
      </c>
      <c r="K1955" s="11"/>
      <c r="M1955" s="11">
        <v>1</v>
      </c>
      <c r="N1955" s="66"/>
      <c r="P1955" s="198">
        <f t="shared" si="98"/>
        <v>55</v>
      </c>
      <c r="Q1955" s="198"/>
      <c r="R1955" s="198"/>
      <c r="S1955" s="198"/>
      <c r="T1955" s="198">
        <f t="shared" si="99"/>
        <v>241</v>
      </c>
      <c r="U1955" s="11"/>
      <c r="V1955" s="11"/>
      <c r="W1955" s="11"/>
      <c r="Y1955" s="11">
        <v>55</v>
      </c>
      <c r="Z1955" s="11"/>
      <c r="AB1955" s="11">
        <f t="shared" si="100"/>
        <v>63.08</v>
      </c>
      <c r="AC1955" s="21">
        <v>66.319999999999993</v>
      </c>
      <c r="AD1955" s="11"/>
      <c r="AE1955" s="4"/>
      <c r="AF1955" s="4"/>
    </row>
    <row r="1956" spans="1:32" x14ac:dyDescent="0.2">
      <c r="A1956" s="51"/>
      <c r="B1956" s="11"/>
      <c r="C1956" s="11" t="s">
        <v>246</v>
      </c>
      <c r="D1956" s="11"/>
      <c r="E1956" s="11" t="s">
        <v>124</v>
      </c>
      <c r="F1956" s="11">
        <v>20399</v>
      </c>
      <c r="G1956" s="11"/>
      <c r="H1956" s="11">
        <f t="shared" si="97"/>
        <v>66.77</v>
      </c>
      <c r="I1956" s="11"/>
      <c r="J1956" s="11">
        <v>3168.25</v>
      </c>
      <c r="K1956" s="11"/>
      <c r="M1956" s="11">
        <v>29</v>
      </c>
      <c r="N1956" s="66"/>
      <c r="P1956" s="198">
        <f t="shared" si="98"/>
        <v>109.25</v>
      </c>
      <c r="Q1956" s="198"/>
      <c r="R1956" s="198"/>
      <c r="S1956" s="198"/>
      <c r="T1956" s="198">
        <f t="shared" si="99"/>
        <v>703.41379310344826</v>
      </c>
      <c r="U1956" s="11"/>
      <c r="V1956" s="11"/>
      <c r="W1956" s="11"/>
      <c r="Y1956" s="11">
        <v>3168.25</v>
      </c>
      <c r="Z1956" s="11"/>
      <c r="AB1956" s="11">
        <f t="shared" si="100"/>
        <v>3633.77</v>
      </c>
      <c r="AC1956" s="21">
        <v>3820.18</v>
      </c>
      <c r="AD1956" s="11"/>
      <c r="AE1956" s="4"/>
      <c r="AF1956" s="4"/>
    </row>
    <row r="1957" spans="1:32" x14ac:dyDescent="0.2">
      <c r="A1957" s="51"/>
      <c r="B1957" s="11"/>
      <c r="C1957" s="11" t="s">
        <v>247</v>
      </c>
      <c r="D1957" s="11"/>
      <c r="E1957" s="11" t="s">
        <v>90</v>
      </c>
      <c r="F1957" s="11">
        <v>6534</v>
      </c>
      <c r="G1957" s="11"/>
      <c r="H1957" s="11">
        <f t="shared" si="97"/>
        <v>21.39</v>
      </c>
      <c r="I1957" s="11"/>
      <c r="J1957" s="11">
        <v>957.83</v>
      </c>
      <c r="K1957" s="11"/>
      <c r="M1957" s="11">
        <v>3</v>
      </c>
      <c r="N1957" s="66"/>
      <c r="P1957" s="198">
        <f t="shared" si="98"/>
        <v>319.2766666666667</v>
      </c>
      <c r="Q1957" s="198"/>
      <c r="R1957" s="198"/>
      <c r="S1957" s="198"/>
      <c r="T1957" s="198">
        <f t="shared" si="99"/>
        <v>2178</v>
      </c>
      <c r="U1957" s="11"/>
      <c r="V1957" s="11"/>
      <c r="W1957" s="11"/>
      <c r="Y1957" s="11">
        <v>957.83</v>
      </c>
      <c r="Z1957" s="11"/>
      <c r="AB1957" s="11">
        <f t="shared" si="100"/>
        <v>1098.57</v>
      </c>
      <c r="AC1957" s="21">
        <v>1154.92</v>
      </c>
      <c r="AD1957" s="11"/>
      <c r="AE1957" s="4"/>
      <c r="AF1957" s="4"/>
    </row>
    <row r="1958" spans="1:32" x14ac:dyDescent="0.2">
      <c r="A1958" s="51"/>
      <c r="B1958" s="11"/>
      <c r="C1958" s="11" t="s">
        <v>248</v>
      </c>
      <c r="D1958" s="11"/>
      <c r="E1958" s="11" t="s">
        <v>77</v>
      </c>
      <c r="F1958" s="11">
        <v>489695</v>
      </c>
      <c r="G1958" s="11"/>
      <c r="H1958" s="11">
        <f t="shared" si="97"/>
        <v>1602.8</v>
      </c>
      <c r="I1958" s="11"/>
      <c r="J1958" s="11">
        <v>42168.089999999975</v>
      </c>
      <c r="K1958" s="11"/>
      <c r="M1958" s="11">
        <v>120</v>
      </c>
      <c r="N1958" s="66"/>
      <c r="P1958" s="198">
        <f t="shared" si="98"/>
        <v>351.40074999999979</v>
      </c>
      <c r="Q1958" s="198"/>
      <c r="R1958" s="198"/>
      <c r="S1958" s="198"/>
      <c r="T1958" s="198">
        <f t="shared" si="99"/>
        <v>4080.7916666666665</v>
      </c>
      <c r="U1958" s="11"/>
      <c r="V1958" s="11"/>
      <c r="W1958" s="11"/>
      <c r="Y1958" s="11">
        <v>42168.089999999975</v>
      </c>
      <c r="Z1958" s="11"/>
      <c r="AB1958" s="11">
        <f t="shared" si="100"/>
        <v>48363.91</v>
      </c>
      <c r="AC1958" s="21">
        <v>50845</v>
      </c>
      <c r="AD1958" s="11"/>
      <c r="AE1958" s="4"/>
      <c r="AF1958" s="4"/>
    </row>
    <row r="1959" spans="1:32" x14ac:dyDescent="0.2">
      <c r="A1959" s="51"/>
      <c r="B1959" s="11"/>
      <c r="C1959" s="11" t="s">
        <v>249</v>
      </c>
      <c r="D1959" s="11"/>
      <c r="E1959" s="11" t="s">
        <v>142</v>
      </c>
      <c r="F1959" s="11">
        <v>39</v>
      </c>
      <c r="G1959" s="11"/>
      <c r="H1959" s="11">
        <f t="shared" si="97"/>
        <v>0.13</v>
      </c>
      <c r="I1959" s="11"/>
      <c r="J1959" s="11">
        <v>20.51</v>
      </c>
      <c r="K1959" s="11"/>
      <c r="M1959" s="11">
        <v>1</v>
      </c>
      <c r="N1959" s="66"/>
      <c r="P1959" s="198">
        <f t="shared" si="98"/>
        <v>20.51</v>
      </c>
      <c r="Q1959" s="198"/>
      <c r="R1959" s="198"/>
      <c r="S1959" s="198"/>
      <c r="T1959" s="198">
        <f t="shared" si="99"/>
        <v>39</v>
      </c>
      <c r="U1959" s="11"/>
      <c r="V1959" s="11"/>
      <c r="W1959" s="11"/>
      <c r="Y1959" s="11">
        <v>20.51</v>
      </c>
      <c r="Z1959" s="11"/>
      <c r="AB1959" s="11">
        <f t="shared" si="100"/>
        <v>23.52</v>
      </c>
      <c r="AC1959" s="21">
        <v>24.73</v>
      </c>
      <c r="AD1959" s="11"/>
      <c r="AE1959" s="4"/>
      <c r="AF1959" s="4"/>
    </row>
    <row r="1960" spans="1:32" x14ac:dyDescent="0.2">
      <c r="A1960" s="51"/>
      <c r="B1960" s="11"/>
      <c r="C1960" s="11" t="s">
        <v>249</v>
      </c>
      <c r="D1960" s="11"/>
      <c r="E1960" s="11" t="s">
        <v>232</v>
      </c>
      <c r="F1960" s="11">
        <v>336</v>
      </c>
      <c r="G1960" s="11"/>
      <c r="H1960" s="11">
        <f t="shared" si="97"/>
        <v>1.1000000000000001</v>
      </c>
      <c r="I1960" s="11"/>
      <c r="J1960" s="11">
        <v>22.81</v>
      </c>
      <c r="K1960" s="11"/>
      <c r="M1960" s="11">
        <v>1</v>
      </c>
      <c r="N1960" s="66"/>
      <c r="P1960" s="198">
        <f t="shared" si="98"/>
        <v>22.81</v>
      </c>
      <c r="Q1960" s="198"/>
      <c r="R1960" s="198"/>
      <c r="S1960" s="198"/>
      <c r="T1960" s="198">
        <f t="shared" si="99"/>
        <v>336</v>
      </c>
      <c r="U1960" s="11"/>
      <c r="V1960" s="11"/>
      <c r="W1960" s="11"/>
      <c r="Y1960" s="11">
        <v>22.81</v>
      </c>
      <c r="Z1960" s="11"/>
      <c r="AB1960" s="11">
        <f t="shared" si="100"/>
        <v>26.16</v>
      </c>
      <c r="AC1960" s="21">
        <v>27.5</v>
      </c>
      <c r="AD1960" s="11"/>
      <c r="AE1960" s="4"/>
      <c r="AF1960" s="4"/>
    </row>
    <row r="1961" spans="1:32" x14ac:dyDescent="0.2">
      <c r="A1961" s="51"/>
      <c r="B1961" s="11"/>
      <c r="C1961" s="11" t="s">
        <v>249</v>
      </c>
      <c r="D1961" s="11"/>
      <c r="E1961" s="11" t="s">
        <v>68</v>
      </c>
      <c r="F1961" s="11">
        <v>1278135</v>
      </c>
      <c r="G1961" s="11"/>
      <c r="H1961" s="11">
        <f t="shared" si="97"/>
        <v>4183.42</v>
      </c>
      <c r="I1961" s="11"/>
      <c r="J1961" s="11">
        <v>147194.32999999999</v>
      </c>
      <c r="K1961" s="11"/>
      <c r="M1961" s="11">
        <v>521</v>
      </c>
      <c r="N1961" s="66"/>
      <c r="P1961" s="198">
        <f t="shared" si="98"/>
        <v>282.52270633397308</v>
      </c>
      <c r="Q1961" s="198"/>
      <c r="R1961" s="198"/>
      <c r="S1961" s="198"/>
      <c r="T1961" s="198">
        <f t="shared" si="99"/>
        <v>2453.2341650671783</v>
      </c>
      <c r="U1961" s="11"/>
      <c r="V1961" s="11"/>
      <c r="W1961" s="11"/>
      <c r="Y1961" s="11">
        <v>147194.32999999999</v>
      </c>
      <c r="Z1961" s="11"/>
      <c r="AB1961" s="11">
        <f t="shared" si="100"/>
        <v>168821.8</v>
      </c>
      <c r="AC1961" s="21">
        <v>177482.46</v>
      </c>
      <c r="AD1961" s="11"/>
      <c r="AE1961" s="4"/>
      <c r="AF1961" s="4"/>
    </row>
    <row r="1962" spans="1:32" x14ac:dyDescent="0.2">
      <c r="A1962" s="51"/>
      <c r="B1962" s="11"/>
      <c r="C1962" s="11" t="s">
        <v>250</v>
      </c>
      <c r="D1962" s="11"/>
      <c r="E1962" s="11" t="s">
        <v>77</v>
      </c>
      <c r="F1962" s="11">
        <v>62</v>
      </c>
      <c r="G1962" s="11"/>
      <c r="H1962" s="11">
        <f t="shared" si="97"/>
        <v>0.2</v>
      </c>
      <c r="I1962" s="11"/>
      <c r="J1962" s="11">
        <v>20.64</v>
      </c>
      <c r="K1962" s="11"/>
      <c r="M1962" s="11">
        <v>1</v>
      </c>
      <c r="N1962" s="66"/>
      <c r="P1962" s="198">
        <f t="shared" si="98"/>
        <v>20.64</v>
      </c>
      <c r="Q1962" s="198"/>
      <c r="R1962" s="198"/>
      <c r="S1962" s="198"/>
      <c r="T1962" s="198">
        <f t="shared" si="99"/>
        <v>62</v>
      </c>
      <c r="U1962" s="11"/>
      <c r="V1962" s="11"/>
      <c r="W1962" s="11"/>
      <c r="Y1962" s="11">
        <v>20.64</v>
      </c>
      <c r="Z1962" s="11"/>
      <c r="AB1962" s="11">
        <f t="shared" si="100"/>
        <v>23.67</v>
      </c>
      <c r="AC1962" s="21">
        <v>24.89</v>
      </c>
      <c r="AD1962" s="11"/>
      <c r="AE1962" s="4"/>
      <c r="AF1962" s="4"/>
    </row>
    <row r="1963" spans="1:32" x14ac:dyDescent="0.2">
      <c r="A1963" s="51"/>
      <c r="B1963" s="11"/>
      <c r="C1963" s="11" t="s">
        <v>251</v>
      </c>
      <c r="D1963" s="11"/>
      <c r="E1963" s="11" t="s">
        <v>161</v>
      </c>
      <c r="F1963" s="11">
        <v>1416</v>
      </c>
      <c r="G1963" s="11"/>
      <c r="H1963" s="11">
        <f t="shared" si="97"/>
        <v>4.63</v>
      </c>
      <c r="I1963" s="11"/>
      <c r="J1963" s="11">
        <v>315.68</v>
      </c>
      <c r="K1963" s="11"/>
      <c r="M1963" s="11">
        <v>6</v>
      </c>
      <c r="N1963" s="66"/>
      <c r="P1963" s="198">
        <f t="shared" si="98"/>
        <v>52.613333333333337</v>
      </c>
      <c r="Q1963" s="198"/>
      <c r="R1963" s="198"/>
      <c r="S1963" s="198"/>
      <c r="T1963" s="198">
        <f t="shared" si="99"/>
        <v>236</v>
      </c>
      <c r="U1963" s="11"/>
      <c r="V1963" s="11"/>
      <c r="W1963" s="11"/>
      <c r="Y1963" s="11">
        <v>315.68</v>
      </c>
      <c r="Z1963" s="11"/>
      <c r="AB1963" s="11">
        <f t="shared" si="100"/>
        <v>362.06</v>
      </c>
      <c r="AC1963" s="21">
        <v>380.64</v>
      </c>
      <c r="AD1963" s="11"/>
      <c r="AE1963" s="4"/>
      <c r="AF1963" s="4"/>
    </row>
    <row r="1964" spans="1:32" x14ac:dyDescent="0.2">
      <c r="A1964" s="51"/>
      <c r="B1964" s="11"/>
      <c r="C1964" s="11" t="s">
        <v>252</v>
      </c>
      <c r="D1964" s="11"/>
      <c r="E1964" s="11" t="s">
        <v>253</v>
      </c>
      <c r="F1964" s="11">
        <v>290441</v>
      </c>
      <c r="G1964" s="11"/>
      <c r="H1964" s="11">
        <f t="shared" si="97"/>
        <v>950.63</v>
      </c>
      <c r="I1964" s="11"/>
      <c r="J1964" s="11">
        <v>44864.439999999995</v>
      </c>
      <c r="K1964" s="11"/>
      <c r="M1964" s="11">
        <v>124</v>
      </c>
      <c r="N1964" s="66"/>
      <c r="P1964" s="198">
        <f t="shared" si="98"/>
        <v>361.80999999999995</v>
      </c>
      <c r="Q1964" s="198"/>
      <c r="R1964" s="198"/>
      <c r="S1964" s="198"/>
      <c r="T1964" s="198">
        <f t="shared" si="99"/>
        <v>2342.266129032258</v>
      </c>
      <c r="U1964" s="11"/>
      <c r="V1964" s="11"/>
      <c r="W1964" s="11"/>
      <c r="Y1964" s="11">
        <v>44864.439999999995</v>
      </c>
      <c r="Z1964" s="11"/>
      <c r="AB1964" s="11">
        <f t="shared" si="100"/>
        <v>51456.44</v>
      </c>
      <c r="AC1964" s="21">
        <v>54096.18</v>
      </c>
      <c r="AD1964" s="11"/>
      <c r="AE1964" s="4"/>
      <c r="AF1964" s="4"/>
    </row>
    <row r="1965" spans="1:32" x14ac:dyDescent="0.2">
      <c r="A1965" s="51"/>
      <c r="B1965" s="11"/>
      <c r="C1965" s="11" t="s">
        <v>600</v>
      </c>
      <c r="D1965" s="11"/>
      <c r="E1965" s="11" t="s">
        <v>117</v>
      </c>
      <c r="F1965" s="11">
        <v>820</v>
      </c>
      <c r="G1965" s="11"/>
      <c r="H1965" s="11">
        <f t="shared" si="97"/>
        <v>2.68</v>
      </c>
      <c r="I1965" s="11"/>
      <c r="J1965" s="11">
        <v>139.38999999999999</v>
      </c>
      <c r="K1965" s="11"/>
      <c r="M1965" s="11">
        <v>2</v>
      </c>
      <c r="N1965" s="66"/>
      <c r="P1965" s="198">
        <f t="shared" si="98"/>
        <v>69.694999999999993</v>
      </c>
      <c r="Q1965" s="198"/>
      <c r="R1965" s="198"/>
      <c r="S1965" s="198"/>
      <c r="T1965" s="198">
        <f t="shared" si="99"/>
        <v>410</v>
      </c>
      <c r="U1965" s="11"/>
      <c r="V1965" s="11"/>
      <c r="W1965" s="11"/>
      <c r="Y1965" s="11">
        <v>139.38999999999999</v>
      </c>
      <c r="Z1965" s="11"/>
      <c r="AB1965" s="11">
        <f t="shared" si="100"/>
        <v>159.87</v>
      </c>
      <c r="AC1965" s="21">
        <v>168.07</v>
      </c>
      <c r="AD1965" s="11"/>
      <c r="AE1965" s="4"/>
      <c r="AF1965" s="4"/>
    </row>
    <row r="1966" spans="1:32" x14ac:dyDescent="0.2">
      <c r="A1966" s="51"/>
      <c r="B1966" s="11"/>
      <c r="C1966" s="11" t="s">
        <v>257</v>
      </c>
      <c r="D1966" s="11"/>
      <c r="E1966" s="11" t="s">
        <v>98</v>
      </c>
      <c r="F1966" s="11">
        <v>692</v>
      </c>
      <c r="G1966" s="11"/>
      <c r="H1966" s="11">
        <f t="shared" si="97"/>
        <v>2.2599999999999998</v>
      </c>
      <c r="I1966" s="11"/>
      <c r="J1966" s="11">
        <v>63.03</v>
      </c>
      <c r="K1966" s="11"/>
      <c r="M1966" s="11">
        <v>1</v>
      </c>
      <c r="N1966" s="66"/>
      <c r="P1966" s="198">
        <f t="shared" si="98"/>
        <v>63.03</v>
      </c>
      <c r="Q1966" s="198"/>
      <c r="R1966" s="198"/>
      <c r="S1966" s="198"/>
      <c r="T1966" s="198">
        <f t="shared" si="99"/>
        <v>692</v>
      </c>
      <c r="U1966" s="11"/>
      <c r="V1966" s="11"/>
      <c r="W1966" s="11"/>
      <c r="Y1966" s="11">
        <v>63.03</v>
      </c>
      <c r="Z1966" s="11"/>
      <c r="AB1966" s="11">
        <f t="shared" si="100"/>
        <v>72.290000000000006</v>
      </c>
      <c r="AC1966" s="21">
        <v>76</v>
      </c>
      <c r="AD1966" s="11"/>
      <c r="AE1966" s="4"/>
      <c r="AF1966" s="4"/>
    </row>
    <row r="1967" spans="1:32" x14ac:dyDescent="0.2">
      <c r="A1967" s="51"/>
      <c r="B1967" s="11"/>
      <c r="C1967" s="11" t="s">
        <v>257</v>
      </c>
      <c r="D1967" s="11"/>
      <c r="E1967" s="11" t="s">
        <v>75</v>
      </c>
      <c r="F1967" s="11">
        <v>118006</v>
      </c>
      <c r="G1967" s="11"/>
      <c r="H1967" s="11">
        <f t="shared" si="97"/>
        <v>386.24</v>
      </c>
      <c r="I1967" s="11"/>
      <c r="J1967" s="11">
        <v>21016.030000000002</v>
      </c>
      <c r="K1967" s="11"/>
      <c r="M1967" s="11">
        <v>32</v>
      </c>
      <c r="N1967" s="66"/>
      <c r="P1967" s="198">
        <f t="shared" si="98"/>
        <v>656.75093750000008</v>
      </c>
      <c r="Q1967" s="198"/>
      <c r="R1967" s="198"/>
      <c r="S1967" s="198"/>
      <c r="T1967" s="198">
        <f t="shared" si="99"/>
        <v>3687.6875</v>
      </c>
      <c r="U1967" s="11"/>
      <c r="V1967" s="11"/>
      <c r="W1967" s="11"/>
      <c r="Y1967" s="11">
        <v>21016.030000000002</v>
      </c>
      <c r="Z1967" s="11"/>
      <c r="AB1967" s="11">
        <f t="shared" si="100"/>
        <v>24103.95</v>
      </c>
      <c r="AC1967" s="21">
        <v>25340.49</v>
      </c>
      <c r="AD1967" s="11"/>
      <c r="AE1967" s="4"/>
      <c r="AF1967" s="4"/>
    </row>
    <row r="1968" spans="1:32" x14ac:dyDescent="0.2">
      <c r="A1968" s="51"/>
      <c r="B1968" s="11"/>
      <c r="C1968" s="11" t="s">
        <v>257</v>
      </c>
      <c r="D1968" s="11"/>
      <c r="E1968" s="11" t="s">
        <v>117</v>
      </c>
      <c r="F1968" s="11">
        <v>100749</v>
      </c>
      <c r="G1968" s="11"/>
      <c r="H1968" s="11">
        <f t="shared" si="97"/>
        <v>329.76</v>
      </c>
      <c r="I1968" s="11"/>
      <c r="J1968" s="11">
        <v>11447.419999999996</v>
      </c>
      <c r="K1968" s="11"/>
      <c r="M1968" s="11">
        <v>23</v>
      </c>
      <c r="N1968" s="66"/>
      <c r="P1968" s="198">
        <f t="shared" si="98"/>
        <v>497.7139130434781</v>
      </c>
      <c r="Q1968" s="198"/>
      <c r="R1968" s="198"/>
      <c r="S1968" s="198"/>
      <c r="T1968" s="198">
        <f t="shared" si="99"/>
        <v>4380.391304347826</v>
      </c>
      <c r="U1968" s="11"/>
      <c r="V1968" s="11"/>
      <c r="W1968" s="11"/>
      <c r="Y1968" s="11">
        <v>11447.419999999996</v>
      </c>
      <c r="Z1968" s="11"/>
      <c r="AB1968" s="11">
        <f t="shared" si="100"/>
        <v>13129.41</v>
      </c>
      <c r="AC1968" s="21">
        <v>13802.95</v>
      </c>
      <c r="AD1968" s="11"/>
      <c r="AE1968" s="4"/>
      <c r="AF1968" s="4"/>
    </row>
    <row r="1969" spans="1:32" x14ac:dyDescent="0.2">
      <c r="A1969" s="51"/>
      <c r="B1969" s="11"/>
      <c r="C1969" s="11" t="s">
        <v>258</v>
      </c>
      <c r="D1969" s="11"/>
      <c r="E1969" s="11" t="s">
        <v>200</v>
      </c>
      <c r="F1969" s="11">
        <v>376</v>
      </c>
      <c r="G1969" s="11"/>
      <c r="H1969" s="11">
        <f t="shared" si="97"/>
        <v>1.23</v>
      </c>
      <c r="I1969" s="11"/>
      <c r="J1969" s="11">
        <v>91.64</v>
      </c>
      <c r="K1969" s="11"/>
      <c r="M1969" s="11">
        <v>1</v>
      </c>
      <c r="N1969" s="66"/>
      <c r="P1969" s="198">
        <f t="shared" si="98"/>
        <v>91.64</v>
      </c>
      <c r="Q1969" s="198"/>
      <c r="R1969" s="198"/>
      <c r="S1969" s="198"/>
      <c r="T1969" s="198">
        <f t="shared" si="99"/>
        <v>376</v>
      </c>
      <c r="U1969" s="11"/>
      <c r="V1969" s="11"/>
      <c r="W1969" s="11"/>
      <c r="Y1969" s="11">
        <v>91.64</v>
      </c>
      <c r="Z1969" s="11"/>
      <c r="AB1969" s="11">
        <f t="shared" si="100"/>
        <v>105.1</v>
      </c>
      <c r="AC1969" s="21">
        <v>110.5</v>
      </c>
      <c r="AD1969" s="11"/>
      <c r="AE1969" s="4"/>
      <c r="AF1969" s="4"/>
    </row>
    <row r="1970" spans="1:32" x14ac:dyDescent="0.2">
      <c r="A1970" s="51"/>
      <c r="B1970" s="11"/>
      <c r="C1970" s="11" t="s">
        <v>258</v>
      </c>
      <c r="D1970" s="11"/>
      <c r="E1970" s="11" t="s">
        <v>71</v>
      </c>
      <c r="F1970" s="11">
        <v>1005278</v>
      </c>
      <c r="G1970" s="11"/>
      <c r="H1970" s="11">
        <f t="shared" si="97"/>
        <v>3290.34</v>
      </c>
      <c r="I1970" s="11"/>
      <c r="J1970" s="11">
        <v>125406.99999999996</v>
      </c>
      <c r="K1970" s="11"/>
      <c r="M1970" s="11">
        <v>290</v>
      </c>
      <c r="N1970" s="66"/>
      <c r="P1970" s="198">
        <f t="shared" si="98"/>
        <v>432.43793103448263</v>
      </c>
      <c r="Q1970" s="198"/>
      <c r="R1970" s="198"/>
      <c r="S1970" s="198"/>
      <c r="T1970" s="198">
        <f t="shared" si="99"/>
        <v>3466.4758620689654</v>
      </c>
      <c r="U1970" s="11"/>
      <c r="V1970" s="11"/>
      <c r="W1970" s="11"/>
      <c r="Y1970" s="11">
        <v>125406.99999999996</v>
      </c>
      <c r="Z1970" s="11"/>
      <c r="AB1970" s="11">
        <f t="shared" si="100"/>
        <v>143833.23000000001</v>
      </c>
      <c r="AC1970" s="21">
        <v>151211.96</v>
      </c>
      <c r="AD1970" s="11"/>
      <c r="AE1970" s="4"/>
      <c r="AF1970" s="4"/>
    </row>
    <row r="1971" spans="1:32" x14ac:dyDescent="0.2">
      <c r="A1971" s="51"/>
      <c r="B1971" s="11"/>
      <c r="C1971" s="11" t="s">
        <v>261</v>
      </c>
      <c r="D1971" s="11"/>
      <c r="E1971" s="11" t="s">
        <v>62</v>
      </c>
      <c r="F1971" s="11">
        <v>461807</v>
      </c>
      <c r="G1971" s="11"/>
      <c r="H1971" s="11">
        <f t="shared" si="97"/>
        <v>1511.52</v>
      </c>
      <c r="I1971" s="11"/>
      <c r="J1971" s="11">
        <v>84571.410000000033</v>
      </c>
      <c r="K1971" s="11"/>
      <c r="M1971" s="11">
        <v>325</v>
      </c>
      <c r="N1971" s="66"/>
      <c r="P1971" s="198">
        <f t="shared" si="98"/>
        <v>260.21972307692317</v>
      </c>
      <c r="Q1971" s="198"/>
      <c r="R1971" s="198"/>
      <c r="S1971" s="198"/>
      <c r="T1971" s="198">
        <f t="shared" si="99"/>
        <v>1420.9446153846154</v>
      </c>
      <c r="U1971" s="11"/>
      <c r="V1971" s="11"/>
      <c r="W1971" s="11"/>
      <c r="Y1971" s="11">
        <v>84571.410000000033</v>
      </c>
      <c r="Z1971" s="11"/>
      <c r="AB1971" s="11">
        <f t="shared" si="100"/>
        <v>96997.61</v>
      </c>
      <c r="AC1971" s="21">
        <v>101973.64</v>
      </c>
      <c r="AD1971" s="11"/>
      <c r="AE1971" s="4"/>
      <c r="AF1971" s="4"/>
    </row>
    <row r="1972" spans="1:32" x14ac:dyDescent="0.2">
      <c r="A1972" s="51"/>
      <c r="B1972" s="11"/>
      <c r="C1972" s="11" t="s">
        <v>261</v>
      </c>
      <c r="D1972" s="11"/>
      <c r="E1972" s="11" t="s">
        <v>164</v>
      </c>
      <c r="F1972" s="11">
        <v>551</v>
      </c>
      <c r="G1972" s="11"/>
      <c r="H1972" s="11">
        <f t="shared" si="97"/>
        <v>1.8</v>
      </c>
      <c r="I1972" s="11"/>
      <c r="J1972" s="11">
        <v>34.32</v>
      </c>
      <c r="K1972" s="11"/>
      <c r="M1972" s="11">
        <v>1</v>
      </c>
      <c r="N1972" s="66"/>
      <c r="P1972" s="198">
        <f t="shared" si="98"/>
        <v>34.32</v>
      </c>
      <c r="Q1972" s="198"/>
      <c r="R1972" s="198"/>
      <c r="S1972" s="198"/>
      <c r="T1972" s="198">
        <f t="shared" si="99"/>
        <v>551</v>
      </c>
      <c r="U1972" s="11"/>
      <c r="V1972" s="11"/>
      <c r="W1972" s="11"/>
      <c r="Y1972" s="11">
        <v>34.32</v>
      </c>
      <c r="Z1972" s="11"/>
      <c r="AB1972" s="11">
        <f t="shared" si="100"/>
        <v>39.36</v>
      </c>
      <c r="AC1972" s="21">
        <v>41.38</v>
      </c>
      <c r="AD1972" s="11"/>
      <c r="AE1972" s="4"/>
      <c r="AF1972" s="4"/>
    </row>
    <row r="1973" spans="1:32" x14ac:dyDescent="0.2">
      <c r="A1973" s="51"/>
      <c r="B1973" s="11"/>
      <c r="C1973" s="11" t="s">
        <v>263</v>
      </c>
      <c r="D1973" s="11"/>
      <c r="E1973" s="11" t="s">
        <v>124</v>
      </c>
      <c r="F1973" s="11"/>
      <c r="G1973" s="11"/>
      <c r="H1973" s="11">
        <f t="shared" si="97"/>
        <v>0</v>
      </c>
      <c r="I1973" s="11"/>
      <c r="J1973" s="11">
        <v>90.19</v>
      </c>
      <c r="K1973" s="11"/>
      <c r="M1973" s="11">
        <v>7</v>
      </c>
      <c r="N1973" s="66"/>
      <c r="P1973" s="198">
        <f t="shared" si="98"/>
        <v>12.884285714285713</v>
      </c>
      <c r="Q1973" s="198"/>
      <c r="R1973" s="198"/>
      <c r="S1973" s="198"/>
      <c r="T1973" s="198">
        <f t="shared" si="99"/>
        <v>0</v>
      </c>
      <c r="U1973" s="11"/>
      <c r="V1973" s="11"/>
      <c r="W1973" s="11"/>
      <c r="Y1973" s="11">
        <v>90.19</v>
      </c>
      <c r="Z1973" s="11"/>
      <c r="AB1973" s="11">
        <f t="shared" si="100"/>
        <v>103.44</v>
      </c>
      <c r="AC1973" s="21">
        <v>108.75</v>
      </c>
      <c r="AD1973" s="11"/>
      <c r="AE1973" s="4"/>
      <c r="AF1973" s="4"/>
    </row>
    <row r="1974" spans="1:32" x14ac:dyDescent="0.2">
      <c r="A1974" s="51"/>
      <c r="B1974" s="11"/>
      <c r="C1974" s="11" t="s">
        <v>263</v>
      </c>
      <c r="D1974" s="11"/>
      <c r="E1974" s="11" t="s">
        <v>264</v>
      </c>
      <c r="F1974" s="11">
        <v>103331</v>
      </c>
      <c r="G1974" s="11"/>
      <c r="H1974" s="11">
        <f t="shared" si="97"/>
        <v>338.21</v>
      </c>
      <c r="I1974" s="11"/>
      <c r="J1974" s="11">
        <v>14689.349999999997</v>
      </c>
      <c r="K1974" s="11"/>
      <c r="M1974" s="11">
        <v>124</v>
      </c>
      <c r="N1974" s="66"/>
      <c r="P1974" s="198">
        <f t="shared" si="98"/>
        <v>118.46249999999998</v>
      </c>
      <c r="Q1974" s="198"/>
      <c r="R1974" s="198"/>
      <c r="S1974" s="198"/>
      <c r="T1974" s="198">
        <f t="shared" si="99"/>
        <v>833.31451612903231</v>
      </c>
      <c r="U1974" s="11"/>
      <c r="V1974" s="11"/>
      <c r="W1974" s="11"/>
      <c r="Y1974" s="11">
        <v>14689.349999999997</v>
      </c>
      <c r="Z1974" s="11"/>
      <c r="AB1974" s="11">
        <f t="shared" si="100"/>
        <v>16847.68</v>
      </c>
      <c r="AC1974" s="21">
        <v>17711.97</v>
      </c>
      <c r="AD1974" s="11"/>
      <c r="AE1974" s="4"/>
      <c r="AF1974" s="4"/>
    </row>
    <row r="1975" spans="1:32" x14ac:dyDescent="0.2">
      <c r="A1975" s="51"/>
      <c r="B1975" s="11"/>
      <c r="C1975" s="11" t="s">
        <v>263</v>
      </c>
      <c r="D1975" s="11"/>
      <c r="E1975" s="11" t="s">
        <v>117</v>
      </c>
      <c r="F1975" s="11">
        <v>13800</v>
      </c>
      <c r="G1975" s="11"/>
      <c r="H1975" s="11">
        <f t="shared" si="97"/>
        <v>45.17</v>
      </c>
      <c r="I1975" s="11"/>
      <c r="J1975" s="11">
        <v>3154.46</v>
      </c>
      <c r="K1975" s="11"/>
      <c r="M1975" s="11">
        <v>1</v>
      </c>
      <c r="N1975" s="66"/>
      <c r="P1975" s="198">
        <f t="shared" si="98"/>
        <v>3154.46</v>
      </c>
      <c r="Q1975" s="198"/>
      <c r="R1975" s="198"/>
      <c r="S1975" s="198"/>
      <c r="T1975" s="198">
        <f t="shared" si="99"/>
        <v>13800</v>
      </c>
      <c r="U1975" s="11"/>
      <c r="V1975" s="11"/>
      <c r="W1975" s="11"/>
      <c r="Y1975" s="11">
        <v>3154.46</v>
      </c>
      <c r="Z1975" s="11"/>
      <c r="AB1975" s="11">
        <f t="shared" si="100"/>
        <v>3617.95</v>
      </c>
      <c r="AC1975" s="21">
        <v>3803.55</v>
      </c>
      <c r="AD1975" s="11"/>
      <c r="AE1975" s="4"/>
      <c r="AF1975" s="4"/>
    </row>
    <row r="1976" spans="1:32" x14ac:dyDescent="0.2">
      <c r="A1976" s="51"/>
      <c r="B1976" s="11"/>
      <c r="C1976" s="11" t="s">
        <v>601</v>
      </c>
      <c r="D1976" s="11"/>
      <c r="E1976" s="11" t="s">
        <v>184</v>
      </c>
      <c r="F1976" s="11">
        <v>14</v>
      </c>
      <c r="G1976" s="11"/>
      <c r="H1976" s="11">
        <f t="shared" si="97"/>
        <v>0.05</v>
      </c>
      <c r="I1976" s="11"/>
      <c r="J1976" s="11">
        <v>14.56</v>
      </c>
      <c r="K1976" s="11"/>
      <c r="M1976" s="11">
        <v>1</v>
      </c>
      <c r="N1976" s="66"/>
      <c r="P1976" s="198">
        <f t="shared" si="98"/>
        <v>14.56</v>
      </c>
      <c r="Q1976" s="198"/>
      <c r="R1976" s="198"/>
      <c r="S1976" s="198"/>
      <c r="T1976" s="198">
        <f t="shared" si="99"/>
        <v>14</v>
      </c>
      <c r="U1976" s="11"/>
      <c r="V1976" s="11"/>
      <c r="W1976" s="11"/>
      <c r="Y1976" s="11">
        <v>14.56</v>
      </c>
      <c r="Z1976" s="11"/>
      <c r="AB1976" s="11">
        <f t="shared" si="100"/>
        <v>16.7</v>
      </c>
      <c r="AC1976" s="21">
        <v>17.559999999999999</v>
      </c>
      <c r="AD1976" s="11"/>
      <c r="AE1976" s="4"/>
      <c r="AF1976" s="4"/>
    </row>
    <row r="1977" spans="1:32" x14ac:dyDescent="0.2">
      <c r="A1977" s="51"/>
      <c r="B1977" s="11"/>
      <c r="C1977" s="11" t="s">
        <v>265</v>
      </c>
      <c r="D1977" s="11"/>
      <c r="E1977" s="11" t="s">
        <v>266</v>
      </c>
      <c r="F1977" s="11">
        <v>8522</v>
      </c>
      <c r="G1977" s="11"/>
      <c r="H1977" s="11">
        <f t="shared" si="97"/>
        <v>27.89</v>
      </c>
      <c r="I1977" s="11"/>
      <c r="J1977" s="11">
        <v>1782.3500000000001</v>
      </c>
      <c r="K1977" s="11"/>
      <c r="M1977" s="11">
        <v>23</v>
      </c>
      <c r="N1977" s="66"/>
      <c r="P1977" s="198">
        <f t="shared" si="98"/>
        <v>77.493478260869566</v>
      </c>
      <c r="Q1977" s="198"/>
      <c r="R1977" s="198"/>
      <c r="S1977" s="198"/>
      <c r="T1977" s="198">
        <f t="shared" si="99"/>
        <v>370.52173913043481</v>
      </c>
      <c r="U1977" s="11"/>
      <c r="V1977" s="11"/>
      <c r="W1977" s="11"/>
      <c r="Y1977" s="11">
        <v>1782.3500000000001</v>
      </c>
      <c r="Z1977" s="11"/>
      <c r="AB1977" s="11">
        <f t="shared" si="100"/>
        <v>2044.23</v>
      </c>
      <c r="AC1977" s="21">
        <v>2149.1</v>
      </c>
      <c r="AD1977" s="11"/>
      <c r="AE1977" s="4"/>
      <c r="AF1977" s="4"/>
    </row>
    <row r="1978" spans="1:32" x14ac:dyDescent="0.2">
      <c r="A1978" s="51"/>
      <c r="B1978" s="11"/>
      <c r="C1978" s="11" t="s">
        <v>265</v>
      </c>
      <c r="D1978" s="11"/>
      <c r="E1978" s="11" t="s">
        <v>446</v>
      </c>
      <c r="F1978" s="11">
        <v>954</v>
      </c>
      <c r="G1978" s="11"/>
      <c r="H1978" s="11">
        <f t="shared" si="97"/>
        <v>3.12</v>
      </c>
      <c r="I1978" s="11"/>
      <c r="J1978" s="11">
        <v>184.58</v>
      </c>
      <c r="K1978" s="11"/>
      <c r="M1978" s="11">
        <v>1</v>
      </c>
      <c r="N1978" s="66"/>
      <c r="P1978" s="198">
        <f t="shared" si="98"/>
        <v>184.58</v>
      </c>
      <c r="Q1978" s="198"/>
      <c r="R1978" s="198"/>
      <c r="S1978" s="198"/>
      <c r="T1978" s="198">
        <f t="shared" si="99"/>
        <v>954</v>
      </c>
      <c r="U1978" s="11"/>
      <c r="V1978" s="11"/>
      <c r="W1978" s="11"/>
      <c r="Y1978" s="11">
        <v>184.58</v>
      </c>
      <c r="Z1978" s="11"/>
      <c r="AB1978" s="11">
        <f t="shared" si="100"/>
        <v>211.7</v>
      </c>
      <c r="AC1978" s="21">
        <v>222.56</v>
      </c>
      <c r="AD1978" s="11"/>
      <c r="AE1978" s="4"/>
      <c r="AF1978" s="4"/>
    </row>
    <row r="1979" spans="1:32" x14ac:dyDescent="0.2">
      <c r="A1979" s="51"/>
      <c r="B1979" s="11"/>
      <c r="C1979" s="11" t="s">
        <v>267</v>
      </c>
      <c r="D1979" s="11"/>
      <c r="E1979" s="11" t="s">
        <v>142</v>
      </c>
      <c r="F1979" s="11">
        <v>544563</v>
      </c>
      <c r="G1979" s="11"/>
      <c r="H1979" s="11">
        <f t="shared" si="97"/>
        <v>1782.39</v>
      </c>
      <c r="I1979" s="11"/>
      <c r="J1979" s="11">
        <v>30929.329999999998</v>
      </c>
      <c r="K1979" s="11"/>
      <c r="M1979" s="11">
        <v>53</v>
      </c>
      <c r="N1979" s="66"/>
      <c r="P1979" s="198">
        <f t="shared" si="98"/>
        <v>583.5722641509434</v>
      </c>
      <c r="Q1979" s="198"/>
      <c r="R1979" s="198"/>
      <c r="S1979" s="198"/>
      <c r="T1979" s="198">
        <f t="shared" si="99"/>
        <v>10274.773584905661</v>
      </c>
      <c r="U1979" s="11"/>
      <c r="V1979" s="11"/>
      <c r="W1979" s="11"/>
      <c r="Y1979" s="11">
        <v>30929.329999999998</v>
      </c>
      <c r="Z1979" s="11"/>
      <c r="AB1979" s="11">
        <f t="shared" si="100"/>
        <v>35473.82</v>
      </c>
      <c r="AC1979" s="21">
        <v>37293.65</v>
      </c>
      <c r="AD1979" s="11"/>
      <c r="AE1979" s="4"/>
      <c r="AF1979" s="4"/>
    </row>
    <row r="1980" spans="1:32" x14ac:dyDescent="0.2">
      <c r="A1980" s="51"/>
      <c r="B1980" s="11"/>
      <c r="C1980" s="11" t="s">
        <v>267</v>
      </c>
      <c r="D1980" s="11"/>
      <c r="E1980" s="11" t="s">
        <v>269</v>
      </c>
      <c r="F1980" s="11">
        <v>1377</v>
      </c>
      <c r="G1980" s="11"/>
      <c r="H1980" s="11">
        <f t="shared" si="97"/>
        <v>4.51</v>
      </c>
      <c r="I1980" s="11"/>
      <c r="J1980" s="11">
        <v>175.42000000000002</v>
      </c>
      <c r="K1980" s="11"/>
      <c r="M1980" s="11">
        <v>3</v>
      </c>
      <c r="N1980" s="66"/>
      <c r="P1980" s="198">
        <f t="shared" si="98"/>
        <v>58.473333333333336</v>
      </c>
      <c r="Q1980" s="198"/>
      <c r="R1980" s="198"/>
      <c r="S1980" s="198"/>
      <c r="T1980" s="198">
        <f t="shared" si="99"/>
        <v>459</v>
      </c>
      <c r="U1980" s="11"/>
      <c r="V1980" s="11"/>
      <c r="W1980" s="11"/>
      <c r="Y1980" s="11">
        <v>175.42000000000002</v>
      </c>
      <c r="Z1980" s="11"/>
      <c r="AB1980" s="11">
        <f t="shared" si="100"/>
        <v>201.19</v>
      </c>
      <c r="AC1980" s="21">
        <v>211.52</v>
      </c>
      <c r="AD1980" s="11"/>
      <c r="AE1980" s="4"/>
      <c r="AF1980" s="4"/>
    </row>
    <row r="1981" spans="1:32" x14ac:dyDescent="0.2">
      <c r="A1981" s="51"/>
      <c r="B1981" s="11"/>
      <c r="C1981" s="11" t="s">
        <v>267</v>
      </c>
      <c r="D1981" s="11"/>
      <c r="E1981" s="11" t="s">
        <v>172</v>
      </c>
      <c r="F1981" s="11">
        <v>4731</v>
      </c>
      <c r="G1981" s="11"/>
      <c r="H1981" s="11">
        <f t="shared" si="97"/>
        <v>15.48</v>
      </c>
      <c r="I1981" s="11"/>
      <c r="J1981" s="11">
        <v>1009.0699999999999</v>
      </c>
      <c r="K1981" s="11"/>
      <c r="M1981" s="11">
        <v>2</v>
      </c>
      <c r="N1981" s="66"/>
      <c r="P1981" s="198">
        <f t="shared" si="98"/>
        <v>504.53499999999997</v>
      </c>
      <c r="Q1981" s="198"/>
      <c r="R1981" s="198"/>
      <c r="S1981" s="198"/>
      <c r="T1981" s="198">
        <f t="shared" si="99"/>
        <v>2365.5</v>
      </c>
      <c r="U1981" s="11"/>
      <c r="V1981" s="11"/>
      <c r="W1981" s="11"/>
      <c r="Y1981" s="11">
        <v>1009.0699999999999</v>
      </c>
      <c r="Z1981" s="11"/>
      <c r="AB1981" s="11">
        <f t="shared" si="100"/>
        <v>1157.33</v>
      </c>
      <c r="AC1981" s="21">
        <v>1216.71</v>
      </c>
      <c r="AD1981" s="11"/>
      <c r="AE1981" s="4"/>
      <c r="AF1981" s="4"/>
    </row>
    <row r="1982" spans="1:32" x14ac:dyDescent="0.2">
      <c r="A1982" s="51"/>
      <c r="B1982" s="11"/>
      <c r="C1982" s="11" t="s">
        <v>270</v>
      </c>
      <c r="D1982" s="11"/>
      <c r="E1982" s="11" t="s">
        <v>269</v>
      </c>
      <c r="F1982" s="11">
        <v>232743</v>
      </c>
      <c r="G1982" s="11"/>
      <c r="H1982" s="11">
        <f t="shared" si="97"/>
        <v>761.78</v>
      </c>
      <c r="I1982" s="11"/>
      <c r="J1982" s="11">
        <v>40504.369999999988</v>
      </c>
      <c r="K1982" s="11"/>
      <c r="M1982" s="11">
        <v>86</v>
      </c>
      <c r="N1982" s="66"/>
      <c r="P1982" s="198">
        <f t="shared" si="98"/>
        <v>470.98104651162777</v>
      </c>
      <c r="Q1982" s="198"/>
      <c r="R1982" s="198"/>
      <c r="S1982" s="198"/>
      <c r="T1982" s="198">
        <f t="shared" si="99"/>
        <v>2706.3139534883721</v>
      </c>
      <c r="U1982" s="11"/>
      <c r="V1982" s="11"/>
      <c r="W1982" s="11"/>
      <c r="Y1982" s="11">
        <v>40504.369999999988</v>
      </c>
      <c r="Z1982" s="11"/>
      <c r="AB1982" s="11">
        <f t="shared" si="100"/>
        <v>46455.74</v>
      </c>
      <c r="AC1982" s="21">
        <v>48838.94</v>
      </c>
      <c r="AD1982" s="11"/>
      <c r="AE1982" s="4"/>
      <c r="AF1982" s="4"/>
    </row>
    <row r="1983" spans="1:32" x14ac:dyDescent="0.2">
      <c r="A1983" s="51"/>
      <c r="B1983" s="11"/>
      <c r="C1983" s="11" t="s">
        <v>271</v>
      </c>
      <c r="D1983" s="11"/>
      <c r="E1983" s="11" t="s">
        <v>105</v>
      </c>
      <c r="F1983" s="11">
        <v>68657</v>
      </c>
      <c r="G1983" s="11"/>
      <c r="H1983" s="11">
        <f t="shared" si="97"/>
        <v>224.72</v>
      </c>
      <c r="I1983" s="11"/>
      <c r="J1983" s="11">
        <v>8014.1099999999988</v>
      </c>
      <c r="K1983" s="11"/>
      <c r="M1983" s="11">
        <v>26</v>
      </c>
      <c r="N1983" s="66"/>
      <c r="P1983" s="198">
        <f t="shared" si="98"/>
        <v>308.23499999999996</v>
      </c>
      <c r="Q1983" s="198"/>
      <c r="R1983" s="198"/>
      <c r="S1983" s="198"/>
      <c r="T1983" s="198">
        <f t="shared" si="99"/>
        <v>2640.6538461538462</v>
      </c>
      <c r="U1983" s="11"/>
      <c r="V1983" s="11"/>
      <c r="W1983" s="11"/>
      <c r="Y1983" s="11">
        <v>8014.1099999999988</v>
      </c>
      <c r="Z1983" s="11"/>
      <c r="AB1983" s="11">
        <f t="shared" si="100"/>
        <v>9191.6299999999992</v>
      </c>
      <c r="AC1983" s="21">
        <v>9663.17</v>
      </c>
      <c r="AD1983" s="11"/>
      <c r="AE1983" s="4"/>
      <c r="AF1983" s="4"/>
    </row>
    <row r="1984" spans="1:32" x14ac:dyDescent="0.2">
      <c r="A1984" s="51"/>
      <c r="B1984" s="11"/>
      <c r="C1984" s="11" t="s">
        <v>272</v>
      </c>
      <c r="D1984" s="11"/>
      <c r="E1984" s="11" t="s">
        <v>98</v>
      </c>
      <c r="F1984" s="11">
        <v>80488</v>
      </c>
      <c r="G1984" s="11"/>
      <c r="H1984" s="11">
        <f t="shared" si="97"/>
        <v>263.44</v>
      </c>
      <c r="I1984" s="11"/>
      <c r="J1984" s="11">
        <v>15494.13</v>
      </c>
      <c r="K1984" s="11"/>
      <c r="M1984" s="11">
        <v>22</v>
      </c>
      <c r="N1984" s="66"/>
      <c r="P1984" s="198">
        <f t="shared" si="98"/>
        <v>704.27863636363634</v>
      </c>
      <c r="Q1984" s="198"/>
      <c r="R1984" s="198"/>
      <c r="S1984" s="198"/>
      <c r="T1984" s="198">
        <f t="shared" si="99"/>
        <v>3658.5454545454545</v>
      </c>
      <c r="U1984" s="11"/>
      <c r="V1984" s="11"/>
      <c r="W1984" s="11"/>
      <c r="Y1984" s="11">
        <v>15494.13</v>
      </c>
      <c r="Z1984" s="11"/>
      <c r="AB1984" s="11">
        <f t="shared" si="100"/>
        <v>17770.7</v>
      </c>
      <c r="AC1984" s="21">
        <v>18682.349999999999</v>
      </c>
      <c r="AD1984" s="11"/>
      <c r="AE1984" s="4"/>
      <c r="AF1984" s="4"/>
    </row>
    <row r="1985" spans="1:32" x14ac:dyDescent="0.2">
      <c r="A1985" s="51"/>
      <c r="B1985" s="11"/>
      <c r="C1985" s="11" t="s">
        <v>272</v>
      </c>
      <c r="D1985" s="11"/>
      <c r="E1985" s="11" t="s">
        <v>75</v>
      </c>
      <c r="F1985" s="11">
        <v>346187</v>
      </c>
      <c r="G1985" s="11"/>
      <c r="H1985" s="11">
        <f t="shared" si="97"/>
        <v>1133.0899999999999</v>
      </c>
      <c r="I1985" s="11"/>
      <c r="J1985" s="11">
        <v>37120.81</v>
      </c>
      <c r="K1985" s="11"/>
      <c r="M1985" s="11">
        <v>31</v>
      </c>
      <c r="N1985" s="66"/>
      <c r="P1985" s="198">
        <f t="shared" si="98"/>
        <v>1197.4454838709676</v>
      </c>
      <c r="Q1985" s="198"/>
      <c r="R1985" s="198"/>
      <c r="S1985" s="198"/>
      <c r="T1985" s="198">
        <f t="shared" si="99"/>
        <v>11167.322580645161</v>
      </c>
      <c r="U1985" s="11"/>
      <c r="V1985" s="11"/>
      <c r="W1985" s="11"/>
      <c r="Y1985" s="11">
        <v>37120.81</v>
      </c>
      <c r="Z1985" s="11"/>
      <c r="AB1985" s="11">
        <f t="shared" si="100"/>
        <v>42575.02</v>
      </c>
      <c r="AC1985" s="21">
        <v>44759.15</v>
      </c>
      <c r="AD1985" s="11"/>
      <c r="AE1985" s="4"/>
      <c r="AF1985" s="4"/>
    </row>
    <row r="1986" spans="1:32" x14ac:dyDescent="0.2">
      <c r="A1986" s="51"/>
      <c r="B1986" s="11"/>
      <c r="C1986" s="11" t="s">
        <v>273</v>
      </c>
      <c r="D1986" s="11"/>
      <c r="E1986" s="11" t="s">
        <v>103</v>
      </c>
      <c r="F1986" s="11">
        <v>8392</v>
      </c>
      <c r="G1986" s="11"/>
      <c r="H1986" s="11">
        <f t="shared" si="97"/>
        <v>27.47</v>
      </c>
      <c r="I1986" s="11"/>
      <c r="J1986" s="11">
        <v>750.73</v>
      </c>
      <c r="K1986" s="11"/>
      <c r="M1986" s="11">
        <v>4</v>
      </c>
      <c r="N1986" s="66"/>
      <c r="P1986" s="198">
        <f t="shared" si="98"/>
        <v>187.6825</v>
      </c>
      <c r="Q1986" s="198"/>
      <c r="R1986" s="198"/>
      <c r="S1986" s="198"/>
      <c r="T1986" s="198">
        <f t="shared" si="99"/>
        <v>2098</v>
      </c>
      <c r="U1986" s="11"/>
      <c r="V1986" s="11"/>
      <c r="W1986" s="11"/>
      <c r="Y1986" s="11">
        <v>750.73</v>
      </c>
      <c r="Z1986" s="11"/>
      <c r="AB1986" s="11">
        <f t="shared" si="100"/>
        <v>861.04</v>
      </c>
      <c r="AC1986" s="21">
        <v>905.21</v>
      </c>
      <c r="AD1986" s="11"/>
      <c r="AE1986" s="4"/>
      <c r="AF1986" s="4"/>
    </row>
    <row r="1987" spans="1:32" x14ac:dyDescent="0.2">
      <c r="A1987" s="51"/>
      <c r="B1987" s="11"/>
      <c r="C1987" s="11" t="s">
        <v>276</v>
      </c>
      <c r="D1987" s="11"/>
      <c r="E1987" s="11" t="s">
        <v>224</v>
      </c>
      <c r="F1987" s="11">
        <v>2916</v>
      </c>
      <c r="G1987" s="11"/>
      <c r="H1987" s="11">
        <f t="shared" si="97"/>
        <v>9.5399999999999991</v>
      </c>
      <c r="I1987" s="11"/>
      <c r="J1987" s="11">
        <v>475.72</v>
      </c>
      <c r="K1987" s="11"/>
      <c r="M1987" s="11">
        <v>1</v>
      </c>
      <c r="N1987" s="66"/>
      <c r="P1987" s="198">
        <f t="shared" si="98"/>
        <v>475.72</v>
      </c>
      <c r="Q1987" s="198"/>
      <c r="R1987" s="198"/>
      <c r="S1987" s="198"/>
      <c r="T1987" s="198">
        <f t="shared" si="99"/>
        <v>2916</v>
      </c>
      <c r="U1987" s="11"/>
      <c r="V1987" s="11"/>
      <c r="W1987" s="11"/>
      <c r="Y1987" s="11">
        <v>475.72</v>
      </c>
      <c r="Z1987" s="11"/>
      <c r="AB1987" s="11">
        <f t="shared" si="100"/>
        <v>545.62</v>
      </c>
      <c r="AC1987" s="21">
        <v>573.61</v>
      </c>
      <c r="AD1987" s="11"/>
      <c r="AE1987" s="4"/>
      <c r="AF1987" s="4"/>
    </row>
    <row r="1988" spans="1:32" x14ac:dyDescent="0.2">
      <c r="A1988" s="51"/>
      <c r="B1988" s="11"/>
      <c r="C1988" s="11" t="s">
        <v>276</v>
      </c>
      <c r="D1988" s="11"/>
      <c r="E1988" s="11" t="s">
        <v>91</v>
      </c>
      <c r="F1988" s="11">
        <v>-14009</v>
      </c>
      <c r="G1988" s="11"/>
      <c r="H1988" s="11">
        <f t="shared" si="97"/>
        <v>-45.85</v>
      </c>
      <c r="I1988" s="11"/>
      <c r="J1988" s="11">
        <v>2404.98</v>
      </c>
      <c r="K1988" s="11"/>
      <c r="M1988" s="11">
        <v>21</v>
      </c>
      <c r="N1988" s="66"/>
      <c r="P1988" s="198">
        <f t="shared" si="98"/>
        <v>114.52285714285715</v>
      </c>
      <c r="Q1988" s="198"/>
      <c r="R1988" s="198"/>
      <c r="S1988" s="198"/>
      <c r="T1988" s="198">
        <f t="shared" si="99"/>
        <v>-667.09523809523807</v>
      </c>
      <c r="U1988" s="11"/>
      <c r="V1988" s="11"/>
      <c r="W1988" s="11"/>
      <c r="Y1988" s="11">
        <v>2404.98</v>
      </c>
      <c r="Z1988" s="11"/>
      <c r="AB1988" s="11">
        <f t="shared" si="100"/>
        <v>2758.35</v>
      </c>
      <c r="AC1988" s="21">
        <v>2899.85</v>
      </c>
      <c r="AD1988" s="11"/>
      <c r="AE1988" s="4"/>
      <c r="AF1988" s="4"/>
    </row>
    <row r="1989" spans="1:32" x14ac:dyDescent="0.2">
      <c r="A1989" s="51"/>
      <c r="B1989" s="11"/>
      <c r="C1989" s="11" t="s">
        <v>277</v>
      </c>
      <c r="D1989" s="11"/>
      <c r="E1989" s="11" t="s">
        <v>62</v>
      </c>
      <c r="F1989" s="11">
        <v>11203</v>
      </c>
      <c r="G1989" s="11"/>
      <c r="H1989" s="11">
        <f t="shared" si="97"/>
        <v>36.67</v>
      </c>
      <c r="I1989" s="11"/>
      <c r="J1989" s="11">
        <v>2328.4500000000003</v>
      </c>
      <c r="K1989" s="11"/>
      <c r="M1989" s="11">
        <v>19</v>
      </c>
      <c r="N1989" s="66"/>
      <c r="P1989" s="198">
        <f t="shared" si="98"/>
        <v>122.55000000000001</v>
      </c>
      <c r="Q1989" s="198"/>
      <c r="R1989" s="198"/>
      <c r="S1989" s="198"/>
      <c r="T1989" s="198">
        <f t="shared" si="99"/>
        <v>589.63157894736844</v>
      </c>
      <c r="U1989" s="11"/>
      <c r="V1989" s="11"/>
      <c r="W1989" s="11"/>
      <c r="Y1989" s="11">
        <v>2328.4500000000003</v>
      </c>
      <c r="Z1989" s="11"/>
      <c r="AB1989" s="11">
        <f t="shared" si="100"/>
        <v>2670.57</v>
      </c>
      <c r="AC1989" s="21">
        <v>2807.57</v>
      </c>
      <c r="AD1989" s="11"/>
      <c r="AE1989" s="4"/>
      <c r="AF1989" s="4"/>
    </row>
    <row r="1990" spans="1:32" x14ac:dyDescent="0.2">
      <c r="A1990" s="51"/>
      <c r="B1990" s="11"/>
      <c r="C1990" s="11" t="s">
        <v>277</v>
      </c>
      <c r="D1990" s="11"/>
      <c r="E1990" s="11" t="s">
        <v>167</v>
      </c>
      <c r="F1990" s="11">
        <v>12278</v>
      </c>
      <c r="G1990" s="11"/>
      <c r="H1990" s="11">
        <f t="shared" si="97"/>
        <v>40.19</v>
      </c>
      <c r="I1990" s="11"/>
      <c r="J1990" s="11">
        <v>4612.6000000000004</v>
      </c>
      <c r="K1990" s="11"/>
      <c r="M1990" s="11">
        <v>17</v>
      </c>
      <c r="N1990" s="66"/>
      <c r="P1990" s="198">
        <f t="shared" si="98"/>
        <v>271.32941176470592</v>
      </c>
      <c r="Q1990" s="198"/>
      <c r="R1990" s="198"/>
      <c r="S1990" s="198"/>
      <c r="T1990" s="198">
        <f t="shared" si="99"/>
        <v>722.23529411764707</v>
      </c>
      <c r="U1990" s="11"/>
      <c r="V1990" s="11"/>
      <c r="W1990" s="11"/>
      <c r="Y1990" s="11">
        <v>4612.6000000000004</v>
      </c>
      <c r="Z1990" s="11"/>
      <c r="AB1990" s="11">
        <f t="shared" si="100"/>
        <v>5290.34</v>
      </c>
      <c r="AC1990" s="21">
        <v>5561.73</v>
      </c>
      <c r="AD1990" s="11"/>
      <c r="AE1990" s="4"/>
      <c r="AF1990" s="4"/>
    </row>
    <row r="1991" spans="1:32" x14ac:dyDescent="0.2">
      <c r="A1991" s="51"/>
      <c r="B1991" s="11"/>
      <c r="C1991" s="11" t="s">
        <v>278</v>
      </c>
      <c r="D1991" s="11"/>
      <c r="E1991" s="11" t="s">
        <v>66</v>
      </c>
      <c r="F1991" s="11">
        <v>10494</v>
      </c>
      <c r="G1991" s="11"/>
      <c r="H1991" s="11">
        <f t="shared" si="97"/>
        <v>34.35</v>
      </c>
      <c r="I1991" s="11"/>
      <c r="J1991" s="11">
        <v>1213.99</v>
      </c>
      <c r="K1991" s="11"/>
      <c r="M1991" s="11">
        <v>4</v>
      </c>
      <c r="N1991" s="66"/>
      <c r="P1991" s="198">
        <f t="shared" si="98"/>
        <v>303.4975</v>
      </c>
      <c r="Q1991" s="198"/>
      <c r="R1991" s="198"/>
      <c r="S1991" s="198"/>
      <c r="T1991" s="198">
        <f t="shared" si="99"/>
        <v>2623.5</v>
      </c>
      <c r="U1991" s="11"/>
      <c r="V1991" s="11"/>
      <c r="W1991" s="11"/>
      <c r="Y1991" s="11">
        <v>1213.99</v>
      </c>
      <c r="Z1991" s="11"/>
      <c r="AB1991" s="11">
        <f t="shared" si="100"/>
        <v>1392.36</v>
      </c>
      <c r="AC1991" s="21">
        <v>1463.79</v>
      </c>
      <c r="AD1991" s="11"/>
      <c r="AE1991" s="4"/>
      <c r="AF1991" s="4"/>
    </row>
    <row r="1992" spans="1:32" x14ac:dyDescent="0.2">
      <c r="A1992" s="51"/>
      <c r="B1992" s="11"/>
      <c r="C1992" s="11" t="s">
        <v>279</v>
      </c>
      <c r="D1992" s="11"/>
      <c r="E1992" s="11" t="s">
        <v>77</v>
      </c>
      <c r="F1992" s="11">
        <v>484926</v>
      </c>
      <c r="G1992" s="11"/>
      <c r="H1992" s="11">
        <f t="shared" si="97"/>
        <v>1587.19</v>
      </c>
      <c r="I1992" s="11"/>
      <c r="J1992" s="11">
        <v>51449.389999999985</v>
      </c>
      <c r="K1992" s="11"/>
      <c r="M1992" s="11">
        <v>137</v>
      </c>
      <c r="N1992" s="66"/>
      <c r="P1992" s="198">
        <f t="shared" si="98"/>
        <v>375.54299270072983</v>
      </c>
      <c r="Q1992" s="198"/>
      <c r="R1992" s="198"/>
      <c r="S1992" s="198"/>
      <c r="T1992" s="198">
        <f t="shared" si="99"/>
        <v>3539.6058394160582</v>
      </c>
      <c r="U1992" s="11"/>
      <c r="V1992" s="11"/>
      <c r="W1992" s="11"/>
      <c r="Y1992" s="11">
        <v>51449.389999999985</v>
      </c>
      <c r="Z1992" s="11"/>
      <c r="AB1992" s="11">
        <f t="shared" si="100"/>
        <v>59008.92</v>
      </c>
      <c r="AC1992" s="21">
        <v>62036.11</v>
      </c>
      <c r="AD1992" s="11"/>
      <c r="AE1992" s="4"/>
      <c r="AF1992" s="4"/>
    </row>
    <row r="1993" spans="1:32" x14ac:dyDescent="0.2">
      <c r="A1993" s="51"/>
      <c r="B1993" s="11"/>
      <c r="C1993" s="11" t="s">
        <v>280</v>
      </c>
      <c r="D1993" s="11"/>
      <c r="E1993" s="11" t="s">
        <v>154</v>
      </c>
      <c r="F1993" s="11">
        <v>496</v>
      </c>
      <c r="G1993" s="11"/>
      <c r="H1993" s="11">
        <f t="shared" ref="H1993:H2056" si="101">ROUND($H$2364*F1993/$F$2364,2)</f>
        <v>1.62</v>
      </c>
      <c r="I1993" s="11"/>
      <c r="J1993" s="11">
        <v>207.62</v>
      </c>
      <c r="K1993" s="11"/>
      <c r="M1993" s="11">
        <v>3</v>
      </c>
      <c r="N1993" s="66"/>
      <c r="P1993" s="198">
        <f t="shared" ref="P1993:P2056" si="102">J1993/M1993</f>
        <v>69.206666666666663</v>
      </c>
      <c r="Q1993" s="198"/>
      <c r="R1993" s="198"/>
      <c r="S1993" s="198"/>
      <c r="T1993" s="198">
        <f t="shared" ref="T1993:T2056" si="103">F1993/M1993</f>
        <v>165.33333333333334</v>
      </c>
      <c r="U1993" s="11"/>
      <c r="V1993" s="11"/>
      <c r="W1993" s="11"/>
      <c r="Y1993" s="11">
        <v>207.62</v>
      </c>
      <c r="Z1993" s="11"/>
      <c r="AB1993" s="11">
        <f t="shared" ref="AB1993:AB2056" si="104">ROUND($AB$2364*Y1993/$Y$2364,2)</f>
        <v>238.13</v>
      </c>
      <c r="AC1993" s="21">
        <v>250.34</v>
      </c>
      <c r="AD1993" s="11"/>
      <c r="AE1993" s="4"/>
      <c r="AF1993" s="4"/>
    </row>
    <row r="1994" spans="1:32" x14ac:dyDescent="0.2">
      <c r="A1994" s="51"/>
      <c r="B1994" s="11"/>
      <c r="C1994" s="11" t="s">
        <v>281</v>
      </c>
      <c r="D1994" s="11"/>
      <c r="E1994" s="11" t="s">
        <v>231</v>
      </c>
      <c r="F1994" s="11">
        <v>1271</v>
      </c>
      <c r="G1994" s="11"/>
      <c r="H1994" s="11">
        <f t="shared" si="101"/>
        <v>4.16</v>
      </c>
      <c r="I1994" s="11"/>
      <c r="J1994" s="11">
        <v>204.73</v>
      </c>
      <c r="K1994" s="11"/>
      <c r="M1994" s="11">
        <v>1</v>
      </c>
      <c r="N1994" s="66"/>
      <c r="P1994" s="198">
        <f t="shared" si="102"/>
        <v>204.73</v>
      </c>
      <c r="Q1994" s="198"/>
      <c r="R1994" s="198"/>
      <c r="S1994" s="198"/>
      <c r="T1994" s="198">
        <f t="shared" si="103"/>
        <v>1271</v>
      </c>
      <c r="U1994" s="11"/>
      <c r="V1994" s="11"/>
      <c r="W1994" s="11"/>
      <c r="Y1994" s="11">
        <v>204.73</v>
      </c>
      <c r="Z1994" s="11"/>
      <c r="AB1994" s="11">
        <f t="shared" si="104"/>
        <v>234.81</v>
      </c>
      <c r="AC1994" s="21">
        <v>246.86</v>
      </c>
      <c r="AD1994" s="11"/>
      <c r="AE1994" s="4"/>
      <c r="AF1994" s="4"/>
    </row>
    <row r="1995" spans="1:32" x14ac:dyDescent="0.2">
      <c r="A1995" s="51"/>
      <c r="B1995" s="11"/>
      <c r="C1995" s="11" t="s">
        <v>281</v>
      </c>
      <c r="D1995" s="11"/>
      <c r="E1995" s="11" t="s">
        <v>282</v>
      </c>
      <c r="F1995" s="11">
        <v>30876</v>
      </c>
      <c r="G1995" s="11"/>
      <c r="H1995" s="11">
        <f t="shared" si="101"/>
        <v>101.06</v>
      </c>
      <c r="I1995" s="11"/>
      <c r="J1995" s="11">
        <v>8806.2799999999988</v>
      </c>
      <c r="K1995" s="11"/>
      <c r="M1995" s="11">
        <v>30</v>
      </c>
      <c r="N1995" s="66"/>
      <c r="P1995" s="198">
        <f t="shared" si="102"/>
        <v>293.54266666666661</v>
      </c>
      <c r="Q1995" s="198"/>
      <c r="R1995" s="198"/>
      <c r="S1995" s="198"/>
      <c r="T1995" s="198">
        <f t="shared" si="103"/>
        <v>1029.2</v>
      </c>
      <c r="U1995" s="11"/>
      <c r="V1995" s="11"/>
      <c r="W1995" s="11"/>
      <c r="Y1995" s="11">
        <v>8806.2799999999988</v>
      </c>
      <c r="Z1995" s="11"/>
      <c r="AB1995" s="11">
        <f t="shared" si="104"/>
        <v>10100.200000000001</v>
      </c>
      <c r="AC1995" s="21">
        <v>10618.35</v>
      </c>
      <c r="AD1995" s="11"/>
      <c r="AE1995" s="4"/>
      <c r="AF1995" s="4"/>
    </row>
    <row r="1996" spans="1:32" x14ac:dyDescent="0.2">
      <c r="A1996" s="51"/>
      <c r="B1996" s="11"/>
      <c r="C1996" s="11" t="s">
        <v>283</v>
      </c>
      <c r="D1996" s="11"/>
      <c r="E1996" s="11" t="s">
        <v>198</v>
      </c>
      <c r="F1996" s="11">
        <v>7560</v>
      </c>
      <c r="G1996" s="11"/>
      <c r="H1996" s="11">
        <f t="shared" si="101"/>
        <v>24.74</v>
      </c>
      <c r="I1996" s="11"/>
      <c r="J1996" s="11">
        <v>652.20000000000005</v>
      </c>
      <c r="K1996" s="11"/>
      <c r="M1996" s="11">
        <v>6</v>
      </c>
      <c r="N1996" s="66"/>
      <c r="P1996" s="198">
        <f t="shared" si="102"/>
        <v>108.7</v>
      </c>
      <c r="Q1996" s="198"/>
      <c r="R1996" s="198"/>
      <c r="S1996" s="198"/>
      <c r="T1996" s="198">
        <f t="shared" si="103"/>
        <v>1260</v>
      </c>
      <c r="U1996" s="11"/>
      <c r="V1996" s="11"/>
      <c r="W1996" s="11"/>
      <c r="Y1996" s="11">
        <v>652.20000000000005</v>
      </c>
      <c r="Z1996" s="11"/>
      <c r="AB1996" s="11">
        <f t="shared" si="104"/>
        <v>748.03</v>
      </c>
      <c r="AC1996" s="21">
        <v>786.4</v>
      </c>
      <c r="AD1996" s="11"/>
      <c r="AE1996" s="4"/>
      <c r="AF1996" s="4"/>
    </row>
    <row r="1997" spans="1:32" x14ac:dyDescent="0.2">
      <c r="A1997" s="51"/>
      <c r="B1997" s="11"/>
      <c r="C1997" s="11" t="s">
        <v>283</v>
      </c>
      <c r="D1997" s="11"/>
      <c r="E1997" s="11" t="s">
        <v>284</v>
      </c>
      <c r="F1997" s="11">
        <v>58263</v>
      </c>
      <c r="G1997" s="11"/>
      <c r="H1997" s="11">
        <f t="shared" si="101"/>
        <v>190.7</v>
      </c>
      <c r="I1997" s="11"/>
      <c r="J1997" s="11">
        <v>14754.550000000001</v>
      </c>
      <c r="K1997" s="11"/>
      <c r="M1997" s="11">
        <v>34</v>
      </c>
      <c r="N1997" s="66"/>
      <c r="P1997" s="198">
        <f t="shared" si="102"/>
        <v>433.95735294117651</v>
      </c>
      <c r="Q1997" s="198"/>
      <c r="R1997" s="198"/>
      <c r="S1997" s="198"/>
      <c r="T1997" s="198">
        <f t="shared" si="103"/>
        <v>1713.6176470588234</v>
      </c>
      <c r="U1997" s="11"/>
      <c r="V1997" s="11"/>
      <c r="W1997" s="11"/>
      <c r="Y1997" s="11">
        <v>14754.550000000001</v>
      </c>
      <c r="Z1997" s="11"/>
      <c r="AB1997" s="11">
        <f t="shared" si="104"/>
        <v>16922.46</v>
      </c>
      <c r="AC1997" s="21">
        <v>17790.59</v>
      </c>
      <c r="AD1997" s="11"/>
      <c r="AE1997" s="4"/>
      <c r="AF1997" s="4"/>
    </row>
    <row r="1998" spans="1:32" x14ac:dyDescent="0.2">
      <c r="A1998" s="51"/>
      <c r="B1998" s="11"/>
      <c r="C1998" s="11" t="s">
        <v>283</v>
      </c>
      <c r="D1998" s="11"/>
      <c r="E1998" s="11" t="s">
        <v>285</v>
      </c>
      <c r="F1998" s="11">
        <v>15862</v>
      </c>
      <c r="G1998" s="11"/>
      <c r="H1998" s="11">
        <f t="shared" si="101"/>
        <v>51.92</v>
      </c>
      <c r="I1998" s="11"/>
      <c r="J1998" s="11">
        <v>3021.25</v>
      </c>
      <c r="K1998" s="11"/>
      <c r="M1998" s="11">
        <v>2</v>
      </c>
      <c r="N1998" s="66"/>
      <c r="P1998" s="198">
        <f t="shared" si="102"/>
        <v>1510.625</v>
      </c>
      <c r="Q1998" s="198"/>
      <c r="R1998" s="198"/>
      <c r="S1998" s="198"/>
      <c r="T1998" s="198">
        <f t="shared" si="103"/>
        <v>7931</v>
      </c>
      <c r="U1998" s="11"/>
      <c r="V1998" s="11"/>
      <c r="W1998" s="11"/>
      <c r="Y1998" s="11">
        <v>3021.25</v>
      </c>
      <c r="Z1998" s="11"/>
      <c r="AB1998" s="11">
        <f t="shared" si="104"/>
        <v>3465.17</v>
      </c>
      <c r="AC1998" s="21">
        <v>3642.93</v>
      </c>
      <c r="AD1998" s="11"/>
      <c r="AE1998" s="4"/>
      <c r="AF1998" s="4"/>
    </row>
    <row r="1999" spans="1:32" x14ac:dyDescent="0.2">
      <c r="A1999" s="51"/>
      <c r="B1999" s="11"/>
      <c r="C1999" s="11" t="s">
        <v>286</v>
      </c>
      <c r="D1999" s="11"/>
      <c r="E1999" s="11" t="s">
        <v>198</v>
      </c>
      <c r="F1999" s="11">
        <v>995211</v>
      </c>
      <c r="G1999" s="11"/>
      <c r="H1999" s="11">
        <f t="shared" si="101"/>
        <v>3257.39</v>
      </c>
      <c r="I1999" s="11"/>
      <c r="J1999" s="11">
        <v>183787.05999999982</v>
      </c>
      <c r="K1999" s="11"/>
      <c r="M1999" s="11">
        <v>517</v>
      </c>
      <c r="N1999" s="66"/>
      <c r="P1999" s="198">
        <f t="shared" si="102"/>
        <v>355.48754352030915</v>
      </c>
      <c r="Q1999" s="198"/>
      <c r="R1999" s="198"/>
      <c r="S1999" s="198"/>
      <c r="T1999" s="198">
        <f t="shared" si="103"/>
        <v>1924.972920696325</v>
      </c>
      <c r="U1999" s="11"/>
      <c r="V1999" s="11"/>
      <c r="W1999" s="11"/>
      <c r="Y1999" s="11">
        <v>183787.05999999982</v>
      </c>
      <c r="Z1999" s="11"/>
      <c r="AB1999" s="11">
        <f t="shared" si="104"/>
        <v>210791.16</v>
      </c>
      <c r="AC1999" s="21">
        <v>221604.86</v>
      </c>
      <c r="AD1999" s="11"/>
      <c r="AE1999" s="4"/>
      <c r="AF1999" s="4"/>
    </row>
    <row r="2000" spans="1:32" x14ac:dyDescent="0.2">
      <c r="A2000" s="51"/>
      <c r="B2000" s="11"/>
      <c r="C2000" s="11" t="s">
        <v>286</v>
      </c>
      <c r="D2000" s="11"/>
      <c r="E2000" s="11" t="s">
        <v>172</v>
      </c>
      <c r="F2000" s="11">
        <v>2297</v>
      </c>
      <c r="G2000" s="11"/>
      <c r="H2000" s="11">
        <f t="shared" si="101"/>
        <v>7.52</v>
      </c>
      <c r="I2000" s="11"/>
      <c r="J2000" s="11">
        <v>445.87</v>
      </c>
      <c r="K2000" s="11"/>
      <c r="M2000" s="11">
        <v>1</v>
      </c>
      <c r="N2000" s="66"/>
      <c r="P2000" s="198">
        <f t="shared" si="102"/>
        <v>445.87</v>
      </c>
      <c r="Q2000" s="198"/>
      <c r="R2000" s="198"/>
      <c r="S2000" s="198"/>
      <c r="T2000" s="198">
        <f t="shared" si="103"/>
        <v>2297</v>
      </c>
      <c r="U2000" s="11"/>
      <c r="V2000" s="11"/>
      <c r="W2000" s="11"/>
      <c r="Y2000" s="11">
        <v>445.87</v>
      </c>
      <c r="Z2000" s="11"/>
      <c r="AB2000" s="11">
        <f t="shared" si="104"/>
        <v>511.38</v>
      </c>
      <c r="AC2000" s="21">
        <v>537.62</v>
      </c>
      <c r="AD2000" s="11"/>
      <c r="AE2000" s="4"/>
      <c r="AF2000" s="4"/>
    </row>
    <row r="2001" spans="1:32" x14ac:dyDescent="0.2">
      <c r="A2001" s="51"/>
      <c r="B2001" s="11"/>
      <c r="C2001" s="11" t="s">
        <v>286</v>
      </c>
      <c r="D2001" s="11"/>
      <c r="E2001" s="11" t="s">
        <v>284</v>
      </c>
      <c r="F2001" s="11">
        <v>1248</v>
      </c>
      <c r="G2001" s="11"/>
      <c r="H2001" s="11">
        <f t="shared" si="101"/>
        <v>4.08</v>
      </c>
      <c r="I2001" s="11"/>
      <c r="J2001" s="11">
        <v>212.69</v>
      </c>
      <c r="K2001" s="11"/>
      <c r="M2001" s="11">
        <v>2</v>
      </c>
      <c r="N2001" s="66"/>
      <c r="P2001" s="198">
        <f t="shared" si="102"/>
        <v>106.345</v>
      </c>
      <c r="Q2001" s="198"/>
      <c r="R2001" s="198"/>
      <c r="S2001" s="198"/>
      <c r="T2001" s="198">
        <f t="shared" si="103"/>
        <v>624</v>
      </c>
      <c r="U2001" s="11"/>
      <c r="V2001" s="11"/>
      <c r="W2001" s="11"/>
      <c r="Y2001" s="11">
        <v>212.69</v>
      </c>
      <c r="Z2001" s="11"/>
      <c r="AB2001" s="11">
        <f t="shared" si="104"/>
        <v>243.94</v>
      </c>
      <c r="AC2001" s="21">
        <v>256.45999999999998</v>
      </c>
      <c r="AD2001" s="11"/>
      <c r="AE2001" s="4"/>
      <c r="AF2001" s="4"/>
    </row>
    <row r="2002" spans="1:32" x14ac:dyDescent="0.2">
      <c r="A2002" s="51"/>
      <c r="B2002" s="11"/>
      <c r="C2002" s="11" t="s">
        <v>287</v>
      </c>
      <c r="D2002" s="11"/>
      <c r="E2002" s="11" t="s">
        <v>198</v>
      </c>
      <c r="F2002" s="11">
        <v>1314</v>
      </c>
      <c r="G2002" s="11"/>
      <c r="H2002" s="11">
        <f t="shared" si="101"/>
        <v>4.3</v>
      </c>
      <c r="I2002" s="11"/>
      <c r="J2002" s="11">
        <v>280.07</v>
      </c>
      <c r="K2002" s="11"/>
      <c r="M2002" s="11">
        <v>2</v>
      </c>
      <c r="N2002" s="66"/>
      <c r="P2002" s="198">
        <f t="shared" si="102"/>
        <v>140.035</v>
      </c>
      <c r="Q2002" s="198"/>
      <c r="R2002" s="198"/>
      <c r="S2002" s="198"/>
      <c r="T2002" s="198">
        <f t="shared" si="103"/>
        <v>657</v>
      </c>
      <c r="U2002" s="11"/>
      <c r="V2002" s="11"/>
      <c r="W2002" s="11"/>
      <c r="Y2002" s="11">
        <v>280.07</v>
      </c>
      <c r="Z2002" s="11"/>
      <c r="AB2002" s="11">
        <f t="shared" si="104"/>
        <v>321.22000000000003</v>
      </c>
      <c r="AC2002" s="21">
        <v>337.7</v>
      </c>
      <c r="AD2002" s="11"/>
      <c r="AE2002" s="4"/>
      <c r="AF2002" s="4"/>
    </row>
    <row r="2003" spans="1:32" x14ac:dyDescent="0.2">
      <c r="A2003" s="51"/>
      <c r="B2003" s="11"/>
      <c r="C2003" s="11" t="s">
        <v>288</v>
      </c>
      <c r="D2003" s="11"/>
      <c r="E2003" s="11" t="s">
        <v>61</v>
      </c>
      <c r="F2003" s="11">
        <v>21123</v>
      </c>
      <c r="G2003" s="11"/>
      <c r="H2003" s="11">
        <f t="shared" si="101"/>
        <v>69.14</v>
      </c>
      <c r="I2003" s="11"/>
      <c r="J2003" s="11">
        <v>2995.74</v>
      </c>
      <c r="K2003" s="11"/>
      <c r="M2003" s="11">
        <v>7</v>
      </c>
      <c r="N2003" s="66"/>
      <c r="P2003" s="198">
        <f t="shared" si="102"/>
        <v>427.9628571428571</v>
      </c>
      <c r="Q2003" s="198"/>
      <c r="R2003" s="198"/>
      <c r="S2003" s="198"/>
      <c r="T2003" s="198">
        <f t="shared" si="103"/>
        <v>3017.5714285714284</v>
      </c>
      <c r="U2003" s="11"/>
      <c r="V2003" s="11"/>
      <c r="W2003" s="11"/>
      <c r="Y2003" s="11">
        <v>2995.74</v>
      </c>
      <c r="Z2003" s="11"/>
      <c r="AB2003" s="11">
        <f t="shared" si="104"/>
        <v>3435.91</v>
      </c>
      <c r="AC2003" s="21">
        <v>3612.17</v>
      </c>
      <c r="AD2003" s="11"/>
      <c r="AE2003" s="4"/>
      <c r="AF2003" s="4"/>
    </row>
    <row r="2004" spans="1:32" x14ac:dyDescent="0.2">
      <c r="A2004" s="51"/>
      <c r="B2004" s="11"/>
      <c r="C2004" s="11" t="s">
        <v>288</v>
      </c>
      <c r="D2004" s="11"/>
      <c r="E2004" s="11" t="s">
        <v>63</v>
      </c>
      <c r="F2004" s="11">
        <v>1245641</v>
      </c>
      <c r="G2004" s="11"/>
      <c r="H2004" s="11">
        <f t="shared" si="101"/>
        <v>4077.07</v>
      </c>
      <c r="I2004" s="11"/>
      <c r="J2004" s="11">
        <v>169100.05999999991</v>
      </c>
      <c r="K2004" s="11"/>
      <c r="M2004" s="11">
        <v>371</v>
      </c>
      <c r="N2004" s="66"/>
      <c r="P2004" s="198">
        <f t="shared" si="102"/>
        <v>455.79530997304556</v>
      </c>
      <c r="Q2004" s="198"/>
      <c r="R2004" s="198"/>
      <c r="S2004" s="198"/>
      <c r="T2004" s="198">
        <f t="shared" si="103"/>
        <v>3357.5229110512128</v>
      </c>
      <c r="U2004" s="11"/>
      <c r="V2004" s="11"/>
      <c r="W2004" s="11"/>
      <c r="Y2004" s="11">
        <v>169100.05999999991</v>
      </c>
      <c r="Z2004" s="11"/>
      <c r="AB2004" s="11">
        <f t="shared" si="104"/>
        <v>193946.17</v>
      </c>
      <c r="AC2004" s="21">
        <v>203895.73</v>
      </c>
      <c r="AD2004" s="11"/>
      <c r="AE2004" s="4"/>
      <c r="AF2004" s="4"/>
    </row>
    <row r="2005" spans="1:32" x14ac:dyDescent="0.2">
      <c r="A2005" s="51"/>
      <c r="B2005" s="11"/>
      <c r="C2005" s="11" t="s">
        <v>288</v>
      </c>
      <c r="D2005" s="11"/>
      <c r="E2005" s="11" t="s">
        <v>208</v>
      </c>
      <c r="F2005" s="11">
        <v>2600</v>
      </c>
      <c r="G2005" s="11"/>
      <c r="H2005" s="11">
        <f t="shared" si="101"/>
        <v>8.51</v>
      </c>
      <c r="I2005" s="11"/>
      <c r="J2005" s="11">
        <v>338.1</v>
      </c>
      <c r="K2005" s="11"/>
      <c r="M2005" s="11">
        <v>1</v>
      </c>
      <c r="N2005" s="66"/>
      <c r="P2005" s="198">
        <f t="shared" si="102"/>
        <v>338.1</v>
      </c>
      <c r="Q2005" s="198"/>
      <c r="R2005" s="198"/>
      <c r="S2005" s="198"/>
      <c r="T2005" s="198">
        <f t="shared" si="103"/>
        <v>2600</v>
      </c>
      <c r="U2005" s="11"/>
      <c r="V2005" s="11"/>
      <c r="W2005" s="11"/>
      <c r="Y2005" s="11">
        <v>338.1</v>
      </c>
      <c r="Z2005" s="11"/>
      <c r="AB2005" s="11">
        <f t="shared" si="104"/>
        <v>387.78</v>
      </c>
      <c r="AC2005" s="21">
        <v>407.67</v>
      </c>
      <c r="AD2005" s="11"/>
      <c r="AE2005" s="4"/>
      <c r="AF2005" s="4"/>
    </row>
    <row r="2006" spans="1:32" x14ac:dyDescent="0.2">
      <c r="A2006" s="51"/>
      <c r="B2006" s="11"/>
      <c r="C2006" s="11" t="s">
        <v>288</v>
      </c>
      <c r="D2006" s="11"/>
      <c r="E2006" s="11" t="s">
        <v>167</v>
      </c>
      <c r="F2006" s="11">
        <v>802</v>
      </c>
      <c r="G2006" s="11"/>
      <c r="H2006" s="11">
        <f t="shared" si="101"/>
        <v>2.62</v>
      </c>
      <c r="I2006" s="11"/>
      <c r="J2006" s="11">
        <v>146.03</v>
      </c>
      <c r="K2006" s="11"/>
      <c r="M2006" s="11">
        <v>1</v>
      </c>
      <c r="N2006" s="66"/>
      <c r="P2006" s="198">
        <f t="shared" si="102"/>
        <v>146.03</v>
      </c>
      <c r="Q2006" s="198"/>
      <c r="R2006" s="198"/>
      <c r="S2006" s="198"/>
      <c r="T2006" s="198">
        <f t="shared" si="103"/>
        <v>802</v>
      </c>
      <c r="U2006" s="11"/>
      <c r="V2006" s="11"/>
      <c r="W2006" s="11"/>
      <c r="Y2006" s="11">
        <v>146.03</v>
      </c>
      <c r="Z2006" s="11"/>
      <c r="AB2006" s="11">
        <f t="shared" si="104"/>
        <v>167.49</v>
      </c>
      <c r="AC2006" s="21">
        <v>176.08</v>
      </c>
      <c r="AD2006" s="11"/>
      <c r="AE2006" s="4"/>
      <c r="AF2006" s="4"/>
    </row>
    <row r="2007" spans="1:32" x14ac:dyDescent="0.2">
      <c r="A2007" s="51"/>
      <c r="B2007" s="11"/>
      <c r="C2007" s="11" t="s">
        <v>288</v>
      </c>
      <c r="D2007" s="11"/>
      <c r="E2007" s="11" t="s">
        <v>117</v>
      </c>
      <c r="F2007" s="11">
        <v>7</v>
      </c>
      <c r="G2007" s="11"/>
      <c r="H2007" s="11">
        <f t="shared" si="101"/>
        <v>0.02</v>
      </c>
      <c r="I2007" s="11"/>
      <c r="J2007" s="11">
        <v>16.3</v>
      </c>
      <c r="K2007" s="11"/>
      <c r="M2007" s="11">
        <v>1</v>
      </c>
      <c r="N2007" s="66"/>
      <c r="P2007" s="198">
        <f t="shared" si="102"/>
        <v>16.3</v>
      </c>
      <c r="Q2007" s="198"/>
      <c r="R2007" s="198"/>
      <c r="S2007" s="198"/>
      <c r="T2007" s="198">
        <f t="shared" si="103"/>
        <v>7</v>
      </c>
      <c r="U2007" s="11"/>
      <c r="V2007" s="11"/>
      <c r="W2007" s="11"/>
      <c r="Y2007" s="11">
        <v>16.3</v>
      </c>
      <c r="Z2007" s="11"/>
      <c r="AB2007" s="11">
        <f t="shared" si="104"/>
        <v>18.690000000000001</v>
      </c>
      <c r="AC2007" s="21">
        <v>19.649999999999999</v>
      </c>
      <c r="AD2007" s="11"/>
      <c r="AE2007" s="4"/>
      <c r="AF2007" s="4"/>
    </row>
    <row r="2008" spans="1:32" x14ac:dyDescent="0.2">
      <c r="A2008" s="51"/>
      <c r="B2008" s="11"/>
      <c r="C2008" s="11" t="s">
        <v>291</v>
      </c>
      <c r="D2008" s="11"/>
      <c r="E2008" s="11" t="s">
        <v>292</v>
      </c>
      <c r="F2008" s="11">
        <v>628</v>
      </c>
      <c r="G2008" s="11"/>
      <c r="H2008" s="11">
        <f t="shared" si="101"/>
        <v>2.06</v>
      </c>
      <c r="I2008" s="11"/>
      <c r="J2008" s="11">
        <v>196.10999999999996</v>
      </c>
      <c r="K2008" s="11"/>
      <c r="M2008" s="11">
        <v>9</v>
      </c>
      <c r="N2008" s="66"/>
      <c r="P2008" s="198">
        <f t="shared" si="102"/>
        <v>21.789999999999996</v>
      </c>
      <c r="Q2008" s="198"/>
      <c r="R2008" s="198"/>
      <c r="S2008" s="198"/>
      <c r="T2008" s="198">
        <f t="shared" si="103"/>
        <v>69.777777777777771</v>
      </c>
      <c r="U2008" s="11"/>
      <c r="V2008" s="11"/>
      <c r="W2008" s="11"/>
      <c r="Y2008" s="11">
        <v>196.10999999999996</v>
      </c>
      <c r="Z2008" s="11"/>
      <c r="AB2008" s="11">
        <f t="shared" si="104"/>
        <v>224.92</v>
      </c>
      <c r="AC2008" s="21">
        <v>236.46</v>
      </c>
      <c r="AD2008" s="11"/>
      <c r="AE2008" s="4"/>
      <c r="AF2008" s="4"/>
    </row>
    <row r="2009" spans="1:32" x14ac:dyDescent="0.2">
      <c r="A2009" s="51"/>
      <c r="B2009" s="11"/>
      <c r="C2009" s="11" t="s">
        <v>293</v>
      </c>
      <c r="D2009" s="11"/>
      <c r="E2009" s="11" t="s">
        <v>208</v>
      </c>
      <c r="F2009" s="11">
        <v>202721</v>
      </c>
      <c r="G2009" s="11"/>
      <c r="H2009" s="11">
        <f t="shared" si="101"/>
        <v>663.52</v>
      </c>
      <c r="I2009" s="11"/>
      <c r="J2009" s="11">
        <v>29613.919999999995</v>
      </c>
      <c r="K2009" s="11"/>
      <c r="M2009" s="11">
        <v>149</v>
      </c>
      <c r="N2009" s="66"/>
      <c r="P2009" s="198">
        <f t="shared" si="102"/>
        <v>198.75114093959729</v>
      </c>
      <c r="Q2009" s="198"/>
      <c r="R2009" s="198"/>
      <c r="S2009" s="198"/>
      <c r="T2009" s="198">
        <f t="shared" si="103"/>
        <v>1360.5436241610739</v>
      </c>
      <c r="U2009" s="11"/>
      <c r="V2009" s="11"/>
      <c r="W2009" s="11"/>
      <c r="Y2009" s="11">
        <v>29613.919999999995</v>
      </c>
      <c r="Z2009" s="11"/>
      <c r="AB2009" s="11">
        <f t="shared" si="104"/>
        <v>33965.14</v>
      </c>
      <c r="AC2009" s="21">
        <v>35707.57</v>
      </c>
      <c r="AD2009" s="11"/>
      <c r="AE2009" s="4"/>
      <c r="AF2009" s="4"/>
    </row>
    <row r="2010" spans="1:32" x14ac:dyDescent="0.2">
      <c r="A2010" s="51"/>
      <c r="B2010" s="11"/>
      <c r="C2010" s="11" t="s">
        <v>294</v>
      </c>
      <c r="D2010" s="11"/>
      <c r="E2010" s="11" t="s">
        <v>295</v>
      </c>
      <c r="F2010" s="11">
        <v>996677</v>
      </c>
      <c r="G2010" s="11"/>
      <c r="H2010" s="11">
        <f t="shared" si="101"/>
        <v>3262.19</v>
      </c>
      <c r="I2010" s="11"/>
      <c r="J2010" s="11">
        <v>117571.85999999993</v>
      </c>
      <c r="K2010" s="11"/>
      <c r="M2010" s="11">
        <v>242</v>
      </c>
      <c r="N2010" s="66"/>
      <c r="P2010" s="198">
        <f t="shared" si="102"/>
        <v>485.83413223140468</v>
      </c>
      <c r="Q2010" s="198"/>
      <c r="R2010" s="198"/>
      <c r="S2010" s="198"/>
      <c r="T2010" s="198">
        <f t="shared" si="103"/>
        <v>4118.5</v>
      </c>
      <c r="U2010" s="11"/>
      <c r="V2010" s="11"/>
      <c r="W2010" s="11"/>
      <c r="Y2010" s="11">
        <v>117571.85999999993</v>
      </c>
      <c r="Z2010" s="11"/>
      <c r="AB2010" s="11">
        <f t="shared" si="104"/>
        <v>134846.85999999999</v>
      </c>
      <c r="AC2010" s="21">
        <v>141764.57999999999</v>
      </c>
      <c r="AD2010" s="11"/>
      <c r="AE2010" s="4"/>
      <c r="AF2010" s="4"/>
    </row>
    <row r="2011" spans="1:32" x14ac:dyDescent="0.2">
      <c r="A2011" s="51"/>
      <c r="B2011" s="11"/>
      <c r="C2011" s="11" t="s">
        <v>296</v>
      </c>
      <c r="D2011" s="11"/>
      <c r="E2011" s="11" t="s">
        <v>297</v>
      </c>
      <c r="F2011" s="11">
        <v>1390706</v>
      </c>
      <c r="G2011" s="11"/>
      <c r="H2011" s="11">
        <f t="shared" si="101"/>
        <v>4551.87</v>
      </c>
      <c r="I2011" s="11"/>
      <c r="J2011" s="11">
        <v>167826.18000000002</v>
      </c>
      <c r="K2011" s="11"/>
      <c r="M2011" s="11">
        <v>240</v>
      </c>
      <c r="N2011" s="66"/>
      <c r="P2011" s="198">
        <f t="shared" si="102"/>
        <v>699.27575000000013</v>
      </c>
      <c r="Q2011" s="198"/>
      <c r="R2011" s="198"/>
      <c r="S2011" s="198"/>
      <c r="T2011" s="198">
        <f t="shared" si="103"/>
        <v>5794.6083333333336</v>
      </c>
      <c r="U2011" s="11"/>
      <c r="V2011" s="11"/>
      <c r="W2011" s="11"/>
      <c r="Y2011" s="11">
        <v>167826.18000000002</v>
      </c>
      <c r="Z2011" s="11"/>
      <c r="AB2011" s="11">
        <f t="shared" si="104"/>
        <v>192485.12</v>
      </c>
      <c r="AC2011" s="21">
        <v>202359.72</v>
      </c>
      <c r="AD2011" s="11"/>
      <c r="AE2011" s="4"/>
      <c r="AF2011" s="4"/>
    </row>
    <row r="2012" spans="1:32" x14ac:dyDescent="0.2">
      <c r="A2012" s="51"/>
      <c r="B2012" s="11"/>
      <c r="C2012" s="11" t="s">
        <v>298</v>
      </c>
      <c r="D2012" s="11"/>
      <c r="E2012" s="11" t="s">
        <v>602</v>
      </c>
      <c r="F2012" s="11">
        <v>351</v>
      </c>
      <c r="G2012" s="11"/>
      <c r="H2012" s="11">
        <f t="shared" si="101"/>
        <v>1.1499999999999999</v>
      </c>
      <c r="I2012" s="11"/>
      <c r="J2012" s="11">
        <v>64.5</v>
      </c>
      <c r="K2012" s="11"/>
      <c r="M2012" s="11">
        <v>1</v>
      </c>
      <c r="N2012" s="66"/>
      <c r="P2012" s="198">
        <f t="shared" si="102"/>
        <v>64.5</v>
      </c>
      <c r="Q2012" s="198"/>
      <c r="R2012" s="198"/>
      <c r="S2012" s="198"/>
      <c r="T2012" s="198">
        <f t="shared" si="103"/>
        <v>351</v>
      </c>
      <c r="U2012" s="11"/>
      <c r="V2012" s="11"/>
      <c r="W2012" s="11"/>
      <c r="Y2012" s="11">
        <v>64.5</v>
      </c>
      <c r="Z2012" s="11"/>
      <c r="AB2012" s="11">
        <f t="shared" si="104"/>
        <v>73.98</v>
      </c>
      <c r="AC2012" s="21">
        <v>77.77</v>
      </c>
      <c r="AD2012" s="11"/>
      <c r="AE2012" s="4"/>
      <c r="AF2012" s="4"/>
    </row>
    <row r="2013" spans="1:32" x14ac:dyDescent="0.2">
      <c r="A2013" s="51"/>
      <c r="B2013" s="11"/>
      <c r="C2013" s="11" t="s">
        <v>298</v>
      </c>
      <c r="D2013" s="11"/>
      <c r="E2013" s="11" t="s">
        <v>90</v>
      </c>
      <c r="F2013" s="11">
        <v>7444987</v>
      </c>
      <c r="G2013" s="11"/>
      <c r="H2013" s="11">
        <f t="shared" si="101"/>
        <v>24367.94</v>
      </c>
      <c r="I2013" s="11"/>
      <c r="J2013" s="11">
        <v>739033.9999999986</v>
      </c>
      <c r="K2013" s="11"/>
      <c r="M2013" s="11">
        <v>1132</v>
      </c>
      <c r="N2013" s="66"/>
      <c r="P2013" s="198">
        <f t="shared" si="102"/>
        <v>652.85689045936272</v>
      </c>
      <c r="Q2013" s="198"/>
      <c r="R2013" s="198"/>
      <c r="S2013" s="198"/>
      <c r="T2013" s="198">
        <f t="shared" si="103"/>
        <v>6576.8436395759718</v>
      </c>
      <c r="U2013" s="11"/>
      <c r="V2013" s="11"/>
      <c r="W2013" s="11"/>
      <c r="Y2013" s="11">
        <v>739033.9999999986</v>
      </c>
      <c r="Z2013" s="11"/>
      <c r="AB2013" s="11">
        <f t="shared" si="104"/>
        <v>847621.32</v>
      </c>
      <c r="AC2013" s="21">
        <v>891104.79</v>
      </c>
      <c r="AD2013" s="11"/>
      <c r="AE2013" s="4"/>
      <c r="AF2013" s="4"/>
    </row>
    <row r="2014" spans="1:32" x14ac:dyDescent="0.2">
      <c r="A2014" s="51"/>
      <c r="B2014" s="11"/>
      <c r="C2014" s="11" t="s">
        <v>603</v>
      </c>
      <c r="D2014" s="11"/>
      <c r="E2014" s="11" t="s">
        <v>128</v>
      </c>
      <c r="F2014" s="11">
        <v>397</v>
      </c>
      <c r="G2014" s="11"/>
      <c r="H2014" s="11">
        <f t="shared" si="101"/>
        <v>1.3</v>
      </c>
      <c r="I2014" s="11"/>
      <c r="J2014" s="11">
        <v>77.62</v>
      </c>
      <c r="K2014" s="11"/>
      <c r="M2014" s="11">
        <v>1</v>
      </c>
      <c r="N2014" s="66"/>
      <c r="P2014" s="198">
        <f t="shared" si="102"/>
        <v>77.62</v>
      </c>
      <c r="Q2014" s="198"/>
      <c r="R2014" s="198"/>
      <c r="S2014" s="198"/>
      <c r="T2014" s="198">
        <f t="shared" si="103"/>
        <v>397</v>
      </c>
      <c r="U2014" s="11"/>
      <c r="V2014" s="11"/>
      <c r="W2014" s="11"/>
      <c r="Y2014" s="11">
        <v>77.62</v>
      </c>
      <c r="Z2014" s="11"/>
      <c r="AB2014" s="11">
        <f t="shared" si="104"/>
        <v>89.02</v>
      </c>
      <c r="AC2014" s="21">
        <v>93.59</v>
      </c>
      <c r="AD2014" s="11"/>
      <c r="AE2014" s="4"/>
      <c r="AF2014" s="4"/>
    </row>
    <row r="2015" spans="1:32" x14ac:dyDescent="0.2">
      <c r="A2015" s="51"/>
      <c r="B2015" s="11"/>
      <c r="C2015" s="11" t="s">
        <v>603</v>
      </c>
      <c r="D2015" s="11"/>
      <c r="E2015" s="11" t="s">
        <v>200</v>
      </c>
      <c r="F2015" s="11">
        <v>9200</v>
      </c>
      <c r="G2015" s="11"/>
      <c r="H2015" s="11">
        <f t="shared" si="101"/>
        <v>30.11</v>
      </c>
      <c r="I2015" s="11"/>
      <c r="J2015" s="11">
        <v>682.23</v>
      </c>
      <c r="K2015" s="11"/>
      <c r="M2015" s="11">
        <v>1</v>
      </c>
      <c r="N2015" s="66"/>
      <c r="P2015" s="198">
        <f t="shared" si="102"/>
        <v>682.23</v>
      </c>
      <c r="Q2015" s="198"/>
      <c r="R2015" s="198"/>
      <c r="S2015" s="198"/>
      <c r="T2015" s="198">
        <f t="shared" si="103"/>
        <v>9200</v>
      </c>
      <c r="U2015" s="11"/>
      <c r="V2015" s="11"/>
      <c r="W2015" s="11"/>
      <c r="Y2015" s="11">
        <v>682.23</v>
      </c>
      <c r="Z2015" s="11"/>
      <c r="AB2015" s="11">
        <f t="shared" si="104"/>
        <v>782.47</v>
      </c>
      <c r="AC2015" s="21">
        <v>822.61</v>
      </c>
      <c r="AD2015" s="11"/>
      <c r="AE2015" s="4"/>
      <c r="AF2015" s="4"/>
    </row>
    <row r="2016" spans="1:32" x14ac:dyDescent="0.2">
      <c r="A2016" s="51"/>
      <c r="B2016" s="11"/>
      <c r="C2016" s="11" t="s">
        <v>300</v>
      </c>
      <c r="D2016" s="11"/>
      <c r="E2016" s="11" t="s">
        <v>95</v>
      </c>
      <c r="F2016" s="11">
        <v>2418</v>
      </c>
      <c r="G2016" s="11"/>
      <c r="H2016" s="11">
        <f t="shared" si="101"/>
        <v>7.91</v>
      </c>
      <c r="I2016" s="11"/>
      <c r="J2016" s="11">
        <v>521.09</v>
      </c>
      <c r="K2016" s="11"/>
      <c r="M2016" s="11">
        <v>3</v>
      </c>
      <c r="N2016" s="66"/>
      <c r="P2016" s="198">
        <f t="shared" si="102"/>
        <v>173.69666666666669</v>
      </c>
      <c r="Q2016" s="198"/>
      <c r="R2016" s="198"/>
      <c r="S2016" s="198"/>
      <c r="T2016" s="198">
        <f t="shared" si="103"/>
        <v>806</v>
      </c>
      <c r="U2016" s="11"/>
      <c r="V2016" s="11"/>
      <c r="W2016" s="11"/>
      <c r="Y2016" s="11">
        <v>521.09</v>
      </c>
      <c r="Z2016" s="11"/>
      <c r="AB2016" s="11">
        <f t="shared" si="104"/>
        <v>597.65</v>
      </c>
      <c r="AC2016" s="21">
        <v>628.30999999999995</v>
      </c>
      <c r="AD2016" s="11"/>
      <c r="AE2016" s="4"/>
      <c r="AF2016" s="4"/>
    </row>
    <row r="2017" spans="1:32" x14ac:dyDescent="0.2">
      <c r="A2017" s="51"/>
      <c r="B2017" s="11"/>
      <c r="C2017" s="11" t="s">
        <v>300</v>
      </c>
      <c r="D2017" s="11"/>
      <c r="E2017" s="11" t="s">
        <v>301</v>
      </c>
      <c r="F2017" s="11">
        <v>38366</v>
      </c>
      <c r="G2017" s="11"/>
      <c r="H2017" s="11">
        <f t="shared" si="101"/>
        <v>125.57</v>
      </c>
      <c r="I2017" s="11"/>
      <c r="J2017" s="11">
        <v>6608.2600000000011</v>
      </c>
      <c r="K2017" s="11"/>
      <c r="M2017" s="11">
        <v>66</v>
      </c>
      <c r="N2017" s="66"/>
      <c r="P2017" s="198">
        <f t="shared" si="102"/>
        <v>100.12515151515153</v>
      </c>
      <c r="Q2017" s="198"/>
      <c r="R2017" s="198"/>
      <c r="S2017" s="198"/>
      <c r="T2017" s="198">
        <f t="shared" si="103"/>
        <v>581.30303030303025</v>
      </c>
      <c r="U2017" s="11"/>
      <c r="V2017" s="11"/>
      <c r="W2017" s="11"/>
      <c r="Y2017" s="11">
        <v>6608.2600000000011</v>
      </c>
      <c r="Z2017" s="11"/>
      <c r="AB2017" s="11">
        <f t="shared" si="104"/>
        <v>7579.22</v>
      </c>
      <c r="AC2017" s="21">
        <v>7968.04</v>
      </c>
      <c r="AD2017" s="11"/>
      <c r="AE2017" s="4"/>
      <c r="AF2017" s="4"/>
    </row>
    <row r="2018" spans="1:32" x14ac:dyDescent="0.2">
      <c r="A2018" s="51"/>
      <c r="B2018" s="11"/>
      <c r="C2018" s="11" t="s">
        <v>302</v>
      </c>
      <c r="D2018" s="11"/>
      <c r="E2018" s="11" t="s">
        <v>142</v>
      </c>
      <c r="F2018" s="11">
        <v>2976</v>
      </c>
      <c r="G2018" s="11"/>
      <c r="H2018" s="11">
        <f t="shared" si="101"/>
        <v>9.74</v>
      </c>
      <c r="I2018" s="11"/>
      <c r="J2018" s="11">
        <v>780.66000000000008</v>
      </c>
      <c r="K2018" s="11"/>
      <c r="M2018" s="11">
        <v>11</v>
      </c>
      <c r="N2018" s="66"/>
      <c r="P2018" s="198">
        <f t="shared" si="102"/>
        <v>70.969090909090923</v>
      </c>
      <c r="Q2018" s="198"/>
      <c r="R2018" s="198"/>
      <c r="S2018" s="198"/>
      <c r="T2018" s="198">
        <f t="shared" si="103"/>
        <v>270.54545454545456</v>
      </c>
      <c r="U2018" s="11"/>
      <c r="V2018" s="11"/>
      <c r="W2018" s="11"/>
      <c r="Y2018" s="11">
        <v>780.66000000000008</v>
      </c>
      <c r="Z2018" s="11"/>
      <c r="AB2018" s="11">
        <f t="shared" si="104"/>
        <v>895.36</v>
      </c>
      <c r="AC2018" s="21">
        <v>941.3</v>
      </c>
      <c r="AD2018" s="11"/>
      <c r="AE2018" s="4"/>
      <c r="AF2018" s="4"/>
    </row>
    <row r="2019" spans="1:32" x14ac:dyDescent="0.2">
      <c r="A2019" s="51"/>
      <c r="B2019" s="11"/>
      <c r="C2019" s="11" t="s">
        <v>303</v>
      </c>
      <c r="D2019" s="11"/>
      <c r="E2019" s="11" t="s">
        <v>164</v>
      </c>
      <c r="F2019" s="11">
        <v>21363</v>
      </c>
      <c r="G2019" s="11"/>
      <c r="H2019" s="11">
        <f t="shared" si="101"/>
        <v>69.92</v>
      </c>
      <c r="I2019" s="11"/>
      <c r="J2019" s="11">
        <v>3223.8999999999996</v>
      </c>
      <c r="K2019" s="11"/>
      <c r="M2019" s="11">
        <v>17</v>
      </c>
      <c r="N2019" s="66"/>
      <c r="P2019" s="198">
        <f t="shared" si="102"/>
        <v>189.64117647058822</v>
      </c>
      <c r="Q2019" s="198"/>
      <c r="R2019" s="198"/>
      <c r="S2019" s="198"/>
      <c r="T2019" s="198">
        <f t="shared" si="103"/>
        <v>1256.6470588235295</v>
      </c>
      <c r="U2019" s="11"/>
      <c r="V2019" s="11"/>
      <c r="W2019" s="11"/>
      <c r="Y2019" s="11">
        <v>3223.8999999999996</v>
      </c>
      <c r="Z2019" s="11"/>
      <c r="AB2019" s="11">
        <f t="shared" si="104"/>
        <v>3697.59</v>
      </c>
      <c r="AC2019" s="21">
        <v>3887.28</v>
      </c>
      <c r="AD2019" s="11"/>
      <c r="AE2019" s="4"/>
      <c r="AF2019" s="4"/>
    </row>
    <row r="2020" spans="1:32" x14ac:dyDescent="0.2">
      <c r="A2020" s="51"/>
      <c r="B2020" s="11"/>
      <c r="C2020" s="11" t="s">
        <v>304</v>
      </c>
      <c r="D2020" s="11"/>
      <c r="E2020" s="11" t="s">
        <v>208</v>
      </c>
      <c r="F2020" s="11">
        <v>36064</v>
      </c>
      <c r="G2020" s="11"/>
      <c r="H2020" s="11">
        <f t="shared" si="101"/>
        <v>118.04</v>
      </c>
      <c r="I2020" s="11"/>
      <c r="J2020" s="11">
        <v>6102.17</v>
      </c>
      <c r="K2020" s="11"/>
      <c r="M2020" s="11">
        <v>50</v>
      </c>
      <c r="N2020" s="66"/>
      <c r="P2020" s="198">
        <f t="shared" si="102"/>
        <v>122.04340000000001</v>
      </c>
      <c r="Q2020" s="198"/>
      <c r="R2020" s="198"/>
      <c r="S2020" s="198"/>
      <c r="T2020" s="198">
        <f t="shared" si="103"/>
        <v>721.28</v>
      </c>
      <c r="U2020" s="11"/>
      <c r="V2020" s="11"/>
      <c r="W2020" s="11"/>
      <c r="Y2020" s="11">
        <v>6102.17</v>
      </c>
      <c r="Z2020" s="11"/>
      <c r="AB2020" s="11">
        <f t="shared" si="104"/>
        <v>6998.77</v>
      </c>
      <c r="AC2020" s="21">
        <v>7357.81</v>
      </c>
      <c r="AD2020" s="11"/>
      <c r="AE2020" s="4"/>
      <c r="AF2020" s="4"/>
    </row>
    <row r="2021" spans="1:32" x14ac:dyDescent="0.2">
      <c r="A2021" s="51"/>
      <c r="B2021" s="11"/>
      <c r="C2021" s="11" t="s">
        <v>305</v>
      </c>
      <c r="D2021" s="11"/>
      <c r="E2021" s="11" t="s">
        <v>95</v>
      </c>
      <c r="F2021" s="11">
        <v>444</v>
      </c>
      <c r="G2021" s="11"/>
      <c r="H2021" s="11">
        <f t="shared" si="101"/>
        <v>1.45</v>
      </c>
      <c r="I2021" s="11"/>
      <c r="J2021" s="11">
        <v>168.03</v>
      </c>
      <c r="K2021" s="11"/>
      <c r="M2021" s="11">
        <v>1</v>
      </c>
      <c r="N2021" s="66"/>
      <c r="P2021" s="198">
        <f t="shared" si="102"/>
        <v>168.03</v>
      </c>
      <c r="Q2021" s="198"/>
      <c r="R2021" s="198"/>
      <c r="S2021" s="198"/>
      <c r="T2021" s="198">
        <f t="shared" si="103"/>
        <v>444</v>
      </c>
      <c r="U2021" s="11"/>
      <c r="V2021" s="11"/>
      <c r="W2021" s="11"/>
      <c r="Y2021" s="11">
        <v>168.03</v>
      </c>
      <c r="Z2021" s="11"/>
      <c r="AB2021" s="11">
        <f t="shared" si="104"/>
        <v>192.72</v>
      </c>
      <c r="AC2021" s="21">
        <v>202.61</v>
      </c>
      <c r="AD2021" s="11"/>
      <c r="AE2021" s="4"/>
      <c r="AF2021" s="4"/>
    </row>
    <row r="2022" spans="1:32" x14ac:dyDescent="0.2">
      <c r="A2022" s="51"/>
      <c r="B2022" s="11"/>
      <c r="C2022" s="11" t="s">
        <v>305</v>
      </c>
      <c r="D2022" s="11"/>
      <c r="E2022" s="11" t="s">
        <v>306</v>
      </c>
      <c r="F2022" s="11">
        <v>70981</v>
      </c>
      <c r="G2022" s="11"/>
      <c r="H2022" s="11">
        <f t="shared" si="101"/>
        <v>232.33</v>
      </c>
      <c r="I2022" s="11"/>
      <c r="J2022" s="11">
        <v>12603.31</v>
      </c>
      <c r="K2022" s="11"/>
      <c r="M2022" s="11">
        <v>98</v>
      </c>
      <c r="N2022" s="66"/>
      <c r="P2022" s="198">
        <f t="shared" si="102"/>
        <v>128.60520408163265</v>
      </c>
      <c r="Q2022" s="198"/>
      <c r="R2022" s="198"/>
      <c r="S2022" s="198"/>
      <c r="T2022" s="198">
        <f t="shared" si="103"/>
        <v>724.29591836734699</v>
      </c>
      <c r="U2022" s="11"/>
      <c r="V2022" s="11"/>
      <c r="W2022" s="11"/>
      <c r="Y2022" s="11">
        <v>12603.31</v>
      </c>
      <c r="Z2022" s="11"/>
      <c r="AB2022" s="11">
        <f t="shared" si="104"/>
        <v>14455.13</v>
      </c>
      <c r="AC2022" s="21">
        <v>15196.69</v>
      </c>
      <c r="AD2022" s="11"/>
      <c r="AE2022" s="4"/>
      <c r="AF2022" s="4"/>
    </row>
    <row r="2023" spans="1:32" x14ac:dyDescent="0.2">
      <c r="A2023" s="51"/>
      <c r="B2023" s="11"/>
      <c r="C2023" s="11" t="s">
        <v>305</v>
      </c>
      <c r="D2023" s="11"/>
      <c r="E2023" s="11" t="s">
        <v>243</v>
      </c>
      <c r="F2023" s="11">
        <v>1722</v>
      </c>
      <c r="G2023" s="11"/>
      <c r="H2023" s="11">
        <f t="shared" si="101"/>
        <v>5.64</v>
      </c>
      <c r="I2023" s="11"/>
      <c r="J2023" s="11">
        <v>322.27</v>
      </c>
      <c r="K2023" s="11"/>
      <c r="M2023" s="11">
        <v>1</v>
      </c>
      <c r="N2023" s="66"/>
      <c r="P2023" s="198">
        <f t="shared" si="102"/>
        <v>322.27</v>
      </c>
      <c r="Q2023" s="198"/>
      <c r="R2023" s="198"/>
      <c r="S2023" s="198"/>
      <c r="T2023" s="198">
        <f t="shared" si="103"/>
        <v>1722</v>
      </c>
      <c r="U2023" s="11"/>
      <c r="V2023" s="11"/>
      <c r="W2023" s="11"/>
      <c r="Y2023" s="11">
        <v>322.27</v>
      </c>
      <c r="Z2023" s="11"/>
      <c r="AB2023" s="11">
        <f t="shared" si="104"/>
        <v>369.62</v>
      </c>
      <c r="AC2023" s="21">
        <v>388.58</v>
      </c>
      <c r="AD2023" s="11"/>
      <c r="AE2023" s="4"/>
      <c r="AF2023" s="4"/>
    </row>
    <row r="2024" spans="1:32" x14ac:dyDescent="0.2">
      <c r="A2024" s="51"/>
      <c r="B2024" s="11"/>
      <c r="C2024" s="11" t="s">
        <v>307</v>
      </c>
      <c r="D2024" s="11"/>
      <c r="E2024" s="11" t="s">
        <v>221</v>
      </c>
      <c r="F2024" s="11">
        <v>6712</v>
      </c>
      <c r="G2024" s="11"/>
      <c r="H2024" s="11">
        <f t="shared" si="101"/>
        <v>21.97</v>
      </c>
      <c r="I2024" s="11"/>
      <c r="J2024" s="11">
        <v>1202.0599999999997</v>
      </c>
      <c r="K2024" s="11"/>
      <c r="M2024" s="11">
        <v>16</v>
      </c>
      <c r="N2024" s="66"/>
      <c r="P2024" s="198">
        <f t="shared" si="102"/>
        <v>75.128749999999982</v>
      </c>
      <c r="Q2024" s="198"/>
      <c r="R2024" s="198"/>
      <c r="S2024" s="198"/>
      <c r="T2024" s="198">
        <f t="shared" si="103"/>
        <v>419.5</v>
      </c>
      <c r="U2024" s="11"/>
      <c r="V2024" s="11"/>
      <c r="W2024" s="11"/>
      <c r="Y2024" s="11">
        <v>1202.0599999999997</v>
      </c>
      <c r="Z2024" s="11"/>
      <c r="AB2024" s="11">
        <f t="shared" si="104"/>
        <v>1378.68</v>
      </c>
      <c r="AC2024" s="21">
        <v>1449.41</v>
      </c>
      <c r="AD2024" s="11"/>
      <c r="AE2024" s="4"/>
      <c r="AF2024" s="4"/>
    </row>
    <row r="2025" spans="1:32" x14ac:dyDescent="0.2">
      <c r="A2025" s="51"/>
      <c r="B2025" s="11"/>
      <c r="C2025" s="11" t="s">
        <v>308</v>
      </c>
      <c r="D2025" s="11"/>
      <c r="E2025" s="11" t="s">
        <v>309</v>
      </c>
      <c r="F2025" s="11">
        <v>51723</v>
      </c>
      <c r="G2025" s="11"/>
      <c r="H2025" s="11">
        <f t="shared" si="101"/>
        <v>169.29</v>
      </c>
      <c r="I2025" s="11"/>
      <c r="J2025" s="11">
        <v>7319.0100000000011</v>
      </c>
      <c r="K2025" s="11"/>
      <c r="M2025" s="11">
        <v>58</v>
      </c>
      <c r="N2025" s="66"/>
      <c r="P2025" s="198">
        <f t="shared" si="102"/>
        <v>126.18982758620692</v>
      </c>
      <c r="Q2025" s="198"/>
      <c r="R2025" s="198"/>
      <c r="S2025" s="198"/>
      <c r="T2025" s="198">
        <f t="shared" si="103"/>
        <v>891.77586206896547</v>
      </c>
      <c r="U2025" s="11"/>
      <c r="V2025" s="11"/>
      <c r="W2025" s="11"/>
      <c r="Y2025" s="11">
        <v>7319.0100000000011</v>
      </c>
      <c r="Z2025" s="11"/>
      <c r="AB2025" s="11">
        <f t="shared" si="104"/>
        <v>8394.4</v>
      </c>
      <c r="AC2025" s="21">
        <v>8825.0400000000009</v>
      </c>
      <c r="AD2025" s="11"/>
      <c r="AE2025" s="4"/>
      <c r="AF2025" s="4"/>
    </row>
    <row r="2026" spans="1:32" x14ac:dyDescent="0.2">
      <c r="A2026" s="51"/>
      <c r="B2026" s="11"/>
      <c r="C2026" s="11" t="s">
        <v>310</v>
      </c>
      <c r="D2026" s="11"/>
      <c r="E2026" s="11" t="s">
        <v>311</v>
      </c>
      <c r="F2026" s="11">
        <v>346758</v>
      </c>
      <c r="G2026" s="11"/>
      <c r="H2026" s="11">
        <f t="shared" si="101"/>
        <v>1134.96</v>
      </c>
      <c r="I2026" s="11"/>
      <c r="J2026" s="11">
        <v>22071.340000000004</v>
      </c>
      <c r="K2026" s="11"/>
      <c r="M2026" s="11">
        <v>23</v>
      </c>
      <c r="N2026" s="66"/>
      <c r="P2026" s="198">
        <f t="shared" si="102"/>
        <v>959.62347826086977</v>
      </c>
      <c r="Q2026" s="198"/>
      <c r="R2026" s="198"/>
      <c r="S2026" s="198"/>
      <c r="T2026" s="198">
        <f t="shared" si="103"/>
        <v>15076.434782608696</v>
      </c>
      <c r="U2026" s="11"/>
      <c r="V2026" s="11"/>
      <c r="W2026" s="11"/>
      <c r="Y2026" s="11">
        <v>22071.340000000004</v>
      </c>
      <c r="Z2026" s="11"/>
      <c r="AB2026" s="11">
        <f t="shared" si="104"/>
        <v>25314.31</v>
      </c>
      <c r="AC2026" s="21">
        <v>26612.95</v>
      </c>
      <c r="AD2026" s="11"/>
      <c r="AE2026" s="4"/>
      <c r="AF2026" s="4"/>
    </row>
    <row r="2027" spans="1:32" x14ac:dyDescent="0.2">
      <c r="A2027" s="51"/>
      <c r="B2027" s="11"/>
      <c r="C2027" s="11" t="s">
        <v>312</v>
      </c>
      <c r="D2027" s="11"/>
      <c r="E2027" s="11" t="s">
        <v>131</v>
      </c>
      <c r="F2027" s="11">
        <v>66984</v>
      </c>
      <c r="G2027" s="11"/>
      <c r="H2027" s="11">
        <f t="shared" si="101"/>
        <v>219.24</v>
      </c>
      <c r="I2027" s="11"/>
      <c r="J2027" s="11">
        <v>4910.87</v>
      </c>
      <c r="K2027" s="11"/>
      <c r="M2027" s="11">
        <v>12</v>
      </c>
      <c r="N2027" s="66"/>
      <c r="P2027" s="198">
        <f t="shared" si="102"/>
        <v>409.23916666666668</v>
      </c>
      <c r="Q2027" s="198"/>
      <c r="R2027" s="198"/>
      <c r="S2027" s="198"/>
      <c r="T2027" s="198">
        <f t="shared" si="103"/>
        <v>5582</v>
      </c>
      <c r="U2027" s="11"/>
      <c r="V2027" s="11"/>
      <c r="W2027" s="11"/>
      <c r="Y2027" s="11">
        <v>4910.87</v>
      </c>
      <c r="Z2027" s="11"/>
      <c r="AB2027" s="11">
        <f t="shared" si="104"/>
        <v>5632.43</v>
      </c>
      <c r="AC2027" s="21">
        <v>5921.38</v>
      </c>
      <c r="AD2027" s="11"/>
      <c r="AE2027" s="4"/>
      <c r="AF2027" s="4"/>
    </row>
    <row r="2028" spans="1:32" x14ac:dyDescent="0.2">
      <c r="A2028" s="51"/>
      <c r="B2028" s="11"/>
      <c r="C2028" s="11" t="s">
        <v>604</v>
      </c>
      <c r="D2028" s="11"/>
      <c r="E2028" s="11" t="s">
        <v>117</v>
      </c>
      <c r="F2028" s="11"/>
      <c r="G2028" s="11"/>
      <c r="H2028" s="11">
        <f t="shared" si="101"/>
        <v>0</v>
      </c>
      <c r="I2028" s="11"/>
      <c r="J2028" s="11">
        <v>13.23</v>
      </c>
      <c r="K2028" s="11"/>
      <c r="M2028" s="11">
        <v>1</v>
      </c>
      <c r="N2028" s="66"/>
      <c r="P2028" s="198">
        <f t="shared" si="102"/>
        <v>13.23</v>
      </c>
      <c r="Q2028" s="198"/>
      <c r="R2028" s="198"/>
      <c r="S2028" s="198"/>
      <c r="T2028" s="198">
        <f t="shared" si="103"/>
        <v>0</v>
      </c>
      <c r="U2028" s="11"/>
      <c r="V2028" s="11"/>
      <c r="W2028" s="11"/>
      <c r="Y2028" s="11">
        <v>13.23</v>
      </c>
      <c r="Z2028" s="11"/>
      <c r="AB2028" s="11">
        <f t="shared" si="104"/>
        <v>15.17</v>
      </c>
      <c r="AC2028" s="21">
        <v>15.95</v>
      </c>
      <c r="AD2028" s="11"/>
      <c r="AE2028" s="4"/>
      <c r="AF2028" s="4"/>
    </row>
    <row r="2029" spans="1:32" x14ac:dyDescent="0.2">
      <c r="A2029" s="51"/>
      <c r="B2029" s="11"/>
      <c r="C2029" s="11" t="s">
        <v>313</v>
      </c>
      <c r="D2029" s="11"/>
      <c r="E2029" s="11" t="s">
        <v>79</v>
      </c>
      <c r="F2029" s="11">
        <v>83</v>
      </c>
      <c r="G2029" s="11"/>
      <c r="H2029" s="11">
        <f t="shared" si="101"/>
        <v>0.27</v>
      </c>
      <c r="I2029" s="11"/>
      <c r="J2029" s="11">
        <v>24.03</v>
      </c>
      <c r="K2029" s="11"/>
      <c r="M2029" s="11">
        <v>1</v>
      </c>
      <c r="N2029" s="66"/>
      <c r="P2029" s="198">
        <f t="shared" si="102"/>
        <v>24.03</v>
      </c>
      <c r="Q2029" s="198"/>
      <c r="R2029" s="198"/>
      <c r="S2029" s="198"/>
      <c r="T2029" s="198">
        <f t="shared" si="103"/>
        <v>83</v>
      </c>
      <c r="U2029" s="11"/>
      <c r="V2029" s="11"/>
      <c r="W2029" s="11"/>
      <c r="Y2029" s="11">
        <v>24.03</v>
      </c>
      <c r="Z2029" s="11"/>
      <c r="AB2029" s="11">
        <f t="shared" si="104"/>
        <v>27.56</v>
      </c>
      <c r="AC2029" s="21">
        <v>28.97</v>
      </c>
      <c r="AD2029" s="11"/>
      <c r="AE2029" s="4"/>
      <c r="AF2029" s="4"/>
    </row>
    <row r="2030" spans="1:32" x14ac:dyDescent="0.2">
      <c r="A2030" s="51"/>
      <c r="B2030" s="11"/>
      <c r="C2030" s="11" t="s">
        <v>313</v>
      </c>
      <c r="D2030" s="11"/>
      <c r="E2030" s="11" t="s">
        <v>77</v>
      </c>
      <c r="F2030" s="11">
        <v>4739853</v>
      </c>
      <c r="G2030" s="11"/>
      <c r="H2030" s="11">
        <f t="shared" si="101"/>
        <v>15513.85</v>
      </c>
      <c r="I2030" s="11"/>
      <c r="J2030" s="11">
        <v>591211.9500000003</v>
      </c>
      <c r="K2030" s="11"/>
      <c r="M2030" s="11">
        <v>1543</v>
      </c>
      <c r="N2030" s="66"/>
      <c r="P2030" s="198">
        <f t="shared" si="102"/>
        <v>383.15745301361005</v>
      </c>
      <c r="Q2030" s="198"/>
      <c r="R2030" s="198"/>
      <c r="S2030" s="198"/>
      <c r="T2030" s="198">
        <f t="shared" si="103"/>
        <v>3071.8425145819833</v>
      </c>
      <c r="U2030" s="11"/>
      <c r="V2030" s="11"/>
      <c r="W2030" s="11"/>
      <c r="Y2030" s="11">
        <v>591211.9500000003</v>
      </c>
      <c r="Z2030" s="11"/>
      <c r="AB2030" s="11">
        <f t="shared" si="104"/>
        <v>678079.57</v>
      </c>
      <c r="AC2030" s="21">
        <v>712865.44</v>
      </c>
      <c r="AD2030" s="11"/>
      <c r="AE2030" s="4"/>
      <c r="AF2030" s="4"/>
    </row>
    <row r="2031" spans="1:32" x14ac:dyDescent="0.2">
      <c r="A2031" s="51"/>
      <c r="B2031" s="11"/>
      <c r="C2031" s="11" t="s">
        <v>313</v>
      </c>
      <c r="D2031" s="11"/>
      <c r="E2031" s="11" t="s">
        <v>117</v>
      </c>
      <c r="F2031" s="11">
        <v>206370</v>
      </c>
      <c r="G2031" s="11"/>
      <c r="H2031" s="11">
        <f t="shared" si="101"/>
        <v>675.46</v>
      </c>
      <c r="I2031" s="11"/>
      <c r="J2031" s="11">
        <v>18403.419999999998</v>
      </c>
      <c r="K2031" s="11"/>
      <c r="M2031" s="11">
        <v>1</v>
      </c>
      <c r="N2031" s="66"/>
      <c r="P2031" s="198">
        <f t="shared" si="102"/>
        <v>18403.419999999998</v>
      </c>
      <c r="Q2031" s="198"/>
      <c r="R2031" s="198"/>
      <c r="S2031" s="198"/>
      <c r="T2031" s="198">
        <f t="shared" si="103"/>
        <v>206370</v>
      </c>
      <c r="U2031" s="11"/>
      <c r="V2031" s="11"/>
      <c r="W2031" s="11"/>
      <c r="Y2031" s="11">
        <v>18403.419999999998</v>
      </c>
      <c r="Z2031" s="11"/>
      <c r="AB2031" s="11">
        <f t="shared" si="104"/>
        <v>21107.46</v>
      </c>
      <c r="AC2031" s="21">
        <v>22190.29</v>
      </c>
      <c r="AD2031" s="11"/>
      <c r="AE2031" s="4"/>
      <c r="AF2031" s="4"/>
    </row>
    <row r="2032" spans="1:32" x14ac:dyDescent="0.2">
      <c r="A2032" s="51"/>
      <c r="B2032" s="11"/>
      <c r="C2032" s="11" t="s">
        <v>314</v>
      </c>
      <c r="D2032" s="11"/>
      <c r="E2032" s="11" t="s">
        <v>315</v>
      </c>
      <c r="F2032" s="11">
        <v>28451</v>
      </c>
      <c r="G2032" s="11"/>
      <c r="H2032" s="11">
        <f t="shared" si="101"/>
        <v>93.12</v>
      </c>
      <c r="I2032" s="11"/>
      <c r="J2032" s="11">
        <v>8506.3799999999992</v>
      </c>
      <c r="K2032" s="11"/>
      <c r="M2032" s="11">
        <v>39</v>
      </c>
      <c r="N2032" s="66"/>
      <c r="P2032" s="198">
        <f t="shared" si="102"/>
        <v>218.11230769230767</v>
      </c>
      <c r="Q2032" s="198"/>
      <c r="R2032" s="198"/>
      <c r="S2032" s="198"/>
      <c r="T2032" s="198">
        <f t="shared" si="103"/>
        <v>729.51282051282055</v>
      </c>
      <c r="U2032" s="11"/>
      <c r="V2032" s="11"/>
      <c r="W2032" s="11"/>
      <c r="Y2032" s="11">
        <v>8506.3799999999992</v>
      </c>
      <c r="Z2032" s="11"/>
      <c r="AB2032" s="11">
        <f t="shared" si="104"/>
        <v>9756.23</v>
      </c>
      <c r="AC2032" s="21">
        <v>10256.74</v>
      </c>
      <c r="AD2032" s="11"/>
      <c r="AE2032" s="4"/>
      <c r="AF2032" s="4"/>
    </row>
    <row r="2033" spans="1:32" x14ac:dyDescent="0.2">
      <c r="A2033" s="51"/>
      <c r="B2033" s="11"/>
      <c r="C2033" s="11" t="s">
        <v>316</v>
      </c>
      <c r="D2033" s="11"/>
      <c r="E2033" s="11" t="s">
        <v>284</v>
      </c>
      <c r="F2033" s="11">
        <v>14684</v>
      </c>
      <c r="G2033" s="11"/>
      <c r="H2033" s="11">
        <f t="shared" si="101"/>
        <v>48.06</v>
      </c>
      <c r="I2033" s="11"/>
      <c r="J2033" s="11">
        <v>2940.67</v>
      </c>
      <c r="K2033" s="11"/>
      <c r="M2033" s="11">
        <v>7</v>
      </c>
      <c r="N2033" s="66"/>
      <c r="P2033" s="198">
        <f t="shared" si="102"/>
        <v>420.09571428571428</v>
      </c>
      <c r="Q2033" s="198"/>
      <c r="R2033" s="198"/>
      <c r="S2033" s="198"/>
      <c r="T2033" s="198">
        <f t="shared" si="103"/>
        <v>2097.7142857142858</v>
      </c>
      <c r="U2033" s="11"/>
      <c r="V2033" s="11"/>
      <c r="W2033" s="11"/>
      <c r="Y2033" s="11">
        <v>2940.67</v>
      </c>
      <c r="Z2033" s="11"/>
      <c r="AB2033" s="11">
        <f t="shared" si="104"/>
        <v>3372.75</v>
      </c>
      <c r="AC2033" s="21">
        <v>3545.77</v>
      </c>
      <c r="AD2033" s="11"/>
      <c r="AE2033" s="4"/>
      <c r="AF2033" s="4"/>
    </row>
    <row r="2034" spans="1:32" x14ac:dyDescent="0.2">
      <c r="A2034" s="51"/>
      <c r="B2034" s="11"/>
      <c r="C2034" s="11" t="s">
        <v>317</v>
      </c>
      <c r="D2034" s="11"/>
      <c r="E2034" s="11" t="s">
        <v>91</v>
      </c>
      <c r="F2034" s="11">
        <v>8534</v>
      </c>
      <c r="G2034" s="11"/>
      <c r="H2034" s="11">
        <f t="shared" si="101"/>
        <v>27.93</v>
      </c>
      <c r="I2034" s="11"/>
      <c r="J2034" s="11">
        <v>2830.38</v>
      </c>
      <c r="K2034" s="11"/>
      <c r="M2034" s="11">
        <v>9</v>
      </c>
      <c r="N2034" s="66"/>
      <c r="P2034" s="198">
        <f t="shared" si="102"/>
        <v>314.48666666666668</v>
      </c>
      <c r="Q2034" s="198"/>
      <c r="R2034" s="198"/>
      <c r="S2034" s="198"/>
      <c r="T2034" s="198">
        <f t="shared" si="103"/>
        <v>948.22222222222217</v>
      </c>
      <c r="U2034" s="11"/>
      <c r="V2034" s="11"/>
      <c r="W2034" s="11"/>
      <c r="Y2034" s="11">
        <v>2830.38</v>
      </c>
      <c r="Z2034" s="11"/>
      <c r="AB2034" s="11">
        <f t="shared" si="104"/>
        <v>3246.25</v>
      </c>
      <c r="AC2034" s="21">
        <v>3412.79</v>
      </c>
      <c r="AD2034" s="11"/>
      <c r="AE2034" s="4"/>
      <c r="AF2034" s="4"/>
    </row>
    <row r="2035" spans="1:32" x14ac:dyDescent="0.2">
      <c r="A2035" s="51"/>
      <c r="B2035" s="11"/>
      <c r="C2035" s="11" t="s">
        <v>318</v>
      </c>
      <c r="D2035" s="11"/>
      <c r="E2035" s="11" t="s">
        <v>161</v>
      </c>
      <c r="F2035" s="11">
        <v>4775</v>
      </c>
      <c r="G2035" s="11"/>
      <c r="H2035" s="11">
        <f t="shared" si="101"/>
        <v>15.63</v>
      </c>
      <c r="I2035" s="11"/>
      <c r="J2035" s="11">
        <v>1433.1000000000001</v>
      </c>
      <c r="K2035" s="11"/>
      <c r="M2035" s="11">
        <v>15</v>
      </c>
      <c r="N2035" s="66"/>
      <c r="P2035" s="198">
        <f t="shared" si="102"/>
        <v>95.54</v>
      </c>
      <c r="Q2035" s="198"/>
      <c r="R2035" s="198"/>
      <c r="S2035" s="198"/>
      <c r="T2035" s="198">
        <f t="shared" si="103"/>
        <v>318.33333333333331</v>
      </c>
      <c r="U2035" s="11"/>
      <c r="V2035" s="11"/>
      <c r="W2035" s="11"/>
      <c r="Y2035" s="11">
        <v>1433.1000000000001</v>
      </c>
      <c r="Z2035" s="11"/>
      <c r="AB2035" s="11">
        <f t="shared" si="104"/>
        <v>1643.67</v>
      </c>
      <c r="AC2035" s="21">
        <v>1727.99</v>
      </c>
      <c r="AD2035" s="11"/>
      <c r="AE2035" s="4"/>
      <c r="AF2035" s="4"/>
    </row>
    <row r="2036" spans="1:32" x14ac:dyDescent="0.2">
      <c r="A2036" s="51"/>
      <c r="B2036" s="11"/>
      <c r="C2036" s="11" t="s">
        <v>321</v>
      </c>
      <c r="D2036" s="11"/>
      <c r="E2036" s="11" t="s">
        <v>322</v>
      </c>
      <c r="F2036" s="11">
        <v>115411</v>
      </c>
      <c r="G2036" s="11"/>
      <c r="H2036" s="11">
        <f t="shared" si="101"/>
        <v>377.75</v>
      </c>
      <c r="I2036" s="11"/>
      <c r="J2036" s="11">
        <v>13090.590000000004</v>
      </c>
      <c r="K2036" s="11"/>
      <c r="M2036" s="11">
        <v>51</v>
      </c>
      <c r="N2036" s="66"/>
      <c r="P2036" s="198">
        <f t="shared" si="102"/>
        <v>256.67823529411771</v>
      </c>
      <c r="Q2036" s="198"/>
      <c r="R2036" s="198"/>
      <c r="S2036" s="198"/>
      <c r="T2036" s="198">
        <f t="shared" si="103"/>
        <v>2262.9607843137255</v>
      </c>
      <c r="U2036" s="11"/>
      <c r="V2036" s="11"/>
      <c r="W2036" s="11"/>
      <c r="Y2036" s="11">
        <v>13090.590000000004</v>
      </c>
      <c r="Z2036" s="11"/>
      <c r="AB2036" s="11">
        <f t="shared" si="104"/>
        <v>15014.01</v>
      </c>
      <c r="AC2036" s="21">
        <v>15784.24</v>
      </c>
      <c r="AD2036" s="11"/>
      <c r="AE2036" s="4"/>
      <c r="AF2036" s="4"/>
    </row>
    <row r="2037" spans="1:32" x14ac:dyDescent="0.2">
      <c r="A2037" s="51"/>
      <c r="B2037" s="11"/>
      <c r="C2037" s="11" t="s">
        <v>605</v>
      </c>
      <c r="D2037" s="11"/>
      <c r="E2037" s="11" t="s">
        <v>107</v>
      </c>
      <c r="F2037" s="11">
        <v>122</v>
      </c>
      <c r="G2037" s="11"/>
      <c r="H2037" s="11">
        <f t="shared" si="101"/>
        <v>0.4</v>
      </c>
      <c r="I2037" s="11"/>
      <c r="J2037" s="11">
        <v>39.58</v>
      </c>
      <c r="K2037" s="11"/>
      <c r="M2037" s="11">
        <v>2</v>
      </c>
      <c r="N2037" s="66"/>
      <c r="P2037" s="198">
        <f t="shared" si="102"/>
        <v>19.79</v>
      </c>
      <c r="Q2037" s="198"/>
      <c r="R2037" s="198"/>
      <c r="S2037" s="198"/>
      <c r="T2037" s="198">
        <f t="shared" si="103"/>
        <v>61</v>
      </c>
      <c r="U2037" s="11"/>
      <c r="V2037" s="11"/>
      <c r="W2037" s="11"/>
      <c r="Y2037" s="11">
        <v>39.58</v>
      </c>
      <c r="Z2037" s="11"/>
      <c r="AB2037" s="11">
        <f t="shared" si="104"/>
        <v>45.4</v>
      </c>
      <c r="AC2037" s="21">
        <v>47.72</v>
      </c>
      <c r="AD2037" s="11"/>
      <c r="AE2037" s="4"/>
      <c r="AF2037" s="4"/>
    </row>
    <row r="2038" spans="1:32" x14ac:dyDescent="0.2">
      <c r="A2038" s="51"/>
      <c r="B2038" s="11"/>
      <c r="C2038" s="11" t="s">
        <v>323</v>
      </c>
      <c r="D2038" s="11"/>
      <c r="E2038" s="11" t="s">
        <v>102</v>
      </c>
      <c r="F2038" s="11">
        <v>124950</v>
      </c>
      <c r="G2038" s="11"/>
      <c r="H2038" s="11">
        <f t="shared" si="101"/>
        <v>408.97</v>
      </c>
      <c r="I2038" s="11"/>
      <c r="J2038" s="11">
        <v>20979.319999999992</v>
      </c>
      <c r="K2038" s="11"/>
      <c r="M2038" s="11">
        <v>94</v>
      </c>
      <c r="N2038" s="66"/>
      <c r="P2038" s="198">
        <f t="shared" si="102"/>
        <v>223.18425531914886</v>
      </c>
      <c r="Q2038" s="198"/>
      <c r="R2038" s="198"/>
      <c r="S2038" s="198"/>
      <c r="T2038" s="198">
        <f t="shared" si="103"/>
        <v>1329.2553191489362</v>
      </c>
      <c r="U2038" s="11"/>
      <c r="V2038" s="11"/>
      <c r="W2038" s="11"/>
      <c r="Y2038" s="11">
        <v>20979.319999999992</v>
      </c>
      <c r="Z2038" s="11"/>
      <c r="AB2038" s="11">
        <f t="shared" si="104"/>
        <v>24061.84</v>
      </c>
      <c r="AC2038" s="21">
        <v>25296.23</v>
      </c>
      <c r="AD2038" s="11"/>
      <c r="AE2038" s="4"/>
      <c r="AF2038" s="4"/>
    </row>
    <row r="2039" spans="1:32" x14ac:dyDescent="0.2">
      <c r="A2039" s="51"/>
      <c r="B2039" s="11"/>
      <c r="C2039" s="11" t="s">
        <v>324</v>
      </c>
      <c r="D2039" s="11"/>
      <c r="E2039" s="11" t="s">
        <v>102</v>
      </c>
      <c r="F2039" s="11">
        <v>5356</v>
      </c>
      <c r="G2039" s="11"/>
      <c r="H2039" s="11">
        <f t="shared" si="101"/>
        <v>17.53</v>
      </c>
      <c r="I2039" s="11"/>
      <c r="J2039" s="11">
        <v>1048.8500000000001</v>
      </c>
      <c r="K2039" s="11"/>
      <c r="M2039" s="11">
        <v>12</v>
      </c>
      <c r="N2039" s="66"/>
      <c r="P2039" s="198">
        <f t="shared" si="102"/>
        <v>87.404166666666683</v>
      </c>
      <c r="Q2039" s="198"/>
      <c r="R2039" s="198"/>
      <c r="S2039" s="198"/>
      <c r="T2039" s="198">
        <f t="shared" si="103"/>
        <v>446.33333333333331</v>
      </c>
      <c r="U2039" s="11"/>
      <c r="V2039" s="11"/>
      <c r="W2039" s="11"/>
      <c r="Y2039" s="11">
        <v>1048.8500000000001</v>
      </c>
      <c r="Z2039" s="11"/>
      <c r="AB2039" s="11">
        <f t="shared" si="104"/>
        <v>1202.96</v>
      </c>
      <c r="AC2039" s="21">
        <v>1264.67</v>
      </c>
      <c r="AD2039" s="11"/>
      <c r="AE2039" s="4"/>
      <c r="AF2039" s="4"/>
    </row>
    <row r="2040" spans="1:32" x14ac:dyDescent="0.2">
      <c r="A2040" s="51"/>
      <c r="B2040" s="11"/>
      <c r="C2040" s="11" t="s">
        <v>326</v>
      </c>
      <c r="D2040" s="11"/>
      <c r="E2040" s="11" t="s">
        <v>327</v>
      </c>
      <c r="F2040" s="11">
        <v>11351</v>
      </c>
      <c r="G2040" s="11"/>
      <c r="H2040" s="11">
        <f t="shared" si="101"/>
        <v>37.15</v>
      </c>
      <c r="I2040" s="11"/>
      <c r="J2040" s="11">
        <v>2067.1999999999998</v>
      </c>
      <c r="K2040" s="11"/>
      <c r="M2040" s="11">
        <v>25</v>
      </c>
      <c r="N2040" s="66"/>
      <c r="P2040" s="198">
        <f t="shared" si="102"/>
        <v>82.687999999999988</v>
      </c>
      <c r="Q2040" s="198"/>
      <c r="R2040" s="198"/>
      <c r="S2040" s="198"/>
      <c r="T2040" s="198">
        <f t="shared" si="103"/>
        <v>454.04</v>
      </c>
      <c r="U2040" s="11"/>
      <c r="V2040" s="11"/>
      <c r="W2040" s="11"/>
      <c r="Y2040" s="11">
        <v>2067.1999999999998</v>
      </c>
      <c r="Z2040" s="11"/>
      <c r="AB2040" s="11">
        <f t="shared" si="104"/>
        <v>2370.94</v>
      </c>
      <c r="AC2040" s="21">
        <v>2492.5700000000002</v>
      </c>
      <c r="AD2040" s="11"/>
      <c r="AE2040" s="4"/>
      <c r="AF2040" s="4"/>
    </row>
    <row r="2041" spans="1:32" x14ac:dyDescent="0.2">
      <c r="A2041" s="51"/>
      <c r="B2041" s="11"/>
      <c r="C2041" s="11" t="s">
        <v>328</v>
      </c>
      <c r="D2041" s="11"/>
      <c r="E2041" s="11" t="s">
        <v>329</v>
      </c>
      <c r="F2041" s="11">
        <v>29279</v>
      </c>
      <c r="G2041" s="11"/>
      <c r="H2041" s="11">
        <f t="shared" si="101"/>
        <v>95.83</v>
      </c>
      <c r="I2041" s="11"/>
      <c r="J2041" s="11">
        <v>3638.0599999999995</v>
      </c>
      <c r="K2041" s="11"/>
      <c r="M2041" s="11">
        <v>19</v>
      </c>
      <c r="N2041" s="66"/>
      <c r="P2041" s="198">
        <f t="shared" si="102"/>
        <v>191.47684210526313</v>
      </c>
      <c r="Q2041" s="198"/>
      <c r="R2041" s="198"/>
      <c r="S2041" s="198"/>
      <c r="T2041" s="198">
        <f t="shared" si="103"/>
        <v>1541</v>
      </c>
      <c r="U2041" s="11"/>
      <c r="V2041" s="11"/>
      <c r="W2041" s="11"/>
      <c r="Y2041" s="11">
        <v>3638.0599999999995</v>
      </c>
      <c r="Z2041" s="11"/>
      <c r="AB2041" s="11">
        <f t="shared" si="104"/>
        <v>4172.6099999999997</v>
      </c>
      <c r="AC2041" s="21">
        <v>4386.66</v>
      </c>
      <c r="AD2041" s="11"/>
      <c r="AE2041" s="4"/>
      <c r="AF2041" s="4"/>
    </row>
    <row r="2042" spans="1:32" x14ac:dyDescent="0.2">
      <c r="A2042" s="51"/>
      <c r="B2042" s="11"/>
      <c r="C2042" s="11" t="s">
        <v>330</v>
      </c>
      <c r="D2042" s="11"/>
      <c r="E2042" s="11" t="s">
        <v>101</v>
      </c>
      <c r="F2042" s="11">
        <v>9106</v>
      </c>
      <c r="G2042" s="11"/>
      <c r="H2042" s="11">
        <f t="shared" si="101"/>
        <v>29.8</v>
      </c>
      <c r="I2042" s="11"/>
      <c r="J2042" s="11">
        <v>736.78</v>
      </c>
      <c r="K2042" s="11"/>
      <c r="M2042" s="11">
        <v>2</v>
      </c>
      <c r="N2042" s="66"/>
      <c r="P2042" s="198">
        <f t="shared" si="102"/>
        <v>368.39</v>
      </c>
      <c r="Q2042" s="198"/>
      <c r="R2042" s="198"/>
      <c r="S2042" s="198"/>
      <c r="T2042" s="198">
        <f t="shared" si="103"/>
        <v>4553</v>
      </c>
      <c r="U2042" s="11"/>
      <c r="V2042" s="11"/>
      <c r="W2042" s="11"/>
      <c r="Y2042" s="11">
        <v>736.78</v>
      </c>
      <c r="Z2042" s="11"/>
      <c r="AB2042" s="11">
        <f t="shared" si="104"/>
        <v>845.04</v>
      </c>
      <c r="AC2042" s="21">
        <v>888.39</v>
      </c>
      <c r="AD2042" s="11"/>
      <c r="AE2042" s="4"/>
      <c r="AF2042" s="4"/>
    </row>
    <row r="2043" spans="1:32" x14ac:dyDescent="0.2">
      <c r="A2043" s="51"/>
      <c r="B2043" s="11"/>
      <c r="C2043" s="11" t="s">
        <v>330</v>
      </c>
      <c r="D2043" s="11"/>
      <c r="E2043" s="11" t="s">
        <v>102</v>
      </c>
      <c r="F2043" s="11">
        <v>15487</v>
      </c>
      <c r="G2043" s="11"/>
      <c r="H2043" s="11">
        <f t="shared" si="101"/>
        <v>50.69</v>
      </c>
      <c r="I2043" s="11"/>
      <c r="J2043" s="11">
        <v>2501.2000000000003</v>
      </c>
      <c r="K2043" s="11"/>
      <c r="M2043" s="11">
        <v>12</v>
      </c>
      <c r="N2043" s="66"/>
      <c r="P2043" s="198">
        <f t="shared" si="102"/>
        <v>208.43333333333337</v>
      </c>
      <c r="Q2043" s="198"/>
      <c r="R2043" s="198"/>
      <c r="S2043" s="198"/>
      <c r="T2043" s="198">
        <f t="shared" si="103"/>
        <v>1290.5833333333333</v>
      </c>
      <c r="U2043" s="11"/>
      <c r="V2043" s="11"/>
      <c r="W2043" s="11"/>
      <c r="Y2043" s="11">
        <v>2501.2000000000003</v>
      </c>
      <c r="Z2043" s="11"/>
      <c r="AB2043" s="11">
        <f t="shared" si="104"/>
        <v>2868.7</v>
      </c>
      <c r="AC2043" s="21">
        <v>3015.87</v>
      </c>
      <c r="AD2043" s="11"/>
      <c r="AE2043" s="4"/>
      <c r="AF2043" s="4"/>
    </row>
    <row r="2044" spans="1:32" x14ac:dyDescent="0.2">
      <c r="A2044" s="51"/>
      <c r="B2044" s="11"/>
      <c r="C2044" s="11" t="s">
        <v>331</v>
      </c>
      <c r="D2044" s="11"/>
      <c r="E2044" s="11" t="s">
        <v>102</v>
      </c>
      <c r="F2044" s="11">
        <v>455</v>
      </c>
      <c r="G2044" s="11"/>
      <c r="H2044" s="11">
        <f t="shared" si="101"/>
        <v>1.49</v>
      </c>
      <c r="I2044" s="11"/>
      <c r="J2044" s="11">
        <v>95.51</v>
      </c>
      <c r="K2044" s="11"/>
      <c r="M2044" s="11">
        <v>2</v>
      </c>
      <c r="N2044" s="66"/>
      <c r="P2044" s="198">
        <f t="shared" si="102"/>
        <v>47.755000000000003</v>
      </c>
      <c r="Q2044" s="198"/>
      <c r="R2044" s="198"/>
      <c r="S2044" s="198"/>
      <c r="T2044" s="198">
        <f t="shared" si="103"/>
        <v>227.5</v>
      </c>
      <c r="U2044" s="11"/>
      <c r="V2044" s="11"/>
      <c r="W2044" s="11"/>
      <c r="Y2044" s="11">
        <v>95.51</v>
      </c>
      <c r="Z2044" s="11"/>
      <c r="AB2044" s="11">
        <f t="shared" si="104"/>
        <v>109.54</v>
      </c>
      <c r="AC2044" s="21">
        <v>115.16</v>
      </c>
      <c r="AD2044" s="11"/>
      <c r="AE2044" s="4"/>
      <c r="AF2044" s="4"/>
    </row>
    <row r="2045" spans="1:32" x14ac:dyDescent="0.2">
      <c r="A2045" s="51"/>
      <c r="B2045" s="11"/>
      <c r="C2045" s="11" t="s">
        <v>332</v>
      </c>
      <c r="D2045" s="11"/>
      <c r="E2045" s="11" t="s">
        <v>333</v>
      </c>
      <c r="F2045" s="11">
        <v>16933</v>
      </c>
      <c r="G2045" s="11"/>
      <c r="H2045" s="11">
        <f t="shared" si="101"/>
        <v>55.42</v>
      </c>
      <c r="I2045" s="11"/>
      <c r="J2045" s="11">
        <v>1531.37</v>
      </c>
      <c r="K2045" s="11"/>
      <c r="M2045" s="11">
        <v>9</v>
      </c>
      <c r="N2045" s="66"/>
      <c r="P2045" s="198">
        <f t="shared" si="102"/>
        <v>170.15222222222221</v>
      </c>
      <c r="Q2045" s="198"/>
      <c r="R2045" s="198"/>
      <c r="S2045" s="198"/>
      <c r="T2045" s="198">
        <f t="shared" si="103"/>
        <v>1881.4444444444443</v>
      </c>
      <c r="U2045" s="11"/>
      <c r="V2045" s="11"/>
      <c r="W2045" s="11"/>
      <c r="Y2045" s="11">
        <v>1531.37</v>
      </c>
      <c r="Z2045" s="11"/>
      <c r="AB2045" s="11">
        <f t="shared" si="104"/>
        <v>1756.38</v>
      </c>
      <c r="AC2045" s="21">
        <v>1846.48</v>
      </c>
      <c r="AD2045" s="11"/>
      <c r="AE2045" s="4"/>
      <c r="AF2045" s="4"/>
    </row>
    <row r="2046" spans="1:32" x14ac:dyDescent="0.2">
      <c r="A2046" s="51"/>
      <c r="B2046" s="11"/>
      <c r="C2046" s="11" t="s">
        <v>334</v>
      </c>
      <c r="D2046" s="11"/>
      <c r="E2046" s="11" t="s">
        <v>142</v>
      </c>
      <c r="F2046" s="11">
        <v>65895</v>
      </c>
      <c r="G2046" s="11"/>
      <c r="H2046" s="11">
        <f t="shared" si="101"/>
        <v>215.68</v>
      </c>
      <c r="I2046" s="11"/>
      <c r="J2046" s="11">
        <v>6754.4799999999977</v>
      </c>
      <c r="K2046" s="11"/>
      <c r="M2046" s="11">
        <v>39</v>
      </c>
      <c r="N2046" s="66"/>
      <c r="P2046" s="198">
        <f t="shared" si="102"/>
        <v>173.19179487179483</v>
      </c>
      <c r="Q2046" s="198"/>
      <c r="R2046" s="198"/>
      <c r="S2046" s="198"/>
      <c r="T2046" s="198">
        <f t="shared" si="103"/>
        <v>1689.6153846153845</v>
      </c>
      <c r="U2046" s="11"/>
      <c r="V2046" s="11"/>
      <c r="W2046" s="11"/>
      <c r="Y2046" s="11">
        <v>6754.4799999999977</v>
      </c>
      <c r="Z2046" s="11"/>
      <c r="AB2046" s="11">
        <f t="shared" si="104"/>
        <v>7746.93</v>
      </c>
      <c r="AC2046" s="21">
        <v>8144.35</v>
      </c>
      <c r="AD2046" s="11"/>
      <c r="AE2046" s="4"/>
      <c r="AF2046" s="4"/>
    </row>
    <row r="2047" spans="1:32" x14ac:dyDescent="0.2">
      <c r="A2047" s="51"/>
      <c r="B2047" s="11"/>
      <c r="C2047" s="11" t="s">
        <v>334</v>
      </c>
      <c r="D2047" s="11"/>
      <c r="E2047" s="11" t="s">
        <v>68</v>
      </c>
      <c r="F2047" s="11">
        <v>704</v>
      </c>
      <c r="G2047" s="11"/>
      <c r="H2047" s="11">
        <f t="shared" si="101"/>
        <v>2.2999999999999998</v>
      </c>
      <c r="I2047" s="11"/>
      <c r="J2047" s="11">
        <v>500.31</v>
      </c>
      <c r="K2047" s="11"/>
      <c r="M2047" s="11">
        <v>1</v>
      </c>
      <c r="N2047" s="66"/>
      <c r="P2047" s="198">
        <f t="shared" si="102"/>
        <v>500.31</v>
      </c>
      <c r="Q2047" s="198"/>
      <c r="R2047" s="198"/>
      <c r="S2047" s="198"/>
      <c r="T2047" s="198">
        <f t="shared" si="103"/>
        <v>704</v>
      </c>
      <c r="U2047" s="11"/>
      <c r="V2047" s="11"/>
      <c r="W2047" s="11"/>
      <c r="Y2047" s="11">
        <v>500.31</v>
      </c>
      <c r="Z2047" s="11"/>
      <c r="AB2047" s="11">
        <f t="shared" si="104"/>
        <v>573.82000000000005</v>
      </c>
      <c r="AC2047" s="21">
        <v>603.26</v>
      </c>
      <c r="AD2047" s="11"/>
      <c r="AE2047" s="4"/>
      <c r="AF2047" s="4"/>
    </row>
    <row r="2048" spans="1:32" x14ac:dyDescent="0.2">
      <c r="A2048" s="51"/>
      <c r="B2048" s="11"/>
      <c r="C2048" s="11" t="s">
        <v>337</v>
      </c>
      <c r="D2048" s="11"/>
      <c r="E2048" s="11" t="s">
        <v>105</v>
      </c>
      <c r="F2048" s="11">
        <v>1229926</v>
      </c>
      <c r="G2048" s="11"/>
      <c r="H2048" s="11">
        <f t="shared" si="101"/>
        <v>4025.63</v>
      </c>
      <c r="I2048" s="11"/>
      <c r="J2048" s="11">
        <v>173812.56000000006</v>
      </c>
      <c r="K2048" s="11"/>
      <c r="M2048" s="11">
        <v>239</v>
      </c>
      <c r="N2048" s="66"/>
      <c r="P2048" s="198">
        <f t="shared" si="102"/>
        <v>727.24920502092073</v>
      </c>
      <c r="Q2048" s="198"/>
      <c r="R2048" s="198"/>
      <c r="S2048" s="198"/>
      <c r="T2048" s="198">
        <f t="shared" si="103"/>
        <v>5146.1338912133888</v>
      </c>
      <c r="U2048" s="11"/>
      <c r="V2048" s="11"/>
      <c r="W2048" s="11"/>
      <c r="Y2048" s="11">
        <v>173812.56000000006</v>
      </c>
      <c r="Z2048" s="11"/>
      <c r="AB2048" s="11">
        <f t="shared" si="104"/>
        <v>199351.09</v>
      </c>
      <c r="AC2048" s="21">
        <v>209577.91</v>
      </c>
      <c r="AD2048" s="11"/>
      <c r="AE2048" s="4"/>
      <c r="AF2048" s="4"/>
    </row>
    <row r="2049" spans="1:32" x14ac:dyDescent="0.2">
      <c r="A2049" s="51"/>
      <c r="B2049" s="11"/>
      <c r="C2049" s="11" t="s">
        <v>338</v>
      </c>
      <c r="D2049" s="11"/>
      <c r="E2049" s="11" t="s">
        <v>86</v>
      </c>
      <c r="F2049" s="11">
        <v>361321</v>
      </c>
      <c r="G2049" s="11"/>
      <c r="H2049" s="11">
        <f t="shared" si="101"/>
        <v>1182.6300000000001</v>
      </c>
      <c r="I2049" s="11"/>
      <c r="J2049" s="11">
        <v>50695.290000000008</v>
      </c>
      <c r="K2049" s="11"/>
      <c r="M2049" s="11">
        <v>186</v>
      </c>
      <c r="N2049" s="66"/>
      <c r="P2049" s="198">
        <f t="shared" si="102"/>
        <v>272.55532258064522</v>
      </c>
      <c r="Q2049" s="198"/>
      <c r="R2049" s="198"/>
      <c r="S2049" s="198"/>
      <c r="T2049" s="198">
        <f t="shared" si="103"/>
        <v>1942.5860215053763</v>
      </c>
      <c r="U2049" s="11"/>
      <c r="V2049" s="11"/>
      <c r="W2049" s="11"/>
      <c r="Y2049" s="11">
        <v>50695.290000000008</v>
      </c>
      <c r="Z2049" s="11"/>
      <c r="AB2049" s="11">
        <f t="shared" si="104"/>
        <v>58144.02</v>
      </c>
      <c r="AC2049" s="21">
        <v>61126.84</v>
      </c>
      <c r="AD2049" s="11"/>
      <c r="AE2049" s="4"/>
      <c r="AF2049" s="4"/>
    </row>
    <row r="2050" spans="1:32" x14ac:dyDescent="0.2">
      <c r="A2050" s="51"/>
      <c r="B2050" s="11"/>
      <c r="C2050" s="11" t="s">
        <v>339</v>
      </c>
      <c r="D2050" s="11"/>
      <c r="E2050" s="11" t="s">
        <v>198</v>
      </c>
      <c r="F2050" s="11">
        <v>6749</v>
      </c>
      <c r="G2050" s="11"/>
      <c r="H2050" s="11">
        <f t="shared" si="101"/>
        <v>22.09</v>
      </c>
      <c r="I2050" s="11"/>
      <c r="J2050" s="11">
        <v>1498.2200000000003</v>
      </c>
      <c r="K2050" s="11"/>
      <c r="M2050" s="11">
        <v>12</v>
      </c>
      <c r="N2050" s="66"/>
      <c r="P2050" s="198">
        <f t="shared" si="102"/>
        <v>124.85166666666669</v>
      </c>
      <c r="Q2050" s="198"/>
      <c r="R2050" s="198"/>
      <c r="S2050" s="198"/>
      <c r="T2050" s="198">
        <f t="shared" si="103"/>
        <v>562.41666666666663</v>
      </c>
      <c r="U2050" s="11"/>
      <c r="V2050" s="11"/>
      <c r="W2050" s="11"/>
      <c r="Y2050" s="11">
        <v>1498.2200000000003</v>
      </c>
      <c r="Z2050" s="11"/>
      <c r="AB2050" s="11">
        <f t="shared" si="104"/>
        <v>1718.36</v>
      </c>
      <c r="AC2050" s="21">
        <v>1806.51</v>
      </c>
      <c r="AD2050" s="11"/>
      <c r="AE2050" s="4"/>
      <c r="AF2050" s="4"/>
    </row>
    <row r="2051" spans="1:32" x14ac:dyDescent="0.2">
      <c r="A2051" s="51"/>
      <c r="B2051" s="11"/>
      <c r="C2051" s="11" t="s">
        <v>340</v>
      </c>
      <c r="D2051" s="11"/>
      <c r="E2051" s="11" t="s">
        <v>198</v>
      </c>
      <c r="F2051" s="11">
        <v>21143</v>
      </c>
      <c r="G2051" s="11"/>
      <c r="H2051" s="11">
        <f t="shared" si="101"/>
        <v>69.2</v>
      </c>
      <c r="I2051" s="11"/>
      <c r="J2051" s="11">
        <v>3111.5899999999988</v>
      </c>
      <c r="K2051" s="11"/>
      <c r="M2051" s="11">
        <v>15</v>
      </c>
      <c r="N2051" s="66"/>
      <c r="P2051" s="198">
        <f t="shared" si="102"/>
        <v>207.43933333333325</v>
      </c>
      <c r="Q2051" s="198"/>
      <c r="R2051" s="198"/>
      <c r="S2051" s="198"/>
      <c r="T2051" s="198">
        <f t="shared" si="103"/>
        <v>1409.5333333333333</v>
      </c>
      <c r="U2051" s="11"/>
      <c r="V2051" s="11"/>
      <c r="W2051" s="11"/>
      <c r="Y2051" s="11">
        <v>3111.5899999999988</v>
      </c>
      <c r="Z2051" s="11"/>
      <c r="AB2051" s="11">
        <f t="shared" si="104"/>
        <v>3568.78</v>
      </c>
      <c r="AC2051" s="21">
        <v>3751.86</v>
      </c>
      <c r="AD2051" s="11"/>
      <c r="AE2051" s="4"/>
      <c r="AF2051" s="4"/>
    </row>
    <row r="2052" spans="1:32" x14ac:dyDescent="0.2">
      <c r="A2052" s="51"/>
      <c r="B2052" s="11"/>
      <c r="C2052" s="11" t="s">
        <v>341</v>
      </c>
      <c r="D2052" s="11"/>
      <c r="E2052" s="11" t="s">
        <v>105</v>
      </c>
      <c r="F2052" s="11">
        <v>1463</v>
      </c>
      <c r="G2052" s="11"/>
      <c r="H2052" s="11">
        <f t="shared" si="101"/>
        <v>4.79</v>
      </c>
      <c r="I2052" s="11"/>
      <c r="J2052" s="11">
        <v>278.43</v>
      </c>
      <c r="K2052" s="11"/>
      <c r="M2052" s="11">
        <v>6</v>
      </c>
      <c r="N2052" s="66"/>
      <c r="P2052" s="198">
        <f t="shared" si="102"/>
        <v>46.405000000000001</v>
      </c>
      <c r="Q2052" s="198"/>
      <c r="R2052" s="198"/>
      <c r="S2052" s="198"/>
      <c r="T2052" s="198">
        <f t="shared" si="103"/>
        <v>243.83333333333334</v>
      </c>
      <c r="U2052" s="11"/>
      <c r="V2052" s="11"/>
      <c r="W2052" s="11"/>
      <c r="Y2052" s="11">
        <v>278.43</v>
      </c>
      <c r="Z2052" s="11"/>
      <c r="AB2052" s="11">
        <f t="shared" si="104"/>
        <v>319.33999999999997</v>
      </c>
      <c r="AC2052" s="21">
        <v>335.72</v>
      </c>
      <c r="AD2052" s="11"/>
      <c r="AE2052" s="4"/>
      <c r="AF2052" s="4"/>
    </row>
    <row r="2053" spans="1:32" x14ac:dyDescent="0.2">
      <c r="A2053" s="51"/>
      <c r="B2053" s="11"/>
      <c r="C2053" s="11" t="s">
        <v>342</v>
      </c>
      <c r="D2053" s="11"/>
      <c r="E2053" s="11" t="s">
        <v>189</v>
      </c>
      <c r="F2053" s="11">
        <v>43673</v>
      </c>
      <c r="G2053" s="11"/>
      <c r="H2053" s="11">
        <f t="shared" si="101"/>
        <v>142.94</v>
      </c>
      <c r="I2053" s="11"/>
      <c r="J2053" s="11">
        <v>6704.6500000000005</v>
      </c>
      <c r="K2053" s="11"/>
      <c r="M2053" s="11">
        <v>24</v>
      </c>
      <c r="N2053" s="66"/>
      <c r="P2053" s="198">
        <f t="shared" si="102"/>
        <v>279.36041666666671</v>
      </c>
      <c r="Q2053" s="198"/>
      <c r="R2053" s="198"/>
      <c r="S2053" s="198"/>
      <c r="T2053" s="198">
        <f t="shared" si="103"/>
        <v>1819.7083333333333</v>
      </c>
      <c r="U2053" s="11"/>
      <c r="V2053" s="11"/>
      <c r="W2053" s="11"/>
      <c r="Y2053" s="11">
        <v>6704.6500000000005</v>
      </c>
      <c r="Z2053" s="11"/>
      <c r="AB2053" s="11">
        <f t="shared" si="104"/>
        <v>7689.77</v>
      </c>
      <c r="AC2053" s="21">
        <v>8084.26</v>
      </c>
      <c r="AD2053" s="11"/>
      <c r="AE2053" s="4"/>
      <c r="AF2053" s="4"/>
    </row>
    <row r="2054" spans="1:32" x14ac:dyDescent="0.2">
      <c r="A2054" s="51"/>
      <c r="B2054" s="11"/>
      <c r="C2054" s="11" t="s">
        <v>343</v>
      </c>
      <c r="D2054" s="11"/>
      <c r="E2054" s="11" t="s">
        <v>105</v>
      </c>
      <c r="F2054" s="11">
        <v>45</v>
      </c>
      <c r="G2054" s="11"/>
      <c r="H2054" s="11">
        <f t="shared" si="101"/>
        <v>0.15</v>
      </c>
      <c r="I2054" s="11"/>
      <c r="J2054" s="11">
        <v>19.399999999999999</v>
      </c>
      <c r="K2054" s="11"/>
      <c r="M2054" s="11">
        <v>1</v>
      </c>
      <c r="N2054" s="66"/>
      <c r="P2054" s="198">
        <f t="shared" si="102"/>
        <v>19.399999999999999</v>
      </c>
      <c r="Q2054" s="198"/>
      <c r="R2054" s="198"/>
      <c r="S2054" s="198"/>
      <c r="T2054" s="198">
        <f t="shared" si="103"/>
        <v>45</v>
      </c>
      <c r="U2054" s="11"/>
      <c r="V2054" s="11"/>
      <c r="W2054" s="11"/>
      <c r="Y2054" s="11">
        <v>19.399999999999999</v>
      </c>
      <c r="Z2054" s="11"/>
      <c r="AB2054" s="11">
        <f t="shared" si="104"/>
        <v>22.25</v>
      </c>
      <c r="AC2054" s="21">
        <v>23.39</v>
      </c>
      <c r="AD2054" s="11"/>
      <c r="AE2054" s="4"/>
      <c r="AF2054" s="4"/>
    </row>
    <row r="2055" spans="1:32" x14ac:dyDescent="0.2">
      <c r="A2055" s="51"/>
      <c r="B2055" s="11"/>
      <c r="C2055" s="11" t="s">
        <v>344</v>
      </c>
      <c r="D2055" s="11"/>
      <c r="E2055" s="11" t="s">
        <v>86</v>
      </c>
      <c r="F2055" s="11">
        <v>504</v>
      </c>
      <c r="G2055" s="11"/>
      <c r="H2055" s="11">
        <f t="shared" si="101"/>
        <v>1.65</v>
      </c>
      <c r="I2055" s="11"/>
      <c r="J2055" s="11">
        <v>112.14</v>
      </c>
      <c r="K2055" s="11"/>
      <c r="M2055" s="11">
        <v>1</v>
      </c>
      <c r="N2055" s="66"/>
      <c r="P2055" s="198">
        <f t="shared" si="102"/>
        <v>112.14</v>
      </c>
      <c r="Q2055" s="198"/>
      <c r="R2055" s="198"/>
      <c r="S2055" s="198"/>
      <c r="T2055" s="198">
        <f t="shared" si="103"/>
        <v>504</v>
      </c>
      <c r="U2055" s="11"/>
      <c r="V2055" s="11"/>
      <c r="W2055" s="11"/>
      <c r="Y2055" s="11">
        <v>112.14</v>
      </c>
      <c r="Z2055" s="11"/>
      <c r="AB2055" s="11">
        <f t="shared" si="104"/>
        <v>128.62</v>
      </c>
      <c r="AC2055" s="21">
        <v>135.22</v>
      </c>
      <c r="AD2055" s="11"/>
      <c r="AE2055" s="4"/>
      <c r="AF2055" s="4"/>
    </row>
    <row r="2056" spans="1:32" x14ac:dyDescent="0.2">
      <c r="A2056" s="51"/>
      <c r="B2056" s="11"/>
      <c r="C2056" s="11" t="s">
        <v>606</v>
      </c>
      <c r="D2056" s="11"/>
      <c r="E2056" s="11" t="s">
        <v>231</v>
      </c>
      <c r="F2056" s="11">
        <v>40</v>
      </c>
      <c r="G2056" s="11"/>
      <c r="H2056" s="11">
        <f t="shared" si="101"/>
        <v>0.13</v>
      </c>
      <c r="I2056" s="11"/>
      <c r="J2056" s="11">
        <v>26.86</v>
      </c>
      <c r="K2056" s="11"/>
      <c r="M2056" s="11">
        <v>1</v>
      </c>
      <c r="N2056" s="66"/>
      <c r="P2056" s="198">
        <f t="shared" si="102"/>
        <v>26.86</v>
      </c>
      <c r="Q2056" s="198"/>
      <c r="R2056" s="198"/>
      <c r="S2056" s="198"/>
      <c r="T2056" s="198">
        <f t="shared" si="103"/>
        <v>40</v>
      </c>
      <c r="U2056" s="11"/>
      <c r="V2056" s="11"/>
      <c r="W2056" s="11"/>
      <c r="Y2056" s="11">
        <v>26.86</v>
      </c>
      <c r="Z2056" s="11"/>
      <c r="AB2056" s="11">
        <f t="shared" si="104"/>
        <v>30.81</v>
      </c>
      <c r="AC2056" s="21">
        <v>32.39</v>
      </c>
      <c r="AD2056" s="11"/>
      <c r="AE2056" s="4"/>
      <c r="AF2056" s="4"/>
    </row>
    <row r="2057" spans="1:32" x14ac:dyDescent="0.2">
      <c r="A2057" s="51"/>
      <c r="B2057" s="11"/>
      <c r="C2057" s="11" t="s">
        <v>606</v>
      </c>
      <c r="D2057" s="11"/>
      <c r="E2057" s="11" t="s">
        <v>184</v>
      </c>
      <c r="F2057" s="11">
        <v>268</v>
      </c>
      <c r="G2057" s="11"/>
      <c r="H2057" s="11">
        <f t="shared" ref="H2057:H2120" si="105">ROUND($H$2364*F2057/$F$2364,2)</f>
        <v>0.88</v>
      </c>
      <c r="I2057" s="11"/>
      <c r="J2057" s="11">
        <v>184.34000000000003</v>
      </c>
      <c r="K2057" s="11"/>
      <c r="M2057" s="11">
        <v>4</v>
      </c>
      <c r="N2057" s="66"/>
      <c r="P2057" s="198">
        <f t="shared" ref="P2057:P2120" si="106">J2057/M2057</f>
        <v>46.085000000000008</v>
      </c>
      <c r="Q2057" s="198"/>
      <c r="R2057" s="198"/>
      <c r="S2057" s="198"/>
      <c r="T2057" s="198">
        <f t="shared" ref="T2057:T2120" si="107">F2057/M2057</f>
        <v>67</v>
      </c>
      <c r="U2057" s="11"/>
      <c r="V2057" s="11"/>
      <c r="W2057" s="11"/>
      <c r="Y2057" s="11">
        <v>184.34000000000003</v>
      </c>
      <c r="Z2057" s="11"/>
      <c r="AB2057" s="11">
        <f t="shared" ref="AB2057:AB2120" si="108">ROUND($AB$2364*Y2057/$Y$2364,2)</f>
        <v>211.43</v>
      </c>
      <c r="AC2057" s="21">
        <v>222.27</v>
      </c>
      <c r="AD2057" s="11"/>
      <c r="AE2057" s="4"/>
      <c r="AF2057" s="4"/>
    </row>
    <row r="2058" spans="1:32" x14ac:dyDescent="0.2">
      <c r="A2058" s="51"/>
      <c r="B2058" s="11"/>
      <c r="C2058" s="11" t="s">
        <v>345</v>
      </c>
      <c r="D2058" s="11"/>
      <c r="E2058" s="11" t="s">
        <v>346</v>
      </c>
      <c r="F2058" s="11">
        <v>1422873</v>
      </c>
      <c r="G2058" s="11"/>
      <c r="H2058" s="11">
        <f t="shared" si="105"/>
        <v>4657.16</v>
      </c>
      <c r="I2058" s="11"/>
      <c r="J2058" s="11">
        <v>105305.53999999996</v>
      </c>
      <c r="K2058" s="11"/>
      <c r="M2058" s="11">
        <v>153</v>
      </c>
      <c r="N2058" s="66"/>
      <c r="P2058" s="198">
        <f t="shared" si="106"/>
        <v>688.27150326797357</v>
      </c>
      <c r="Q2058" s="198"/>
      <c r="R2058" s="198"/>
      <c r="S2058" s="198"/>
      <c r="T2058" s="198">
        <f t="shared" si="107"/>
        <v>9299.823529411764</v>
      </c>
      <c r="U2058" s="11"/>
      <c r="V2058" s="11"/>
      <c r="W2058" s="11"/>
      <c r="Y2058" s="11">
        <v>105305.53999999996</v>
      </c>
      <c r="Z2058" s="11"/>
      <c r="AB2058" s="11">
        <f t="shared" si="108"/>
        <v>120778.23</v>
      </c>
      <c r="AC2058" s="21">
        <v>126974.23</v>
      </c>
      <c r="AD2058" s="11"/>
      <c r="AE2058" s="4"/>
      <c r="AF2058" s="4"/>
    </row>
    <row r="2059" spans="1:32" x14ac:dyDescent="0.2">
      <c r="A2059" s="51"/>
      <c r="B2059" s="11"/>
      <c r="C2059" s="11" t="s">
        <v>347</v>
      </c>
      <c r="D2059" s="11"/>
      <c r="E2059" s="11" t="s">
        <v>184</v>
      </c>
      <c r="F2059" s="11">
        <v>320413</v>
      </c>
      <c r="G2059" s="11"/>
      <c r="H2059" s="11">
        <f t="shared" si="105"/>
        <v>1048.73</v>
      </c>
      <c r="I2059" s="11"/>
      <c r="J2059" s="11">
        <v>51249.230000000025</v>
      </c>
      <c r="K2059" s="11"/>
      <c r="M2059" s="11">
        <v>129</v>
      </c>
      <c r="N2059" s="66"/>
      <c r="P2059" s="198">
        <f t="shared" si="106"/>
        <v>397.28085271317849</v>
      </c>
      <c r="Q2059" s="198"/>
      <c r="R2059" s="198"/>
      <c r="S2059" s="198"/>
      <c r="T2059" s="198">
        <f t="shared" si="107"/>
        <v>2483.8217054263564</v>
      </c>
      <c r="U2059" s="11"/>
      <c r="V2059" s="11"/>
      <c r="W2059" s="11"/>
      <c r="Y2059" s="11">
        <v>51249.230000000025</v>
      </c>
      <c r="Z2059" s="11"/>
      <c r="AB2059" s="11">
        <f t="shared" si="108"/>
        <v>58779.35</v>
      </c>
      <c r="AC2059" s="21">
        <v>61794.77</v>
      </c>
      <c r="AD2059" s="11"/>
      <c r="AE2059" s="4"/>
      <c r="AF2059" s="4"/>
    </row>
    <row r="2060" spans="1:32" x14ac:dyDescent="0.2">
      <c r="A2060" s="51"/>
      <c r="B2060" s="11"/>
      <c r="C2060" s="11" t="s">
        <v>348</v>
      </c>
      <c r="D2060" s="11"/>
      <c r="E2060" s="11" t="s">
        <v>91</v>
      </c>
      <c r="F2060" s="11">
        <v>2468</v>
      </c>
      <c r="G2060" s="11"/>
      <c r="H2060" s="11">
        <f t="shared" si="105"/>
        <v>8.08</v>
      </c>
      <c r="I2060" s="11"/>
      <c r="J2060" s="11">
        <v>524.16999999999996</v>
      </c>
      <c r="K2060" s="11"/>
      <c r="M2060" s="11">
        <v>8</v>
      </c>
      <c r="N2060" s="66"/>
      <c r="P2060" s="198">
        <f t="shared" si="106"/>
        <v>65.521249999999995</v>
      </c>
      <c r="Q2060" s="198"/>
      <c r="R2060" s="198"/>
      <c r="S2060" s="198"/>
      <c r="T2060" s="198">
        <f t="shared" si="107"/>
        <v>308.5</v>
      </c>
      <c r="U2060" s="11"/>
      <c r="V2060" s="11"/>
      <c r="W2060" s="11"/>
      <c r="Y2060" s="11">
        <v>524.16999999999996</v>
      </c>
      <c r="Z2060" s="11"/>
      <c r="AB2060" s="11">
        <f t="shared" si="108"/>
        <v>601.19000000000005</v>
      </c>
      <c r="AC2060" s="21">
        <v>632.03</v>
      </c>
      <c r="AD2060" s="11"/>
      <c r="AE2060" s="4"/>
      <c r="AF2060" s="4"/>
    </row>
    <row r="2061" spans="1:32" x14ac:dyDescent="0.2">
      <c r="A2061" s="51"/>
      <c r="B2061" s="11"/>
      <c r="C2061" s="11" t="s">
        <v>349</v>
      </c>
      <c r="D2061" s="11"/>
      <c r="E2061" s="11" t="s">
        <v>91</v>
      </c>
      <c r="F2061" s="11">
        <v>35</v>
      </c>
      <c r="G2061" s="11"/>
      <c r="H2061" s="11">
        <f t="shared" si="105"/>
        <v>0.11</v>
      </c>
      <c r="I2061" s="11"/>
      <c r="J2061" s="11">
        <v>69.930000000000007</v>
      </c>
      <c r="K2061" s="11"/>
      <c r="M2061" s="11">
        <v>1</v>
      </c>
      <c r="N2061" s="66"/>
      <c r="P2061" s="198">
        <f t="shared" si="106"/>
        <v>69.930000000000007</v>
      </c>
      <c r="Q2061" s="198"/>
      <c r="R2061" s="198"/>
      <c r="S2061" s="198"/>
      <c r="T2061" s="198">
        <f t="shared" si="107"/>
        <v>35</v>
      </c>
      <c r="U2061" s="11"/>
      <c r="V2061" s="11"/>
      <c r="W2061" s="11"/>
      <c r="Y2061" s="11">
        <v>69.930000000000007</v>
      </c>
      <c r="Z2061" s="11"/>
      <c r="AB2061" s="11">
        <f t="shared" si="108"/>
        <v>80.2</v>
      </c>
      <c r="AC2061" s="21">
        <v>84.32</v>
      </c>
      <c r="AD2061" s="11"/>
      <c r="AE2061" s="4"/>
      <c r="AF2061" s="4"/>
    </row>
    <row r="2062" spans="1:32" x14ac:dyDescent="0.2">
      <c r="A2062" s="51"/>
      <c r="B2062" s="11"/>
      <c r="C2062" s="11" t="s">
        <v>350</v>
      </c>
      <c r="D2062" s="11"/>
      <c r="E2062" s="11" t="s">
        <v>71</v>
      </c>
      <c r="F2062" s="11">
        <v>234</v>
      </c>
      <c r="G2062" s="11"/>
      <c r="H2062" s="11">
        <f t="shared" si="105"/>
        <v>0.77</v>
      </c>
      <c r="I2062" s="11"/>
      <c r="J2062" s="11">
        <v>58.480000000000004</v>
      </c>
      <c r="K2062" s="11"/>
      <c r="M2062" s="11">
        <v>2</v>
      </c>
      <c r="N2062" s="66"/>
      <c r="P2062" s="198">
        <f t="shared" si="106"/>
        <v>29.240000000000002</v>
      </c>
      <c r="Q2062" s="198"/>
      <c r="R2062" s="198"/>
      <c r="S2062" s="198"/>
      <c r="T2062" s="198">
        <f t="shared" si="107"/>
        <v>117</v>
      </c>
      <c r="U2062" s="11"/>
      <c r="V2062" s="11"/>
      <c r="W2062" s="11"/>
      <c r="Y2062" s="11">
        <v>58.480000000000004</v>
      </c>
      <c r="Z2062" s="11"/>
      <c r="AB2062" s="11">
        <f t="shared" si="108"/>
        <v>67.069999999999993</v>
      </c>
      <c r="AC2062" s="21">
        <v>70.510000000000005</v>
      </c>
      <c r="AD2062" s="11"/>
      <c r="AE2062" s="4"/>
      <c r="AF2062" s="4"/>
    </row>
    <row r="2063" spans="1:32" x14ac:dyDescent="0.2">
      <c r="A2063" s="51"/>
      <c r="B2063" s="11"/>
      <c r="C2063" s="11" t="s">
        <v>351</v>
      </c>
      <c r="D2063" s="11"/>
      <c r="E2063" s="11" t="s">
        <v>151</v>
      </c>
      <c r="F2063" s="11">
        <v>186085</v>
      </c>
      <c r="G2063" s="11"/>
      <c r="H2063" s="11">
        <f t="shared" si="105"/>
        <v>609.07000000000005</v>
      </c>
      <c r="I2063" s="11"/>
      <c r="J2063" s="11">
        <v>24918.660000000018</v>
      </c>
      <c r="K2063" s="11"/>
      <c r="M2063" s="11">
        <v>120</v>
      </c>
      <c r="N2063" s="66"/>
      <c r="P2063" s="198">
        <f t="shared" si="106"/>
        <v>207.65550000000016</v>
      </c>
      <c r="Q2063" s="198"/>
      <c r="R2063" s="198"/>
      <c r="S2063" s="198"/>
      <c r="T2063" s="198">
        <f t="shared" si="107"/>
        <v>1550.7083333333333</v>
      </c>
      <c r="U2063" s="11"/>
      <c r="V2063" s="11"/>
      <c r="W2063" s="11"/>
      <c r="Y2063" s="11">
        <v>24918.660000000018</v>
      </c>
      <c r="Z2063" s="11"/>
      <c r="AB2063" s="11">
        <f t="shared" si="108"/>
        <v>28579.99</v>
      </c>
      <c r="AC2063" s="21">
        <v>30046.16</v>
      </c>
      <c r="AD2063" s="11"/>
      <c r="AE2063" s="4"/>
      <c r="AF2063" s="4"/>
    </row>
    <row r="2064" spans="1:32" x14ac:dyDescent="0.2">
      <c r="A2064" s="51"/>
      <c r="B2064" s="11"/>
      <c r="C2064" s="11" t="s">
        <v>352</v>
      </c>
      <c r="D2064" s="11"/>
      <c r="E2064" s="11" t="s">
        <v>172</v>
      </c>
      <c r="F2064" s="11">
        <v>50849</v>
      </c>
      <c r="G2064" s="11"/>
      <c r="H2064" s="11">
        <f t="shared" si="105"/>
        <v>166.43</v>
      </c>
      <c r="I2064" s="11"/>
      <c r="J2064" s="11">
        <v>8651.8100000000013</v>
      </c>
      <c r="K2064" s="11"/>
      <c r="M2064" s="11">
        <v>49</v>
      </c>
      <c r="N2064" s="66"/>
      <c r="P2064" s="198">
        <f t="shared" si="106"/>
        <v>176.56755102040819</v>
      </c>
      <c r="Q2064" s="198"/>
      <c r="R2064" s="198"/>
      <c r="S2064" s="198"/>
      <c r="T2064" s="198">
        <f t="shared" si="107"/>
        <v>1037.7346938775511</v>
      </c>
      <c r="U2064" s="11"/>
      <c r="V2064" s="11"/>
      <c r="W2064" s="11"/>
      <c r="Y2064" s="11">
        <v>8651.8100000000013</v>
      </c>
      <c r="Z2064" s="11"/>
      <c r="AB2064" s="11">
        <f t="shared" si="108"/>
        <v>9923.0300000000007</v>
      </c>
      <c r="AC2064" s="21">
        <v>10432.09</v>
      </c>
      <c r="AD2064" s="11"/>
      <c r="AE2064" s="4"/>
      <c r="AF2064" s="4"/>
    </row>
    <row r="2065" spans="1:32" x14ac:dyDescent="0.2">
      <c r="A2065" s="51"/>
      <c r="B2065" s="11"/>
      <c r="C2065" s="11" t="s">
        <v>353</v>
      </c>
      <c r="D2065" s="11"/>
      <c r="E2065" s="11" t="s">
        <v>200</v>
      </c>
      <c r="F2065" s="11">
        <v>938967</v>
      </c>
      <c r="G2065" s="11"/>
      <c r="H2065" s="11">
        <f t="shared" si="105"/>
        <v>3073.3</v>
      </c>
      <c r="I2065" s="11"/>
      <c r="J2065" s="11">
        <v>71190.080000000016</v>
      </c>
      <c r="K2065" s="11"/>
      <c r="M2065" s="11">
        <v>136</v>
      </c>
      <c r="N2065" s="66"/>
      <c r="P2065" s="198">
        <f t="shared" si="106"/>
        <v>523.45647058823545</v>
      </c>
      <c r="Q2065" s="198"/>
      <c r="R2065" s="198"/>
      <c r="S2065" s="198"/>
      <c r="T2065" s="198">
        <f t="shared" si="107"/>
        <v>6904.1691176470586</v>
      </c>
      <c r="U2065" s="11"/>
      <c r="V2065" s="11"/>
      <c r="W2065" s="11"/>
      <c r="Y2065" s="11">
        <v>71190.080000000016</v>
      </c>
      <c r="Z2065" s="11"/>
      <c r="AB2065" s="11">
        <f t="shared" si="108"/>
        <v>81650.14</v>
      </c>
      <c r="AC2065" s="21">
        <v>85838.84</v>
      </c>
      <c r="AD2065" s="11"/>
      <c r="AE2065" s="4"/>
      <c r="AF2065" s="4"/>
    </row>
    <row r="2066" spans="1:32" x14ac:dyDescent="0.2">
      <c r="A2066" s="51"/>
      <c r="B2066" s="11"/>
      <c r="C2066" s="11" t="s">
        <v>354</v>
      </c>
      <c r="D2066" s="11"/>
      <c r="E2066" s="11" t="s">
        <v>117</v>
      </c>
      <c r="F2066" s="11">
        <v>55806</v>
      </c>
      <c r="G2066" s="11"/>
      <c r="H2066" s="11">
        <f t="shared" si="105"/>
        <v>182.66</v>
      </c>
      <c r="I2066" s="11"/>
      <c r="J2066" s="11">
        <v>8508.4900000000016</v>
      </c>
      <c r="K2066" s="11"/>
      <c r="M2066" s="11">
        <v>14</v>
      </c>
      <c r="N2066" s="66"/>
      <c r="P2066" s="198">
        <f t="shared" si="106"/>
        <v>607.74928571428586</v>
      </c>
      <c r="Q2066" s="198"/>
      <c r="R2066" s="198"/>
      <c r="S2066" s="198"/>
      <c r="T2066" s="198">
        <f t="shared" si="107"/>
        <v>3986.1428571428573</v>
      </c>
      <c r="U2066" s="11"/>
      <c r="V2066" s="11"/>
      <c r="W2066" s="11"/>
      <c r="Y2066" s="11">
        <v>8508.4900000000016</v>
      </c>
      <c r="Z2066" s="11"/>
      <c r="AB2066" s="11">
        <f t="shared" si="108"/>
        <v>9758.65</v>
      </c>
      <c r="AC2066" s="21">
        <v>10259.280000000001</v>
      </c>
      <c r="AD2066" s="11"/>
      <c r="AE2066" s="4"/>
      <c r="AF2066" s="4"/>
    </row>
    <row r="2067" spans="1:32" x14ac:dyDescent="0.2">
      <c r="A2067" s="51"/>
      <c r="B2067" s="11"/>
      <c r="C2067" s="11" t="s">
        <v>355</v>
      </c>
      <c r="D2067" s="11"/>
      <c r="E2067" s="11" t="s">
        <v>61</v>
      </c>
      <c r="F2067" s="11">
        <v>6003</v>
      </c>
      <c r="G2067" s="11"/>
      <c r="H2067" s="11">
        <f t="shared" si="105"/>
        <v>19.649999999999999</v>
      </c>
      <c r="I2067" s="11"/>
      <c r="J2067" s="11">
        <v>462.34</v>
      </c>
      <c r="K2067" s="11"/>
      <c r="M2067" s="11">
        <v>1</v>
      </c>
      <c r="N2067" s="66"/>
      <c r="P2067" s="198">
        <f t="shared" si="106"/>
        <v>462.34</v>
      </c>
      <c r="Q2067" s="198"/>
      <c r="R2067" s="198"/>
      <c r="S2067" s="198"/>
      <c r="T2067" s="198">
        <f t="shared" si="107"/>
        <v>6003</v>
      </c>
      <c r="U2067" s="11"/>
      <c r="V2067" s="11"/>
      <c r="W2067" s="11"/>
      <c r="Y2067" s="11">
        <v>462.34</v>
      </c>
      <c r="Z2067" s="11"/>
      <c r="AB2067" s="11">
        <f t="shared" si="108"/>
        <v>530.27</v>
      </c>
      <c r="AC2067" s="21">
        <v>557.48</v>
      </c>
      <c r="AD2067" s="11"/>
      <c r="AE2067" s="4"/>
      <c r="AF2067" s="4"/>
    </row>
    <row r="2068" spans="1:32" x14ac:dyDescent="0.2">
      <c r="A2068" s="51"/>
      <c r="B2068" s="11"/>
      <c r="C2068" s="11" t="s">
        <v>355</v>
      </c>
      <c r="D2068" s="11"/>
      <c r="E2068" s="11" t="s">
        <v>63</v>
      </c>
      <c r="F2068" s="11">
        <v>2978</v>
      </c>
      <c r="G2068" s="11"/>
      <c r="H2068" s="11">
        <f t="shared" si="105"/>
        <v>9.75</v>
      </c>
      <c r="I2068" s="11"/>
      <c r="J2068" s="11">
        <v>243.82</v>
      </c>
      <c r="K2068" s="11"/>
      <c r="M2068" s="11">
        <v>1</v>
      </c>
      <c r="N2068" s="66"/>
      <c r="P2068" s="198">
        <f t="shared" si="106"/>
        <v>243.82</v>
      </c>
      <c r="Q2068" s="198"/>
      <c r="R2068" s="198"/>
      <c r="S2068" s="198"/>
      <c r="T2068" s="198">
        <f t="shared" si="107"/>
        <v>2978</v>
      </c>
      <c r="U2068" s="11"/>
      <c r="V2068" s="11"/>
      <c r="W2068" s="11"/>
      <c r="Y2068" s="11">
        <v>243.82</v>
      </c>
      <c r="Z2068" s="11"/>
      <c r="AB2068" s="11">
        <f t="shared" si="108"/>
        <v>279.64</v>
      </c>
      <c r="AC2068" s="21">
        <v>293.99</v>
      </c>
      <c r="AD2068" s="11"/>
      <c r="AE2068" s="4"/>
      <c r="AF2068" s="4"/>
    </row>
    <row r="2069" spans="1:32" x14ac:dyDescent="0.2">
      <c r="A2069" s="51"/>
      <c r="B2069" s="11"/>
      <c r="C2069" s="11" t="s">
        <v>355</v>
      </c>
      <c r="D2069" s="11"/>
      <c r="E2069" s="11" t="s">
        <v>356</v>
      </c>
      <c r="F2069" s="11">
        <v>28265</v>
      </c>
      <c r="G2069" s="11"/>
      <c r="H2069" s="11">
        <f t="shared" si="105"/>
        <v>92.51</v>
      </c>
      <c r="I2069" s="11"/>
      <c r="J2069" s="11">
        <v>4822.3600000000006</v>
      </c>
      <c r="K2069" s="11"/>
      <c r="M2069" s="11">
        <v>14</v>
      </c>
      <c r="N2069" s="66"/>
      <c r="P2069" s="198">
        <f t="shared" si="106"/>
        <v>344.45428571428573</v>
      </c>
      <c r="Q2069" s="198"/>
      <c r="R2069" s="198"/>
      <c r="S2069" s="198"/>
      <c r="T2069" s="198">
        <f t="shared" si="107"/>
        <v>2018.9285714285713</v>
      </c>
      <c r="U2069" s="11"/>
      <c r="V2069" s="11"/>
      <c r="W2069" s="11"/>
      <c r="Y2069" s="11">
        <v>4822.3600000000006</v>
      </c>
      <c r="Z2069" s="11"/>
      <c r="AB2069" s="11">
        <f t="shared" si="108"/>
        <v>5530.92</v>
      </c>
      <c r="AC2069" s="21">
        <v>5814.66</v>
      </c>
      <c r="AD2069" s="11"/>
      <c r="AE2069" s="4"/>
      <c r="AF2069" s="4"/>
    </row>
    <row r="2070" spans="1:32" x14ac:dyDescent="0.2">
      <c r="A2070" s="51"/>
      <c r="B2070" s="11"/>
      <c r="C2070" s="11" t="s">
        <v>357</v>
      </c>
      <c r="D2070" s="11"/>
      <c r="E2070" s="11" t="s">
        <v>107</v>
      </c>
      <c r="F2070" s="11">
        <v>1415</v>
      </c>
      <c r="G2070" s="11"/>
      <c r="H2070" s="11">
        <f t="shared" si="105"/>
        <v>4.63</v>
      </c>
      <c r="I2070" s="11"/>
      <c r="J2070" s="11">
        <v>280.48</v>
      </c>
      <c r="K2070" s="11"/>
      <c r="M2070" s="11">
        <v>6</v>
      </c>
      <c r="N2070" s="66"/>
      <c r="P2070" s="198">
        <f t="shared" si="106"/>
        <v>46.74666666666667</v>
      </c>
      <c r="Q2070" s="198"/>
      <c r="R2070" s="198"/>
      <c r="S2070" s="198"/>
      <c r="T2070" s="198">
        <f t="shared" si="107"/>
        <v>235.83333333333334</v>
      </c>
      <c r="U2070" s="11"/>
      <c r="V2070" s="11"/>
      <c r="W2070" s="11"/>
      <c r="Y2070" s="11">
        <v>280.48</v>
      </c>
      <c r="Z2070" s="11"/>
      <c r="AB2070" s="11">
        <f t="shared" si="108"/>
        <v>321.69</v>
      </c>
      <c r="AC2070" s="21">
        <v>338.19</v>
      </c>
      <c r="AD2070" s="11"/>
      <c r="AE2070" s="4"/>
      <c r="AF2070" s="4"/>
    </row>
    <row r="2071" spans="1:32" x14ac:dyDescent="0.2">
      <c r="A2071" s="51"/>
      <c r="B2071" s="11"/>
      <c r="C2071" s="11" t="s">
        <v>358</v>
      </c>
      <c r="D2071" s="11"/>
      <c r="E2071" s="11" t="s">
        <v>359</v>
      </c>
      <c r="F2071" s="11">
        <v>339</v>
      </c>
      <c r="G2071" s="11"/>
      <c r="H2071" s="11">
        <f t="shared" si="105"/>
        <v>1.1100000000000001</v>
      </c>
      <c r="I2071" s="11"/>
      <c r="J2071" s="11">
        <v>23</v>
      </c>
      <c r="K2071" s="11"/>
      <c r="M2071" s="11">
        <v>1</v>
      </c>
      <c r="N2071" s="66"/>
      <c r="P2071" s="198">
        <f t="shared" si="106"/>
        <v>23</v>
      </c>
      <c r="Q2071" s="198"/>
      <c r="R2071" s="198"/>
      <c r="S2071" s="198"/>
      <c r="T2071" s="198">
        <f t="shared" si="107"/>
        <v>339</v>
      </c>
      <c r="U2071" s="11"/>
      <c r="V2071" s="11"/>
      <c r="W2071" s="11"/>
      <c r="Y2071" s="11">
        <v>23</v>
      </c>
      <c r="Z2071" s="11"/>
      <c r="AB2071" s="11">
        <f t="shared" si="108"/>
        <v>26.38</v>
      </c>
      <c r="AC2071" s="21">
        <v>27.73</v>
      </c>
      <c r="AD2071" s="11"/>
      <c r="AE2071" s="4"/>
      <c r="AF2071" s="4"/>
    </row>
    <row r="2072" spans="1:32" x14ac:dyDescent="0.2">
      <c r="A2072" s="51"/>
      <c r="B2072" s="11"/>
      <c r="C2072" s="11" t="s">
        <v>358</v>
      </c>
      <c r="D2072" s="11"/>
      <c r="E2072" s="11" t="s">
        <v>124</v>
      </c>
      <c r="F2072" s="11">
        <v>20</v>
      </c>
      <c r="G2072" s="11"/>
      <c r="H2072" s="11">
        <f t="shared" si="105"/>
        <v>7.0000000000000007E-2</v>
      </c>
      <c r="I2072" s="11"/>
      <c r="J2072" s="11">
        <v>15.57</v>
      </c>
      <c r="K2072" s="11"/>
      <c r="M2072" s="11">
        <v>1</v>
      </c>
      <c r="N2072" s="66"/>
      <c r="P2072" s="198">
        <f t="shared" si="106"/>
        <v>15.57</v>
      </c>
      <c r="Q2072" s="198"/>
      <c r="R2072" s="198"/>
      <c r="S2072" s="198"/>
      <c r="T2072" s="198">
        <f t="shared" si="107"/>
        <v>20</v>
      </c>
      <c r="U2072" s="11"/>
      <c r="V2072" s="11"/>
      <c r="W2072" s="11"/>
      <c r="Y2072" s="11">
        <v>15.57</v>
      </c>
      <c r="Z2072" s="11"/>
      <c r="AB2072" s="11">
        <f t="shared" si="108"/>
        <v>17.86</v>
      </c>
      <c r="AC2072" s="21">
        <v>18.77</v>
      </c>
      <c r="AD2072" s="11"/>
      <c r="AE2072" s="4"/>
      <c r="AF2072" s="4"/>
    </row>
    <row r="2073" spans="1:32" x14ac:dyDescent="0.2">
      <c r="A2073" s="51"/>
      <c r="B2073" s="11"/>
      <c r="C2073" s="11" t="s">
        <v>358</v>
      </c>
      <c r="D2073" s="11"/>
      <c r="E2073" s="11" t="s">
        <v>360</v>
      </c>
      <c r="F2073" s="11">
        <v>1348826</v>
      </c>
      <c r="G2073" s="11"/>
      <c r="H2073" s="11">
        <f t="shared" si="105"/>
        <v>4414.8</v>
      </c>
      <c r="I2073" s="11"/>
      <c r="J2073" s="11">
        <v>76303.86</v>
      </c>
      <c r="K2073" s="11"/>
      <c r="M2073" s="11">
        <v>60</v>
      </c>
      <c r="N2073" s="66"/>
      <c r="P2073" s="198">
        <f t="shared" si="106"/>
        <v>1271.731</v>
      </c>
      <c r="Q2073" s="198"/>
      <c r="R2073" s="198"/>
      <c r="S2073" s="198"/>
      <c r="T2073" s="198">
        <f t="shared" si="107"/>
        <v>22480.433333333334</v>
      </c>
      <c r="U2073" s="11"/>
      <c r="V2073" s="11"/>
      <c r="W2073" s="11"/>
      <c r="Y2073" s="11">
        <v>76303.86</v>
      </c>
      <c r="Z2073" s="11"/>
      <c r="AB2073" s="11">
        <f t="shared" si="108"/>
        <v>87515.3</v>
      </c>
      <c r="AC2073" s="21">
        <v>92004.88</v>
      </c>
      <c r="AD2073" s="11"/>
      <c r="AE2073" s="4"/>
      <c r="AF2073" s="4"/>
    </row>
    <row r="2074" spans="1:32" x14ac:dyDescent="0.2">
      <c r="A2074" s="51"/>
      <c r="B2074" s="11"/>
      <c r="C2074" s="11" t="s">
        <v>361</v>
      </c>
      <c r="D2074" s="11"/>
      <c r="E2074" s="11" t="s">
        <v>200</v>
      </c>
      <c r="F2074" s="11">
        <v>1705010</v>
      </c>
      <c r="G2074" s="11"/>
      <c r="H2074" s="11">
        <f t="shared" si="105"/>
        <v>5580.61</v>
      </c>
      <c r="I2074" s="11"/>
      <c r="J2074" s="11">
        <v>255493.2699999999</v>
      </c>
      <c r="K2074" s="11"/>
      <c r="M2074" s="11">
        <v>739</v>
      </c>
      <c r="N2074" s="66"/>
      <c r="P2074" s="198">
        <f t="shared" si="106"/>
        <v>345.72837618403236</v>
      </c>
      <c r="Q2074" s="198"/>
      <c r="R2074" s="198"/>
      <c r="S2074" s="198"/>
      <c r="T2074" s="198">
        <f t="shared" si="107"/>
        <v>2307.1853856562925</v>
      </c>
      <c r="U2074" s="11"/>
      <c r="V2074" s="11"/>
      <c r="W2074" s="11"/>
      <c r="Y2074" s="11">
        <v>255493.2699999999</v>
      </c>
      <c r="Z2074" s="11"/>
      <c r="AB2074" s="11">
        <f t="shared" si="108"/>
        <v>293033.26</v>
      </c>
      <c r="AC2074" s="21">
        <v>308066.03999999998</v>
      </c>
      <c r="AD2074" s="11"/>
      <c r="AE2074" s="4"/>
      <c r="AF2074" s="4"/>
    </row>
    <row r="2075" spans="1:32" x14ac:dyDescent="0.2">
      <c r="A2075" s="51"/>
      <c r="B2075" s="11"/>
      <c r="C2075" s="11" t="s">
        <v>363</v>
      </c>
      <c r="D2075" s="11"/>
      <c r="E2075" s="11" t="s">
        <v>364</v>
      </c>
      <c r="F2075" s="11">
        <v>1466564</v>
      </c>
      <c r="G2075" s="11"/>
      <c r="H2075" s="11">
        <f t="shared" si="105"/>
        <v>4800.16</v>
      </c>
      <c r="I2075" s="11"/>
      <c r="J2075" s="11">
        <v>225691.27000000051</v>
      </c>
      <c r="K2075" s="11"/>
      <c r="M2075" s="11">
        <v>533</v>
      </c>
      <c r="N2075" s="66"/>
      <c r="P2075" s="198">
        <f t="shared" si="106"/>
        <v>423.43577861163322</v>
      </c>
      <c r="Q2075" s="198"/>
      <c r="R2075" s="198"/>
      <c r="S2075" s="198"/>
      <c r="T2075" s="198">
        <f t="shared" si="107"/>
        <v>2751.5272045028141</v>
      </c>
      <c r="U2075" s="11"/>
      <c r="V2075" s="11"/>
      <c r="W2075" s="11"/>
      <c r="Y2075" s="11">
        <v>225691.27000000051</v>
      </c>
      <c r="Z2075" s="11"/>
      <c r="AB2075" s="11">
        <f t="shared" si="108"/>
        <v>258852.41</v>
      </c>
      <c r="AC2075" s="21">
        <v>272131.69</v>
      </c>
      <c r="AD2075" s="11"/>
      <c r="AE2075" s="4"/>
      <c r="AF2075" s="4"/>
    </row>
    <row r="2076" spans="1:32" x14ac:dyDescent="0.2">
      <c r="A2076" s="51"/>
      <c r="B2076" s="11"/>
      <c r="C2076" s="11" t="s">
        <v>367</v>
      </c>
      <c r="D2076" s="11"/>
      <c r="E2076" s="11" t="s">
        <v>333</v>
      </c>
      <c r="F2076" s="11">
        <v>585513</v>
      </c>
      <c r="G2076" s="11"/>
      <c r="H2076" s="11">
        <f t="shared" si="105"/>
        <v>1916.42</v>
      </c>
      <c r="I2076" s="11"/>
      <c r="J2076" s="11">
        <v>37187.769999999982</v>
      </c>
      <c r="K2076" s="11"/>
      <c r="M2076" s="11">
        <v>53</v>
      </c>
      <c r="N2076" s="66"/>
      <c r="P2076" s="198">
        <f t="shared" si="106"/>
        <v>701.65603773584871</v>
      </c>
      <c r="Q2076" s="198"/>
      <c r="R2076" s="198"/>
      <c r="S2076" s="198"/>
      <c r="T2076" s="198">
        <f t="shared" si="107"/>
        <v>11047.415094339623</v>
      </c>
      <c r="U2076" s="11"/>
      <c r="V2076" s="11"/>
      <c r="W2076" s="11"/>
      <c r="Y2076" s="11">
        <v>37187.769999999982</v>
      </c>
      <c r="Z2076" s="11"/>
      <c r="AB2076" s="11">
        <f t="shared" si="108"/>
        <v>42651.82</v>
      </c>
      <c r="AC2076" s="21">
        <v>44839.89</v>
      </c>
      <c r="AD2076" s="11"/>
      <c r="AE2076" s="4"/>
      <c r="AF2076" s="4"/>
    </row>
    <row r="2077" spans="1:32" x14ac:dyDescent="0.2">
      <c r="A2077" s="51"/>
      <c r="B2077" s="11"/>
      <c r="C2077" s="11" t="s">
        <v>368</v>
      </c>
      <c r="D2077" s="11"/>
      <c r="E2077" s="11" t="s">
        <v>140</v>
      </c>
      <c r="F2077" s="11">
        <v>52578</v>
      </c>
      <c r="G2077" s="11"/>
      <c r="H2077" s="11">
        <f t="shared" si="105"/>
        <v>172.09</v>
      </c>
      <c r="I2077" s="11"/>
      <c r="J2077" s="11">
        <v>4298.2</v>
      </c>
      <c r="K2077" s="11"/>
      <c r="M2077" s="11">
        <v>5</v>
      </c>
      <c r="N2077" s="66"/>
      <c r="P2077" s="198">
        <f t="shared" si="106"/>
        <v>859.64</v>
      </c>
      <c r="Q2077" s="198"/>
      <c r="R2077" s="198"/>
      <c r="S2077" s="198"/>
      <c r="T2077" s="198">
        <f t="shared" si="107"/>
        <v>10515.6</v>
      </c>
      <c r="U2077" s="11"/>
      <c r="V2077" s="11"/>
      <c r="W2077" s="11"/>
      <c r="Y2077" s="11">
        <v>4298.2</v>
      </c>
      <c r="Z2077" s="11"/>
      <c r="AB2077" s="11">
        <f t="shared" si="108"/>
        <v>4929.74</v>
      </c>
      <c r="AC2077" s="21">
        <v>5182.6400000000003</v>
      </c>
      <c r="AD2077" s="11"/>
      <c r="AE2077" s="4"/>
      <c r="AF2077" s="4"/>
    </row>
    <row r="2078" spans="1:32" x14ac:dyDescent="0.2">
      <c r="A2078" s="51"/>
      <c r="B2078" s="11"/>
      <c r="C2078" s="11" t="s">
        <v>368</v>
      </c>
      <c r="D2078" s="11"/>
      <c r="E2078" s="11" t="s">
        <v>88</v>
      </c>
      <c r="F2078" s="11">
        <v>418945</v>
      </c>
      <c r="G2078" s="11"/>
      <c r="H2078" s="11">
        <f t="shared" si="105"/>
        <v>1371.23</v>
      </c>
      <c r="I2078" s="11"/>
      <c r="J2078" s="11">
        <v>60843.65</v>
      </c>
      <c r="K2078" s="11"/>
      <c r="M2078" s="11">
        <v>6</v>
      </c>
      <c r="N2078" s="66"/>
      <c r="P2078" s="198">
        <f t="shared" si="106"/>
        <v>10140.608333333334</v>
      </c>
      <c r="Q2078" s="198"/>
      <c r="R2078" s="198"/>
      <c r="S2078" s="198"/>
      <c r="T2078" s="198">
        <f t="shared" si="107"/>
        <v>69824.166666666672</v>
      </c>
      <c r="U2078" s="11"/>
      <c r="V2078" s="11"/>
      <c r="W2078" s="11"/>
      <c r="Y2078" s="11">
        <v>60843.65</v>
      </c>
      <c r="Z2078" s="11"/>
      <c r="AB2078" s="11">
        <f t="shared" si="108"/>
        <v>69783.490000000005</v>
      </c>
      <c r="AC2078" s="21">
        <v>73363.429999999993</v>
      </c>
      <c r="AD2078" s="11"/>
      <c r="AE2078" s="4"/>
      <c r="AF2078" s="4"/>
    </row>
    <row r="2079" spans="1:32" x14ac:dyDescent="0.2">
      <c r="A2079" s="51"/>
      <c r="B2079" s="11"/>
      <c r="C2079" s="11" t="s">
        <v>369</v>
      </c>
      <c r="D2079" s="11"/>
      <c r="E2079" s="11" t="s">
        <v>102</v>
      </c>
      <c r="F2079" s="11">
        <v>103299</v>
      </c>
      <c r="G2079" s="11"/>
      <c r="H2079" s="11">
        <f t="shared" si="105"/>
        <v>338.1</v>
      </c>
      <c r="I2079" s="11"/>
      <c r="J2079" s="11">
        <v>18519.510000000006</v>
      </c>
      <c r="K2079" s="11"/>
      <c r="M2079" s="11">
        <v>124</v>
      </c>
      <c r="N2079" s="66"/>
      <c r="P2079" s="198">
        <f t="shared" si="106"/>
        <v>149.35088709677424</v>
      </c>
      <c r="Q2079" s="198"/>
      <c r="R2079" s="198"/>
      <c r="S2079" s="198"/>
      <c r="T2079" s="198">
        <f t="shared" si="107"/>
        <v>833.05645161290317</v>
      </c>
      <c r="U2079" s="11"/>
      <c r="V2079" s="11"/>
      <c r="W2079" s="11"/>
      <c r="Y2079" s="11">
        <v>18519.510000000006</v>
      </c>
      <c r="Z2079" s="11"/>
      <c r="AB2079" s="11">
        <f t="shared" si="108"/>
        <v>21240.61</v>
      </c>
      <c r="AC2079" s="21">
        <v>22330.26</v>
      </c>
      <c r="AD2079" s="11"/>
      <c r="AE2079" s="4"/>
      <c r="AF2079" s="4"/>
    </row>
    <row r="2080" spans="1:32" x14ac:dyDescent="0.2">
      <c r="A2080" s="51"/>
      <c r="B2080" s="11"/>
      <c r="C2080" s="11" t="s">
        <v>370</v>
      </c>
      <c r="D2080" s="11"/>
      <c r="E2080" s="11" t="s">
        <v>371</v>
      </c>
      <c r="F2080" s="11">
        <v>524897</v>
      </c>
      <c r="G2080" s="11"/>
      <c r="H2080" s="11">
        <f t="shared" si="105"/>
        <v>1718.02</v>
      </c>
      <c r="I2080" s="11"/>
      <c r="J2080" s="11">
        <v>62899.430000000008</v>
      </c>
      <c r="K2080" s="11"/>
      <c r="M2080" s="11">
        <v>85</v>
      </c>
      <c r="N2080" s="66"/>
      <c r="P2080" s="198">
        <f t="shared" si="106"/>
        <v>739.99329411764711</v>
      </c>
      <c r="Q2080" s="198"/>
      <c r="R2080" s="198"/>
      <c r="S2080" s="198"/>
      <c r="T2080" s="198">
        <f t="shared" si="107"/>
        <v>6175.2588235294115</v>
      </c>
      <c r="U2080" s="11"/>
      <c r="V2080" s="11"/>
      <c r="W2080" s="11"/>
      <c r="Y2080" s="11">
        <v>62899.430000000008</v>
      </c>
      <c r="Z2080" s="11"/>
      <c r="AB2080" s="11">
        <f t="shared" si="108"/>
        <v>72141.33</v>
      </c>
      <c r="AC2080" s="21">
        <v>75842.23</v>
      </c>
      <c r="AD2080" s="11"/>
      <c r="AE2080" s="4"/>
      <c r="AF2080" s="4"/>
    </row>
    <row r="2081" spans="1:32" x14ac:dyDescent="0.2">
      <c r="A2081" s="51"/>
      <c r="B2081" s="11"/>
      <c r="C2081" s="11" t="s">
        <v>370</v>
      </c>
      <c r="D2081" s="11"/>
      <c r="E2081" s="11" t="s">
        <v>382</v>
      </c>
      <c r="F2081" s="11">
        <v>436</v>
      </c>
      <c r="G2081" s="11"/>
      <c r="H2081" s="11">
        <f t="shared" si="105"/>
        <v>1.43</v>
      </c>
      <c r="I2081" s="11"/>
      <c r="J2081" s="11">
        <v>75.510000000000005</v>
      </c>
      <c r="K2081" s="11"/>
      <c r="M2081" s="11">
        <v>1</v>
      </c>
      <c r="N2081" s="66"/>
      <c r="P2081" s="198">
        <f t="shared" si="106"/>
        <v>75.510000000000005</v>
      </c>
      <c r="Q2081" s="198"/>
      <c r="R2081" s="198"/>
      <c r="S2081" s="198"/>
      <c r="T2081" s="198">
        <f t="shared" si="107"/>
        <v>436</v>
      </c>
      <c r="U2081" s="11"/>
      <c r="V2081" s="11"/>
      <c r="W2081" s="11"/>
      <c r="Y2081" s="11">
        <v>75.510000000000005</v>
      </c>
      <c r="Z2081" s="11"/>
      <c r="AB2081" s="11">
        <f t="shared" si="108"/>
        <v>86.6</v>
      </c>
      <c r="AC2081" s="21">
        <v>91.05</v>
      </c>
      <c r="AD2081" s="11"/>
      <c r="AE2081" s="4"/>
      <c r="AF2081" s="4"/>
    </row>
    <row r="2082" spans="1:32" x14ac:dyDescent="0.2">
      <c r="A2082" s="51"/>
      <c r="B2082" s="11"/>
      <c r="C2082" s="11" t="s">
        <v>372</v>
      </c>
      <c r="D2082" s="11"/>
      <c r="E2082" s="11" t="s">
        <v>102</v>
      </c>
      <c r="F2082" s="11">
        <v>44746</v>
      </c>
      <c r="G2082" s="11"/>
      <c r="H2082" s="11">
        <f t="shared" si="105"/>
        <v>146.46</v>
      </c>
      <c r="I2082" s="11"/>
      <c r="J2082" s="11">
        <v>6036.7499999999973</v>
      </c>
      <c r="K2082" s="11"/>
      <c r="M2082" s="11">
        <v>53</v>
      </c>
      <c r="N2082" s="66"/>
      <c r="P2082" s="198">
        <f t="shared" si="106"/>
        <v>113.90094339622637</v>
      </c>
      <c r="Q2082" s="198"/>
      <c r="R2082" s="198"/>
      <c r="S2082" s="198"/>
      <c r="T2082" s="198">
        <f t="shared" si="107"/>
        <v>844.2641509433962</v>
      </c>
      <c r="U2082" s="11"/>
      <c r="V2082" s="11"/>
      <c r="W2082" s="11"/>
      <c r="Y2082" s="11">
        <v>6036.7499999999973</v>
      </c>
      <c r="Z2082" s="11"/>
      <c r="AB2082" s="11">
        <f t="shared" si="108"/>
        <v>6923.74</v>
      </c>
      <c r="AC2082" s="21">
        <v>7278.93</v>
      </c>
      <c r="AD2082" s="11"/>
      <c r="AE2082" s="4"/>
      <c r="AF2082" s="4"/>
    </row>
    <row r="2083" spans="1:32" x14ac:dyDescent="0.2">
      <c r="A2083" s="51"/>
      <c r="B2083" s="11"/>
      <c r="C2083" s="11" t="s">
        <v>373</v>
      </c>
      <c r="D2083" s="11"/>
      <c r="E2083" s="11" t="s">
        <v>208</v>
      </c>
      <c r="F2083" s="11">
        <v>83024</v>
      </c>
      <c r="G2083" s="11"/>
      <c r="H2083" s="11">
        <f t="shared" si="105"/>
        <v>271.74</v>
      </c>
      <c r="I2083" s="11"/>
      <c r="J2083" s="11">
        <v>14481.639999999996</v>
      </c>
      <c r="K2083" s="11"/>
      <c r="M2083" s="11">
        <v>26</v>
      </c>
      <c r="N2083" s="66"/>
      <c r="P2083" s="198">
        <f t="shared" si="106"/>
        <v>556.98615384615368</v>
      </c>
      <c r="Q2083" s="198"/>
      <c r="R2083" s="198"/>
      <c r="S2083" s="198"/>
      <c r="T2083" s="198">
        <f t="shared" si="107"/>
        <v>3193.2307692307691</v>
      </c>
      <c r="U2083" s="11"/>
      <c r="V2083" s="11"/>
      <c r="W2083" s="11"/>
      <c r="Y2083" s="11">
        <v>14481.639999999996</v>
      </c>
      <c r="Z2083" s="11"/>
      <c r="AB2083" s="11">
        <f t="shared" si="108"/>
        <v>16609.45</v>
      </c>
      <c r="AC2083" s="21">
        <v>17461.52</v>
      </c>
      <c r="AD2083" s="11"/>
      <c r="AE2083" s="4"/>
      <c r="AF2083" s="4"/>
    </row>
    <row r="2084" spans="1:32" x14ac:dyDescent="0.2">
      <c r="A2084" s="51"/>
      <c r="B2084" s="11"/>
      <c r="C2084" s="11" t="s">
        <v>374</v>
      </c>
      <c r="D2084" s="11"/>
      <c r="E2084" s="11" t="s">
        <v>90</v>
      </c>
      <c r="F2084" s="11">
        <v>4943</v>
      </c>
      <c r="G2084" s="11"/>
      <c r="H2084" s="11">
        <f t="shared" si="105"/>
        <v>16.18</v>
      </c>
      <c r="I2084" s="11"/>
      <c r="J2084" s="11">
        <v>796.79</v>
      </c>
      <c r="K2084" s="11"/>
      <c r="M2084" s="11">
        <v>2</v>
      </c>
      <c r="N2084" s="66"/>
      <c r="P2084" s="198">
        <f t="shared" si="106"/>
        <v>398.39499999999998</v>
      </c>
      <c r="Q2084" s="198"/>
      <c r="R2084" s="198"/>
      <c r="S2084" s="198"/>
      <c r="T2084" s="198">
        <f t="shared" si="107"/>
        <v>2471.5</v>
      </c>
      <c r="U2084" s="11"/>
      <c r="V2084" s="11"/>
      <c r="W2084" s="11"/>
      <c r="Y2084" s="11">
        <v>796.79</v>
      </c>
      <c r="Z2084" s="11"/>
      <c r="AB2084" s="11">
        <f t="shared" si="108"/>
        <v>913.86</v>
      </c>
      <c r="AC2084" s="21">
        <v>960.75</v>
      </c>
      <c r="AD2084" s="11"/>
      <c r="AE2084" s="4"/>
      <c r="AF2084" s="4"/>
    </row>
    <row r="2085" spans="1:32" x14ac:dyDescent="0.2">
      <c r="A2085" s="51"/>
      <c r="B2085" s="11"/>
      <c r="C2085" s="11" t="s">
        <v>374</v>
      </c>
      <c r="D2085" s="11"/>
      <c r="E2085" s="11" t="s">
        <v>197</v>
      </c>
      <c r="F2085" s="11">
        <v>556</v>
      </c>
      <c r="G2085" s="11"/>
      <c r="H2085" s="11">
        <f t="shared" si="105"/>
        <v>1.82</v>
      </c>
      <c r="I2085" s="11"/>
      <c r="J2085" s="11">
        <v>109.41</v>
      </c>
      <c r="K2085" s="11"/>
      <c r="M2085" s="11">
        <v>1</v>
      </c>
      <c r="N2085" s="66"/>
      <c r="P2085" s="198">
        <f t="shared" si="106"/>
        <v>109.41</v>
      </c>
      <c r="Q2085" s="198"/>
      <c r="R2085" s="198"/>
      <c r="S2085" s="198"/>
      <c r="T2085" s="198">
        <f t="shared" si="107"/>
        <v>556</v>
      </c>
      <c r="U2085" s="11"/>
      <c r="V2085" s="11"/>
      <c r="W2085" s="11"/>
      <c r="Y2085" s="11">
        <v>109.41</v>
      </c>
      <c r="Z2085" s="11"/>
      <c r="AB2085" s="11">
        <f t="shared" si="108"/>
        <v>125.49</v>
      </c>
      <c r="AC2085" s="21">
        <v>131.91999999999999</v>
      </c>
      <c r="AD2085" s="11"/>
      <c r="AE2085" s="4"/>
      <c r="AF2085" s="4"/>
    </row>
    <row r="2086" spans="1:32" x14ac:dyDescent="0.2">
      <c r="A2086" s="51"/>
      <c r="B2086" s="11"/>
      <c r="C2086" s="11" t="s">
        <v>374</v>
      </c>
      <c r="D2086" s="11"/>
      <c r="E2086" s="11" t="s">
        <v>299</v>
      </c>
      <c r="F2086" s="11">
        <v>291475</v>
      </c>
      <c r="G2086" s="11"/>
      <c r="H2086" s="11">
        <f t="shared" si="105"/>
        <v>954.02</v>
      </c>
      <c r="I2086" s="11"/>
      <c r="J2086" s="11">
        <v>37673.320000000007</v>
      </c>
      <c r="K2086" s="11"/>
      <c r="M2086" s="11">
        <v>145</v>
      </c>
      <c r="N2086" s="66"/>
      <c r="P2086" s="198">
        <f t="shared" si="106"/>
        <v>259.81600000000003</v>
      </c>
      <c r="Q2086" s="198"/>
      <c r="R2086" s="198"/>
      <c r="S2086" s="198"/>
      <c r="T2086" s="198">
        <f t="shared" si="107"/>
        <v>2010.1724137931035</v>
      </c>
      <c r="U2086" s="11"/>
      <c r="V2086" s="11"/>
      <c r="W2086" s="11"/>
      <c r="Y2086" s="11">
        <v>37673.320000000007</v>
      </c>
      <c r="Z2086" s="11"/>
      <c r="AB2086" s="11">
        <f t="shared" si="108"/>
        <v>43208.71</v>
      </c>
      <c r="AC2086" s="21">
        <v>45425.35</v>
      </c>
      <c r="AD2086" s="11"/>
      <c r="AE2086" s="4"/>
      <c r="AF2086" s="4"/>
    </row>
    <row r="2087" spans="1:32" x14ac:dyDescent="0.2">
      <c r="A2087" s="51"/>
      <c r="B2087" s="11"/>
      <c r="C2087" s="11" t="s">
        <v>607</v>
      </c>
      <c r="D2087" s="11"/>
      <c r="E2087" s="11" t="s">
        <v>103</v>
      </c>
      <c r="F2087" s="11">
        <v>781</v>
      </c>
      <c r="G2087" s="11"/>
      <c r="H2087" s="11">
        <f t="shared" si="105"/>
        <v>2.56</v>
      </c>
      <c r="I2087" s="11"/>
      <c r="J2087" s="11">
        <v>119.53999999999999</v>
      </c>
      <c r="K2087" s="11"/>
      <c r="M2087" s="11">
        <v>4</v>
      </c>
      <c r="N2087" s="66"/>
      <c r="P2087" s="198">
        <f t="shared" si="106"/>
        <v>29.884999999999998</v>
      </c>
      <c r="Q2087" s="198"/>
      <c r="R2087" s="198"/>
      <c r="S2087" s="198"/>
      <c r="T2087" s="198">
        <f t="shared" si="107"/>
        <v>195.25</v>
      </c>
      <c r="U2087" s="11"/>
      <c r="V2087" s="11"/>
      <c r="W2087" s="11"/>
      <c r="Y2087" s="11">
        <v>119.53999999999999</v>
      </c>
      <c r="Z2087" s="11"/>
      <c r="AB2087" s="11">
        <f t="shared" si="108"/>
        <v>137.1</v>
      </c>
      <c r="AC2087" s="21">
        <v>144.13999999999999</v>
      </c>
      <c r="AD2087" s="11"/>
      <c r="AE2087" s="4"/>
      <c r="AF2087" s="4"/>
    </row>
    <row r="2088" spans="1:32" x14ac:dyDescent="0.2">
      <c r="A2088" s="51"/>
      <c r="B2088" s="11"/>
      <c r="C2088" s="11" t="s">
        <v>375</v>
      </c>
      <c r="D2088" s="11"/>
      <c r="E2088" s="11" t="s">
        <v>100</v>
      </c>
      <c r="F2088" s="11">
        <v>2135</v>
      </c>
      <c r="G2088" s="11"/>
      <c r="H2088" s="11">
        <f t="shared" si="105"/>
        <v>6.99</v>
      </c>
      <c r="I2088" s="11"/>
      <c r="J2088" s="11">
        <v>397.41999999999996</v>
      </c>
      <c r="K2088" s="11"/>
      <c r="M2088" s="11">
        <v>3</v>
      </c>
      <c r="N2088" s="66"/>
      <c r="P2088" s="198">
        <f t="shared" si="106"/>
        <v>132.47333333333333</v>
      </c>
      <c r="Q2088" s="198"/>
      <c r="R2088" s="198"/>
      <c r="S2088" s="198"/>
      <c r="T2088" s="198">
        <f t="shared" si="107"/>
        <v>711.66666666666663</v>
      </c>
      <c r="U2088" s="11"/>
      <c r="V2088" s="11"/>
      <c r="W2088" s="11"/>
      <c r="Y2088" s="11">
        <v>397.41999999999996</v>
      </c>
      <c r="Z2088" s="11"/>
      <c r="AB2088" s="11">
        <f t="shared" si="108"/>
        <v>455.81</v>
      </c>
      <c r="AC2088" s="21">
        <v>479.2</v>
      </c>
      <c r="AD2088" s="11"/>
      <c r="AE2088" s="4"/>
      <c r="AF2088" s="4"/>
    </row>
    <row r="2089" spans="1:32" x14ac:dyDescent="0.2">
      <c r="A2089" s="51"/>
      <c r="B2089" s="11"/>
      <c r="C2089" s="11" t="s">
        <v>375</v>
      </c>
      <c r="D2089" s="11"/>
      <c r="E2089" s="11" t="s">
        <v>103</v>
      </c>
      <c r="F2089" s="11">
        <v>8256918</v>
      </c>
      <c r="G2089" s="11"/>
      <c r="H2089" s="11">
        <f t="shared" si="105"/>
        <v>27025.439999999999</v>
      </c>
      <c r="I2089" s="11"/>
      <c r="J2089" s="11">
        <v>827409.07999999938</v>
      </c>
      <c r="K2089" s="11"/>
      <c r="M2089" s="11">
        <v>1359</v>
      </c>
      <c r="N2089" s="66"/>
      <c r="P2089" s="198">
        <f t="shared" si="106"/>
        <v>608.83670345842484</v>
      </c>
      <c r="Q2089" s="198"/>
      <c r="R2089" s="198"/>
      <c r="S2089" s="198"/>
      <c r="T2089" s="198">
        <f t="shared" si="107"/>
        <v>6075.7306843267106</v>
      </c>
      <c r="U2089" s="11"/>
      <c r="V2089" s="11"/>
      <c r="W2089" s="11"/>
      <c r="Y2089" s="11">
        <v>827409.07999999938</v>
      </c>
      <c r="Z2089" s="11"/>
      <c r="AB2089" s="11">
        <f t="shared" si="108"/>
        <v>948981.48</v>
      </c>
      <c r="AC2089" s="21">
        <v>997664.78</v>
      </c>
      <c r="AD2089" s="11"/>
      <c r="AE2089" s="4"/>
      <c r="AF2089" s="4"/>
    </row>
    <row r="2090" spans="1:32" x14ac:dyDescent="0.2">
      <c r="A2090" s="51"/>
      <c r="B2090" s="11"/>
      <c r="C2090" s="11" t="s">
        <v>377</v>
      </c>
      <c r="D2090" s="11"/>
      <c r="E2090" s="11" t="s">
        <v>144</v>
      </c>
      <c r="F2090" s="11">
        <v>20472</v>
      </c>
      <c r="G2090" s="11"/>
      <c r="H2090" s="11">
        <f t="shared" si="105"/>
        <v>67.010000000000005</v>
      </c>
      <c r="I2090" s="11"/>
      <c r="J2090" s="11">
        <v>3788.84</v>
      </c>
      <c r="K2090" s="11"/>
      <c r="M2090" s="11">
        <v>1</v>
      </c>
      <c r="N2090" s="66"/>
      <c r="P2090" s="198">
        <f t="shared" si="106"/>
        <v>3788.84</v>
      </c>
      <c r="Q2090" s="198"/>
      <c r="R2090" s="198"/>
      <c r="S2090" s="198"/>
      <c r="T2090" s="198">
        <f t="shared" si="107"/>
        <v>20472</v>
      </c>
      <c r="U2090" s="11"/>
      <c r="V2090" s="11"/>
      <c r="W2090" s="11"/>
      <c r="Y2090" s="11">
        <v>3788.84</v>
      </c>
      <c r="Z2090" s="11"/>
      <c r="AB2090" s="11">
        <f t="shared" si="108"/>
        <v>4345.54</v>
      </c>
      <c r="AC2090" s="21">
        <v>4568.47</v>
      </c>
      <c r="AD2090" s="11"/>
      <c r="AE2090" s="4"/>
      <c r="AF2090" s="4"/>
    </row>
    <row r="2091" spans="1:32" x14ac:dyDescent="0.2">
      <c r="A2091" s="51"/>
      <c r="B2091" s="11"/>
      <c r="C2091" s="11" t="s">
        <v>377</v>
      </c>
      <c r="D2091" s="11"/>
      <c r="E2091" s="11" t="s">
        <v>161</v>
      </c>
      <c r="F2091" s="11">
        <v>515498</v>
      </c>
      <c r="G2091" s="11"/>
      <c r="H2091" s="11">
        <f t="shared" si="105"/>
        <v>1687.26</v>
      </c>
      <c r="I2091" s="11"/>
      <c r="J2091" s="11">
        <v>85098.739999999991</v>
      </c>
      <c r="K2091" s="11"/>
      <c r="M2091" s="11">
        <v>155</v>
      </c>
      <c r="N2091" s="66"/>
      <c r="P2091" s="198">
        <f t="shared" si="106"/>
        <v>549.02412903225797</v>
      </c>
      <c r="Q2091" s="198"/>
      <c r="R2091" s="198"/>
      <c r="S2091" s="198"/>
      <c r="T2091" s="198">
        <f t="shared" si="107"/>
        <v>3325.793548387097</v>
      </c>
      <c r="U2091" s="11"/>
      <c r="V2091" s="11"/>
      <c r="W2091" s="11"/>
      <c r="Y2091" s="11">
        <v>85098.739999999991</v>
      </c>
      <c r="Z2091" s="11"/>
      <c r="AB2091" s="11">
        <f t="shared" si="108"/>
        <v>97602.42</v>
      </c>
      <c r="AC2091" s="21">
        <v>102609.48</v>
      </c>
      <c r="AD2091" s="11"/>
      <c r="AE2091" s="4"/>
      <c r="AF2091" s="4"/>
    </row>
    <row r="2092" spans="1:32" x14ac:dyDescent="0.2">
      <c r="A2092" s="51"/>
      <c r="B2092" s="11"/>
      <c r="C2092" s="11" t="s">
        <v>378</v>
      </c>
      <c r="D2092" s="11"/>
      <c r="E2092" s="11" t="s">
        <v>90</v>
      </c>
      <c r="F2092" s="11">
        <v>13186</v>
      </c>
      <c r="G2092" s="11"/>
      <c r="H2092" s="11">
        <f t="shared" si="105"/>
        <v>43.16</v>
      </c>
      <c r="I2092" s="11"/>
      <c r="J2092" s="11">
        <v>3106.92</v>
      </c>
      <c r="K2092" s="11"/>
      <c r="M2092" s="11">
        <v>2</v>
      </c>
      <c r="N2092" s="66"/>
      <c r="P2092" s="198">
        <f t="shared" si="106"/>
        <v>1553.46</v>
      </c>
      <c r="Q2092" s="198"/>
      <c r="R2092" s="198"/>
      <c r="S2092" s="198"/>
      <c r="T2092" s="198">
        <f t="shared" si="107"/>
        <v>6593</v>
      </c>
      <c r="U2092" s="11"/>
      <c r="V2092" s="11"/>
      <c r="W2092" s="11"/>
      <c r="Y2092" s="11">
        <v>3106.92</v>
      </c>
      <c r="Z2092" s="11"/>
      <c r="AB2092" s="11">
        <f t="shared" si="108"/>
        <v>3563.42</v>
      </c>
      <c r="AC2092" s="21">
        <v>3746.23</v>
      </c>
      <c r="AD2092" s="11"/>
      <c r="AE2092" s="4"/>
      <c r="AF2092" s="4"/>
    </row>
    <row r="2093" spans="1:32" x14ac:dyDescent="0.2">
      <c r="A2093" s="51"/>
      <c r="B2093" s="11"/>
      <c r="C2093" s="11" t="s">
        <v>378</v>
      </c>
      <c r="D2093" s="11"/>
      <c r="E2093" s="11" t="s">
        <v>379</v>
      </c>
      <c r="F2093" s="11">
        <v>1732476</v>
      </c>
      <c r="G2093" s="11"/>
      <c r="H2093" s="11">
        <f t="shared" si="105"/>
        <v>5670.51</v>
      </c>
      <c r="I2093" s="11"/>
      <c r="J2093" s="11">
        <v>194956.88000000006</v>
      </c>
      <c r="K2093" s="11"/>
      <c r="M2093" s="11">
        <v>541</v>
      </c>
      <c r="N2093" s="66"/>
      <c r="P2093" s="198">
        <f t="shared" si="106"/>
        <v>360.36391866913135</v>
      </c>
      <c r="Q2093" s="198"/>
      <c r="R2093" s="198"/>
      <c r="S2093" s="198"/>
      <c r="T2093" s="198">
        <f t="shared" si="107"/>
        <v>3202.358595194085</v>
      </c>
      <c r="U2093" s="11"/>
      <c r="V2093" s="11"/>
      <c r="W2093" s="11"/>
      <c r="Y2093" s="11">
        <v>194956.88000000006</v>
      </c>
      <c r="Z2093" s="11"/>
      <c r="AB2093" s="11">
        <f t="shared" si="108"/>
        <v>223602.17</v>
      </c>
      <c r="AC2093" s="21">
        <v>235073.09</v>
      </c>
      <c r="AD2093" s="11"/>
      <c r="AE2093" s="4"/>
      <c r="AF2093" s="4"/>
    </row>
    <row r="2094" spans="1:32" x14ac:dyDescent="0.2">
      <c r="A2094" s="51"/>
      <c r="B2094" s="11"/>
      <c r="C2094" s="11" t="s">
        <v>378</v>
      </c>
      <c r="D2094" s="11"/>
      <c r="E2094" s="11" t="s">
        <v>380</v>
      </c>
      <c r="F2094" s="11">
        <v>996</v>
      </c>
      <c r="G2094" s="11"/>
      <c r="H2094" s="11">
        <f t="shared" si="105"/>
        <v>3.26</v>
      </c>
      <c r="I2094" s="11"/>
      <c r="J2094" s="11">
        <v>230.92999999999998</v>
      </c>
      <c r="K2094" s="11"/>
      <c r="M2094" s="11">
        <v>7</v>
      </c>
      <c r="N2094" s="66"/>
      <c r="P2094" s="198">
        <f t="shared" si="106"/>
        <v>32.989999999999995</v>
      </c>
      <c r="Q2094" s="198"/>
      <c r="R2094" s="198"/>
      <c r="S2094" s="198"/>
      <c r="T2094" s="198">
        <f t="shared" si="107"/>
        <v>142.28571428571428</v>
      </c>
      <c r="U2094" s="11"/>
      <c r="V2094" s="11"/>
      <c r="W2094" s="11"/>
      <c r="Y2094" s="11">
        <v>230.92999999999998</v>
      </c>
      <c r="Z2094" s="11"/>
      <c r="AB2094" s="11">
        <f t="shared" si="108"/>
        <v>264.86</v>
      </c>
      <c r="AC2094" s="21">
        <v>278.45</v>
      </c>
      <c r="AD2094" s="11"/>
      <c r="AE2094" s="4"/>
      <c r="AF2094" s="4"/>
    </row>
    <row r="2095" spans="1:32" x14ac:dyDescent="0.2">
      <c r="A2095" s="51"/>
      <c r="B2095" s="11"/>
      <c r="C2095" s="11" t="s">
        <v>378</v>
      </c>
      <c r="D2095" s="11"/>
      <c r="E2095" s="11" t="s">
        <v>482</v>
      </c>
      <c r="F2095" s="11">
        <v>5627</v>
      </c>
      <c r="G2095" s="11"/>
      <c r="H2095" s="11">
        <f t="shared" si="105"/>
        <v>18.420000000000002</v>
      </c>
      <c r="I2095" s="11"/>
      <c r="J2095" s="11">
        <v>543.16000000000008</v>
      </c>
      <c r="K2095" s="11"/>
      <c r="M2095" s="11">
        <v>2</v>
      </c>
      <c r="N2095" s="66"/>
      <c r="P2095" s="198">
        <f t="shared" si="106"/>
        <v>271.58000000000004</v>
      </c>
      <c r="Q2095" s="198"/>
      <c r="R2095" s="198"/>
      <c r="S2095" s="198"/>
      <c r="T2095" s="198">
        <f t="shared" si="107"/>
        <v>2813.5</v>
      </c>
      <c r="U2095" s="11"/>
      <c r="V2095" s="11"/>
      <c r="W2095" s="11"/>
      <c r="Y2095" s="11">
        <v>543.16000000000008</v>
      </c>
      <c r="Z2095" s="11"/>
      <c r="AB2095" s="11">
        <f t="shared" si="108"/>
        <v>622.97</v>
      </c>
      <c r="AC2095" s="21">
        <v>654.92999999999995</v>
      </c>
      <c r="AD2095" s="11"/>
      <c r="AE2095" s="4"/>
      <c r="AF2095" s="4"/>
    </row>
    <row r="2096" spans="1:32" x14ac:dyDescent="0.2">
      <c r="A2096" s="51"/>
      <c r="B2096" s="11"/>
      <c r="C2096" s="11" t="s">
        <v>378</v>
      </c>
      <c r="D2096" s="11"/>
      <c r="E2096" s="11" t="s">
        <v>105</v>
      </c>
      <c r="F2096" s="11">
        <v>1186</v>
      </c>
      <c r="G2096" s="11"/>
      <c r="H2096" s="11">
        <f t="shared" si="105"/>
        <v>3.88</v>
      </c>
      <c r="I2096" s="11"/>
      <c r="J2096" s="11">
        <v>210.45</v>
      </c>
      <c r="K2096" s="11"/>
      <c r="M2096" s="11">
        <v>1</v>
      </c>
      <c r="N2096" s="66"/>
      <c r="P2096" s="198">
        <f t="shared" si="106"/>
        <v>210.45</v>
      </c>
      <c r="Q2096" s="198"/>
      <c r="R2096" s="198"/>
      <c r="S2096" s="198"/>
      <c r="T2096" s="198">
        <f t="shared" si="107"/>
        <v>1186</v>
      </c>
      <c r="U2096" s="11"/>
      <c r="V2096" s="11"/>
      <c r="W2096" s="11"/>
      <c r="Y2096" s="11">
        <v>210.45</v>
      </c>
      <c r="Z2096" s="11"/>
      <c r="AB2096" s="11">
        <f t="shared" si="108"/>
        <v>241.37</v>
      </c>
      <c r="AC2096" s="21">
        <v>253.75</v>
      </c>
      <c r="AD2096" s="11"/>
      <c r="AE2096" s="4"/>
      <c r="AF2096" s="4"/>
    </row>
    <row r="2097" spans="1:32" x14ac:dyDescent="0.2">
      <c r="A2097" s="51"/>
      <c r="B2097" s="11"/>
      <c r="C2097" s="11" t="s">
        <v>378</v>
      </c>
      <c r="D2097" s="11"/>
      <c r="E2097" s="11" t="s">
        <v>167</v>
      </c>
      <c r="F2097" s="11">
        <v>1075</v>
      </c>
      <c r="G2097" s="11"/>
      <c r="H2097" s="11">
        <f t="shared" si="105"/>
        <v>3.52</v>
      </c>
      <c r="I2097" s="11"/>
      <c r="J2097" s="11">
        <v>173.78</v>
      </c>
      <c r="K2097" s="11"/>
      <c r="M2097" s="11">
        <v>1</v>
      </c>
      <c r="N2097" s="66"/>
      <c r="P2097" s="198">
        <f t="shared" si="106"/>
        <v>173.78</v>
      </c>
      <c r="Q2097" s="198"/>
      <c r="R2097" s="198"/>
      <c r="S2097" s="198"/>
      <c r="T2097" s="198">
        <f t="shared" si="107"/>
        <v>1075</v>
      </c>
      <c r="U2097" s="11"/>
      <c r="V2097" s="11"/>
      <c r="W2097" s="11"/>
      <c r="Y2097" s="11">
        <v>173.78</v>
      </c>
      <c r="Z2097" s="11"/>
      <c r="AB2097" s="11">
        <f t="shared" si="108"/>
        <v>199.31</v>
      </c>
      <c r="AC2097" s="21">
        <v>209.54</v>
      </c>
      <c r="AD2097" s="11"/>
      <c r="AE2097" s="4"/>
      <c r="AF2097" s="4"/>
    </row>
    <row r="2098" spans="1:32" x14ac:dyDescent="0.2">
      <c r="A2098" s="51"/>
      <c r="B2098" s="11"/>
      <c r="C2098" s="11" t="s">
        <v>608</v>
      </c>
      <c r="D2098" s="11"/>
      <c r="E2098" s="11" t="s">
        <v>172</v>
      </c>
      <c r="F2098" s="11">
        <v>46351</v>
      </c>
      <c r="G2098" s="11"/>
      <c r="H2098" s="11">
        <f t="shared" si="105"/>
        <v>151.71</v>
      </c>
      <c r="I2098" s="11"/>
      <c r="J2098" s="11">
        <v>7446.17</v>
      </c>
      <c r="K2098" s="11"/>
      <c r="M2098" s="11">
        <v>1</v>
      </c>
      <c r="N2098" s="66"/>
      <c r="P2098" s="198">
        <f t="shared" si="106"/>
        <v>7446.17</v>
      </c>
      <c r="Q2098" s="198"/>
      <c r="R2098" s="198"/>
      <c r="S2098" s="198"/>
      <c r="T2098" s="198">
        <f t="shared" si="107"/>
        <v>46351</v>
      </c>
      <c r="U2098" s="11"/>
      <c r="V2098" s="11"/>
      <c r="W2098" s="11"/>
      <c r="Y2098" s="11">
        <v>7446.17</v>
      </c>
      <c r="Z2098" s="11"/>
      <c r="AB2098" s="11">
        <f t="shared" si="108"/>
        <v>8540.25</v>
      </c>
      <c r="AC2098" s="21">
        <v>8978.3700000000008</v>
      </c>
      <c r="AD2098" s="11"/>
      <c r="AE2098" s="4"/>
      <c r="AF2098" s="4"/>
    </row>
    <row r="2099" spans="1:32" x14ac:dyDescent="0.2">
      <c r="A2099" s="51"/>
      <c r="B2099" s="11"/>
      <c r="C2099" s="11" t="s">
        <v>381</v>
      </c>
      <c r="D2099" s="11"/>
      <c r="E2099" s="11" t="s">
        <v>81</v>
      </c>
      <c r="F2099" s="11">
        <v>561</v>
      </c>
      <c r="G2099" s="11"/>
      <c r="H2099" s="11">
        <f t="shared" si="105"/>
        <v>1.84</v>
      </c>
      <c r="I2099" s="11"/>
      <c r="J2099" s="11">
        <v>94.88</v>
      </c>
      <c r="K2099" s="11"/>
      <c r="M2099" s="11">
        <v>1</v>
      </c>
      <c r="N2099" s="66"/>
      <c r="P2099" s="198">
        <f t="shared" si="106"/>
        <v>94.88</v>
      </c>
      <c r="Q2099" s="198"/>
      <c r="R2099" s="198"/>
      <c r="S2099" s="198"/>
      <c r="T2099" s="198">
        <f t="shared" si="107"/>
        <v>561</v>
      </c>
      <c r="U2099" s="11"/>
      <c r="V2099" s="11"/>
      <c r="W2099" s="11"/>
      <c r="Y2099" s="11">
        <v>94.88</v>
      </c>
      <c r="Z2099" s="11"/>
      <c r="AB2099" s="11">
        <f t="shared" si="108"/>
        <v>108.82</v>
      </c>
      <c r="AC2099" s="21">
        <v>114.4</v>
      </c>
      <c r="AD2099" s="11"/>
      <c r="AE2099" s="4"/>
      <c r="AF2099" s="4"/>
    </row>
    <row r="2100" spans="1:32" x14ac:dyDescent="0.2">
      <c r="A2100" s="51"/>
      <c r="B2100" s="11"/>
      <c r="C2100" s="11" t="s">
        <v>381</v>
      </c>
      <c r="D2100" s="11"/>
      <c r="E2100" s="11" t="s">
        <v>82</v>
      </c>
      <c r="F2100" s="11">
        <v>1445907</v>
      </c>
      <c r="G2100" s="11"/>
      <c r="H2100" s="11">
        <f t="shared" si="105"/>
        <v>4732.55</v>
      </c>
      <c r="I2100" s="11"/>
      <c r="J2100" s="11">
        <v>188674.90000000017</v>
      </c>
      <c r="K2100" s="11"/>
      <c r="M2100" s="11">
        <v>601</v>
      </c>
      <c r="N2100" s="66"/>
      <c r="P2100" s="198">
        <f t="shared" si="106"/>
        <v>313.93494176372741</v>
      </c>
      <c r="Q2100" s="198"/>
      <c r="R2100" s="198"/>
      <c r="S2100" s="198"/>
      <c r="T2100" s="198">
        <f t="shared" si="107"/>
        <v>2405.8352745424295</v>
      </c>
      <c r="U2100" s="11"/>
      <c r="V2100" s="11"/>
      <c r="W2100" s="11"/>
      <c r="Y2100" s="11">
        <v>188674.90000000017</v>
      </c>
      <c r="Z2100" s="11"/>
      <c r="AB2100" s="11">
        <f t="shared" si="108"/>
        <v>216397.17</v>
      </c>
      <c r="AC2100" s="21">
        <v>227498.47</v>
      </c>
      <c r="AD2100" s="11"/>
      <c r="AE2100" s="4"/>
      <c r="AF2100" s="4"/>
    </row>
    <row r="2101" spans="1:32" x14ac:dyDescent="0.2">
      <c r="A2101" s="51"/>
      <c r="B2101" s="11"/>
      <c r="C2101" s="11" t="s">
        <v>381</v>
      </c>
      <c r="D2101" s="11"/>
      <c r="E2101" s="11" t="s">
        <v>382</v>
      </c>
      <c r="F2101" s="11">
        <v>906</v>
      </c>
      <c r="G2101" s="11"/>
      <c r="H2101" s="11">
        <f t="shared" si="105"/>
        <v>2.97</v>
      </c>
      <c r="I2101" s="11"/>
      <c r="J2101" s="11">
        <v>191.32999999999998</v>
      </c>
      <c r="K2101" s="11"/>
      <c r="M2101" s="11">
        <v>5</v>
      </c>
      <c r="N2101" s="66"/>
      <c r="P2101" s="198">
        <f t="shared" si="106"/>
        <v>38.265999999999998</v>
      </c>
      <c r="Q2101" s="198"/>
      <c r="R2101" s="198"/>
      <c r="S2101" s="198"/>
      <c r="T2101" s="198">
        <f t="shared" si="107"/>
        <v>181.2</v>
      </c>
      <c r="U2101" s="11"/>
      <c r="V2101" s="11"/>
      <c r="W2101" s="11"/>
      <c r="Y2101" s="11">
        <v>191.32999999999998</v>
      </c>
      <c r="Z2101" s="11"/>
      <c r="AB2101" s="11">
        <f t="shared" si="108"/>
        <v>219.44</v>
      </c>
      <c r="AC2101" s="21">
        <v>230.7</v>
      </c>
      <c r="AD2101" s="11"/>
      <c r="AE2101" s="4"/>
      <c r="AF2101" s="4"/>
    </row>
    <row r="2102" spans="1:32" x14ac:dyDescent="0.2">
      <c r="A2102" s="51"/>
      <c r="B2102" s="11"/>
      <c r="C2102" s="11" t="s">
        <v>384</v>
      </c>
      <c r="D2102" s="11"/>
      <c r="E2102" s="11" t="s">
        <v>103</v>
      </c>
      <c r="F2102" s="11">
        <v>738</v>
      </c>
      <c r="G2102" s="11"/>
      <c r="H2102" s="11">
        <f t="shared" si="105"/>
        <v>2.42</v>
      </c>
      <c r="I2102" s="11"/>
      <c r="J2102" s="11">
        <v>63.66</v>
      </c>
      <c r="K2102" s="11"/>
      <c r="M2102" s="11">
        <v>1</v>
      </c>
      <c r="N2102" s="66"/>
      <c r="P2102" s="198">
        <f t="shared" si="106"/>
        <v>63.66</v>
      </c>
      <c r="Q2102" s="198"/>
      <c r="R2102" s="198"/>
      <c r="S2102" s="198"/>
      <c r="T2102" s="198">
        <f t="shared" si="107"/>
        <v>738</v>
      </c>
      <c r="U2102" s="11"/>
      <c r="V2102" s="11"/>
      <c r="W2102" s="11"/>
      <c r="Y2102" s="11">
        <v>63.66</v>
      </c>
      <c r="Z2102" s="11"/>
      <c r="AB2102" s="11">
        <f t="shared" si="108"/>
        <v>73.010000000000005</v>
      </c>
      <c r="AC2102" s="21">
        <v>76.760000000000005</v>
      </c>
      <c r="AD2102" s="11"/>
      <c r="AE2102" s="4"/>
      <c r="AF2102" s="4"/>
    </row>
    <row r="2103" spans="1:32" x14ac:dyDescent="0.2">
      <c r="A2103" s="51"/>
      <c r="B2103" s="11"/>
      <c r="C2103" s="11" t="s">
        <v>384</v>
      </c>
      <c r="D2103" s="11"/>
      <c r="E2103" s="11" t="s">
        <v>184</v>
      </c>
      <c r="F2103" s="11">
        <v>304700</v>
      </c>
      <c r="G2103" s="11"/>
      <c r="H2103" s="11">
        <f t="shared" si="105"/>
        <v>997.3</v>
      </c>
      <c r="I2103" s="11"/>
      <c r="J2103" s="11">
        <v>61194.57</v>
      </c>
      <c r="K2103" s="11"/>
      <c r="M2103" s="11">
        <v>176</v>
      </c>
      <c r="N2103" s="66"/>
      <c r="P2103" s="198">
        <f t="shared" si="106"/>
        <v>347.69642045454543</v>
      </c>
      <c r="Q2103" s="198"/>
      <c r="R2103" s="198"/>
      <c r="S2103" s="198"/>
      <c r="T2103" s="198">
        <f t="shared" si="107"/>
        <v>1731.25</v>
      </c>
      <c r="U2103" s="11"/>
      <c r="V2103" s="11"/>
      <c r="W2103" s="11"/>
      <c r="Y2103" s="11">
        <v>61194.57</v>
      </c>
      <c r="Z2103" s="11"/>
      <c r="AB2103" s="11">
        <f t="shared" si="108"/>
        <v>70185.98</v>
      </c>
      <c r="AC2103" s="21">
        <v>73786.559999999998</v>
      </c>
      <c r="AD2103" s="11"/>
      <c r="AE2103" s="4"/>
      <c r="AF2103" s="4"/>
    </row>
    <row r="2104" spans="1:32" x14ac:dyDescent="0.2">
      <c r="A2104" s="51"/>
      <c r="B2104" s="11"/>
      <c r="C2104" s="11" t="s">
        <v>386</v>
      </c>
      <c r="D2104" s="11"/>
      <c r="E2104" s="11" t="s">
        <v>121</v>
      </c>
      <c r="F2104" s="11">
        <v>1054855</v>
      </c>
      <c r="G2104" s="11"/>
      <c r="H2104" s="11">
        <f t="shared" si="105"/>
        <v>3452.61</v>
      </c>
      <c r="I2104" s="11"/>
      <c r="J2104" s="11">
        <v>109730</v>
      </c>
      <c r="K2104" s="11"/>
      <c r="M2104" s="11">
        <v>381</v>
      </c>
      <c r="N2104" s="66"/>
      <c r="P2104" s="198">
        <f t="shared" si="106"/>
        <v>288.00524934383202</v>
      </c>
      <c r="Q2104" s="198"/>
      <c r="R2104" s="198"/>
      <c r="S2104" s="198"/>
      <c r="T2104" s="198">
        <f t="shared" si="107"/>
        <v>2768.6482939632547</v>
      </c>
      <c r="U2104" s="11"/>
      <c r="V2104" s="11"/>
      <c r="W2104" s="11"/>
      <c r="Y2104" s="11">
        <v>109730</v>
      </c>
      <c r="Z2104" s="11"/>
      <c r="AB2104" s="11">
        <f t="shared" si="108"/>
        <v>125852.79</v>
      </c>
      <c r="AC2104" s="21">
        <v>132309.10999999999</v>
      </c>
      <c r="AD2104" s="11"/>
      <c r="AE2104" s="4"/>
      <c r="AF2104" s="4"/>
    </row>
    <row r="2105" spans="1:32" x14ac:dyDescent="0.2">
      <c r="A2105" s="51"/>
      <c r="B2105" s="11"/>
      <c r="C2105" s="11" t="s">
        <v>386</v>
      </c>
      <c r="D2105" s="11"/>
      <c r="E2105" s="11" t="s">
        <v>221</v>
      </c>
      <c r="F2105" s="11">
        <v>81</v>
      </c>
      <c r="G2105" s="11"/>
      <c r="H2105" s="11">
        <f t="shared" si="105"/>
        <v>0.27</v>
      </c>
      <c r="I2105" s="11"/>
      <c r="J2105" s="11">
        <v>29.39</v>
      </c>
      <c r="K2105" s="11"/>
      <c r="M2105" s="11">
        <v>1</v>
      </c>
      <c r="N2105" s="66"/>
      <c r="P2105" s="198">
        <f t="shared" si="106"/>
        <v>29.39</v>
      </c>
      <c r="Q2105" s="198"/>
      <c r="R2105" s="198"/>
      <c r="S2105" s="198"/>
      <c r="T2105" s="198">
        <f t="shared" si="107"/>
        <v>81</v>
      </c>
      <c r="U2105" s="11"/>
      <c r="V2105" s="11"/>
      <c r="W2105" s="11"/>
      <c r="Y2105" s="11">
        <v>29.39</v>
      </c>
      <c r="Z2105" s="11"/>
      <c r="AB2105" s="11">
        <f t="shared" si="108"/>
        <v>33.71</v>
      </c>
      <c r="AC2105" s="21">
        <v>35.44</v>
      </c>
      <c r="AD2105" s="11"/>
      <c r="AE2105" s="4"/>
      <c r="AF2105" s="4"/>
    </row>
    <row r="2106" spans="1:32" x14ac:dyDescent="0.2">
      <c r="A2106" s="51"/>
      <c r="B2106" s="11"/>
      <c r="C2106" s="11" t="s">
        <v>388</v>
      </c>
      <c r="D2106" s="11"/>
      <c r="E2106" s="11" t="s">
        <v>107</v>
      </c>
      <c r="F2106" s="11">
        <v>14949</v>
      </c>
      <c r="G2106" s="11"/>
      <c r="H2106" s="11">
        <f t="shared" si="105"/>
        <v>48.93</v>
      </c>
      <c r="I2106" s="11"/>
      <c r="J2106" s="11">
        <v>2402.36</v>
      </c>
      <c r="K2106" s="11"/>
      <c r="M2106" s="11">
        <v>4</v>
      </c>
      <c r="N2106" s="66"/>
      <c r="P2106" s="198">
        <f t="shared" si="106"/>
        <v>600.59</v>
      </c>
      <c r="Q2106" s="198"/>
      <c r="R2106" s="198"/>
      <c r="S2106" s="198"/>
      <c r="T2106" s="198">
        <f t="shared" si="107"/>
        <v>3737.25</v>
      </c>
      <c r="U2106" s="11"/>
      <c r="V2106" s="11"/>
      <c r="W2106" s="11"/>
      <c r="Y2106" s="11">
        <v>2402.36</v>
      </c>
      <c r="Z2106" s="11"/>
      <c r="AB2106" s="11">
        <f t="shared" si="108"/>
        <v>2755.34</v>
      </c>
      <c r="AC2106" s="21">
        <v>2896.69</v>
      </c>
      <c r="AD2106" s="11"/>
      <c r="AE2106" s="4"/>
      <c r="AF2106" s="4"/>
    </row>
    <row r="2107" spans="1:32" x14ac:dyDescent="0.2">
      <c r="A2107" s="51"/>
      <c r="B2107" s="11"/>
      <c r="C2107" s="11" t="s">
        <v>391</v>
      </c>
      <c r="D2107" s="11"/>
      <c r="E2107" s="11" t="s">
        <v>392</v>
      </c>
      <c r="F2107" s="11">
        <v>677915</v>
      </c>
      <c r="G2107" s="11"/>
      <c r="H2107" s="11">
        <f t="shared" si="105"/>
        <v>2218.86</v>
      </c>
      <c r="I2107" s="11"/>
      <c r="J2107" s="11">
        <v>45554.419999999991</v>
      </c>
      <c r="K2107" s="11"/>
      <c r="M2107" s="11">
        <v>31</v>
      </c>
      <c r="N2107" s="66"/>
      <c r="P2107" s="198">
        <f t="shared" si="106"/>
        <v>1469.4974193548385</v>
      </c>
      <c r="Q2107" s="198"/>
      <c r="R2107" s="198"/>
      <c r="S2107" s="198"/>
      <c r="T2107" s="198">
        <f t="shared" si="107"/>
        <v>21868.225806451614</v>
      </c>
      <c r="U2107" s="11"/>
      <c r="V2107" s="11"/>
      <c r="W2107" s="11"/>
      <c r="Y2107" s="11">
        <v>45554.419999999991</v>
      </c>
      <c r="Z2107" s="11"/>
      <c r="AB2107" s="11">
        <f t="shared" si="108"/>
        <v>52247.8</v>
      </c>
      <c r="AC2107" s="21">
        <v>54928.14</v>
      </c>
      <c r="AD2107" s="11"/>
      <c r="AE2107" s="4"/>
      <c r="AF2107" s="4"/>
    </row>
    <row r="2108" spans="1:32" x14ac:dyDescent="0.2">
      <c r="A2108" s="51"/>
      <c r="B2108" s="11"/>
      <c r="C2108" s="11" t="s">
        <v>393</v>
      </c>
      <c r="D2108" s="11"/>
      <c r="E2108" s="11" t="s">
        <v>103</v>
      </c>
      <c r="F2108" s="11">
        <v>126</v>
      </c>
      <c r="G2108" s="11"/>
      <c r="H2108" s="11">
        <f t="shared" si="105"/>
        <v>0.41</v>
      </c>
      <c r="I2108" s="11"/>
      <c r="J2108" s="11">
        <v>30.46</v>
      </c>
      <c r="K2108" s="11"/>
      <c r="M2108" s="11">
        <v>1</v>
      </c>
      <c r="N2108" s="66"/>
      <c r="P2108" s="198">
        <f t="shared" si="106"/>
        <v>30.46</v>
      </c>
      <c r="Q2108" s="198"/>
      <c r="R2108" s="198"/>
      <c r="S2108" s="198"/>
      <c r="T2108" s="198">
        <f t="shared" si="107"/>
        <v>126</v>
      </c>
      <c r="U2108" s="11"/>
      <c r="V2108" s="11"/>
      <c r="W2108" s="11"/>
      <c r="Y2108" s="11">
        <v>30.46</v>
      </c>
      <c r="Z2108" s="11"/>
      <c r="AB2108" s="11">
        <f t="shared" si="108"/>
        <v>34.94</v>
      </c>
      <c r="AC2108" s="21">
        <v>36.729999999999997</v>
      </c>
      <c r="AD2108" s="11"/>
      <c r="AE2108" s="4"/>
      <c r="AF2108" s="4"/>
    </row>
    <row r="2109" spans="1:32" x14ac:dyDescent="0.2">
      <c r="A2109" s="51"/>
      <c r="B2109" s="11"/>
      <c r="C2109" s="11" t="s">
        <v>393</v>
      </c>
      <c r="D2109" s="11"/>
      <c r="E2109" s="11" t="s">
        <v>84</v>
      </c>
      <c r="F2109" s="11">
        <v>46499</v>
      </c>
      <c r="G2109" s="11"/>
      <c r="H2109" s="11">
        <f t="shared" si="105"/>
        <v>152.19</v>
      </c>
      <c r="I2109" s="11"/>
      <c r="J2109" s="11">
        <v>8035.4599999999991</v>
      </c>
      <c r="K2109" s="11"/>
      <c r="M2109" s="11">
        <v>43</v>
      </c>
      <c r="N2109" s="66"/>
      <c r="P2109" s="198">
        <f t="shared" si="106"/>
        <v>186.87116279069767</v>
      </c>
      <c r="Q2109" s="198"/>
      <c r="R2109" s="198"/>
      <c r="S2109" s="198"/>
      <c r="T2109" s="198">
        <f t="shared" si="107"/>
        <v>1081.3720930232557</v>
      </c>
      <c r="U2109" s="11"/>
      <c r="V2109" s="11"/>
      <c r="W2109" s="11"/>
      <c r="Y2109" s="11">
        <v>8035.4599999999991</v>
      </c>
      <c r="Z2109" s="11"/>
      <c r="AB2109" s="11">
        <f t="shared" si="108"/>
        <v>9216.1200000000008</v>
      </c>
      <c r="AC2109" s="21">
        <v>9688.91</v>
      </c>
      <c r="AD2109" s="11"/>
      <c r="AE2109" s="4"/>
      <c r="AF2109" s="4"/>
    </row>
    <row r="2110" spans="1:32" x14ac:dyDescent="0.2">
      <c r="A2110" s="51"/>
      <c r="B2110" s="11"/>
      <c r="C2110" s="11" t="s">
        <v>394</v>
      </c>
      <c r="D2110" s="11"/>
      <c r="E2110" s="11" t="s">
        <v>184</v>
      </c>
      <c r="F2110" s="11">
        <v>282</v>
      </c>
      <c r="G2110" s="11"/>
      <c r="H2110" s="11">
        <f t="shared" si="105"/>
        <v>0.92</v>
      </c>
      <c r="I2110" s="11"/>
      <c r="J2110" s="11">
        <v>77.27</v>
      </c>
      <c r="K2110" s="11"/>
      <c r="M2110" s="11">
        <v>1</v>
      </c>
      <c r="N2110" s="66"/>
      <c r="P2110" s="198">
        <f t="shared" si="106"/>
        <v>77.27</v>
      </c>
      <c r="Q2110" s="198"/>
      <c r="R2110" s="198"/>
      <c r="S2110" s="198"/>
      <c r="T2110" s="198">
        <f t="shared" si="107"/>
        <v>282</v>
      </c>
      <c r="U2110" s="11"/>
      <c r="V2110" s="11"/>
      <c r="W2110" s="11"/>
      <c r="Y2110" s="11">
        <v>77.27</v>
      </c>
      <c r="Z2110" s="11"/>
      <c r="AB2110" s="11">
        <f t="shared" si="108"/>
        <v>88.62</v>
      </c>
      <c r="AC2110" s="21">
        <v>93.17</v>
      </c>
      <c r="AD2110" s="11"/>
      <c r="AE2110" s="4"/>
      <c r="AF2110" s="4"/>
    </row>
    <row r="2111" spans="1:32" x14ac:dyDescent="0.2">
      <c r="A2111" s="51"/>
      <c r="B2111" s="11"/>
      <c r="C2111" s="11" t="s">
        <v>394</v>
      </c>
      <c r="D2111" s="11"/>
      <c r="E2111" s="11" t="s">
        <v>208</v>
      </c>
      <c r="F2111" s="11">
        <v>857</v>
      </c>
      <c r="G2111" s="11"/>
      <c r="H2111" s="11">
        <f t="shared" si="105"/>
        <v>2.81</v>
      </c>
      <c r="I2111" s="11"/>
      <c r="J2111" s="11">
        <v>139.44</v>
      </c>
      <c r="K2111" s="11"/>
      <c r="M2111" s="11">
        <v>1</v>
      </c>
      <c r="N2111" s="66"/>
      <c r="P2111" s="198">
        <f t="shared" si="106"/>
        <v>139.44</v>
      </c>
      <c r="Q2111" s="198"/>
      <c r="R2111" s="198"/>
      <c r="S2111" s="198"/>
      <c r="T2111" s="198">
        <f t="shared" si="107"/>
        <v>857</v>
      </c>
      <c r="U2111" s="11"/>
      <c r="V2111" s="11"/>
      <c r="W2111" s="11"/>
      <c r="Y2111" s="11">
        <v>139.44</v>
      </c>
      <c r="Z2111" s="11"/>
      <c r="AB2111" s="11">
        <f t="shared" si="108"/>
        <v>159.93</v>
      </c>
      <c r="AC2111" s="21">
        <v>168.13</v>
      </c>
      <c r="AD2111" s="11"/>
      <c r="AE2111" s="4"/>
      <c r="AF2111" s="4"/>
    </row>
    <row r="2112" spans="1:32" x14ac:dyDescent="0.2">
      <c r="A2112" s="51"/>
      <c r="B2112" s="11"/>
      <c r="C2112" s="11" t="s">
        <v>394</v>
      </c>
      <c r="D2112" s="11"/>
      <c r="E2112" s="11" t="s">
        <v>117</v>
      </c>
      <c r="F2112" s="11">
        <v>7733540</v>
      </c>
      <c r="G2112" s="11"/>
      <c r="H2112" s="11">
        <f t="shared" si="105"/>
        <v>25312.39</v>
      </c>
      <c r="I2112" s="11"/>
      <c r="J2112" s="11">
        <v>875649.19000000181</v>
      </c>
      <c r="K2112" s="11"/>
      <c r="M2112" s="11">
        <v>1194</v>
      </c>
      <c r="N2112" s="66"/>
      <c r="P2112" s="198">
        <f t="shared" si="106"/>
        <v>733.37453098827621</v>
      </c>
      <c r="Q2112" s="198"/>
      <c r="R2112" s="198"/>
      <c r="S2112" s="198"/>
      <c r="T2112" s="198">
        <f t="shared" si="107"/>
        <v>6477.0016750418763</v>
      </c>
      <c r="U2112" s="11"/>
      <c r="V2112" s="11"/>
      <c r="W2112" s="11"/>
      <c r="Y2112" s="11">
        <v>875649.19000000181</v>
      </c>
      <c r="Z2112" s="11"/>
      <c r="AB2112" s="11">
        <f t="shared" si="108"/>
        <v>1004309.58</v>
      </c>
      <c r="AC2112" s="21">
        <v>1055831.24</v>
      </c>
      <c r="AD2112" s="11"/>
      <c r="AE2112" s="4"/>
      <c r="AF2112" s="4"/>
    </row>
    <row r="2113" spans="1:32" x14ac:dyDescent="0.2">
      <c r="A2113" s="51"/>
      <c r="B2113" s="11"/>
      <c r="C2113" s="11" t="s">
        <v>395</v>
      </c>
      <c r="D2113" s="11"/>
      <c r="E2113" s="11" t="s">
        <v>95</v>
      </c>
      <c r="F2113" s="11">
        <v>55482</v>
      </c>
      <c r="G2113" s="11"/>
      <c r="H2113" s="11">
        <f t="shared" si="105"/>
        <v>181.6</v>
      </c>
      <c r="I2113" s="11"/>
      <c r="J2113" s="11">
        <v>7691.8199999999988</v>
      </c>
      <c r="K2113" s="11"/>
      <c r="M2113" s="11">
        <v>59</v>
      </c>
      <c r="N2113" s="66"/>
      <c r="P2113" s="198">
        <f t="shared" si="106"/>
        <v>130.36983050847456</v>
      </c>
      <c r="Q2113" s="198"/>
      <c r="R2113" s="198"/>
      <c r="S2113" s="198"/>
      <c r="T2113" s="198">
        <f t="shared" si="107"/>
        <v>940.37288135593224</v>
      </c>
      <c r="U2113" s="11"/>
      <c r="V2113" s="11"/>
      <c r="W2113" s="11"/>
      <c r="Y2113" s="11">
        <v>7691.8199999999988</v>
      </c>
      <c r="Z2113" s="11"/>
      <c r="AB2113" s="11">
        <f t="shared" si="108"/>
        <v>8821.99</v>
      </c>
      <c r="AC2113" s="21">
        <v>9274.56</v>
      </c>
      <c r="AD2113" s="11"/>
      <c r="AE2113" s="4"/>
      <c r="AF2113" s="4"/>
    </row>
    <row r="2114" spans="1:32" x14ac:dyDescent="0.2">
      <c r="A2114" s="51"/>
      <c r="B2114" s="11"/>
      <c r="C2114" s="11" t="s">
        <v>396</v>
      </c>
      <c r="D2114" s="11"/>
      <c r="E2114" s="11" t="s">
        <v>98</v>
      </c>
      <c r="F2114" s="11">
        <v>165287</v>
      </c>
      <c r="G2114" s="11"/>
      <c r="H2114" s="11">
        <f t="shared" si="105"/>
        <v>541</v>
      </c>
      <c r="I2114" s="11"/>
      <c r="J2114" s="11">
        <v>24978.850000000002</v>
      </c>
      <c r="K2114" s="11"/>
      <c r="M2114" s="11">
        <v>37</v>
      </c>
      <c r="N2114" s="66"/>
      <c r="P2114" s="198">
        <f t="shared" si="106"/>
        <v>675.10405405405413</v>
      </c>
      <c r="Q2114" s="198"/>
      <c r="R2114" s="198"/>
      <c r="S2114" s="198"/>
      <c r="T2114" s="198">
        <f t="shared" si="107"/>
        <v>4467.2162162162158</v>
      </c>
      <c r="U2114" s="11"/>
      <c r="V2114" s="11"/>
      <c r="W2114" s="11"/>
      <c r="Y2114" s="11">
        <v>24978.850000000002</v>
      </c>
      <c r="Z2114" s="11"/>
      <c r="AB2114" s="11">
        <f t="shared" si="108"/>
        <v>28649.03</v>
      </c>
      <c r="AC2114" s="21">
        <v>30118.74</v>
      </c>
      <c r="AD2114" s="11"/>
      <c r="AE2114" s="4"/>
      <c r="AF2114" s="4"/>
    </row>
    <row r="2115" spans="1:32" x14ac:dyDescent="0.2">
      <c r="A2115" s="51"/>
      <c r="B2115" s="11"/>
      <c r="C2115" s="11" t="s">
        <v>396</v>
      </c>
      <c r="D2115" s="11"/>
      <c r="E2115" s="11" t="s">
        <v>75</v>
      </c>
      <c r="F2115" s="11">
        <v>2322960</v>
      </c>
      <c r="G2115" s="11"/>
      <c r="H2115" s="11">
        <f t="shared" si="105"/>
        <v>7603.2</v>
      </c>
      <c r="I2115" s="11"/>
      <c r="J2115" s="11">
        <v>248630.74</v>
      </c>
      <c r="K2115" s="11"/>
      <c r="M2115" s="11">
        <v>330</v>
      </c>
      <c r="N2115" s="66"/>
      <c r="P2115" s="198">
        <f t="shared" si="106"/>
        <v>753.42648484848485</v>
      </c>
      <c r="Q2115" s="198"/>
      <c r="R2115" s="198"/>
      <c r="S2115" s="198"/>
      <c r="T2115" s="198">
        <f t="shared" si="107"/>
        <v>7039.272727272727</v>
      </c>
      <c r="U2115" s="11"/>
      <c r="V2115" s="11"/>
      <c r="W2115" s="11"/>
      <c r="Y2115" s="11">
        <v>248630.74</v>
      </c>
      <c r="Z2115" s="11"/>
      <c r="AB2115" s="11">
        <f t="shared" si="108"/>
        <v>285162.40999999997</v>
      </c>
      <c r="AC2115" s="21">
        <v>299791.40999999997</v>
      </c>
      <c r="AD2115" s="11"/>
      <c r="AE2115" s="4"/>
      <c r="AF2115" s="4"/>
    </row>
    <row r="2116" spans="1:32" x14ac:dyDescent="0.2">
      <c r="A2116" s="51"/>
      <c r="B2116" s="11"/>
      <c r="C2116" s="11" t="s">
        <v>397</v>
      </c>
      <c r="D2116" s="11"/>
      <c r="E2116" s="11" t="s">
        <v>385</v>
      </c>
      <c r="F2116" s="11">
        <v>673175</v>
      </c>
      <c r="G2116" s="11"/>
      <c r="H2116" s="11">
        <f t="shared" si="105"/>
        <v>2203.35</v>
      </c>
      <c r="I2116" s="11"/>
      <c r="J2116" s="11">
        <v>64535.26</v>
      </c>
      <c r="K2116" s="11"/>
      <c r="M2116" s="11">
        <v>141</v>
      </c>
      <c r="N2116" s="66"/>
      <c r="P2116" s="198">
        <f t="shared" si="106"/>
        <v>457.69687943262414</v>
      </c>
      <c r="Q2116" s="198"/>
      <c r="R2116" s="198"/>
      <c r="S2116" s="198"/>
      <c r="T2116" s="198">
        <f t="shared" si="107"/>
        <v>4774.2907801418442</v>
      </c>
      <c r="U2116" s="11"/>
      <c r="V2116" s="11"/>
      <c r="W2116" s="11"/>
      <c r="Y2116" s="11">
        <v>64535.26</v>
      </c>
      <c r="Z2116" s="11"/>
      <c r="AB2116" s="11">
        <f t="shared" si="108"/>
        <v>74017.52</v>
      </c>
      <c r="AC2116" s="21">
        <v>77814.66</v>
      </c>
      <c r="AD2116" s="11"/>
      <c r="AE2116" s="4"/>
      <c r="AF2116" s="4"/>
    </row>
    <row r="2117" spans="1:32" x14ac:dyDescent="0.2">
      <c r="A2117" s="51"/>
      <c r="B2117" s="11"/>
      <c r="C2117" s="11" t="s">
        <v>397</v>
      </c>
      <c r="D2117" s="11"/>
      <c r="E2117" s="11" t="s">
        <v>86</v>
      </c>
      <c r="F2117" s="11">
        <v>7785</v>
      </c>
      <c r="G2117" s="11"/>
      <c r="H2117" s="11">
        <f t="shared" si="105"/>
        <v>25.48</v>
      </c>
      <c r="I2117" s="11"/>
      <c r="J2117" s="11">
        <v>1569.77</v>
      </c>
      <c r="K2117" s="11"/>
      <c r="M2117" s="11">
        <v>7</v>
      </c>
      <c r="N2117" s="66"/>
      <c r="P2117" s="198">
        <f t="shared" si="106"/>
        <v>224.25285714285715</v>
      </c>
      <c r="Q2117" s="198"/>
      <c r="R2117" s="198"/>
      <c r="S2117" s="198"/>
      <c r="T2117" s="198">
        <f t="shared" si="107"/>
        <v>1112.1428571428571</v>
      </c>
      <c r="U2117" s="11"/>
      <c r="V2117" s="11"/>
      <c r="W2117" s="11"/>
      <c r="Y2117" s="11">
        <v>1569.77</v>
      </c>
      <c r="Z2117" s="11"/>
      <c r="AB2117" s="11">
        <f t="shared" si="108"/>
        <v>1800.42</v>
      </c>
      <c r="AC2117" s="21">
        <v>1892.78</v>
      </c>
      <c r="AD2117" s="11"/>
      <c r="AE2117" s="4"/>
      <c r="AF2117" s="4"/>
    </row>
    <row r="2118" spans="1:32" x14ac:dyDescent="0.2">
      <c r="A2118" s="51"/>
      <c r="B2118" s="11"/>
      <c r="C2118" s="11" t="s">
        <v>609</v>
      </c>
      <c r="D2118" s="11"/>
      <c r="E2118" s="11" t="s">
        <v>172</v>
      </c>
      <c r="F2118" s="11">
        <v>1623</v>
      </c>
      <c r="G2118" s="11"/>
      <c r="H2118" s="11">
        <f t="shared" si="105"/>
        <v>5.31</v>
      </c>
      <c r="I2118" s="11"/>
      <c r="J2118" s="11">
        <v>358.98</v>
      </c>
      <c r="K2118" s="11"/>
      <c r="M2118" s="11">
        <v>3</v>
      </c>
      <c r="N2118" s="66"/>
      <c r="P2118" s="198">
        <f t="shared" si="106"/>
        <v>119.66000000000001</v>
      </c>
      <c r="Q2118" s="198"/>
      <c r="R2118" s="198"/>
      <c r="S2118" s="198"/>
      <c r="T2118" s="198">
        <f t="shared" si="107"/>
        <v>541</v>
      </c>
      <c r="U2118" s="11"/>
      <c r="V2118" s="11"/>
      <c r="W2118" s="11"/>
      <c r="Y2118" s="11">
        <v>358.98</v>
      </c>
      <c r="Z2118" s="11"/>
      <c r="AB2118" s="11">
        <f t="shared" si="108"/>
        <v>411.73</v>
      </c>
      <c r="AC2118" s="21">
        <v>432.85</v>
      </c>
      <c r="AD2118" s="11"/>
      <c r="AE2118" s="4"/>
      <c r="AF2118" s="4"/>
    </row>
    <row r="2119" spans="1:32" x14ac:dyDescent="0.2">
      <c r="A2119" s="51"/>
      <c r="B2119" s="11"/>
      <c r="C2119" s="11" t="s">
        <v>398</v>
      </c>
      <c r="D2119" s="11"/>
      <c r="E2119" s="11" t="s">
        <v>297</v>
      </c>
      <c r="F2119" s="11">
        <v>609191</v>
      </c>
      <c r="G2119" s="11"/>
      <c r="H2119" s="11">
        <f t="shared" si="105"/>
        <v>1993.92</v>
      </c>
      <c r="I2119" s="11"/>
      <c r="J2119" s="11">
        <v>102150.19</v>
      </c>
      <c r="K2119" s="11"/>
      <c r="M2119" s="11">
        <v>4</v>
      </c>
      <c r="N2119" s="66"/>
      <c r="P2119" s="198">
        <f t="shared" si="106"/>
        <v>25537.547500000001</v>
      </c>
      <c r="Q2119" s="198"/>
      <c r="R2119" s="198"/>
      <c r="S2119" s="198"/>
      <c r="T2119" s="198">
        <f t="shared" si="107"/>
        <v>152297.75</v>
      </c>
      <c r="U2119" s="11"/>
      <c r="V2119" s="11"/>
      <c r="W2119" s="11"/>
      <c r="Y2119" s="11">
        <v>102150.19</v>
      </c>
      <c r="Z2119" s="11"/>
      <c r="AB2119" s="11">
        <f t="shared" si="108"/>
        <v>117159.26</v>
      </c>
      <c r="AC2119" s="21">
        <v>123169.60000000001</v>
      </c>
      <c r="AD2119" s="11"/>
      <c r="AE2119" s="4"/>
      <c r="AF2119" s="4"/>
    </row>
    <row r="2120" spans="1:32" x14ac:dyDescent="0.2">
      <c r="A2120" s="51"/>
      <c r="B2120" s="11"/>
      <c r="C2120" s="11" t="s">
        <v>398</v>
      </c>
      <c r="D2120" s="11"/>
      <c r="E2120" s="11" t="s">
        <v>380</v>
      </c>
      <c r="F2120" s="11">
        <v>667911</v>
      </c>
      <c r="G2120" s="11"/>
      <c r="H2120" s="11">
        <f t="shared" si="105"/>
        <v>2186.12</v>
      </c>
      <c r="I2120" s="11"/>
      <c r="J2120" s="11">
        <v>99182.410000000047</v>
      </c>
      <c r="K2120" s="11"/>
      <c r="M2120" s="11">
        <v>178</v>
      </c>
      <c r="N2120" s="66"/>
      <c r="P2120" s="198">
        <f t="shared" si="106"/>
        <v>557.20455056179799</v>
      </c>
      <c r="Q2120" s="198"/>
      <c r="R2120" s="198"/>
      <c r="S2120" s="198"/>
      <c r="T2120" s="198">
        <f t="shared" si="107"/>
        <v>3752.3089887640449</v>
      </c>
      <c r="U2120" s="11"/>
      <c r="V2120" s="11"/>
      <c r="W2120" s="11"/>
      <c r="Y2120" s="11">
        <v>99182.410000000047</v>
      </c>
      <c r="Z2120" s="11"/>
      <c r="AB2120" s="11">
        <f t="shared" si="108"/>
        <v>113755.42</v>
      </c>
      <c r="AC2120" s="21">
        <v>119591.14</v>
      </c>
      <c r="AD2120" s="11"/>
      <c r="AE2120" s="4"/>
      <c r="AF2120" s="4"/>
    </row>
    <row r="2121" spans="1:32" x14ac:dyDescent="0.2">
      <c r="A2121" s="51"/>
      <c r="B2121" s="11"/>
      <c r="C2121" s="11" t="s">
        <v>610</v>
      </c>
      <c r="D2121" s="11"/>
      <c r="E2121" s="11" t="s">
        <v>95</v>
      </c>
      <c r="F2121" s="11">
        <v>407</v>
      </c>
      <c r="G2121" s="11"/>
      <c r="H2121" s="11">
        <f t="shared" ref="H2121:H2184" si="109">ROUND($H$2364*F2121/$F$2364,2)</f>
        <v>1.33</v>
      </c>
      <c r="I2121" s="11"/>
      <c r="J2121" s="11">
        <v>71.42</v>
      </c>
      <c r="K2121" s="11"/>
      <c r="M2121" s="11">
        <v>1</v>
      </c>
      <c r="N2121" s="66"/>
      <c r="P2121" s="198">
        <f t="shared" ref="P2121:P2184" si="110">J2121/M2121</f>
        <v>71.42</v>
      </c>
      <c r="Q2121" s="198"/>
      <c r="R2121" s="198"/>
      <c r="S2121" s="198"/>
      <c r="T2121" s="198">
        <f t="shared" ref="T2121:T2184" si="111">F2121/M2121</f>
        <v>407</v>
      </c>
      <c r="U2121" s="11"/>
      <c r="V2121" s="11"/>
      <c r="W2121" s="11"/>
      <c r="Y2121" s="11">
        <v>71.42</v>
      </c>
      <c r="Z2121" s="11"/>
      <c r="AB2121" s="11">
        <f t="shared" ref="AB2121:AB2184" si="112">ROUND($AB$2364*Y2121/$Y$2364,2)</f>
        <v>81.91</v>
      </c>
      <c r="AC2121" s="21">
        <v>86.12</v>
      </c>
      <c r="AD2121" s="11"/>
      <c r="AE2121" s="4"/>
      <c r="AF2121" s="4"/>
    </row>
    <row r="2122" spans="1:32" x14ac:dyDescent="0.2">
      <c r="A2122" s="51"/>
      <c r="B2122" s="11"/>
      <c r="C2122" s="11" t="s">
        <v>399</v>
      </c>
      <c r="D2122" s="11"/>
      <c r="E2122" s="11" t="s">
        <v>98</v>
      </c>
      <c r="F2122" s="11">
        <v>342</v>
      </c>
      <c r="G2122" s="11"/>
      <c r="H2122" s="11">
        <f t="shared" si="109"/>
        <v>1.1200000000000001</v>
      </c>
      <c r="I2122" s="11"/>
      <c r="J2122" s="11">
        <v>23.16</v>
      </c>
      <c r="K2122" s="11"/>
      <c r="M2122" s="11">
        <v>1</v>
      </c>
      <c r="N2122" s="66"/>
      <c r="P2122" s="198">
        <f t="shared" si="110"/>
        <v>23.16</v>
      </c>
      <c r="Q2122" s="198"/>
      <c r="R2122" s="198"/>
      <c r="S2122" s="198"/>
      <c r="T2122" s="198">
        <f t="shared" si="111"/>
        <v>342</v>
      </c>
      <c r="U2122" s="11"/>
      <c r="V2122" s="11"/>
      <c r="W2122" s="11"/>
      <c r="Y2122" s="11">
        <v>23.16</v>
      </c>
      <c r="Z2122" s="11"/>
      <c r="AB2122" s="11">
        <f t="shared" si="112"/>
        <v>26.56</v>
      </c>
      <c r="AC2122" s="21">
        <v>27.93</v>
      </c>
      <c r="AD2122" s="11"/>
      <c r="AE2122" s="4"/>
      <c r="AF2122" s="4"/>
    </row>
    <row r="2123" spans="1:32" x14ac:dyDescent="0.2">
      <c r="A2123" s="51"/>
      <c r="B2123" s="11"/>
      <c r="C2123" s="11" t="s">
        <v>399</v>
      </c>
      <c r="D2123" s="11"/>
      <c r="E2123" s="11" t="s">
        <v>198</v>
      </c>
      <c r="F2123" s="11">
        <v>268</v>
      </c>
      <c r="G2123" s="11"/>
      <c r="H2123" s="11">
        <f t="shared" si="109"/>
        <v>0.88</v>
      </c>
      <c r="I2123" s="11"/>
      <c r="J2123" s="11">
        <v>45.01</v>
      </c>
      <c r="K2123" s="11"/>
      <c r="M2123" s="11">
        <v>1</v>
      </c>
      <c r="N2123" s="66"/>
      <c r="P2123" s="198">
        <f t="shared" si="110"/>
        <v>45.01</v>
      </c>
      <c r="Q2123" s="198"/>
      <c r="R2123" s="198"/>
      <c r="S2123" s="198"/>
      <c r="T2123" s="198">
        <f t="shared" si="111"/>
        <v>268</v>
      </c>
      <c r="U2123" s="11"/>
      <c r="V2123" s="11"/>
      <c r="W2123" s="11"/>
      <c r="Y2123" s="11">
        <v>45.01</v>
      </c>
      <c r="Z2123" s="11"/>
      <c r="AB2123" s="11">
        <f t="shared" si="112"/>
        <v>51.62</v>
      </c>
      <c r="AC2123" s="21">
        <v>54.27</v>
      </c>
      <c r="AD2123" s="11"/>
      <c r="AE2123" s="4"/>
      <c r="AF2123" s="4"/>
    </row>
    <row r="2124" spans="1:32" x14ac:dyDescent="0.2">
      <c r="A2124" s="51"/>
      <c r="B2124" s="11"/>
      <c r="C2124" s="11" t="s">
        <v>399</v>
      </c>
      <c r="D2124" s="11"/>
      <c r="E2124" s="11" t="s">
        <v>172</v>
      </c>
      <c r="F2124" s="11">
        <v>20054166</v>
      </c>
      <c r="G2124" s="11"/>
      <c r="H2124" s="11">
        <f t="shared" si="109"/>
        <v>65638.62</v>
      </c>
      <c r="I2124" s="11"/>
      <c r="J2124" s="11">
        <v>1794643.4299999969</v>
      </c>
      <c r="K2124" s="11"/>
      <c r="M2124" s="11">
        <v>1789</v>
      </c>
      <c r="N2124" s="66"/>
      <c r="P2124" s="198">
        <f t="shared" si="110"/>
        <v>1003.1545164896573</v>
      </c>
      <c r="Q2124" s="198"/>
      <c r="R2124" s="198"/>
      <c r="S2124" s="198"/>
      <c r="T2124" s="198">
        <f t="shared" si="111"/>
        <v>11209.707098937954</v>
      </c>
      <c r="U2124" s="11"/>
      <c r="V2124" s="11"/>
      <c r="W2124" s="11"/>
      <c r="Y2124" s="11">
        <v>1794643.4299999969</v>
      </c>
      <c r="Z2124" s="11"/>
      <c r="AB2124" s="11">
        <f t="shared" si="112"/>
        <v>2058332.96</v>
      </c>
      <c r="AC2124" s="21">
        <v>2163926.64</v>
      </c>
      <c r="AD2124" s="11"/>
      <c r="AE2124" s="4"/>
      <c r="AF2124" s="4"/>
    </row>
    <row r="2125" spans="1:32" x14ac:dyDescent="0.2">
      <c r="A2125" s="51"/>
      <c r="B2125" s="11"/>
      <c r="C2125" s="11" t="s">
        <v>401</v>
      </c>
      <c r="D2125" s="11"/>
      <c r="E2125" s="11" t="s">
        <v>390</v>
      </c>
      <c r="F2125" s="11">
        <v>68576</v>
      </c>
      <c r="G2125" s="11"/>
      <c r="H2125" s="11">
        <f t="shared" si="109"/>
        <v>224.45</v>
      </c>
      <c r="I2125" s="11"/>
      <c r="J2125" s="11">
        <v>10278.239999999998</v>
      </c>
      <c r="K2125" s="11"/>
      <c r="M2125" s="11">
        <v>66</v>
      </c>
      <c r="N2125" s="66"/>
      <c r="P2125" s="198">
        <f t="shared" si="110"/>
        <v>155.73090909090905</v>
      </c>
      <c r="Q2125" s="198"/>
      <c r="R2125" s="198"/>
      <c r="S2125" s="198"/>
      <c r="T2125" s="198">
        <f t="shared" si="111"/>
        <v>1039.030303030303</v>
      </c>
      <c r="U2125" s="11"/>
      <c r="V2125" s="11"/>
      <c r="W2125" s="11"/>
      <c r="Y2125" s="11">
        <v>10278.239999999998</v>
      </c>
      <c r="Z2125" s="11"/>
      <c r="AB2125" s="11">
        <f t="shared" si="112"/>
        <v>11788.44</v>
      </c>
      <c r="AC2125" s="21">
        <v>12393.19</v>
      </c>
      <c r="AD2125" s="11"/>
      <c r="AE2125" s="4"/>
      <c r="AF2125" s="4"/>
    </row>
    <row r="2126" spans="1:32" x14ac:dyDescent="0.2">
      <c r="A2126" s="51"/>
      <c r="B2126" s="11"/>
      <c r="C2126" s="11" t="s">
        <v>403</v>
      </c>
      <c r="D2126" s="11"/>
      <c r="E2126" s="11" t="s">
        <v>152</v>
      </c>
      <c r="F2126" s="11">
        <v>188224</v>
      </c>
      <c r="G2126" s="11"/>
      <c r="H2126" s="11">
        <f t="shared" si="109"/>
        <v>616.07000000000005</v>
      </c>
      <c r="I2126" s="11"/>
      <c r="J2126" s="11">
        <v>28478.010000000002</v>
      </c>
      <c r="K2126" s="11"/>
      <c r="M2126" s="11">
        <v>119</v>
      </c>
      <c r="N2126" s="66"/>
      <c r="P2126" s="198">
        <f t="shared" si="110"/>
        <v>239.31100840336137</v>
      </c>
      <c r="Q2126" s="198"/>
      <c r="R2126" s="198"/>
      <c r="S2126" s="198"/>
      <c r="T2126" s="198">
        <f t="shared" si="111"/>
        <v>1581.7142857142858</v>
      </c>
      <c r="U2126" s="11"/>
      <c r="V2126" s="11"/>
      <c r="W2126" s="11"/>
      <c r="Y2126" s="11">
        <v>28478.010000000002</v>
      </c>
      <c r="Z2126" s="11"/>
      <c r="AB2126" s="11">
        <f t="shared" si="112"/>
        <v>32662.32</v>
      </c>
      <c r="AC2126" s="21">
        <v>34337.919999999998</v>
      </c>
      <c r="AD2126" s="11"/>
      <c r="AE2126" s="4"/>
      <c r="AF2126" s="4"/>
    </row>
    <row r="2127" spans="1:32" x14ac:dyDescent="0.2">
      <c r="A2127" s="51"/>
      <c r="B2127" s="11"/>
      <c r="C2127" s="11" t="s">
        <v>404</v>
      </c>
      <c r="D2127" s="11"/>
      <c r="E2127" s="11" t="s">
        <v>405</v>
      </c>
      <c r="F2127" s="11">
        <v>39192</v>
      </c>
      <c r="G2127" s="11"/>
      <c r="H2127" s="11">
        <f t="shared" si="109"/>
        <v>128.28</v>
      </c>
      <c r="I2127" s="11"/>
      <c r="J2127" s="11">
        <v>7012.9599999999991</v>
      </c>
      <c r="K2127" s="11"/>
      <c r="M2127" s="11">
        <v>48</v>
      </c>
      <c r="N2127" s="66"/>
      <c r="P2127" s="198">
        <f t="shared" si="110"/>
        <v>146.10333333333332</v>
      </c>
      <c r="Q2127" s="198"/>
      <c r="R2127" s="198"/>
      <c r="S2127" s="198"/>
      <c r="T2127" s="198">
        <f t="shared" si="111"/>
        <v>816.5</v>
      </c>
      <c r="U2127" s="11"/>
      <c r="V2127" s="11"/>
      <c r="W2127" s="11"/>
      <c r="Y2127" s="11">
        <v>7012.9599999999991</v>
      </c>
      <c r="Z2127" s="11"/>
      <c r="AB2127" s="11">
        <f t="shared" si="112"/>
        <v>8043.38</v>
      </c>
      <c r="AC2127" s="21">
        <v>8456.01</v>
      </c>
      <c r="AD2127" s="11"/>
      <c r="AE2127" s="4"/>
      <c r="AF2127" s="4"/>
    </row>
    <row r="2128" spans="1:32" x14ac:dyDescent="0.2">
      <c r="A2128" s="51"/>
      <c r="B2128" s="11"/>
      <c r="C2128" s="11" t="s">
        <v>589</v>
      </c>
      <c r="D2128" s="11"/>
      <c r="E2128" s="11" t="s">
        <v>292</v>
      </c>
      <c r="F2128" s="11">
        <v>421</v>
      </c>
      <c r="G2128" s="11"/>
      <c r="H2128" s="11">
        <f t="shared" si="109"/>
        <v>1.38</v>
      </c>
      <c r="I2128" s="11"/>
      <c r="J2128" s="11">
        <v>175.68999999999997</v>
      </c>
      <c r="K2128" s="11"/>
      <c r="M2128" s="11">
        <v>9</v>
      </c>
      <c r="N2128" s="66"/>
      <c r="P2128" s="198">
        <f t="shared" si="110"/>
        <v>19.521111111111107</v>
      </c>
      <c r="Q2128" s="198"/>
      <c r="R2128" s="198"/>
      <c r="S2128" s="198"/>
      <c r="T2128" s="198">
        <f t="shared" si="111"/>
        <v>46.777777777777779</v>
      </c>
      <c r="U2128" s="11"/>
      <c r="V2128" s="11"/>
      <c r="W2128" s="11"/>
      <c r="Y2128" s="11">
        <v>175.68999999999997</v>
      </c>
      <c r="Z2128" s="11"/>
      <c r="AB2128" s="11">
        <f t="shared" si="112"/>
        <v>201.5</v>
      </c>
      <c r="AC2128" s="21">
        <v>211.84</v>
      </c>
      <c r="AD2128" s="11"/>
      <c r="AE2128" s="4"/>
      <c r="AF2128" s="4"/>
    </row>
    <row r="2129" spans="1:32" x14ac:dyDescent="0.2">
      <c r="A2129" s="51"/>
      <c r="B2129" s="11"/>
      <c r="C2129" s="11" t="s">
        <v>589</v>
      </c>
      <c r="D2129" s="11"/>
      <c r="E2129" s="11" t="s">
        <v>131</v>
      </c>
      <c r="F2129" s="11">
        <v>16</v>
      </c>
      <c r="G2129" s="11"/>
      <c r="H2129" s="11">
        <f t="shared" si="109"/>
        <v>0.05</v>
      </c>
      <c r="I2129" s="11"/>
      <c r="J2129" s="11">
        <v>13.52</v>
      </c>
      <c r="K2129" s="11"/>
      <c r="M2129" s="11">
        <v>1</v>
      </c>
      <c r="N2129" s="66"/>
      <c r="P2129" s="198">
        <f t="shared" si="110"/>
        <v>13.52</v>
      </c>
      <c r="Q2129" s="198"/>
      <c r="R2129" s="198"/>
      <c r="S2129" s="198"/>
      <c r="T2129" s="198">
        <f t="shared" si="111"/>
        <v>16</v>
      </c>
      <c r="U2129" s="11"/>
      <c r="V2129" s="11"/>
      <c r="W2129" s="11"/>
      <c r="Y2129" s="11">
        <v>13.52</v>
      </c>
      <c r="Z2129" s="11"/>
      <c r="AB2129" s="11">
        <f t="shared" si="112"/>
        <v>15.51</v>
      </c>
      <c r="AC2129" s="21">
        <v>16.3</v>
      </c>
      <c r="AD2129" s="11"/>
      <c r="AE2129" s="4"/>
      <c r="AF2129" s="4"/>
    </row>
    <row r="2130" spans="1:32" x14ac:dyDescent="0.2">
      <c r="A2130" s="51"/>
      <c r="B2130" s="11"/>
      <c r="C2130" s="11" t="s">
        <v>407</v>
      </c>
      <c r="D2130" s="11"/>
      <c r="E2130" s="11" t="s">
        <v>91</v>
      </c>
      <c r="F2130" s="11">
        <v>1148418</v>
      </c>
      <c r="G2130" s="11"/>
      <c r="H2130" s="11">
        <f t="shared" si="109"/>
        <v>3758.85</v>
      </c>
      <c r="I2130" s="11"/>
      <c r="J2130" s="11">
        <v>115483.64000000012</v>
      </c>
      <c r="K2130" s="11"/>
      <c r="M2130" s="11">
        <v>286</v>
      </c>
      <c r="N2130" s="66"/>
      <c r="P2130" s="198">
        <f t="shared" si="110"/>
        <v>403.78895104895145</v>
      </c>
      <c r="Q2130" s="198"/>
      <c r="R2130" s="198"/>
      <c r="S2130" s="198"/>
      <c r="T2130" s="198">
        <f t="shared" si="111"/>
        <v>4015.4475524475524</v>
      </c>
      <c r="U2130" s="11"/>
      <c r="V2130" s="11"/>
      <c r="W2130" s="11"/>
      <c r="Y2130" s="11">
        <v>115483.64000000012</v>
      </c>
      <c r="Z2130" s="11"/>
      <c r="AB2130" s="11">
        <f t="shared" si="112"/>
        <v>132451.82</v>
      </c>
      <c r="AC2130" s="21">
        <v>139246.67000000001</v>
      </c>
      <c r="AD2130" s="11"/>
      <c r="AE2130" s="4"/>
      <c r="AF2130" s="4"/>
    </row>
    <row r="2131" spans="1:32" x14ac:dyDescent="0.2">
      <c r="A2131" s="51"/>
      <c r="B2131" s="11"/>
      <c r="C2131" s="11" t="s">
        <v>408</v>
      </c>
      <c r="D2131" s="11"/>
      <c r="E2131" s="11" t="s">
        <v>61</v>
      </c>
      <c r="F2131" s="11">
        <v>65</v>
      </c>
      <c r="G2131" s="11"/>
      <c r="H2131" s="11">
        <f t="shared" si="109"/>
        <v>0.21</v>
      </c>
      <c r="I2131" s="11"/>
      <c r="J2131" s="11">
        <v>239.72</v>
      </c>
      <c r="K2131" s="11"/>
      <c r="M2131" s="11">
        <v>6</v>
      </c>
      <c r="N2131" s="66"/>
      <c r="P2131" s="198">
        <f t="shared" si="110"/>
        <v>39.953333333333333</v>
      </c>
      <c r="Q2131" s="198"/>
      <c r="R2131" s="198"/>
      <c r="S2131" s="198"/>
      <c r="T2131" s="198">
        <f t="shared" si="111"/>
        <v>10.833333333333334</v>
      </c>
      <c r="U2131" s="11"/>
      <c r="V2131" s="11"/>
      <c r="W2131" s="11"/>
      <c r="Y2131" s="11">
        <v>239.72</v>
      </c>
      <c r="Z2131" s="11"/>
      <c r="AB2131" s="11">
        <f t="shared" si="112"/>
        <v>274.94</v>
      </c>
      <c r="AC2131" s="21">
        <v>289.05</v>
      </c>
      <c r="AD2131" s="11"/>
      <c r="AE2131" s="4"/>
      <c r="AF2131" s="4"/>
    </row>
    <row r="2132" spans="1:32" x14ac:dyDescent="0.2">
      <c r="A2132" s="51"/>
      <c r="B2132" s="11"/>
      <c r="C2132" s="11" t="s">
        <v>408</v>
      </c>
      <c r="D2132" s="11"/>
      <c r="E2132" s="11" t="s">
        <v>63</v>
      </c>
      <c r="F2132" s="11"/>
      <c r="G2132" s="11"/>
      <c r="H2132" s="11">
        <f t="shared" si="109"/>
        <v>0</v>
      </c>
      <c r="I2132" s="11"/>
      <c r="J2132" s="11">
        <v>22.36</v>
      </c>
      <c r="K2132" s="11"/>
      <c r="M2132" s="11">
        <v>1</v>
      </c>
      <c r="N2132" s="66"/>
      <c r="P2132" s="198">
        <f t="shared" si="110"/>
        <v>22.36</v>
      </c>
      <c r="Q2132" s="198"/>
      <c r="R2132" s="198"/>
      <c r="S2132" s="198"/>
      <c r="T2132" s="198">
        <f t="shared" si="111"/>
        <v>0</v>
      </c>
      <c r="U2132" s="11"/>
      <c r="V2132" s="11"/>
      <c r="W2132" s="11"/>
      <c r="Y2132" s="11">
        <v>22.36</v>
      </c>
      <c r="Z2132" s="11"/>
      <c r="AB2132" s="11">
        <f t="shared" si="112"/>
        <v>25.65</v>
      </c>
      <c r="AC2132" s="21">
        <v>26.96</v>
      </c>
      <c r="AD2132" s="11"/>
      <c r="AE2132" s="4"/>
      <c r="AF2132" s="4"/>
    </row>
    <row r="2133" spans="1:32" x14ac:dyDescent="0.2">
      <c r="A2133" s="51"/>
      <c r="B2133" s="11"/>
      <c r="C2133" s="11" t="s">
        <v>611</v>
      </c>
      <c r="D2133" s="11"/>
      <c r="E2133" s="11" t="s">
        <v>612</v>
      </c>
      <c r="F2133" s="11">
        <v>13000</v>
      </c>
      <c r="G2133" s="11"/>
      <c r="H2133" s="11">
        <f t="shared" si="109"/>
        <v>42.55</v>
      </c>
      <c r="I2133" s="11"/>
      <c r="J2133" s="11">
        <v>2553.5100000000002</v>
      </c>
      <c r="K2133" s="11"/>
      <c r="M2133" s="11">
        <v>1</v>
      </c>
      <c r="N2133" s="66"/>
      <c r="P2133" s="198">
        <f t="shared" si="110"/>
        <v>2553.5100000000002</v>
      </c>
      <c r="Q2133" s="198"/>
      <c r="R2133" s="198"/>
      <c r="S2133" s="198"/>
      <c r="T2133" s="198">
        <f t="shared" si="111"/>
        <v>13000</v>
      </c>
      <c r="U2133" s="11"/>
      <c r="V2133" s="11"/>
      <c r="W2133" s="11"/>
      <c r="Y2133" s="11">
        <v>2553.5100000000002</v>
      </c>
      <c r="Z2133" s="11"/>
      <c r="AB2133" s="11">
        <f t="shared" si="112"/>
        <v>2928.7</v>
      </c>
      <c r="AC2133" s="21">
        <v>3078.94</v>
      </c>
      <c r="AD2133" s="11"/>
      <c r="AE2133" s="4"/>
      <c r="AF2133" s="4"/>
    </row>
    <row r="2134" spans="1:32" x14ac:dyDescent="0.2">
      <c r="A2134" s="51"/>
      <c r="B2134" s="11"/>
      <c r="C2134" s="11" t="s">
        <v>409</v>
      </c>
      <c r="D2134" s="11"/>
      <c r="E2134" s="11" t="s">
        <v>346</v>
      </c>
      <c r="F2134" s="11">
        <v>192</v>
      </c>
      <c r="G2134" s="11"/>
      <c r="H2134" s="11">
        <f t="shared" si="109"/>
        <v>0.63</v>
      </c>
      <c r="I2134" s="11"/>
      <c r="J2134" s="11">
        <v>233.71</v>
      </c>
      <c r="K2134" s="11"/>
      <c r="M2134" s="11">
        <v>1</v>
      </c>
      <c r="N2134" s="66"/>
      <c r="P2134" s="198">
        <f t="shared" si="110"/>
        <v>233.71</v>
      </c>
      <c r="Q2134" s="198"/>
      <c r="R2134" s="198"/>
      <c r="S2134" s="198"/>
      <c r="T2134" s="198">
        <f t="shared" si="111"/>
        <v>192</v>
      </c>
      <c r="U2134" s="11"/>
      <c r="V2134" s="11"/>
      <c r="W2134" s="11"/>
      <c r="Y2134" s="11">
        <v>233.71</v>
      </c>
      <c r="Z2134" s="11"/>
      <c r="AB2134" s="11">
        <f t="shared" si="112"/>
        <v>268.05</v>
      </c>
      <c r="AC2134" s="21">
        <v>281.8</v>
      </c>
      <c r="AD2134" s="11"/>
      <c r="AE2134" s="4"/>
      <c r="AF2134" s="4"/>
    </row>
    <row r="2135" spans="1:32" x14ac:dyDescent="0.2">
      <c r="A2135" s="51"/>
      <c r="B2135" s="11"/>
      <c r="C2135" s="11" t="s">
        <v>409</v>
      </c>
      <c r="D2135" s="11"/>
      <c r="E2135" s="11" t="s">
        <v>410</v>
      </c>
      <c r="F2135" s="11">
        <v>401356</v>
      </c>
      <c r="G2135" s="11"/>
      <c r="H2135" s="11">
        <f t="shared" si="109"/>
        <v>1313.66</v>
      </c>
      <c r="I2135" s="11"/>
      <c r="J2135" s="11">
        <v>50558.299999999981</v>
      </c>
      <c r="K2135" s="11"/>
      <c r="M2135" s="11">
        <v>62</v>
      </c>
      <c r="N2135" s="66"/>
      <c r="P2135" s="198">
        <f t="shared" si="110"/>
        <v>815.45645161290292</v>
      </c>
      <c r="Q2135" s="198"/>
      <c r="R2135" s="198"/>
      <c r="S2135" s="198"/>
      <c r="T2135" s="198">
        <f t="shared" si="111"/>
        <v>6473.4838709677415</v>
      </c>
      <c r="U2135" s="11"/>
      <c r="V2135" s="11"/>
      <c r="W2135" s="11"/>
      <c r="Y2135" s="11">
        <v>50558.299999999981</v>
      </c>
      <c r="Z2135" s="11"/>
      <c r="AB2135" s="11">
        <f t="shared" si="112"/>
        <v>57986.9</v>
      </c>
      <c r="AC2135" s="21">
        <v>60961.67</v>
      </c>
      <c r="AD2135" s="11"/>
      <c r="AE2135" s="4"/>
      <c r="AF2135" s="4"/>
    </row>
    <row r="2136" spans="1:32" x14ac:dyDescent="0.2">
      <c r="A2136" s="51"/>
      <c r="B2136" s="11"/>
      <c r="C2136" s="11" t="s">
        <v>409</v>
      </c>
      <c r="D2136" s="11"/>
      <c r="E2136" s="11" t="s">
        <v>320</v>
      </c>
      <c r="F2136" s="11">
        <v>4704</v>
      </c>
      <c r="G2136" s="11"/>
      <c r="H2136" s="11">
        <f t="shared" si="109"/>
        <v>15.4</v>
      </c>
      <c r="I2136" s="11"/>
      <c r="J2136" s="11">
        <v>1096.47</v>
      </c>
      <c r="K2136" s="11"/>
      <c r="M2136" s="11">
        <v>1</v>
      </c>
      <c r="N2136" s="66"/>
      <c r="P2136" s="198">
        <f t="shared" si="110"/>
        <v>1096.47</v>
      </c>
      <c r="Q2136" s="198"/>
      <c r="R2136" s="198"/>
      <c r="S2136" s="198"/>
      <c r="T2136" s="198">
        <f t="shared" si="111"/>
        <v>4704</v>
      </c>
      <c r="U2136" s="11"/>
      <c r="V2136" s="11"/>
      <c r="W2136" s="11"/>
      <c r="Y2136" s="11">
        <v>1096.47</v>
      </c>
      <c r="Z2136" s="11"/>
      <c r="AB2136" s="11">
        <f t="shared" si="112"/>
        <v>1257.58</v>
      </c>
      <c r="AC2136" s="21">
        <v>1322.09</v>
      </c>
      <c r="AD2136" s="11"/>
      <c r="AE2136" s="4"/>
      <c r="AF2136" s="4"/>
    </row>
    <row r="2137" spans="1:32" x14ac:dyDescent="0.2">
      <c r="A2137" s="51"/>
      <c r="B2137" s="11"/>
      <c r="C2137" s="11" t="s">
        <v>409</v>
      </c>
      <c r="D2137" s="11"/>
      <c r="E2137" s="11" t="s">
        <v>444</v>
      </c>
      <c r="F2137" s="11">
        <v>359</v>
      </c>
      <c r="G2137" s="11"/>
      <c r="H2137" s="11">
        <f t="shared" si="109"/>
        <v>1.18</v>
      </c>
      <c r="I2137" s="11"/>
      <c r="J2137" s="11">
        <v>64.760000000000005</v>
      </c>
      <c r="K2137" s="11"/>
      <c r="M2137" s="11">
        <v>1</v>
      </c>
      <c r="N2137" s="66"/>
      <c r="P2137" s="198">
        <f t="shared" si="110"/>
        <v>64.760000000000005</v>
      </c>
      <c r="Q2137" s="198"/>
      <c r="R2137" s="198"/>
      <c r="S2137" s="198"/>
      <c r="T2137" s="198">
        <f t="shared" si="111"/>
        <v>359</v>
      </c>
      <c r="U2137" s="11"/>
      <c r="V2137" s="11"/>
      <c r="W2137" s="11"/>
      <c r="Y2137" s="11">
        <v>64.760000000000005</v>
      </c>
      <c r="Z2137" s="11"/>
      <c r="AB2137" s="11">
        <f t="shared" si="112"/>
        <v>74.28</v>
      </c>
      <c r="AC2137" s="21">
        <v>78.09</v>
      </c>
      <c r="AD2137" s="11"/>
      <c r="AE2137" s="4"/>
      <c r="AF2137" s="4"/>
    </row>
    <row r="2138" spans="1:32" x14ac:dyDescent="0.2">
      <c r="A2138" s="51"/>
      <c r="B2138" s="11"/>
      <c r="C2138" s="11" t="s">
        <v>411</v>
      </c>
      <c r="D2138" s="11"/>
      <c r="E2138" s="11" t="s">
        <v>322</v>
      </c>
      <c r="F2138" s="11">
        <v>647</v>
      </c>
      <c r="G2138" s="11"/>
      <c r="H2138" s="11">
        <f t="shared" si="109"/>
        <v>2.12</v>
      </c>
      <c r="I2138" s="11"/>
      <c r="J2138" s="11">
        <v>149.85</v>
      </c>
      <c r="K2138" s="11"/>
      <c r="M2138" s="11">
        <v>2</v>
      </c>
      <c r="N2138" s="66"/>
      <c r="P2138" s="198">
        <f t="shared" si="110"/>
        <v>74.924999999999997</v>
      </c>
      <c r="Q2138" s="198"/>
      <c r="R2138" s="198"/>
      <c r="S2138" s="198"/>
      <c r="T2138" s="198">
        <f t="shared" si="111"/>
        <v>323.5</v>
      </c>
      <c r="U2138" s="11"/>
      <c r="V2138" s="11"/>
      <c r="W2138" s="11"/>
      <c r="Y2138" s="11">
        <v>149.85</v>
      </c>
      <c r="Z2138" s="11"/>
      <c r="AB2138" s="11">
        <f t="shared" si="112"/>
        <v>171.87</v>
      </c>
      <c r="AC2138" s="21">
        <v>180.68</v>
      </c>
      <c r="AD2138" s="11"/>
      <c r="AE2138" s="4"/>
      <c r="AF2138" s="4"/>
    </row>
    <row r="2139" spans="1:32" x14ac:dyDescent="0.2">
      <c r="A2139" s="51"/>
      <c r="B2139" s="11"/>
      <c r="C2139" s="11" t="s">
        <v>411</v>
      </c>
      <c r="D2139" s="11"/>
      <c r="E2139" s="11" t="s">
        <v>320</v>
      </c>
      <c r="F2139" s="11">
        <v>3399731</v>
      </c>
      <c r="G2139" s="11"/>
      <c r="H2139" s="11">
        <f t="shared" si="109"/>
        <v>11127.55</v>
      </c>
      <c r="I2139" s="11"/>
      <c r="J2139" s="11">
        <v>322644.18000000005</v>
      </c>
      <c r="K2139" s="11"/>
      <c r="M2139" s="11">
        <v>558</v>
      </c>
      <c r="N2139" s="66"/>
      <c r="P2139" s="198">
        <f t="shared" si="110"/>
        <v>578.21537634408617</v>
      </c>
      <c r="Q2139" s="198"/>
      <c r="R2139" s="198"/>
      <c r="S2139" s="198"/>
      <c r="T2139" s="198">
        <f t="shared" si="111"/>
        <v>6092.7078853046596</v>
      </c>
      <c r="U2139" s="11"/>
      <c r="V2139" s="11"/>
      <c r="W2139" s="11"/>
      <c r="Y2139" s="11">
        <v>322644.18000000005</v>
      </c>
      <c r="Z2139" s="11"/>
      <c r="AB2139" s="11">
        <f t="shared" si="112"/>
        <v>370050.75</v>
      </c>
      <c r="AC2139" s="21">
        <v>389034.57</v>
      </c>
      <c r="AD2139" s="11"/>
      <c r="AE2139" s="4"/>
      <c r="AF2139" s="4"/>
    </row>
    <row r="2140" spans="1:32" x14ac:dyDescent="0.2">
      <c r="A2140" s="51"/>
      <c r="B2140" s="11"/>
      <c r="C2140" s="11" t="s">
        <v>613</v>
      </c>
      <c r="D2140" s="11"/>
      <c r="E2140" s="11" t="s">
        <v>253</v>
      </c>
      <c r="F2140" s="11">
        <v>491</v>
      </c>
      <c r="G2140" s="11"/>
      <c r="H2140" s="11">
        <f t="shared" si="109"/>
        <v>1.61</v>
      </c>
      <c r="I2140" s="11"/>
      <c r="J2140" s="11">
        <v>72.73</v>
      </c>
      <c r="K2140" s="11"/>
      <c r="M2140" s="11">
        <v>1</v>
      </c>
      <c r="N2140" s="66"/>
      <c r="P2140" s="198">
        <f t="shared" si="110"/>
        <v>72.73</v>
      </c>
      <c r="Q2140" s="198"/>
      <c r="R2140" s="198"/>
      <c r="S2140" s="198"/>
      <c r="T2140" s="198">
        <f t="shared" si="111"/>
        <v>491</v>
      </c>
      <c r="U2140" s="11"/>
      <c r="V2140" s="11"/>
      <c r="W2140" s="11"/>
      <c r="Y2140" s="11">
        <v>72.73</v>
      </c>
      <c r="Z2140" s="11"/>
      <c r="AB2140" s="11">
        <f t="shared" si="112"/>
        <v>83.42</v>
      </c>
      <c r="AC2140" s="21">
        <v>87.7</v>
      </c>
      <c r="AD2140" s="11"/>
      <c r="AE2140" s="4"/>
      <c r="AF2140" s="4"/>
    </row>
    <row r="2141" spans="1:32" x14ac:dyDescent="0.2">
      <c r="A2141" s="51"/>
      <c r="B2141" s="11"/>
      <c r="C2141" s="11" t="s">
        <v>412</v>
      </c>
      <c r="D2141" s="11"/>
      <c r="E2141" s="11" t="s">
        <v>333</v>
      </c>
      <c r="F2141" s="11">
        <v>562850</v>
      </c>
      <c r="G2141" s="11"/>
      <c r="H2141" s="11">
        <f t="shared" si="109"/>
        <v>1842.25</v>
      </c>
      <c r="I2141" s="11"/>
      <c r="J2141" s="11">
        <v>78048.720000000045</v>
      </c>
      <c r="K2141" s="11"/>
      <c r="M2141" s="11">
        <v>235</v>
      </c>
      <c r="N2141" s="66"/>
      <c r="P2141" s="198">
        <f t="shared" si="110"/>
        <v>332.12221276595761</v>
      </c>
      <c r="Q2141" s="198"/>
      <c r="R2141" s="198"/>
      <c r="S2141" s="198"/>
      <c r="T2141" s="198">
        <f t="shared" si="111"/>
        <v>2395.1063829787236</v>
      </c>
      <c r="U2141" s="11"/>
      <c r="V2141" s="11"/>
      <c r="W2141" s="11"/>
      <c r="Y2141" s="11">
        <v>78048.720000000045</v>
      </c>
      <c r="Z2141" s="11"/>
      <c r="AB2141" s="11">
        <f t="shared" si="112"/>
        <v>89516.53</v>
      </c>
      <c r="AC2141" s="21">
        <v>94108.78</v>
      </c>
      <c r="AD2141" s="11"/>
      <c r="AE2141" s="4"/>
      <c r="AF2141" s="4"/>
    </row>
    <row r="2142" spans="1:32" x14ac:dyDescent="0.2">
      <c r="A2142" s="51"/>
      <c r="B2142" s="11"/>
      <c r="C2142" s="11" t="s">
        <v>413</v>
      </c>
      <c r="D2142" s="11"/>
      <c r="E2142" s="11" t="s">
        <v>77</v>
      </c>
      <c r="F2142" s="11">
        <v>33493</v>
      </c>
      <c r="G2142" s="11"/>
      <c r="H2142" s="11">
        <f t="shared" si="109"/>
        <v>109.62</v>
      </c>
      <c r="I2142" s="11"/>
      <c r="J2142" s="11">
        <v>5547.79</v>
      </c>
      <c r="K2142" s="11"/>
      <c r="M2142" s="11">
        <v>57</v>
      </c>
      <c r="N2142" s="66"/>
      <c r="P2142" s="198">
        <f t="shared" si="110"/>
        <v>97.329649122807012</v>
      </c>
      <c r="Q2142" s="198"/>
      <c r="R2142" s="198"/>
      <c r="S2142" s="198"/>
      <c r="T2142" s="198">
        <f t="shared" si="111"/>
        <v>587.59649122807014</v>
      </c>
      <c r="U2142" s="11"/>
      <c r="V2142" s="11"/>
      <c r="W2142" s="11"/>
      <c r="Y2142" s="11">
        <v>5547.79</v>
      </c>
      <c r="Z2142" s="11"/>
      <c r="AB2142" s="11">
        <f t="shared" si="112"/>
        <v>6362.93</v>
      </c>
      <c r="AC2142" s="21">
        <v>6689.36</v>
      </c>
      <c r="AD2142" s="11"/>
      <c r="AE2142" s="4"/>
      <c r="AF2142" s="4"/>
    </row>
    <row r="2143" spans="1:32" x14ac:dyDescent="0.2">
      <c r="A2143" s="51"/>
      <c r="B2143" s="11"/>
      <c r="C2143" s="11" t="s">
        <v>415</v>
      </c>
      <c r="D2143" s="11"/>
      <c r="E2143" s="11" t="s">
        <v>231</v>
      </c>
      <c r="F2143" s="11">
        <v>648</v>
      </c>
      <c r="G2143" s="11"/>
      <c r="H2143" s="11">
        <f t="shared" si="109"/>
        <v>2.12</v>
      </c>
      <c r="I2143" s="11"/>
      <c r="J2143" s="11">
        <v>213.25</v>
      </c>
      <c r="K2143" s="11"/>
      <c r="M2143" s="11">
        <v>1</v>
      </c>
      <c r="N2143" s="66"/>
      <c r="P2143" s="198">
        <f t="shared" si="110"/>
        <v>213.25</v>
      </c>
      <c r="Q2143" s="198"/>
      <c r="R2143" s="198"/>
      <c r="S2143" s="198"/>
      <c r="T2143" s="198">
        <f t="shared" si="111"/>
        <v>648</v>
      </c>
      <c r="U2143" s="11"/>
      <c r="V2143" s="11"/>
      <c r="W2143" s="11"/>
      <c r="Y2143" s="11">
        <v>213.25</v>
      </c>
      <c r="Z2143" s="11"/>
      <c r="AB2143" s="11">
        <f t="shared" si="112"/>
        <v>244.58</v>
      </c>
      <c r="AC2143" s="21">
        <v>257.13</v>
      </c>
      <c r="AD2143" s="11"/>
      <c r="AE2143" s="4"/>
      <c r="AF2143" s="4"/>
    </row>
    <row r="2144" spans="1:32" x14ac:dyDescent="0.2">
      <c r="A2144" s="51"/>
      <c r="B2144" s="11"/>
      <c r="C2144" s="11" t="s">
        <v>415</v>
      </c>
      <c r="D2144" s="11"/>
      <c r="E2144" s="11" t="s">
        <v>84</v>
      </c>
      <c r="F2144" s="11"/>
      <c r="G2144" s="11"/>
      <c r="H2144" s="11">
        <f t="shared" si="109"/>
        <v>0</v>
      </c>
      <c r="I2144" s="11"/>
      <c r="J2144" s="11">
        <v>10.98</v>
      </c>
      <c r="K2144" s="11"/>
      <c r="M2144" s="11">
        <v>1</v>
      </c>
      <c r="N2144" s="66"/>
      <c r="P2144" s="198">
        <f t="shared" si="110"/>
        <v>10.98</v>
      </c>
      <c r="Q2144" s="198"/>
      <c r="R2144" s="198"/>
      <c r="S2144" s="198"/>
      <c r="T2144" s="198">
        <f t="shared" si="111"/>
        <v>0</v>
      </c>
      <c r="U2144" s="11"/>
      <c r="V2144" s="11"/>
      <c r="W2144" s="11"/>
      <c r="Y2144" s="11">
        <v>10.98</v>
      </c>
      <c r="Z2144" s="11"/>
      <c r="AB2144" s="11">
        <f t="shared" si="112"/>
        <v>12.59</v>
      </c>
      <c r="AC2144" s="21">
        <v>13.24</v>
      </c>
      <c r="AD2144" s="11"/>
      <c r="AE2144" s="4"/>
      <c r="AF2144" s="4"/>
    </row>
    <row r="2145" spans="1:32" x14ac:dyDescent="0.2">
      <c r="A2145" s="51"/>
      <c r="B2145" s="11"/>
      <c r="C2145" s="11" t="s">
        <v>415</v>
      </c>
      <c r="D2145" s="11"/>
      <c r="E2145" s="11" t="s">
        <v>107</v>
      </c>
      <c r="F2145" s="11">
        <v>1385032</v>
      </c>
      <c r="G2145" s="11"/>
      <c r="H2145" s="11">
        <f t="shared" si="109"/>
        <v>4533.3</v>
      </c>
      <c r="I2145" s="11"/>
      <c r="J2145" s="11">
        <v>112095.71000000004</v>
      </c>
      <c r="K2145" s="11"/>
      <c r="M2145" s="11">
        <v>167</v>
      </c>
      <c r="N2145" s="66"/>
      <c r="P2145" s="198">
        <f t="shared" si="110"/>
        <v>671.23179640718581</v>
      </c>
      <c r="Q2145" s="198"/>
      <c r="R2145" s="198"/>
      <c r="S2145" s="198"/>
      <c r="T2145" s="198">
        <f t="shared" si="111"/>
        <v>8293.6047904191619</v>
      </c>
      <c r="U2145" s="11"/>
      <c r="V2145" s="11"/>
      <c r="W2145" s="11"/>
      <c r="Y2145" s="11">
        <v>112095.71000000004</v>
      </c>
      <c r="Z2145" s="11"/>
      <c r="AB2145" s="11">
        <f t="shared" si="112"/>
        <v>128566.09</v>
      </c>
      <c r="AC2145" s="21">
        <v>135161.60999999999</v>
      </c>
      <c r="AD2145" s="11"/>
      <c r="AE2145" s="4"/>
      <c r="AF2145" s="4"/>
    </row>
    <row r="2146" spans="1:32" x14ac:dyDescent="0.2">
      <c r="A2146" s="51"/>
      <c r="B2146" s="11"/>
      <c r="C2146" s="11" t="s">
        <v>614</v>
      </c>
      <c r="D2146" s="11"/>
      <c r="E2146" s="11" t="s">
        <v>105</v>
      </c>
      <c r="F2146" s="11">
        <v>372</v>
      </c>
      <c r="G2146" s="11"/>
      <c r="H2146" s="11">
        <f t="shared" si="109"/>
        <v>1.22</v>
      </c>
      <c r="I2146" s="11"/>
      <c r="J2146" s="11">
        <v>38.71</v>
      </c>
      <c r="K2146" s="11"/>
      <c r="M2146" s="11">
        <v>1</v>
      </c>
      <c r="N2146" s="66"/>
      <c r="P2146" s="198">
        <f t="shared" si="110"/>
        <v>38.71</v>
      </c>
      <c r="Q2146" s="198"/>
      <c r="R2146" s="198"/>
      <c r="S2146" s="198"/>
      <c r="T2146" s="198">
        <f t="shared" si="111"/>
        <v>372</v>
      </c>
      <c r="U2146" s="11"/>
      <c r="V2146" s="11"/>
      <c r="W2146" s="11"/>
      <c r="Y2146" s="11">
        <v>38.71</v>
      </c>
      <c r="Z2146" s="11"/>
      <c r="AB2146" s="11">
        <f t="shared" si="112"/>
        <v>44.4</v>
      </c>
      <c r="AC2146" s="21">
        <v>46.68</v>
      </c>
      <c r="AD2146" s="11"/>
      <c r="AE2146" s="4"/>
      <c r="AF2146" s="4"/>
    </row>
    <row r="2147" spans="1:32" x14ac:dyDescent="0.2">
      <c r="A2147" s="51"/>
      <c r="B2147" s="11"/>
      <c r="C2147" s="11" t="s">
        <v>416</v>
      </c>
      <c r="D2147" s="11"/>
      <c r="E2147" s="11" t="s">
        <v>284</v>
      </c>
      <c r="F2147" s="11">
        <v>1200634</v>
      </c>
      <c r="G2147" s="11"/>
      <c r="H2147" s="11">
        <f t="shared" si="109"/>
        <v>3929.75</v>
      </c>
      <c r="I2147" s="11"/>
      <c r="J2147" s="11">
        <v>127063.66000000008</v>
      </c>
      <c r="K2147" s="11"/>
      <c r="M2147" s="11">
        <v>303</v>
      </c>
      <c r="N2147" s="66"/>
      <c r="P2147" s="198">
        <f t="shared" si="110"/>
        <v>419.3520132013204</v>
      </c>
      <c r="Q2147" s="198"/>
      <c r="R2147" s="198"/>
      <c r="S2147" s="198"/>
      <c r="T2147" s="198">
        <f t="shared" si="111"/>
        <v>3962.4884488448847</v>
      </c>
      <c r="U2147" s="11"/>
      <c r="V2147" s="11"/>
      <c r="W2147" s="11"/>
      <c r="Y2147" s="11">
        <v>127063.66000000008</v>
      </c>
      <c r="Z2147" s="11"/>
      <c r="AB2147" s="11">
        <f t="shared" si="112"/>
        <v>145733.31</v>
      </c>
      <c r="AC2147" s="21">
        <v>153209.51</v>
      </c>
      <c r="AD2147" s="11"/>
      <c r="AE2147" s="4"/>
      <c r="AF2147" s="4"/>
    </row>
    <row r="2148" spans="1:32" x14ac:dyDescent="0.2">
      <c r="A2148" s="51"/>
      <c r="B2148" s="11"/>
      <c r="C2148" s="11" t="s">
        <v>417</v>
      </c>
      <c r="D2148" s="11"/>
      <c r="E2148" s="11" t="s">
        <v>292</v>
      </c>
      <c r="F2148" s="11">
        <v>171724</v>
      </c>
      <c r="G2148" s="11"/>
      <c r="H2148" s="11">
        <f t="shared" si="109"/>
        <v>562.05999999999995</v>
      </c>
      <c r="I2148" s="11"/>
      <c r="J2148" s="11">
        <v>19148.94000000001</v>
      </c>
      <c r="K2148" s="11"/>
      <c r="M2148" s="11">
        <v>64</v>
      </c>
      <c r="N2148" s="66"/>
      <c r="P2148" s="198">
        <f t="shared" si="110"/>
        <v>299.20218750000015</v>
      </c>
      <c r="Q2148" s="198"/>
      <c r="R2148" s="198"/>
      <c r="S2148" s="198"/>
      <c r="T2148" s="198">
        <f t="shared" si="111"/>
        <v>2683.1875</v>
      </c>
      <c r="U2148" s="11"/>
      <c r="V2148" s="11"/>
      <c r="W2148" s="11"/>
      <c r="Y2148" s="11">
        <v>19148.94000000001</v>
      </c>
      <c r="Z2148" s="11"/>
      <c r="AB2148" s="11">
        <f t="shared" si="112"/>
        <v>21962.52</v>
      </c>
      <c r="AC2148" s="21">
        <v>23089.21</v>
      </c>
      <c r="AD2148" s="11"/>
      <c r="AE2148" s="4"/>
      <c r="AF2148" s="4"/>
    </row>
    <row r="2149" spans="1:32" x14ac:dyDescent="0.2">
      <c r="A2149" s="51"/>
      <c r="B2149" s="11"/>
      <c r="C2149" s="11" t="s">
        <v>418</v>
      </c>
      <c r="D2149" s="11"/>
      <c r="E2149" s="11" t="s">
        <v>150</v>
      </c>
      <c r="F2149" s="11">
        <v>7</v>
      </c>
      <c r="G2149" s="11"/>
      <c r="H2149" s="11">
        <f t="shared" si="109"/>
        <v>0.02</v>
      </c>
      <c r="I2149" s="11"/>
      <c r="J2149" s="11">
        <v>10.039999999999999</v>
      </c>
      <c r="K2149" s="11"/>
      <c r="M2149" s="11">
        <v>1</v>
      </c>
      <c r="N2149" s="66"/>
      <c r="P2149" s="198">
        <f t="shared" si="110"/>
        <v>10.039999999999999</v>
      </c>
      <c r="Q2149" s="198"/>
      <c r="R2149" s="198"/>
      <c r="S2149" s="198"/>
      <c r="T2149" s="198">
        <f t="shared" si="111"/>
        <v>7</v>
      </c>
      <c r="U2149" s="11"/>
      <c r="V2149" s="11"/>
      <c r="W2149" s="11"/>
      <c r="Y2149" s="11">
        <v>10.039999999999999</v>
      </c>
      <c r="Z2149" s="11"/>
      <c r="AB2149" s="11">
        <f t="shared" si="112"/>
        <v>11.52</v>
      </c>
      <c r="AC2149" s="21">
        <v>12.11</v>
      </c>
      <c r="AD2149" s="11"/>
      <c r="AE2149" s="4"/>
      <c r="AF2149" s="4"/>
    </row>
    <row r="2150" spans="1:32" x14ac:dyDescent="0.2">
      <c r="A2150" s="51"/>
      <c r="B2150" s="11"/>
      <c r="C2150" s="11" t="s">
        <v>418</v>
      </c>
      <c r="D2150" s="11"/>
      <c r="E2150" s="11" t="s">
        <v>406</v>
      </c>
      <c r="F2150" s="11">
        <v>106634</v>
      </c>
      <c r="G2150" s="11"/>
      <c r="H2150" s="11">
        <f t="shared" si="109"/>
        <v>349.02</v>
      </c>
      <c r="I2150" s="11"/>
      <c r="J2150" s="11">
        <v>10046.510000000004</v>
      </c>
      <c r="K2150" s="11"/>
      <c r="M2150" s="11">
        <v>67</v>
      </c>
      <c r="N2150" s="66"/>
      <c r="P2150" s="198">
        <f t="shared" si="110"/>
        <v>149.94791044776125</v>
      </c>
      <c r="Q2150" s="198"/>
      <c r="R2150" s="198"/>
      <c r="S2150" s="198"/>
      <c r="T2150" s="198">
        <f t="shared" si="111"/>
        <v>1591.5522388059701</v>
      </c>
      <c r="U2150" s="11"/>
      <c r="V2150" s="11"/>
      <c r="W2150" s="11"/>
      <c r="Y2150" s="11">
        <v>10046.510000000004</v>
      </c>
      <c r="Z2150" s="11"/>
      <c r="AB2150" s="11">
        <f t="shared" si="112"/>
        <v>11522.66</v>
      </c>
      <c r="AC2150" s="21">
        <v>12113.78</v>
      </c>
      <c r="AD2150" s="11"/>
      <c r="AE2150" s="4"/>
      <c r="AF2150" s="4"/>
    </row>
    <row r="2151" spans="1:32" x14ac:dyDescent="0.2">
      <c r="A2151" s="51"/>
      <c r="B2151" s="11"/>
      <c r="C2151" s="11" t="s">
        <v>420</v>
      </c>
      <c r="D2151" s="11"/>
      <c r="E2151" s="11" t="s">
        <v>421</v>
      </c>
      <c r="F2151" s="11">
        <v>916042</v>
      </c>
      <c r="G2151" s="11"/>
      <c r="H2151" s="11">
        <f t="shared" si="109"/>
        <v>2998.27</v>
      </c>
      <c r="I2151" s="11"/>
      <c r="J2151" s="11">
        <v>62019.80999999999</v>
      </c>
      <c r="K2151" s="11"/>
      <c r="M2151" s="11">
        <v>76</v>
      </c>
      <c r="N2151" s="66"/>
      <c r="P2151" s="198">
        <f t="shared" si="110"/>
        <v>816.05013157894723</v>
      </c>
      <c r="Q2151" s="198"/>
      <c r="R2151" s="198"/>
      <c r="S2151" s="198"/>
      <c r="T2151" s="198">
        <f t="shared" si="111"/>
        <v>12053.184210526315</v>
      </c>
      <c r="U2151" s="11"/>
      <c r="V2151" s="11"/>
      <c r="W2151" s="11"/>
      <c r="Y2151" s="11">
        <v>62019.80999999999</v>
      </c>
      <c r="Z2151" s="11"/>
      <c r="AB2151" s="11">
        <f t="shared" si="112"/>
        <v>71132.47</v>
      </c>
      <c r="AC2151" s="21">
        <v>74781.61</v>
      </c>
      <c r="AD2151" s="11"/>
      <c r="AE2151" s="4"/>
      <c r="AF2151" s="4"/>
    </row>
    <row r="2152" spans="1:32" x14ac:dyDescent="0.2">
      <c r="A2152" s="51"/>
      <c r="B2152" s="11"/>
      <c r="C2152" s="11" t="s">
        <v>422</v>
      </c>
      <c r="D2152" s="11"/>
      <c r="E2152" s="11" t="s">
        <v>102</v>
      </c>
      <c r="F2152" s="11">
        <v>40982</v>
      </c>
      <c r="G2152" s="11"/>
      <c r="H2152" s="11">
        <f t="shared" si="109"/>
        <v>134.13999999999999</v>
      </c>
      <c r="I2152" s="11"/>
      <c r="J2152" s="11">
        <v>7503.0800000000008</v>
      </c>
      <c r="K2152" s="11"/>
      <c r="M2152" s="11">
        <v>31</v>
      </c>
      <c r="N2152" s="66"/>
      <c r="P2152" s="198">
        <f t="shared" si="110"/>
        <v>242.03483870967744</v>
      </c>
      <c r="Q2152" s="198"/>
      <c r="R2152" s="198"/>
      <c r="S2152" s="198"/>
      <c r="T2152" s="198">
        <f t="shared" si="111"/>
        <v>1322</v>
      </c>
      <c r="U2152" s="11"/>
      <c r="V2152" s="11"/>
      <c r="W2152" s="11"/>
      <c r="Y2152" s="11">
        <v>7503.0800000000008</v>
      </c>
      <c r="Z2152" s="11"/>
      <c r="AB2152" s="11">
        <f t="shared" si="112"/>
        <v>8605.52</v>
      </c>
      <c r="AC2152" s="21">
        <v>9046.99</v>
      </c>
      <c r="AD2152" s="11"/>
      <c r="AE2152" s="4"/>
      <c r="AF2152" s="4"/>
    </row>
    <row r="2153" spans="1:32" x14ac:dyDescent="0.2">
      <c r="A2153" s="51"/>
      <c r="B2153" s="11"/>
      <c r="C2153" s="11" t="s">
        <v>423</v>
      </c>
      <c r="D2153" s="11"/>
      <c r="E2153" s="11" t="s">
        <v>102</v>
      </c>
      <c r="F2153" s="11">
        <v>47600</v>
      </c>
      <c r="G2153" s="11"/>
      <c r="H2153" s="11">
        <f t="shared" si="109"/>
        <v>155.80000000000001</v>
      </c>
      <c r="I2153" s="11"/>
      <c r="J2153" s="11">
        <v>5183.3499999999995</v>
      </c>
      <c r="K2153" s="11"/>
      <c r="M2153" s="11">
        <v>21</v>
      </c>
      <c r="N2153" s="66"/>
      <c r="P2153" s="198">
        <f t="shared" si="110"/>
        <v>246.82619047619045</v>
      </c>
      <c r="Q2153" s="198"/>
      <c r="R2153" s="198"/>
      <c r="S2153" s="198"/>
      <c r="T2153" s="198">
        <f t="shared" si="111"/>
        <v>2266.6666666666665</v>
      </c>
      <c r="U2153" s="11"/>
      <c r="V2153" s="11"/>
      <c r="W2153" s="11"/>
      <c r="Y2153" s="11">
        <v>5183.3499999999995</v>
      </c>
      <c r="Z2153" s="11"/>
      <c r="AB2153" s="11">
        <f t="shared" si="112"/>
        <v>5944.95</v>
      </c>
      <c r="AC2153" s="21">
        <v>6249.93</v>
      </c>
      <c r="AD2153" s="11"/>
      <c r="AE2153" s="4"/>
      <c r="AF2153" s="4"/>
    </row>
    <row r="2154" spans="1:32" x14ac:dyDescent="0.2">
      <c r="A2154" s="51"/>
      <c r="B2154" s="11"/>
      <c r="C2154" s="11" t="s">
        <v>424</v>
      </c>
      <c r="D2154" s="11"/>
      <c r="E2154" s="11" t="s">
        <v>62</v>
      </c>
      <c r="F2154" s="11">
        <v>1141516</v>
      </c>
      <c r="G2154" s="11"/>
      <c r="H2154" s="11">
        <f t="shared" si="109"/>
        <v>3736.26</v>
      </c>
      <c r="I2154" s="11"/>
      <c r="J2154" s="11">
        <v>138811.49999999997</v>
      </c>
      <c r="K2154" s="11"/>
      <c r="M2154" s="11">
        <v>203</v>
      </c>
      <c r="N2154" s="66"/>
      <c r="P2154" s="198">
        <f t="shared" si="110"/>
        <v>683.8004926108373</v>
      </c>
      <c r="Q2154" s="198"/>
      <c r="R2154" s="198"/>
      <c r="S2154" s="198"/>
      <c r="T2154" s="198">
        <f t="shared" si="111"/>
        <v>5623.231527093596</v>
      </c>
      <c r="U2154" s="11"/>
      <c r="V2154" s="11"/>
      <c r="W2154" s="11"/>
      <c r="Y2154" s="11">
        <v>138811.49999999997</v>
      </c>
      <c r="Z2154" s="11"/>
      <c r="AB2154" s="11">
        <f t="shared" si="112"/>
        <v>159207.26999999999</v>
      </c>
      <c r="AC2154" s="21">
        <v>167374.70000000001</v>
      </c>
      <c r="AD2154" s="11"/>
      <c r="AE2154" s="4"/>
      <c r="AF2154" s="4"/>
    </row>
    <row r="2155" spans="1:32" x14ac:dyDescent="0.2">
      <c r="A2155" s="51"/>
      <c r="B2155" s="11"/>
      <c r="C2155" s="11" t="s">
        <v>424</v>
      </c>
      <c r="D2155" s="11"/>
      <c r="E2155" s="11" t="s">
        <v>164</v>
      </c>
      <c r="F2155" s="11">
        <v>632</v>
      </c>
      <c r="G2155" s="11"/>
      <c r="H2155" s="11">
        <f t="shared" si="109"/>
        <v>2.0699999999999998</v>
      </c>
      <c r="I2155" s="11"/>
      <c r="J2155" s="11">
        <v>69.680000000000007</v>
      </c>
      <c r="K2155" s="11"/>
      <c r="M2155" s="11">
        <v>1</v>
      </c>
      <c r="N2155" s="66"/>
      <c r="P2155" s="198">
        <f t="shared" si="110"/>
        <v>69.680000000000007</v>
      </c>
      <c r="Q2155" s="198"/>
      <c r="R2155" s="198"/>
      <c r="S2155" s="198"/>
      <c r="T2155" s="198">
        <f t="shared" si="111"/>
        <v>632</v>
      </c>
      <c r="U2155" s="11"/>
      <c r="V2155" s="11"/>
      <c r="W2155" s="11"/>
      <c r="Y2155" s="11">
        <v>69.680000000000007</v>
      </c>
      <c r="Z2155" s="11"/>
      <c r="AB2155" s="11">
        <f t="shared" si="112"/>
        <v>79.92</v>
      </c>
      <c r="AC2155" s="21">
        <v>84.02</v>
      </c>
      <c r="AD2155" s="11"/>
      <c r="AE2155" s="4"/>
      <c r="AF2155" s="4"/>
    </row>
    <row r="2156" spans="1:32" x14ac:dyDescent="0.2">
      <c r="A2156" s="51"/>
      <c r="B2156" s="11"/>
      <c r="C2156" s="11" t="s">
        <v>426</v>
      </c>
      <c r="D2156" s="11"/>
      <c r="E2156" s="11" t="s">
        <v>164</v>
      </c>
      <c r="F2156" s="11">
        <v>1225998</v>
      </c>
      <c r="G2156" s="11"/>
      <c r="H2156" s="11">
        <f t="shared" si="109"/>
        <v>4012.77</v>
      </c>
      <c r="I2156" s="11"/>
      <c r="J2156" s="11">
        <v>192413.97000000023</v>
      </c>
      <c r="K2156" s="11"/>
      <c r="M2156" s="11">
        <v>967</v>
      </c>
      <c r="N2156" s="66"/>
      <c r="P2156" s="198">
        <f t="shared" si="110"/>
        <v>198.9803205791109</v>
      </c>
      <c r="Q2156" s="198"/>
      <c r="R2156" s="198"/>
      <c r="S2156" s="198"/>
      <c r="T2156" s="198">
        <f t="shared" si="111"/>
        <v>1267.836608066184</v>
      </c>
      <c r="U2156" s="11"/>
      <c r="V2156" s="11"/>
      <c r="W2156" s="11"/>
      <c r="Y2156" s="11">
        <v>192413.97000000023</v>
      </c>
      <c r="Z2156" s="11"/>
      <c r="AB2156" s="11">
        <f t="shared" si="112"/>
        <v>220685.63</v>
      </c>
      <c r="AC2156" s="21">
        <v>232006.93</v>
      </c>
      <c r="AD2156" s="11"/>
      <c r="AE2156" s="4"/>
      <c r="AF2156" s="4"/>
    </row>
    <row r="2157" spans="1:32" x14ac:dyDescent="0.2">
      <c r="A2157" s="51"/>
      <c r="B2157" s="11"/>
      <c r="C2157" s="11" t="s">
        <v>428</v>
      </c>
      <c r="D2157" s="11"/>
      <c r="E2157" s="11" t="s">
        <v>365</v>
      </c>
      <c r="F2157" s="11">
        <v>1764986</v>
      </c>
      <c r="G2157" s="11"/>
      <c r="H2157" s="11">
        <f t="shared" si="109"/>
        <v>5776.92</v>
      </c>
      <c r="I2157" s="11"/>
      <c r="J2157" s="11">
        <v>301554.77999999991</v>
      </c>
      <c r="K2157" s="11"/>
      <c r="M2157" s="11">
        <v>794</v>
      </c>
      <c r="N2157" s="66"/>
      <c r="P2157" s="198">
        <f t="shared" si="110"/>
        <v>379.79191435768251</v>
      </c>
      <c r="Q2157" s="198"/>
      <c r="R2157" s="198"/>
      <c r="S2157" s="198"/>
      <c r="T2157" s="198">
        <f t="shared" si="111"/>
        <v>2222.9042821158691</v>
      </c>
      <c r="U2157" s="11"/>
      <c r="V2157" s="11"/>
      <c r="W2157" s="11"/>
      <c r="Y2157" s="11">
        <v>301554.77999999991</v>
      </c>
      <c r="Z2157" s="11"/>
      <c r="AB2157" s="11">
        <f t="shared" si="112"/>
        <v>345862.66</v>
      </c>
      <c r="AC2157" s="21">
        <v>363605.61</v>
      </c>
      <c r="AD2157" s="11"/>
      <c r="AE2157" s="4"/>
      <c r="AF2157" s="4"/>
    </row>
    <row r="2158" spans="1:32" x14ac:dyDescent="0.2">
      <c r="A2158" s="51"/>
      <c r="B2158" s="11"/>
      <c r="C2158" s="11" t="s">
        <v>429</v>
      </c>
      <c r="D2158" s="11"/>
      <c r="E2158" s="11" t="s">
        <v>88</v>
      </c>
      <c r="F2158" s="11">
        <v>171070</v>
      </c>
      <c r="G2158" s="11"/>
      <c r="H2158" s="11">
        <f t="shared" si="109"/>
        <v>559.91999999999996</v>
      </c>
      <c r="I2158" s="11"/>
      <c r="J2158" s="11">
        <v>8110.11</v>
      </c>
      <c r="K2158" s="11"/>
      <c r="M2158" s="11">
        <v>6</v>
      </c>
      <c r="N2158" s="66"/>
      <c r="P2158" s="198">
        <f t="shared" si="110"/>
        <v>1351.6849999999999</v>
      </c>
      <c r="Q2158" s="198"/>
      <c r="R2158" s="198"/>
      <c r="S2158" s="198"/>
      <c r="T2158" s="198">
        <f t="shared" si="111"/>
        <v>28511.666666666668</v>
      </c>
      <c r="U2158" s="11"/>
      <c r="V2158" s="11"/>
      <c r="W2158" s="11"/>
      <c r="Y2158" s="11">
        <v>8110.11</v>
      </c>
      <c r="Z2158" s="11"/>
      <c r="AB2158" s="11">
        <f t="shared" si="112"/>
        <v>9301.74</v>
      </c>
      <c r="AC2158" s="21">
        <v>9778.92</v>
      </c>
      <c r="AD2158" s="11"/>
      <c r="AE2158" s="4"/>
      <c r="AF2158" s="4"/>
    </row>
    <row r="2159" spans="1:32" x14ac:dyDescent="0.2">
      <c r="A2159" s="51"/>
      <c r="B2159" s="11"/>
      <c r="C2159" s="11" t="s">
        <v>430</v>
      </c>
      <c r="D2159" s="11"/>
      <c r="E2159" s="11" t="s">
        <v>161</v>
      </c>
      <c r="F2159" s="11">
        <v>2817</v>
      </c>
      <c r="G2159" s="11"/>
      <c r="H2159" s="11">
        <f t="shared" si="109"/>
        <v>9.2200000000000006</v>
      </c>
      <c r="I2159" s="11"/>
      <c r="J2159" s="11">
        <v>1889.5100000000002</v>
      </c>
      <c r="K2159" s="11"/>
      <c r="M2159" s="11">
        <v>2</v>
      </c>
      <c r="N2159" s="66"/>
      <c r="P2159" s="198">
        <f t="shared" si="110"/>
        <v>944.75500000000011</v>
      </c>
      <c r="Q2159" s="198"/>
      <c r="R2159" s="198"/>
      <c r="S2159" s="198"/>
      <c r="T2159" s="198">
        <f t="shared" si="111"/>
        <v>1408.5</v>
      </c>
      <c r="U2159" s="11"/>
      <c r="V2159" s="11"/>
      <c r="W2159" s="11"/>
      <c r="Y2159" s="11">
        <v>1889.5100000000002</v>
      </c>
      <c r="Z2159" s="11"/>
      <c r="AB2159" s="11">
        <f t="shared" si="112"/>
        <v>2167.14</v>
      </c>
      <c r="AC2159" s="21">
        <v>2278.31</v>
      </c>
      <c r="AD2159" s="11"/>
      <c r="AE2159" s="4"/>
      <c r="AF2159" s="4"/>
    </row>
    <row r="2160" spans="1:32" x14ac:dyDescent="0.2">
      <c r="A2160" s="51"/>
      <c r="B2160" s="11"/>
      <c r="C2160" s="11" t="s">
        <v>431</v>
      </c>
      <c r="D2160" s="11"/>
      <c r="E2160" s="11" t="s">
        <v>103</v>
      </c>
      <c r="F2160" s="11">
        <v>65067</v>
      </c>
      <c r="G2160" s="11"/>
      <c r="H2160" s="11">
        <f t="shared" si="109"/>
        <v>212.97</v>
      </c>
      <c r="I2160" s="11"/>
      <c r="J2160" s="11">
        <v>11246.259999999998</v>
      </c>
      <c r="K2160" s="11"/>
      <c r="M2160" s="11">
        <v>19</v>
      </c>
      <c r="N2160" s="66"/>
      <c r="P2160" s="198">
        <f t="shared" si="110"/>
        <v>591.90842105263152</v>
      </c>
      <c r="Q2160" s="198"/>
      <c r="R2160" s="198"/>
      <c r="S2160" s="198"/>
      <c r="T2160" s="198">
        <f t="shared" si="111"/>
        <v>3424.5789473684213</v>
      </c>
      <c r="U2160" s="11"/>
      <c r="V2160" s="11"/>
      <c r="W2160" s="11"/>
      <c r="Y2160" s="11">
        <v>11246.259999999998</v>
      </c>
      <c r="Z2160" s="11"/>
      <c r="AB2160" s="11">
        <f t="shared" si="112"/>
        <v>12898.69</v>
      </c>
      <c r="AC2160" s="21">
        <v>13560.4</v>
      </c>
      <c r="AD2160" s="11"/>
      <c r="AE2160" s="4"/>
      <c r="AF2160" s="4"/>
    </row>
    <row r="2161" spans="1:32" x14ac:dyDescent="0.2">
      <c r="A2161" s="51"/>
      <c r="B2161" s="11"/>
      <c r="C2161" s="11" t="s">
        <v>432</v>
      </c>
      <c r="D2161" s="11"/>
      <c r="E2161" s="11" t="s">
        <v>356</v>
      </c>
      <c r="F2161" s="11"/>
      <c r="G2161" s="11"/>
      <c r="H2161" s="11">
        <f t="shared" si="109"/>
        <v>0</v>
      </c>
      <c r="I2161" s="11"/>
      <c r="J2161" s="11">
        <v>10.98</v>
      </c>
      <c r="K2161" s="11"/>
      <c r="M2161" s="11">
        <v>1</v>
      </c>
      <c r="N2161" s="66"/>
      <c r="P2161" s="198">
        <f t="shared" si="110"/>
        <v>10.98</v>
      </c>
      <c r="Q2161" s="198"/>
      <c r="R2161" s="198"/>
      <c r="S2161" s="198"/>
      <c r="T2161" s="198">
        <f t="shared" si="111"/>
        <v>0</v>
      </c>
      <c r="U2161" s="11"/>
      <c r="V2161" s="11"/>
      <c r="W2161" s="11"/>
      <c r="Y2161" s="11">
        <v>10.98</v>
      </c>
      <c r="Z2161" s="11"/>
      <c r="AB2161" s="11">
        <f t="shared" si="112"/>
        <v>12.59</v>
      </c>
      <c r="AC2161" s="21">
        <v>13.24</v>
      </c>
      <c r="AD2161" s="11"/>
      <c r="AE2161" s="4"/>
      <c r="AF2161" s="4"/>
    </row>
    <row r="2162" spans="1:32" x14ac:dyDescent="0.2">
      <c r="A2162" s="51"/>
      <c r="B2162" s="11"/>
      <c r="C2162" s="11" t="s">
        <v>432</v>
      </c>
      <c r="D2162" s="11"/>
      <c r="E2162" s="11" t="s">
        <v>387</v>
      </c>
      <c r="F2162" s="11">
        <v>3600122</v>
      </c>
      <c r="G2162" s="11"/>
      <c r="H2162" s="11">
        <f t="shared" si="109"/>
        <v>11783.44</v>
      </c>
      <c r="I2162" s="11"/>
      <c r="J2162" s="11">
        <v>455787.09999999963</v>
      </c>
      <c r="K2162" s="11"/>
      <c r="M2162" s="11">
        <v>1885</v>
      </c>
      <c r="N2162" s="66"/>
      <c r="P2162" s="198">
        <f t="shared" si="110"/>
        <v>241.796870026525</v>
      </c>
      <c r="Q2162" s="198"/>
      <c r="R2162" s="198"/>
      <c r="S2162" s="198"/>
      <c r="T2162" s="198">
        <f t="shared" si="111"/>
        <v>1909.8790450928382</v>
      </c>
      <c r="U2162" s="11"/>
      <c r="V2162" s="11"/>
      <c r="W2162" s="11"/>
      <c r="Y2162" s="11">
        <v>455787.09999999963</v>
      </c>
      <c r="Z2162" s="11"/>
      <c r="AB2162" s="11">
        <f t="shared" si="112"/>
        <v>522756.55</v>
      </c>
      <c r="AC2162" s="21">
        <v>549574.27</v>
      </c>
      <c r="AD2162" s="11"/>
      <c r="AE2162" s="4"/>
      <c r="AF2162" s="4"/>
    </row>
    <row r="2163" spans="1:32" x14ac:dyDescent="0.2">
      <c r="A2163" s="51"/>
      <c r="B2163" s="11"/>
      <c r="C2163" s="11" t="s">
        <v>434</v>
      </c>
      <c r="D2163" s="11"/>
      <c r="E2163" s="11" t="s">
        <v>145</v>
      </c>
      <c r="F2163" s="11">
        <v>245</v>
      </c>
      <c r="G2163" s="11"/>
      <c r="H2163" s="11">
        <f t="shared" si="109"/>
        <v>0.8</v>
      </c>
      <c r="I2163" s="11"/>
      <c r="J2163" s="11">
        <v>52.55</v>
      </c>
      <c r="K2163" s="11"/>
      <c r="M2163" s="11">
        <v>1</v>
      </c>
      <c r="N2163" s="66"/>
      <c r="P2163" s="198">
        <f t="shared" si="110"/>
        <v>52.55</v>
      </c>
      <c r="Q2163" s="198"/>
      <c r="R2163" s="198"/>
      <c r="S2163" s="198"/>
      <c r="T2163" s="198">
        <f t="shared" si="111"/>
        <v>245</v>
      </c>
      <c r="U2163" s="11"/>
      <c r="V2163" s="11"/>
      <c r="W2163" s="11"/>
      <c r="Y2163" s="11">
        <v>52.55</v>
      </c>
      <c r="Z2163" s="11"/>
      <c r="AB2163" s="11">
        <f t="shared" si="112"/>
        <v>60.27</v>
      </c>
      <c r="AC2163" s="21">
        <v>63.36</v>
      </c>
      <c r="AD2163" s="11"/>
      <c r="AE2163" s="4"/>
      <c r="AF2163" s="4"/>
    </row>
    <row r="2164" spans="1:32" x14ac:dyDescent="0.2">
      <c r="A2164" s="51"/>
      <c r="B2164" s="11"/>
      <c r="C2164" s="11" t="s">
        <v>434</v>
      </c>
      <c r="D2164" s="11"/>
      <c r="E2164" s="11" t="s">
        <v>95</v>
      </c>
      <c r="F2164" s="11">
        <v>42</v>
      </c>
      <c r="G2164" s="11"/>
      <c r="H2164" s="11">
        <f t="shared" si="109"/>
        <v>0.14000000000000001</v>
      </c>
      <c r="I2164" s="11"/>
      <c r="J2164" s="11">
        <v>28.02</v>
      </c>
      <c r="K2164" s="11"/>
      <c r="M2164" s="11">
        <v>1</v>
      </c>
      <c r="N2164" s="66"/>
      <c r="P2164" s="198">
        <f t="shared" si="110"/>
        <v>28.02</v>
      </c>
      <c r="Q2164" s="198"/>
      <c r="R2164" s="198"/>
      <c r="S2164" s="198"/>
      <c r="T2164" s="198">
        <f t="shared" si="111"/>
        <v>42</v>
      </c>
      <c r="U2164" s="11"/>
      <c r="V2164" s="11"/>
      <c r="W2164" s="11"/>
      <c r="Y2164" s="11">
        <v>28.02</v>
      </c>
      <c r="Z2164" s="11"/>
      <c r="AB2164" s="11">
        <f t="shared" si="112"/>
        <v>32.14</v>
      </c>
      <c r="AC2164" s="21">
        <v>33.79</v>
      </c>
      <c r="AD2164" s="11"/>
      <c r="AE2164" s="4"/>
      <c r="AF2164" s="4"/>
    </row>
    <row r="2165" spans="1:32" x14ac:dyDescent="0.2">
      <c r="A2165" s="51"/>
      <c r="B2165" s="11"/>
      <c r="C2165" s="11" t="s">
        <v>434</v>
      </c>
      <c r="D2165" s="11"/>
      <c r="E2165" s="11" t="s">
        <v>221</v>
      </c>
      <c r="F2165" s="11">
        <v>484194</v>
      </c>
      <c r="G2165" s="11"/>
      <c r="H2165" s="11">
        <f t="shared" si="109"/>
        <v>1584.8</v>
      </c>
      <c r="I2165" s="11"/>
      <c r="J2165" s="11">
        <v>79753.319999999949</v>
      </c>
      <c r="K2165" s="11"/>
      <c r="M2165" s="11">
        <v>611</v>
      </c>
      <c r="N2165" s="66"/>
      <c r="P2165" s="198">
        <f t="shared" si="110"/>
        <v>130.52916530278225</v>
      </c>
      <c r="Q2165" s="198"/>
      <c r="R2165" s="198"/>
      <c r="S2165" s="198"/>
      <c r="T2165" s="198">
        <f t="shared" si="111"/>
        <v>792.46153846153845</v>
      </c>
      <c r="U2165" s="11"/>
      <c r="V2165" s="11"/>
      <c r="W2165" s="11"/>
      <c r="Y2165" s="11">
        <v>79753.319999999949</v>
      </c>
      <c r="Z2165" s="11"/>
      <c r="AB2165" s="11">
        <f t="shared" si="112"/>
        <v>91471.59</v>
      </c>
      <c r="AC2165" s="21">
        <v>96164.14</v>
      </c>
      <c r="AD2165" s="11"/>
      <c r="AE2165" s="4"/>
      <c r="AF2165" s="4"/>
    </row>
    <row r="2166" spans="1:32" x14ac:dyDescent="0.2">
      <c r="A2166" s="51"/>
      <c r="B2166" s="11"/>
      <c r="C2166" s="11" t="s">
        <v>434</v>
      </c>
      <c r="D2166" s="11"/>
      <c r="E2166" s="11" t="s">
        <v>454</v>
      </c>
      <c r="F2166" s="11">
        <v>198</v>
      </c>
      <c r="G2166" s="11"/>
      <c r="H2166" s="11">
        <f t="shared" si="109"/>
        <v>0.65</v>
      </c>
      <c r="I2166" s="11"/>
      <c r="J2166" s="11">
        <v>71.009999999999991</v>
      </c>
      <c r="K2166" s="11"/>
      <c r="M2166" s="11">
        <v>3</v>
      </c>
      <c r="N2166" s="66"/>
      <c r="P2166" s="198">
        <f t="shared" si="110"/>
        <v>23.669999999999998</v>
      </c>
      <c r="Q2166" s="198"/>
      <c r="R2166" s="198"/>
      <c r="S2166" s="198"/>
      <c r="T2166" s="198">
        <f t="shared" si="111"/>
        <v>66</v>
      </c>
      <c r="U2166" s="11"/>
      <c r="V2166" s="11"/>
      <c r="W2166" s="11"/>
      <c r="Y2166" s="11">
        <v>71.009999999999991</v>
      </c>
      <c r="Z2166" s="11"/>
      <c r="AB2166" s="11">
        <f t="shared" si="112"/>
        <v>81.44</v>
      </c>
      <c r="AC2166" s="21">
        <v>85.62</v>
      </c>
      <c r="AD2166" s="11"/>
      <c r="AE2166" s="4"/>
      <c r="AF2166" s="4"/>
    </row>
    <row r="2167" spans="1:32" x14ac:dyDescent="0.2">
      <c r="A2167" s="51"/>
      <c r="B2167" s="11"/>
      <c r="C2167" s="11" t="s">
        <v>435</v>
      </c>
      <c r="D2167" s="11"/>
      <c r="E2167" s="11" t="s">
        <v>289</v>
      </c>
      <c r="F2167" s="11">
        <v>129482</v>
      </c>
      <c r="G2167" s="11"/>
      <c r="H2167" s="11">
        <f t="shared" si="109"/>
        <v>423.8</v>
      </c>
      <c r="I2167" s="11"/>
      <c r="J2167" s="11">
        <v>23992.129999999994</v>
      </c>
      <c r="K2167" s="11"/>
      <c r="M2167" s="11">
        <v>91</v>
      </c>
      <c r="N2167" s="66"/>
      <c r="P2167" s="198">
        <f t="shared" si="110"/>
        <v>263.64978021978015</v>
      </c>
      <c r="Q2167" s="198"/>
      <c r="R2167" s="198"/>
      <c r="S2167" s="198"/>
      <c r="T2167" s="198">
        <f t="shared" si="111"/>
        <v>1422.8791208791208</v>
      </c>
      <c r="U2167" s="11"/>
      <c r="V2167" s="11"/>
      <c r="W2167" s="11"/>
      <c r="Y2167" s="11">
        <v>23992.129999999994</v>
      </c>
      <c r="Z2167" s="11"/>
      <c r="AB2167" s="11">
        <f t="shared" si="112"/>
        <v>27517.33</v>
      </c>
      <c r="AC2167" s="21">
        <v>28928.98</v>
      </c>
      <c r="AD2167" s="11"/>
      <c r="AE2167" s="4"/>
      <c r="AF2167" s="4"/>
    </row>
    <row r="2168" spans="1:32" x14ac:dyDescent="0.2">
      <c r="A2168" s="51"/>
      <c r="B2168" s="11"/>
      <c r="C2168" s="11" t="s">
        <v>436</v>
      </c>
      <c r="D2168" s="11"/>
      <c r="E2168" s="11" t="s">
        <v>68</v>
      </c>
      <c r="F2168" s="11">
        <v>12291</v>
      </c>
      <c r="G2168" s="11"/>
      <c r="H2168" s="11">
        <f t="shared" si="109"/>
        <v>40.229999999999997</v>
      </c>
      <c r="I2168" s="11"/>
      <c r="J2168" s="11">
        <v>2762.8599999999997</v>
      </c>
      <c r="K2168" s="11"/>
      <c r="M2168" s="11">
        <v>10</v>
      </c>
      <c r="N2168" s="66"/>
      <c r="P2168" s="198">
        <f t="shared" si="110"/>
        <v>276.28599999999994</v>
      </c>
      <c r="Q2168" s="198"/>
      <c r="R2168" s="198"/>
      <c r="S2168" s="198"/>
      <c r="T2168" s="198">
        <f t="shared" si="111"/>
        <v>1229.0999999999999</v>
      </c>
      <c r="U2168" s="11"/>
      <c r="V2168" s="11"/>
      <c r="W2168" s="11"/>
      <c r="Y2168" s="11">
        <v>2762.8599999999997</v>
      </c>
      <c r="Z2168" s="11"/>
      <c r="AB2168" s="11">
        <f t="shared" si="112"/>
        <v>3168.81</v>
      </c>
      <c r="AC2168" s="21">
        <v>3331.37</v>
      </c>
      <c r="AD2168" s="11"/>
      <c r="AE2168" s="4"/>
      <c r="AF2168" s="4"/>
    </row>
    <row r="2169" spans="1:32" x14ac:dyDescent="0.2">
      <c r="A2169" s="51"/>
      <c r="B2169" s="11"/>
      <c r="C2169" s="11" t="s">
        <v>438</v>
      </c>
      <c r="D2169" s="11"/>
      <c r="E2169" s="11" t="s">
        <v>61</v>
      </c>
      <c r="F2169" s="11">
        <v>32</v>
      </c>
      <c r="G2169" s="11"/>
      <c r="H2169" s="11">
        <f t="shared" si="109"/>
        <v>0.1</v>
      </c>
      <c r="I2169" s="11"/>
      <c r="J2169" s="11">
        <v>17.079999999999998</v>
      </c>
      <c r="K2169" s="11"/>
      <c r="M2169" s="11">
        <v>1</v>
      </c>
      <c r="N2169" s="66"/>
      <c r="P2169" s="198">
        <f t="shared" si="110"/>
        <v>17.079999999999998</v>
      </c>
      <c r="Q2169" s="198"/>
      <c r="R2169" s="198"/>
      <c r="S2169" s="198"/>
      <c r="T2169" s="198">
        <f t="shared" si="111"/>
        <v>32</v>
      </c>
      <c r="U2169" s="11"/>
      <c r="V2169" s="11"/>
      <c r="W2169" s="11"/>
      <c r="Y2169" s="11">
        <v>17.079999999999998</v>
      </c>
      <c r="Z2169" s="11"/>
      <c r="AB2169" s="11">
        <f t="shared" si="112"/>
        <v>19.59</v>
      </c>
      <c r="AC2169" s="21">
        <v>20.59</v>
      </c>
      <c r="AD2169" s="11"/>
      <c r="AE2169" s="4"/>
      <c r="AF2169" s="4"/>
    </row>
    <row r="2170" spans="1:32" x14ac:dyDescent="0.2">
      <c r="A2170" s="51"/>
      <c r="B2170" s="11"/>
      <c r="C2170" s="11" t="s">
        <v>439</v>
      </c>
      <c r="D2170" s="11"/>
      <c r="E2170" s="11" t="s">
        <v>68</v>
      </c>
      <c r="F2170" s="11">
        <v>478</v>
      </c>
      <c r="G2170" s="11"/>
      <c r="H2170" s="11">
        <f t="shared" si="109"/>
        <v>1.56</v>
      </c>
      <c r="I2170" s="11"/>
      <c r="J2170" s="11">
        <v>487.46000000000004</v>
      </c>
      <c r="K2170" s="11"/>
      <c r="M2170" s="11">
        <v>5</v>
      </c>
      <c r="N2170" s="66"/>
      <c r="P2170" s="198">
        <f t="shared" si="110"/>
        <v>97.492000000000004</v>
      </c>
      <c r="Q2170" s="198"/>
      <c r="R2170" s="198"/>
      <c r="S2170" s="198"/>
      <c r="T2170" s="198">
        <f t="shared" si="111"/>
        <v>95.6</v>
      </c>
      <c r="U2170" s="11"/>
      <c r="V2170" s="11"/>
      <c r="W2170" s="11"/>
      <c r="Y2170" s="11">
        <v>487.46000000000004</v>
      </c>
      <c r="Z2170" s="11"/>
      <c r="AB2170" s="11">
        <f t="shared" si="112"/>
        <v>559.08000000000004</v>
      </c>
      <c r="AC2170" s="21">
        <v>587.76</v>
      </c>
      <c r="AD2170" s="11"/>
      <c r="AE2170" s="4"/>
      <c r="AF2170" s="4"/>
    </row>
    <row r="2171" spans="1:32" x14ac:dyDescent="0.2">
      <c r="A2171" s="51"/>
      <c r="B2171" s="11"/>
      <c r="C2171" s="11" t="s">
        <v>440</v>
      </c>
      <c r="D2171" s="11"/>
      <c r="E2171" s="11" t="s">
        <v>121</v>
      </c>
      <c r="F2171" s="11">
        <v>174974</v>
      </c>
      <c r="G2171" s="11"/>
      <c r="H2171" s="11">
        <f t="shared" si="109"/>
        <v>572.70000000000005</v>
      </c>
      <c r="I2171" s="11"/>
      <c r="J2171" s="11">
        <v>31166.85999999999</v>
      </c>
      <c r="K2171" s="11"/>
      <c r="M2171" s="11">
        <v>114</v>
      </c>
      <c r="N2171" s="66"/>
      <c r="P2171" s="198">
        <f t="shared" si="110"/>
        <v>273.39350877192976</v>
      </c>
      <c r="Q2171" s="198"/>
      <c r="R2171" s="198"/>
      <c r="S2171" s="198"/>
      <c r="T2171" s="198">
        <f t="shared" si="111"/>
        <v>1534.859649122807</v>
      </c>
      <c r="U2171" s="11"/>
      <c r="V2171" s="11"/>
      <c r="W2171" s="11"/>
      <c r="Y2171" s="11">
        <v>31166.85999999999</v>
      </c>
      <c r="Z2171" s="11"/>
      <c r="AB2171" s="11">
        <f t="shared" si="112"/>
        <v>35746.25</v>
      </c>
      <c r="AC2171" s="21">
        <v>37580.050000000003</v>
      </c>
      <c r="AD2171" s="11"/>
      <c r="AE2171" s="4"/>
      <c r="AF2171" s="4"/>
    </row>
    <row r="2172" spans="1:32" x14ac:dyDescent="0.2">
      <c r="A2172" s="51"/>
      <c r="B2172" s="11"/>
      <c r="C2172" s="11" t="s">
        <v>440</v>
      </c>
      <c r="D2172" s="11"/>
      <c r="E2172" s="11" t="s">
        <v>221</v>
      </c>
      <c r="F2172" s="11">
        <v>11732</v>
      </c>
      <c r="G2172" s="11"/>
      <c r="H2172" s="11">
        <f t="shared" si="109"/>
        <v>38.4</v>
      </c>
      <c r="I2172" s="11"/>
      <c r="J2172" s="11">
        <v>777.12</v>
      </c>
      <c r="K2172" s="11"/>
      <c r="M2172" s="11">
        <v>2</v>
      </c>
      <c r="N2172" s="66"/>
      <c r="P2172" s="198">
        <f t="shared" si="110"/>
        <v>388.56</v>
      </c>
      <c r="Q2172" s="198"/>
      <c r="R2172" s="198"/>
      <c r="S2172" s="198"/>
      <c r="T2172" s="198">
        <f t="shared" si="111"/>
        <v>5866</v>
      </c>
      <c r="U2172" s="11"/>
      <c r="V2172" s="11"/>
      <c r="W2172" s="11"/>
      <c r="Y2172" s="11">
        <v>777.12</v>
      </c>
      <c r="Z2172" s="11"/>
      <c r="AB2172" s="11">
        <f t="shared" si="112"/>
        <v>891.3</v>
      </c>
      <c r="AC2172" s="21">
        <v>937.03</v>
      </c>
      <c r="AD2172" s="11"/>
      <c r="AE2172" s="4"/>
      <c r="AF2172" s="4"/>
    </row>
    <row r="2173" spans="1:32" x14ac:dyDescent="0.2">
      <c r="A2173" s="51"/>
      <c r="B2173" s="11"/>
      <c r="C2173" s="11" t="s">
        <v>441</v>
      </c>
      <c r="D2173" s="11"/>
      <c r="E2173" s="11" t="s">
        <v>333</v>
      </c>
      <c r="F2173" s="11">
        <v>578879</v>
      </c>
      <c r="G2173" s="11"/>
      <c r="H2173" s="11">
        <f t="shared" si="109"/>
        <v>1894.71</v>
      </c>
      <c r="I2173" s="11"/>
      <c r="J2173" s="11">
        <v>55214.530000000013</v>
      </c>
      <c r="K2173" s="11"/>
      <c r="M2173" s="11">
        <v>185</v>
      </c>
      <c r="N2173" s="66"/>
      <c r="P2173" s="198">
        <f t="shared" si="110"/>
        <v>298.45691891891897</v>
      </c>
      <c r="Q2173" s="198"/>
      <c r="R2173" s="198"/>
      <c r="S2173" s="198"/>
      <c r="T2173" s="198">
        <f t="shared" si="111"/>
        <v>3129.0756756756755</v>
      </c>
      <c r="U2173" s="11"/>
      <c r="V2173" s="11"/>
      <c r="W2173" s="11"/>
      <c r="Y2173" s="11">
        <v>55214.530000000013</v>
      </c>
      <c r="Z2173" s="11"/>
      <c r="AB2173" s="11">
        <f t="shared" si="112"/>
        <v>63327.28</v>
      </c>
      <c r="AC2173" s="21">
        <v>66576.009999999995</v>
      </c>
      <c r="AD2173" s="11"/>
      <c r="AE2173" s="4"/>
      <c r="AF2173" s="4"/>
    </row>
    <row r="2174" spans="1:32" x14ac:dyDescent="0.2">
      <c r="A2174" s="51"/>
      <c r="B2174" s="11"/>
      <c r="C2174" s="11" t="s">
        <v>441</v>
      </c>
      <c r="D2174" s="11"/>
      <c r="E2174" s="11" t="s">
        <v>84</v>
      </c>
      <c r="F2174" s="11">
        <v>7274</v>
      </c>
      <c r="G2174" s="11"/>
      <c r="H2174" s="11">
        <f t="shared" si="109"/>
        <v>23.81</v>
      </c>
      <c r="I2174" s="11"/>
      <c r="J2174" s="11">
        <v>1939.11</v>
      </c>
      <c r="K2174" s="11"/>
      <c r="M2174" s="11">
        <v>1</v>
      </c>
      <c r="N2174" s="66"/>
      <c r="P2174" s="198">
        <f t="shared" si="110"/>
        <v>1939.11</v>
      </c>
      <c r="Q2174" s="198"/>
      <c r="R2174" s="198"/>
      <c r="S2174" s="198"/>
      <c r="T2174" s="198">
        <f t="shared" si="111"/>
        <v>7274</v>
      </c>
      <c r="U2174" s="11"/>
      <c r="V2174" s="11"/>
      <c r="W2174" s="11"/>
      <c r="Y2174" s="11">
        <v>1939.11</v>
      </c>
      <c r="Z2174" s="11"/>
      <c r="AB2174" s="11">
        <f t="shared" si="112"/>
        <v>2224.0300000000002</v>
      </c>
      <c r="AC2174" s="21">
        <v>2338.12</v>
      </c>
      <c r="AD2174" s="11"/>
      <c r="AE2174" s="4"/>
      <c r="AF2174" s="4"/>
    </row>
    <row r="2175" spans="1:32" x14ac:dyDescent="0.2">
      <c r="A2175" s="51"/>
      <c r="B2175" s="11"/>
      <c r="C2175" s="11" t="s">
        <v>442</v>
      </c>
      <c r="D2175" s="11"/>
      <c r="E2175" s="11" t="s">
        <v>68</v>
      </c>
      <c r="F2175" s="11">
        <v>4811</v>
      </c>
      <c r="G2175" s="11"/>
      <c r="H2175" s="11">
        <f t="shared" si="109"/>
        <v>15.75</v>
      </c>
      <c r="I2175" s="11"/>
      <c r="J2175" s="11">
        <v>688.44</v>
      </c>
      <c r="K2175" s="11"/>
      <c r="M2175" s="11">
        <v>14</v>
      </c>
      <c r="N2175" s="66"/>
      <c r="P2175" s="198">
        <f t="shared" si="110"/>
        <v>49.174285714285716</v>
      </c>
      <c r="Q2175" s="198"/>
      <c r="R2175" s="198"/>
      <c r="S2175" s="198"/>
      <c r="T2175" s="198">
        <f t="shared" si="111"/>
        <v>343.64285714285717</v>
      </c>
      <c r="U2175" s="11"/>
      <c r="V2175" s="11"/>
      <c r="W2175" s="11"/>
      <c r="Y2175" s="11">
        <v>688.44</v>
      </c>
      <c r="Z2175" s="11"/>
      <c r="AB2175" s="11">
        <f t="shared" si="112"/>
        <v>789.59</v>
      </c>
      <c r="AC2175" s="21">
        <v>830.1</v>
      </c>
      <c r="AD2175" s="11"/>
      <c r="AE2175" s="4"/>
      <c r="AF2175" s="4"/>
    </row>
    <row r="2176" spans="1:32" x14ac:dyDescent="0.2">
      <c r="A2176" s="51"/>
      <c r="B2176" s="11"/>
      <c r="C2176" s="11" t="s">
        <v>443</v>
      </c>
      <c r="D2176" s="11"/>
      <c r="E2176" s="11" t="s">
        <v>444</v>
      </c>
      <c r="F2176" s="11">
        <v>3630550</v>
      </c>
      <c r="G2176" s="11"/>
      <c r="H2176" s="11">
        <f t="shared" si="109"/>
        <v>11883.03</v>
      </c>
      <c r="I2176" s="11"/>
      <c r="J2176" s="11">
        <v>333148.47000000026</v>
      </c>
      <c r="K2176" s="11"/>
      <c r="M2176" s="11">
        <v>382</v>
      </c>
      <c r="N2176" s="66"/>
      <c r="P2176" s="198">
        <f t="shared" si="110"/>
        <v>872.11641361256613</v>
      </c>
      <c r="Q2176" s="198"/>
      <c r="R2176" s="198"/>
      <c r="S2176" s="198"/>
      <c r="T2176" s="198">
        <f t="shared" si="111"/>
        <v>9504.0575916230373</v>
      </c>
      <c r="U2176" s="11"/>
      <c r="V2176" s="11"/>
      <c r="W2176" s="11"/>
      <c r="Y2176" s="11">
        <v>333148.47000000026</v>
      </c>
      <c r="Z2176" s="11"/>
      <c r="AB2176" s="11">
        <f t="shared" si="112"/>
        <v>382098.45</v>
      </c>
      <c r="AC2176" s="21">
        <v>401700.32</v>
      </c>
      <c r="AD2176" s="11"/>
      <c r="AE2176" s="4"/>
      <c r="AF2176" s="4"/>
    </row>
    <row r="2177" spans="1:32" x14ac:dyDescent="0.2">
      <c r="A2177" s="51"/>
      <c r="B2177" s="11"/>
      <c r="C2177" s="11" t="s">
        <v>615</v>
      </c>
      <c r="D2177" s="11"/>
      <c r="E2177" s="11" t="s">
        <v>102</v>
      </c>
      <c r="F2177" s="11">
        <v>395</v>
      </c>
      <c r="G2177" s="11"/>
      <c r="H2177" s="11">
        <f t="shared" si="109"/>
        <v>1.29</v>
      </c>
      <c r="I2177" s="11"/>
      <c r="J2177" s="11">
        <v>69.13</v>
      </c>
      <c r="K2177" s="11"/>
      <c r="M2177" s="11">
        <v>1</v>
      </c>
      <c r="N2177" s="66"/>
      <c r="P2177" s="198">
        <f t="shared" si="110"/>
        <v>69.13</v>
      </c>
      <c r="Q2177" s="198"/>
      <c r="R2177" s="198"/>
      <c r="S2177" s="198"/>
      <c r="T2177" s="198">
        <f t="shared" si="111"/>
        <v>395</v>
      </c>
      <c r="U2177" s="11"/>
      <c r="V2177" s="11"/>
      <c r="W2177" s="11"/>
      <c r="Y2177" s="11">
        <v>69.13</v>
      </c>
      <c r="Z2177" s="11"/>
      <c r="AB2177" s="11">
        <f t="shared" si="112"/>
        <v>79.290000000000006</v>
      </c>
      <c r="AC2177" s="21">
        <v>83.35</v>
      </c>
      <c r="AD2177" s="11"/>
      <c r="AE2177" s="4"/>
      <c r="AF2177" s="4"/>
    </row>
    <row r="2178" spans="1:32" x14ac:dyDescent="0.2">
      <c r="A2178" s="51"/>
      <c r="B2178" s="11"/>
      <c r="C2178" s="11" t="s">
        <v>445</v>
      </c>
      <c r="D2178" s="11"/>
      <c r="E2178" s="11" t="s">
        <v>446</v>
      </c>
      <c r="F2178" s="11">
        <v>3264783</v>
      </c>
      <c r="G2178" s="11"/>
      <c r="H2178" s="11">
        <f t="shared" si="109"/>
        <v>10685.85</v>
      </c>
      <c r="I2178" s="11"/>
      <c r="J2178" s="11">
        <v>269612.86999999994</v>
      </c>
      <c r="K2178" s="11"/>
      <c r="M2178" s="11">
        <v>196</v>
      </c>
      <c r="N2178" s="66"/>
      <c r="P2178" s="198">
        <f t="shared" si="110"/>
        <v>1375.5758673469384</v>
      </c>
      <c r="Q2178" s="198"/>
      <c r="R2178" s="198"/>
      <c r="S2178" s="198"/>
      <c r="T2178" s="198">
        <f t="shared" si="111"/>
        <v>16657.056122448979</v>
      </c>
      <c r="U2178" s="11"/>
      <c r="V2178" s="11"/>
      <c r="W2178" s="11"/>
      <c r="Y2178" s="11">
        <v>269612.86999999994</v>
      </c>
      <c r="Z2178" s="11"/>
      <c r="AB2178" s="11">
        <f t="shared" si="112"/>
        <v>309227.46999999997</v>
      </c>
      <c r="AC2178" s="21">
        <v>325091.02</v>
      </c>
      <c r="AD2178" s="11"/>
      <c r="AE2178" s="4"/>
      <c r="AF2178" s="4"/>
    </row>
    <row r="2179" spans="1:32" x14ac:dyDescent="0.2">
      <c r="A2179" s="51"/>
      <c r="B2179" s="11"/>
      <c r="C2179" s="11" t="s">
        <v>447</v>
      </c>
      <c r="D2179" s="11"/>
      <c r="E2179" s="11" t="s">
        <v>66</v>
      </c>
      <c r="F2179" s="11">
        <v>231</v>
      </c>
      <c r="G2179" s="11"/>
      <c r="H2179" s="11">
        <f t="shared" si="109"/>
        <v>0.76</v>
      </c>
      <c r="I2179" s="11"/>
      <c r="J2179" s="11">
        <v>47.66</v>
      </c>
      <c r="K2179" s="11"/>
      <c r="M2179" s="11">
        <v>2</v>
      </c>
      <c r="N2179" s="66"/>
      <c r="P2179" s="198">
        <f t="shared" si="110"/>
        <v>23.83</v>
      </c>
      <c r="Q2179" s="198"/>
      <c r="R2179" s="198"/>
      <c r="S2179" s="198"/>
      <c r="T2179" s="198">
        <f t="shared" si="111"/>
        <v>115.5</v>
      </c>
      <c r="U2179" s="11"/>
      <c r="V2179" s="11"/>
      <c r="W2179" s="11"/>
      <c r="Y2179" s="11">
        <v>47.66</v>
      </c>
      <c r="Z2179" s="11"/>
      <c r="AB2179" s="11">
        <f t="shared" si="112"/>
        <v>54.66</v>
      </c>
      <c r="AC2179" s="21">
        <v>57.47</v>
      </c>
      <c r="AD2179" s="11"/>
      <c r="AE2179" s="4"/>
      <c r="AF2179" s="4"/>
    </row>
    <row r="2180" spans="1:32" x14ac:dyDescent="0.2">
      <c r="A2180" s="51"/>
      <c r="B2180" s="11"/>
      <c r="C2180" s="11" t="s">
        <v>448</v>
      </c>
      <c r="D2180" s="11"/>
      <c r="E2180" s="11" t="s">
        <v>174</v>
      </c>
      <c r="F2180" s="11">
        <v>2188980</v>
      </c>
      <c r="G2180" s="11"/>
      <c r="H2180" s="11">
        <f t="shared" si="109"/>
        <v>7164.68</v>
      </c>
      <c r="I2180" s="11"/>
      <c r="J2180" s="11">
        <v>173336.03000000052</v>
      </c>
      <c r="K2180" s="11"/>
      <c r="M2180" s="11">
        <v>424</v>
      </c>
      <c r="N2180" s="66"/>
      <c r="P2180" s="198">
        <f t="shared" si="110"/>
        <v>408.81139150943517</v>
      </c>
      <c r="Q2180" s="198"/>
      <c r="R2180" s="198"/>
      <c r="S2180" s="198"/>
      <c r="T2180" s="198">
        <f t="shared" si="111"/>
        <v>5162.6886792452833</v>
      </c>
      <c r="U2180" s="11"/>
      <c r="V2180" s="11"/>
      <c r="W2180" s="11"/>
      <c r="Y2180" s="11">
        <v>173336.03000000052</v>
      </c>
      <c r="Z2180" s="11"/>
      <c r="AB2180" s="11">
        <f t="shared" si="112"/>
        <v>198804.54</v>
      </c>
      <c r="AC2180" s="21">
        <v>209003.33</v>
      </c>
      <c r="AD2180" s="11"/>
      <c r="AE2180" s="4"/>
      <c r="AF2180" s="4"/>
    </row>
    <row r="2181" spans="1:32" x14ac:dyDescent="0.2">
      <c r="A2181" s="51"/>
      <c r="B2181" s="11"/>
      <c r="C2181" s="11" t="s">
        <v>449</v>
      </c>
      <c r="D2181" s="11"/>
      <c r="E2181" s="11" t="s">
        <v>450</v>
      </c>
      <c r="F2181" s="11">
        <v>3363735</v>
      </c>
      <c r="G2181" s="11"/>
      <c r="H2181" s="11">
        <f t="shared" si="109"/>
        <v>11009.73</v>
      </c>
      <c r="I2181" s="11"/>
      <c r="J2181" s="11">
        <v>370907.4699999998</v>
      </c>
      <c r="K2181" s="11"/>
      <c r="M2181" s="11">
        <v>670</v>
      </c>
      <c r="N2181" s="66"/>
      <c r="P2181" s="198">
        <f t="shared" si="110"/>
        <v>553.5932388059698</v>
      </c>
      <c r="Q2181" s="198"/>
      <c r="R2181" s="198"/>
      <c r="S2181" s="198"/>
      <c r="T2181" s="198">
        <f t="shared" si="111"/>
        <v>5020.5</v>
      </c>
      <c r="U2181" s="11"/>
      <c r="V2181" s="11"/>
      <c r="W2181" s="11"/>
      <c r="Y2181" s="11">
        <v>370907.4699999998</v>
      </c>
      <c r="Z2181" s="11"/>
      <c r="AB2181" s="11">
        <f t="shared" si="112"/>
        <v>425405.43</v>
      </c>
      <c r="AC2181" s="21">
        <v>447228.98</v>
      </c>
      <c r="AD2181" s="11"/>
      <c r="AE2181" s="4"/>
      <c r="AF2181" s="4"/>
    </row>
    <row r="2182" spans="1:32" x14ac:dyDescent="0.2">
      <c r="A2182" s="51"/>
      <c r="B2182" s="11"/>
      <c r="C2182" s="11" t="s">
        <v>449</v>
      </c>
      <c r="D2182" s="11"/>
      <c r="E2182" s="11" t="s">
        <v>161</v>
      </c>
      <c r="F2182" s="11">
        <v>330</v>
      </c>
      <c r="G2182" s="11"/>
      <c r="H2182" s="11">
        <f t="shared" si="109"/>
        <v>1.08</v>
      </c>
      <c r="I2182" s="11"/>
      <c r="J2182" s="11">
        <v>90.7</v>
      </c>
      <c r="K2182" s="11"/>
      <c r="M2182" s="11">
        <v>1</v>
      </c>
      <c r="N2182" s="66"/>
      <c r="P2182" s="198">
        <f t="shared" si="110"/>
        <v>90.7</v>
      </c>
      <c r="Q2182" s="198"/>
      <c r="R2182" s="198"/>
      <c r="S2182" s="198"/>
      <c r="T2182" s="198">
        <f t="shared" si="111"/>
        <v>330</v>
      </c>
      <c r="U2182" s="11"/>
      <c r="V2182" s="11"/>
      <c r="W2182" s="11"/>
      <c r="Y2182" s="11">
        <v>90.7</v>
      </c>
      <c r="Z2182" s="11"/>
      <c r="AB2182" s="11">
        <f t="shared" si="112"/>
        <v>104.03</v>
      </c>
      <c r="AC2182" s="21">
        <v>109.36</v>
      </c>
      <c r="AD2182" s="11"/>
      <c r="AE2182" s="4"/>
      <c r="AF2182" s="4"/>
    </row>
    <row r="2183" spans="1:32" x14ac:dyDescent="0.2">
      <c r="A2183" s="51"/>
      <c r="B2183" s="11"/>
      <c r="C2183" s="11" t="s">
        <v>451</v>
      </c>
      <c r="D2183" s="11"/>
      <c r="E2183" s="11" t="s">
        <v>77</v>
      </c>
      <c r="F2183" s="11">
        <v>2119</v>
      </c>
      <c r="G2183" s="11"/>
      <c r="H2183" s="11">
        <f t="shared" si="109"/>
        <v>6.94</v>
      </c>
      <c r="I2183" s="11"/>
      <c r="J2183" s="11">
        <v>377.58000000000004</v>
      </c>
      <c r="K2183" s="11"/>
      <c r="M2183" s="11">
        <v>3</v>
      </c>
      <c r="N2183" s="66"/>
      <c r="P2183" s="198">
        <f t="shared" si="110"/>
        <v>125.86000000000001</v>
      </c>
      <c r="Q2183" s="198"/>
      <c r="R2183" s="198"/>
      <c r="S2183" s="198"/>
      <c r="T2183" s="198">
        <f t="shared" si="111"/>
        <v>706.33333333333337</v>
      </c>
      <c r="U2183" s="11"/>
      <c r="V2183" s="11"/>
      <c r="W2183" s="11"/>
      <c r="Y2183" s="11">
        <v>377.58000000000004</v>
      </c>
      <c r="Z2183" s="11"/>
      <c r="AB2183" s="11">
        <f t="shared" si="112"/>
        <v>433.06</v>
      </c>
      <c r="AC2183" s="21">
        <v>455.27</v>
      </c>
      <c r="AD2183" s="11"/>
      <c r="AE2183" s="4"/>
      <c r="AF2183" s="4"/>
    </row>
    <row r="2184" spans="1:32" x14ac:dyDescent="0.2">
      <c r="A2184" s="51"/>
      <c r="B2184" s="11"/>
      <c r="C2184" s="11" t="s">
        <v>452</v>
      </c>
      <c r="D2184" s="11"/>
      <c r="E2184" s="11" t="s">
        <v>161</v>
      </c>
      <c r="F2184" s="11">
        <v>1121</v>
      </c>
      <c r="G2184" s="11"/>
      <c r="H2184" s="11">
        <f t="shared" si="109"/>
        <v>3.67</v>
      </c>
      <c r="I2184" s="11"/>
      <c r="J2184" s="11">
        <v>419.92999999999995</v>
      </c>
      <c r="K2184" s="11"/>
      <c r="M2184" s="11">
        <v>6</v>
      </c>
      <c r="N2184" s="66"/>
      <c r="P2184" s="198">
        <f t="shared" si="110"/>
        <v>69.98833333333333</v>
      </c>
      <c r="Q2184" s="198"/>
      <c r="R2184" s="198"/>
      <c r="S2184" s="198"/>
      <c r="T2184" s="198">
        <f t="shared" si="111"/>
        <v>186.83333333333334</v>
      </c>
      <c r="U2184" s="11"/>
      <c r="V2184" s="11"/>
      <c r="W2184" s="11"/>
      <c r="Y2184" s="11">
        <v>419.92999999999995</v>
      </c>
      <c r="Z2184" s="11"/>
      <c r="AB2184" s="11">
        <f t="shared" si="112"/>
        <v>481.63</v>
      </c>
      <c r="AC2184" s="21">
        <v>506.34</v>
      </c>
      <c r="AD2184" s="11"/>
      <c r="AE2184" s="4"/>
      <c r="AF2184" s="4"/>
    </row>
    <row r="2185" spans="1:32" x14ac:dyDescent="0.2">
      <c r="A2185" s="51"/>
      <c r="B2185" s="11"/>
      <c r="C2185" s="11" t="s">
        <v>453</v>
      </c>
      <c r="D2185" s="11"/>
      <c r="E2185" s="11" t="s">
        <v>124</v>
      </c>
      <c r="F2185" s="11">
        <v>225805</v>
      </c>
      <c r="G2185" s="11"/>
      <c r="H2185" s="11">
        <f t="shared" ref="H2185:H2248" si="113">ROUND($H$2364*F2185/$F$2364,2)</f>
        <v>739.07</v>
      </c>
      <c r="I2185" s="11"/>
      <c r="J2185" s="11">
        <v>39706.169999999984</v>
      </c>
      <c r="K2185" s="11"/>
      <c r="M2185" s="11">
        <v>81</v>
      </c>
      <c r="N2185" s="66"/>
      <c r="P2185" s="198">
        <f t="shared" ref="P2185:P2248" si="114">J2185/M2185</f>
        <v>490.19962962962944</v>
      </c>
      <c r="Q2185" s="198"/>
      <c r="R2185" s="198"/>
      <c r="S2185" s="198"/>
      <c r="T2185" s="198">
        <f t="shared" ref="T2185:T2248" si="115">F2185/M2185</f>
        <v>2787.7160493827159</v>
      </c>
      <c r="U2185" s="11"/>
      <c r="V2185" s="11"/>
      <c r="W2185" s="11"/>
      <c r="Y2185" s="11">
        <v>39706.169999999984</v>
      </c>
      <c r="Z2185" s="11"/>
      <c r="AB2185" s="11">
        <f t="shared" ref="AB2185:AB2248" si="116">ROUND($AB$2364*Y2185/$Y$2364,2)</f>
        <v>45540.25</v>
      </c>
      <c r="AC2185" s="21">
        <v>47876.5</v>
      </c>
      <c r="AD2185" s="11"/>
      <c r="AE2185" s="4"/>
      <c r="AF2185" s="4"/>
    </row>
    <row r="2186" spans="1:32" x14ac:dyDescent="0.2">
      <c r="A2186" s="51"/>
      <c r="B2186" s="11"/>
      <c r="C2186" s="11" t="s">
        <v>456</v>
      </c>
      <c r="D2186" s="11"/>
      <c r="E2186" s="11" t="s">
        <v>446</v>
      </c>
      <c r="F2186" s="11">
        <v>11366</v>
      </c>
      <c r="G2186" s="11"/>
      <c r="H2186" s="11">
        <f t="shared" si="113"/>
        <v>37.200000000000003</v>
      </c>
      <c r="I2186" s="11"/>
      <c r="J2186" s="11">
        <v>1916.4</v>
      </c>
      <c r="K2186" s="11"/>
      <c r="M2186" s="11">
        <v>1</v>
      </c>
      <c r="N2186" s="66"/>
      <c r="P2186" s="198">
        <f t="shared" si="114"/>
        <v>1916.4</v>
      </c>
      <c r="Q2186" s="198"/>
      <c r="R2186" s="198"/>
      <c r="S2186" s="198"/>
      <c r="T2186" s="198">
        <f t="shared" si="115"/>
        <v>11366</v>
      </c>
      <c r="U2186" s="11"/>
      <c r="V2186" s="11"/>
      <c r="W2186" s="11"/>
      <c r="Y2186" s="11">
        <v>1916.4</v>
      </c>
      <c r="Z2186" s="11"/>
      <c r="AB2186" s="11">
        <f t="shared" si="116"/>
        <v>2197.98</v>
      </c>
      <c r="AC2186" s="21">
        <v>2310.7399999999998</v>
      </c>
      <c r="AD2186" s="11"/>
      <c r="AE2186" s="4"/>
      <c r="AF2186" s="4"/>
    </row>
    <row r="2187" spans="1:32" x14ac:dyDescent="0.2">
      <c r="A2187" s="51"/>
      <c r="B2187" s="11"/>
      <c r="C2187" s="11" t="s">
        <v>456</v>
      </c>
      <c r="D2187" s="11"/>
      <c r="E2187" s="11" t="s">
        <v>457</v>
      </c>
      <c r="F2187" s="11">
        <v>27710</v>
      </c>
      <c r="G2187" s="11"/>
      <c r="H2187" s="11">
        <f t="shared" si="113"/>
        <v>90.7</v>
      </c>
      <c r="I2187" s="11"/>
      <c r="J2187" s="11">
        <v>4847.5100000000011</v>
      </c>
      <c r="K2187" s="11"/>
      <c r="M2187" s="11">
        <v>49</v>
      </c>
      <c r="N2187" s="66"/>
      <c r="P2187" s="198">
        <f t="shared" si="114"/>
        <v>98.928775510204105</v>
      </c>
      <c r="Q2187" s="198"/>
      <c r="R2187" s="198"/>
      <c r="S2187" s="198"/>
      <c r="T2187" s="198">
        <f t="shared" si="115"/>
        <v>565.51020408163265</v>
      </c>
      <c r="U2187" s="11"/>
      <c r="V2187" s="11"/>
      <c r="W2187" s="11"/>
      <c r="Y2187" s="11">
        <v>4847.5100000000011</v>
      </c>
      <c r="Z2187" s="11"/>
      <c r="AB2187" s="11">
        <f t="shared" si="116"/>
        <v>5559.76</v>
      </c>
      <c r="AC2187" s="21">
        <v>5844.98</v>
      </c>
      <c r="AD2187" s="11"/>
      <c r="AE2187" s="4"/>
      <c r="AF2187" s="4"/>
    </row>
    <row r="2188" spans="1:32" x14ac:dyDescent="0.2">
      <c r="A2188" s="51"/>
      <c r="B2188" s="11"/>
      <c r="C2188" s="11" t="s">
        <v>458</v>
      </c>
      <c r="D2188" s="11"/>
      <c r="E2188" s="11" t="s">
        <v>66</v>
      </c>
      <c r="F2188" s="11">
        <v>418</v>
      </c>
      <c r="G2188" s="11"/>
      <c r="H2188" s="11">
        <f t="shared" si="113"/>
        <v>1.37</v>
      </c>
      <c r="I2188" s="11"/>
      <c r="J2188" s="11">
        <v>77.44</v>
      </c>
      <c r="K2188" s="11"/>
      <c r="M2188" s="11">
        <v>1</v>
      </c>
      <c r="N2188" s="66"/>
      <c r="P2188" s="198">
        <f t="shared" si="114"/>
        <v>77.44</v>
      </c>
      <c r="Q2188" s="198"/>
      <c r="R2188" s="198"/>
      <c r="S2188" s="198"/>
      <c r="T2188" s="198">
        <f t="shared" si="115"/>
        <v>418</v>
      </c>
      <c r="U2188" s="11"/>
      <c r="V2188" s="11"/>
      <c r="W2188" s="11"/>
      <c r="Y2188" s="11">
        <v>77.44</v>
      </c>
      <c r="Z2188" s="11"/>
      <c r="AB2188" s="11">
        <f t="shared" si="116"/>
        <v>88.82</v>
      </c>
      <c r="AC2188" s="21">
        <v>93.37</v>
      </c>
      <c r="AD2188" s="11"/>
      <c r="AE2188" s="4"/>
      <c r="AF2188" s="4"/>
    </row>
    <row r="2189" spans="1:32" x14ac:dyDescent="0.2">
      <c r="A2189" s="51"/>
      <c r="B2189" s="11"/>
      <c r="C2189" s="11" t="s">
        <v>458</v>
      </c>
      <c r="D2189" s="11"/>
      <c r="E2189" s="11" t="s">
        <v>200</v>
      </c>
      <c r="F2189" s="11">
        <v>914806</v>
      </c>
      <c r="G2189" s="11"/>
      <c r="H2189" s="11">
        <f t="shared" si="113"/>
        <v>2994.22</v>
      </c>
      <c r="I2189" s="11"/>
      <c r="J2189" s="11">
        <v>123416.78000000007</v>
      </c>
      <c r="K2189" s="11"/>
      <c r="M2189" s="11">
        <v>317</v>
      </c>
      <c r="N2189" s="66"/>
      <c r="P2189" s="198">
        <f t="shared" si="114"/>
        <v>389.32738170347028</v>
      </c>
      <c r="Q2189" s="198"/>
      <c r="R2189" s="198"/>
      <c r="S2189" s="198"/>
      <c r="T2189" s="198">
        <f t="shared" si="115"/>
        <v>2885.8233438485804</v>
      </c>
      <c r="U2189" s="11"/>
      <c r="V2189" s="11"/>
      <c r="W2189" s="11"/>
      <c r="Y2189" s="11">
        <v>123416.78000000007</v>
      </c>
      <c r="Z2189" s="11"/>
      <c r="AB2189" s="11">
        <f t="shared" si="116"/>
        <v>141550.57999999999</v>
      </c>
      <c r="AC2189" s="21">
        <v>148812.21</v>
      </c>
      <c r="AD2189" s="11"/>
      <c r="AE2189" s="4"/>
      <c r="AF2189" s="4"/>
    </row>
    <row r="2190" spans="1:32" x14ac:dyDescent="0.2">
      <c r="A2190" s="51"/>
      <c r="B2190" s="11"/>
      <c r="C2190" s="11" t="s">
        <v>460</v>
      </c>
      <c r="D2190" s="11"/>
      <c r="E2190" s="11" t="s">
        <v>200</v>
      </c>
      <c r="F2190" s="11">
        <v>69402</v>
      </c>
      <c r="G2190" s="11"/>
      <c r="H2190" s="11">
        <f t="shared" si="113"/>
        <v>227.16</v>
      </c>
      <c r="I2190" s="11"/>
      <c r="J2190" s="11">
        <v>5316.0800000000027</v>
      </c>
      <c r="K2190" s="11"/>
      <c r="M2190" s="11">
        <v>23</v>
      </c>
      <c r="N2190" s="66"/>
      <c r="P2190" s="198">
        <f t="shared" si="114"/>
        <v>231.13391304347837</v>
      </c>
      <c r="Q2190" s="198"/>
      <c r="R2190" s="198"/>
      <c r="S2190" s="198"/>
      <c r="T2190" s="198">
        <f t="shared" si="115"/>
        <v>3017.478260869565</v>
      </c>
      <c r="U2190" s="11"/>
      <c r="V2190" s="11"/>
      <c r="W2190" s="11"/>
      <c r="Y2190" s="11">
        <v>5316.0800000000027</v>
      </c>
      <c r="Z2190" s="11"/>
      <c r="AB2190" s="11">
        <f t="shared" si="116"/>
        <v>6097.18</v>
      </c>
      <c r="AC2190" s="21">
        <v>6409.97</v>
      </c>
      <c r="AD2190" s="11"/>
      <c r="AE2190" s="4"/>
      <c r="AF2190" s="4"/>
    </row>
    <row r="2191" spans="1:32" x14ac:dyDescent="0.2">
      <c r="A2191" s="51"/>
      <c r="B2191" s="11"/>
      <c r="C2191" s="11" t="s">
        <v>461</v>
      </c>
      <c r="D2191" s="11"/>
      <c r="E2191" s="11" t="s">
        <v>61</v>
      </c>
      <c r="F2191" s="11">
        <v>153903</v>
      </c>
      <c r="G2191" s="11"/>
      <c r="H2191" s="11">
        <f t="shared" si="113"/>
        <v>503.73</v>
      </c>
      <c r="I2191" s="11"/>
      <c r="J2191" s="11">
        <v>19777.750000000004</v>
      </c>
      <c r="K2191" s="11"/>
      <c r="M2191" s="11">
        <v>25</v>
      </c>
      <c r="N2191" s="66"/>
      <c r="P2191" s="198">
        <f t="shared" si="114"/>
        <v>791.11000000000013</v>
      </c>
      <c r="Q2191" s="198"/>
      <c r="R2191" s="198"/>
      <c r="S2191" s="198"/>
      <c r="T2191" s="198">
        <f t="shared" si="115"/>
        <v>6156.12</v>
      </c>
      <c r="U2191" s="11"/>
      <c r="V2191" s="11"/>
      <c r="W2191" s="11"/>
      <c r="Y2191" s="11">
        <v>19777.750000000004</v>
      </c>
      <c r="Z2191" s="11"/>
      <c r="AB2191" s="11">
        <f t="shared" si="116"/>
        <v>22683.72</v>
      </c>
      <c r="AC2191" s="21">
        <v>23847.41</v>
      </c>
      <c r="AD2191" s="11"/>
      <c r="AE2191" s="4"/>
      <c r="AF2191" s="4"/>
    </row>
    <row r="2192" spans="1:32" x14ac:dyDescent="0.2">
      <c r="A2192" s="51"/>
      <c r="B2192" s="11"/>
      <c r="C2192" s="11" t="s">
        <v>462</v>
      </c>
      <c r="D2192" s="11"/>
      <c r="E2192" s="11" t="s">
        <v>176</v>
      </c>
      <c r="F2192" s="11">
        <v>2354</v>
      </c>
      <c r="G2192" s="11"/>
      <c r="H2192" s="11">
        <f t="shared" si="113"/>
        <v>7.7</v>
      </c>
      <c r="I2192" s="11"/>
      <c r="J2192" s="11">
        <v>667.68000000000006</v>
      </c>
      <c r="K2192" s="11"/>
      <c r="M2192" s="11">
        <v>7</v>
      </c>
      <c r="N2192" s="66"/>
      <c r="P2192" s="198">
        <f t="shared" si="114"/>
        <v>95.382857142857148</v>
      </c>
      <c r="Q2192" s="198"/>
      <c r="R2192" s="198"/>
      <c r="S2192" s="198"/>
      <c r="T2192" s="198">
        <f t="shared" si="115"/>
        <v>336.28571428571428</v>
      </c>
      <c r="U2192" s="11"/>
      <c r="V2192" s="11"/>
      <c r="W2192" s="11"/>
      <c r="Y2192" s="11">
        <v>667.68000000000006</v>
      </c>
      <c r="Z2192" s="11"/>
      <c r="AB2192" s="11">
        <f t="shared" si="116"/>
        <v>765.78</v>
      </c>
      <c r="AC2192" s="21">
        <v>805.07</v>
      </c>
      <c r="AD2192" s="11"/>
      <c r="AE2192" s="4"/>
      <c r="AF2192" s="4"/>
    </row>
    <row r="2193" spans="1:32" x14ac:dyDescent="0.2">
      <c r="A2193" s="51"/>
      <c r="B2193" s="11"/>
      <c r="C2193" s="11" t="s">
        <v>462</v>
      </c>
      <c r="D2193" s="11"/>
      <c r="E2193" s="11" t="s">
        <v>198</v>
      </c>
      <c r="F2193" s="11">
        <v>1480</v>
      </c>
      <c r="G2193" s="11"/>
      <c r="H2193" s="11">
        <f t="shared" si="113"/>
        <v>4.84</v>
      </c>
      <c r="I2193" s="11"/>
      <c r="J2193" s="11">
        <v>227.85</v>
      </c>
      <c r="K2193" s="11"/>
      <c r="M2193" s="11">
        <v>1</v>
      </c>
      <c r="N2193" s="66"/>
      <c r="P2193" s="198">
        <f t="shared" si="114"/>
        <v>227.85</v>
      </c>
      <c r="Q2193" s="198"/>
      <c r="R2193" s="198"/>
      <c r="S2193" s="198"/>
      <c r="T2193" s="198">
        <f t="shared" si="115"/>
        <v>1480</v>
      </c>
      <c r="U2193" s="11"/>
      <c r="V2193" s="11"/>
      <c r="W2193" s="11"/>
      <c r="Y2193" s="11">
        <v>227.85</v>
      </c>
      <c r="Z2193" s="11"/>
      <c r="AB2193" s="11">
        <f t="shared" si="116"/>
        <v>261.33</v>
      </c>
      <c r="AC2193" s="21">
        <v>274.73</v>
      </c>
      <c r="AD2193" s="11"/>
      <c r="AE2193" s="4"/>
      <c r="AF2193" s="4"/>
    </row>
    <row r="2194" spans="1:32" x14ac:dyDescent="0.2">
      <c r="A2194" s="51"/>
      <c r="B2194" s="11"/>
      <c r="C2194" s="11" t="s">
        <v>463</v>
      </c>
      <c r="D2194" s="11"/>
      <c r="E2194" s="11" t="s">
        <v>464</v>
      </c>
      <c r="F2194" s="11">
        <v>1294924</v>
      </c>
      <c r="G2194" s="11"/>
      <c r="H2194" s="11">
        <f t="shared" si="113"/>
        <v>4238.37</v>
      </c>
      <c r="I2194" s="11"/>
      <c r="J2194" s="11">
        <v>167968.69999999992</v>
      </c>
      <c r="K2194" s="11"/>
      <c r="M2194" s="11">
        <v>472</v>
      </c>
      <c r="N2194" s="66"/>
      <c r="P2194" s="198">
        <f t="shared" si="114"/>
        <v>355.86588983050831</v>
      </c>
      <c r="Q2194" s="198"/>
      <c r="R2194" s="198"/>
      <c r="S2194" s="198"/>
      <c r="T2194" s="198">
        <f t="shared" si="115"/>
        <v>2743.4830508474574</v>
      </c>
      <c r="U2194" s="11"/>
      <c r="V2194" s="11"/>
      <c r="W2194" s="11"/>
      <c r="Y2194" s="11">
        <v>167968.69999999992</v>
      </c>
      <c r="Z2194" s="11"/>
      <c r="AB2194" s="11">
        <f t="shared" si="116"/>
        <v>192648.58</v>
      </c>
      <c r="AC2194" s="21">
        <v>202531.57</v>
      </c>
      <c r="AD2194" s="11"/>
      <c r="AE2194" s="4"/>
      <c r="AF2194" s="4"/>
    </row>
    <row r="2195" spans="1:32" x14ac:dyDescent="0.2">
      <c r="A2195" s="51"/>
      <c r="B2195" s="11"/>
      <c r="C2195" s="11" t="s">
        <v>465</v>
      </c>
      <c r="D2195" s="11"/>
      <c r="E2195" s="11" t="s">
        <v>142</v>
      </c>
      <c r="F2195" s="11">
        <v>1218</v>
      </c>
      <c r="G2195" s="11"/>
      <c r="H2195" s="11">
        <f t="shared" si="113"/>
        <v>3.99</v>
      </c>
      <c r="I2195" s="11"/>
      <c r="J2195" s="11">
        <v>574.27</v>
      </c>
      <c r="K2195" s="11"/>
      <c r="M2195" s="11">
        <v>7</v>
      </c>
      <c r="N2195" s="66"/>
      <c r="P2195" s="198">
        <f t="shared" si="114"/>
        <v>82.03857142857143</v>
      </c>
      <c r="Q2195" s="198"/>
      <c r="R2195" s="198"/>
      <c r="S2195" s="198"/>
      <c r="T2195" s="198">
        <f t="shared" si="115"/>
        <v>174</v>
      </c>
      <c r="U2195" s="11"/>
      <c r="V2195" s="11"/>
      <c r="W2195" s="11"/>
      <c r="Y2195" s="11">
        <v>574.27</v>
      </c>
      <c r="Z2195" s="11"/>
      <c r="AB2195" s="11">
        <f t="shared" si="116"/>
        <v>658.65</v>
      </c>
      <c r="AC2195" s="21">
        <v>692.44</v>
      </c>
      <c r="AD2195" s="11"/>
      <c r="AE2195" s="4"/>
      <c r="AF2195" s="4"/>
    </row>
    <row r="2196" spans="1:32" x14ac:dyDescent="0.2">
      <c r="A2196" s="51"/>
      <c r="B2196" s="11"/>
      <c r="C2196" s="11" t="s">
        <v>465</v>
      </c>
      <c r="D2196" s="11"/>
      <c r="E2196" s="11" t="s">
        <v>68</v>
      </c>
      <c r="F2196" s="11">
        <v>813223</v>
      </c>
      <c r="G2196" s="11"/>
      <c r="H2196" s="11">
        <f t="shared" si="113"/>
        <v>2661.73</v>
      </c>
      <c r="I2196" s="11"/>
      <c r="J2196" s="11">
        <v>81124.700000000012</v>
      </c>
      <c r="K2196" s="11"/>
      <c r="M2196" s="11">
        <v>40</v>
      </c>
      <c r="N2196" s="66"/>
      <c r="P2196" s="198">
        <f t="shared" si="114"/>
        <v>2028.1175000000003</v>
      </c>
      <c r="Q2196" s="198"/>
      <c r="R2196" s="198"/>
      <c r="S2196" s="198"/>
      <c r="T2196" s="198">
        <f t="shared" si="115"/>
        <v>20330.575000000001</v>
      </c>
      <c r="U2196" s="11"/>
      <c r="V2196" s="11"/>
      <c r="W2196" s="11"/>
      <c r="Y2196" s="11">
        <v>81124.700000000012</v>
      </c>
      <c r="Z2196" s="11"/>
      <c r="AB2196" s="11">
        <f t="shared" si="116"/>
        <v>93044.47</v>
      </c>
      <c r="AC2196" s="21">
        <v>97817.7</v>
      </c>
      <c r="AD2196" s="11"/>
      <c r="AE2196" s="4"/>
      <c r="AF2196" s="4"/>
    </row>
    <row r="2197" spans="1:32" x14ac:dyDescent="0.2">
      <c r="A2197" s="51"/>
      <c r="B2197" s="11"/>
      <c r="C2197" s="11" t="s">
        <v>465</v>
      </c>
      <c r="D2197" s="11"/>
      <c r="E2197" s="11" t="s">
        <v>421</v>
      </c>
      <c r="F2197" s="11">
        <v>9</v>
      </c>
      <c r="G2197" s="11"/>
      <c r="H2197" s="11">
        <f t="shared" si="113"/>
        <v>0.03</v>
      </c>
      <c r="I2197" s="11"/>
      <c r="J2197" s="11">
        <v>13.2</v>
      </c>
      <c r="K2197" s="11"/>
      <c r="M2197" s="11">
        <v>1</v>
      </c>
      <c r="N2197" s="66"/>
      <c r="P2197" s="198">
        <f t="shared" si="114"/>
        <v>13.2</v>
      </c>
      <c r="Q2197" s="198"/>
      <c r="R2197" s="198"/>
      <c r="S2197" s="198"/>
      <c r="T2197" s="198">
        <f t="shared" si="115"/>
        <v>9</v>
      </c>
      <c r="U2197" s="11"/>
      <c r="V2197" s="11"/>
      <c r="W2197" s="11"/>
      <c r="Y2197" s="11">
        <v>13.2</v>
      </c>
      <c r="Z2197" s="11"/>
      <c r="AB2197" s="11">
        <f t="shared" si="116"/>
        <v>15.14</v>
      </c>
      <c r="AC2197" s="21">
        <v>15.92</v>
      </c>
      <c r="AD2197" s="11"/>
      <c r="AE2197" s="4"/>
      <c r="AF2197" s="4"/>
    </row>
    <row r="2198" spans="1:32" x14ac:dyDescent="0.2">
      <c r="A2198" s="51"/>
      <c r="B2198" s="11"/>
      <c r="C2198" s="11" t="s">
        <v>466</v>
      </c>
      <c r="D2198" s="11"/>
      <c r="E2198" s="11" t="s">
        <v>198</v>
      </c>
      <c r="F2198" s="11">
        <v>10551</v>
      </c>
      <c r="G2198" s="11"/>
      <c r="H2198" s="11">
        <f t="shared" si="113"/>
        <v>34.53</v>
      </c>
      <c r="I2198" s="11"/>
      <c r="J2198" s="11">
        <v>746.16</v>
      </c>
      <c r="K2198" s="11"/>
      <c r="M2198" s="11">
        <v>3</v>
      </c>
      <c r="N2198" s="66"/>
      <c r="P2198" s="198">
        <f t="shared" si="114"/>
        <v>248.72</v>
      </c>
      <c r="Q2198" s="198"/>
      <c r="R2198" s="198"/>
      <c r="S2198" s="198"/>
      <c r="T2198" s="198">
        <f t="shared" si="115"/>
        <v>3517</v>
      </c>
      <c r="U2198" s="11"/>
      <c r="V2198" s="11"/>
      <c r="W2198" s="11"/>
      <c r="Y2198" s="11">
        <v>746.16</v>
      </c>
      <c r="Z2198" s="11"/>
      <c r="AB2198" s="11">
        <f t="shared" si="116"/>
        <v>855.79</v>
      </c>
      <c r="AC2198" s="21">
        <v>899.7</v>
      </c>
      <c r="AD2198" s="11"/>
      <c r="AE2198" s="4"/>
      <c r="AF2198" s="4"/>
    </row>
    <row r="2199" spans="1:32" x14ac:dyDescent="0.2">
      <c r="A2199" s="51"/>
      <c r="B2199" s="11"/>
      <c r="C2199" s="11" t="s">
        <v>467</v>
      </c>
      <c r="D2199" s="11"/>
      <c r="E2199" s="11" t="s">
        <v>121</v>
      </c>
      <c r="F2199" s="11">
        <v>858</v>
      </c>
      <c r="G2199" s="11"/>
      <c r="H2199" s="11">
        <f t="shared" si="113"/>
        <v>2.81</v>
      </c>
      <c r="I2199" s="11"/>
      <c r="J2199" s="11">
        <v>156.72999999999999</v>
      </c>
      <c r="K2199" s="11"/>
      <c r="M2199" s="11">
        <v>1</v>
      </c>
      <c r="N2199" s="66"/>
      <c r="P2199" s="198">
        <f t="shared" si="114"/>
        <v>156.72999999999999</v>
      </c>
      <c r="Q2199" s="198"/>
      <c r="R2199" s="198"/>
      <c r="S2199" s="198"/>
      <c r="T2199" s="198">
        <f t="shared" si="115"/>
        <v>858</v>
      </c>
      <c r="U2199" s="11"/>
      <c r="V2199" s="11"/>
      <c r="W2199" s="11"/>
      <c r="Y2199" s="11">
        <v>156.72999999999999</v>
      </c>
      <c r="Z2199" s="11"/>
      <c r="AB2199" s="11">
        <f t="shared" si="116"/>
        <v>179.76</v>
      </c>
      <c r="AC2199" s="21">
        <v>188.98</v>
      </c>
      <c r="AD2199" s="11"/>
      <c r="AE2199" s="4"/>
      <c r="AF2199" s="4"/>
    </row>
    <row r="2200" spans="1:32" x14ac:dyDescent="0.2">
      <c r="A2200" s="51"/>
      <c r="B2200" s="11"/>
      <c r="C2200" s="11" t="s">
        <v>467</v>
      </c>
      <c r="D2200" s="11"/>
      <c r="E2200" s="11" t="s">
        <v>98</v>
      </c>
      <c r="F2200" s="11">
        <v>6346775</v>
      </c>
      <c r="G2200" s="11"/>
      <c r="H2200" s="11">
        <f t="shared" si="113"/>
        <v>20773.419999999998</v>
      </c>
      <c r="I2200" s="11"/>
      <c r="J2200" s="11">
        <v>757406.15000000014</v>
      </c>
      <c r="K2200" s="11"/>
      <c r="M2200" s="11">
        <v>1159</v>
      </c>
      <c r="N2200" s="66"/>
      <c r="P2200" s="198">
        <f t="shared" si="114"/>
        <v>653.49969801553073</v>
      </c>
      <c r="Q2200" s="198"/>
      <c r="R2200" s="198"/>
      <c r="S2200" s="198"/>
      <c r="T2200" s="198">
        <f t="shared" si="115"/>
        <v>5476.0785159620364</v>
      </c>
      <c r="U2200" s="11"/>
      <c r="V2200" s="11"/>
      <c r="W2200" s="11"/>
      <c r="Y2200" s="11">
        <v>757406.15000000014</v>
      </c>
      <c r="Z2200" s="11"/>
      <c r="AB2200" s="11">
        <f t="shared" si="116"/>
        <v>868692.92</v>
      </c>
      <c r="AC2200" s="21">
        <v>913257.37</v>
      </c>
      <c r="AD2200" s="11"/>
      <c r="AE2200" s="4"/>
      <c r="AF2200" s="4"/>
    </row>
    <row r="2201" spans="1:32" x14ac:dyDescent="0.2">
      <c r="A2201" s="51"/>
      <c r="B2201" s="11"/>
      <c r="C2201" s="11" t="s">
        <v>468</v>
      </c>
      <c r="D2201" s="11"/>
      <c r="E2201" s="11" t="s">
        <v>68</v>
      </c>
      <c r="F2201" s="11">
        <v>96025</v>
      </c>
      <c r="G2201" s="11"/>
      <c r="H2201" s="11">
        <f t="shared" si="113"/>
        <v>314.3</v>
      </c>
      <c r="I2201" s="11"/>
      <c r="J2201" s="11">
        <v>14347.980000000001</v>
      </c>
      <c r="K2201" s="11"/>
      <c r="M2201" s="11">
        <v>29</v>
      </c>
      <c r="N2201" s="66"/>
      <c r="P2201" s="198">
        <f t="shared" si="114"/>
        <v>494.75793103448279</v>
      </c>
      <c r="Q2201" s="198"/>
      <c r="R2201" s="198"/>
      <c r="S2201" s="198"/>
      <c r="T2201" s="198">
        <f t="shared" si="115"/>
        <v>3311.2068965517242</v>
      </c>
      <c r="U2201" s="11"/>
      <c r="V2201" s="11"/>
      <c r="W2201" s="11"/>
      <c r="Y2201" s="11">
        <v>14347.980000000001</v>
      </c>
      <c r="Z2201" s="11"/>
      <c r="AB2201" s="11">
        <f t="shared" si="116"/>
        <v>16456.150000000001</v>
      </c>
      <c r="AC2201" s="21">
        <v>17300.36</v>
      </c>
      <c r="AD2201" s="11"/>
      <c r="AE2201" s="4"/>
      <c r="AF2201" s="4"/>
    </row>
    <row r="2202" spans="1:32" x14ac:dyDescent="0.2">
      <c r="A2202" s="51"/>
      <c r="B2202" s="11"/>
      <c r="C2202" s="11" t="s">
        <v>469</v>
      </c>
      <c r="D2202" s="11"/>
      <c r="E2202" s="11" t="s">
        <v>61</v>
      </c>
      <c r="F2202" s="11">
        <v>1253</v>
      </c>
      <c r="G2202" s="11"/>
      <c r="H2202" s="11">
        <f t="shared" si="113"/>
        <v>4.0999999999999996</v>
      </c>
      <c r="I2202" s="11"/>
      <c r="J2202" s="11">
        <v>229.66</v>
      </c>
      <c r="K2202" s="11"/>
      <c r="M2202" s="11">
        <v>1</v>
      </c>
      <c r="N2202" s="66"/>
      <c r="P2202" s="198">
        <f t="shared" si="114"/>
        <v>229.66</v>
      </c>
      <c r="Q2202" s="198"/>
      <c r="R2202" s="198"/>
      <c r="S2202" s="198"/>
      <c r="T2202" s="198">
        <f t="shared" si="115"/>
        <v>1253</v>
      </c>
      <c r="U2202" s="11"/>
      <c r="V2202" s="11"/>
      <c r="W2202" s="11"/>
      <c r="Y2202" s="11">
        <v>229.66</v>
      </c>
      <c r="Z2202" s="11"/>
      <c r="AB2202" s="11">
        <f t="shared" si="116"/>
        <v>263.39999999999998</v>
      </c>
      <c r="AC2202" s="21">
        <v>276.92</v>
      </c>
      <c r="AD2202" s="11"/>
      <c r="AE2202" s="4"/>
      <c r="AF2202" s="4"/>
    </row>
    <row r="2203" spans="1:32" x14ac:dyDescent="0.2">
      <c r="A2203" s="51"/>
      <c r="B2203" s="11"/>
      <c r="C2203" s="11" t="s">
        <v>469</v>
      </c>
      <c r="D2203" s="11"/>
      <c r="E2203" s="11" t="s">
        <v>63</v>
      </c>
      <c r="F2203" s="11">
        <v>56814</v>
      </c>
      <c r="G2203" s="11"/>
      <c r="H2203" s="11">
        <f t="shared" si="113"/>
        <v>185.96</v>
      </c>
      <c r="I2203" s="11"/>
      <c r="J2203" s="11">
        <v>8424.01</v>
      </c>
      <c r="K2203" s="11"/>
      <c r="M2203" s="11">
        <v>4</v>
      </c>
      <c r="N2203" s="66"/>
      <c r="P2203" s="198">
        <f t="shared" si="114"/>
        <v>2106.0025000000001</v>
      </c>
      <c r="Q2203" s="198"/>
      <c r="R2203" s="198"/>
      <c r="S2203" s="198"/>
      <c r="T2203" s="198">
        <f t="shared" si="115"/>
        <v>14203.5</v>
      </c>
      <c r="U2203" s="11"/>
      <c r="V2203" s="11"/>
      <c r="W2203" s="11"/>
      <c r="Y2203" s="11">
        <v>8424.01</v>
      </c>
      <c r="Z2203" s="11"/>
      <c r="AB2203" s="11">
        <f t="shared" si="116"/>
        <v>9661.76</v>
      </c>
      <c r="AC2203" s="21">
        <v>10157.42</v>
      </c>
      <c r="AD2203" s="11"/>
      <c r="AE2203" s="4"/>
      <c r="AF2203" s="4"/>
    </row>
    <row r="2204" spans="1:32" x14ac:dyDescent="0.2">
      <c r="A2204" s="51"/>
      <c r="B2204" s="11"/>
      <c r="C2204" s="11" t="s">
        <v>469</v>
      </c>
      <c r="D2204" s="11"/>
      <c r="E2204" s="11" t="s">
        <v>208</v>
      </c>
      <c r="F2204" s="11">
        <v>1116</v>
      </c>
      <c r="G2204" s="11"/>
      <c r="H2204" s="11">
        <f t="shared" si="113"/>
        <v>3.65</v>
      </c>
      <c r="I2204" s="11"/>
      <c r="J2204" s="11">
        <v>270.16000000000003</v>
      </c>
      <c r="K2204" s="11"/>
      <c r="M2204" s="11">
        <v>1</v>
      </c>
      <c r="N2204" s="66"/>
      <c r="P2204" s="198">
        <f t="shared" si="114"/>
        <v>270.16000000000003</v>
      </c>
      <c r="Q2204" s="198"/>
      <c r="R2204" s="198"/>
      <c r="S2204" s="198"/>
      <c r="T2204" s="198">
        <f t="shared" si="115"/>
        <v>1116</v>
      </c>
      <c r="U2204" s="11"/>
      <c r="V2204" s="11"/>
      <c r="W2204" s="11"/>
      <c r="Y2204" s="11">
        <v>270.16000000000003</v>
      </c>
      <c r="Z2204" s="11"/>
      <c r="AB2204" s="11">
        <f t="shared" si="116"/>
        <v>309.85000000000002</v>
      </c>
      <c r="AC2204" s="21">
        <v>325.75</v>
      </c>
      <c r="AD2204" s="11"/>
      <c r="AE2204" s="4"/>
      <c r="AF2204" s="4"/>
    </row>
    <row r="2205" spans="1:32" x14ac:dyDescent="0.2">
      <c r="A2205" s="51"/>
      <c r="B2205" s="11"/>
      <c r="C2205" s="11" t="s">
        <v>469</v>
      </c>
      <c r="D2205" s="11"/>
      <c r="E2205" s="11" t="s">
        <v>221</v>
      </c>
      <c r="F2205" s="11">
        <v>163</v>
      </c>
      <c r="G2205" s="11"/>
      <c r="H2205" s="11">
        <f t="shared" si="113"/>
        <v>0.53</v>
      </c>
      <c r="I2205" s="11"/>
      <c r="J2205" s="11">
        <v>45.77</v>
      </c>
      <c r="K2205" s="11"/>
      <c r="M2205" s="11">
        <v>1</v>
      </c>
      <c r="N2205" s="66"/>
      <c r="P2205" s="198">
        <f t="shared" si="114"/>
        <v>45.77</v>
      </c>
      <c r="Q2205" s="198"/>
      <c r="R2205" s="198"/>
      <c r="S2205" s="198"/>
      <c r="T2205" s="198">
        <f t="shared" si="115"/>
        <v>163</v>
      </c>
      <c r="U2205" s="11"/>
      <c r="V2205" s="11"/>
      <c r="W2205" s="11"/>
      <c r="Y2205" s="11">
        <v>45.77</v>
      </c>
      <c r="Z2205" s="11"/>
      <c r="AB2205" s="11">
        <f t="shared" si="116"/>
        <v>52.5</v>
      </c>
      <c r="AC2205" s="21">
        <v>55.19</v>
      </c>
      <c r="AD2205" s="11"/>
      <c r="AE2205" s="4"/>
      <c r="AF2205" s="4"/>
    </row>
    <row r="2206" spans="1:32" x14ac:dyDescent="0.2">
      <c r="A2206" s="51"/>
      <c r="B2206" s="11"/>
      <c r="C2206" s="11" t="s">
        <v>469</v>
      </c>
      <c r="D2206" s="11"/>
      <c r="E2206" s="11" t="s">
        <v>75</v>
      </c>
      <c r="F2206" s="11">
        <v>1497</v>
      </c>
      <c r="G2206" s="11"/>
      <c r="H2206" s="11">
        <f t="shared" si="113"/>
        <v>4.9000000000000004</v>
      </c>
      <c r="I2206" s="11"/>
      <c r="J2206" s="11">
        <v>271.58</v>
      </c>
      <c r="K2206" s="11"/>
      <c r="M2206" s="11">
        <v>1</v>
      </c>
      <c r="N2206" s="66"/>
      <c r="P2206" s="198">
        <f t="shared" si="114"/>
        <v>271.58</v>
      </c>
      <c r="Q2206" s="198"/>
      <c r="R2206" s="198"/>
      <c r="S2206" s="198"/>
      <c r="T2206" s="198">
        <f t="shared" si="115"/>
        <v>1497</v>
      </c>
      <c r="U2206" s="11"/>
      <c r="V2206" s="11"/>
      <c r="W2206" s="11"/>
      <c r="Y2206" s="11">
        <v>271.58</v>
      </c>
      <c r="Z2206" s="11"/>
      <c r="AB2206" s="11">
        <f t="shared" si="116"/>
        <v>311.48</v>
      </c>
      <c r="AC2206" s="21">
        <v>327.45999999999998</v>
      </c>
      <c r="AD2206" s="11"/>
      <c r="AE2206" s="4"/>
      <c r="AF2206" s="4"/>
    </row>
    <row r="2207" spans="1:32" x14ac:dyDescent="0.2">
      <c r="A2207" s="51"/>
      <c r="B2207" s="11"/>
      <c r="C2207" s="11" t="s">
        <v>469</v>
      </c>
      <c r="D2207" s="11"/>
      <c r="E2207" s="11" t="s">
        <v>290</v>
      </c>
      <c r="F2207" s="11">
        <v>9295855</v>
      </c>
      <c r="G2207" s="11"/>
      <c r="H2207" s="11">
        <f t="shared" si="113"/>
        <v>30425.95</v>
      </c>
      <c r="I2207" s="11"/>
      <c r="J2207" s="11">
        <v>393414.02999999985</v>
      </c>
      <c r="K2207" s="11"/>
      <c r="M2207" s="11">
        <v>263</v>
      </c>
      <c r="N2207" s="66"/>
      <c r="P2207" s="198">
        <f t="shared" si="114"/>
        <v>1495.8708365019006</v>
      </c>
      <c r="Q2207" s="198"/>
      <c r="R2207" s="198"/>
      <c r="S2207" s="198"/>
      <c r="T2207" s="198">
        <f t="shared" si="115"/>
        <v>35345.456273764255</v>
      </c>
      <c r="U2207" s="11"/>
      <c r="V2207" s="11"/>
      <c r="W2207" s="11"/>
      <c r="Y2207" s="11">
        <v>393414.02999999985</v>
      </c>
      <c r="Z2207" s="11"/>
      <c r="AB2207" s="11">
        <f t="shared" si="116"/>
        <v>451218.92</v>
      </c>
      <c r="AC2207" s="21">
        <v>474366.71</v>
      </c>
      <c r="AD2207" s="11"/>
      <c r="AE2207" s="4"/>
      <c r="AF2207" s="4"/>
    </row>
    <row r="2208" spans="1:32" x14ac:dyDescent="0.2">
      <c r="A2208" s="51"/>
      <c r="B2208" s="11"/>
      <c r="C2208" s="11" t="s">
        <v>469</v>
      </c>
      <c r="D2208" s="11"/>
      <c r="E2208" s="11" t="s">
        <v>193</v>
      </c>
      <c r="F2208" s="11">
        <v>8436</v>
      </c>
      <c r="G2208" s="11"/>
      <c r="H2208" s="11">
        <f t="shared" si="113"/>
        <v>27.61</v>
      </c>
      <c r="I2208" s="11"/>
      <c r="J2208" s="11">
        <v>1442.17</v>
      </c>
      <c r="K2208" s="11"/>
      <c r="M2208" s="11">
        <v>1</v>
      </c>
      <c r="N2208" s="66"/>
      <c r="P2208" s="198">
        <f t="shared" si="114"/>
        <v>1442.17</v>
      </c>
      <c r="Q2208" s="198"/>
      <c r="R2208" s="198"/>
      <c r="S2208" s="198"/>
      <c r="T2208" s="198">
        <f t="shared" si="115"/>
        <v>8436</v>
      </c>
      <c r="U2208" s="11"/>
      <c r="V2208" s="11"/>
      <c r="W2208" s="11"/>
      <c r="Y2208" s="11">
        <v>1442.17</v>
      </c>
      <c r="Z2208" s="11"/>
      <c r="AB2208" s="11">
        <f t="shared" si="116"/>
        <v>1654.07</v>
      </c>
      <c r="AC2208" s="21">
        <v>1738.92</v>
      </c>
      <c r="AD2208" s="11"/>
      <c r="AE2208" s="4"/>
      <c r="AF2208" s="4"/>
    </row>
    <row r="2209" spans="1:32" x14ac:dyDescent="0.2">
      <c r="A2209" s="51"/>
      <c r="B2209" s="11"/>
      <c r="C2209" s="11" t="s">
        <v>470</v>
      </c>
      <c r="D2209" s="11"/>
      <c r="E2209" s="11" t="s">
        <v>284</v>
      </c>
      <c r="F2209" s="11">
        <v>34584</v>
      </c>
      <c r="G2209" s="11"/>
      <c r="H2209" s="11">
        <f t="shared" si="113"/>
        <v>113.2</v>
      </c>
      <c r="I2209" s="11"/>
      <c r="J2209" s="11">
        <v>5845.31</v>
      </c>
      <c r="K2209" s="11"/>
      <c r="M2209" s="11">
        <v>30</v>
      </c>
      <c r="N2209" s="66"/>
      <c r="P2209" s="198">
        <f t="shared" si="114"/>
        <v>194.84366666666668</v>
      </c>
      <c r="Q2209" s="198"/>
      <c r="R2209" s="198"/>
      <c r="S2209" s="198"/>
      <c r="T2209" s="198">
        <f t="shared" si="115"/>
        <v>1152.8</v>
      </c>
      <c r="U2209" s="11"/>
      <c r="V2209" s="11"/>
      <c r="W2209" s="11"/>
      <c r="Y2209" s="11">
        <v>5845.31</v>
      </c>
      <c r="Z2209" s="11"/>
      <c r="AB2209" s="11">
        <f t="shared" si="116"/>
        <v>6704.17</v>
      </c>
      <c r="AC2209" s="21">
        <v>7048.1</v>
      </c>
      <c r="AD2209" s="11"/>
      <c r="AE2209" s="4"/>
      <c r="AF2209" s="4"/>
    </row>
    <row r="2210" spans="1:32" x14ac:dyDescent="0.2">
      <c r="A2210" s="51"/>
      <c r="B2210" s="11"/>
      <c r="C2210" s="11" t="s">
        <v>471</v>
      </c>
      <c r="D2210" s="11"/>
      <c r="E2210" s="11" t="s">
        <v>472</v>
      </c>
      <c r="F2210" s="11">
        <v>409660</v>
      </c>
      <c r="G2210" s="11"/>
      <c r="H2210" s="11">
        <f t="shared" si="113"/>
        <v>1340.84</v>
      </c>
      <c r="I2210" s="11"/>
      <c r="J2210" s="11">
        <v>38916.429999999993</v>
      </c>
      <c r="K2210" s="11"/>
      <c r="M2210" s="11">
        <v>50</v>
      </c>
      <c r="N2210" s="66"/>
      <c r="P2210" s="198">
        <f t="shared" si="114"/>
        <v>778.32859999999982</v>
      </c>
      <c r="Q2210" s="198"/>
      <c r="R2210" s="198"/>
      <c r="S2210" s="198"/>
      <c r="T2210" s="198">
        <f t="shared" si="115"/>
        <v>8193.2000000000007</v>
      </c>
      <c r="U2210" s="11"/>
      <c r="V2210" s="11"/>
      <c r="W2210" s="11"/>
      <c r="Y2210" s="11">
        <v>38916.429999999993</v>
      </c>
      <c r="Z2210" s="11"/>
      <c r="AB2210" s="11">
        <f t="shared" si="116"/>
        <v>44634.48</v>
      </c>
      <c r="AC2210" s="21">
        <v>46924.25</v>
      </c>
      <c r="AD2210" s="11"/>
      <c r="AE2210" s="4"/>
      <c r="AF2210" s="4"/>
    </row>
    <row r="2211" spans="1:32" x14ac:dyDescent="0.2">
      <c r="A2211" s="51"/>
      <c r="B2211" s="11"/>
      <c r="C2211" s="11" t="s">
        <v>471</v>
      </c>
      <c r="D2211" s="11"/>
      <c r="E2211" s="11" t="s">
        <v>131</v>
      </c>
      <c r="F2211" s="11">
        <v>427</v>
      </c>
      <c r="G2211" s="11"/>
      <c r="H2211" s="11">
        <f t="shared" si="113"/>
        <v>1.4</v>
      </c>
      <c r="I2211" s="11"/>
      <c r="J2211" s="11">
        <v>107.66</v>
      </c>
      <c r="K2211" s="11"/>
      <c r="M2211" s="11">
        <v>1</v>
      </c>
      <c r="N2211" s="66"/>
      <c r="P2211" s="198">
        <f t="shared" si="114"/>
        <v>107.66</v>
      </c>
      <c r="Q2211" s="198"/>
      <c r="R2211" s="198"/>
      <c r="S2211" s="198"/>
      <c r="T2211" s="198">
        <f t="shared" si="115"/>
        <v>427</v>
      </c>
      <c r="U2211" s="11"/>
      <c r="V2211" s="11"/>
      <c r="W2211" s="11"/>
      <c r="Y2211" s="11">
        <v>107.66</v>
      </c>
      <c r="Z2211" s="11"/>
      <c r="AB2211" s="11">
        <f t="shared" si="116"/>
        <v>123.48</v>
      </c>
      <c r="AC2211" s="21">
        <v>129.81</v>
      </c>
      <c r="AD2211" s="11"/>
      <c r="AE2211" s="4"/>
      <c r="AF2211" s="4"/>
    </row>
    <row r="2212" spans="1:32" x14ac:dyDescent="0.2">
      <c r="A2212" s="51"/>
      <c r="B2212" s="11"/>
      <c r="C2212" s="11" t="s">
        <v>473</v>
      </c>
      <c r="D2212" s="11"/>
      <c r="E2212" s="11" t="s">
        <v>131</v>
      </c>
      <c r="F2212" s="11">
        <v>596336</v>
      </c>
      <c r="G2212" s="11"/>
      <c r="H2212" s="11">
        <f t="shared" si="113"/>
        <v>1951.85</v>
      </c>
      <c r="I2212" s="11"/>
      <c r="J2212" s="11">
        <v>91071.360000000015</v>
      </c>
      <c r="K2212" s="11"/>
      <c r="M2212" s="11">
        <v>143</v>
      </c>
      <c r="N2212" s="66"/>
      <c r="P2212" s="198">
        <f t="shared" si="114"/>
        <v>636.86265734265749</v>
      </c>
      <c r="Q2212" s="198"/>
      <c r="R2212" s="198"/>
      <c r="S2212" s="198"/>
      <c r="T2212" s="198">
        <f t="shared" si="115"/>
        <v>4170.181818181818</v>
      </c>
      <c r="U2212" s="11"/>
      <c r="V2212" s="11"/>
      <c r="W2212" s="11"/>
      <c r="Y2212" s="11">
        <v>91071.360000000015</v>
      </c>
      <c r="Z2212" s="11"/>
      <c r="AB2212" s="11">
        <f t="shared" si="116"/>
        <v>104452.61</v>
      </c>
      <c r="AC2212" s="21">
        <v>109811.08</v>
      </c>
      <c r="AD2212" s="11"/>
      <c r="AE2212" s="4"/>
      <c r="AF2212" s="4"/>
    </row>
    <row r="2213" spans="1:32" x14ac:dyDescent="0.2">
      <c r="A2213" s="51"/>
      <c r="B2213" s="11"/>
      <c r="C2213" s="11" t="s">
        <v>474</v>
      </c>
      <c r="D2213" s="11"/>
      <c r="E2213" s="11" t="s">
        <v>71</v>
      </c>
      <c r="F2213" s="11">
        <v>1758</v>
      </c>
      <c r="G2213" s="11"/>
      <c r="H2213" s="11">
        <f t="shared" si="113"/>
        <v>5.75</v>
      </c>
      <c r="I2213" s="11"/>
      <c r="J2213" s="11">
        <v>330.95</v>
      </c>
      <c r="K2213" s="11"/>
      <c r="M2213" s="11">
        <v>1</v>
      </c>
      <c r="N2213" s="66"/>
      <c r="P2213" s="198">
        <f t="shared" si="114"/>
        <v>330.95</v>
      </c>
      <c r="Q2213" s="198"/>
      <c r="R2213" s="198"/>
      <c r="S2213" s="198"/>
      <c r="T2213" s="198">
        <f t="shared" si="115"/>
        <v>1758</v>
      </c>
      <c r="U2213" s="11"/>
      <c r="V2213" s="11"/>
      <c r="W2213" s="11"/>
      <c r="Y2213" s="11">
        <v>330.95</v>
      </c>
      <c r="Z2213" s="11"/>
      <c r="AB2213" s="11">
        <f t="shared" si="116"/>
        <v>379.58</v>
      </c>
      <c r="AC2213" s="21">
        <v>399.05</v>
      </c>
      <c r="AD2213" s="11"/>
      <c r="AE2213" s="4"/>
      <c r="AF2213" s="4"/>
    </row>
    <row r="2214" spans="1:32" x14ac:dyDescent="0.2">
      <c r="A2214" s="51"/>
      <c r="B2214" s="11"/>
      <c r="C2214" s="11" t="s">
        <v>474</v>
      </c>
      <c r="D2214" s="11"/>
      <c r="E2214" s="11" t="s">
        <v>208</v>
      </c>
      <c r="F2214" s="11"/>
      <c r="G2214" s="11"/>
      <c r="H2214" s="11">
        <f t="shared" si="113"/>
        <v>0</v>
      </c>
      <c r="I2214" s="11"/>
      <c r="J2214" s="11">
        <v>11.38</v>
      </c>
      <c r="K2214" s="11"/>
      <c r="M2214" s="11">
        <v>1</v>
      </c>
      <c r="N2214" s="66"/>
      <c r="P2214" s="198">
        <f t="shared" si="114"/>
        <v>11.38</v>
      </c>
      <c r="Q2214" s="198"/>
      <c r="R2214" s="198"/>
      <c r="S2214" s="198"/>
      <c r="T2214" s="198">
        <f t="shared" si="115"/>
        <v>0</v>
      </c>
      <c r="U2214" s="11"/>
      <c r="V2214" s="11"/>
      <c r="W2214" s="11"/>
      <c r="Y2214" s="11">
        <v>11.38</v>
      </c>
      <c r="Z2214" s="11"/>
      <c r="AB2214" s="11">
        <f t="shared" si="116"/>
        <v>13.05</v>
      </c>
      <c r="AC2214" s="21">
        <v>13.72</v>
      </c>
      <c r="AD2214" s="11"/>
      <c r="AE2214" s="4"/>
      <c r="AF2214" s="4"/>
    </row>
    <row r="2215" spans="1:32" x14ac:dyDescent="0.2">
      <c r="A2215" s="51"/>
      <c r="B2215" s="11"/>
      <c r="C2215" s="11" t="s">
        <v>474</v>
      </c>
      <c r="D2215" s="11"/>
      <c r="E2215" s="11" t="s">
        <v>193</v>
      </c>
      <c r="F2215" s="11">
        <v>117282</v>
      </c>
      <c r="G2215" s="11"/>
      <c r="H2215" s="11">
        <f t="shared" si="113"/>
        <v>383.87</v>
      </c>
      <c r="I2215" s="11"/>
      <c r="J2215" s="11">
        <v>18848.989999999998</v>
      </c>
      <c r="K2215" s="11"/>
      <c r="M2215" s="11">
        <v>127</v>
      </c>
      <c r="N2215" s="66"/>
      <c r="P2215" s="198">
        <f t="shared" si="114"/>
        <v>148.41724409448818</v>
      </c>
      <c r="Q2215" s="198"/>
      <c r="R2215" s="198"/>
      <c r="S2215" s="198"/>
      <c r="T2215" s="198">
        <f t="shared" si="115"/>
        <v>923.48031496062993</v>
      </c>
      <c r="U2215" s="11"/>
      <c r="V2215" s="11"/>
      <c r="W2215" s="11"/>
      <c r="Y2215" s="11">
        <v>18848.989999999998</v>
      </c>
      <c r="Z2215" s="11"/>
      <c r="AB2215" s="11">
        <f t="shared" si="116"/>
        <v>21618.5</v>
      </c>
      <c r="AC2215" s="21">
        <v>22727.54</v>
      </c>
      <c r="AD2215" s="11"/>
      <c r="AE2215" s="4"/>
      <c r="AF2215" s="4"/>
    </row>
    <row r="2216" spans="1:32" x14ac:dyDescent="0.2">
      <c r="A2216" s="51"/>
      <c r="B2216" s="11"/>
      <c r="C2216" s="11" t="s">
        <v>475</v>
      </c>
      <c r="D2216" s="11"/>
      <c r="E2216" s="11" t="s">
        <v>70</v>
      </c>
      <c r="F2216" s="11">
        <v>159</v>
      </c>
      <c r="G2216" s="11"/>
      <c r="H2216" s="11">
        <f t="shared" si="113"/>
        <v>0.52</v>
      </c>
      <c r="I2216" s="11"/>
      <c r="J2216" s="11">
        <v>35.130000000000003</v>
      </c>
      <c r="K2216" s="11"/>
      <c r="M2216" s="11">
        <v>1</v>
      </c>
      <c r="N2216" s="66"/>
      <c r="P2216" s="198">
        <f t="shared" si="114"/>
        <v>35.130000000000003</v>
      </c>
      <c r="Q2216" s="198"/>
      <c r="R2216" s="198"/>
      <c r="S2216" s="198"/>
      <c r="T2216" s="198">
        <f t="shared" si="115"/>
        <v>159</v>
      </c>
      <c r="U2216" s="11"/>
      <c r="V2216" s="11"/>
      <c r="W2216" s="11"/>
      <c r="Y2216" s="11">
        <v>35.130000000000003</v>
      </c>
      <c r="Z2216" s="11"/>
      <c r="AB2216" s="11">
        <f t="shared" si="116"/>
        <v>40.29</v>
      </c>
      <c r="AC2216" s="21">
        <v>42.36</v>
      </c>
      <c r="AD2216" s="11"/>
      <c r="AE2216" s="4"/>
      <c r="AF2216" s="4"/>
    </row>
    <row r="2217" spans="1:32" x14ac:dyDescent="0.2">
      <c r="A2217" s="51"/>
      <c r="B2217" s="11"/>
      <c r="C2217" s="11" t="s">
        <v>475</v>
      </c>
      <c r="D2217" s="11"/>
      <c r="E2217" s="11" t="s">
        <v>450</v>
      </c>
      <c r="F2217" s="11">
        <v>306</v>
      </c>
      <c r="G2217" s="11"/>
      <c r="H2217" s="11">
        <f t="shared" si="113"/>
        <v>1</v>
      </c>
      <c r="I2217" s="11"/>
      <c r="J2217" s="11">
        <v>59.84</v>
      </c>
      <c r="K2217" s="11"/>
      <c r="M2217" s="11">
        <v>1</v>
      </c>
      <c r="N2217" s="66"/>
      <c r="P2217" s="198">
        <f t="shared" si="114"/>
        <v>59.84</v>
      </c>
      <c r="Q2217" s="198"/>
      <c r="R2217" s="198"/>
      <c r="S2217" s="198"/>
      <c r="T2217" s="198">
        <f t="shared" si="115"/>
        <v>306</v>
      </c>
      <c r="U2217" s="11"/>
      <c r="V2217" s="11"/>
      <c r="W2217" s="11"/>
      <c r="Y2217" s="11">
        <v>59.84</v>
      </c>
      <c r="Z2217" s="11"/>
      <c r="AB2217" s="11">
        <f t="shared" si="116"/>
        <v>68.63</v>
      </c>
      <c r="AC2217" s="21">
        <v>72.150000000000006</v>
      </c>
      <c r="AD2217" s="11"/>
      <c r="AE2217" s="4"/>
      <c r="AF2217" s="4"/>
    </row>
    <row r="2218" spans="1:32" x14ac:dyDescent="0.2">
      <c r="A2218" s="51"/>
      <c r="B2218" s="11"/>
      <c r="C2218" s="11" t="s">
        <v>475</v>
      </c>
      <c r="D2218" s="11"/>
      <c r="E2218" s="11" t="s">
        <v>476</v>
      </c>
      <c r="F2218" s="11">
        <v>216568</v>
      </c>
      <c r="G2218" s="11"/>
      <c r="H2218" s="11">
        <f t="shared" si="113"/>
        <v>708.84</v>
      </c>
      <c r="I2218" s="11"/>
      <c r="J2218" s="11">
        <v>29040.400000000001</v>
      </c>
      <c r="K2218" s="11"/>
      <c r="M2218" s="11">
        <v>150</v>
      </c>
      <c r="N2218" s="66"/>
      <c r="P2218" s="198">
        <f t="shared" si="114"/>
        <v>193.60266666666666</v>
      </c>
      <c r="Q2218" s="198"/>
      <c r="R2218" s="198"/>
      <c r="S2218" s="198"/>
      <c r="T2218" s="198">
        <f t="shared" si="115"/>
        <v>1443.7866666666666</v>
      </c>
      <c r="U2218" s="11"/>
      <c r="V2218" s="11"/>
      <c r="W2218" s="11"/>
      <c r="Y2218" s="11">
        <v>29040.400000000001</v>
      </c>
      <c r="Z2218" s="11"/>
      <c r="AB2218" s="11">
        <f t="shared" si="116"/>
        <v>33307.35</v>
      </c>
      <c r="AC2218" s="21">
        <v>35016.03</v>
      </c>
      <c r="AD2218" s="11"/>
      <c r="AE2218" s="4"/>
      <c r="AF2218" s="4"/>
    </row>
    <row r="2219" spans="1:32" x14ac:dyDescent="0.2">
      <c r="A2219" s="51"/>
      <c r="B2219" s="11"/>
      <c r="C2219" s="11" t="s">
        <v>475</v>
      </c>
      <c r="D2219" s="11"/>
      <c r="E2219" s="11" t="s">
        <v>161</v>
      </c>
      <c r="F2219" s="11">
        <v>2548</v>
      </c>
      <c r="G2219" s="11"/>
      <c r="H2219" s="11">
        <f t="shared" si="113"/>
        <v>8.34</v>
      </c>
      <c r="I2219" s="11"/>
      <c r="J2219" s="11">
        <v>185.05</v>
      </c>
      <c r="K2219" s="11"/>
      <c r="M2219" s="11">
        <v>1</v>
      </c>
      <c r="N2219" s="66"/>
      <c r="P2219" s="198">
        <f t="shared" si="114"/>
        <v>185.05</v>
      </c>
      <c r="Q2219" s="198"/>
      <c r="R2219" s="198"/>
      <c r="S2219" s="198"/>
      <c r="T2219" s="198">
        <f t="shared" si="115"/>
        <v>2548</v>
      </c>
      <c r="U2219" s="11"/>
      <c r="V2219" s="11"/>
      <c r="W2219" s="11"/>
      <c r="Y2219" s="11">
        <v>185.05</v>
      </c>
      <c r="Z2219" s="11"/>
      <c r="AB2219" s="11">
        <f t="shared" si="116"/>
        <v>212.24</v>
      </c>
      <c r="AC2219" s="21">
        <v>223.13</v>
      </c>
      <c r="AD2219" s="11"/>
      <c r="AE2219" s="4"/>
      <c r="AF2219" s="4"/>
    </row>
    <row r="2220" spans="1:32" x14ac:dyDescent="0.2">
      <c r="A2220" s="51"/>
      <c r="B2220" s="11"/>
      <c r="C2220" s="11" t="s">
        <v>475</v>
      </c>
      <c r="D2220" s="11"/>
      <c r="E2220" s="11" t="s">
        <v>142</v>
      </c>
      <c r="F2220" s="11">
        <v>116</v>
      </c>
      <c r="G2220" s="11"/>
      <c r="H2220" s="11">
        <f t="shared" si="113"/>
        <v>0.38</v>
      </c>
      <c r="I2220" s="11"/>
      <c r="J2220" s="11">
        <v>30.54</v>
      </c>
      <c r="K2220" s="11"/>
      <c r="M2220" s="11">
        <v>1</v>
      </c>
      <c r="N2220" s="66"/>
      <c r="P2220" s="198">
        <f t="shared" si="114"/>
        <v>30.54</v>
      </c>
      <c r="Q2220" s="198"/>
      <c r="R2220" s="198"/>
      <c r="S2220" s="198"/>
      <c r="T2220" s="198">
        <f t="shared" si="115"/>
        <v>116</v>
      </c>
      <c r="U2220" s="11"/>
      <c r="V2220" s="11"/>
      <c r="W2220" s="11"/>
      <c r="Y2220" s="11">
        <v>30.54</v>
      </c>
      <c r="Z2220" s="11"/>
      <c r="AB2220" s="11">
        <f t="shared" si="116"/>
        <v>35.03</v>
      </c>
      <c r="AC2220" s="21">
        <v>36.82</v>
      </c>
      <c r="AD2220" s="11"/>
      <c r="AE2220" s="4"/>
      <c r="AF2220" s="4"/>
    </row>
    <row r="2221" spans="1:32" x14ac:dyDescent="0.2">
      <c r="A2221" s="51"/>
      <c r="B2221" s="11"/>
      <c r="C2221" s="11" t="s">
        <v>477</v>
      </c>
      <c r="D2221" s="11"/>
      <c r="E2221" s="11" t="s">
        <v>142</v>
      </c>
      <c r="F2221" s="11">
        <v>40127</v>
      </c>
      <c r="G2221" s="11"/>
      <c r="H2221" s="11">
        <f t="shared" si="113"/>
        <v>131.34</v>
      </c>
      <c r="I2221" s="11"/>
      <c r="J2221" s="11">
        <v>6323.67</v>
      </c>
      <c r="K2221" s="11"/>
      <c r="M2221" s="11">
        <v>5</v>
      </c>
      <c r="N2221" s="66"/>
      <c r="P2221" s="198">
        <f t="shared" si="114"/>
        <v>1264.7339999999999</v>
      </c>
      <c r="Q2221" s="198"/>
      <c r="R2221" s="198"/>
      <c r="S2221" s="198"/>
      <c r="T2221" s="198">
        <f t="shared" si="115"/>
        <v>8025.4</v>
      </c>
      <c r="U2221" s="11"/>
      <c r="V2221" s="11"/>
      <c r="W2221" s="11"/>
      <c r="Y2221" s="11">
        <v>6323.67</v>
      </c>
      <c r="Z2221" s="11"/>
      <c r="AB2221" s="11">
        <f t="shared" si="116"/>
        <v>7252.82</v>
      </c>
      <c r="AC2221" s="21">
        <v>7624.89</v>
      </c>
      <c r="AD2221" s="11"/>
      <c r="AE2221" s="4"/>
      <c r="AF2221" s="4"/>
    </row>
    <row r="2222" spans="1:32" x14ac:dyDescent="0.2">
      <c r="A2222" s="51"/>
      <c r="B2222" s="11"/>
      <c r="C2222" s="11" t="s">
        <v>478</v>
      </c>
      <c r="D2222" s="11"/>
      <c r="E2222" s="11" t="s">
        <v>95</v>
      </c>
      <c r="F2222" s="11">
        <v>14</v>
      </c>
      <c r="G2222" s="11"/>
      <c r="H2222" s="11">
        <f t="shared" si="113"/>
        <v>0.05</v>
      </c>
      <c r="I2222" s="11"/>
      <c r="J2222" s="11">
        <v>14.56</v>
      </c>
      <c r="K2222" s="11"/>
      <c r="M2222" s="11">
        <v>1</v>
      </c>
      <c r="N2222" s="66"/>
      <c r="P2222" s="198">
        <f t="shared" si="114"/>
        <v>14.56</v>
      </c>
      <c r="Q2222" s="198"/>
      <c r="R2222" s="198"/>
      <c r="S2222" s="198"/>
      <c r="T2222" s="198">
        <f t="shared" si="115"/>
        <v>14</v>
      </c>
      <c r="U2222" s="11"/>
      <c r="V2222" s="11"/>
      <c r="W2222" s="11"/>
      <c r="Y2222" s="11">
        <v>14.56</v>
      </c>
      <c r="Z2222" s="11"/>
      <c r="AB2222" s="11">
        <f t="shared" si="116"/>
        <v>16.7</v>
      </c>
      <c r="AC2222" s="21">
        <v>17.559999999999999</v>
      </c>
      <c r="AD2222" s="11"/>
      <c r="AE2222" s="4"/>
      <c r="AF2222" s="4"/>
    </row>
    <row r="2223" spans="1:32" x14ac:dyDescent="0.2">
      <c r="A2223" s="51"/>
      <c r="B2223" s="11"/>
      <c r="C2223" s="11" t="s">
        <v>479</v>
      </c>
      <c r="D2223" s="11"/>
      <c r="E2223" s="11" t="s">
        <v>444</v>
      </c>
      <c r="F2223" s="11">
        <v>25393</v>
      </c>
      <c r="G2223" s="11"/>
      <c r="H2223" s="11">
        <f t="shared" si="113"/>
        <v>83.11</v>
      </c>
      <c r="I2223" s="11"/>
      <c r="J2223" s="11">
        <v>4084.389999999999</v>
      </c>
      <c r="K2223" s="11"/>
      <c r="M2223" s="11">
        <v>27</v>
      </c>
      <c r="N2223" s="66"/>
      <c r="P2223" s="198">
        <f t="shared" si="114"/>
        <v>151.27370370370366</v>
      </c>
      <c r="Q2223" s="198"/>
      <c r="R2223" s="198"/>
      <c r="S2223" s="198"/>
      <c r="T2223" s="198">
        <f t="shared" si="115"/>
        <v>940.48148148148152</v>
      </c>
      <c r="U2223" s="11"/>
      <c r="V2223" s="11"/>
      <c r="W2223" s="11"/>
      <c r="Y2223" s="11">
        <v>4084.389999999999</v>
      </c>
      <c r="Z2223" s="11"/>
      <c r="AB2223" s="11">
        <f t="shared" si="116"/>
        <v>4684.5200000000004</v>
      </c>
      <c r="AC2223" s="21">
        <v>4924.83</v>
      </c>
      <c r="AD2223" s="11"/>
      <c r="AE2223" s="4"/>
      <c r="AF2223" s="4"/>
    </row>
    <row r="2224" spans="1:32" x14ac:dyDescent="0.2">
      <c r="A2224" s="51"/>
      <c r="B2224" s="11"/>
      <c r="C2224" s="11" t="s">
        <v>480</v>
      </c>
      <c r="D2224" s="11"/>
      <c r="E2224" s="11" t="s">
        <v>153</v>
      </c>
      <c r="F2224" s="11">
        <v>180276</v>
      </c>
      <c r="G2224" s="11"/>
      <c r="H2224" s="11">
        <f t="shared" si="113"/>
        <v>590.05999999999995</v>
      </c>
      <c r="I2224" s="11"/>
      <c r="J2224" s="11">
        <v>22026.880000000005</v>
      </c>
      <c r="K2224" s="11"/>
      <c r="M2224" s="11">
        <v>102</v>
      </c>
      <c r="N2224" s="66"/>
      <c r="P2224" s="198">
        <f t="shared" si="114"/>
        <v>215.94980392156867</v>
      </c>
      <c r="Q2224" s="198"/>
      <c r="R2224" s="198"/>
      <c r="S2224" s="198"/>
      <c r="T2224" s="198">
        <f t="shared" si="115"/>
        <v>1767.4117647058824</v>
      </c>
      <c r="U2224" s="11"/>
      <c r="V2224" s="11"/>
      <c r="W2224" s="11"/>
      <c r="Y2224" s="11">
        <v>22026.880000000005</v>
      </c>
      <c r="Z2224" s="11"/>
      <c r="AB2224" s="11">
        <f t="shared" si="116"/>
        <v>25263.32</v>
      </c>
      <c r="AC2224" s="21">
        <v>26559.34</v>
      </c>
      <c r="AD2224" s="11"/>
      <c r="AE2224" s="4"/>
      <c r="AF2224" s="4"/>
    </row>
    <row r="2225" spans="1:32" x14ac:dyDescent="0.2">
      <c r="A2225" s="51"/>
      <c r="B2225" s="11"/>
      <c r="C2225" s="11" t="s">
        <v>480</v>
      </c>
      <c r="D2225" s="11"/>
      <c r="E2225" s="11" t="s">
        <v>154</v>
      </c>
      <c r="F2225" s="11">
        <v>172</v>
      </c>
      <c r="G2225" s="11"/>
      <c r="H2225" s="11">
        <f t="shared" si="113"/>
        <v>0.56000000000000005</v>
      </c>
      <c r="I2225" s="11"/>
      <c r="J2225" s="11">
        <v>36.880000000000003</v>
      </c>
      <c r="K2225" s="11"/>
      <c r="M2225" s="11">
        <v>1</v>
      </c>
      <c r="N2225" s="66"/>
      <c r="P2225" s="198">
        <f t="shared" si="114"/>
        <v>36.880000000000003</v>
      </c>
      <c r="Q2225" s="198"/>
      <c r="R2225" s="198"/>
      <c r="S2225" s="198"/>
      <c r="T2225" s="198">
        <f t="shared" si="115"/>
        <v>172</v>
      </c>
      <c r="U2225" s="11"/>
      <c r="V2225" s="11"/>
      <c r="W2225" s="11"/>
      <c r="Y2225" s="11">
        <v>36.880000000000003</v>
      </c>
      <c r="Z2225" s="11"/>
      <c r="AB2225" s="11">
        <f t="shared" si="116"/>
        <v>42.3</v>
      </c>
      <c r="AC2225" s="21">
        <v>44.47</v>
      </c>
      <c r="AD2225" s="11"/>
      <c r="AE2225" s="4"/>
      <c r="AF2225" s="4"/>
    </row>
    <row r="2226" spans="1:32" x14ac:dyDescent="0.2">
      <c r="A2226" s="51"/>
      <c r="B2226" s="11"/>
      <c r="C2226" s="11" t="s">
        <v>481</v>
      </c>
      <c r="D2226" s="11"/>
      <c r="E2226" s="11" t="s">
        <v>482</v>
      </c>
      <c r="F2226" s="11">
        <v>212526</v>
      </c>
      <c r="G2226" s="11"/>
      <c r="H2226" s="11">
        <f t="shared" si="113"/>
        <v>695.61</v>
      </c>
      <c r="I2226" s="11"/>
      <c r="J2226" s="11">
        <v>26998.01</v>
      </c>
      <c r="K2226" s="11"/>
      <c r="M2226" s="11">
        <v>42</v>
      </c>
      <c r="N2226" s="66"/>
      <c r="P2226" s="198">
        <f t="shared" si="114"/>
        <v>642.8097619047619</v>
      </c>
      <c r="Q2226" s="198"/>
      <c r="R2226" s="198"/>
      <c r="S2226" s="198"/>
      <c r="T2226" s="198">
        <f t="shared" si="115"/>
        <v>5060.1428571428569</v>
      </c>
      <c r="U2226" s="11"/>
      <c r="V2226" s="11"/>
      <c r="W2226" s="11"/>
      <c r="Y2226" s="11">
        <v>26998.01</v>
      </c>
      <c r="Z2226" s="11"/>
      <c r="AB2226" s="11">
        <f t="shared" si="116"/>
        <v>30964.87</v>
      </c>
      <c r="AC2226" s="21">
        <v>32553.38</v>
      </c>
      <c r="AD2226" s="11"/>
      <c r="AE2226" s="4"/>
      <c r="AF2226" s="4"/>
    </row>
    <row r="2227" spans="1:32" x14ac:dyDescent="0.2">
      <c r="A2227" s="51"/>
      <c r="B2227" s="11"/>
      <c r="C2227" s="11" t="s">
        <v>483</v>
      </c>
      <c r="D2227" s="11"/>
      <c r="E2227" s="11" t="s">
        <v>243</v>
      </c>
      <c r="F2227" s="11">
        <v>2540603</v>
      </c>
      <c r="G2227" s="11"/>
      <c r="H2227" s="11">
        <f t="shared" si="113"/>
        <v>8315.56</v>
      </c>
      <c r="I2227" s="11"/>
      <c r="J2227" s="11">
        <v>267346.84000000008</v>
      </c>
      <c r="K2227" s="11"/>
      <c r="M2227" s="11">
        <v>501</v>
      </c>
      <c r="N2227" s="66"/>
      <c r="P2227" s="198">
        <f t="shared" si="114"/>
        <v>533.6264271457087</v>
      </c>
      <c r="Q2227" s="198"/>
      <c r="R2227" s="198"/>
      <c r="S2227" s="198"/>
      <c r="T2227" s="198">
        <f t="shared" si="115"/>
        <v>5071.0638722554886</v>
      </c>
      <c r="U2227" s="11"/>
      <c r="V2227" s="11"/>
      <c r="W2227" s="11"/>
      <c r="Y2227" s="11">
        <v>267346.84000000008</v>
      </c>
      <c r="Z2227" s="11"/>
      <c r="AB2227" s="11">
        <f t="shared" si="116"/>
        <v>306628.49</v>
      </c>
      <c r="AC2227" s="21">
        <v>322358.71000000002</v>
      </c>
      <c r="AD2227" s="11"/>
      <c r="AE2227" s="4"/>
      <c r="AF2227" s="4"/>
    </row>
    <row r="2228" spans="1:32" x14ac:dyDescent="0.2">
      <c r="A2228" s="51"/>
      <c r="B2228" s="11"/>
      <c r="C2228" s="11" t="s">
        <v>483</v>
      </c>
      <c r="D2228" s="11"/>
      <c r="E2228" s="11" t="s">
        <v>525</v>
      </c>
      <c r="F2228" s="11">
        <v>3235</v>
      </c>
      <c r="G2228" s="11"/>
      <c r="H2228" s="11">
        <f t="shared" si="113"/>
        <v>10.59</v>
      </c>
      <c r="I2228" s="11"/>
      <c r="J2228" s="11">
        <v>439.27000000000004</v>
      </c>
      <c r="K2228" s="11"/>
      <c r="M2228" s="11">
        <v>2</v>
      </c>
      <c r="N2228" s="66"/>
      <c r="P2228" s="198">
        <f t="shared" si="114"/>
        <v>219.63500000000002</v>
      </c>
      <c r="Q2228" s="198"/>
      <c r="R2228" s="198"/>
      <c r="S2228" s="198"/>
      <c r="T2228" s="198">
        <f t="shared" si="115"/>
        <v>1617.5</v>
      </c>
      <c r="U2228" s="11"/>
      <c r="V2228" s="11"/>
      <c r="W2228" s="11"/>
      <c r="Y2228" s="11">
        <v>439.27000000000004</v>
      </c>
      <c r="Z2228" s="11"/>
      <c r="AB2228" s="11">
        <f t="shared" si="116"/>
        <v>503.81</v>
      </c>
      <c r="AC2228" s="21">
        <v>529.66</v>
      </c>
      <c r="AD2228" s="11"/>
      <c r="AE2228" s="4"/>
      <c r="AF2228" s="4"/>
    </row>
    <row r="2229" spans="1:32" x14ac:dyDescent="0.2">
      <c r="A2229" s="51"/>
      <c r="B2229" s="11"/>
      <c r="C2229" s="11" t="s">
        <v>484</v>
      </c>
      <c r="D2229" s="11"/>
      <c r="E2229" s="11" t="s">
        <v>485</v>
      </c>
      <c r="F2229" s="11">
        <v>3207</v>
      </c>
      <c r="G2229" s="11"/>
      <c r="H2229" s="11">
        <f t="shared" si="113"/>
        <v>10.5</v>
      </c>
      <c r="I2229" s="11"/>
      <c r="J2229" s="11">
        <v>424.63</v>
      </c>
      <c r="K2229" s="11"/>
      <c r="M2229" s="11">
        <v>7</v>
      </c>
      <c r="N2229" s="66"/>
      <c r="P2229" s="198">
        <f t="shared" si="114"/>
        <v>60.661428571428573</v>
      </c>
      <c r="Q2229" s="198"/>
      <c r="R2229" s="198"/>
      <c r="S2229" s="198"/>
      <c r="T2229" s="198">
        <f t="shared" si="115"/>
        <v>458.14285714285717</v>
      </c>
      <c r="U2229" s="11"/>
      <c r="V2229" s="11"/>
      <c r="W2229" s="11"/>
      <c r="Y2229" s="11">
        <v>424.63</v>
      </c>
      <c r="Z2229" s="11"/>
      <c r="AB2229" s="11">
        <f t="shared" si="116"/>
        <v>487.02</v>
      </c>
      <c r="AC2229" s="21">
        <v>512.01</v>
      </c>
      <c r="AD2229" s="11"/>
      <c r="AE2229" s="4"/>
      <c r="AF2229" s="4"/>
    </row>
    <row r="2230" spans="1:32" x14ac:dyDescent="0.2">
      <c r="A2230" s="51"/>
      <c r="B2230" s="11"/>
      <c r="C2230" s="11" t="s">
        <v>486</v>
      </c>
      <c r="D2230" s="11"/>
      <c r="E2230" s="11" t="s">
        <v>77</v>
      </c>
      <c r="F2230" s="11">
        <v>545380</v>
      </c>
      <c r="G2230" s="11"/>
      <c r="H2230" s="11">
        <f t="shared" si="113"/>
        <v>1785.06</v>
      </c>
      <c r="I2230" s="11"/>
      <c r="J2230" s="11">
        <v>40135.49</v>
      </c>
      <c r="K2230" s="11"/>
      <c r="M2230" s="11">
        <v>26</v>
      </c>
      <c r="N2230" s="66"/>
      <c r="P2230" s="198">
        <f t="shared" si="114"/>
        <v>1543.6726923076922</v>
      </c>
      <c r="Q2230" s="198"/>
      <c r="R2230" s="198"/>
      <c r="S2230" s="198"/>
      <c r="T2230" s="198">
        <f t="shared" si="115"/>
        <v>20976.153846153848</v>
      </c>
      <c r="U2230" s="11"/>
      <c r="V2230" s="11"/>
      <c r="W2230" s="11"/>
      <c r="Y2230" s="11">
        <v>40135.49</v>
      </c>
      <c r="Z2230" s="11"/>
      <c r="AB2230" s="11">
        <f t="shared" si="116"/>
        <v>46032.65</v>
      </c>
      <c r="AC2230" s="21">
        <v>48394.16</v>
      </c>
      <c r="AD2230" s="11"/>
      <c r="AE2230" s="4"/>
      <c r="AF2230" s="4"/>
    </row>
    <row r="2231" spans="1:32" x14ac:dyDescent="0.2">
      <c r="A2231" s="51"/>
      <c r="B2231" s="11"/>
      <c r="C2231" s="11" t="s">
        <v>487</v>
      </c>
      <c r="D2231" s="11"/>
      <c r="E2231" s="11" t="s">
        <v>142</v>
      </c>
      <c r="F2231" s="11">
        <v>1601</v>
      </c>
      <c r="G2231" s="11"/>
      <c r="H2231" s="11">
        <f t="shared" si="113"/>
        <v>5.24</v>
      </c>
      <c r="I2231" s="11"/>
      <c r="J2231" s="11">
        <v>245.83</v>
      </c>
      <c r="K2231" s="11"/>
      <c r="M2231" s="11">
        <v>1</v>
      </c>
      <c r="N2231" s="66"/>
      <c r="P2231" s="198">
        <f t="shared" si="114"/>
        <v>245.83</v>
      </c>
      <c r="Q2231" s="198"/>
      <c r="R2231" s="198"/>
      <c r="S2231" s="198"/>
      <c r="T2231" s="198">
        <f t="shared" si="115"/>
        <v>1601</v>
      </c>
      <c r="U2231" s="11"/>
      <c r="V2231" s="11"/>
      <c r="W2231" s="11"/>
      <c r="Y2231" s="11">
        <v>245.83</v>
      </c>
      <c r="Z2231" s="11"/>
      <c r="AB2231" s="11">
        <f t="shared" si="116"/>
        <v>281.95</v>
      </c>
      <c r="AC2231" s="21">
        <v>296.41000000000003</v>
      </c>
      <c r="AD2231" s="11"/>
      <c r="AE2231" s="4"/>
      <c r="AF2231" s="4"/>
    </row>
    <row r="2232" spans="1:32" x14ac:dyDescent="0.2">
      <c r="A2232" s="51"/>
      <c r="B2232" s="11"/>
      <c r="C2232" s="11" t="s">
        <v>487</v>
      </c>
      <c r="D2232" s="11"/>
      <c r="E2232" s="11" t="s">
        <v>117</v>
      </c>
      <c r="F2232" s="11">
        <v>2292</v>
      </c>
      <c r="G2232" s="11"/>
      <c r="H2232" s="11">
        <f t="shared" si="113"/>
        <v>7.5</v>
      </c>
      <c r="I2232" s="11"/>
      <c r="J2232" s="11">
        <v>156.94</v>
      </c>
      <c r="K2232" s="11"/>
      <c r="M2232" s="11">
        <v>1</v>
      </c>
      <c r="N2232" s="66"/>
      <c r="P2232" s="198">
        <f t="shared" si="114"/>
        <v>156.94</v>
      </c>
      <c r="Q2232" s="198"/>
      <c r="R2232" s="198"/>
      <c r="S2232" s="198"/>
      <c r="T2232" s="198">
        <f t="shared" si="115"/>
        <v>2292</v>
      </c>
      <c r="U2232" s="11"/>
      <c r="V2232" s="11"/>
      <c r="W2232" s="11"/>
      <c r="Y2232" s="11">
        <v>156.94</v>
      </c>
      <c r="Z2232" s="11"/>
      <c r="AB2232" s="11">
        <f t="shared" si="116"/>
        <v>180</v>
      </c>
      <c r="AC2232" s="21">
        <v>189.23</v>
      </c>
      <c r="AD2232" s="11"/>
      <c r="AE2232" s="4"/>
      <c r="AF2232" s="4"/>
    </row>
    <row r="2233" spans="1:32" x14ac:dyDescent="0.2">
      <c r="A2233" s="51"/>
      <c r="B2233" s="11"/>
      <c r="C2233" s="11" t="s">
        <v>487</v>
      </c>
      <c r="D2233" s="11"/>
      <c r="E2233" s="11" t="s">
        <v>216</v>
      </c>
      <c r="F2233" s="11">
        <v>1080089</v>
      </c>
      <c r="G2233" s="11"/>
      <c r="H2233" s="11">
        <f t="shared" si="113"/>
        <v>3535.2</v>
      </c>
      <c r="I2233" s="11"/>
      <c r="J2233" s="11">
        <v>94861.32</v>
      </c>
      <c r="K2233" s="11"/>
      <c r="M2233" s="11">
        <v>173</v>
      </c>
      <c r="N2233" s="66"/>
      <c r="P2233" s="198">
        <f t="shared" si="114"/>
        <v>548.33132947976878</v>
      </c>
      <c r="Q2233" s="198"/>
      <c r="R2233" s="198"/>
      <c r="S2233" s="198"/>
      <c r="T2233" s="198">
        <f t="shared" si="115"/>
        <v>6243.2890173410406</v>
      </c>
      <c r="U2233" s="11"/>
      <c r="V2233" s="11"/>
      <c r="W2233" s="11"/>
      <c r="Y2233" s="11">
        <v>94861.32</v>
      </c>
      <c r="Z2233" s="11"/>
      <c r="AB2233" s="11">
        <f t="shared" si="116"/>
        <v>108799.43</v>
      </c>
      <c r="AC2233" s="21">
        <v>114380.9</v>
      </c>
      <c r="AD2233" s="11"/>
      <c r="AE2233" s="4"/>
      <c r="AF2233" s="4"/>
    </row>
    <row r="2234" spans="1:32" x14ac:dyDescent="0.2">
      <c r="A2234" s="51"/>
      <c r="B2234" s="11"/>
      <c r="C2234" s="11" t="s">
        <v>488</v>
      </c>
      <c r="D2234" s="11"/>
      <c r="E2234" s="11" t="s">
        <v>161</v>
      </c>
      <c r="F2234" s="11">
        <v>2939561</v>
      </c>
      <c r="G2234" s="11"/>
      <c r="H2234" s="11">
        <f t="shared" si="113"/>
        <v>9621.3799999999992</v>
      </c>
      <c r="I2234" s="11"/>
      <c r="J2234" s="11">
        <v>220130.79999999987</v>
      </c>
      <c r="K2234" s="11"/>
      <c r="M2234" s="11">
        <v>630</v>
      </c>
      <c r="N2234" s="66"/>
      <c r="P2234" s="198">
        <f t="shared" si="114"/>
        <v>349.41396825396805</v>
      </c>
      <c r="Q2234" s="198"/>
      <c r="R2234" s="198"/>
      <c r="S2234" s="198"/>
      <c r="T2234" s="198">
        <f t="shared" si="115"/>
        <v>4665.9698412698417</v>
      </c>
      <c r="U2234" s="11"/>
      <c r="V2234" s="11"/>
      <c r="W2234" s="11"/>
      <c r="Y2234" s="11">
        <v>220130.79999999987</v>
      </c>
      <c r="Z2234" s="11"/>
      <c r="AB2234" s="11">
        <f t="shared" si="116"/>
        <v>252474.93</v>
      </c>
      <c r="AC2234" s="21">
        <v>265427.03999999998</v>
      </c>
      <c r="AD2234" s="11"/>
      <c r="AE2234" s="4"/>
      <c r="AF2234" s="4"/>
    </row>
    <row r="2235" spans="1:32" x14ac:dyDescent="0.2">
      <c r="A2235" s="51"/>
      <c r="B2235" s="11"/>
      <c r="C2235" s="11" t="s">
        <v>489</v>
      </c>
      <c r="D2235" s="11"/>
      <c r="E2235" s="11" t="s">
        <v>95</v>
      </c>
      <c r="F2235" s="11">
        <v>308</v>
      </c>
      <c r="G2235" s="11"/>
      <c r="H2235" s="11">
        <f t="shared" si="113"/>
        <v>1.01</v>
      </c>
      <c r="I2235" s="11"/>
      <c r="J2235" s="11">
        <v>104.11</v>
      </c>
      <c r="K2235" s="11"/>
      <c r="M2235" s="11">
        <v>3</v>
      </c>
      <c r="N2235" s="66"/>
      <c r="P2235" s="198">
        <f t="shared" si="114"/>
        <v>34.703333333333333</v>
      </c>
      <c r="Q2235" s="198"/>
      <c r="R2235" s="198"/>
      <c r="S2235" s="198"/>
      <c r="T2235" s="198">
        <f t="shared" si="115"/>
        <v>102.66666666666667</v>
      </c>
      <c r="U2235" s="11"/>
      <c r="V2235" s="11"/>
      <c r="W2235" s="11"/>
      <c r="Y2235" s="11">
        <v>104.11</v>
      </c>
      <c r="Z2235" s="11"/>
      <c r="AB2235" s="11">
        <f t="shared" si="116"/>
        <v>119.41</v>
      </c>
      <c r="AC2235" s="21">
        <v>125.53</v>
      </c>
      <c r="AD2235" s="11"/>
      <c r="AE2235" s="4"/>
      <c r="AF2235" s="4"/>
    </row>
    <row r="2236" spans="1:32" x14ac:dyDescent="0.2">
      <c r="A2236" s="51"/>
      <c r="B2236" s="11"/>
      <c r="C2236" s="11" t="s">
        <v>490</v>
      </c>
      <c r="D2236" s="11"/>
      <c r="E2236" s="11" t="s">
        <v>75</v>
      </c>
      <c r="F2236" s="11">
        <v>20763</v>
      </c>
      <c r="G2236" s="11"/>
      <c r="H2236" s="11">
        <f t="shared" si="113"/>
        <v>67.959999999999994</v>
      </c>
      <c r="I2236" s="11"/>
      <c r="J2236" s="11">
        <v>2570.5400000000004</v>
      </c>
      <c r="K2236" s="11"/>
      <c r="M2236" s="11">
        <v>12</v>
      </c>
      <c r="N2236" s="66"/>
      <c r="P2236" s="198">
        <f t="shared" si="114"/>
        <v>214.2116666666667</v>
      </c>
      <c r="Q2236" s="198"/>
      <c r="R2236" s="198"/>
      <c r="S2236" s="198"/>
      <c r="T2236" s="198">
        <f t="shared" si="115"/>
        <v>1730.25</v>
      </c>
      <c r="U2236" s="11"/>
      <c r="V2236" s="11"/>
      <c r="W2236" s="11"/>
      <c r="Y2236" s="11">
        <v>2570.5400000000004</v>
      </c>
      <c r="Z2236" s="11"/>
      <c r="AB2236" s="11">
        <f t="shared" si="116"/>
        <v>2948.23</v>
      </c>
      <c r="AC2236" s="21">
        <v>3099.48</v>
      </c>
      <c r="AD2236" s="11"/>
      <c r="AE2236" s="4"/>
      <c r="AF2236" s="4"/>
    </row>
    <row r="2237" spans="1:32" x14ac:dyDescent="0.2">
      <c r="A2237" s="51"/>
      <c r="B2237" s="11"/>
      <c r="C2237" s="11" t="s">
        <v>490</v>
      </c>
      <c r="D2237" s="11"/>
      <c r="E2237" s="11" t="s">
        <v>491</v>
      </c>
      <c r="F2237" s="11">
        <v>14838</v>
      </c>
      <c r="G2237" s="11"/>
      <c r="H2237" s="11">
        <f t="shared" si="113"/>
        <v>48.57</v>
      </c>
      <c r="I2237" s="11"/>
      <c r="J2237" s="11">
        <v>2688.17</v>
      </c>
      <c r="K2237" s="11"/>
      <c r="M2237" s="11">
        <v>9</v>
      </c>
      <c r="N2237" s="66"/>
      <c r="P2237" s="198">
        <f t="shared" si="114"/>
        <v>298.68555555555554</v>
      </c>
      <c r="Q2237" s="198"/>
      <c r="R2237" s="198"/>
      <c r="S2237" s="198"/>
      <c r="T2237" s="198">
        <f t="shared" si="115"/>
        <v>1648.6666666666667</v>
      </c>
      <c r="U2237" s="11"/>
      <c r="V2237" s="11"/>
      <c r="W2237" s="11"/>
      <c r="Y2237" s="11">
        <v>2688.17</v>
      </c>
      <c r="Z2237" s="11"/>
      <c r="AB2237" s="11">
        <f t="shared" si="116"/>
        <v>3083.15</v>
      </c>
      <c r="AC2237" s="21">
        <v>3241.31</v>
      </c>
      <c r="AD2237" s="11"/>
      <c r="AE2237" s="4"/>
      <c r="AF2237" s="4"/>
    </row>
    <row r="2238" spans="1:32" x14ac:dyDescent="0.2">
      <c r="A2238" s="51"/>
      <c r="B2238" s="11"/>
      <c r="C2238" s="11" t="s">
        <v>490</v>
      </c>
      <c r="D2238" s="11"/>
      <c r="E2238" s="11" t="s">
        <v>117</v>
      </c>
      <c r="F2238" s="11">
        <v>3814</v>
      </c>
      <c r="G2238" s="11"/>
      <c r="H2238" s="11">
        <f t="shared" si="113"/>
        <v>12.48</v>
      </c>
      <c r="I2238" s="11"/>
      <c r="J2238" s="11">
        <v>778.39</v>
      </c>
      <c r="K2238" s="11"/>
      <c r="M2238" s="11">
        <v>9</v>
      </c>
      <c r="N2238" s="66"/>
      <c r="P2238" s="198">
        <f t="shared" si="114"/>
        <v>86.487777777777779</v>
      </c>
      <c r="Q2238" s="198"/>
      <c r="R2238" s="198"/>
      <c r="S2238" s="198"/>
      <c r="T2238" s="198">
        <f t="shared" si="115"/>
        <v>423.77777777777777</v>
      </c>
      <c r="U2238" s="11"/>
      <c r="V2238" s="11"/>
      <c r="W2238" s="11"/>
      <c r="Y2238" s="11">
        <v>778.39</v>
      </c>
      <c r="Z2238" s="11"/>
      <c r="AB2238" s="11">
        <f t="shared" si="116"/>
        <v>892.76</v>
      </c>
      <c r="AC2238" s="21">
        <v>938.56</v>
      </c>
      <c r="AD2238" s="11"/>
      <c r="AE2238" s="4"/>
      <c r="AF2238" s="4"/>
    </row>
    <row r="2239" spans="1:32" x14ac:dyDescent="0.2">
      <c r="A2239" s="51"/>
      <c r="B2239" s="11"/>
      <c r="C2239" s="11" t="s">
        <v>493</v>
      </c>
      <c r="D2239" s="11"/>
      <c r="E2239" s="11" t="s">
        <v>145</v>
      </c>
      <c r="F2239" s="11">
        <v>3083</v>
      </c>
      <c r="G2239" s="11"/>
      <c r="H2239" s="11">
        <f t="shared" si="113"/>
        <v>10.09</v>
      </c>
      <c r="I2239" s="11"/>
      <c r="J2239" s="11">
        <v>534.4</v>
      </c>
      <c r="K2239" s="11"/>
      <c r="M2239" s="11">
        <v>2</v>
      </c>
      <c r="N2239" s="66"/>
      <c r="P2239" s="198">
        <f t="shared" si="114"/>
        <v>267.2</v>
      </c>
      <c r="Q2239" s="198"/>
      <c r="R2239" s="198"/>
      <c r="S2239" s="198"/>
      <c r="T2239" s="198">
        <f t="shared" si="115"/>
        <v>1541.5</v>
      </c>
      <c r="U2239" s="11"/>
      <c r="V2239" s="11"/>
      <c r="W2239" s="11"/>
      <c r="Y2239" s="11">
        <v>534.4</v>
      </c>
      <c r="Z2239" s="11"/>
      <c r="AB2239" s="11">
        <f t="shared" si="116"/>
        <v>612.91999999999996</v>
      </c>
      <c r="AC2239" s="21">
        <v>644.36</v>
      </c>
      <c r="AD2239" s="11"/>
      <c r="AE2239" s="4"/>
      <c r="AF2239" s="4"/>
    </row>
    <row r="2240" spans="1:32" x14ac:dyDescent="0.2">
      <c r="A2240" s="51"/>
      <c r="B2240" s="11"/>
      <c r="C2240" s="11" t="s">
        <v>493</v>
      </c>
      <c r="D2240" s="11"/>
      <c r="E2240" s="11" t="s">
        <v>121</v>
      </c>
      <c r="F2240" s="11">
        <v>1863</v>
      </c>
      <c r="G2240" s="11"/>
      <c r="H2240" s="11">
        <f t="shared" si="113"/>
        <v>6.1</v>
      </c>
      <c r="I2240" s="11"/>
      <c r="J2240" s="11">
        <v>322.94</v>
      </c>
      <c r="K2240" s="11"/>
      <c r="M2240" s="11">
        <v>4</v>
      </c>
      <c r="N2240" s="66"/>
      <c r="P2240" s="198">
        <f t="shared" si="114"/>
        <v>80.734999999999999</v>
      </c>
      <c r="Q2240" s="198"/>
      <c r="R2240" s="198"/>
      <c r="S2240" s="198"/>
      <c r="T2240" s="198">
        <f t="shared" si="115"/>
        <v>465.75</v>
      </c>
      <c r="U2240" s="11"/>
      <c r="V2240" s="11"/>
      <c r="W2240" s="11"/>
      <c r="Y2240" s="11">
        <v>322.94</v>
      </c>
      <c r="Z2240" s="11"/>
      <c r="AB2240" s="11">
        <f t="shared" si="116"/>
        <v>370.39</v>
      </c>
      <c r="AC2240" s="21">
        <v>389.39</v>
      </c>
      <c r="AD2240" s="11"/>
      <c r="AE2240" s="4"/>
      <c r="AF2240" s="4"/>
    </row>
    <row r="2241" spans="1:32" x14ac:dyDescent="0.2">
      <c r="A2241" s="51"/>
      <c r="B2241" s="11"/>
      <c r="C2241" s="11" t="s">
        <v>493</v>
      </c>
      <c r="D2241" s="11"/>
      <c r="E2241" s="11" t="s">
        <v>75</v>
      </c>
      <c r="F2241" s="11">
        <v>1014</v>
      </c>
      <c r="G2241" s="11"/>
      <c r="H2241" s="11">
        <f t="shared" si="113"/>
        <v>3.32</v>
      </c>
      <c r="I2241" s="11"/>
      <c r="J2241" s="11">
        <v>160.12</v>
      </c>
      <c r="K2241" s="11"/>
      <c r="M2241" s="11">
        <v>1</v>
      </c>
      <c r="N2241" s="66"/>
      <c r="P2241" s="198">
        <f t="shared" si="114"/>
        <v>160.12</v>
      </c>
      <c r="Q2241" s="198"/>
      <c r="R2241" s="198"/>
      <c r="S2241" s="198"/>
      <c r="T2241" s="198">
        <f t="shared" si="115"/>
        <v>1014</v>
      </c>
      <c r="U2241" s="11"/>
      <c r="V2241" s="11"/>
      <c r="W2241" s="11"/>
      <c r="Y2241" s="11">
        <v>160.12</v>
      </c>
      <c r="Z2241" s="11"/>
      <c r="AB2241" s="11">
        <f t="shared" si="116"/>
        <v>183.65</v>
      </c>
      <c r="AC2241" s="21">
        <v>193.07</v>
      </c>
      <c r="AD2241" s="11"/>
      <c r="AE2241" s="4"/>
      <c r="AF2241" s="4"/>
    </row>
    <row r="2242" spans="1:32" x14ac:dyDescent="0.2">
      <c r="A2242" s="51"/>
      <c r="B2242" s="11"/>
      <c r="C2242" s="11" t="s">
        <v>493</v>
      </c>
      <c r="D2242" s="11"/>
      <c r="E2242" s="11" t="s">
        <v>454</v>
      </c>
      <c r="F2242" s="11">
        <v>920002</v>
      </c>
      <c r="G2242" s="11"/>
      <c r="H2242" s="11">
        <f t="shared" si="113"/>
        <v>3011.23</v>
      </c>
      <c r="I2242" s="11"/>
      <c r="J2242" s="11">
        <v>154415.58000000031</v>
      </c>
      <c r="K2242" s="11"/>
      <c r="M2242" s="11">
        <v>557</v>
      </c>
      <c r="N2242" s="66"/>
      <c r="P2242" s="198">
        <f t="shared" si="114"/>
        <v>277.2272531418318</v>
      </c>
      <c r="Q2242" s="198"/>
      <c r="R2242" s="198"/>
      <c r="S2242" s="198"/>
      <c r="T2242" s="198">
        <f t="shared" si="115"/>
        <v>1651.709156193896</v>
      </c>
      <c r="U2242" s="11"/>
      <c r="V2242" s="11"/>
      <c r="W2242" s="11"/>
      <c r="Y2242" s="11">
        <v>154415.58000000031</v>
      </c>
      <c r="Z2242" s="11"/>
      <c r="AB2242" s="11">
        <f t="shared" si="116"/>
        <v>177104.08</v>
      </c>
      <c r="AC2242" s="21">
        <v>186189.62</v>
      </c>
      <c r="AD2242" s="11"/>
      <c r="AE2242" s="4"/>
      <c r="AF2242" s="4"/>
    </row>
    <row r="2243" spans="1:32" x14ac:dyDescent="0.2">
      <c r="A2243" s="51"/>
      <c r="B2243" s="11"/>
      <c r="C2243" s="11" t="s">
        <v>494</v>
      </c>
      <c r="D2243" s="11"/>
      <c r="E2243" s="11" t="s">
        <v>142</v>
      </c>
      <c r="F2243" s="11">
        <v>1116532</v>
      </c>
      <c r="G2243" s="11"/>
      <c r="H2243" s="11">
        <f t="shared" si="113"/>
        <v>3654.48</v>
      </c>
      <c r="I2243" s="11"/>
      <c r="J2243" s="11">
        <v>69406.890000000014</v>
      </c>
      <c r="K2243" s="11"/>
      <c r="M2243" s="11">
        <v>61</v>
      </c>
      <c r="N2243" s="66"/>
      <c r="P2243" s="198">
        <f t="shared" si="114"/>
        <v>1137.8178688524592</v>
      </c>
      <c r="Q2243" s="198"/>
      <c r="R2243" s="198"/>
      <c r="S2243" s="198"/>
      <c r="T2243" s="198">
        <f t="shared" si="115"/>
        <v>18303.803278688523</v>
      </c>
      <c r="U2243" s="11"/>
      <c r="V2243" s="11"/>
      <c r="W2243" s="11"/>
      <c r="Y2243" s="11">
        <v>69406.890000000014</v>
      </c>
      <c r="Z2243" s="11"/>
      <c r="AB2243" s="11">
        <f t="shared" si="116"/>
        <v>79604.94</v>
      </c>
      <c r="AC2243" s="21">
        <v>83688.72</v>
      </c>
      <c r="AD2243" s="11"/>
      <c r="AE2243" s="4"/>
      <c r="AF2243" s="4"/>
    </row>
    <row r="2244" spans="1:32" x14ac:dyDescent="0.2">
      <c r="A2244" s="51"/>
      <c r="B2244" s="11"/>
      <c r="C2244" s="11" t="s">
        <v>495</v>
      </c>
      <c r="D2244" s="11"/>
      <c r="E2244" s="11" t="s">
        <v>61</v>
      </c>
      <c r="F2244" s="11">
        <v>323658</v>
      </c>
      <c r="G2244" s="11"/>
      <c r="H2244" s="11">
        <f t="shared" si="113"/>
        <v>1059.3499999999999</v>
      </c>
      <c r="I2244" s="11"/>
      <c r="J2244" s="11">
        <v>24952.050000000003</v>
      </c>
      <c r="K2244" s="11"/>
      <c r="M2244" s="11">
        <v>41</v>
      </c>
      <c r="N2244" s="66"/>
      <c r="P2244" s="198">
        <f t="shared" si="114"/>
        <v>608.58658536585369</v>
      </c>
      <c r="Q2244" s="198"/>
      <c r="R2244" s="198"/>
      <c r="S2244" s="198"/>
      <c r="T2244" s="198">
        <f t="shared" si="115"/>
        <v>7894.0975609756097</v>
      </c>
      <c r="U2244" s="11"/>
      <c r="V2244" s="11"/>
      <c r="W2244" s="11"/>
      <c r="Y2244" s="11">
        <v>24952.050000000003</v>
      </c>
      <c r="Z2244" s="11"/>
      <c r="AB2244" s="11">
        <f t="shared" si="116"/>
        <v>28618.29</v>
      </c>
      <c r="AC2244" s="21">
        <v>30086.43</v>
      </c>
      <c r="AD2244" s="11"/>
      <c r="AE2244" s="4"/>
      <c r="AF2244" s="4"/>
    </row>
    <row r="2245" spans="1:32" x14ac:dyDescent="0.2">
      <c r="A2245" s="51"/>
      <c r="B2245" s="11"/>
      <c r="C2245" s="11" t="s">
        <v>495</v>
      </c>
      <c r="D2245" s="11"/>
      <c r="E2245" s="11" t="s">
        <v>371</v>
      </c>
      <c r="F2245" s="11">
        <v>701</v>
      </c>
      <c r="G2245" s="11"/>
      <c r="H2245" s="11">
        <f t="shared" si="113"/>
        <v>2.29</v>
      </c>
      <c r="I2245" s="11"/>
      <c r="J2245" s="11">
        <v>173.05</v>
      </c>
      <c r="K2245" s="11"/>
      <c r="M2245" s="11">
        <v>4</v>
      </c>
      <c r="N2245" s="66"/>
      <c r="P2245" s="198">
        <f t="shared" si="114"/>
        <v>43.262500000000003</v>
      </c>
      <c r="Q2245" s="198"/>
      <c r="R2245" s="198"/>
      <c r="S2245" s="198"/>
      <c r="T2245" s="198">
        <f t="shared" si="115"/>
        <v>175.25</v>
      </c>
      <c r="U2245" s="11"/>
      <c r="V2245" s="11"/>
      <c r="W2245" s="11"/>
      <c r="Y2245" s="11">
        <v>173.05</v>
      </c>
      <c r="Z2245" s="11"/>
      <c r="AB2245" s="11">
        <f t="shared" si="116"/>
        <v>198.48</v>
      </c>
      <c r="AC2245" s="21">
        <v>208.66</v>
      </c>
      <c r="AD2245" s="11"/>
      <c r="AE2245" s="4"/>
      <c r="AF2245" s="4"/>
    </row>
    <row r="2246" spans="1:32" x14ac:dyDescent="0.2">
      <c r="A2246" s="51"/>
      <c r="B2246" s="11"/>
      <c r="C2246" s="11" t="s">
        <v>496</v>
      </c>
      <c r="D2246" s="11"/>
      <c r="E2246" s="11" t="s">
        <v>221</v>
      </c>
      <c r="F2246" s="11">
        <v>422493</v>
      </c>
      <c r="G2246" s="11"/>
      <c r="H2246" s="11">
        <f t="shared" si="113"/>
        <v>1382.85</v>
      </c>
      <c r="I2246" s="11"/>
      <c r="J2246" s="11">
        <v>44688.450000000004</v>
      </c>
      <c r="K2246" s="11"/>
      <c r="M2246" s="11">
        <v>214</v>
      </c>
      <c r="N2246" s="66"/>
      <c r="P2246" s="198">
        <f t="shared" si="114"/>
        <v>208.82453271028041</v>
      </c>
      <c r="Q2246" s="198"/>
      <c r="R2246" s="198"/>
      <c r="S2246" s="198"/>
      <c r="T2246" s="198">
        <f t="shared" si="115"/>
        <v>1974.266355140187</v>
      </c>
      <c r="U2246" s="11"/>
      <c r="V2246" s="11"/>
      <c r="W2246" s="11"/>
      <c r="Y2246" s="11">
        <v>44688.450000000004</v>
      </c>
      <c r="Z2246" s="11"/>
      <c r="AB2246" s="11">
        <f t="shared" si="116"/>
        <v>51254.59</v>
      </c>
      <c r="AC2246" s="21">
        <v>53883.98</v>
      </c>
      <c r="AD2246" s="11"/>
      <c r="AE2246" s="4"/>
      <c r="AF2246" s="4"/>
    </row>
    <row r="2247" spans="1:32" x14ac:dyDescent="0.2">
      <c r="A2247" s="51"/>
      <c r="B2247" s="11"/>
      <c r="C2247" s="11" t="s">
        <v>496</v>
      </c>
      <c r="D2247" s="11"/>
      <c r="E2247" s="11" t="s">
        <v>222</v>
      </c>
      <c r="F2247" s="11"/>
      <c r="G2247" s="11"/>
      <c r="H2247" s="11">
        <f t="shared" si="113"/>
        <v>0</v>
      </c>
      <c r="I2247" s="11"/>
      <c r="J2247" s="11">
        <v>65.47</v>
      </c>
      <c r="K2247" s="11"/>
      <c r="M2247" s="11">
        <v>1</v>
      </c>
      <c r="N2247" s="66"/>
      <c r="P2247" s="198">
        <f t="shared" si="114"/>
        <v>65.47</v>
      </c>
      <c r="Q2247" s="198"/>
      <c r="R2247" s="198"/>
      <c r="S2247" s="198"/>
      <c r="T2247" s="198">
        <f t="shared" si="115"/>
        <v>0</v>
      </c>
      <c r="U2247" s="11"/>
      <c r="V2247" s="11"/>
      <c r="W2247" s="11"/>
      <c r="Y2247" s="11">
        <v>65.47</v>
      </c>
      <c r="Z2247" s="11"/>
      <c r="AB2247" s="11">
        <f t="shared" si="116"/>
        <v>75.09</v>
      </c>
      <c r="AC2247" s="21">
        <v>78.94</v>
      </c>
      <c r="AD2247" s="11"/>
      <c r="AE2247" s="4"/>
      <c r="AF2247" s="4"/>
    </row>
    <row r="2248" spans="1:32" x14ac:dyDescent="0.2">
      <c r="A2248" s="51"/>
      <c r="B2248" s="11"/>
      <c r="C2248" s="11" t="s">
        <v>496</v>
      </c>
      <c r="D2248" s="11"/>
      <c r="E2248" s="11" t="s">
        <v>124</v>
      </c>
      <c r="F2248" s="11"/>
      <c r="G2248" s="11"/>
      <c r="H2248" s="11">
        <f t="shared" si="113"/>
        <v>0</v>
      </c>
      <c r="I2248" s="11"/>
      <c r="J2248" s="11">
        <v>22.76</v>
      </c>
      <c r="K2248" s="11"/>
      <c r="M2248" s="11">
        <v>2</v>
      </c>
      <c r="N2248" s="66"/>
      <c r="P2248" s="198">
        <f t="shared" si="114"/>
        <v>11.38</v>
      </c>
      <c r="Q2248" s="198"/>
      <c r="R2248" s="198"/>
      <c r="S2248" s="198"/>
      <c r="T2248" s="198">
        <f t="shared" si="115"/>
        <v>0</v>
      </c>
      <c r="U2248" s="11"/>
      <c r="V2248" s="11"/>
      <c r="W2248" s="11"/>
      <c r="Y2248" s="11">
        <v>22.76</v>
      </c>
      <c r="Z2248" s="11"/>
      <c r="AB2248" s="11">
        <f t="shared" si="116"/>
        <v>26.1</v>
      </c>
      <c r="AC2248" s="21">
        <v>27.44</v>
      </c>
      <c r="AD2248" s="11"/>
      <c r="AE2248" s="4"/>
      <c r="AF2248" s="4"/>
    </row>
    <row r="2249" spans="1:32" x14ac:dyDescent="0.2">
      <c r="A2249" s="51"/>
      <c r="B2249" s="11"/>
      <c r="C2249" s="11" t="s">
        <v>497</v>
      </c>
      <c r="D2249" s="11"/>
      <c r="E2249" s="11" t="s">
        <v>379</v>
      </c>
      <c r="F2249" s="11">
        <v>586</v>
      </c>
      <c r="G2249" s="11"/>
      <c r="H2249" s="11">
        <f t="shared" ref="H2249:H2312" si="117">ROUND($H$2364*F2249/$F$2364,2)</f>
        <v>1.92</v>
      </c>
      <c r="I2249" s="11"/>
      <c r="J2249" s="11">
        <v>125.24</v>
      </c>
      <c r="K2249" s="11"/>
      <c r="M2249" s="11">
        <v>1</v>
      </c>
      <c r="N2249" s="66"/>
      <c r="P2249" s="198">
        <f t="shared" ref="P2249:P2312" si="118">J2249/M2249</f>
        <v>125.24</v>
      </c>
      <c r="Q2249" s="198"/>
      <c r="R2249" s="198"/>
      <c r="S2249" s="198"/>
      <c r="T2249" s="198">
        <f t="shared" ref="T2249:T2312" si="119">F2249/M2249</f>
        <v>586</v>
      </c>
      <c r="U2249" s="11"/>
      <c r="V2249" s="11"/>
      <c r="W2249" s="11"/>
      <c r="Y2249" s="11">
        <v>125.24</v>
      </c>
      <c r="Z2249" s="11"/>
      <c r="AB2249" s="11">
        <f t="shared" ref="AB2249:AB2312" si="120">ROUND($AB$2364*Y2249/$Y$2364,2)</f>
        <v>143.63999999999999</v>
      </c>
      <c r="AC2249" s="21">
        <v>151.01</v>
      </c>
      <c r="AD2249" s="11"/>
      <c r="AE2249" s="4"/>
      <c r="AF2249" s="4"/>
    </row>
    <row r="2250" spans="1:32" x14ac:dyDescent="0.2">
      <c r="A2250" s="51"/>
      <c r="B2250" s="11"/>
      <c r="C2250" s="11" t="s">
        <v>497</v>
      </c>
      <c r="D2250" s="11"/>
      <c r="E2250" s="11" t="s">
        <v>105</v>
      </c>
      <c r="F2250" s="11">
        <v>3223583</v>
      </c>
      <c r="G2250" s="11"/>
      <c r="H2250" s="11">
        <f t="shared" si="117"/>
        <v>10551</v>
      </c>
      <c r="I2250" s="11"/>
      <c r="J2250" s="11">
        <v>412818.02000000043</v>
      </c>
      <c r="K2250" s="11"/>
      <c r="M2250" s="11">
        <v>650</v>
      </c>
      <c r="N2250" s="66"/>
      <c r="P2250" s="198">
        <f t="shared" si="118"/>
        <v>635.10464615384683</v>
      </c>
      <c r="Q2250" s="198"/>
      <c r="R2250" s="198"/>
      <c r="S2250" s="198"/>
      <c r="T2250" s="198">
        <f t="shared" si="119"/>
        <v>4959.3584615384616</v>
      </c>
      <c r="U2250" s="11"/>
      <c r="V2250" s="11"/>
      <c r="W2250" s="11"/>
      <c r="Y2250" s="11">
        <v>412818.02000000043</v>
      </c>
      <c r="Z2250" s="11"/>
      <c r="AB2250" s="11">
        <f t="shared" si="120"/>
        <v>473473.96</v>
      </c>
      <c r="AC2250" s="21">
        <v>497763.45</v>
      </c>
      <c r="AD2250" s="11"/>
      <c r="AE2250" s="4"/>
      <c r="AF2250" s="4"/>
    </row>
    <row r="2251" spans="1:32" x14ac:dyDescent="0.2">
      <c r="A2251" s="51"/>
      <c r="B2251" s="11"/>
      <c r="C2251" s="11" t="s">
        <v>497</v>
      </c>
      <c r="D2251" s="11"/>
      <c r="E2251" s="11" t="s">
        <v>88</v>
      </c>
      <c r="F2251" s="11">
        <v>535</v>
      </c>
      <c r="G2251" s="11"/>
      <c r="H2251" s="11">
        <f t="shared" si="117"/>
        <v>1.75</v>
      </c>
      <c r="I2251" s="11"/>
      <c r="J2251" s="11">
        <v>105.26</v>
      </c>
      <c r="K2251" s="11"/>
      <c r="M2251" s="11">
        <v>1</v>
      </c>
      <c r="N2251" s="66"/>
      <c r="P2251" s="198">
        <f t="shared" si="118"/>
        <v>105.26</v>
      </c>
      <c r="Q2251" s="198"/>
      <c r="R2251" s="198"/>
      <c r="S2251" s="198"/>
      <c r="T2251" s="198">
        <f t="shared" si="119"/>
        <v>535</v>
      </c>
      <c r="U2251" s="11"/>
      <c r="V2251" s="11"/>
      <c r="W2251" s="11"/>
      <c r="Y2251" s="11">
        <v>105.26</v>
      </c>
      <c r="Z2251" s="11"/>
      <c r="AB2251" s="11">
        <f t="shared" si="120"/>
        <v>120.73</v>
      </c>
      <c r="AC2251" s="21">
        <v>126.92</v>
      </c>
      <c r="AD2251" s="11"/>
      <c r="AE2251" s="4"/>
      <c r="AF2251" s="4"/>
    </row>
    <row r="2252" spans="1:32" x14ac:dyDescent="0.2">
      <c r="A2252" s="51"/>
      <c r="B2252" s="11"/>
      <c r="C2252" s="11" t="s">
        <v>499</v>
      </c>
      <c r="D2252" s="11"/>
      <c r="E2252" s="11" t="s">
        <v>189</v>
      </c>
      <c r="F2252" s="11">
        <v>8</v>
      </c>
      <c r="G2252" s="11"/>
      <c r="H2252" s="11">
        <f t="shared" si="117"/>
        <v>0.03</v>
      </c>
      <c r="I2252" s="11"/>
      <c r="J2252" s="11">
        <v>15.87</v>
      </c>
      <c r="K2252" s="11"/>
      <c r="M2252" s="11">
        <v>1</v>
      </c>
      <c r="N2252" s="66"/>
      <c r="P2252" s="198">
        <f t="shared" si="118"/>
        <v>15.87</v>
      </c>
      <c r="Q2252" s="198"/>
      <c r="R2252" s="198"/>
      <c r="S2252" s="198"/>
      <c r="T2252" s="198">
        <f t="shared" si="119"/>
        <v>8</v>
      </c>
      <c r="U2252" s="11"/>
      <c r="V2252" s="11"/>
      <c r="W2252" s="11"/>
      <c r="Y2252" s="11">
        <v>15.87</v>
      </c>
      <c r="Z2252" s="11"/>
      <c r="AB2252" s="11">
        <f t="shared" si="120"/>
        <v>18.2</v>
      </c>
      <c r="AC2252" s="21">
        <v>19.14</v>
      </c>
      <c r="AD2252" s="11"/>
      <c r="AE2252" s="4"/>
      <c r="AF2252" s="4"/>
    </row>
    <row r="2253" spans="1:32" x14ac:dyDescent="0.2">
      <c r="A2253" s="51"/>
      <c r="B2253" s="11"/>
      <c r="C2253" s="11" t="s">
        <v>499</v>
      </c>
      <c r="D2253" s="11"/>
      <c r="E2253" s="11" t="s">
        <v>86</v>
      </c>
      <c r="F2253" s="11">
        <v>30936</v>
      </c>
      <c r="G2253" s="11"/>
      <c r="H2253" s="11">
        <f t="shared" si="117"/>
        <v>101.26</v>
      </c>
      <c r="I2253" s="11"/>
      <c r="J2253" s="11">
        <v>3793.7800000000007</v>
      </c>
      <c r="K2253" s="11"/>
      <c r="M2253" s="11">
        <v>25</v>
      </c>
      <c r="N2253" s="66"/>
      <c r="P2253" s="198">
        <f t="shared" si="118"/>
        <v>151.75120000000004</v>
      </c>
      <c r="Q2253" s="198"/>
      <c r="R2253" s="198"/>
      <c r="S2253" s="198"/>
      <c r="T2253" s="198">
        <f t="shared" si="119"/>
        <v>1237.44</v>
      </c>
      <c r="U2253" s="11"/>
      <c r="V2253" s="11"/>
      <c r="W2253" s="11"/>
      <c r="Y2253" s="11">
        <v>3793.7800000000007</v>
      </c>
      <c r="Z2253" s="11"/>
      <c r="AB2253" s="11">
        <f t="shared" si="120"/>
        <v>4351.21</v>
      </c>
      <c r="AC2253" s="21">
        <v>4574.42</v>
      </c>
      <c r="AD2253" s="11"/>
      <c r="AE2253" s="4"/>
      <c r="AF2253" s="4"/>
    </row>
    <row r="2254" spans="1:32" x14ac:dyDescent="0.2">
      <c r="A2254" s="51"/>
      <c r="B2254" s="11"/>
      <c r="C2254" s="11" t="s">
        <v>500</v>
      </c>
      <c r="D2254" s="11"/>
      <c r="E2254" s="11" t="s">
        <v>457</v>
      </c>
      <c r="F2254" s="11">
        <v>91021</v>
      </c>
      <c r="G2254" s="11"/>
      <c r="H2254" s="11">
        <f t="shared" si="117"/>
        <v>297.92</v>
      </c>
      <c r="I2254" s="11"/>
      <c r="J2254" s="11">
        <v>14642.880000000001</v>
      </c>
      <c r="K2254" s="11"/>
      <c r="M2254" s="11">
        <v>53</v>
      </c>
      <c r="N2254" s="66"/>
      <c r="P2254" s="198">
        <f t="shared" si="118"/>
        <v>276.28075471698116</v>
      </c>
      <c r="Q2254" s="198"/>
      <c r="R2254" s="198"/>
      <c r="S2254" s="198"/>
      <c r="T2254" s="198">
        <f t="shared" si="119"/>
        <v>1717.3773584905659</v>
      </c>
      <c r="U2254" s="11"/>
      <c r="V2254" s="11"/>
      <c r="W2254" s="11"/>
      <c r="Y2254" s="11">
        <v>14642.880000000001</v>
      </c>
      <c r="Z2254" s="11"/>
      <c r="AB2254" s="11">
        <f t="shared" si="120"/>
        <v>16794.38</v>
      </c>
      <c r="AC2254" s="21">
        <v>17655.939999999999</v>
      </c>
      <c r="AD2254" s="11"/>
      <c r="AE2254" s="4"/>
      <c r="AF2254" s="4"/>
    </row>
    <row r="2255" spans="1:32" x14ac:dyDescent="0.2">
      <c r="A2255" s="51"/>
      <c r="B2255" s="11"/>
      <c r="C2255" s="11" t="s">
        <v>501</v>
      </c>
      <c r="D2255" s="11"/>
      <c r="E2255" s="11" t="s">
        <v>164</v>
      </c>
      <c r="F2255" s="11">
        <v>598</v>
      </c>
      <c r="G2255" s="11"/>
      <c r="H2255" s="11">
        <f t="shared" si="117"/>
        <v>1.96</v>
      </c>
      <c r="I2255" s="11"/>
      <c r="J2255" s="11">
        <v>222.37</v>
      </c>
      <c r="K2255" s="11"/>
      <c r="M2255" s="11">
        <v>5</v>
      </c>
      <c r="N2255" s="66"/>
      <c r="P2255" s="198">
        <f t="shared" si="118"/>
        <v>44.474000000000004</v>
      </c>
      <c r="Q2255" s="198"/>
      <c r="R2255" s="198"/>
      <c r="S2255" s="198"/>
      <c r="T2255" s="198">
        <f t="shared" si="119"/>
        <v>119.6</v>
      </c>
      <c r="U2255" s="11"/>
      <c r="V2255" s="11"/>
      <c r="W2255" s="11"/>
      <c r="Y2255" s="11">
        <v>222.37</v>
      </c>
      <c r="Z2255" s="11"/>
      <c r="AB2255" s="11">
        <f t="shared" si="120"/>
        <v>255.04</v>
      </c>
      <c r="AC2255" s="21">
        <v>268.13</v>
      </c>
      <c r="AD2255" s="11"/>
      <c r="AE2255" s="4"/>
      <c r="AF2255" s="4"/>
    </row>
    <row r="2256" spans="1:32" x14ac:dyDescent="0.2">
      <c r="A2256" s="51"/>
      <c r="B2256" s="11"/>
      <c r="C2256" s="11" t="s">
        <v>502</v>
      </c>
      <c r="D2256" s="11"/>
      <c r="E2256" s="11" t="s">
        <v>503</v>
      </c>
      <c r="F2256" s="11">
        <v>46159</v>
      </c>
      <c r="G2256" s="11"/>
      <c r="H2256" s="11">
        <f t="shared" si="117"/>
        <v>151.08000000000001</v>
      </c>
      <c r="I2256" s="11"/>
      <c r="J2256" s="11">
        <v>8526.5199999999968</v>
      </c>
      <c r="K2256" s="11"/>
      <c r="M2256" s="11">
        <v>45</v>
      </c>
      <c r="N2256" s="66"/>
      <c r="P2256" s="198">
        <f t="shared" si="118"/>
        <v>189.47822222222214</v>
      </c>
      <c r="Q2256" s="198"/>
      <c r="R2256" s="198"/>
      <c r="S2256" s="198"/>
      <c r="T2256" s="198">
        <f t="shared" si="119"/>
        <v>1025.7555555555555</v>
      </c>
      <c r="U2256" s="11"/>
      <c r="V2256" s="11"/>
      <c r="W2256" s="11"/>
      <c r="Y2256" s="11">
        <v>8526.5199999999968</v>
      </c>
      <c r="Z2256" s="11"/>
      <c r="AB2256" s="11">
        <f t="shared" si="120"/>
        <v>9779.33</v>
      </c>
      <c r="AC2256" s="21">
        <v>10281.02</v>
      </c>
      <c r="AD2256" s="11"/>
      <c r="AE2256" s="4"/>
      <c r="AF2256" s="4"/>
    </row>
    <row r="2257" spans="1:32" x14ac:dyDescent="0.2">
      <c r="A2257" s="51"/>
      <c r="B2257" s="11"/>
      <c r="C2257" s="11" t="s">
        <v>504</v>
      </c>
      <c r="D2257" s="11"/>
      <c r="E2257" s="11" t="s">
        <v>102</v>
      </c>
      <c r="F2257" s="11">
        <v>600877</v>
      </c>
      <c r="G2257" s="11"/>
      <c r="H2257" s="11">
        <f t="shared" si="117"/>
        <v>1966.71</v>
      </c>
      <c r="I2257" s="11"/>
      <c r="J2257" s="11">
        <v>98103.93999999993</v>
      </c>
      <c r="K2257" s="11"/>
      <c r="M2257" s="11">
        <v>308</v>
      </c>
      <c r="N2257" s="66"/>
      <c r="P2257" s="198">
        <f t="shared" si="118"/>
        <v>318.5192857142855</v>
      </c>
      <c r="Q2257" s="198"/>
      <c r="R2257" s="198"/>
      <c r="S2257" s="198"/>
      <c r="T2257" s="198">
        <f t="shared" si="119"/>
        <v>1950.8993506493507</v>
      </c>
      <c r="U2257" s="11"/>
      <c r="V2257" s="11"/>
      <c r="W2257" s="11"/>
      <c r="Y2257" s="11">
        <v>98103.93999999993</v>
      </c>
      <c r="Z2257" s="11"/>
      <c r="AB2257" s="11">
        <f t="shared" si="120"/>
        <v>112518.49</v>
      </c>
      <c r="AC2257" s="21">
        <v>118290.76</v>
      </c>
      <c r="AD2257" s="11"/>
      <c r="AE2257" s="4"/>
      <c r="AF2257" s="4"/>
    </row>
    <row r="2258" spans="1:32" x14ac:dyDescent="0.2">
      <c r="A2258" s="51"/>
      <c r="B2258" s="11"/>
      <c r="C2258" s="11" t="s">
        <v>504</v>
      </c>
      <c r="D2258" s="11"/>
      <c r="E2258" s="11" t="s">
        <v>103</v>
      </c>
      <c r="F2258" s="11">
        <v>12</v>
      </c>
      <c r="G2258" s="11"/>
      <c r="H2258" s="11">
        <f t="shared" si="117"/>
        <v>0.04</v>
      </c>
      <c r="I2258" s="11"/>
      <c r="J2258" s="11">
        <v>13.11</v>
      </c>
      <c r="K2258" s="11"/>
      <c r="M2258" s="11">
        <v>1</v>
      </c>
      <c r="N2258" s="66"/>
      <c r="P2258" s="198">
        <f t="shared" si="118"/>
        <v>13.11</v>
      </c>
      <c r="Q2258" s="198"/>
      <c r="R2258" s="198"/>
      <c r="S2258" s="198"/>
      <c r="T2258" s="198">
        <f t="shared" si="119"/>
        <v>12</v>
      </c>
      <c r="U2258" s="11"/>
      <c r="V2258" s="11"/>
      <c r="W2258" s="11"/>
      <c r="Y2258" s="11">
        <v>13.11</v>
      </c>
      <c r="Z2258" s="11"/>
      <c r="AB2258" s="11">
        <f t="shared" si="120"/>
        <v>15.04</v>
      </c>
      <c r="AC2258" s="21">
        <v>15.81</v>
      </c>
      <c r="AD2258" s="11"/>
      <c r="AE2258" s="4"/>
      <c r="AF2258" s="4"/>
    </row>
    <row r="2259" spans="1:32" x14ac:dyDescent="0.2">
      <c r="A2259" s="51"/>
      <c r="B2259" s="11"/>
      <c r="C2259" s="11" t="s">
        <v>505</v>
      </c>
      <c r="D2259" s="11"/>
      <c r="E2259" s="11" t="s">
        <v>68</v>
      </c>
      <c r="F2259" s="11">
        <v>28896</v>
      </c>
      <c r="G2259" s="11"/>
      <c r="H2259" s="11">
        <f t="shared" si="117"/>
        <v>94.58</v>
      </c>
      <c r="I2259" s="11"/>
      <c r="J2259" s="11">
        <v>9518.9500000000007</v>
      </c>
      <c r="K2259" s="11"/>
      <c r="M2259" s="11">
        <v>8</v>
      </c>
      <c r="N2259" s="66"/>
      <c r="P2259" s="198">
        <f t="shared" si="118"/>
        <v>1189.8687500000001</v>
      </c>
      <c r="Q2259" s="198"/>
      <c r="R2259" s="198"/>
      <c r="S2259" s="198"/>
      <c r="T2259" s="198">
        <f t="shared" si="119"/>
        <v>3612</v>
      </c>
      <c r="U2259" s="11"/>
      <c r="V2259" s="11"/>
      <c r="W2259" s="11"/>
      <c r="Y2259" s="11">
        <v>9518.9500000000007</v>
      </c>
      <c r="Z2259" s="11"/>
      <c r="AB2259" s="11">
        <f t="shared" si="120"/>
        <v>10917.58</v>
      </c>
      <c r="AC2259" s="21">
        <v>11477.66</v>
      </c>
      <c r="AD2259" s="11"/>
      <c r="AE2259" s="4"/>
      <c r="AF2259" s="4"/>
    </row>
    <row r="2260" spans="1:32" x14ac:dyDescent="0.2">
      <c r="A2260" s="51"/>
      <c r="B2260" s="11"/>
      <c r="C2260" s="11" t="s">
        <v>506</v>
      </c>
      <c r="D2260" s="11"/>
      <c r="E2260" s="11" t="s">
        <v>71</v>
      </c>
      <c r="F2260" s="11">
        <v>4190370</v>
      </c>
      <c r="G2260" s="11"/>
      <c r="H2260" s="11">
        <f t="shared" si="117"/>
        <v>13715.36</v>
      </c>
      <c r="I2260" s="11"/>
      <c r="J2260" s="11">
        <v>441399.8899999999</v>
      </c>
      <c r="K2260" s="11"/>
      <c r="M2260" s="11">
        <v>731</v>
      </c>
      <c r="N2260" s="66"/>
      <c r="P2260" s="198">
        <f t="shared" si="118"/>
        <v>603.83021887824884</v>
      </c>
      <c r="Q2260" s="198"/>
      <c r="R2260" s="198"/>
      <c r="S2260" s="198"/>
      <c r="T2260" s="198">
        <f t="shared" si="119"/>
        <v>5732.3803009575922</v>
      </c>
      <c r="U2260" s="11"/>
      <c r="V2260" s="11"/>
      <c r="W2260" s="11"/>
      <c r="Y2260" s="11">
        <v>441399.8899999999</v>
      </c>
      <c r="Z2260" s="11"/>
      <c r="AB2260" s="11">
        <f t="shared" si="120"/>
        <v>506255.41</v>
      </c>
      <c r="AC2260" s="21">
        <v>532226.6</v>
      </c>
      <c r="AD2260" s="11"/>
      <c r="AE2260" s="4"/>
      <c r="AF2260" s="4"/>
    </row>
    <row r="2261" spans="1:32" x14ac:dyDescent="0.2">
      <c r="A2261" s="51"/>
      <c r="B2261" s="11"/>
      <c r="C2261" s="11" t="s">
        <v>506</v>
      </c>
      <c r="D2261" s="11"/>
      <c r="E2261" s="11" t="s">
        <v>86</v>
      </c>
      <c r="F2261" s="11">
        <v>72</v>
      </c>
      <c r="G2261" s="11"/>
      <c r="H2261" s="11">
        <f t="shared" si="117"/>
        <v>0.24</v>
      </c>
      <c r="I2261" s="11"/>
      <c r="J2261" s="11">
        <v>22.34</v>
      </c>
      <c r="K2261" s="11"/>
      <c r="M2261" s="11">
        <v>1</v>
      </c>
      <c r="N2261" s="66"/>
      <c r="P2261" s="198">
        <f t="shared" si="118"/>
        <v>22.34</v>
      </c>
      <c r="Q2261" s="198"/>
      <c r="R2261" s="198"/>
      <c r="S2261" s="198"/>
      <c r="T2261" s="198">
        <f t="shared" si="119"/>
        <v>72</v>
      </c>
      <c r="U2261" s="11"/>
      <c r="V2261" s="11"/>
      <c r="W2261" s="11"/>
      <c r="Y2261" s="11">
        <v>22.34</v>
      </c>
      <c r="Z2261" s="11"/>
      <c r="AB2261" s="11">
        <f t="shared" si="120"/>
        <v>25.62</v>
      </c>
      <c r="AC2261" s="21">
        <v>26.94</v>
      </c>
      <c r="AD2261" s="11"/>
      <c r="AE2261" s="4"/>
      <c r="AF2261" s="4"/>
    </row>
    <row r="2262" spans="1:32" x14ac:dyDescent="0.2">
      <c r="A2262" s="51"/>
      <c r="B2262" s="11"/>
      <c r="C2262" s="11" t="s">
        <v>508</v>
      </c>
      <c r="D2262" s="11"/>
      <c r="E2262" s="11" t="s">
        <v>61</v>
      </c>
      <c r="F2262" s="11">
        <v>185207</v>
      </c>
      <c r="G2262" s="11"/>
      <c r="H2262" s="11">
        <f t="shared" si="117"/>
        <v>606.19000000000005</v>
      </c>
      <c r="I2262" s="11"/>
      <c r="J2262" s="11">
        <v>21355.709999999995</v>
      </c>
      <c r="K2262" s="11"/>
      <c r="M2262" s="11">
        <v>96</v>
      </c>
      <c r="N2262" s="66"/>
      <c r="P2262" s="198">
        <f t="shared" si="118"/>
        <v>222.45531249999996</v>
      </c>
      <c r="Q2262" s="198"/>
      <c r="R2262" s="198"/>
      <c r="S2262" s="198"/>
      <c r="T2262" s="198">
        <f t="shared" si="119"/>
        <v>1929.2395833333333</v>
      </c>
      <c r="U2262" s="11"/>
      <c r="V2262" s="11"/>
      <c r="W2262" s="11"/>
      <c r="Y2262" s="11">
        <v>21355.709999999995</v>
      </c>
      <c r="Z2262" s="11"/>
      <c r="AB2262" s="11">
        <f t="shared" si="120"/>
        <v>24493.54</v>
      </c>
      <c r="AC2262" s="21">
        <v>25750.07</v>
      </c>
      <c r="AD2262" s="11"/>
      <c r="AE2262" s="4"/>
      <c r="AF2262" s="4"/>
    </row>
    <row r="2263" spans="1:32" x14ac:dyDescent="0.2">
      <c r="A2263" s="51"/>
      <c r="B2263" s="11"/>
      <c r="C2263" s="11" t="s">
        <v>508</v>
      </c>
      <c r="D2263" s="11"/>
      <c r="E2263" s="11" t="s">
        <v>63</v>
      </c>
      <c r="F2263" s="11">
        <v>557641</v>
      </c>
      <c r="G2263" s="11"/>
      <c r="H2263" s="11">
        <f t="shared" si="117"/>
        <v>1825.2</v>
      </c>
      <c r="I2263" s="11"/>
      <c r="J2263" s="11">
        <v>54892.799999999974</v>
      </c>
      <c r="K2263" s="11"/>
      <c r="M2263" s="11">
        <v>188</v>
      </c>
      <c r="N2263" s="66"/>
      <c r="P2263" s="198">
        <f t="shared" si="118"/>
        <v>291.98297872340413</v>
      </c>
      <c r="Q2263" s="198"/>
      <c r="R2263" s="198"/>
      <c r="S2263" s="198"/>
      <c r="T2263" s="198">
        <f t="shared" si="119"/>
        <v>2966.1755319148938</v>
      </c>
      <c r="U2263" s="11"/>
      <c r="V2263" s="11"/>
      <c r="W2263" s="11"/>
      <c r="Y2263" s="11">
        <v>54892.799999999974</v>
      </c>
      <c r="Z2263" s="11"/>
      <c r="AB2263" s="11">
        <f t="shared" si="120"/>
        <v>62958.28</v>
      </c>
      <c r="AC2263" s="21">
        <v>66188.070000000007</v>
      </c>
      <c r="AD2263" s="11"/>
      <c r="AE2263" s="4"/>
      <c r="AF2263" s="4"/>
    </row>
    <row r="2264" spans="1:32" x14ac:dyDescent="0.2">
      <c r="A2264" s="51"/>
      <c r="B2264" s="11"/>
      <c r="C2264" s="11" t="s">
        <v>509</v>
      </c>
      <c r="D2264" s="11"/>
      <c r="E2264" s="11" t="s">
        <v>329</v>
      </c>
      <c r="F2264" s="11">
        <v>67608</v>
      </c>
      <c r="G2264" s="11"/>
      <c r="H2264" s="11">
        <f t="shared" si="117"/>
        <v>221.29</v>
      </c>
      <c r="I2264" s="11"/>
      <c r="J2264" s="11">
        <v>13208.700000000004</v>
      </c>
      <c r="K2264" s="11"/>
      <c r="M2264" s="11">
        <v>56</v>
      </c>
      <c r="N2264" s="66"/>
      <c r="P2264" s="198">
        <f t="shared" si="118"/>
        <v>235.86964285714294</v>
      </c>
      <c r="Q2264" s="198"/>
      <c r="R2264" s="198"/>
      <c r="S2264" s="198"/>
      <c r="T2264" s="198">
        <f t="shared" si="119"/>
        <v>1207.2857142857142</v>
      </c>
      <c r="U2264" s="11"/>
      <c r="V2264" s="11"/>
      <c r="W2264" s="11"/>
      <c r="Y2264" s="11">
        <v>13208.700000000004</v>
      </c>
      <c r="Z2264" s="11"/>
      <c r="AB2264" s="11">
        <f t="shared" si="120"/>
        <v>15149.47</v>
      </c>
      <c r="AC2264" s="21">
        <v>15926.65</v>
      </c>
      <c r="AD2264" s="11"/>
      <c r="AE2264" s="4"/>
      <c r="AF2264" s="4"/>
    </row>
    <row r="2265" spans="1:32" x14ac:dyDescent="0.2">
      <c r="A2265" s="51"/>
      <c r="B2265" s="11"/>
      <c r="C2265" s="11" t="s">
        <v>510</v>
      </c>
      <c r="D2265" s="11"/>
      <c r="E2265" s="11" t="s">
        <v>365</v>
      </c>
      <c r="F2265" s="11">
        <v>185</v>
      </c>
      <c r="G2265" s="11"/>
      <c r="H2265" s="11">
        <f t="shared" si="117"/>
        <v>0.61</v>
      </c>
      <c r="I2265" s="11"/>
      <c r="J2265" s="11">
        <v>39</v>
      </c>
      <c r="K2265" s="11"/>
      <c r="M2265" s="11">
        <v>1</v>
      </c>
      <c r="N2265" s="66"/>
      <c r="P2265" s="198">
        <f t="shared" si="118"/>
        <v>39</v>
      </c>
      <c r="Q2265" s="198"/>
      <c r="R2265" s="198"/>
      <c r="S2265" s="198"/>
      <c r="T2265" s="198">
        <f t="shared" si="119"/>
        <v>185</v>
      </c>
      <c r="U2265" s="11"/>
      <c r="V2265" s="11"/>
      <c r="W2265" s="11"/>
      <c r="Y2265" s="11">
        <v>39</v>
      </c>
      <c r="Z2265" s="11"/>
      <c r="AB2265" s="11">
        <f t="shared" si="120"/>
        <v>44.73</v>
      </c>
      <c r="AC2265" s="21">
        <v>47.03</v>
      </c>
      <c r="AD2265" s="11"/>
      <c r="AE2265" s="4"/>
      <c r="AF2265" s="4"/>
    </row>
    <row r="2266" spans="1:32" x14ac:dyDescent="0.2">
      <c r="A2266" s="51"/>
      <c r="B2266" s="11"/>
      <c r="C2266" s="11" t="s">
        <v>510</v>
      </c>
      <c r="D2266" s="11"/>
      <c r="E2266" s="11" t="s">
        <v>366</v>
      </c>
      <c r="F2266" s="11">
        <v>4639090</v>
      </c>
      <c r="G2266" s="11"/>
      <c r="H2266" s="11">
        <f t="shared" si="117"/>
        <v>15184.05</v>
      </c>
      <c r="I2266" s="11"/>
      <c r="J2266" s="11">
        <v>452069.20999999979</v>
      </c>
      <c r="K2266" s="11"/>
      <c r="M2266" s="11">
        <v>937</v>
      </c>
      <c r="N2266" s="66"/>
      <c r="P2266" s="198">
        <f t="shared" si="118"/>
        <v>482.46447171824951</v>
      </c>
      <c r="Q2266" s="198"/>
      <c r="R2266" s="198"/>
      <c r="S2266" s="198"/>
      <c r="T2266" s="198">
        <f t="shared" si="119"/>
        <v>4951.0032017075773</v>
      </c>
      <c r="U2266" s="11"/>
      <c r="V2266" s="11"/>
      <c r="W2266" s="11"/>
      <c r="Y2266" s="11">
        <v>452069.20999999979</v>
      </c>
      <c r="Z2266" s="11"/>
      <c r="AB2266" s="11">
        <f t="shared" si="120"/>
        <v>518492.39</v>
      </c>
      <c r="AC2266" s="21">
        <v>545091.35</v>
      </c>
      <c r="AD2266" s="11"/>
      <c r="AE2266" s="4"/>
      <c r="AF2266" s="4"/>
    </row>
    <row r="2267" spans="1:32" x14ac:dyDescent="0.2">
      <c r="A2267" s="51"/>
      <c r="B2267" s="11"/>
      <c r="C2267" s="11" t="s">
        <v>511</v>
      </c>
      <c r="D2267" s="11"/>
      <c r="E2267" s="11" t="s">
        <v>86</v>
      </c>
      <c r="F2267" s="11">
        <v>12459</v>
      </c>
      <c r="G2267" s="11"/>
      <c r="H2267" s="11">
        <f t="shared" si="117"/>
        <v>40.78</v>
      </c>
      <c r="I2267" s="11"/>
      <c r="J2267" s="11">
        <v>2468.0900000000006</v>
      </c>
      <c r="K2267" s="11"/>
      <c r="M2267" s="11">
        <v>14</v>
      </c>
      <c r="N2267" s="66"/>
      <c r="P2267" s="198">
        <f t="shared" si="118"/>
        <v>176.29214285714289</v>
      </c>
      <c r="Q2267" s="198"/>
      <c r="R2267" s="198"/>
      <c r="S2267" s="198"/>
      <c r="T2267" s="198">
        <f t="shared" si="119"/>
        <v>889.92857142857144</v>
      </c>
      <c r="U2267" s="11"/>
      <c r="V2267" s="11"/>
      <c r="W2267" s="11"/>
      <c r="Y2267" s="11">
        <v>2468.0900000000006</v>
      </c>
      <c r="Z2267" s="11"/>
      <c r="AB2267" s="11">
        <f t="shared" si="120"/>
        <v>2830.73</v>
      </c>
      <c r="AC2267" s="21">
        <v>2975.95</v>
      </c>
      <c r="AD2267" s="11"/>
      <c r="AE2267" s="4"/>
      <c r="AF2267" s="4"/>
    </row>
    <row r="2268" spans="1:32" x14ac:dyDescent="0.2">
      <c r="A2268" s="51"/>
      <c r="B2268" s="11"/>
      <c r="C2268" s="11" t="s">
        <v>512</v>
      </c>
      <c r="D2268" s="11"/>
      <c r="E2268" s="11" t="s">
        <v>513</v>
      </c>
      <c r="F2268" s="11">
        <v>102572</v>
      </c>
      <c r="G2268" s="11"/>
      <c r="H2268" s="11">
        <f t="shared" si="117"/>
        <v>335.72</v>
      </c>
      <c r="I2268" s="11"/>
      <c r="J2268" s="11">
        <v>12176.800000000001</v>
      </c>
      <c r="K2268" s="11"/>
      <c r="M2268" s="11">
        <v>58</v>
      </c>
      <c r="N2268" s="66"/>
      <c r="P2268" s="198">
        <f t="shared" si="118"/>
        <v>209.94482758620691</v>
      </c>
      <c r="Q2268" s="198"/>
      <c r="R2268" s="198"/>
      <c r="S2268" s="198"/>
      <c r="T2268" s="198">
        <f t="shared" si="119"/>
        <v>1768.4827586206898</v>
      </c>
      <c r="U2268" s="11"/>
      <c r="V2268" s="11"/>
      <c r="W2268" s="11"/>
      <c r="Y2268" s="11">
        <v>12176.800000000001</v>
      </c>
      <c r="Z2268" s="11"/>
      <c r="AB2268" s="11">
        <f t="shared" si="120"/>
        <v>13965.95</v>
      </c>
      <c r="AC2268" s="21">
        <v>14682.42</v>
      </c>
      <c r="AD2268" s="11"/>
      <c r="AE2268" s="4"/>
      <c r="AF2268" s="4"/>
    </row>
    <row r="2269" spans="1:32" x14ac:dyDescent="0.2">
      <c r="A2269" s="51"/>
      <c r="B2269" s="11"/>
      <c r="C2269" s="11" t="s">
        <v>514</v>
      </c>
      <c r="D2269" s="11"/>
      <c r="E2269" s="11" t="s">
        <v>208</v>
      </c>
      <c r="F2269" s="11">
        <v>36576</v>
      </c>
      <c r="G2269" s="11"/>
      <c r="H2269" s="11">
        <f t="shared" si="117"/>
        <v>119.72</v>
      </c>
      <c r="I2269" s="11"/>
      <c r="J2269" s="11">
        <v>8239.4199999999983</v>
      </c>
      <c r="K2269" s="11"/>
      <c r="M2269" s="11">
        <v>49</v>
      </c>
      <c r="N2269" s="66"/>
      <c r="P2269" s="198">
        <f t="shared" si="118"/>
        <v>168.15142857142854</v>
      </c>
      <c r="Q2269" s="198"/>
      <c r="R2269" s="198"/>
      <c r="S2269" s="198"/>
      <c r="T2269" s="198">
        <f t="shared" si="119"/>
        <v>746.44897959183675</v>
      </c>
      <c r="U2269" s="11"/>
      <c r="V2269" s="11"/>
      <c r="W2269" s="11"/>
      <c r="Y2269" s="11">
        <v>8239.4199999999983</v>
      </c>
      <c r="Z2269" s="11"/>
      <c r="AB2269" s="11">
        <f t="shared" si="120"/>
        <v>9450.0499999999993</v>
      </c>
      <c r="AC2269" s="21">
        <v>9934.84</v>
      </c>
      <c r="AD2269" s="11"/>
      <c r="AE2269" s="4"/>
      <c r="AF2269" s="4"/>
    </row>
    <row r="2270" spans="1:32" x14ac:dyDescent="0.2">
      <c r="A2270" s="51"/>
      <c r="B2270" s="11"/>
      <c r="C2270" s="11" t="s">
        <v>515</v>
      </c>
      <c r="D2270" s="11"/>
      <c r="E2270" s="11" t="s">
        <v>320</v>
      </c>
      <c r="F2270" s="11">
        <v>420797</v>
      </c>
      <c r="G2270" s="11"/>
      <c r="H2270" s="11">
        <f t="shared" si="117"/>
        <v>1377.3</v>
      </c>
      <c r="I2270" s="11"/>
      <c r="J2270" s="11">
        <v>67502.539999999994</v>
      </c>
      <c r="K2270" s="11"/>
      <c r="M2270" s="11">
        <v>3</v>
      </c>
      <c r="N2270" s="66"/>
      <c r="P2270" s="198">
        <f t="shared" si="118"/>
        <v>22500.846666666665</v>
      </c>
      <c r="Q2270" s="198"/>
      <c r="R2270" s="198"/>
      <c r="S2270" s="198"/>
      <c r="T2270" s="198">
        <f t="shared" si="119"/>
        <v>140265.66666666666</v>
      </c>
      <c r="U2270" s="11"/>
      <c r="V2270" s="11"/>
      <c r="W2270" s="11"/>
      <c r="Y2270" s="11">
        <v>67502.539999999994</v>
      </c>
      <c r="Z2270" s="11"/>
      <c r="AB2270" s="11">
        <f t="shared" si="120"/>
        <v>77420.78</v>
      </c>
      <c r="AC2270" s="21">
        <v>81392.52</v>
      </c>
      <c r="AD2270" s="11"/>
      <c r="AE2270" s="4"/>
      <c r="AF2270" s="4"/>
    </row>
    <row r="2271" spans="1:32" x14ac:dyDescent="0.2">
      <c r="A2271" s="51"/>
      <c r="B2271" s="11"/>
      <c r="C2271" s="11" t="s">
        <v>517</v>
      </c>
      <c r="D2271" s="11"/>
      <c r="E2271" s="11" t="s">
        <v>145</v>
      </c>
      <c r="F2271" s="11">
        <v>867</v>
      </c>
      <c r="G2271" s="11"/>
      <c r="H2271" s="11">
        <f t="shared" si="117"/>
        <v>2.84</v>
      </c>
      <c r="I2271" s="11"/>
      <c r="J2271" s="11">
        <v>134.31</v>
      </c>
      <c r="K2271" s="11"/>
      <c r="M2271" s="11">
        <v>1</v>
      </c>
      <c r="N2271" s="66"/>
      <c r="P2271" s="198">
        <f t="shared" si="118"/>
        <v>134.31</v>
      </c>
      <c r="Q2271" s="198"/>
      <c r="R2271" s="198"/>
      <c r="S2271" s="198"/>
      <c r="T2271" s="198">
        <f t="shared" si="119"/>
        <v>867</v>
      </c>
      <c r="U2271" s="11"/>
      <c r="V2271" s="11"/>
      <c r="W2271" s="11"/>
      <c r="Y2271" s="11">
        <v>134.31</v>
      </c>
      <c r="Z2271" s="11"/>
      <c r="AB2271" s="11">
        <f t="shared" si="120"/>
        <v>154.04</v>
      </c>
      <c r="AC2271" s="21">
        <v>161.94999999999999</v>
      </c>
      <c r="AD2271" s="11"/>
      <c r="AE2271" s="4"/>
      <c r="AF2271" s="4"/>
    </row>
    <row r="2272" spans="1:32" x14ac:dyDescent="0.2">
      <c r="A2272" s="51"/>
      <c r="B2272" s="11"/>
      <c r="C2272" s="11" t="s">
        <v>517</v>
      </c>
      <c r="D2272" s="11"/>
      <c r="E2272" s="11" t="s">
        <v>222</v>
      </c>
      <c r="F2272" s="11">
        <v>23216</v>
      </c>
      <c r="G2272" s="11"/>
      <c r="H2272" s="11">
        <f t="shared" si="117"/>
        <v>75.989999999999995</v>
      </c>
      <c r="I2272" s="11"/>
      <c r="J2272" s="11">
        <v>4203.47</v>
      </c>
      <c r="K2272" s="11"/>
      <c r="M2272" s="11">
        <v>66</v>
      </c>
      <c r="N2272" s="66"/>
      <c r="P2272" s="198">
        <f t="shared" si="118"/>
        <v>63.6889393939394</v>
      </c>
      <c r="Q2272" s="198"/>
      <c r="R2272" s="198"/>
      <c r="S2272" s="198"/>
      <c r="T2272" s="198">
        <f t="shared" si="119"/>
        <v>351.75757575757575</v>
      </c>
      <c r="U2272" s="11"/>
      <c r="V2272" s="11"/>
      <c r="W2272" s="11"/>
      <c r="Y2272" s="11">
        <v>4203.47</v>
      </c>
      <c r="Z2272" s="11"/>
      <c r="AB2272" s="11">
        <f t="shared" si="120"/>
        <v>4821.09</v>
      </c>
      <c r="AC2272" s="21">
        <v>5068.42</v>
      </c>
      <c r="AD2272" s="11"/>
      <c r="AE2272" s="4"/>
      <c r="AF2272" s="4"/>
    </row>
    <row r="2273" spans="1:32" x14ac:dyDescent="0.2">
      <c r="A2273" s="51"/>
      <c r="B2273" s="11"/>
      <c r="C2273" s="11" t="s">
        <v>518</v>
      </c>
      <c r="D2273" s="11"/>
      <c r="E2273" s="11" t="s">
        <v>86</v>
      </c>
      <c r="F2273" s="11">
        <v>8836</v>
      </c>
      <c r="G2273" s="11"/>
      <c r="H2273" s="11">
        <f t="shared" si="117"/>
        <v>28.92</v>
      </c>
      <c r="I2273" s="11"/>
      <c r="J2273" s="11">
        <v>1613.3799999999997</v>
      </c>
      <c r="K2273" s="11"/>
      <c r="M2273" s="11">
        <v>15</v>
      </c>
      <c r="N2273" s="66"/>
      <c r="P2273" s="198">
        <f t="shared" si="118"/>
        <v>107.55866666666664</v>
      </c>
      <c r="Q2273" s="198"/>
      <c r="R2273" s="198"/>
      <c r="S2273" s="198"/>
      <c r="T2273" s="198">
        <f t="shared" si="119"/>
        <v>589.06666666666672</v>
      </c>
      <c r="U2273" s="11"/>
      <c r="V2273" s="11"/>
      <c r="W2273" s="11"/>
      <c r="Y2273" s="11">
        <v>1613.3799999999997</v>
      </c>
      <c r="Z2273" s="11"/>
      <c r="AB2273" s="11">
        <f t="shared" si="120"/>
        <v>1850.44</v>
      </c>
      <c r="AC2273" s="21">
        <v>1945.36</v>
      </c>
      <c r="AD2273" s="11"/>
      <c r="AE2273" s="4"/>
      <c r="AF2273" s="4"/>
    </row>
    <row r="2274" spans="1:32" x14ac:dyDescent="0.2">
      <c r="A2274" s="51"/>
      <c r="B2274" s="11"/>
      <c r="C2274" s="11" t="s">
        <v>519</v>
      </c>
      <c r="D2274" s="11"/>
      <c r="E2274" s="11" t="s">
        <v>102</v>
      </c>
      <c r="F2274" s="11">
        <v>9756</v>
      </c>
      <c r="G2274" s="11"/>
      <c r="H2274" s="11">
        <f t="shared" si="117"/>
        <v>31.93</v>
      </c>
      <c r="I2274" s="11"/>
      <c r="J2274" s="11">
        <v>1111</v>
      </c>
      <c r="K2274" s="11"/>
      <c r="M2274" s="11">
        <v>6</v>
      </c>
      <c r="N2274" s="66"/>
      <c r="P2274" s="198">
        <f t="shared" si="118"/>
        <v>185.16666666666666</v>
      </c>
      <c r="Q2274" s="198"/>
      <c r="R2274" s="198"/>
      <c r="S2274" s="198"/>
      <c r="T2274" s="198">
        <f t="shared" si="119"/>
        <v>1626</v>
      </c>
      <c r="U2274" s="11"/>
      <c r="V2274" s="11"/>
      <c r="W2274" s="11"/>
      <c r="Y2274" s="11">
        <v>1111</v>
      </c>
      <c r="Z2274" s="11"/>
      <c r="AB2274" s="11">
        <f t="shared" si="120"/>
        <v>1274.24</v>
      </c>
      <c r="AC2274" s="21">
        <v>1339.61</v>
      </c>
      <c r="AD2274" s="11"/>
      <c r="AE2274" s="4"/>
      <c r="AF2274" s="4"/>
    </row>
    <row r="2275" spans="1:32" x14ac:dyDescent="0.2">
      <c r="A2275" s="51"/>
      <c r="B2275" s="11"/>
      <c r="C2275" s="11" t="s">
        <v>521</v>
      </c>
      <c r="D2275" s="11"/>
      <c r="E2275" s="11" t="s">
        <v>84</v>
      </c>
      <c r="F2275" s="11">
        <v>276614</v>
      </c>
      <c r="G2275" s="11"/>
      <c r="H2275" s="11">
        <f t="shared" si="117"/>
        <v>905.38</v>
      </c>
      <c r="I2275" s="11"/>
      <c r="J2275" s="11">
        <v>34461.390000000014</v>
      </c>
      <c r="K2275" s="11"/>
      <c r="M2275" s="11">
        <v>21</v>
      </c>
      <c r="N2275" s="66"/>
      <c r="P2275" s="198">
        <f t="shared" si="118"/>
        <v>1641.0185714285722</v>
      </c>
      <c r="Q2275" s="198"/>
      <c r="R2275" s="198"/>
      <c r="S2275" s="198"/>
      <c r="T2275" s="198">
        <f t="shared" si="119"/>
        <v>13172.095238095239</v>
      </c>
      <c r="U2275" s="11"/>
      <c r="V2275" s="11"/>
      <c r="W2275" s="11"/>
      <c r="Y2275" s="11">
        <v>34461.390000000014</v>
      </c>
      <c r="Z2275" s="11"/>
      <c r="AB2275" s="11">
        <f t="shared" si="120"/>
        <v>39524.85</v>
      </c>
      <c r="AC2275" s="21">
        <v>41552.5</v>
      </c>
      <c r="AD2275" s="11"/>
      <c r="AE2275" s="4"/>
      <c r="AF2275" s="4"/>
    </row>
    <row r="2276" spans="1:32" x14ac:dyDescent="0.2">
      <c r="A2276" s="51"/>
      <c r="B2276" s="11"/>
      <c r="C2276" s="11" t="s">
        <v>522</v>
      </c>
      <c r="D2276" s="11"/>
      <c r="E2276" s="11" t="s">
        <v>124</v>
      </c>
      <c r="F2276" s="11">
        <v>2261</v>
      </c>
      <c r="G2276" s="11"/>
      <c r="H2276" s="11">
        <f t="shared" si="117"/>
        <v>7.4</v>
      </c>
      <c r="I2276" s="11"/>
      <c r="J2276" s="11">
        <v>564.5</v>
      </c>
      <c r="K2276" s="11"/>
      <c r="M2276" s="11">
        <v>10</v>
      </c>
      <c r="N2276" s="66"/>
      <c r="P2276" s="198">
        <f t="shared" si="118"/>
        <v>56.45</v>
      </c>
      <c r="Q2276" s="198"/>
      <c r="R2276" s="198"/>
      <c r="S2276" s="198"/>
      <c r="T2276" s="198">
        <f t="shared" si="119"/>
        <v>226.1</v>
      </c>
      <c r="U2276" s="11"/>
      <c r="V2276" s="11"/>
      <c r="W2276" s="11"/>
      <c r="Y2276" s="11">
        <v>564.5</v>
      </c>
      <c r="Z2276" s="11"/>
      <c r="AB2276" s="11">
        <f t="shared" si="120"/>
        <v>647.44000000000005</v>
      </c>
      <c r="AC2276" s="21">
        <v>680.66</v>
      </c>
      <c r="AD2276" s="11"/>
      <c r="AE2276" s="4"/>
      <c r="AF2276" s="4"/>
    </row>
    <row r="2277" spans="1:32" x14ac:dyDescent="0.2">
      <c r="A2277" s="51"/>
      <c r="B2277" s="11"/>
      <c r="C2277" s="11" t="s">
        <v>523</v>
      </c>
      <c r="D2277" s="11"/>
      <c r="E2277" s="11" t="s">
        <v>364</v>
      </c>
      <c r="F2277" s="11">
        <v>5184</v>
      </c>
      <c r="G2277" s="11"/>
      <c r="H2277" s="11">
        <f t="shared" si="117"/>
        <v>16.97</v>
      </c>
      <c r="I2277" s="11"/>
      <c r="J2277" s="11">
        <v>394.67</v>
      </c>
      <c r="K2277" s="11"/>
      <c r="M2277" s="11">
        <v>2</v>
      </c>
      <c r="N2277" s="66"/>
      <c r="P2277" s="198">
        <f t="shared" si="118"/>
        <v>197.33500000000001</v>
      </c>
      <c r="Q2277" s="198"/>
      <c r="R2277" s="198"/>
      <c r="S2277" s="198"/>
      <c r="T2277" s="198">
        <f t="shared" si="119"/>
        <v>2592</v>
      </c>
      <c r="U2277" s="11"/>
      <c r="V2277" s="11"/>
      <c r="W2277" s="11"/>
      <c r="Y2277" s="11">
        <v>394.67</v>
      </c>
      <c r="Z2277" s="11"/>
      <c r="AB2277" s="11">
        <f t="shared" si="120"/>
        <v>452.66</v>
      </c>
      <c r="AC2277" s="21">
        <v>475.88</v>
      </c>
      <c r="AD2277" s="11"/>
      <c r="AE2277" s="4"/>
      <c r="AF2277" s="4"/>
    </row>
    <row r="2278" spans="1:32" x14ac:dyDescent="0.2">
      <c r="A2278" s="51"/>
      <c r="B2278" s="11"/>
      <c r="C2278" s="11" t="s">
        <v>523</v>
      </c>
      <c r="D2278" s="11"/>
      <c r="E2278" s="11" t="s">
        <v>75</v>
      </c>
      <c r="F2278" s="11">
        <v>109872</v>
      </c>
      <c r="G2278" s="11"/>
      <c r="H2278" s="11">
        <f t="shared" si="117"/>
        <v>359.62</v>
      </c>
      <c r="I2278" s="11"/>
      <c r="J2278" s="11">
        <v>16694.620000000003</v>
      </c>
      <c r="K2278" s="11"/>
      <c r="M2278" s="11">
        <v>43</v>
      </c>
      <c r="N2278" s="66"/>
      <c r="P2278" s="198">
        <f t="shared" si="118"/>
        <v>388.2469767441861</v>
      </c>
      <c r="Q2278" s="198"/>
      <c r="R2278" s="198"/>
      <c r="S2278" s="198"/>
      <c r="T2278" s="198">
        <f t="shared" si="119"/>
        <v>2555.1627906976746</v>
      </c>
      <c r="U2278" s="11"/>
      <c r="V2278" s="11"/>
      <c r="W2278" s="11"/>
      <c r="Y2278" s="11">
        <v>16694.620000000003</v>
      </c>
      <c r="Z2278" s="11"/>
      <c r="AB2278" s="11">
        <f t="shared" si="120"/>
        <v>19147.580000000002</v>
      </c>
      <c r="AC2278" s="21">
        <v>20129.87</v>
      </c>
      <c r="AD2278" s="11"/>
      <c r="AE2278" s="4"/>
      <c r="AF2278" s="4"/>
    </row>
    <row r="2279" spans="1:32" x14ac:dyDescent="0.2">
      <c r="A2279" s="51"/>
      <c r="B2279" s="11"/>
      <c r="C2279" s="11" t="s">
        <v>524</v>
      </c>
      <c r="D2279" s="11"/>
      <c r="E2279" s="11" t="s">
        <v>525</v>
      </c>
      <c r="F2279" s="11">
        <v>618559</v>
      </c>
      <c r="G2279" s="11"/>
      <c r="H2279" s="11">
        <f t="shared" si="117"/>
        <v>2024.58</v>
      </c>
      <c r="I2279" s="11"/>
      <c r="J2279" s="11">
        <v>95303.95</v>
      </c>
      <c r="K2279" s="11"/>
      <c r="M2279" s="11">
        <v>420</v>
      </c>
      <c r="N2279" s="66"/>
      <c r="P2279" s="198">
        <f t="shared" si="118"/>
        <v>226.91416666666666</v>
      </c>
      <c r="Q2279" s="198"/>
      <c r="R2279" s="198"/>
      <c r="S2279" s="198"/>
      <c r="T2279" s="198">
        <f t="shared" si="119"/>
        <v>1472.7595238095239</v>
      </c>
      <c r="U2279" s="11"/>
      <c r="V2279" s="11"/>
      <c r="W2279" s="11"/>
      <c r="Y2279" s="11">
        <v>95303.95</v>
      </c>
      <c r="Z2279" s="11"/>
      <c r="AB2279" s="11">
        <f t="shared" si="120"/>
        <v>109307.1</v>
      </c>
      <c r="AC2279" s="21">
        <v>114914.61</v>
      </c>
      <c r="AD2279" s="11"/>
      <c r="AE2279" s="4"/>
      <c r="AF2279" s="4"/>
    </row>
    <row r="2280" spans="1:32" x14ac:dyDescent="0.2">
      <c r="A2280" s="51"/>
      <c r="B2280" s="11"/>
      <c r="C2280" s="11" t="s">
        <v>526</v>
      </c>
      <c r="D2280" s="11"/>
      <c r="E2280" s="11" t="s">
        <v>142</v>
      </c>
      <c r="F2280" s="11">
        <v>56712</v>
      </c>
      <c r="G2280" s="11"/>
      <c r="H2280" s="11">
        <f t="shared" si="117"/>
        <v>185.62</v>
      </c>
      <c r="I2280" s="11"/>
      <c r="J2280" s="11">
        <v>8251.9600000000009</v>
      </c>
      <c r="K2280" s="11"/>
      <c r="M2280" s="11">
        <v>60</v>
      </c>
      <c r="N2280" s="66"/>
      <c r="P2280" s="198">
        <f t="shared" si="118"/>
        <v>137.53266666666667</v>
      </c>
      <c r="Q2280" s="198"/>
      <c r="R2280" s="198"/>
      <c r="S2280" s="198"/>
      <c r="T2280" s="198">
        <f t="shared" si="119"/>
        <v>945.2</v>
      </c>
      <c r="U2280" s="11"/>
      <c r="V2280" s="11"/>
      <c r="W2280" s="11"/>
      <c r="Y2280" s="11">
        <v>8251.9600000000009</v>
      </c>
      <c r="Z2280" s="11"/>
      <c r="AB2280" s="11">
        <f t="shared" si="120"/>
        <v>9464.43</v>
      </c>
      <c r="AC2280" s="21">
        <v>9949.9599999999991</v>
      </c>
      <c r="AD2280" s="11"/>
      <c r="AE2280" s="4"/>
      <c r="AF2280" s="4"/>
    </row>
    <row r="2281" spans="1:32" x14ac:dyDescent="0.2">
      <c r="A2281" s="51"/>
      <c r="B2281" s="11"/>
      <c r="C2281" s="11" t="s">
        <v>527</v>
      </c>
      <c r="D2281" s="11"/>
      <c r="E2281" s="11" t="s">
        <v>498</v>
      </c>
      <c r="F2281" s="11">
        <v>3059669</v>
      </c>
      <c r="G2281" s="11"/>
      <c r="H2281" s="11">
        <f t="shared" si="117"/>
        <v>10014.5</v>
      </c>
      <c r="I2281" s="11"/>
      <c r="J2281" s="11">
        <v>229479.41999999998</v>
      </c>
      <c r="K2281" s="11"/>
      <c r="M2281" s="11">
        <v>257</v>
      </c>
      <c r="N2281" s="66"/>
      <c r="P2281" s="198">
        <f t="shared" si="118"/>
        <v>892.9160311284046</v>
      </c>
      <c r="Q2281" s="198"/>
      <c r="R2281" s="198"/>
      <c r="S2281" s="198"/>
      <c r="T2281" s="198">
        <f t="shared" si="119"/>
        <v>11905.326848249028</v>
      </c>
      <c r="U2281" s="11"/>
      <c r="V2281" s="11"/>
      <c r="W2281" s="11"/>
      <c r="Y2281" s="11">
        <v>229479.41999999998</v>
      </c>
      <c r="Z2281" s="11"/>
      <c r="AB2281" s="11">
        <f t="shared" si="120"/>
        <v>263197.15999999997</v>
      </c>
      <c r="AC2281" s="21">
        <v>276699.33</v>
      </c>
      <c r="AD2281" s="11"/>
      <c r="AE2281" s="4"/>
      <c r="AF2281" s="4"/>
    </row>
    <row r="2282" spans="1:32" x14ac:dyDescent="0.2">
      <c r="A2282" s="51"/>
      <c r="B2282" s="11"/>
      <c r="C2282" s="11" t="s">
        <v>528</v>
      </c>
      <c r="D2282" s="11"/>
      <c r="E2282" s="11" t="s">
        <v>616</v>
      </c>
      <c r="F2282" s="11">
        <v>437</v>
      </c>
      <c r="G2282" s="11"/>
      <c r="H2282" s="11">
        <f t="shared" si="117"/>
        <v>1.43</v>
      </c>
      <c r="I2282" s="11"/>
      <c r="J2282" s="11">
        <v>138.53</v>
      </c>
      <c r="K2282" s="11"/>
      <c r="M2282" s="11">
        <v>1</v>
      </c>
      <c r="N2282" s="66"/>
      <c r="P2282" s="198">
        <f t="shared" si="118"/>
        <v>138.53</v>
      </c>
      <c r="Q2282" s="198"/>
      <c r="R2282" s="198"/>
      <c r="S2282" s="198"/>
      <c r="T2282" s="198">
        <f t="shared" si="119"/>
        <v>437</v>
      </c>
      <c r="U2282" s="11"/>
      <c r="V2282" s="11"/>
      <c r="W2282" s="11"/>
      <c r="Y2282" s="11">
        <v>138.53</v>
      </c>
      <c r="Z2282" s="11"/>
      <c r="AB2282" s="11">
        <f t="shared" si="120"/>
        <v>158.88</v>
      </c>
      <c r="AC2282" s="21">
        <v>167.04</v>
      </c>
      <c r="AD2282" s="11"/>
      <c r="AE2282" s="4"/>
      <c r="AF2282" s="4"/>
    </row>
    <row r="2283" spans="1:32" x14ac:dyDescent="0.2">
      <c r="A2283" s="51"/>
      <c r="B2283" s="11"/>
      <c r="C2283" s="11" t="s">
        <v>528</v>
      </c>
      <c r="D2283" s="11"/>
      <c r="E2283" s="11" t="s">
        <v>454</v>
      </c>
      <c r="F2283" s="11">
        <v>730</v>
      </c>
      <c r="G2283" s="11"/>
      <c r="H2283" s="11">
        <f t="shared" si="117"/>
        <v>2.39</v>
      </c>
      <c r="I2283" s="11"/>
      <c r="J2283" s="11">
        <v>160.51</v>
      </c>
      <c r="K2283" s="11"/>
      <c r="M2283" s="11">
        <v>3</v>
      </c>
      <c r="N2283" s="66"/>
      <c r="P2283" s="198">
        <f t="shared" si="118"/>
        <v>53.50333333333333</v>
      </c>
      <c r="Q2283" s="198"/>
      <c r="R2283" s="198"/>
      <c r="S2283" s="198"/>
      <c r="T2283" s="198">
        <f t="shared" si="119"/>
        <v>243.33333333333334</v>
      </c>
      <c r="U2283" s="11"/>
      <c r="V2283" s="11"/>
      <c r="W2283" s="11"/>
      <c r="Y2283" s="11">
        <v>160.51</v>
      </c>
      <c r="Z2283" s="11"/>
      <c r="AB2283" s="11">
        <f t="shared" si="120"/>
        <v>184.09</v>
      </c>
      <c r="AC2283" s="21">
        <v>193.54</v>
      </c>
      <c r="AD2283" s="11"/>
      <c r="AE2283" s="4"/>
      <c r="AF2283" s="4"/>
    </row>
    <row r="2284" spans="1:32" x14ac:dyDescent="0.2">
      <c r="A2284" s="51"/>
      <c r="B2284" s="11"/>
      <c r="C2284" s="11" t="s">
        <v>528</v>
      </c>
      <c r="D2284" s="11"/>
      <c r="E2284" s="11" t="s">
        <v>529</v>
      </c>
      <c r="F2284" s="11">
        <v>41151</v>
      </c>
      <c r="G2284" s="11"/>
      <c r="H2284" s="11">
        <f t="shared" si="117"/>
        <v>134.69</v>
      </c>
      <c r="I2284" s="11"/>
      <c r="J2284" s="11">
        <v>7421.2500000000009</v>
      </c>
      <c r="K2284" s="11"/>
      <c r="M2284" s="11">
        <v>44</v>
      </c>
      <c r="N2284" s="66"/>
      <c r="P2284" s="198">
        <f t="shared" si="118"/>
        <v>168.66477272727275</v>
      </c>
      <c r="Q2284" s="198"/>
      <c r="R2284" s="198"/>
      <c r="S2284" s="198"/>
      <c r="T2284" s="198">
        <f t="shared" si="119"/>
        <v>935.25</v>
      </c>
      <c r="U2284" s="11"/>
      <c r="V2284" s="11"/>
      <c r="W2284" s="11"/>
      <c r="Y2284" s="11">
        <v>7421.2500000000009</v>
      </c>
      <c r="Z2284" s="11"/>
      <c r="AB2284" s="11">
        <f t="shared" si="120"/>
        <v>8511.66</v>
      </c>
      <c r="AC2284" s="21">
        <v>8948.32</v>
      </c>
      <c r="AD2284" s="11"/>
      <c r="AE2284" s="4"/>
      <c r="AF2284" s="4"/>
    </row>
    <row r="2285" spans="1:32" x14ac:dyDescent="0.2">
      <c r="A2285" s="51"/>
      <c r="B2285" s="11"/>
      <c r="C2285" s="11" t="s">
        <v>530</v>
      </c>
      <c r="D2285" s="11"/>
      <c r="E2285" s="11" t="s">
        <v>102</v>
      </c>
      <c r="F2285" s="11">
        <v>485185</v>
      </c>
      <c r="G2285" s="11"/>
      <c r="H2285" s="11">
        <f t="shared" si="117"/>
        <v>1588.04</v>
      </c>
      <c r="I2285" s="11"/>
      <c r="J2285" s="11">
        <v>64318.499999999993</v>
      </c>
      <c r="K2285" s="11"/>
      <c r="M2285" s="11">
        <v>170</v>
      </c>
      <c r="N2285" s="66"/>
      <c r="P2285" s="198">
        <f t="shared" si="118"/>
        <v>378.34411764705879</v>
      </c>
      <c r="Q2285" s="198"/>
      <c r="R2285" s="198"/>
      <c r="S2285" s="198"/>
      <c r="T2285" s="198">
        <f t="shared" si="119"/>
        <v>2854.0294117647059</v>
      </c>
      <c r="U2285" s="11"/>
      <c r="V2285" s="11"/>
      <c r="W2285" s="11"/>
      <c r="Y2285" s="11">
        <v>64318.499999999993</v>
      </c>
      <c r="Z2285" s="11"/>
      <c r="AB2285" s="11">
        <f t="shared" si="120"/>
        <v>73768.91</v>
      </c>
      <c r="AC2285" s="21">
        <v>77553.3</v>
      </c>
      <c r="AD2285" s="11"/>
      <c r="AE2285" s="4"/>
      <c r="AF2285" s="4"/>
    </row>
    <row r="2286" spans="1:32" x14ac:dyDescent="0.2">
      <c r="A2286" s="51"/>
      <c r="B2286" s="11"/>
      <c r="C2286" s="11" t="s">
        <v>531</v>
      </c>
      <c r="D2286" s="11"/>
      <c r="E2286" s="11" t="s">
        <v>95</v>
      </c>
      <c r="F2286" s="11">
        <v>824994</v>
      </c>
      <c r="G2286" s="11"/>
      <c r="H2286" s="11">
        <f t="shared" si="117"/>
        <v>2700.26</v>
      </c>
      <c r="I2286" s="11"/>
      <c r="J2286" s="11">
        <v>84604.079999999987</v>
      </c>
      <c r="K2286" s="11"/>
      <c r="M2286" s="11">
        <v>172</v>
      </c>
      <c r="N2286" s="66"/>
      <c r="P2286" s="198">
        <f t="shared" si="118"/>
        <v>491.88418604651156</v>
      </c>
      <c r="Q2286" s="198"/>
      <c r="R2286" s="198"/>
      <c r="S2286" s="198"/>
      <c r="T2286" s="198">
        <f t="shared" si="119"/>
        <v>4796.4767441860467</v>
      </c>
      <c r="U2286" s="11"/>
      <c r="V2286" s="11"/>
      <c r="W2286" s="11"/>
      <c r="Y2286" s="11">
        <v>84604.079999999987</v>
      </c>
      <c r="Z2286" s="11"/>
      <c r="AB2286" s="11">
        <f t="shared" si="120"/>
        <v>97035.08</v>
      </c>
      <c r="AC2286" s="21">
        <v>102013.03</v>
      </c>
      <c r="AD2286" s="11"/>
      <c r="AE2286" s="4"/>
      <c r="AF2286" s="4"/>
    </row>
    <row r="2287" spans="1:32" x14ac:dyDescent="0.2">
      <c r="A2287" s="51"/>
      <c r="B2287" s="11"/>
      <c r="C2287" s="11" t="s">
        <v>532</v>
      </c>
      <c r="D2287" s="11"/>
      <c r="E2287" s="11" t="s">
        <v>88</v>
      </c>
      <c r="F2287" s="11">
        <v>20884695</v>
      </c>
      <c r="G2287" s="11"/>
      <c r="H2287" s="11">
        <f t="shared" si="117"/>
        <v>68356.990000000005</v>
      </c>
      <c r="I2287" s="11"/>
      <c r="J2287" s="11">
        <v>1655497.1299999941</v>
      </c>
      <c r="K2287" s="11"/>
      <c r="M2287" s="11">
        <v>994</v>
      </c>
      <c r="N2287" s="66"/>
      <c r="P2287" s="198">
        <f t="shared" si="118"/>
        <v>1665.4900704225292</v>
      </c>
      <c r="Q2287" s="198"/>
      <c r="R2287" s="198"/>
      <c r="S2287" s="198"/>
      <c r="T2287" s="198">
        <f t="shared" si="119"/>
        <v>21010.759557344063</v>
      </c>
      <c r="U2287" s="11"/>
      <c r="V2287" s="11"/>
      <c r="W2287" s="11"/>
      <c r="Y2287" s="11">
        <v>1655497.1299999941</v>
      </c>
      <c r="Z2287" s="11"/>
      <c r="AB2287" s="11">
        <f t="shared" si="120"/>
        <v>1898741.69</v>
      </c>
      <c r="AC2287" s="21">
        <v>1996148.25</v>
      </c>
      <c r="AD2287" s="11"/>
      <c r="AE2287" s="4"/>
      <c r="AF2287" s="4"/>
    </row>
    <row r="2288" spans="1:32" x14ac:dyDescent="0.2">
      <c r="A2288" s="51"/>
      <c r="B2288" s="11"/>
      <c r="C2288" s="11" t="s">
        <v>532</v>
      </c>
      <c r="D2288" s="11"/>
      <c r="E2288" s="11" t="s">
        <v>457</v>
      </c>
      <c r="F2288" s="11">
        <v>8328</v>
      </c>
      <c r="G2288" s="11"/>
      <c r="H2288" s="11">
        <f t="shared" si="117"/>
        <v>27.26</v>
      </c>
      <c r="I2288" s="11"/>
      <c r="J2288" s="11">
        <v>613.41999999999996</v>
      </c>
      <c r="K2288" s="11"/>
      <c r="M2288" s="11">
        <v>1</v>
      </c>
      <c r="N2288" s="66"/>
      <c r="P2288" s="198">
        <f t="shared" si="118"/>
        <v>613.41999999999996</v>
      </c>
      <c r="Q2288" s="198"/>
      <c r="R2288" s="198"/>
      <c r="S2288" s="198"/>
      <c r="T2288" s="198">
        <f t="shared" si="119"/>
        <v>8328</v>
      </c>
      <c r="U2288" s="11"/>
      <c r="V2288" s="11"/>
      <c r="W2288" s="11"/>
      <c r="Y2288" s="11">
        <v>613.41999999999996</v>
      </c>
      <c r="Z2288" s="11"/>
      <c r="AB2288" s="11">
        <f t="shared" si="120"/>
        <v>703.55</v>
      </c>
      <c r="AC2288" s="21">
        <v>739.64</v>
      </c>
      <c r="AD2288" s="11"/>
      <c r="AE2288" s="4"/>
      <c r="AF2288" s="4"/>
    </row>
    <row r="2289" spans="1:32" x14ac:dyDescent="0.2">
      <c r="A2289" s="51"/>
      <c r="B2289" s="11"/>
      <c r="C2289" s="11" t="s">
        <v>533</v>
      </c>
      <c r="D2289" s="11"/>
      <c r="E2289" s="11" t="s">
        <v>77</v>
      </c>
      <c r="F2289" s="11">
        <v>48386</v>
      </c>
      <c r="G2289" s="11"/>
      <c r="H2289" s="11">
        <f t="shared" si="117"/>
        <v>158.37</v>
      </c>
      <c r="I2289" s="11"/>
      <c r="J2289" s="11">
        <v>8330.3599999999988</v>
      </c>
      <c r="K2289" s="11"/>
      <c r="M2289" s="11">
        <v>48</v>
      </c>
      <c r="N2289" s="66"/>
      <c r="P2289" s="198">
        <f t="shared" si="118"/>
        <v>173.54916666666665</v>
      </c>
      <c r="Q2289" s="198"/>
      <c r="R2289" s="198"/>
      <c r="S2289" s="198"/>
      <c r="T2289" s="198">
        <f t="shared" si="119"/>
        <v>1008.0416666666666</v>
      </c>
      <c r="U2289" s="11"/>
      <c r="V2289" s="11"/>
      <c r="W2289" s="11"/>
      <c r="Y2289" s="11">
        <v>8330.3599999999988</v>
      </c>
      <c r="Z2289" s="11"/>
      <c r="AB2289" s="11">
        <f t="shared" si="120"/>
        <v>9554.35</v>
      </c>
      <c r="AC2289" s="21">
        <v>10044.5</v>
      </c>
      <c r="AD2289" s="11"/>
      <c r="AE2289" s="4"/>
      <c r="AF2289" s="4"/>
    </row>
    <row r="2290" spans="1:32" x14ac:dyDescent="0.2">
      <c r="A2290" s="51"/>
      <c r="B2290" s="11"/>
      <c r="C2290" s="11" t="s">
        <v>534</v>
      </c>
      <c r="D2290" s="11"/>
      <c r="E2290" s="11" t="s">
        <v>86</v>
      </c>
      <c r="F2290" s="11">
        <v>1057928</v>
      </c>
      <c r="G2290" s="11"/>
      <c r="H2290" s="11">
        <f t="shared" si="117"/>
        <v>3462.67</v>
      </c>
      <c r="I2290" s="11"/>
      <c r="J2290" s="11">
        <v>108977.87000000008</v>
      </c>
      <c r="K2290" s="11"/>
      <c r="M2290" s="11">
        <v>327</v>
      </c>
      <c r="N2290" s="66"/>
      <c r="P2290" s="198">
        <f t="shared" si="118"/>
        <v>333.26565749235499</v>
      </c>
      <c r="Q2290" s="198"/>
      <c r="R2290" s="198"/>
      <c r="S2290" s="198"/>
      <c r="T2290" s="198">
        <f t="shared" si="119"/>
        <v>3235.2538226299694</v>
      </c>
      <c r="U2290" s="11"/>
      <c r="V2290" s="11"/>
      <c r="W2290" s="11"/>
      <c r="Y2290" s="11">
        <v>108977.87000000008</v>
      </c>
      <c r="Z2290" s="11"/>
      <c r="AB2290" s="11">
        <f t="shared" si="120"/>
        <v>124990.14</v>
      </c>
      <c r="AC2290" s="21">
        <v>131402.21</v>
      </c>
      <c r="AD2290" s="11"/>
      <c r="AE2290" s="4"/>
      <c r="AF2290" s="4"/>
    </row>
    <row r="2291" spans="1:32" x14ac:dyDescent="0.2">
      <c r="A2291" s="51"/>
      <c r="B2291" s="11"/>
      <c r="C2291" s="11" t="s">
        <v>535</v>
      </c>
      <c r="D2291" s="11"/>
      <c r="E2291" s="11" t="s">
        <v>79</v>
      </c>
      <c r="F2291" s="11">
        <v>40</v>
      </c>
      <c r="G2291" s="11"/>
      <c r="H2291" s="11">
        <f t="shared" si="117"/>
        <v>0.13</v>
      </c>
      <c r="I2291" s="11"/>
      <c r="J2291" s="11">
        <v>158.77000000000001</v>
      </c>
      <c r="K2291" s="11"/>
      <c r="M2291" s="11">
        <v>1</v>
      </c>
      <c r="N2291" s="66"/>
      <c r="P2291" s="198">
        <f t="shared" si="118"/>
        <v>158.77000000000001</v>
      </c>
      <c r="Q2291" s="198"/>
      <c r="R2291" s="198"/>
      <c r="S2291" s="198"/>
      <c r="T2291" s="198">
        <f t="shared" si="119"/>
        <v>40</v>
      </c>
      <c r="U2291" s="11"/>
      <c r="V2291" s="11"/>
      <c r="W2291" s="11"/>
      <c r="Y2291" s="11">
        <v>158.77000000000001</v>
      </c>
      <c r="Z2291" s="11"/>
      <c r="AB2291" s="11">
        <f t="shared" si="120"/>
        <v>182.1</v>
      </c>
      <c r="AC2291" s="21">
        <v>191.44</v>
      </c>
      <c r="AD2291" s="11"/>
      <c r="AE2291" s="4"/>
      <c r="AF2291" s="4"/>
    </row>
    <row r="2292" spans="1:32" x14ac:dyDescent="0.2">
      <c r="A2292" s="51"/>
      <c r="B2292" s="11"/>
      <c r="C2292" s="11" t="s">
        <v>535</v>
      </c>
      <c r="D2292" s="11"/>
      <c r="E2292" s="11" t="s">
        <v>66</v>
      </c>
      <c r="F2292" s="11">
        <v>434318</v>
      </c>
      <c r="G2292" s="11"/>
      <c r="H2292" s="11">
        <f t="shared" si="117"/>
        <v>1421.55</v>
      </c>
      <c r="I2292" s="11"/>
      <c r="J2292" s="11">
        <v>46423.499999999985</v>
      </c>
      <c r="K2292" s="11"/>
      <c r="M2292" s="11">
        <v>106</v>
      </c>
      <c r="N2292" s="66"/>
      <c r="P2292" s="198">
        <f t="shared" si="118"/>
        <v>437.95754716981116</v>
      </c>
      <c r="Q2292" s="198"/>
      <c r="R2292" s="198"/>
      <c r="S2292" s="198"/>
      <c r="T2292" s="198">
        <f t="shared" si="119"/>
        <v>4097.3396226415098</v>
      </c>
      <c r="U2292" s="11"/>
      <c r="V2292" s="11"/>
      <c r="W2292" s="11"/>
      <c r="Y2292" s="11">
        <v>46423.499999999985</v>
      </c>
      <c r="Z2292" s="11"/>
      <c r="AB2292" s="11">
        <f t="shared" si="120"/>
        <v>53244.57</v>
      </c>
      <c r="AC2292" s="21">
        <v>55976.05</v>
      </c>
      <c r="AD2292" s="11"/>
      <c r="AE2292" s="4"/>
      <c r="AF2292" s="4"/>
    </row>
    <row r="2293" spans="1:32" x14ac:dyDescent="0.2">
      <c r="A2293" s="51"/>
      <c r="B2293" s="11"/>
      <c r="C2293" s="11" t="s">
        <v>535</v>
      </c>
      <c r="D2293" s="11"/>
      <c r="E2293" s="11" t="s">
        <v>77</v>
      </c>
      <c r="F2293" s="11">
        <v>137</v>
      </c>
      <c r="G2293" s="11"/>
      <c r="H2293" s="11">
        <f t="shared" si="117"/>
        <v>0.45</v>
      </c>
      <c r="I2293" s="11"/>
      <c r="J2293" s="11">
        <v>90.41</v>
      </c>
      <c r="K2293" s="11"/>
      <c r="M2293" s="11">
        <v>2</v>
      </c>
      <c r="N2293" s="66"/>
      <c r="P2293" s="198">
        <f t="shared" si="118"/>
        <v>45.204999999999998</v>
      </c>
      <c r="Q2293" s="198"/>
      <c r="R2293" s="198"/>
      <c r="S2293" s="198"/>
      <c r="T2293" s="198">
        <f t="shared" si="119"/>
        <v>68.5</v>
      </c>
      <c r="U2293" s="11"/>
      <c r="V2293" s="11"/>
      <c r="W2293" s="11"/>
      <c r="Y2293" s="11">
        <v>90.41</v>
      </c>
      <c r="Z2293" s="11"/>
      <c r="AB2293" s="11">
        <f t="shared" si="120"/>
        <v>103.69</v>
      </c>
      <c r="AC2293" s="21">
        <v>109.01</v>
      </c>
      <c r="AD2293" s="11"/>
      <c r="AE2293" s="4"/>
      <c r="AF2293" s="4"/>
    </row>
    <row r="2294" spans="1:32" x14ac:dyDescent="0.2">
      <c r="A2294" s="51"/>
      <c r="B2294" s="11"/>
      <c r="C2294" s="11" t="s">
        <v>537</v>
      </c>
      <c r="D2294" s="11"/>
      <c r="E2294" s="11" t="s">
        <v>62</v>
      </c>
      <c r="F2294" s="11">
        <v>2884</v>
      </c>
      <c r="G2294" s="11"/>
      <c r="H2294" s="11">
        <f t="shared" si="117"/>
        <v>9.44</v>
      </c>
      <c r="I2294" s="11"/>
      <c r="J2294" s="11">
        <v>456.21000000000004</v>
      </c>
      <c r="K2294" s="11"/>
      <c r="M2294" s="11">
        <v>10</v>
      </c>
      <c r="N2294" s="66"/>
      <c r="P2294" s="198">
        <f t="shared" si="118"/>
        <v>45.621000000000002</v>
      </c>
      <c r="Q2294" s="198"/>
      <c r="R2294" s="198"/>
      <c r="S2294" s="198"/>
      <c r="T2294" s="198">
        <f t="shared" si="119"/>
        <v>288.39999999999998</v>
      </c>
      <c r="U2294" s="11"/>
      <c r="V2294" s="11"/>
      <c r="W2294" s="11"/>
      <c r="Y2294" s="11">
        <v>456.21000000000004</v>
      </c>
      <c r="Z2294" s="11"/>
      <c r="AB2294" s="11">
        <f t="shared" si="120"/>
        <v>523.24</v>
      </c>
      <c r="AC2294" s="21">
        <v>550.08000000000004</v>
      </c>
      <c r="AD2294" s="11"/>
      <c r="AE2294" s="4"/>
      <c r="AF2294" s="4"/>
    </row>
    <row r="2295" spans="1:32" x14ac:dyDescent="0.2">
      <c r="A2295" s="51"/>
      <c r="B2295" s="11"/>
      <c r="C2295" s="11" t="s">
        <v>538</v>
      </c>
      <c r="D2295" s="11"/>
      <c r="E2295" s="11" t="s">
        <v>617</v>
      </c>
      <c r="F2295" s="11">
        <v>132</v>
      </c>
      <c r="G2295" s="11"/>
      <c r="H2295" s="11">
        <f t="shared" si="117"/>
        <v>0.43</v>
      </c>
      <c r="I2295" s="11"/>
      <c r="J2295" s="11">
        <v>34.049999999999997</v>
      </c>
      <c r="K2295" s="11"/>
      <c r="M2295" s="11">
        <v>1</v>
      </c>
      <c r="N2295" s="66"/>
      <c r="P2295" s="198">
        <f t="shared" si="118"/>
        <v>34.049999999999997</v>
      </c>
      <c r="Q2295" s="198"/>
      <c r="R2295" s="198"/>
      <c r="S2295" s="198"/>
      <c r="T2295" s="198">
        <f t="shared" si="119"/>
        <v>132</v>
      </c>
      <c r="U2295" s="11"/>
      <c r="V2295" s="11"/>
      <c r="W2295" s="11"/>
      <c r="Y2295" s="11">
        <v>34.049999999999997</v>
      </c>
      <c r="Z2295" s="11"/>
      <c r="AB2295" s="11">
        <f t="shared" si="120"/>
        <v>39.049999999999997</v>
      </c>
      <c r="AC2295" s="21">
        <v>41.06</v>
      </c>
      <c r="AD2295" s="11"/>
      <c r="AE2295" s="4"/>
      <c r="AF2295" s="4"/>
    </row>
    <row r="2296" spans="1:32" x14ac:dyDescent="0.2">
      <c r="A2296" s="51"/>
      <c r="B2296" s="11"/>
      <c r="C2296" s="11" t="s">
        <v>539</v>
      </c>
      <c r="D2296" s="11"/>
      <c r="E2296" s="11" t="s">
        <v>540</v>
      </c>
      <c r="F2296" s="11">
        <v>346971</v>
      </c>
      <c r="G2296" s="11"/>
      <c r="H2296" s="11">
        <f t="shared" si="117"/>
        <v>1135.6600000000001</v>
      </c>
      <c r="I2296" s="11"/>
      <c r="J2296" s="11">
        <v>79426.679999999993</v>
      </c>
      <c r="K2296" s="11"/>
      <c r="M2296" s="11">
        <v>82</v>
      </c>
      <c r="N2296" s="66"/>
      <c r="P2296" s="198">
        <f t="shared" si="118"/>
        <v>968.6180487804877</v>
      </c>
      <c r="Q2296" s="198"/>
      <c r="R2296" s="198"/>
      <c r="S2296" s="198"/>
      <c r="T2296" s="198">
        <f t="shared" si="119"/>
        <v>4231.3536585365855</v>
      </c>
      <c r="U2296" s="11"/>
      <c r="V2296" s="11"/>
      <c r="W2296" s="11"/>
      <c r="Y2296" s="11">
        <v>79426.679999999993</v>
      </c>
      <c r="Z2296" s="11"/>
      <c r="AB2296" s="11">
        <f t="shared" si="120"/>
        <v>91096.960000000006</v>
      </c>
      <c r="AC2296" s="21">
        <v>95770.28</v>
      </c>
      <c r="AD2296" s="11"/>
      <c r="AE2296" s="4"/>
      <c r="AF2296" s="4"/>
    </row>
    <row r="2297" spans="1:32" x14ac:dyDescent="0.2">
      <c r="A2297" s="51"/>
      <c r="B2297" s="11"/>
      <c r="C2297" s="11" t="s">
        <v>539</v>
      </c>
      <c r="D2297" s="11"/>
      <c r="E2297" s="11" t="s">
        <v>167</v>
      </c>
      <c r="F2297" s="11">
        <v>227</v>
      </c>
      <c r="G2297" s="11"/>
      <c r="H2297" s="11">
        <f t="shared" si="117"/>
        <v>0.74</v>
      </c>
      <c r="I2297" s="11"/>
      <c r="J2297" s="11">
        <v>52.51</v>
      </c>
      <c r="K2297" s="11"/>
      <c r="M2297" s="11">
        <v>1</v>
      </c>
      <c r="N2297" s="66"/>
      <c r="P2297" s="198">
        <f t="shared" si="118"/>
        <v>52.51</v>
      </c>
      <c r="Q2297" s="198"/>
      <c r="R2297" s="198"/>
      <c r="S2297" s="198"/>
      <c r="T2297" s="198">
        <f t="shared" si="119"/>
        <v>227</v>
      </c>
      <c r="U2297" s="11"/>
      <c r="V2297" s="11"/>
      <c r="W2297" s="11"/>
      <c r="Y2297" s="11">
        <v>52.51</v>
      </c>
      <c r="Z2297" s="11"/>
      <c r="AB2297" s="11">
        <f t="shared" si="120"/>
        <v>60.23</v>
      </c>
      <c r="AC2297" s="21">
        <v>63.31</v>
      </c>
      <c r="AD2297" s="11"/>
      <c r="AE2297" s="4"/>
      <c r="AF2297" s="4"/>
    </row>
    <row r="2298" spans="1:32" x14ac:dyDescent="0.2">
      <c r="A2298" s="51"/>
      <c r="B2298" s="11"/>
      <c r="C2298" s="11" t="s">
        <v>539</v>
      </c>
      <c r="D2298" s="11"/>
      <c r="E2298" s="11" t="s">
        <v>124</v>
      </c>
      <c r="F2298" s="11">
        <v>6658</v>
      </c>
      <c r="G2298" s="11"/>
      <c r="H2298" s="11">
        <f t="shared" si="117"/>
        <v>21.79</v>
      </c>
      <c r="I2298" s="11"/>
      <c r="J2298" s="11">
        <v>1119.22</v>
      </c>
      <c r="K2298" s="11"/>
      <c r="M2298" s="11">
        <v>4</v>
      </c>
      <c r="N2298" s="66"/>
      <c r="P2298" s="198">
        <f t="shared" si="118"/>
        <v>279.80500000000001</v>
      </c>
      <c r="Q2298" s="198"/>
      <c r="R2298" s="198"/>
      <c r="S2298" s="198"/>
      <c r="T2298" s="198">
        <f t="shared" si="119"/>
        <v>1664.5</v>
      </c>
      <c r="U2298" s="11"/>
      <c r="V2298" s="11"/>
      <c r="W2298" s="11"/>
      <c r="Y2298" s="11">
        <v>1119.22</v>
      </c>
      <c r="Z2298" s="11"/>
      <c r="AB2298" s="11">
        <f t="shared" si="120"/>
        <v>1283.67</v>
      </c>
      <c r="AC2298" s="21">
        <v>1349.52</v>
      </c>
      <c r="AD2298" s="11"/>
      <c r="AE2298" s="4"/>
      <c r="AF2298" s="4"/>
    </row>
    <row r="2299" spans="1:32" x14ac:dyDescent="0.2">
      <c r="A2299" s="51"/>
      <c r="B2299" s="11"/>
      <c r="C2299" s="11" t="s">
        <v>541</v>
      </c>
      <c r="D2299" s="11"/>
      <c r="E2299" s="11" t="s">
        <v>333</v>
      </c>
      <c r="F2299" s="11">
        <v>1606718</v>
      </c>
      <c r="G2299" s="11"/>
      <c r="H2299" s="11">
        <f t="shared" si="117"/>
        <v>5258.89</v>
      </c>
      <c r="I2299" s="11"/>
      <c r="J2299" s="11">
        <v>202267.66999999984</v>
      </c>
      <c r="K2299" s="11"/>
      <c r="M2299" s="11">
        <v>534</v>
      </c>
      <c r="N2299" s="66"/>
      <c r="P2299" s="198">
        <f t="shared" si="118"/>
        <v>378.77840823970007</v>
      </c>
      <c r="Q2299" s="198"/>
      <c r="R2299" s="198"/>
      <c r="S2299" s="198"/>
      <c r="T2299" s="198">
        <f t="shared" si="119"/>
        <v>3008.8352059925091</v>
      </c>
      <c r="U2299" s="11"/>
      <c r="V2299" s="11"/>
      <c r="W2299" s="11"/>
      <c r="Y2299" s="11">
        <v>202267.66999999984</v>
      </c>
      <c r="Z2299" s="11"/>
      <c r="AB2299" s="11">
        <f t="shared" si="120"/>
        <v>231987.15</v>
      </c>
      <c r="AC2299" s="21">
        <v>243888.22</v>
      </c>
      <c r="AD2299" s="11"/>
      <c r="AE2299" s="4"/>
      <c r="AF2299" s="4"/>
    </row>
    <row r="2300" spans="1:32" x14ac:dyDescent="0.2">
      <c r="A2300" s="51"/>
      <c r="B2300" s="11"/>
      <c r="C2300" s="11" t="s">
        <v>542</v>
      </c>
      <c r="D2300" s="11"/>
      <c r="E2300" s="11" t="s">
        <v>128</v>
      </c>
      <c r="F2300" s="11">
        <v>10976586</v>
      </c>
      <c r="G2300" s="11"/>
      <c r="H2300" s="11">
        <f t="shared" si="117"/>
        <v>35927.089999999997</v>
      </c>
      <c r="I2300" s="11"/>
      <c r="J2300" s="11">
        <v>1079418.4399999985</v>
      </c>
      <c r="K2300" s="11"/>
      <c r="M2300" s="11">
        <v>1596</v>
      </c>
      <c r="N2300" s="66"/>
      <c r="P2300" s="198">
        <f t="shared" si="118"/>
        <v>676.32734335839507</v>
      </c>
      <c r="Q2300" s="198"/>
      <c r="R2300" s="198"/>
      <c r="S2300" s="198"/>
      <c r="T2300" s="198">
        <f t="shared" si="119"/>
        <v>6877.5601503759399</v>
      </c>
      <c r="U2300" s="11"/>
      <c r="V2300" s="11"/>
      <c r="W2300" s="11"/>
      <c r="Y2300" s="11">
        <v>1079418.4399999985</v>
      </c>
      <c r="Z2300" s="11"/>
      <c r="AB2300" s="11">
        <f t="shared" si="120"/>
        <v>1238018.93</v>
      </c>
      <c r="AC2300" s="21">
        <v>1301530.03</v>
      </c>
      <c r="AD2300" s="11"/>
      <c r="AE2300" s="4"/>
      <c r="AF2300" s="4"/>
    </row>
    <row r="2301" spans="1:32" x14ac:dyDescent="0.2">
      <c r="A2301" s="51"/>
      <c r="B2301" s="11"/>
      <c r="C2301" s="11" t="s">
        <v>542</v>
      </c>
      <c r="D2301" s="11"/>
      <c r="E2301" s="11" t="s">
        <v>311</v>
      </c>
      <c r="F2301" s="11">
        <v>333</v>
      </c>
      <c r="G2301" s="11"/>
      <c r="H2301" s="11">
        <f t="shared" si="117"/>
        <v>1.0900000000000001</v>
      </c>
      <c r="I2301" s="11"/>
      <c r="J2301" s="11">
        <v>22.5</v>
      </c>
      <c r="K2301" s="11"/>
      <c r="M2301" s="11">
        <v>1</v>
      </c>
      <c r="N2301" s="66"/>
      <c r="P2301" s="198">
        <f t="shared" si="118"/>
        <v>22.5</v>
      </c>
      <c r="Q2301" s="198"/>
      <c r="R2301" s="198"/>
      <c r="S2301" s="198"/>
      <c r="T2301" s="198">
        <f t="shared" si="119"/>
        <v>333</v>
      </c>
      <c r="U2301" s="11"/>
      <c r="V2301" s="11"/>
      <c r="W2301" s="11"/>
      <c r="Y2301" s="11">
        <v>22.5</v>
      </c>
      <c r="Z2301" s="11"/>
      <c r="AB2301" s="11">
        <f t="shared" si="120"/>
        <v>25.81</v>
      </c>
      <c r="AC2301" s="21">
        <v>27.13</v>
      </c>
      <c r="AD2301" s="11"/>
      <c r="AE2301" s="4"/>
      <c r="AF2301" s="4"/>
    </row>
    <row r="2302" spans="1:32" x14ac:dyDescent="0.2">
      <c r="A2302" s="51"/>
      <c r="B2302" s="11"/>
      <c r="C2302" s="11" t="s">
        <v>542</v>
      </c>
      <c r="D2302" s="11"/>
      <c r="E2302" s="11" t="s">
        <v>105</v>
      </c>
      <c r="F2302" s="11">
        <v>301746</v>
      </c>
      <c r="G2302" s="11"/>
      <c r="H2302" s="11">
        <f t="shared" si="117"/>
        <v>987.63</v>
      </c>
      <c r="I2302" s="11"/>
      <c r="J2302" s="11">
        <v>22426.87</v>
      </c>
      <c r="K2302" s="11"/>
      <c r="M2302" s="11">
        <v>12</v>
      </c>
      <c r="N2302" s="66"/>
      <c r="P2302" s="198">
        <f t="shared" si="118"/>
        <v>1868.9058333333332</v>
      </c>
      <c r="Q2302" s="198"/>
      <c r="R2302" s="198"/>
      <c r="S2302" s="198"/>
      <c r="T2302" s="198">
        <f t="shared" si="119"/>
        <v>25145.5</v>
      </c>
      <c r="U2302" s="11"/>
      <c r="V2302" s="11"/>
      <c r="W2302" s="11"/>
      <c r="Y2302" s="11">
        <v>22426.87</v>
      </c>
      <c r="Z2302" s="11"/>
      <c r="AB2302" s="11">
        <f t="shared" si="120"/>
        <v>25722.080000000002</v>
      </c>
      <c r="AC2302" s="21">
        <v>27041.64</v>
      </c>
      <c r="AD2302" s="11"/>
      <c r="AE2302" s="4"/>
      <c r="AF2302" s="4"/>
    </row>
    <row r="2303" spans="1:32" x14ac:dyDescent="0.2">
      <c r="A2303" s="51"/>
      <c r="B2303" s="11"/>
      <c r="C2303" s="11" t="s">
        <v>542</v>
      </c>
      <c r="D2303" s="11"/>
      <c r="E2303" s="11" t="s">
        <v>618</v>
      </c>
      <c r="F2303" s="11">
        <v>348</v>
      </c>
      <c r="G2303" s="11"/>
      <c r="H2303" s="11">
        <f t="shared" si="117"/>
        <v>1.1399999999999999</v>
      </c>
      <c r="I2303" s="11"/>
      <c r="J2303" s="11">
        <v>36.21</v>
      </c>
      <c r="K2303" s="11"/>
      <c r="M2303" s="11">
        <v>1</v>
      </c>
      <c r="N2303" s="66"/>
      <c r="P2303" s="198">
        <f t="shared" si="118"/>
        <v>36.21</v>
      </c>
      <c r="Q2303" s="198"/>
      <c r="R2303" s="198"/>
      <c r="S2303" s="198"/>
      <c r="T2303" s="198">
        <f t="shared" si="119"/>
        <v>348</v>
      </c>
      <c r="U2303" s="11"/>
      <c r="V2303" s="11"/>
      <c r="W2303" s="11"/>
      <c r="Y2303" s="11">
        <v>36.21</v>
      </c>
      <c r="Z2303" s="11"/>
      <c r="AB2303" s="11">
        <f t="shared" si="120"/>
        <v>41.53</v>
      </c>
      <c r="AC2303" s="21">
        <v>43.66</v>
      </c>
      <c r="AD2303" s="11"/>
      <c r="AE2303" s="4"/>
      <c r="AF2303" s="4"/>
    </row>
    <row r="2304" spans="1:32" x14ac:dyDescent="0.2">
      <c r="A2304" s="51"/>
      <c r="B2304" s="11"/>
      <c r="C2304" s="11" t="s">
        <v>543</v>
      </c>
      <c r="D2304" s="11"/>
      <c r="E2304" s="11" t="s">
        <v>142</v>
      </c>
      <c r="F2304" s="11">
        <v>360133</v>
      </c>
      <c r="G2304" s="11"/>
      <c r="H2304" s="11">
        <f t="shared" si="117"/>
        <v>1178.74</v>
      </c>
      <c r="I2304" s="11"/>
      <c r="J2304" s="11">
        <v>89167.490000000078</v>
      </c>
      <c r="K2304" s="11"/>
      <c r="M2304" s="11">
        <v>163</v>
      </c>
      <c r="N2304" s="66"/>
      <c r="P2304" s="198">
        <f t="shared" si="118"/>
        <v>547.03981595092068</v>
      </c>
      <c r="Q2304" s="198"/>
      <c r="R2304" s="198"/>
      <c r="S2304" s="198"/>
      <c r="T2304" s="198">
        <f t="shared" si="119"/>
        <v>2209.40490797546</v>
      </c>
      <c r="U2304" s="11"/>
      <c r="V2304" s="11"/>
      <c r="W2304" s="11"/>
      <c r="Y2304" s="11">
        <v>89167.490000000078</v>
      </c>
      <c r="Z2304" s="11"/>
      <c r="AB2304" s="11">
        <f t="shared" si="120"/>
        <v>102269</v>
      </c>
      <c r="AC2304" s="21">
        <v>107515.46</v>
      </c>
      <c r="AD2304" s="11"/>
      <c r="AE2304" s="4"/>
      <c r="AF2304" s="4"/>
    </row>
    <row r="2305" spans="1:32" x14ac:dyDescent="0.2">
      <c r="A2305" s="51"/>
      <c r="B2305" s="11"/>
      <c r="C2305" s="11" t="s">
        <v>543</v>
      </c>
      <c r="D2305" s="11"/>
      <c r="E2305" s="11" t="s">
        <v>68</v>
      </c>
      <c r="F2305" s="11">
        <v>239</v>
      </c>
      <c r="G2305" s="11"/>
      <c r="H2305" s="11">
        <f t="shared" si="117"/>
        <v>0.78</v>
      </c>
      <c r="I2305" s="11"/>
      <c r="J2305" s="11">
        <v>45.59</v>
      </c>
      <c r="K2305" s="11"/>
      <c r="M2305" s="11">
        <v>1</v>
      </c>
      <c r="N2305" s="66"/>
      <c r="P2305" s="198">
        <f t="shared" si="118"/>
        <v>45.59</v>
      </c>
      <c r="Q2305" s="198"/>
      <c r="R2305" s="198"/>
      <c r="S2305" s="198"/>
      <c r="T2305" s="198">
        <f t="shared" si="119"/>
        <v>239</v>
      </c>
      <c r="U2305" s="11"/>
      <c r="V2305" s="11"/>
      <c r="W2305" s="11"/>
      <c r="Y2305" s="11">
        <v>45.59</v>
      </c>
      <c r="Z2305" s="11"/>
      <c r="AB2305" s="11">
        <f t="shared" si="120"/>
        <v>52.29</v>
      </c>
      <c r="AC2305" s="21">
        <v>54.97</v>
      </c>
      <c r="AD2305" s="11"/>
      <c r="AE2305" s="4"/>
      <c r="AF2305" s="4"/>
    </row>
    <row r="2306" spans="1:32" x14ac:dyDescent="0.2">
      <c r="A2306" s="51"/>
      <c r="B2306" s="11"/>
      <c r="C2306" s="11" t="s">
        <v>544</v>
      </c>
      <c r="D2306" s="11"/>
      <c r="E2306" s="11" t="s">
        <v>68</v>
      </c>
      <c r="F2306" s="11">
        <v>1365</v>
      </c>
      <c r="G2306" s="11"/>
      <c r="H2306" s="11">
        <f t="shared" si="117"/>
        <v>4.47</v>
      </c>
      <c r="I2306" s="11"/>
      <c r="J2306" s="11">
        <v>244.25</v>
      </c>
      <c r="K2306" s="11"/>
      <c r="M2306" s="11">
        <v>2</v>
      </c>
      <c r="N2306" s="66"/>
      <c r="P2306" s="198">
        <f t="shared" si="118"/>
        <v>122.125</v>
      </c>
      <c r="Q2306" s="198"/>
      <c r="R2306" s="198"/>
      <c r="S2306" s="198"/>
      <c r="T2306" s="198">
        <f t="shared" si="119"/>
        <v>682.5</v>
      </c>
      <c r="U2306" s="11"/>
      <c r="V2306" s="11"/>
      <c r="W2306" s="11"/>
      <c r="Y2306" s="11">
        <v>244.25</v>
      </c>
      <c r="Z2306" s="11"/>
      <c r="AB2306" s="11">
        <f t="shared" si="120"/>
        <v>280.14</v>
      </c>
      <c r="AC2306" s="21">
        <v>294.51</v>
      </c>
      <c r="AD2306" s="11"/>
      <c r="AE2306" s="4"/>
      <c r="AF2306" s="4"/>
    </row>
    <row r="2307" spans="1:32" x14ac:dyDescent="0.2">
      <c r="A2307" s="51"/>
      <c r="B2307" s="11"/>
      <c r="C2307" s="11" t="s">
        <v>546</v>
      </c>
      <c r="D2307" s="11"/>
      <c r="E2307" s="11" t="s">
        <v>82</v>
      </c>
      <c r="F2307" s="11"/>
      <c r="G2307" s="11"/>
      <c r="H2307" s="11">
        <f t="shared" si="117"/>
        <v>0</v>
      </c>
      <c r="I2307" s="11"/>
      <c r="J2307" s="11">
        <v>57.680000000000007</v>
      </c>
      <c r="K2307" s="11"/>
      <c r="M2307" s="11">
        <v>5</v>
      </c>
      <c r="N2307" s="66"/>
      <c r="P2307" s="198">
        <f t="shared" si="118"/>
        <v>11.536000000000001</v>
      </c>
      <c r="Q2307" s="198"/>
      <c r="R2307" s="198"/>
      <c r="S2307" s="198"/>
      <c r="T2307" s="198">
        <f t="shared" si="119"/>
        <v>0</v>
      </c>
      <c r="U2307" s="11"/>
      <c r="V2307" s="11"/>
      <c r="W2307" s="11"/>
      <c r="Y2307" s="11">
        <v>57.680000000000007</v>
      </c>
      <c r="Z2307" s="11"/>
      <c r="AB2307" s="11">
        <f t="shared" si="120"/>
        <v>66.16</v>
      </c>
      <c r="AC2307" s="21">
        <v>69.55</v>
      </c>
      <c r="AD2307" s="11"/>
      <c r="AE2307" s="4"/>
      <c r="AF2307" s="4"/>
    </row>
    <row r="2308" spans="1:32" x14ac:dyDescent="0.2">
      <c r="A2308" s="51"/>
      <c r="B2308" s="11"/>
      <c r="C2308" s="11" t="s">
        <v>546</v>
      </c>
      <c r="D2308" s="11"/>
      <c r="E2308" s="11" t="s">
        <v>382</v>
      </c>
      <c r="F2308" s="11">
        <v>2222362</v>
      </c>
      <c r="G2308" s="11"/>
      <c r="H2308" s="11">
        <f t="shared" si="117"/>
        <v>7273.94</v>
      </c>
      <c r="I2308" s="11"/>
      <c r="J2308" s="11">
        <v>255365.67000000025</v>
      </c>
      <c r="K2308" s="11"/>
      <c r="M2308" s="11">
        <v>654</v>
      </c>
      <c r="N2308" s="66"/>
      <c r="P2308" s="198">
        <f t="shared" si="118"/>
        <v>390.46738532110129</v>
      </c>
      <c r="Q2308" s="198"/>
      <c r="R2308" s="198"/>
      <c r="S2308" s="198"/>
      <c r="T2308" s="198">
        <f t="shared" si="119"/>
        <v>3398.1070336391435</v>
      </c>
      <c r="U2308" s="11"/>
      <c r="V2308" s="11"/>
      <c r="W2308" s="11"/>
      <c r="Y2308" s="11">
        <v>255365.67000000025</v>
      </c>
      <c r="Z2308" s="11"/>
      <c r="AB2308" s="11">
        <f t="shared" si="120"/>
        <v>292886.90999999997</v>
      </c>
      <c r="AC2308" s="21">
        <v>307912.18</v>
      </c>
      <c r="AD2308" s="11"/>
      <c r="AE2308" s="4"/>
      <c r="AF2308" s="4"/>
    </row>
    <row r="2309" spans="1:32" x14ac:dyDescent="0.2">
      <c r="A2309" s="51"/>
      <c r="B2309" s="11"/>
      <c r="C2309" s="11" t="s">
        <v>548</v>
      </c>
      <c r="D2309" s="11"/>
      <c r="E2309" s="11" t="s">
        <v>167</v>
      </c>
      <c r="F2309" s="11">
        <v>621325</v>
      </c>
      <c r="G2309" s="11"/>
      <c r="H2309" s="11">
        <f t="shared" si="117"/>
        <v>2033.64</v>
      </c>
      <c r="I2309" s="11"/>
      <c r="J2309" s="11">
        <v>91055.38</v>
      </c>
      <c r="K2309" s="11"/>
      <c r="M2309" s="11">
        <v>249</v>
      </c>
      <c r="N2309" s="66"/>
      <c r="P2309" s="198">
        <f t="shared" si="118"/>
        <v>365.68425702811248</v>
      </c>
      <c r="Q2309" s="198"/>
      <c r="R2309" s="198"/>
      <c r="S2309" s="198"/>
      <c r="T2309" s="198">
        <f t="shared" si="119"/>
        <v>2495.2811244979921</v>
      </c>
      <c r="U2309" s="11"/>
      <c r="V2309" s="11"/>
      <c r="W2309" s="11"/>
      <c r="Y2309" s="11">
        <v>91055.38</v>
      </c>
      <c r="Z2309" s="11"/>
      <c r="AB2309" s="11">
        <f t="shared" si="120"/>
        <v>104434.28</v>
      </c>
      <c r="AC2309" s="21">
        <v>109791.82</v>
      </c>
      <c r="AD2309" s="11"/>
      <c r="AE2309" s="4"/>
      <c r="AF2309" s="4"/>
    </row>
    <row r="2310" spans="1:32" x14ac:dyDescent="0.2">
      <c r="A2310" s="51"/>
      <c r="B2310" s="11"/>
      <c r="C2310" s="11" t="s">
        <v>548</v>
      </c>
      <c r="D2310" s="11"/>
      <c r="E2310" s="11" t="s">
        <v>164</v>
      </c>
      <c r="F2310" s="11">
        <v>252</v>
      </c>
      <c r="G2310" s="11"/>
      <c r="H2310" s="11">
        <f t="shared" si="117"/>
        <v>0.82</v>
      </c>
      <c r="I2310" s="11"/>
      <c r="J2310" s="11">
        <v>97.5</v>
      </c>
      <c r="K2310" s="11"/>
      <c r="M2310" s="11">
        <v>1</v>
      </c>
      <c r="N2310" s="66"/>
      <c r="P2310" s="198">
        <f t="shared" si="118"/>
        <v>97.5</v>
      </c>
      <c r="Q2310" s="198"/>
      <c r="R2310" s="198"/>
      <c r="S2310" s="198"/>
      <c r="T2310" s="198">
        <f t="shared" si="119"/>
        <v>252</v>
      </c>
      <c r="U2310" s="11"/>
      <c r="V2310" s="11"/>
      <c r="W2310" s="11"/>
      <c r="Y2310" s="11">
        <v>97.5</v>
      </c>
      <c r="Z2310" s="11"/>
      <c r="AB2310" s="11">
        <f t="shared" si="120"/>
        <v>111.83</v>
      </c>
      <c r="AC2310" s="21">
        <v>117.56</v>
      </c>
      <c r="AD2310" s="11"/>
      <c r="AE2310" s="4"/>
      <c r="AF2310" s="4"/>
    </row>
    <row r="2311" spans="1:32" x14ac:dyDescent="0.2">
      <c r="A2311" s="51"/>
      <c r="B2311" s="11"/>
      <c r="C2311" s="11" t="s">
        <v>549</v>
      </c>
      <c r="D2311" s="11"/>
      <c r="E2311" s="11" t="s">
        <v>86</v>
      </c>
      <c r="F2311" s="11">
        <v>2884</v>
      </c>
      <c r="G2311" s="11"/>
      <c r="H2311" s="11">
        <f t="shared" si="117"/>
        <v>9.44</v>
      </c>
      <c r="I2311" s="11"/>
      <c r="J2311" s="11">
        <v>494.41</v>
      </c>
      <c r="K2311" s="11"/>
      <c r="M2311" s="11">
        <v>3</v>
      </c>
      <c r="N2311" s="66"/>
      <c r="P2311" s="198">
        <f t="shared" si="118"/>
        <v>164.80333333333334</v>
      </c>
      <c r="Q2311" s="198"/>
      <c r="R2311" s="198"/>
      <c r="S2311" s="198"/>
      <c r="T2311" s="198">
        <f t="shared" si="119"/>
        <v>961.33333333333337</v>
      </c>
      <c r="U2311" s="11"/>
      <c r="V2311" s="11"/>
      <c r="W2311" s="11"/>
      <c r="Y2311" s="11">
        <v>494.41</v>
      </c>
      <c r="Z2311" s="11"/>
      <c r="AB2311" s="11">
        <f t="shared" si="120"/>
        <v>567.04999999999995</v>
      </c>
      <c r="AC2311" s="21">
        <v>596.14</v>
      </c>
      <c r="AD2311" s="11"/>
      <c r="AE2311" s="4"/>
      <c r="AF2311" s="4"/>
    </row>
    <row r="2312" spans="1:32" x14ac:dyDescent="0.2">
      <c r="A2312" s="51"/>
      <c r="B2312" s="11"/>
      <c r="C2312" s="11" t="s">
        <v>550</v>
      </c>
      <c r="D2312" s="11"/>
      <c r="E2312" s="11" t="s">
        <v>154</v>
      </c>
      <c r="F2312" s="11">
        <v>378285</v>
      </c>
      <c r="G2312" s="11"/>
      <c r="H2312" s="11">
        <f t="shared" si="117"/>
        <v>1238.1500000000001</v>
      </c>
      <c r="I2312" s="11"/>
      <c r="J2312" s="11">
        <v>43527.610000000044</v>
      </c>
      <c r="K2312" s="11"/>
      <c r="M2312" s="11">
        <v>123</v>
      </c>
      <c r="N2312" s="66"/>
      <c r="P2312" s="198">
        <f t="shared" si="118"/>
        <v>353.88300813008163</v>
      </c>
      <c r="Q2312" s="198"/>
      <c r="R2312" s="198"/>
      <c r="S2312" s="198"/>
      <c r="T2312" s="198">
        <f t="shared" si="119"/>
        <v>3075.4878048780488</v>
      </c>
      <c r="U2312" s="11"/>
      <c r="V2312" s="11"/>
      <c r="W2312" s="11"/>
      <c r="Y2312" s="11">
        <v>43527.610000000044</v>
      </c>
      <c r="Z2312" s="11"/>
      <c r="AB2312" s="11">
        <f t="shared" si="120"/>
        <v>49923.18</v>
      </c>
      <c r="AC2312" s="21">
        <v>52484.27</v>
      </c>
      <c r="AD2312" s="11"/>
      <c r="AE2312" s="4"/>
      <c r="AF2312" s="4"/>
    </row>
    <row r="2313" spans="1:32" x14ac:dyDescent="0.2">
      <c r="A2313" s="51"/>
      <c r="B2313" s="11"/>
      <c r="C2313" s="11" t="s">
        <v>550</v>
      </c>
      <c r="D2313" s="11"/>
      <c r="E2313" s="11" t="s">
        <v>96</v>
      </c>
      <c r="F2313" s="11">
        <v>4600</v>
      </c>
      <c r="G2313" s="11"/>
      <c r="H2313" s="11">
        <f t="shared" ref="H2313:H2356" si="121">ROUND($H$2364*F2313/$F$2364,2)</f>
        <v>15.06</v>
      </c>
      <c r="I2313" s="11"/>
      <c r="J2313" s="11">
        <v>695.73</v>
      </c>
      <c r="K2313" s="11"/>
      <c r="M2313" s="11">
        <v>5</v>
      </c>
      <c r="N2313" s="66"/>
      <c r="P2313" s="198">
        <f t="shared" ref="P2313:P2357" si="122">J2313/M2313</f>
        <v>139.14600000000002</v>
      </c>
      <c r="Q2313" s="198"/>
      <c r="R2313" s="198"/>
      <c r="S2313" s="198"/>
      <c r="T2313" s="198">
        <f t="shared" ref="T2313:T2357" si="123">F2313/M2313</f>
        <v>920</v>
      </c>
      <c r="U2313" s="11"/>
      <c r="V2313" s="11"/>
      <c r="W2313" s="11"/>
      <c r="Y2313" s="11">
        <v>695.73</v>
      </c>
      <c r="Z2313" s="11"/>
      <c r="AB2313" s="11">
        <f t="shared" ref="AB2313:AB2356" si="124">ROUND($AB$2364*Y2313/$Y$2364,2)</f>
        <v>797.95</v>
      </c>
      <c r="AC2313" s="21">
        <v>838.89</v>
      </c>
      <c r="AD2313" s="11"/>
      <c r="AE2313" s="4"/>
      <c r="AF2313" s="4"/>
    </row>
    <row r="2314" spans="1:32" x14ac:dyDescent="0.2">
      <c r="A2314" s="51"/>
      <c r="B2314" s="11"/>
      <c r="C2314" s="11" t="s">
        <v>550</v>
      </c>
      <c r="D2314" s="11"/>
      <c r="E2314" s="11" t="s">
        <v>619</v>
      </c>
      <c r="F2314" s="11">
        <v>275</v>
      </c>
      <c r="G2314" s="11"/>
      <c r="H2314" s="11">
        <f t="shared" si="121"/>
        <v>0.9</v>
      </c>
      <c r="I2314" s="11"/>
      <c r="J2314" s="11">
        <v>170.61</v>
      </c>
      <c r="K2314" s="11"/>
      <c r="M2314" s="11">
        <v>1</v>
      </c>
      <c r="N2314" s="66"/>
      <c r="P2314" s="198">
        <f t="shared" si="122"/>
        <v>170.61</v>
      </c>
      <c r="Q2314" s="198"/>
      <c r="R2314" s="198"/>
      <c r="S2314" s="198"/>
      <c r="T2314" s="198">
        <f t="shared" si="123"/>
        <v>275</v>
      </c>
      <c r="U2314" s="11"/>
      <c r="V2314" s="11"/>
      <c r="W2314" s="11"/>
      <c r="Y2314" s="11">
        <v>170.61</v>
      </c>
      <c r="Z2314" s="11"/>
      <c r="AB2314" s="11">
        <f t="shared" si="124"/>
        <v>195.68</v>
      </c>
      <c r="AC2314" s="21">
        <v>205.72</v>
      </c>
      <c r="AD2314" s="11"/>
      <c r="AE2314" s="4"/>
      <c r="AF2314" s="4"/>
    </row>
    <row r="2315" spans="1:32" x14ac:dyDescent="0.2">
      <c r="A2315" s="51"/>
      <c r="B2315" s="11"/>
      <c r="C2315" s="11" t="s">
        <v>551</v>
      </c>
      <c r="D2315" s="11"/>
      <c r="E2315" s="11" t="s">
        <v>552</v>
      </c>
      <c r="F2315" s="11">
        <v>52805</v>
      </c>
      <c r="G2315" s="11"/>
      <c r="H2315" s="11">
        <f t="shared" si="121"/>
        <v>172.83</v>
      </c>
      <c r="I2315" s="11"/>
      <c r="J2315" s="11">
        <v>9361.380000000001</v>
      </c>
      <c r="K2315" s="11"/>
      <c r="M2315" s="11">
        <v>7</v>
      </c>
      <c r="N2315" s="66"/>
      <c r="P2315" s="198">
        <f t="shared" si="122"/>
        <v>1337.3400000000001</v>
      </c>
      <c r="Q2315" s="198"/>
      <c r="R2315" s="198"/>
      <c r="S2315" s="198"/>
      <c r="T2315" s="198">
        <f t="shared" si="123"/>
        <v>7543.5714285714284</v>
      </c>
      <c r="U2315" s="11"/>
      <c r="V2315" s="11"/>
      <c r="W2315" s="11"/>
      <c r="Y2315" s="11">
        <v>9361.380000000001</v>
      </c>
      <c r="Z2315" s="11"/>
      <c r="AB2315" s="11">
        <f t="shared" si="124"/>
        <v>10736.86</v>
      </c>
      <c r="AC2315" s="21">
        <v>11287.67</v>
      </c>
      <c r="AD2315" s="11"/>
      <c r="AE2315" s="4"/>
      <c r="AF2315" s="4"/>
    </row>
    <row r="2316" spans="1:32" x14ac:dyDescent="0.2">
      <c r="A2316" s="51"/>
      <c r="B2316" s="11"/>
      <c r="C2316" s="11" t="s">
        <v>551</v>
      </c>
      <c r="D2316" s="11"/>
      <c r="E2316" s="11" t="s">
        <v>346</v>
      </c>
      <c r="F2316" s="11">
        <v>9323014</v>
      </c>
      <c r="G2316" s="11"/>
      <c r="H2316" s="11">
        <f t="shared" si="121"/>
        <v>30514.84</v>
      </c>
      <c r="I2316" s="11"/>
      <c r="J2316" s="11">
        <v>686011.67</v>
      </c>
      <c r="K2316" s="11"/>
      <c r="M2316" s="11">
        <v>344</v>
      </c>
      <c r="N2316" s="66"/>
      <c r="P2316" s="198">
        <f t="shared" si="122"/>
        <v>1994.2199709302326</v>
      </c>
      <c r="Q2316" s="198"/>
      <c r="R2316" s="198"/>
      <c r="S2316" s="198"/>
      <c r="T2316" s="198">
        <f t="shared" si="123"/>
        <v>27101.784883720931</v>
      </c>
      <c r="U2316" s="11"/>
      <c r="V2316" s="11"/>
      <c r="W2316" s="11"/>
      <c r="Y2316" s="11">
        <v>686011.67</v>
      </c>
      <c r="Z2316" s="11"/>
      <c r="AB2316" s="11">
        <f t="shared" si="124"/>
        <v>786808.35</v>
      </c>
      <c r="AC2316" s="21">
        <v>827172.07</v>
      </c>
      <c r="AD2316" s="11"/>
      <c r="AE2316" s="4"/>
      <c r="AF2316" s="4"/>
    </row>
    <row r="2317" spans="1:32" x14ac:dyDescent="0.2">
      <c r="A2317" s="51"/>
      <c r="B2317" s="11"/>
      <c r="C2317" s="11" t="s">
        <v>551</v>
      </c>
      <c r="D2317" s="11"/>
      <c r="E2317" s="11" t="s">
        <v>184</v>
      </c>
      <c r="F2317" s="11">
        <v>1059</v>
      </c>
      <c r="G2317" s="11"/>
      <c r="H2317" s="11">
        <f t="shared" si="121"/>
        <v>3.47</v>
      </c>
      <c r="I2317" s="11"/>
      <c r="J2317" s="11">
        <v>205.61</v>
      </c>
      <c r="K2317" s="11"/>
      <c r="M2317" s="11">
        <v>2</v>
      </c>
      <c r="N2317" s="66"/>
      <c r="P2317" s="198">
        <f t="shared" si="122"/>
        <v>102.80500000000001</v>
      </c>
      <c r="Q2317" s="198"/>
      <c r="R2317" s="198"/>
      <c r="S2317" s="198"/>
      <c r="T2317" s="198">
        <f t="shared" si="123"/>
        <v>529.5</v>
      </c>
      <c r="U2317" s="11"/>
      <c r="V2317" s="11"/>
      <c r="W2317" s="11"/>
      <c r="Y2317" s="11">
        <v>205.61</v>
      </c>
      <c r="Z2317" s="11"/>
      <c r="AB2317" s="11">
        <f t="shared" si="124"/>
        <v>235.82</v>
      </c>
      <c r="AC2317" s="21">
        <v>247.92</v>
      </c>
      <c r="AD2317" s="11"/>
      <c r="AE2317" s="4"/>
      <c r="AF2317" s="4"/>
    </row>
    <row r="2318" spans="1:32" x14ac:dyDescent="0.2">
      <c r="A2318" s="51"/>
      <c r="B2318" s="11"/>
      <c r="C2318" s="11" t="s">
        <v>551</v>
      </c>
      <c r="D2318" s="11"/>
      <c r="E2318" s="11" t="s">
        <v>498</v>
      </c>
      <c r="F2318" s="11">
        <v>486</v>
      </c>
      <c r="G2318" s="11"/>
      <c r="H2318" s="11">
        <f t="shared" si="121"/>
        <v>1.59</v>
      </c>
      <c r="I2318" s="11"/>
      <c r="J2318" s="11">
        <v>77.87</v>
      </c>
      <c r="K2318" s="11"/>
      <c r="M2318" s="11">
        <v>1</v>
      </c>
      <c r="N2318" s="66"/>
      <c r="P2318" s="198">
        <f t="shared" si="122"/>
        <v>77.87</v>
      </c>
      <c r="Q2318" s="198"/>
      <c r="R2318" s="198"/>
      <c r="S2318" s="198"/>
      <c r="T2318" s="198">
        <f t="shared" si="123"/>
        <v>486</v>
      </c>
      <c r="U2318" s="11"/>
      <c r="V2318" s="11"/>
      <c r="W2318" s="11"/>
      <c r="Y2318" s="11">
        <v>77.87</v>
      </c>
      <c r="Z2318" s="11"/>
      <c r="AB2318" s="11">
        <f t="shared" si="124"/>
        <v>89.31</v>
      </c>
      <c r="AC2318" s="21">
        <v>93.89</v>
      </c>
      <c r="AD2318" s="11"/>
      <c r="AE2318" s="4"/>
      <c r="AF2318" s="4"/>
    </row>
    <row r="2319" spans="1:32" x14ac:dyDescent="0.2">
      <c r="A2319" s="51"/>
      <c r="B2319" s="11"/>
      <c r="C2319" s="11" t="s">
        <v>551</v>
      </c>
      <c r="D2319" s="11"/>
      <c r="E2319" s="11" t="s">
        <v>73</v>
      </c>
      <c r="F2319" s="11">
        <v>1127</v>
      </c>
      <c r="G2319" s="11"/>
      <c r="H2319" s="11">
        <f t="shared" si="121"/>
        <v>3.69</v>
      </c>
      <c r="I2319" s="11"/>
      <c r="J2319" s="11">
        <v>201.15</v>
      </c>
      <c r="K2319" s="11"/>
      <c r="M2319" s="11">
        <v>1</v>
      </c>
      <c r="N2319" s="66"/>
      <c r="P2319" s="198">
        <f t="shared" si="122"/>
        <v>201.15</v>
      </c>
      <c r="Q2319" s="198"/>
      <c r="R2319" s="198"/>
      <c r="S2319" s="198"/>
      <c r="T2319" s="198">
        <f t="shared" si="123"/>
        <v>1127</v>
      </c>
      <c r="U2319" s="11"/>
      <c r="V2319" s="11"/>
      <c r="W2319" s="11"/>
      <c r="Y2319" s="11">
        <v>201.15</v>
      </c>
      <c r="Z2319" s="11"/>
      <c r="AB2319" s="11">
        <f t="shared" si="124"/>
        <v>230.71</v>
      </c>
      <c r="AC2319" s="21">
        <v>242.54</v>
      </c>
      <c r="AD2319" s="11"/>
      <c r="AE2319" s="4"/>
      <c r="AF2319" s="4"/>
    </row>
    <row r="2320" spans="1:32" x14ac:dyDescent="0.2">
      <c r="A2320" s="51"/>
      <c r="B2320" s="11"/>
      <c r="C2320" s="11" t="s">
        <v>554</v>
      </c>
      <c r="D2320" s="11"/>
      <c r="E2320" s="11" t="s">
        <v>208</v>
      </c>
      <c r="F2320" s="11">
        <v>3088</v>
      </c>
      <c r="G2320" s="11"/>
      <c r="H2320" s="11">
        <f t="shared" si="121"/>
        <v>10.11</v>
      </c>
      <c r="I2320" s="11"/>
      <c r="J2320" s="11">
        <v>550.55000000000007</v>
      </c>
      <c r="K2320" s="11"/>
      <c r="M2320" s="11">
        <v>8</v>
      </c>
      <c r="N2320" s="66"/>
      <c r="P2320" s="198">
        <f t="shared" si="122"/>
        <v>68.818750000000009</v>
      </c>
      <c r="Q2320" s="198"/>
      <c r="R2320" s="198"/>
      <c r="S2320" s="198"/>
      <c r="T2320" s="198">
        <f t="shared" si="123"/>
        <v>386</v>
      </c>
      <c r="U2320" s="11"/>
      <c r="V2320" s="11"/>
      <c r="W2320" s="11"/>
      <c r="Y2320" s="11">
        <v>550.55000000000007</v>
      </c>
      <c r="Z2320" s="11"/>
      <c r="AB2320" s="11">
        <f t="shared" si="124"/>
        <v>631.44000000000005</v>
      </c>
      <c r="AC2320" s="21">
        <v>663.84</v>
      </c>
      <c r="AD2320" s="11"/>
      <c r="AE2320" s="4"/>
      <c r="AF2320" s="4"/>
    </row>
    <row r="2321" spans="1:32" x14ac:dyDescent="0.2">
      <c r="A2321" s="51"/>
      <c r="B2321" s="11"/>
      <c r="C2321" s="11" t="s">
        <v>555</v>
      </c>
      <c r="D2321" s="11"/>
      <c r="E2321" s="11" t="s">
        <v>100</v>
      </c>
      <c r="F2321" s="11">
        <v>53355</v>
      </c>
      <c r="G2321" s="11"/>
      <c r="H2321" s="11">
        <f t="shared" si="121"/>
        <v>174.63</v>
      </c>
      <c r="I2321" s="11"/>
      <c r="J2321" s="11">
        <v>8233.3300000000036</v>
      </c>
      <c r="K2321" s="11"/>
      <c r="M2321" s="11">
        <v>45</v>
      </c>
      <c r="N2321" s="66"/>
      <c r="P2321" s="198">
        <f t="shared" si="122"/>
        <v>182.96288888888895</v>
      </c>
      <c r="Q2321" s="198"/>
      <c r="R2321" s="198"/>
      <c r="S2321" s="198"/>
      <c r="T2321" s="198">
        <f t="shared" si="123"/>
        <v>1185.6666666666667</v>
      </c>
      <c r="U2321" s="11"/>
      <c r="V2321" s="11"/>
      <c r="W2321" s="11"/>
      <c r="Y2321" s="11">
        <v>8233.3300000000036</v>
      </c>
      <c r="Z2321" s="11"/>
      <c r="AB2321" s="11">
        <f t="shared" si="124"/>
        <v>9443.06</v>
      </c>
      <c r="AC2321" s="21">
        <v>9927.5</v>
      </c>
      <c r="AD2321" s="11"/>
      <c r="AE2321" s="4"/>
      <c r="AF2321" s="4"/>
    </row>
    <row r="2322" spans="1:32" x14ac:dyDescent="0.2">
      <c r="A2322" s="51"/>
      <c r="B2322" s="11"/>
      <c r="C2322" s="11" t="s">
        <v>556</v>
      </c>
      <c r="D2322" s="11"/>
      <c r="E2322" s="11" t="s">
        <v>105</v>
      </c>
      <c r="F2322" s="11">
        <v>108899</v>
      </c>
      <c r="G2322" s="11"/>
      <c r="H2322" s="11">
        <f t="shared" si="121"/>
        <v>356.43</v>
      </c>
      <c r="I2322" s="11"/>
      <c r="J2322" s="11">
        <v>16335.359999999999</v>
      </c>
      <c r="K2322" s="11"/>
      <c r="M2322" s="11">
        <v>25</v>
      </c>
      <c r="N2322" s="66"/>
      <c r="P2322" s="198">
        <f t="shared" si="122"/>
        <v>653.4144</v>
      </c>
      <c r="Q2322" s="198"/>
      <c r="R2322" s="198"/>
      <c r="S2322" s="198"/>
      <c r="T2322" s="198">
        <f t="shared" si="123"/>
        <v>4355.96</v>
      </c>
      <c r="U2322" s="11"/>
      <c r="V2322" s="11"/>
      <c r="W2322" s="11"/>
      <c r="Y2322" s="11">
        <v>16335.359999999999</v>
      </c>
      <c r="Z2322" s="11"/>
      <c r="AB2322" s="11">
        <f t="shared" si="124"/>
        <v>18735.54</v>
      </c>
      <c r="AC2322" s="21">
        <v>19696.68</v>
      </c>
      <c r="AD2322" s="11"/>
      <c r="AE2322" s="4"/>
      <c r="AF2322" s="4"/>
    </row>
    <row r="2323" spans="1:32" x14ac:dyDescent="0.2">
      <c r="A2323" s="51"/>
      <c r="B2323" s="11"/>
      <c r="C2323" s="11" t="s">
        <v>557</v>
      </c>
      <c r="D2323" s="11"/>
      <c r="E2323" s="11" t="s">
        <v>191</v>
      </c>
      <c r="F2323" s="11">
        <v>193528</v>
      </c>
      <c r="G2323" s="11"/>
      <c r="H2323" s="11">
        <f t="shared" si="121"/>
        <v>633.42999999999995</v>
      </c>
      <c r="I2323" s="11"/>
      <c r="J2323" s="11">
        <v>22872.959999999992</v>
      </c>
      <c r="K2323" s="11"/>
      <c r="M2323" s="11">
        <v>130</v>
      </c>
      <c r="N2323" s="66"/>
      <c r="P2323" s="198">
        <f t="shared" si="122"/>
        <v>175.94584615384611</v>
      </c>
      <c r="Q2323" s="198"/>
      <c r="R2323" s="198"/>
      <c r="S2323" s="198"/>
      <c r="T2323" s="198">
        <f t="shared" si="123"/>
        <v>1488.676923076923</v>
      </c>
      <c r="U2323" s="11"/>
      <c r="V2323" s="11"/>
      <c r="W2323" s="11"/>
      <c r="Y2323" s="11">
        <v>22872.959999999992</v>
      </c>
      <c r="Z2323" s="11"/>
      <c r="AB2323" s="11">
        <f t="shared" si="124"/>
        <v>26233.72</v>
      </c>
      <c r="AC2323" s="21">
        <v>27579.52</v>
      </c>
      <c r="AD2323" s="11"/>
      <c r="AE2323" s="4"/>
      <c r="AF2323" s="4"/>
    </row>
    <row r="2324" spans="1:32" x14ac:dyDescent="0.2">
      <c r="A2324" s="51"/>
      <c r="B2324" s="11"/>
      <c r="C2324" s="11" t="s">
        <v>557</v>
      </c>
      <c r="D2324" s="11"/>
      <c r="E2324" s="11" t="s">
        <v>577</v>
      </c>
      <c r="F2324" s="11">
        <v>99</v>
      </c>
      <c r="G2324" s="11"/>
      <c r="H2324" s="11">
        <f t="shared" si="121"/>
        <v>0.32</v>
      </c>
      <c r="I2324" s="11"/>
      <c r="J2324" s="11">
        <v>35.869999999999997</v>
      </c>
      <c r="K2324" s="11"/>
      <c r="M2324" s="11">
        <v>1</v>
      </c>
      <c r="N2324" s="66"/>
      <c r="P2324" s="198">
        <f t="shared" si="122"/>
        <v>35.869999999999997</v>
      </c>
      <c r="Q2324" s="198"/>
      <c r="R2324" s="198"/>
      <c r="S2324" s="198"/>
      <c r="T2324" s="198">
        <f t="shared" si="123"/>
        <v>99</v>
      </c>
      <c r="U2324" s="11"/>
      <c r="V2324" s="11"/>
      <c r="W2324" s="11"/>
      <c r="Y2324" s="11">
        <v>35.869999999999997</v>
      </c>
      <c r="Z2324" s="11"/>
      <c r="AB2324" s="11">
        <f t="shared" si="124"/>
        <v>41.14</v>
      </c>
      <c r="AC2324" s="21">
        <v>43.25</v>
      </c>
      <c r="AD2324" s="11"/>
      <c r="AE2324" s="4"/>
      <c r="AF2324" s="4"/>
    </row>
    <row r="2325" spans="1:32" x14ac:dyDescent="0.2">
      <c r="A2325" s="51"/>
      <c r="B2325" s="11"/>
      <c r="C2325" s="11" t="s">
        <v>558</v>
      </c>
      <c r="D2325" s="11"/>
      <c r="E2325" s="11" t="s">
        <v>105</v>
      </c>
      <c r="F2325" s="11">
        <v>1220</v>
      </c>
      <c r="G2325" s="11"/>
      <c r="H2325" s="11">
        <f t="shared" si="121"/>
        <v>3.99</v>
      </c>
      <c r="I2325" s="11"/>
      <c r="J2325" s="11">
        <v>254.53</v>
      </c>
      <c r="K2325" s="11"/>
      <c r="M2325" s="11">
        <v>1</v>
      </c>
      <c r="N2325" s="66"/>
      <c r="P2325" s="198">
        <f t="shared" si="122"/>
        <v>254.53</v>
      </c>
      <c r="Q2325" s="198"/>
      <c r="R2325" s="198"/>
      <c r="S2325" s="198"/>
      <c r="T2325" s="198">
        <f t="shared" si="123"/>
        <v>1220</v>
      </c>
      <c r="U2325" s="11"/>
      <c r="V2325" s="11"/>
      <c r="W2325" s="11"/>
      <c r="Y2325" s="11">
        <v>254.53</v>
      </c>
      <c r="Z2325" s="11"/>
      <c r="AB2325" s="11">
        <f t="shared" si="124"/>
        <v>291.93</v>
      </c>
      <c r="AC2325" s="21">
        <v>306.89999999999998</v>
      </c>
      <c r="AD2325" s="11"/>
      <c r="AE2325" s="4"/>
      <c r="AF2325" s="4"/>
    </row>
    <row r="2326" spans="1:32" x14ac:dyDescent="0.2">
      <c r="A2326" s="51"/>
      <c r="B2326" s="11"/>
      <c r="C2326" s="11" t="s">
        <v>559</v>
      </c>
      <c r="D2326" s="11"/>
      <c r="E2326" s="11" t="s">
        <v>77</v>
      </c>
      <c r="F2326" s="11">
        <v>124555</v>
      </c>
      <c r="G2326" s="11"/>
      <c r="H2326" s="11">
        <f t="shared" si="121"/>
        <v>407.68</v>
      </c>
      <c r="I2326" s="11"/>
      <c r="J2326" s="11">
        <v>15128.380000000003</v>
      </c>
      <c r="K2326" s="11"/>
      <c r="M2326" s="11">
        <v>7</v>
      </c>
      <c r="N2326" s="66"/>
      <c r="P2326" s="198">
        <f t="shared" si="122"/>
        <v>2161.1971428571433</v>
      </c>
      <c r="Q2326" s="198"/>
      <c r="R2326" s="198"/>
      <c r="S2326" s="198"/>
      <c r="T2326" s="198">
        <f t="shared" si="123"/>
        <v>17793.571428571428</v>
      </c>
      <c r="U2326" s="11"/>
      <c r="V2326" s="11"/>
      <c r="W2326" s="11"/>
      <c r="Y2326" s="11">
        <v>15128.380000000003</v>
      </c>
      <c r="Z2326" s="11"/>
      <c r="AB2326" s="11">
        <f t="shared" si="124"/>
        <v>17351.21</v>
      </c>
      <c r="AC2326" s="21">
        <v>18241.34</v>
      </c>
      <c r="AD2326" s="11"/>
      <c r="AE2326" s="4"/>
      <c r="AF2326" s="4"/>
    </row>
    <row r="2327" spans="1:32" x14ac:dyDescent="0.2">
      <c r="A2327" s="51"/>
      <c r="B2327" s="11"/>
      <c r="C2327" s="11" t="s">
        <v>559</v>
      </c>
      <c r="D2327" s="11"/>
      <c r="E2327" s="11" t="s">
        <v>208</v>
      </c>
      <c r="F2327" s="11">
        <v>3651</v>
      </c>
      <c r="G2327" s="11"/>
      <c r="H2327" s="11">
        <f t="shared" si="121"/>
        <v>11.95</v>
      </c>
      <c r="I2327" s="11"/>
      <c r="J2327" s="11">
        <v>696.54</v>
      </c>
      <c r="K2327" s="11"/>
      <c r="M2327" s="11">
        <v>9</v>
      </c>
      <c r="N2327" s="66"/>
      <c r="P2327" s="198">
        <f t="shared" si="122"/>
        <v>77.393333333333331</v>
      </c>
      <c r="Q2327" s="198"/>
      <c r="R2327" s="198"/>
      <c r="S2327" s="198"/>
      <c r="T2327" s="198">
        <f t="shared" si="123"/>
        <v>405.66666666666669</v>
      </c>
      <c r="U2327" s="11"/>
      <c r="V2327" s="11"/>
      <c r="W2327" s="11"/>
      <c r="Y2327" s="11">
        <v>696.54</v>
      </c>
      <c r="Z2327" s="11"/>
      <c r="AB2327" s="11">
        <f t="shared" si="124"/>
        <v>798.88</v>
      </c>
      <c r="AC2327" s="21">
        <v>839.87</v>
      </c>
      <c r="AD2327" s="11"/>
      <c r="AE2327" s="4"/>
      <c r="AF2327" s="4"/>
    </row>
    <row r="2328" spans="1:32" x14ac:dyDescent="0.2">
      <c r="A2328" s="51"/>
      <c r="B2328" s="11"/>
      <c r="C2328" s="11" t="s">
        <v>560</v>
      </c>
      <c r="D2328" s="11"/>
      <c r="E2328" s="11" t="s">
        <v>224</v>
      </c>
      <c r="F2328" s="11">
        <v>377264</v>
      </c>
      <c r="G2328" s="11"/>
      <c r="H2328" s="11">
        <f t="shared" si="121"/>
        <v>1234.81</v>
      </c>
      <c r="I2328" s="11"/>
      <c r="J2328" s="11">
        <v>67278.509999999995</v>
      </c>
      <c r="K2328" s="11"/>
      <c r="M2328" s="11">
        <v>158</v>
      </c>
      <c r="N2328" s="66"/>
      <c r="P2328" s="198">
        <f t="shared" si="122"/>
        <v>425.81335443037972</v>
      </c>
      <c r="Q2328" s="198"/>
      <c r="R2328" s="198"/>
      <c r="S2328" s="198"/>
      <c r="T2328" s="198">
        <f t="shared" si="123"/>
        <v>2387.746835443038</v>
      </c>
      <c r="U2328" s="11"/>
      <c r="V2328" s="11"/>
      <c r="W2328" s="11"/>
      <c r="Y2328" s="11">
        <v>67278.509999999995</v>
      </c>
      <c r="Z2328" s="11"/>
      <c r="AB2328" s="11">
        <f t="shared" si="124"/>
        <v>77163.839999999997</v>
      </c>
      <c r="AC2328" s="21">
        <v>81122.39</v>
      </c>
      <c r="AD2328" s="11"/>
      <c r="AE2328" s="4"/>
      <c r="AF2328" s="4"/>
    </row>
    <row r="2329" spans="1:32" x14ac:dyDescent="0.2">
      <c r="A2329" s="51"/>
      <c r="B2329" s="11"/>
      <c r="C2329" s="11" t="s">
        <v>561</v>
      </c>
      <c r="D2329" s="11"/>
      <c r="E2329" s="11" t="s">
        <v>79</v>
      </c>
      <c r="F2329" s="11">
        <v>6835</v>
      </c>
      <c r="G2329" s="11"/>
      <c r="H2329" s="11">
        <f t="shared" si="121"/>
        <v>22.37</v>
      </c>
      <c r="I2329" s="11"/>
      <c r="J2329" s="11">
        <v>852.44000000000017</v>
      </c>
      <c r="K2329" s="11"/>
      <c r="M2329" s="11">
        <v>14</v>
      </c>
      <c r="N2329" s="66"/>
      <c r="P2329" s="198">
        <f t="shared" si="122"/>
        <v>60.888571428571439</v>
      </c>
      <c r="Q2329" s="198"/>
      <c r="R2329" s="198"/>
      <c r="S2329" s="198"/>
      <c r="T2329" s="198">
        <f t="shared" si="123"/>
        <v>488.21428571428572</v>
      </c>
      <c r="U2329" s="11"/>
      <c r="V2329" s="11"/>
      <c r="W2329" s="11"/>
      <c r="Y2329" s="11">
        <v>852.44000000000017</v>
      </c>
      <c r="Z2329" s="11"/>
      <c r="AB2329" s="11">
        <f t="shared" si="124"/>
        <v>977.69</v>
      </c>
      <c r="AC2329" s="21">
        <v>1027.8499999999999</v>
      </c>
      <c r="AD2329" s="11"/>
      <c r="AE2329" s="4"/>
      <c r="AF2329" s="4"/>
    </row>
    <row r="2330" spans="1:32" x14ac:dyDescent="0.2">
      <c r="A2330" s="51"/>
      <c r="B2330" s="11"/>
      <c r="C2330" s="11" t="s">
        <v>562</v>
      </c>
      <c r="D2330" s="11"/>
      <c r="E2330" s="11" t="s">
        <v>98</v>
      </c>
      <c r="F2330" s="11">
        <v>320291</v>
      </c>
      <c r="G2330" s="11"/>
      <c r="H2330" s="11">
        <f t="shared" si="121"/>
        <v>1048.33</v>
      </c>
      <c r="I2330" s="11"/>
      <c r="J2330" s="11">
        <v>33288.630000000005</v>
      </c>
      <c r="K2330" s="11"/>
      <c r="M2330" s="11">
        <v>83</v>
      </c>
      <c r="N2330" s="66"/>
      <c r="P2330" s="198">
        <f t="shared" si="122"/>
        <v>401.06783132530126</v>
      </c>
      <c r="Q2330" s="198"/>
      <c r="R2330" s="198"/>
      <c r="S2330" s="198"/>
      <c r="T2330" s="198">
        <f t="shared" si="123"/>
        <v>3858.9277108433735</v>
      </c>
      <c r="U2330" s="11"/>
      <c r="V2330" s="11"/>
      <c r="W2330" s="11"/>
      <c r="Y2330" s="11">
        <v>33288.630000000005</v>
      </c>
      <c r="Z2330" s="11"/>
      <c r="AB2330" s="11">
        <f t="shared" si="124"/>
        <v>38179.78</v>
      </c>
      <c r="AC2330" s="21">
        <v>40138.42</v>
      </c>
      <c r="AD2330" s="11"/>
      <c r="AE2330" s="4"/>
      <c r="AF2330" s="4"/>
    </row>
    <row r="2331" spans="1:32" x14ac:dyDescent="0.2">
      <c r="A2331" s="51"/>
      <c r="B2331" s="11"/>
      <c r="C2331" s="11" t="s">
        <v>562</v>
      </c>
      <c r="D2331" s="11"/>
      <c r="E2331" s="11" t="s">
        <v>75</v>
      </c>
      <c r="F2331" s="11">
        <v>5625</v>
      </c>
      <c r="G2331" s="11"/>
      <c r="H2331" s="11">
        <f t="shared" si="121"/>
        <v>18.41</v>
      </c>
      <c r="I2331" s="11"/>
      <c r="J2331" s="11">
        <v>932.92000000000007</v>
      </c>
      <c r="K2331" s="11"/>
      <c r="M2331" s="11">
        <v>2</v>
      </c>
      <c r="N2331" s="66"/>
      <c r="P2331" s="198">
        <f t="shared" si="122"/>
        <v>466.46000000000004</v>
      </c>
      <c r="Q2331" s="198"/>
      <c r="R2331" s="198"/>
      <c r="S2331" s="198"/>
      <c r="T2331" s="198">
        <f t="shared" si="123"/>
        <v>2812.5</v>
      </c>
      <c r="U2331" s="11"/>
      <c r="V2331" s="11"/>
      <c r="W2331" s="11"/>
      <c r="Y2331" s="11">
        <v>932.92000000000007</v>
      </c>
      <c r="Z2331" s="11"/>
      <c r="AB2331" s="11">
        <f t="shared" si="124"/>
        <v>1070</v>
      </c>
      <c r="AC2331" s="21">
        <v>1124.8900000000001</v>
      </c>
      <c r="AD2331" s="11"/>
      <c r="AE2331" s="4"/>
      <c r="AF2331" s="4"/>
    </row>
    <row r="2332" spans="1:32" x14ac:dyDescent="0.2">
      <c r="A2332" s="51"/>
      <c r="B2332" s="11"/>
      <c r="C2332" s="11" t="s">
        <v>563</v>
      </c>
      <c r="D2332" s="11"/>
      <c r="E2332" s="11" t="s">
        <v>66</v>
      </c>
      <c r="F2332" s="11">
        <v>667</v>
      </c>
      <c r="G2332" s="11"/>
      <c r="H2332" s="11">
        <f t="shared" si="121"/>
        <v>2.1800000000000002</v>
      </c>
      <c r="I2332" s="11"/>
      <c r="J2332" s="11">
        <v>75.669999999999987</v>
      </c>
      <c r="K2332" s="11"/>
      <c r="M2332" s="11">
        <v>3</v>
      </c>
      <c r="N2332" s="66"/>
      <c r="P2332" s="198">
        <f t="shared" si="122"/>
        <v>25.223333333333329</v>
      </c>
      <c r="Q2332" s="198"/>
      <c r="R2332" s="198"/>
      <c r="S2332" s="198"/>
      <c r="T2332" s="198">
        <f t="shared" si="123"/>
        <v>222.33333333333334</v>
      </c>
      <c r="U2332" s="11"/>
      <c r="V2332" s="11"/>
      <c r="W2332" s="11"/>
      <c r="Y2332" s="11">
        <v>75.669999999999987</v>
      </c>
      <c r="Z2332" s="11"/>
      <c r="AB2332" s="11">
        <f t="shared" si="124"/>
        <v>86.79</v>
      </c>
      <c r="AC2332" s="21">
        <v>91.24</v>
      </c>
      <c r="AD2332" s="11"/>
      <c r="AE2332" s="4"/>
      <c r="AF2332" s="4"/>
    </row>
    <row r="2333" spans="1:32" x14ac:dyDescent="0.2">
      <c r="A2333" s="51"/>
      <c r="B2333" s="11"/>
      <c r="C2333" s="11" t="s">
        <v>563</v>
      </c>
      <c r="D2333" s="11"/>
      <c r="E2333" s="11" t="s">
        <v>71</v>
      </c>
      <c r="F2333" s="11">
        <v>719</v>
      </c>
      <c r="G2333" s="11"/>
      <c r="H2333" s="11">
        <f t="shared" si="121"/>
        <v>2.35</v>
      </c>
      <c r="I2333" s="11"/>
      <c r="J2333" s="11">
        <v>123.04</v>
      </c>
      <c r="K2333" s="11"/>
      <c r="M2333" s="11">
        <v>1</v>
      </c>
      <c r="N2333" s="66"/>
      <c r="P2333" s="198">
        <f t="shared" si="122"/>
        <v>123.04</v>
      </c>
      <c r="Q2333" s="198"/>
      <c r="R2333" s="198"/>
      <c r="S2333" s="198"/>
      <c r="T2333" s="198">
        <f t="shared" si="123"/>
        <v>719</v>
      </c>
      <c r="U2333" s="11"/>
      <c r="V2333" s="11"/>
      <c r="W2333" s="11"/>
      <c r="Y2333" s="11">
        <v>123.04</v>
      </c>
      <c r="Z2333" s="11"/>
      <c r="AB2333" s="11">
        <f t="shared" si="124"/>
        <v>141.12</v>
      </c>
      <c r="AC2333" s="21">
        <v>148.36000000000001</v>
      </c>
      <c r="AD2333" s="11"/>
      <c r="AE2333" s="4"/>
      <c r="AF2333" s="4"/>
    </row>
    <row r="2334" spans="1:32" x14ac:dyDescent="0.2">
      <c r="A2334" s="51"/>
      <c r="B2334" s="11"/>
      <c r="C2334" s="11" t="s">
        <v>563</v>
      </c>
      <c r="D2334" s="11"/>
      <c r="E2334" s="11" t="s">
        <v>73</v>
      </c>
      <c r="F2334" s="11">
        <v>1794602</v>
      </c>
      <c r="G2334" s="11"/>
      <c r="H2334" s="11">
        <f t="shared" si="121"/>
        <v>5873.85</v>
      </c>
      <c r="I2334" s="11"/>
      <c r="J2334" s="11">
        <v>265996.45</v>
      </c>
      <c r="K2334" s="11"/>
      <c r="M2334" s="11">
        <v>611</v>
      </c>
      <c r="N2334" s="66"/>
      <c r="P2334" s="198">
        <f t="shared" si="122"/>
        <v>435.34607201309331</v>
      </c>
      <c r="Q2334" s="198"/>
      <c r="R2334" s="198"/>
      <c r="S2334" s="198"/>
      <c r="T2334" s="198">
        <f t="shared" si="123"/>
        <v>2937.1554828150574</v>
      </c>
      <c r="U2334" s="11"/>
      <c r="V2334" s="11"/>
      <c r="W2334" s="11"/>
      <c r="Y2334" s="11">
        <v>265996.45</v>
      </c>
      <c r="Z2334" s="11"/>
      <c r="AB2334" s="11">
        <f t="shared" si="124"/>
        <v>305079.69</v>
      </c>
      <c r="AC2334" s="21">
        <v>320730.45</v>
      </c>
      <c r="AD2334" s="11"/>
      <c r="AE2334" s="4"/>
      <c r="AF2334" s="4"/>
    </row>
    <row r="2335" spans="1:32" x14ac:dyDescent="0.2">
      <c r="A2335" s="51"/>
      <c r="B2335" s="11"/>
      <c r="C2335" s="11" t="s">
        <v>564</v>
      </c>
      <c r="D2335" s="11"/>
      <c r="E2335" s="11" t="s">
        <v>62</v>
      </c>
      <c r="F2335" s="11">
        <v>203128</v>
      </c>
      <c r="G2335" s="11"/>
      <c r="H2335" s="11">
        <f t="shared" si="121"/>
        <v>664.85</v>
      </c>
      <c r="I2335" s="11"/>
      <c r="J2335" s="11">
        <v>35703.420000000006</v>
      </c>
      <c r="K2335" s="11"/>
      <c r="M2335" s="11">
        <v>188</v>
      </c>
      <c r="N2335" s="66"/>
      <c r="P2335" s="198">
        <f t="shared" si="122"/>
        <v>189.91180851063834</v>
      </c>
      <c r="Q2335" s="198"/>
      <c r="R2335" s="198"/>
      <c r="S2335" s="198"/>
      <c r="T2335" s="198">
        <f t="shared" si="123"/>
        <v>1080.4680851063829</v>
      </c>
      <c r="U2335" s="11"/>
      <c r="V2335" s="11"/>
      <c r="W2335" s="11"/>
      <c r="Y2335" s="11">
        <v>35703.420000000006</v>
      </c>
      <c r="Z2335" s="11"/>
      <c r="AB2335" s="11">
        <f t="shared" si="124"/>
        <v>40949.370000000003</v>
      </c>
      <c r="AC2335" s="21">
        <v>43050.1</v>
      </c>
      <c r="AD2335" s="11"/>
      <c r="AE2335" s="4"/>
      <c r="AF2335" s="4"/>
    </row>
    <row r="2336" spans="1:32" x14ac:dyDescent="0.2">
      <c r="A2336" s="51"/>
      <c r="B2336" s="11"/>
      <c r="C2336" s="11" t="s">
        <v>565</v>
      </c>
      <c r="D2336" s="11"/>
      <c r="E2336" s="11" t="s">
        <v>84</v>
      </c>
      <c r="F2336" s="11">
        <v>310106</v>
      </c>
      <c r="G2336" s="11"/>
      <c r="H2336" s="11">
        <f t="shared" si="121"/>
        <v>1015</v>
      </c>
      <c r="I2336" s="11"/>
      <c r="J2336" s="11">
        <v>46797.209999999977</v>
      </c>
      <c r="K2336" s="11"/>
      <c r="M2336" s="11">
        <v>254</v>
      </c>
      <c r="N2336" s="66"/>
      <c r="P2336" s="198">
        <f t="shared" si="122"/>
        <v>184.24098425196843</v>
      </c>
      <c r="Q2336" s="198"/>
      <c r="R2336" s="198"/>
      <c r="S2336" s="198"/>
      <c r="T2336" s="198">
        <f t="shared" si="123"/>
        <v>1220.8897637795276</v>
      </c>
      <c r="U2336" s="11"/>
      <c r="V2336" s="11"/>
      <c r="W2336" s="11"/>
      <c r="Y2336" s="11">
        <v>46797.209999999977</v>
      </c>
      <c r="Z2336" s="11"/>
      <c r="AB2336" s="11">
        <f t="shared" si="124"/>
        <v>53673.19</v>
      </c>
      <c r="AC2336" s="21">
        <v>56426.66</v>
      </c>
      <c r="AD2336" s="11"/>
      <c r="AE2336" s="4"/>
      <c r="AF2336" s="4"/>
    </row>
    <row r="2337" spans="1:32" x14ac:dyDescent="0.2">
      <c r="A2337" s="51"/>
      <c r="B2337" s="11"/>
      <c r="C2337" s="11" t="s">
        <v>567</v>
      </c>
      <c r="D2337" s="11"/>
      <c r="E2337" s="11" t="s">
        <v>333</v>
      </c>
      <c r="F2337" s="11">
        <v>62717</v>
      </c>
      <c r="G2337" s="11"/>
      <c r="H2337" s="11">
        <f t="shared" si="121"/>
        <v>205.28</v>
      </c>
      <c r="I2337" s="11"/>
      <c r="J2337" s="11">
        <v>7721.87</v>
      </c>
      <c r="K2337" s="11"/>
      <c r="M2337" s="11">
        <v>36</v>
      </c>
      <c r="N2337" s="66"/>
      <c r="P2337" s="198">
        <f t="shared" si="122"/>
        <v>214.49638888888887</v>
      </c>
      <c r="Q2337" s="198"/>
      <c r="R2337" s="198"/>
      <c r="S2337" s="198"/>
      <c r="T2337" s="198">
        <f t="shared" si="123"/>
        <v>1742.1388888888889</v>
      </c>
      <c r="U2337" s="11"/>
      <c r="V2337" s="11"/>
      <c r="W2337" s="11"/>
      <c r="Y2337" s="11">
        <v>7721.87</v>
      </c>
      <c r="Z2337" s="11"/>
      <c r="AB2337" s="11">
        <f t="shared" si="124"/>
        <v>8856.4599999999991</v>
      </c>
      <c r="AC2337" s="21">
        <v>9310.7999999999993</v>
      </c>
      <c r="AD2337" s="11"/>
      <c r="AE2337" s="4"/>
      <c r="AF2337" s="4"/>
    </row>
    <row r="2338" spans="1:32" x14ac:dyDescent="0.2">
      <c r="A2338" s="51"/>
      <c r="B2338" s="11"/>
      <c r="C2338" s="11" t="s">
        <v>568</v>
      </c>
      <c r="D2338" s="11"/>
      <c r="E2338" s="11" t="s">
        <v>164</v>
      </c>
      <c r="F2338" s="11">
        <v>35550</v>
      </c>
      <c r="G2338" s="11"/>
      <c r="H2338" s="11">
        <f t="shared" si="121"/>
        <v>116.36</v>
      </c>
      <c r="I2338" s="11"/>
      <c r="J2338" s="11">
        <v>7108.6000000000031</v>
      </c>
      <c r="K2338" s="11"/>
      <c r="M2338" s="11">
        <v>37</v>
      </c>
      <c r="N2338" s="66"/>
      <c r="P2338" s="198">
        <f t="shared" si="122"/>
        <v>192.12432432432442</v>
      </c>
      <c r="Q2338" s="198"/>
      <c r="R2338" s="198"/>
      <c r="S2338" s="198"/>
      <c r="T2338" s="198">
        <f t="shared" si="123"/>
        <v>960.81081081081084</v>
      </c>
      <c r="U2338" s="11"/>
      <c r="V2338" s="11"/>
      <c r="W2338" s="11"/>
      <c r="Y2338" s="11">
        <v>7108.6000000000031</v>
      </c>
      <c r="Z2338" s="11"/>
      <c r="AB2338" s="11">
        <f t="shared" si="124"/>
        <v>8153.08</v>
      </c>
      <c r="AC2338" s="21">
        <v>8571.33</v>
      </c>
      <c r="AD2338" s="11"/>
      <c r="AE2338" s="4"/>
      <c r="AF2338" s="4"/>
    </row>
    <row r="2339" spans="1:32" x14ac:dyDescent="0.2">
      <c r="A2339" s="51"/>
      <c r="B2339" s="11"/>
      <c r="C2339" s="11" t="s">
        <v>569</v>
      </c>
      <c r="D2339" s="11"/>
      <c r="E2339" s="11" t="s">
        <v>117</v>
      </c>
      <c r="F2339" s="11">
        <v>58990</v>
      </c>
      <c r="G2339" s="11"/>
      <c r="H2339" s="11">
        <f t="shared" si="121"/>
        <v>193.08</v>
      </c>
      <c r="I2339" s="11"/>
      <c r="J2339" s="11">
        <v>10739.899999999998</v>
      </c>
      <c r="K2339" s="11"/>
      <c r="M2339" s="11">
        <v>114</v>
      </c>
      <c r="N2339" s="66"/>
      <c r="P2339" s="198">
        <f t="shared" si="122"/>
        <v>94.209649122806994</v>
      </c>
      <c r="Q2339" s="198"/>
      <c r="R2339" s="198"/>
      <c r="S2339" s="198"/>
      <c r="T2339" s="198">
        <f t="shared" si="123"/>
        <v>517.45614035087715</v>
      </c>
      <c r="U2339" s="11"/>
      <c r="V2339" s="11"/>
      <c r="W2339" s="11"/>
      <c r="Y2339" s="11">
        <v>10739.899999999998</v>
      </c>
      <c r="Z2339" s="11"/>
      <c r="AB2339" s="11">
        <f t="shared" si="124"/>
        <v>12317.93</v>
      </c>
      <c r="AC2339" s="21">
        <v>12949.85</v>
      </c>
      <c r="AD2339" s="11"/>
      <c r="AE2339" s="4"/>
      <c r="AF2339" s="4"/>
    </row>
    <row r="2340" spans="1:32" x14ac:dyDescent="0.2">
      <c r="A2340" s="51"/>
      <c r="B2340" s="11"/>
      <c r="C2340" s="11" t="s">
        <v>570</v>
      </c>
      <c r="D2340" s="11"/>
      <c r="E2340" s="11" t="s">
        <v>571</v>
      </c>
      <c r="F2340" s="11">
        <v>48963</v>
      </c>
      <c r="G2340" s="11"/>
      <c r="H2340" s="11">
        <f t="shared" si="121"/>
        <v>160.26</v>
      </c>
      <c r="I2340" s="11"/>
      <c r="J2340" s="11">
        <v>8022.6799999999994</v>
      </c>
      <c r="K2340" s="11"/>
      <c r="M2340" s="11">
        <v>29</v>
      </c>
      <c r="N2340" s="66"/>
      <c r="P2340" s="198">
        <f t="shared" si="122"/>
        <v>276.64413793103444</v>
      </c>
      <c r="Q2340" s="198"/>
      <c r="R2340" s="198"/>
      <c r="S2340" s="198"/>
      <c r="T2340" s="198">
        <f t="shared" si="123"/>
        <v>1688.3793103448277</v>
      </c>
      <c r="U2340" s="11"/>
      <c r="V2340" s="11"/>
      <c r="W2340" s="11"/>
      <c r="Y2340" s="11">
        <v>8022.6799999999994</v>
      </c>
      <c r="Z2340" s="11"/>
      <c r="AB2340" s="11">
        <f t="shared" si="124"/>
        <v>9201.4599999999991</v>
      </c>
      <c r="AC2340" s="21">
        <v>9673.5</v>
      </c>
      <c r="AD2340" s="11"/>
      <c r="AE2340" s="4"/>
      <c r="AF2340" s="4"/>
    </row>
    <row r="2341" spans="1:32" x14ac:dyDescent="0.2">
      <c r="A2341" s="51"/>
      <c r="B2341" s="11"/>
      <c r="C2341" s="11" t="s">
        <v>572</v>
      </c>
      <c r="D2341" s="11"/>
      <c r="E2341" s="11" t="s">
        <v>164</v>
      </c>
      <c r="F2341" s="11">
        <v>3117362</v>
      </c>
      <c r="G2341" s="11"/>
      <c r="H2341" s="11">
        <f t="shared" si="121"/>
        <v>10203.33</v>
      </c>
      <c r="I2341" s="11"/>
      <c r="J2341" s="11">
        <v>472977.11000000063</v>
      </c>
      <c r="K2341" s="11"/>
      <c r="M2341" s="11">
        <v>1623</v>
      </c>
      <c r="N2341" s="66"/>
      <c r="P2341" s="198">
        <f t="shared" si="122"/>
        <v>291.42150955021606</v>
      </c>
      <c r="Q2341" s="198"/>
      <c r="R2341" s="198"/>
      <c r="S2341" s="198"/>
      <c r="T2341" s="198">
        <f t="shared" si="123"/>
        <v>1920.7406038200863</v>
      </c>
      <c r="U2341" s="11"/>
      <c r="V2341" s="11"/>
      <c r="W2341" s="11"/>
      <c r="Y2341" s="11">
        <v>472977.11000000063</v>
      </c>
      <c r="Z2341" s="11"/>
      <c r="AB2341" s="11">
        <f t="shared" si="124"/>
        <v>542472.31000000006</v>
      </c>
      <c r="AC2341" s="21">
        <v>570301.46</v>
      </c>
      <c r="AD2341" s="11"/>
      <c r="AE2341" s="4"/>
      <c r="AF2341" s="4"/>
    </row>
    <row r="2342" spans="1:32" x14ac:dyDescent="0.2">
      <c r="A2342" s="51"/>
      <c r="B2342" s="11"/>
      <c r="C2342" s="11" t="s">
        <v>573</v>
      </c>
      <c r="D2342" s="11"/>
      <c r="E2342" s="11" t="s">
        <v>164</v>
      </c>
      <c r="F2342" s="11">
        <v>1158218</v>
      </c>
      <c r="G2342" s="11"/>
      <c r="H2342" s="11">
        <f t="shared" si="121"/>
        <v>3790.92</v>
      </c>
      <c r="I2342" s="11"/>
      <c r="J2342" s="11">
        <v>173637.28999999975</v>
      </c>
      <c r="K2342" s="11"/>
      <c r="M2342" s="11">
        <v>563</v>
      </c>
      <c r="N2342" s="66"/>
      <c r="P2342" s="198">
        <f t="shared" si="122"/>
        <v>308.41436944937789</v>
      </c>
      <c r="Q2342" s="198"/>
      <c r="R2342" s="198"/>
      <c r="S2342" s="198"/>
      <c r="T2342" s="198">
        <f t="shared" si="123"/>
        <v>2057.2255772646536</v>
      </c>
      <c r="U2342" s="11"/>
      <c r="V2342" s="11"/>
      <c r="W2342" s="11"/>
      <c r="Y2342" s="11">
        <v>173637.28999999975</v>
      </c>
      <c r="Z2342" s="11"/>
      <c r="AB2342" s="11">
        <f t="shared" si="124"/>
        <v>199150.07</v>
      </c>
      <c r="AC2342" s="21">
        <v>209366.58</v>
      </c>
      <c r="AD2342" s="11"/>
      <c r="AE2342" s="4"/>
      <c r="AF2342" s="4"/>
    </row>
    <row r="2343" spans="1:32" x14ac:dyDescent="0.2">
      <c r="A2343" s="51"/>
      <c r="B2343" s="11"/>
      <c r="C2343" s="11" t="s">
        <v>574</v>
      </c>
      <c r="D2343" s="11"/>
      <c r="E2343" s="11" t="s">
        <v>66</v>
      </c>
      <c r="F2343" s="11">
        <v>370968</v>
      </c>
      <c r="G2343" s="11"/>
      <c r="H2343" s="11">
        <f t="shared" si="121"/>
        <v>1214.2</v>
      </c>
      <c r="I2343" s="11"/>
      <c r="J2343" s="11">
        <v>60001.19</v>
      </c>
      <c r="K2343" s="11"/>
      <c r="M2343" s="11">
        <v>12</v>
      </c>
      <c r="N2343" s="66"/>
      <c r="P2343" s="198">
        <f t="shared" si="122"/>
        <v>5000.0991666666669</v>
      </c>
      <c r="Q2343" s="198"/>
      <c r="R2343" s="198"/>
      <c r="S2343" s="198"/>
      <c r="T2343" s="198">
        <f t="shared" si="123"/>
        <v>30914</v>
      </c>
      <c r="U2343" s="11"/>
      <c r="V2343" s="11"/>
      <c r="W2343" s="11"/>
      <c r="Y2343" s="11">
        <v>60001.19</v>
      </c>
      <c r="Z2343" s="11"/>
      <c r="AB2343" s="11">
        <f t="shared" si="124"/>
        <v>68817.25</v>
      </c>
      <c r="AC2343" s="21">
        <v>72347.62</v>
      </c>
      <c r="AD2343" s="11"/>
      <c r="AE2343" s="4"/>
      <c r="AF2343" s="4"/>
    </row>
    <row r="2344" spans="1:32" x14ac:dyDescent="0.2">
      <c r="A2344" s="51"/>
      <c r="B2344" s="11"/>
      <c r="C2344" s="11" t="s">
        <v>574</v>
      </c>
      <c r="D2344" s="11"/>
      <c r="E2344" s="11" t="s">
        <v>105</v>
      </c>
      <c r="F2344" s="11">
        <v>60</v>
      </c>
      <c r="G2344" s="11"/>
      <c r="H2344" s="11">
        <f t="shared" si="121"/>
        <v>0.2</v>
      </c>
      <c r="I2344" s="11"/>
      <c r="J2344" s="11">
        <v>33.799999999999997</v>
      </c>
      <c r="K2344" s="11"/>
      <c r="M2344" s="11">
        <v>1</v>
      </c>
      <c r="N2344" s="66"/>
      <c r="P2344" s="198">
        <f t="shared" si="122"/>
        <v>33.799999999999997</v>
      </c>
      <c r="Q2344" s="198"/>
      <c r="R2344" s="198"/>
      <c r="S2344" s="198"/>
      <c r="T2344" s="198">
        <f t="shared" si="123"/>
        <v>60</v>
      </c>
      <c r="U2344" s="11"/>
      <c r="V2344" s="11"/>
      <c r="W2344" s="11"/>
      <c r="Y2344" s="11">
        <v>33.799999999999997</v>
      </c>
      <c r="Z2344" s="11"/>
      <c r="AB2344" s="11">
        <f t="shared" si="124"/>
        <v>38.770000000000003</v>
      </c>
      <c r="AC2344" s="21">
        <v>40.76</v>
      </c>
      <c r="AD2344" s="11"/>
      <c r="AE2344" s="4"/>
      <c r="AF2344" s="4"/>
    </row>
    <row r="2345" spans="1:32" x14ac:dyDescent="0.2">
      <c r="A2345" s="51"/>
      <c r="B2345" s="11"/>
      <c r="C2345" s="11" t="s">
        <v>574</v>
      </c>
      <c r="D2345" s="11"/>
      <c r="E2345" s="11" t="s">
        <v>176</v>
      </c>
      <c r="F2345" s="11">
        <v>5146527</v>
      </c>
      <c r="G2345" s="11"/>
      <c r="H2345" s="11">
        <f t="shared" si="121"/>
        <v>16844.919999999998</v>
      </c>
      <c r="I2345" s="11"/>
      <c r="J2345" s="11">
        <v>627393.04000000167</v>
      </c>
      <c r="K2345" s="11"/>
      <c r="M2345" s="11">
        <v>1437</v>
      </c>
      <c r="N2345" s="66"/>
      <c r="P2345" s="198">
        <f t="shared" si="122"/>
        <v>436.59919276270125</v>
      </c>
      <c r="Q2345" s="198"/>
      <c r="R2345" s="198"/>
      <c r="S2345" s="198"/>
      <c r="T2345" s="198">
        <f t="shared" si="123"/>
        <v>3581.4384133611693</v>
      </c>
      <c r="U2345" s="11"/>
      <c r="V2345" s="11"/>
      <c r="W2345" s="11"/>
      <c r="Y2345" s="11">
        <v>627393.04000000167</v>
      </c>
      <c r="Z2345" s="11"/>
      <c r="AB2345" s="11">
        <f t="shared" si="124"/>
        <v>719576.8</v>
      </c>
      <c r="AC2345" s="21">
        <v>756491.51</v>
      </c>
      <c r="AD2345" s="11"/>
      <c r="AE2345" s="4"/>
      <c r="AF2345" s="4"/>
    </row>
    <row r="2346" spans="1:32" x14ac:dyDescent="0.2">
      <c r="A2346" s="51"/>
      <c r="B2346" s="11"/>
      <c r="C2346" s="11" t="s">
        <v>575</v>
      </c>
      <c r="D2346" s="11"/>
      <c r="E2346" s="11" t="s">
        <v>284</v>
      </c>
      <c r="F2346" s="11">
        <v>8772</v>
      </c>
      <c r="G2346" s="11"/>
      <c r="H2346" s="11">
        <f t="shared" si="121"/>
        <v>28.71</v>
      </c>
      <c r="I2346" s="11"/>
      <c r="J2346" s="11">
        <v>2210.0899999999997</v>
      </c>
      <c r="K2346" s="11"/>
      <c r="M2346" s="11">
        <v>41</v>
      </c>
      <c r="N2346" s="66"/>
      <c r="P2346" s="198">
        <f t="shared" si="122"/>
        <v>53.904634146341458</v>
      </c>
      <c r="Q2346" s="198"/>
      <c r="R2346" s="198"/>
      <c r="S2346" s="198"/>
      <c r="T2346" s="198">
        <f t="shared" si="123"/>
        <v>213.95121951219511</v>
      </c>
      <c r="U2346" s="11"/>
      <c r="V2346" s="11"/>
      <c r="W2346" s="11"/>
      <c r="Y2346" s="11">
        <v>2210.0899999999997</v>
      </c>
      <c r="Z2346" s="11"/>
      <c r="AB2346" s="11">
        <f t="shared" si="124"/>
        <v>2534.8200000000002</v>
      </c>
      <c r="AC2346" s="21">
        <v>2664.86</v>
      </c>
      <c r="AD2346" s="11"/>
      <c r="AE2346" s="4"/>
      <c r="AF2346" s="4"/>
    </row>
    <row r="2347" spans="1:32" x14ac:dyDescent="0.2">
      <c r="A2347" s="51"/>
      <c r="B2347" s="11"/>
      <c r="C2347" s="11" t="s">
        <v>576</v>
      </c>
      <c r="D2347" s="11"/>
      <c r="E2347" s="11" t="s">
        <v>66</v>
      </c>
      <c r="F2347" s="11">
        <v>404</v>
      </c>
      <c r="G2347" s="11"/>
      <c r="H2347" s="11">
        <f t="shared" si="121"/>
        <v>1.32</v>
      </c>
      <c r="I2347" s="11"/>
      <c r="J2347" s="11">
        <v>44.75</v>
      </c>
      <c r="K2347" s="11"/>
      <c r="M2347" s="11">
        <v>2</v>
      </c>
      <c r="N2347" s="66"/>
      <c r="P2347" s="198">
        <f t="shared" si="122"/>
        <v>22.375</v>
      </c>
      <c r="Q2347" s="198"/>
      <c r="R2347" s="198"/>
      <c r="S2347" s="198"/>
      <c r="T2347" s="198">
        <f t="shared" si="123"/>
        <v>202</v>
      </c>
      <c r="U2347" s="11"/>
      <c r="V2347" s="11"/>
      <c r="W2347" s="11"/>
      <c r="Y2347" s="11">
        <v>44.75</v>
      </c>
      <c r="Z2347" s="11"/>
      <c r="AB2347" s="11">
        <f t="shared" si="124"/>
        <v>51.33</v>
      </c>
      <c r="AC2347" s="21">
        <v>53.96</v>
      </c>
      <c r="AD2347" s="11"/>
      <c r="AE2347" s="4"/>
      <c r="AF2347" s="4"/>
    </row>
    <row r="2348" spans="1:32" x14ac:dyDescent="0.2">
      <c r="A2348" s="51"/>
      <c r="B2348" s="11"/>
      <c r="C2348" s="11" t="s">
        <v>576</v>
      </c>
      <c r="D2348" s="11"/>
      <c r="E2348" s="11" t="s">
        <v>77</v>
      </c>
      <c r="F2348" s="11">
        <v>317</v>
      </c>
      <c r="G2348" s="11"/>
      <c r="H2348" s="11">
        <f t="shared" si="121"/>
        <v>1.04</v>
      </c>
      <c r="I2348" s="11"/>
      <c r="J2348" s="11">
        <v>167.57</v>
      </c>
      <c r="K2348" s="11"/>
      <c r="M2348" s="11">
        <v>1</v>
      </c>
      <c r="N2348" s="66"/>
      <c r="P2348" s="198">
        <f t="shared" si="122"/>
        <v>167.57</v>
      </c>
      <c r="Q2348" s="198"/>
      <c r="R2348" s="198"/>
      <c r="S2348" s="198"/>
      <c r="T2348" s="198">
        <f t="shared" si="123"/>
        <v>317</v>
      </c>
      <c r="U2348" s="11"/>
      <c r="V2348" s="11"/>
      <c r="W2348" s="11"/>
      <c r="Y2348" s="11">
        <v>167.57</v>
      </c>
      <c r="Z2348" s="11"/>
      <c r="AB2348" s="11">
        <f t="shared" si="124"/>
        <v>192.19</v>
      </c>
      <c r="AC2348" s="21">
        <v>202.05</v>
      </c>
      <c r="AD2348" s="11"/>
      <c r="AE2348" s="4"/>
      <c r="AF2348" s="4"/>
    </row>
    <row r="2349" spans="1:32" x14ac:dyDescent="0.2">
      <c r="A2349" s="51"/>
      <c r="B2349" s="11"/>
      <c r="C2349" s="11" t="s">
        <v>576</v>
      </c>
      <c r="D2349" s="11"/>
      <c r="E2349" s="11" t="s">
        <v>191</v>
      </c>
      <c r="F2349" s="11">
        <v>317</v>
      </c>
      <c r="G2349" s="11"/>
      <c r="H2349" s="11">
        <f t="shared" si="121"/>
        <v>1.04</v>
      </c>
      <c r="I2349" s="11"/>
      <c r="J2349" s="11">
        <v>57.62</v>
      </c>
      <c r="K2349" s="11"/>
      <c r="M2349" s="11">
        <v>1</v>
      </c>
      <c r="N2349" s="66"/>
      <c r="P2349" s="198">
        <f t="shared" si="122"/>
        <v>57.62</v>
      </c>
      <c r="Q2349" s="198"/>
      <c r="R2349" s="198"/>
      <c r="S2349" s="198"/>
      <c r="T2349" s="198">
        <f t="shared" si="123"/>
        <v>317</v>
      </c>
      <c r="U2349" s="11"/>
      <c r="V2349" s="11"/>
      <c r="W2349" s="11"/>
      <c r="Y2349" s="11">
        <v>57.62</v>
      </c>
      <c r="Z2349" s="11"/>
      <c r="AB2349" s="11">
        <f t="shared" si="124"/>
        <v>66.09</v>
      </c>
      <c r="AC2349" s="21">
        <v>69.48</v>
      </c>
      <c r="AD2349" s="11"/>
      <c r="AE2349" s="4"/>
      <c r="AF2349" s="4"/>
    </row>
    <row r="2350" spans="1:32" x14ac:dyDescent="0.2">
      <c r="A2350" s="51"/>
      <c r="B2350" s="11"/>
      <c r="C2350" s="11" t="s">
        <v>576</v>
      </c>
      <c r="D2350" s="11"/>
      <c r="E2350" s="11" t="s">
        <v>577</v>
      </c>
      <c r="F2350" s="11">
        <v>820208</v>
      </c>
      <c r="G2350" s="11"/>
      <c r="H2350" s="11">
        <f t="shared" si="121"/>
        <v>2684.6</v>
      </c>
      <c r="I2350" s="11"/>
      <c r="J2350" s="11">
        <v>86418.750000000015</v>
      </c>
      <c r="K2350" s="11"/>
      <c r="M2350" s="11">
        <v>79</v>
      </c>
      <c r="N2350" s="66"/>
      <c r="P2350" s="198">
        <f t="shared" si="122"/>
        <v>1093.9082278481014</v>
      </c>
      <c r="Q2350" s="198"/>
      <c r="R2350" s="198"/>
      <c r="S2350" s="198"/>
      <c r="T2350" s="198">
        <f t="shared" si="123"/>
        <v>10382.379746835442</v>
      </c>
      <c r="U2350" s="11"/>
      <c r="V2350" s="11"/>
      <c r="W2350" s="11"/>
      <c r="Y2350" s="11">
        <v>86418.750000000015</v>
      </c>
      <c r="Z2350" s="11"/>
      <c r="AB2350" s="11">
        <f t="shared" si="124"/>
        <v>99116.38</v>
      </c>
      <c r="AC2350" s="21">
        <v>104201.11</v>
      </c>
      <c r="AD2350" s="11"/>
      <c r="AE2350" s="4"/>
      <c r="AF2350" s="4"/>
    </row>
    <row r="2351" spans="1:32" x14ac:dyDescent="0.2">
      <c r="A2351" s="51"/>
      <c r="B2351" s="11"/>
      <c r="C2351" s="11" t="s">
        <v>578</v>
      </c>
      <c r="D2351" s="11"/>
      <c r="E2351" s="11" t="s">
        <v>124</v>
      </c>
      <c r="F2351" s="11">
        <v>1589181</v>
      </c>
      <c r="G2351" s="11"/>
      <c r="H2351" s="11">
        <f t="shared" si="121"/>
        <v>5201.49</v>
      </c>
      <c r="I2351" s="11"/>
      <c r="J2351" s="11">
        <v>189186.08000000022</v>
      </c>
      <c r="K2351" s="11"/>
      <c r="M2351" s="11">
        <v>322</v>
      </c>
      <c r="N2351" s="66"/>
      <c r="P2351" s="198">
        <f t="shared" si="122"/>
        <v>587.53440993788888</v>
      </c>
      <c r="Q2351" s="198"/>
      <c r="R2351" s="198"/>
      <c r="S2351" s="198"/>
      <c r="T2351" s="198">
        <f t="shared" si="123"/>
        <v>4935.3447204968943</v>
      </c>
      <c r="U2351" s="11"/>
      <c r="V2351" s="11"/>
      <c r="W2351" s="11"/>
      <c r="Y2351" s="11">
        <v>189186.08000000022</v>
      </c>
      <c r="Z2351" s="11"/>
      <c r="AB2351" s="11">
        <f t="shared" si="124"/>
        <v>216983.46</v>
      </c>
      <c r="AC2351" s="21">
        <v>228114.84</v>
      </c>
      <c r="AD2351" s="11"/>
      <c r="AE2351" s="4"/>
      <c r="AF2351" s="4"/>
    </row>
    <row r="2352" spans="1:32" x14ac:dyDescent="0.2">
      <c r="A2352" s="51"/>
      <c r="B2352" s="11"/>
      <c r="C2352" s="11" t="s">
        <v>620</v>
      </c>
      <c r="D2352" s="11"/>
      <c r="E2352" s="11" t="s">
        <v>189</v>
      </c>
      <c r="F2352" s="11">
        <v>2549</v>
      </c>
      <c r="G2352" s="11"/>
      <c r="H2352" s="11">
        <f t="shared" si="121"/>
        <v>8.34</v>
      </c>
      <c r="I2352" s="11"/>
      <c r="J2352" s="11">
        <v>416.22</v>
      </c>
      <c r="K2352" s="11"/>
      <c r="M2352" s="11">
        <v>4</v>
      </c>
      <c r="N2352" s="66"/>
      <c r="P2352" s="198">
        <f t="shared" si="122"/>
        <v>104.05500000000001</v>
      </c>
      <c r="Q2352" s="198"/>
      <c r="R2352" s="198"/>
      <c r="S2352" s="198"/>
      <c r="T2352" s="198">
        <f t="shared" si="123"/>
        <v>637.25</v>
      </c>
      <c r="U2352" s="11"/>
      <c r="V2352" s="11"/>
      <c r="W2352" s="11"/>
      <c r="Y2352" s="11">
        <v>416.22</v>
      </c>
      <c r="Z2352" s="11"/>
      <c r="AB2352" s="11">
        <f t="shared" si="124"/>
        <v>477.38</v>
      </c>
      <c r="AC2352" s="21">
        <v>501.87</v>
      </c>
      <c r="AD2352" s="11"/>
      <c r="AE2352" s="4"/>
      <c r="AF2352" s="4"/>
    </row>
    <row r="2353" spans="1:37" x14ac:dyDescent="0.2">
      <c r="A2353" s="51"/>
      <c r="B2353" s="11"/>
      <c r="C2353" s="11" t="s">
        <v>621</v>
      </c>
      <c r="D2353" s="11"/>
      <c r="E2353" s="11" t="s">
        <v>142</v>
      </c>
      <c r="F2353" s="11">
        <v>1526</v>
      </c>
      <c r="G2353" s="11"/>
      <c r="H2353" s="11">
        <f t="shared" si="121"/>
        <v>4.99</v>
      </c>
      <c r="I2353" s="11"/>
      <c r="J2353" s="11">
        <v>244.9</v>
      </c>
      <c r="K2353" s="11"/>
      <c r="M2353" s="11">
        <v>1</v>
      </c>
      <c r="N2353" s="66"/>
      <c r="P2353" s="198">
        <f t="shared" si="122"/>
        <v>244.9</v>
      </c>
      <c r="Q2353" s="198"/>
      <c r="R2353" s="198"/>
      <c r="S2353" s="198"/>
      <c r="T2353" s="198">
        <f t="shared" si="123"/>
        <v>1526</v>
      </c>
      <c r="U2353" s="11"/>
      <c r="V2353" s="11"/>
      <c r="W2353" s="11"/>
      <c r="Y2353" s="11">
        <v>244.9</v>
      </c>
      <c r="Z2353" s="11"/>
      <c r="AB2353" s="11">
        <f t="shared" si="124"/>
        <v>280.88</v>
      </c>
      <c r="AC2353" s="21">
        <v>295.29000000000002</v>
      </c>
      <c r="AD2353" s="11"/>
      <c r="AE2353" s="4"/>
      <c r="AF2353" s="4"/>
    </row>
    <row r="2354" spans="1:37" x14ac:dyDescent="0.2">
      <c r="A2354" s="51"/>
      <c r="B2354" s="11"/>
      <c r="C2354" s="11" t="s">
        <v>582</v>
      </c>
      <c r="D2354" s="11"/>
      <c r="E2354" s="11" t="s">
        <v>226</v>
      </c>
      <c r="F2354" s="11">
        <v>226</v>
      </c>
      <c r="G2354" s="11"/>
      <c r="H2354" s="11">
        <f t="shared" si="121"/>
        <v>0.74</v>
      </c>
      <c r="I2354" s="11"/>
      <c r="J2354" s="11">
        <v>112.05</v>
      </c>
      <c r="K2354" s="11"/>
      <c r="M2354" s="11">
        <v>1</v>
      </c>
      <c r="N2354" s="66"/>
      <c r="P2354" s="198">
        <f t="shared" si="122"/>
        <v>112.05</v>
      </c>
      <c r="Q2354" s="198"/>
      <c r="R2354" s="198"/>
      <c r="S2354" s="198"/>
      <c r="T2354" s="198">
        <f t="shared" si="123"/>
        <v>226</v>
      </c>
      <c r="U2354" s="11"/>
      <c r="V2354" s="11"/>
      <c r="W2354" s="11"/>
      <c r="Y2354" s="11">
        <v>112.05</v>
      </c>
      <c r="Z2354" s="11"/>
      <c r="AB2354" s="11">
        <f t="shared" si="124"/>
        <v>128.51</v>
      </c>
      <c r="AC2354" s="21">
        <v>135.11000000000001</v>
      </c>
      <c r="AD2354" s="11"/>
      <c r="AE2354" s="4"/>
      <c r="AF2354" s="4"/>
    </row>
    <row r="2355" spans="1:37" x14ac:dyDescent="0.2">
      <c r="A2355" s="51"/>
      <c r="B2355" s="11"/>
      <c r="C2355" s="11" t="s">
        <v>582</v>
      </c>
      <c r="D2355" s="11"/>
      <c r="E2355" s="11" t="s">
        <v>457</v>
      </c>
      <c r="F2355" s="11">
        <v>1450522</v>
      </c>
      <c r="G2355" s="11"/>
      <c r="H2355" s="11">
        <f t="shared" si="121"/>
        <v>4747.6499999999996</v>
      </c>
      <c r="I2355" s="11"/>
      <c r="J2355" s="11">
        <v>171415.63999999998</v>
      </c>
      <c r="K2355" s="11"/>
      <c r="M2355" s="11">
        <v>516</v>
      </c>
      <c r="N2355" s="66"/>
      <c r="P2355" s="198">
        <f t="shared" si="122"/>
        <v>332.20085271317828</v>
      </c>
      <c r="Q2355" s="198"/>
      <c r="R2355" s="198"/>
      <c r="S2355" s="198"/>
      <c r="T2355" s="198">
        <f t="shared" si="123"/>
        <v>2811.0891472868216</v>
      </c>
      <c r="U2355" s="11"/>
      <c r="V2355" s="11"/>
      <c r="W2355" s="11"/>
      <c r="Y2355" s="11">
        <v>171415.63999999998</v>
      </c>
      <c r="Z2355" s="11"/>
      <c r="AB2355" s="11">
        <f t="shared" si="124"/>
        <v>196601.99</v>
      </c>
      <c r="AC2355" s="21">
        <v>206687.78</v>
      </c>
      <c r="AD2355" s="11"/>
      <c r="AE2355" s="4"/>
      <c r="AF2355" s="4"/>
    </row>
    <row r="2356" spans="1:37" x14ac:dyDescent="0.2">
      <c r="A2356" s="51"/>
      <c r="B2356" s="11"/>
      <c r="C2356" s="11" t="s">
        <v>583</v>
      </c>
      <c r="D2356" s="11"/>
      <c r="E2356" s="11" t="s">
        <v>88</v>
      </c>
      <c r="F2356" s="11">
        <v>25769</v>
      </c>
      <c r="G2356" s="11"/>
      <c r="H2356" s="11">
        <f t="shared" si="121"/>
        <v>84.34</v>
      </c>
      <c r="I2356" s="11"/>
      <c r="J2356" s="11">
        <v>4505.47</v>
      </c>
      <c r="K2356" s="11"/>
      <c r="M2356" s="11">
        <v>8</v>
      </c>
      <c r="N2356" s="66"/>
      <c r="P2356" s="198">
        <f t="shared" si="122"/>
        <v>563.18375000000003</v>
      </c>
      <c r="Q2356" s="198"/>
      <c r="R2356" s="198"/>
      <c r="S2356" s="198"/>
      <c r="T2356" s="198">
        <f t="shared" si="123"/>
        <v>3221.125</v>
      </c>
      <c r="U2356" s="11"/>
      <c r="V2356" s="11"/>
      <c r="W2356" s="11"/>
      <c r="Y2356" s="11">
        <v>4505.47</v>
      </c>
      <c r="Z2356" s="11"/>
      <c r="AB2356" s="11">
        <f t="shared" si="124"/>
        <v>5167.47</v>
      </c>
      <c r="AC2356" s="21">
        <v>5432.56</v>
      </c>
      <c r="AD2356" s="11"/>
      <c r="AE2356" s="4"/>
      <c r="AF2356" s="4"/>
    </row>
    <row r="2357" spans="1:37" x14ac:dyDescent="0.2">
      <c r="A2357" s="51"/>
      <c r="B2357" s="11"/>
      <c r="C2357" s="11" t="s">
        <v>584</v>
      </c>
      <c r="D2357" s="11"/>
      <c r="E2357" s="11" t="s">
        <v>457</v>
      </c>
      <c r="F2357" s="11">
        <v>7364</v>
      </c>
      <c r="G2357" s="11"/>
      <c r="H2357" s="11">
        <f>ROUND($H$2364*F2357/$F$2364,2)</f>
        <v>24.1</v>
      </c>
      <c r="I2357" s="11"/>
      <c r="J2357" s="11">
        <v>1293.8600000000001</v>
      </c>
      <c r="K2357" s="11"/>
      <c r="M2357" s="11">
        <v>21</v>
      </c>
      <c r="N2357" s="66"/>
      <c r="P2357" s="198">
        <f t="shared" si="122"/>
        <v>61.61238095238096</v>
      </c>
      <c r="Q2357" s="198"/>
      <c r="R2357" s="198"/>
      <c r="S2357" s="198"/>
      <c r="T2357" s="198">
        <f t="shared" si="123"/>
        <v>350.66666666666669</v>
      </c>
      <c r="U2357" s="11"/>
      <c r="V2357" s="11"/>
      <c r="W2357" s="11"/>
      <c r="Y2357" s="11">
        <v>1293.8600000000001</v>
      </c>
      <c r="Z2357" s="11"/>
      <c r="AB2357" s="11">
        <f>ROUND($AB$2364*Y2357/$Y$2364,2)</f>
        <v>1483.97</v>
      </c>
      <c r="AC2357" s="21">
        <v>1560.1</v>
      </c>
      <c r="AD2357" s="11"/>
      <c r="AE2357" s="4"/>
      <c r="AF2357" s="4"/>
    </row>
    <row r="2358" spans="1:37" x14ac:dyDescent="0.2">
      <c r="A2358" s="51"/>
      <c r="B2358" s="11"/>
      <c r="C2358" s="11"/>
      <c r="D2358" s="11"/>
      <c r="E2358" s="11"/>
      <c r="F2358" s="11"/>
      <c r="G2358" s="11"/>
      <c r="H2358" s="11"/>
      <c r="I2358" s="11"/>
      <c r="J2358" s="11"/>
      <c r="K2358" s="11"/>
      <c r="M2358" s="11"/>
      <c r="N2358" s="66"/>
      <c r="P2358" s="198"/>
      <c r="Q2358" s="198"/>
      <c r="R2358" s="198"/>
      <c r="S2358" s="198"/>
      <c r="T2358" s="198"/>
      <c r="U2358" s="11"/>
      <c r="V2358" s="11"/>
      <c r="W2358" s="11"/>
      <c r="Y2358" s="11"/>
      <c r="Z2358" s="11"/>
      <c r="AB2358" s="11"/>
      <c r="AC2358" s="11"/>
      <c r="AD2358" s="11"/>
      <c r="AE2358" s="4"/>
      <c r="AF2358" s="4"/>
    </row>
    <row r="2359" spans="1:37" x14ac:dyDescent="0.2">
      <c r="A2359" s="51"/>
      <c r="B2359" s="11"/>
      <c r="C2359" s="11"/>
      <c r="D2359" s="11"/>
      <c r="E2359" s="11"/>
      <c r="F2359" s="11"/>
      <c r="G2359" s="11"/>
      <c r="H2359" s="11"/>
      <c r="I2359" s="11"/>
      <c r="J2359" s="11"/>
      <c r="K2359" s="11"/>
      <c r="M2359" s="11"/>
      <c r="N2359" s="66"/>
      <c r="P2359" s="198"/>
      <c r="Q2359" s="198"/>
      <c r="R2359" s="198"/>
      <c r="S2359" s="198"/>
      <c r="T2359" s="198"/>
      <c r="U2359" s="11"/>
      <c r="V2359" s="11"/>
      <c r="W2359" s="11"/>
      <c r="Y2359" s="11"/>
      <c r="Z2359" s="11"/>
      <c r="AB2359" s="11"/>
      <c r="AC2359" s="11"/>
      <c r="AD2359" s="11"/>
      <c r="AE2359" s="4"/>
      <c r="AF2359" s="4"/>
    </row>
    <row r="2360" spans="1:37" x14ac:dyDescent="0.2">
      <c r="A2360" s="51"/>
      <c r="B2360" s="11"/>
      <c r="C2360" s="11"/>
      <c r="D2360" s="11"/>
      <c r="E2360" s="11"/>
      <c r="F2360" s="11"/>
      <c r="G2360" s="11"/>
      <c r="H2360" s="11"/>
      <c r="I2360" s="11"/>
      <c r="J2360" s="11"/>
      <c r="K2360" s="11"/>
      <c r="M2360" s="11"/>
      <c r="N2360" s="66"/>
      <c r="P2360" s="198"/>
      <c r="Q2360" s="198"/>
      <c r="R2360" s="198"/>
      <c r="S2360" s="198"/>
      <c r="T2360" s="198"/>
      <c r="U2360" s="11"/>
      <c r="V2360" s="11"/>
      <c r="W2360" s="11"/>
      <c r="Y2360" s="11"/>
      <c r="Z2360" s="11"/>
      <c r="AB2360" s="11"/>
      <c r="AC2360" s="11"/>
      <c r="AD2360" s="11"/>
      <c r="AE2360" s="4"/>
      <c r="AF2360" s="4"/>
    </row>
    <row r="2361" spans="1:37" x14ac:dyDescent="0.2">
      <c r="A2361" s="51"/>
      <c r="B2361" s="11"/>
      <c r="C2361" s="11"/>
      <c r="D2361" s="11"/>
      <c r="E2361" s="11"/>
      <c r="F2361" s="11"/>
      <c r="G2361" s="11"/>
      <c r="H2361" s="11"/>
      <c r="I2361" s="11"/>
      <c r="J2361" s="11"/>
      <c r="K2361" s="11"/>
      <c r="M2361" s="11"/>
      <c r="N2361" s="66"/>
      <c r="P2361" s="198"/>
      <c r="Q2361" s="198"/>
      <c r="R2361" s="198"/>
      <c r="S2361" s="198"/>
      <c r="T2361" s="198"/>
      <c r="U2361" s="11"/>
      <c r="V2361" s="11"/>
      <c r="W2361" s="11"/>
      <c r="Y2361" s="11"/>
      <c r="Z2361" s="11"/>
      <c r="AB2361" s="11"/>
      <c r="AC2361" s="11"/>
      <c r="AD2361" s="11"/>
      <c r="AE2361" s="4"/>
      <c r="AF2361" s="4"/>
    </row>
    <row r="2362" spans="1:37" x14ac:dyDescent="0.2">
      <c r="A2362" s="51"/>
      <c r="B2362" s="11"/>
      <c r="C2362" s="11"/>
      <c r="D2362" s="11"/>
      <c r="E2362" s="11"/>
      <c r="F2362" s="11"/>
      <c r="G2362" s="11"/>
      <c r="H2362" s="11"/>
      <c r="I2362" s="11"/>
      <c r="J2362" s="11"/>
      <c r="K2362" s="11"/>
      <c r="M2362" s="11"/>
      <c r="N2362" s="66"/>
      <c r="P2362" s="198"/>
      <c r="Q2362" s="198"/>
      <c r="R2362" s="198"/>
      <c r="S2362" s="198"/>
      <c r="T2362" s="198"/>
      <c r="U2362" s="11"/>
      <c r="V2362" s="11"/>
      <c r="W2362" s="11"/>
      <c r="Y2362" s="11"/>
      <c r="Z2362" s="11"/>
      <c r="AB2362" s="11"/>
      <c r="AC2362" s="11"/>
      <c r="AD2362" s="11"/>
      <c r="AE2362" s="4"/>
      <c r="AF2362" s="4"/>
    </row>
    <row r="2363" spans="1:37" ht="13.5" thickBot="1" x14ac:dyDescent="0.25">
      <c r="A2363" s="51"/>
      <c r="B2363" s="11"/>
      <c r="C2363" s="11"/>
      <c r="D2363" s="11"/>
      <c r="E2363" s="11"/>
      <c r="F2363" s="11"/>
      <c r="G2363" s="11"/>
      <c r="H2363" s="11"/>
      <c r="I2363" s="11"/>
      <c r="J2363" s="11"/>
      <c r="K2363" s="11"/>
      <c r="M2363" s="11"/>
      <c r="N2363" s="66"/>
      <c r="P2363" s="198"/>
      <c r="Q2363" s="198"/>
      <c r="R2363" s="198"/>
      <c r="S2363" s="198"/>
      <c r="T2363" s="198"/>
      <c r="U2363" s="11"/>
      <c r="V2363" s="11"/>
      <c r="W2363" s="11"/>
      <c r="Y2363" s="11"/>
      <c r="Z2363" s="11"/>
      <c r="AB2363" s="11"/>
      <c r="AC2363" s="11"/>
      <c r="AD2363" s="11"/>
      <c r="AE2363" s="4"/>
      <c r="AF2363" s="4"/>
    </row>
    <row r="2364" spans="1:37" ht="13.5" thickBot="1" x14ac:dyDescent="0.25">
      <c r="A2364" s="51"/>
      <c r="B2364" s="89" t="s">
        <v>585</v>
      </c>
      <c r="C2364" s="96"/>
      <c r="D2364" s="96"/>
      <c r="E2364" s="96"/>
      <c r="F2364" s="91">
        <f>SUM(F1800:F2363)</f>
        <v>384418425</v>
      </c>
      <c r="G2364" s="91"/>
      <c r="H2364" s="91">
        <v>1258227</v>
      </c>
      <c r="I2364" s="91"/>
      <c r="J2364" s="91">
        <f>SUM(J1800:J2363)</f>
        <v>36621783.919999965</v>
      </c>
      <c r="K2364" s="91">
        <f>SUM(K1800:K2363)</f>
        <v>0</v>
      </c>
      <c r="M2364" s="91">
        <f>SUM(M1800:M2363)</f>
        <v>66255</v>
      </c>
      <c r="N2364" s="92"/>
      <c r="P2364" s="199">
        <f>J2364/M2364</f>
        <v>552.73992785450105</v>
      </c>
      <c r="Q2364" s="200" t="s">
        <v>586</v>
      </c>
      <c r="R2364" s="200" t="s">
        <v>586</v>
      </c>
      <c r="S2364" s="200" t="s">
        <v>586</v>
      </c>
      <c r="T2364" s="200">
        <f>F2364/M2364</f>
        <v>5802.1043694815489</v>
      </c>
      <c r="U2364" s="95" t="s">
        <v>586</v>
      </c>
      <c r="V2364" s="95" t="s">
        <v>586</v>
      </c>
      <c r="W2364" s="97" t="s">
        <v>586</v>
      </c>
      <c r="Y2364" s="93">
        <f>SUM(Y1800:Y2363)</f>
        <v>36621783.919999965</v>
      </c>
      <c r="Z2364" s="11">
        <v>53864047</v>
      </c>
      <c r="AB2364" s="11">
        <v>42002675</v>
      </c>
      <c r="AC2364" s="91">
        <f>SUM(AC1801:AC2357)</f>
        <v>44157436.660000041</v>
      </c>
      <c r="AD2364" s="92"/>
      <c r="AE2364" s="4"/>
      <c r="AF2364" s="4"/>
    </row>
    <row r="2365" spans="1:37" s="4" customFormat="1" x14ac:dyDescent="0.2">
      <c r="A2365" s="51"/>
      <c r="M2365" s="46"/>
      <c r="P2365" s="193"/>
      <c r="Q2365" s="189"/>
      <c r="R2365" s="189"/>
      <c r="S2365" s="189"/>
      <c r="T2365" s="189"/>
      <c r="Y2365" s="46"/>
      <c r="AB2365" s="54"/>
      <c r="AC2365" s="5"/>
      <c r="AD2365" s="5"/>
      <c r="AH2365" s="70"/>
      <c r="AI2365" s="70"/>
      <c r="AJ2365" s="70"/>
      <c r="AK2365" s="70"/>
    </row>
    <row r="2366" spans="1:37" ht="63.75" x14ac:dyDescent="0.2">
      <c r="A2366" s="51" t="s">
        <v>587</v>
      </c>
      <c r="B2366" s="52" t="s">
        <v>591</v>
      </c>
      <c r="C2366" s="52" t="s">
        <v>42</v>
      </c>
      <c r="D2366" s="52" t="s">
        <v>43</v>
      </c>
      <c r="E2366" s="52" t="s">
        <v>44</v>
      </c>
      <c r="F2366" s="53" t="s">
        <v>45</v>
      </c>
      <c r="G2366" s="53" t="s">
        <v>45</v>
      </c>
      <c r="H2366" s="53" t="s">
        <v>46</v>
      </c>
      <c r="I2366" s="53" t="s">
        <v>46</v>
      </c>
      <c r="J2366" s="53" t="s">
        <v>47</v>
      </c>
      <c r="K2366" s="53" t="s">
        <v>48</v>
      </c>
      <c r="L2366" s="86"/>
      <c r="M2366" s="53" t="s">
        <v>49</v>
      </c>
      <c r="N2366" s="68" t="s">
        <v>49</v>
      </c>
      <c r="O2366" s="69"/>
      <c r="P2366" s="201" t="s">
        <v>50</v>
      </c>
      <c r="Q2366" s="201" t="s">
        <v>50</v>
      </c>
      <c r="R2366" s="201" t="s">
        <v>51</v>
      </c>
      <c r="S2366" s="201" t="s">
        <v>51</v>
      </c>
      <c r="T2366" s="201" t="s">
        <v>52</v>
      </c>
      <c r="U2366" s="53" t="s">
        <v>52</v>
      </c>
      <c r="V2366" s="53" t="s">
        <v>53</v>
      </c>
      <c r="W2366" s="53" t="s">
        <v>53</v>
      </c>
      <c r="X2366" s="69"/>
      <c r="Y2366" s="53" t="s">
        <v>54</v>
      </c>
      <c r="Z2366" s="53" t="s">
        <v>55</v>
      </c>
      <c r="AB2366" s="53" t="s">
        <v>56</v>
      </c>
      <c r="AC2366" s="53" t="s">
        <v>57</v>
      </c>
      <c r="AD2366" s="53" t="s">
        <v>58</v>
      </c>
      <c r="AE2366" s="4"/>
      <c r="AF2366" s="4"/>
    </row>
    <row r="2367" spans="1:37" x14ac:dyDescent="0.2">
      <c r="A2367" s="51"/>
      <c r="B2367" s="11"/>
      <c r="C2367" s="11" t="s">
        <v>59</v>
      </c>
      <c r="D2367" s="11"/>
      <c r="E2367" s="11" t="s">
        <v>59</v>
      </c>
      <c r="F2367" s="11"/>
      <c r="G2367" s="11"/>
      <c r="H2367" s="11"/>
      <c r="I2367" s="11"/>
      <c r="J2367" s="11"/>
      <c r="K2367" s="11"/>
      <c r="M2367" s="11"/>
      <c r="N2367" s="66"/>
      <c r="P2367" s="198"/>
      <c r="Q2367" s="198"/>
      <c r="R2367" s="198"/>
      <c r="S2367" s="198"/>
      <c r="T2367" s="198"/>
      <c r="U2367" s="11"/>
      <c r="V2367" s="11"/>
      <c r="W2367" s="11"/>
      <c r="Y2367" s="11"/>
      <c r="Z2367" s="11">
        <v>61361483</v>
      </c>
      <c r="AB2367" s="11"/>
      <c r="AC2367" s="11"/>
      <c r="AD2367" s="11"/>
      <c r="AE2367" s="4"/>
      <c r="AF2367" s="4"/>
    </row>
    <row r="2368" spans="1:37" x14ac:dyDescent="0.2">
      <c r="A2368" s="51"/>
      <c r="B2368" s="11"/>
      <c r="C2368" s="11" t="s">
        <v>60</v>
      </c>
      <c r="D2368" s="11"/>
      <c r="E2368" s="11" t="s">
        <v>61</v>
      </c>
      <c r="F2368" s="11">
        <v>1809283</v>
      </c>
      <c r="G2368" s="11"/>
      <c r="H2368" s="11">
        <f t="shared" ref="H2368:H2431" si="125">ROUND($H$2920*F2368/$F$2920,2)</f>
        <v>5466.65</v>
      </c>
      <c r="I2368" s="11"/>
      <c r="J2368" s="11">
        <v>250106.94000000009</v>
      </c>
      <c r="K2368" s="11"/>
      <c r="M2368" s="11">
        <v>620</v>
      </c>
      <c r="N2368" s="66"/>
      <c r="P2368" s="198">
        <f t="shared" ref="P2368:P2431" si="126">J2368/M2368</f>
        <v>403.39829032258081</v>
      </c>
      <c r="Q2368" s="198"/>
      <c r="R2368" s="198"/>
      <c r="S2368" s="198"/>
      <c r="T2368" s="198">
        <f t="shared" ref="T2368:T2431" si="127">F2368/M2368</f>
        <v>2918.1983870967742</v>
      </c>
      <c r="U2368" s="11"/>
      <c r="V2368" s="11"/>
      <c r="W2368" s="11"/>
      <c r="Y2368" s="11">
        <v>250106.94000000009</v>
      </c>
      <c r="Z2368" s="11"/>
      <c r="AB2368" s="11">
        <f t="shared" ref="AB2368:AB2431" si="128">ROUND($AB$2920*Y2368/$Y$2920,2)</f>
        <v>447384.22</v>
      </c>
      <c r="AC2368" s="11">
        <v>375514.15</v>
      </c>
      <c r="AD2368" s="11"/>
      <c r="AE2368" s="4"/>
      <c r="AF2368" s="4"/>
    </row>
    <row r="2369" spans="1:32" x14ac:dyDescent="0.2">
      <c r="A2369" s="51"/>
      <c r="B2369" s="11"/>
      <c r="C2369" s="11" t="s">
        <v>60</v>
      </c>
      <c r="D2369" s="11"/>
      <c r="E2369" s="11" t="s">
        <v>63</v>
      </c>
      <c r="F2369" s="11">
        <v>311491</v>
      </c>
      <c r="G2369" s="11"/>
      <c r="H2369" s="11">
        <f t="shared" si="125"/>
        <v>941.15</v>
      </c>
      <c r="I2369" s="11"/>
      <c r="J2369" s="11">
        <v>22112.369999999995</v>
      </c>
      <c r="K2369" s="11"/>
      <c r="M2369" s="11">
        <v>33</v>
      </c>
      <c r="N2369" s="66"/>
      <c r="P2369" s="198">
        <f t="shared" si="126"/>
        <v>670.071818181818</v>
      </c>
      <c r="Q2369" s="198"/>
      <c r="R2369" s="198"/>
      <c r="S2369" s="198"/>
      <c r="T2369" s="198">
        <f t="shared" si="127"/>
        <v>9439.121212121212</v>
      </c>
      <c r="U2369" s="11"/>
      <c r="V2369" s="11"/>
      <c r="W2369" s="11"/>
      <c r="Y2369" s="11">
        <v>22112.369999999995</v>
      </c>
      <c r="Z2369" s="11"/>
      <c r="AB2369" s="11">
        <f t="shared" si="128"/>
        <v>39553.980000000003</v>
      </c>
      <c r="AC2369" s="11">
        <v>33199.83</v>
      </c>
      <c r="AD2369" s="11"/>
      <c r="AE2369" s="4"/>
      <c r="AF2369" s="4"/>
    </row>
    <row r="2370" spans="1:32" x14ac:dyDescent="0.2">
      <c r="A2370" s="51"/>
      <c r="B2370" s="11"/>
      <c r="C2370" s="11" t="s">
        <v>64</v>
      </c>
      <c r="D2370" s="11"/>
      <c r="E2370" s="11" t="s">
        <v>61</v>
      </c>
      <c r="F2370" s="11">
        <v>1266920</v>
      </c>
      <c r="G2370" s="11"/>
      <c r="H2370" s="11">
        <f t="shared" si="125"/>
        <v>3827.93</v>
      </c>
      <c r="I2370" s="11"/>
      <c r="J2370" s="11">
        <v>150909.77999999997</v>
      </c>
      <c r="K2370" s="11"/>
      <c r="M2370" s="11">
        <v>293</v>
      </c>
      <c r="N2370" s="66"/>
      <c r="P2370" s="198">
        <f t="shared" si="126"/>
        <v>515.0504436860067</v>
      </c>
      <c r="Q2370" s="198"/>
      <c r="R2370" s="198"/>
      <c r="S2370" s="198"/>
      <c r="T2370" s="198">
        <f t="shared" si="127"/>
        <v>4323.9590443686011</v>
      </c>
      <c r="U2370" s="11"/>
      <c r="V2370" s="11"/>
      <c r="W2370" s="11"/>
      <c r="Y2370" s="11">
        <v>150909.77999999997</v>
      </c>
      <c r="Z2370" s="11"/>
      <c r="AB2370" s="11">
        <f t="shared" si="128"/>
        <v>269943.15000000002</v>
      </c>
      <c r="AC2370" s="11">
        <v>226578.11</v>
      </c>
      <c r="AD2370" s="11"/>
      <c r="AE2370" s="4"/>
      <c r="AF2370" s="4"/>
    </row>
    <row r="2371" spans="1:32" x14ac:dyDescent="0.2">
      <c r="A2371" s="51"/>
      <c r="B2371" s="11"/>
      <c r="C2371" s="11" t="s">
        <v>64</v>
      </c>
      <c r="D2371" s="11"/>
      <c r="E2371" s="11" t="s">
        <v>145</v>
      </c>
      <c r="F2371" s="11">
        <v>3</v>
      </c>
      <c r="G2371" s="11"/>
      <c r="H2371" s="11">
        <f t="shared" si="125"/>
        <v>0.01</v>
      </c>
      <c r="I2371" s="11"/>
      <c r="J2371" s="11">
        <v>15.5</v>
      </c>
      <c r="K2371" s="11"/>
      <c r="M2371" s="11">
        <v>1</v>
      </c>
      <c r="N2371" s="66"/>
      <c r="P2371" s="198">
        <f t="shared" si="126"/>
        <v>15.5</v>
      </c>
      <c r="Q2371" s="198"/>
      <c r="R2371" s="198"/>
      <c r="S2371" s="198"/>
      <c r="T2371" s="198">
        <f t="shared" si="127"/>
        <v>3</v>
      </c>
      <c r="U2371" s="11"/>
      <c r="V2371" s="11"/>
      <c r="W2371" s="11"/>
      <c r="Y2371" s="11">
        <v>15.5</v>
      </c>
      <c r="Z2371" s="11"/>
      <c r="AB2371" s="11">
        <f t="shared" si="128"/>
        <v>27.73</v>
      </c>
      <c r="AC2371" s="11">
        <v>23.27</v>
      </c>
      <c r="AD2371" s="11"/>
      <c r="AE2371" s="4"/>
      <c r="AF2371" s="4"/>
    </row>
    <row r="2372" spans="1:32" x14ac:dyDescent="0.2">
      <c r="A2372" s="51"/>
      <c r="B2372" s="11"/>
      <c r="C2372" s="11" t="s">
        <v>64</v>
      </c>
      <c r="D2372" s="11"/>
      <c r="E2372" s="11" t="s">
        <v>63</v>
      </c>
      <c r="F2372" s="11">
        <v>2378</v>
      </c>
      <c r="G2372" s="11"/>
      <c r="H2372" s="11">
        <f t="shared" si="125"/>
        <v>7.19</v>
      </c>
      <c r="I2372" s="11"/>
      <c r="J2372" s="11">
        <v>492.77</v>
      </c>
      <c r="K2372" s="11"/>
      <c r="M2372" s="11">
        <v>3</v>
      </c>
      <c r="N2372" s="66"/>
      <c r="P2372" s="198">
        <f t="shared" si="126"/>
        <v>164.25666666666666</v>
      </c>
      <c r="Q2372" s="198"/>
      <c r="R2372" s="198"/>
      <c r="S2372" s="198"/>
      <c r="T2372" s="198">
        <f t="shared" si="127"/>
        <v>792.66666666666663</v>
      </c>
      <c r="U2372" s="11"/>
      <c r="V2372" s="11"/>
      <c r="W2372" s="11"/>
      <c r="Y2372" s="11">
        <v>492.77</v>
      </c>
      <c r="Z2372" s="11"/>
      <c r="AB2372" s="11">
        <f t="shared" si="128"/>
        <v>881.45</v>
      </c>
      <c r="AC2372" s="11">
        <v>739.85</v>
      </c>
      <c r="AD2372" s="11"/>
      <c r="AE2372" s="4"/>
      <c r="AF2372" s="4"/>
    </row>
    <row r="2373" spans="1:32" x14ac:dyDescent="0.2">
      <c r="A2373" s="51"/>
      <c r="B2373" s="11"/>
      <c r="C2373" s="11" t="s">
        <v>64</v>
      </c>
      <c r="D2373" s="11"/>
      <c r="E2373" s="11" t="s">
        <v>81</v>
      </c>
      <c r="F2373" s="11">
        <v>-2174</v>
      </c>
      <c r="G2373" s="11"/>
      <c r="H2373" s="11">
        <f t="shared" si="125"/>
        <v>-6.57</v>
      </c>
      <c r="I2373" s="11"/>
      <c r="J2373" s="11">
        <v>-552.71</v>
      </c>
      <c r="K2373" s="11"/>
      <c r="M2373" s="11">
        <v>1</v>
      </c>
      <c r="N2373" s="66"/>
      <c r="P2373" s="198">
        <f t="shared" si="126"/>
        <v>-552.71</v>
      </c>
      <c r="Q2373" s="198"/>
      <c r="R2373" s="198"/>
      <c r="S2373" s="198"/>
      <c r="T2373" s="198">
        <f t="shared" si="127"/>
        <v>-2174</v>
      </c>
      <c r="U2373" s="11"/>
      <c r="V2373" s="11"/>
      <c r="W2373" s="11"/>
      <c r="Y2373" s="11">
        <v>-552.71</v>
      </c>
      <c r="Z2373" s="11"/>
      <c r="AB2373" s="11">
        <f t="shared" si="128"/>
        <v>-988.67</v>
      </c>
      <c r="AC2373" s="11">
        <v>-829.85</v>
      </c>
      <c r="AD2373" s="11"/>
      <c r="AE2373" s="4"/>
      <c r="AF2373" s="4"/>
    </row>
    <row r="2374" spans="1:32" x14ac:dyDescent="0.2">
      <c r="A2374" s="51"/>
      <c r="B2374" s="11"/>
      <c r="C2374" s="11" t="s">
        <v>65</v>
      </c>
      <c r="D2374" s="11"/>
      <c r="E2374" s="11" t="s">
        <v>66</v>
      </c>
      <c r="F2374" s="11">
        <v>152947</v>
      </c>
      <c r="G2374" s="11"/>
      <c r="H2374" s="11">
        <f t="shared" si="125"/>
        <v>462.12</v>
      </c>
      <c r="I2374" s="11"/>
      <c r="J2374" s="11">
        <v>20878.59</v>
      </c>
      <c r="K2374" s="11"/>
      <c r="M2374" s="11">
        <v>66</v>
      </c>
      <c r="N2374" s="66"/>
      <c r="P2374" s="198">
        <f t="shared" si="126"/>
        <v>316.34227272727276</v>
      </c>
      <c r="Q2374" s="198"/>
      <c r="R2374" s="198"/>
      <c r="S2374" s="198"/>
      <c r="T2374" s="198">
        <f t="shared" si="127"/>
        <v>2317.378787878788</v>
      </c>
      <c r="U2374" s="11"/>
      <c r="V2374" s="11"/>
      <c r="W2374" s="11"/>
      <c r="Y2374" s="11">
        <v>20878.59</v>
      </c>
      <c r="Z2374" s="11"/>
      <c r="AB2374" s="11">
        <f t="shared" si="128"/>
        <v>37347.03</v>
      </c>
      <c r="AC2374" s="11">
        <v>31347.41</v>
      </c>
      <c r="AD2374" s="11"/>
      <c r="AE2374" s="4"/>
      <c r="AF2374" s="4"/>
    </row>
    <row r="2375" spans="1:32" x14ac:dyDescent="0.2">
      <c r="A2375" s="51"/>
      <c r="B2375" s="11"/>
      <c r="C2375" s="11" t="s">
        <v>67</v>
      </c>
      <c r="D2375" s="11"/>
      <c r="E2375" s="11" t="s">
        <v>68</v>
      </c>
      <c r="F2375" s="11">
        <v>3407</v>
      </c>
      <c r="G2375" s="11"/>
      <c r="H2375" s="11">
        <f t="shared" si="125"/>
        <v>10.29</v>
      </c>
      <c r="I2375" s="11"/>
      <c r="J2375" s="11">
        <v>600.52</v>
      </c>
      <c r="K2375" s="11"/>
      <c r="M2375" s="11">
        <v>6</v>
      </c>
      <c r="N2375" s="66"/>
      <c r="P2375" s="198">
        <f t="shared" si="126"/>
        <v>100.08666666666666</v>
      </c>
      <c r="Q2375" s="198"/>
      <c r="R2375" s="198"/>
      <c r="S2375" s="198"/>
      <c r="T2375" s="198">
        <f t="shared" si="127"/>
        <v>567.83333333333337</v>
      </c>
      <c r="U2375" s="11"/>
      <c r="V2375" s="11"/>
      <c r="W2375" s="11"/>
      <c r="Y2375" s="11">
        <v>600.52</v>
      </c>
      <c r="Z2375" s="11"/>
      <c r="AB2375" s="11">
        <f t="shared" si="128"/>
        <v>1074.19</v>
      </c>
      <c r="AC2375" s="11">
        <v>901.63</v>
      </c>
      <c r="AD2375" s="11"/>
      <c r="AE2375" s="4"/>
      <c r="AF2375" s="4"/>
    </row>
    <row r="2376" spans="1:32" x14ac:dyDescent="0.2">
      <c r="A2376" s="51"/>
      <c r="B2376" s="11"/>
      <c r="C2376" s="11" t="s">
        <v>69</v>
      </c>
      <c r="D2376" s="11"/>
      <c r="E2376" s="11" t="s">
        <v>70</v>
      </c>
      <c r="F2376" s="11">
        <v>194384</v>
      </c>
      <c r="G2376" s="11"/>
      <c r="H2376" s="11">
        <f t="shared" si="125"/>
        <v>587.32000000000005</v>
      </c>
      <c r="I2376" s="11"/>
      <c r="J2376" s="11">
        <v>32738.600000000017</v>
      </c>
      <c r="K2376" s="11"/>
      <c r="M2376" s="11">
        <v>175</v>
      </c>
      <c r="N2376" s="66"/>
      <c r="P2376" s="198">
        <f t="shared" si="126"/>
        <v>187.07771428571439</v>
      </c>
      <c r="Q2376" s="198"/>
      <c r="R2376" s="198"/>
      <c r="S2376" s="198"/>
      <c r="T2376" s="198">
        <f t="shared" si="127"/>
        <v>1110.7657142857142</v>
      </c>
      <c r="U2376" s="11"/>
      <c r="V2376" s="11"/>
      <c r="W2376" s="11"/>
      <c r="Y2376" s="11">
        <v>32738.600000000017</v>
      </c>
      <c r="Z2376" s="11"/>
      <c r="AB2376" s="11">
        <f t="shared" si="128"/>
        <v>58561.88</v>
      </c>
      <c r="AC2376" s="11">
        <v>49154.2</v>
      </c>
      <c r="AD2376" s="11"/>
      <c r="AE2376" s="4"/>
      <c r="AF2376" s="4"/>
    </row>
    <row r="2377" spans="1:32" x14ac:dyDescent="0.2">
      <c r="A2377" s="51"/>
      <c r="B2377" s="11"/>
      <c r="C2377" s="11" t="s">
        <v>74</v>
      </c>
      <c r="D2377" s="11"/>
      <c r="E2377" s="11" t="s">
        <v>366</v>
      </c>
      <c r="F2377" s="11">
        <v>431</v>
      </c>
      <c r="G2377" s="11"/>
      <c r="H2377" s="11">
        <f t="shared" si="125"/>
        <v>1.3</v>
      </c>
      <c r="I2377" s="11"/>
      <c r="J2377" s="11">
        <v>83.18</v>
      </c>
      <c r="K2377" s="11"/>
      <c r="M2377" s="11">
        <v>2</v>
      </c>
      <c r="N2377" s="66"/>
      <c r="P2377" s="198">
        <f t="shared" si="126"/>
        <v>41.59</v>
      </c>
      <c r="Q2377" s="198"/>
      <c r="R2377" s="198"/>
      <c r="S2377" s="198"/>
      <c r="T2377" s="198">
        <f t="shared" si="127"/>
        <v>215.5</v>
      </c>
      <c r="U2377" s="11"/>
      <c r="V2377" s="11"/>
      <c r="W2377" s="11"/>
      <c r="Y2377" s="11">
        <v>83.18</v>
      </c>
      <c r="Z2377" s="11"/>
      <c r="AB2377" s="11">
        <f t="shared" si="128"/>
        <v>148.79</v>
      </c>
      <c r="AC2377" s="11">
        <v>124.89</v>
      </c>
      <c r="AD2377" s="11"/>
      <c r="AE2377" s="4"/>
      <c r="AF2377" s="4"/>
    </row>
    <row r="2378" spans="1:32" x14ac:dyDescent="0.2">
      <c r="A2378" s="51"/>
      <c r="B2378" s="11"/>
      <c r="C2378" s="11" t="s">
        <v>76</v>
      </c>
      <c r="D2378" s="11"/>
      <c r="E2378" s="11" t="s">
        <v>77</v>
      </c>
      <c r="F2378" s="11">
        <v>228370</v>
      </c>
      <c r="G2378" s="11"/>
      <c r="H2378" s="11">
        <f t="shared" si="125"/>
        <v>690.01</v>
      </c>
      <c r="I2378" s="11"/>
      <c r="J2378" s="11">
        <v>29740.34</v>
      </c>
      <c r="K2378" s="11"/>
      <c r="M2378" s="11">
        <v>35</v>
      </c>
      <c r="N2378" s="66"/>
      <c r="P2378" s="198">
        <f t="shared" si="126"/>
        <v>849.72400000000005</v>
      </c>
      <c r="Q2378" s="198"/>
      <c r="R2378" s="198"/>
      <c r="S2378" s="198"/>
      <c r="T2378" s="198">
        <f t="shared" si="127"/>
        <v>6524.8571428571431</v>
      </c>
      <c r="U2378" s="11"/>
      <c r="V2378" s="11"/>
      <c r="W2378" s="11"/>
      <c r="Y2378" s="11">
        <v>29740.34</v>
      </c>
      <c r="Z2378" s="11"/>
      <c r="AB2378" s="11">
        <f t="shared" si="128"/>
        <v>53198.68</v>
      </c>
      <c r="AC2378" s="11">
        <v>44652.57</v>
      </c>
      <c r="AD2378" s="11"/>
      <c r="AE2378" s="4"/>
      <c r="AF2378" s="4"/>
    </row>
    <row r="2379" spans="1:32" x14ac:dyDescent="0.2">
      <c r="A2379" s="51"/>
      <c r="B2379" s="11"/>
      <c r="C2379" s="11" t="s">
        <v>78</v>
      </c>
      <c r="D2379" s="11"/>
      <c r="E2379" s="11" t="s">
        <v>79</v>
      </c>
      <c r="F2379" s="11">
        <v>1292488</v>
      </c>
      <c r="G2379" s="11"/>
      <c r="H2379" s="11">
        <f t="shared" si="125"/>
        <v>3905.19</v>
      </c>
      <c r="I2379" s="11"/>
      <c r="J2379" s="11">
        <v>156426.99999999994</v>
      </c>
      <c r="K2379" s="11"/>
      <c r="M2379" s="11">
        <v>399</v>
      </c>
      <c r="N2379" s="66"/>
      <c r="P2379" s="198">
        <f t="shared" si="126"/>
        <v>392.04761904761892</v>
      </c>
      <c r="Q2379" s="198"/>
      <c r="R2379" s="198"/>
      <c r="S2379" s="198"/>
      <c r="T2379" s="198">
        <f t="shared" si="127"/>
        <v>3239.3182957393483</v>
      </c>
      <c r="U2379" s="11"/>
      <c r="V2379" s="11"/>
      <c r="W2379" s="11"/>
      <c r="Y2379" s="11">
        <v>156426.99999999994</v>
      </c>
      <c r="Z2379" s="11"/>
      <c r="AB2379" s="11">
        <f t="shared" si="128"/>
        <v>279812.19</v>
      </c>
      <c r="AC2379" s="11">
        <v>234861.74</v>
      </c>
      <c r="AD2379" s="11"/>
      <c r="AE2379" s="4"/>
      <c r="AF2379" s="4"/>
    </row>
    <row r="2380" spans="1:32" x14ac:dyDescent="0.2">
      <c r="A2380" s="51"/>
      <c r="B2380" s="11"/>
      <c r="C2380" s="11" t="s">
        <v>80</v>
      </c>
      <c r="D2380" s="11"/>
      <c r="E2380" s="11" t="s">
        <v>81</v>
      </c>
      <c r="F2380" s="11">
        <v>51654697</v>
      </c>
      <c r="G2380" s="11"/>
      <c r="H2380" s="11">
        <f t="shared" si="125"/>
        <v>156071.98000000001</v>
      </c>
      <c r="I2380" s="11"/>
      <c r="J2380" s="11">
        <v>4196758.1499999901</v>
      </c>
      <c r="K2380" s="11"/>
      <c r="M2380" s="11">
        <v>2817</v>
      </c>
      <c r="N2380" s="66"/>
      <c r="P2380" s="198">
        <f t="shared" si="126"/>
        <v>1489.797000354984</v>
      </c>
      <c r="Q2380" s="198"/>
      <c r="R2380" s="198"/>
      <c r="S2380" s="198"/>
      <c r="T2380" s="198">
        <f t="shared" si="127"/>
        <v>18336.775647852326</v>
      </c>
      <c r="U2380" s="11"/>
      <c r="V2380" s="11"/>
      <c r="W2380" s="11"/>
      <c r="Y2380" s="11">
        <v>4196758.1499999901</v>
      </c>
      <c r="Z2380" s="11"/>
      <c r="AB2380" s="11">
        <f t="shared" si="128"/>
        <v>7507042.3200000003</v>
      </c>
      <c r="AC2380" s="11">
        <v>6301072.9699999997</v>
      </c>
      <c r="AD2380" s="11"/>
      <c r="AE2380" s="4"/>
      <c r="AF2380" s="4"/>
    </row>
    <row r="2381" spans="1:32" x14ac:dyDescent="0.2">
      <c r="A2381" s="51"/>
      <c r="B2381" s="11"/>
      <c r="C2381" s="11" t="s">
        <v>80</v>
      </c>
      <c r="D2381" s="11"/>
      <c r="E2381" s="11" t="s">
        <v>82</v>
      </c>
      <c r="F2381" s="11">
        <v>4545</v>
      </c>
      <c r="G2381" s="11"/>
      <c r="H2381" s="11">
        <f t="shared" si="125"/>
        <v>13.73</v>
      </c>
      <c r="I2381" s="11"/>
      <c r="J2381" s="11">
        <v>800.38</v>
      </c>
      <c r="K2381" s="11"/>
      <c r="M2381" s="11">
        <v>2</v>
      </c>
      <c r="N2381" s="66"/>
      <c r="P2381" s="198">
        <f t="shared" si="126"/>
        <v>400.19</v>
      </c>
      <c r="Q2381" s="198"/>
      <c r="R2381" s="198"/>
      <c r="S2381" s="198"/>
      <c r="T2381" s="198">
        <f t="shared" si="127"/>
        <v>2272.5</v>
      </c>
      <c r="U2381" s="11"/>
      <c r="V2381" s="11"/>
      <c r="W2381" s="11"/>
      <c r="Y2381" s="11">
        <v>800.38</v>
      </c>
      <c r="Z2381" s="11"/>
      <c r="AB2381" s="11">
        <f t="shared" si="128"/>
        <v>1431.7</v>
      </c>
      <c r="AC2381" s="11">
        <v>1201.7</v>
      </c>
      <c r="AD2381" s="11"/>
      <c r="AE2381" s="4"/>
      <c r="AF2381" s="4"/>
    </row>
    <row r="2382" spans="1:32" x14ac:dyDescent="0.2">
      <c r="A2382" s="51"/>
      <c r="B2382" s="11"/>
      <c r="C2382" s="11" t="s">
        <v>80</v>
      </c>
      <c r="D2382" s="11"/>
      <c r="E2382" s="11" t="s">
        <v>592</v>
      </c>
      <c r="F2382" s="11">
        <v>342</v>
      </c>
      <c r="G2382" s="11"/>
      <c r="H2382" s="11">
        <f t="shared" si="125"/>
        <v>1.03</v>
      </c>
      <c r="I2382" s="11"/>
      <c r="J2382" s="11">
        <v>66.38</v>
      </c>
      <c r="K2382" s="11"/>
      <c r="M2382" s="11">
        <v>1</v>
      </c>
      <c r="N2382" s="66"/>
      <c r="P2382" s="198">
        <f t="shared" si="126"/>
        <v>66.38</v>
      </c>
      <c r="Q2382" s="198"/>
      <c r="R2382" s="198"/>
      <c r="S2382" s="198"/>
      <c r="T2382" s="198">
        <f t="shared" si="127"/>
        <v>342</v>
      </c>
      <c r="U2382" s="11"/>
      <c r="V2382" s="11"/>
      <c r="W2382" s="11"/>
      <c r="Y2382" s="11">
        <v>66.38</v>
      </c>
      <c r="Z2382" s="11"/>
      <c r="AB2382" s="11">
        <f t="shared" si="128"/>
        <v>118.74</v>
      </c>
      <c r="AC2382" s="11">
        <v>99.66</v>
      </c>
      <c r="AD2382" s="11"/>
      <c r="AE2382" s="4"/>
      <c r="AF2382" s="4"/>
    </row>
    <row r="2383" spans="1:32" x14ac:dyDescent="0.2">
      <c r="A2383" s="51"/>
      <c r="B2383" s="11"/>
      <c r="C2383" s="11" t="s">
        <v>83</v>
      </c>
      <c r="D2383" s="11"/>
      <c r="E2383" s="11" t="s">
        <v>333</v>
      </c>
      <c r="F2383" s="11">
        <v>67378</v>
      </c>
      <c r="G2383" s="11"/>
      <c r="H2383" s="11">
        <f t="shared" si="125"/>
        <v>203.58</v>
      </c>
      <c r="I2383" s="11"/>
      <c r="J2383" s="11">
        <v>28769.429999999993</v>
      </c>
      <c r="K2383" s="11"/>
      <c r="M2383" s="11">
        <v>19</v>
      </c>
      <c r="N2383" s="66"/>
      <c r="P2383" s="198">
        <f t="shared" si="126"/>
        <v>1514.1805263157892</v>
      </c>
      <c r="Q2383" s="198"/>
      <c r="R2383" s="198"/>
      <c r="S2383" s="198"/>
      <c r="T2383" s="198">
        <f t="shared" si="127"/>
        <v>3546.2105263157896</v>
      </c>
      <c r="U2383" s="11"/>
      <c r="V2383" s="11"/>
      <c r="W2383" s="11"/>
      <c r="Y2383" s="11">
        <v>28769.429999999993</v>
      </c>
      <c r="Z2383" s="11"/>
      <c r="AB2383" s="11">
        <f t="shared" si="128"/>
        <v>51461.94</v>
      </c>
      <c r="AC2383" s="11">
        <v>43194.84</v>
      </c>
      <c r="AD2383" s="11"/>
      <c r="AE2383" s="4"/>
      <c r="AF2383" s="4"/>
    </row>
    <row r="2384" spans="1:32" x14ac:dyDescent="0.2">
      <c r="A2384" s="51"/>
      <c r="B2384" s="11"/>
      <c r="C2384" s="11" t="s">
        <v>85</v>
      </c>
      <c r="D2384" s="11"/>
      <c r="E2384" s="11" t="s">
        <v>86</v>
      </c>
      <c r="F2384" s="11">
        <v>10504</v>
      </c>
      <c r="G2384" s="11"/>
      <c r="H2384" s="11">
        <f t="shared" si="125"/>
        <v>31.74</v>
      </c>
      <c r="I2384" s="11"/>
      <c r="J2384" s="11">
        <v>865.61000000000013</v>
      </c>
      <c r="K2384" s="11"/>
      <c r="M2384" s="11">
        <v>8</v>
      </c>
      <c r="N2384" s="66"/>
      <c r="P2384" s="198">
        <f t="shared" si="126"/>
        <v>108.20125000000002</v>
      </c>
      <c r="Q2384" s="198"/>
      <c r="R2384" s="198"/>
      <c r="S2384" s="198"/>
      <c r="T2384" s="198">
        <f t="shared" si="127"/>
        <v>1313</v>
      </c>
      <c r="U2384" s="11"/>
      <c r="V2384" s="11"/>
      <c r="W2384" s="11"/>
      <c r="Y2384" s="11">
        <v>865.61000000000013</v>
      </c>
      <c r="Z2384" s="11"/>
      <c r="AB2384" s="11">
        <f t="shared" si="128"/>
        <v>1548.38</v>
      </c>
      <c r="AC2384" s="11">
        <v>1299.6400000000001</v>
      </c>
      <c r="AD2384" s="11"/>
      <c r="AE2384" s="4"/>
      <c r="AF2384" s="4"/>
    </row>
    <row r="2385" spans="1:32" x14ac:dyDescent="0.2">
      <c r="A2385" s="51"/>
      <c r="B2385" s="11"/>
      <c r="C2385" s="11" t="s">
        <v>87</v>
      </c>
      <c r="D2385" s="11"/>
      <c r="E2385" s="11" t="s">
        <v>88</v>
      </c>
      <c r="F2385" s="11">
        <v>106738</v>
      </c>
      <c r="G2385" s="11"/>
      <c r="H2385" s="11">
        <f t="shared" si="125"/>
        <v>322.5</v>
      </c>
      <c r="I2385" s="11"/>
      <c r="J2385" s="11">
        <v>14843.71</v>
      </c>
      <c r="K2385" s="11"/>
      <c r="M2385" s="11">
        <v>12</v>
      </c>
      <c r="N2385" s="66"/>
      <c r="P2385" s="198">
        <f t="shared" si="126"/>
        <v>1236.9758333333332</v>
      </c>
      <c r="Q2385" s="198"/>
      <c r="R2385" s="198"/>
      <c r="S2385" s="198"/>
      <c r="T2385" s="198">
        <f t="shared" si="127"/>
        <v>8894.8333333333339</v>
      </c>
      <c r="U2385" s="11"/>
      <c r="V2385" s="11"/>
      <c r="W2385" s="11"/>
      <c r="Y2385" s="11">
        <v>14843.71</v>
      </c>
      <c r="Z2385" s="11"/>
      <c r="AB2385" s="11">
        <f t="shared" si="128"/>
        <v>26552.01</v>
      </c>
      <c r="AC2385" s="11">
        <v>22286.560000000001</v>
      </c>
      <c r="AD2385" s="11"/>
      <c r="AE2385" s="4"/>
      <c r="AF2385" s="4"/>
    </row>
    <row r="2386" spans="1:32" x14ac:dyDescent="0.2">
      <c r="A2386" s="51"/>
      <c r="B2386" s="11"/>
      <c r="C2386" s="11" t="s">
        <v>89</v>
      </c>
      <c r="D2386" s="11"/>
      <c r="E2386" s="11" t="s">
        <v>90</v>
      </c>
      <c r="F2386" s="11">
        <v>83401</v>
      </c>
      <c r="G2386" s="11"/>
      <c r="H2386" s="11">
        <f t="shared" si="125"/>
        <v>251.99</v>
      </c>
      <c r="I2386" s="11"/>
      <c r="J2386" s="11">
        <v>12881.720000000003</v>
      </c>
      <c r="K2386" s="11"/>
      <c r="M2386" s="11">
        <v>34</v>
      </c>
      <c r="N2386" s="66"/>
      <c r="P2386" s="198">
        <f t="shared" si="126"/>
        <v>378.87411764705894</v>
      </c>
      <c r="Q2386" s="198"/>
      <c r="R2386" s="198"/>
      <c r="S2386" s="198"/>
      <c r="T2386" s="198">
        <f t="shared" si="127"/>
        <v>2452.9705882352941</v>
      </c>
      <c r="U2386" s="11"/>
      <c r="V2386" s="11"/>
      <c r="W2386" s="11"/>
      <c r="Y2386" s="11">
        <v>12881.720000000003</v>
      </c>
      <c r="Z2386" s="11"/>
      <c r="AB2386" s="11">
        <f t="shared" si="128"/>
        <v>23042.46</v>
      </c>
      <c r="AC2386" s="11">
        <v>19340.8</v>
      </c>
      <c r="AD2386" s="11"/>
      <c r="AE2386" s="4"/>
      <c r="AF2386" s="4"/>
    </row>
    <row r="2387" spans="1:32" x14ac:dyDescent="0.2">
      <c r="A2387" s="51"/>
      <c r="B2387" s="11"/>
      <c r="C2387" s="11" t="s">
        <v>89</v>
      </c>
      <c r="D2387" s="11"/>
      <c r="E2387" s="11" t="s">
        <v>91</v>
      </c>
      <c r="F2387" s="11">
        <v>336</v>
      </c>
      <c r="G2387" s="11"/>
      <c r="H2387" s="11">
        <f t="shared" si="125"/>
        <v>1.02</v>
      </c>
      <c r="I2387" s="11"/>
      <c r="J2387" s="11">
        <v>45.83</v>
      </c>
      <c r="K2387" s="11"/>
      <c r="M2387" s="11">
        <v>1</v>
      </c>
      <c r="N2387" s="66"/>
      <c r="P2387" s="198">
        <f t="shared" si="126"/>
        <v>45.83</v>
      </c>
      <c r="Q2387" s="198"/>
      <c r="R2387" s="198"/>
      <c r="S2387" s="198"/>
      <c r="T2387" s="198">
        <f t="shared" si="127"/>
        <v>336</v>
      </c>
      <c r="U2387" s="11"/>
      <c r="V2387" s="11"/>
      <c r="W2387" s="11"/>
      <c r="Y2387" s="11">
        <v>45.83</v>
      </c>
      <c r="Z2387" s="11"/>
      <c r="AB2387" s="11">
        <f t="shared" si="128"/>
        <v>81.98</v>
      </c>
      <c r="AC2387" s="11">
        <v>68.81</v>
      </c>
      <c r="AD2387" s="11"/>
      <c r="AE2387" s="4"/>
      <c r="AF2387" s="4"/>
    </row>
    <row r="2388" spans="1:32" x14ac:dyDescent="0.2">
      <c r="A2388" s="51"/>
      <c r="B2388" s="11"/>
      <c r="C2388" s="11" t="s">
        <v>92</v>
      </c>
      <c r="D2388" s="11"/>
      <c r="E2388" s="11" t="s">
        <v>94</v>
      </c>
      <c r="F2388" s="11">
        <v>627170</v>
      </c>
      <c r="G2388" s="11"/>
      <c r="H2388" s="11">
        <f t="shared" si="125"/>
        <v>1894.96</v>
      </c>
      <c r="I2388" s="11"/>
      <c r="J2388" s="11">
        <v>93035.280000000042</v>
      </c>
      <c r="K2388" s="11"/>
      <c r="M2388" s="11">
        <v>485</v>
      </c>
      <c r="N2388" s="66"/>
      <c r="P2388" s="198">
        <f t="shared" si="126"/>
        <v>191.82531958762894</v>
      </c>
      <c r="Q2388" s="198"/>
      <c r="R2388" s="198"/>
      <c r="S2388" s="198"/>
      <c r="T2388" s="198">
        <f t="shared" si="127"/>
        <v>1293.1340206185566</v>
      </c>
      <c r="U2388" s="11"/>
      <c r="V2388" s="11"/>
      <c r="W2388" s="11"/>
      <c r="Y2388" s="11">
        <v>93035.280000000042</v>
      </c>
      <c r="Z2388" s="11"/>
      <c r="AB2388" s="11">
        <f t="shared" si="128"/>
        <v>166418.88</v>
      </c>
      <c r="AC2388" s="11">
        <v>139684.51</v>
      </c>
      <c r="AD2388" s="11"/>
      <c r="AE2388" s="4"/>
      <c r="AF2388" s="4"/>
    </row>
    <row r="2389" spans="1:32" x14ac:dyDescent="0.2">
      <c r="A2389" s="51"/>
      <c r="B2389" s="11"/>
      <c r="C2389" s="11" t="s">
        <v>97</v>
      </c>
      <c r="D2389" s="11"/>
      <c r="E2389" s="11" t="s">
        <v>98</v>
      </c>
      <c r="F2389" s="11">
        <v>115793</v>
      </c>
      <c r="G2389" s="11"/>
      <c r="H2389" s="11">
        <f t="shared" si="125"/>
        <v>349.86</v>
      </c>
      <c r="I2389" s="11"/>
      <c r="J2389" s="11">
        <v>21471.549999999992</v>
      </c>
      <c r="K2389" s="11"/>
      <c r="M2389" s="11">
        <v>40</v>
      </c>
      <c r="N2389" s="66"/>
      <c r="P2389" s="198">
        <f t="shared" si="126"/>
        <v>536.78874999999982</v>
      </c>
      <c r="Q2389" s="198"/>
      <c r="R2389" s="198"/>
      <c r="S2389" s="198"/>
      <c r="T2389" s="198">
        <f t="shared" si="127"/>
        <v>2894.8249999999998</v>
      </c>
      <c r="U2389" s="11"/>
      <c r="V2389" s="11"/>
      <c r="W2389" s="11"/>
      <c r="Y2389" s="11">
        <v>21471.549999999992</v>
      </c>
      <c r="Z2389" s="11"/>
      <c r="AB2389" s="11">
        <f t="shared" si="128"/>
        <v>38407.699999999997</v>
      </c>
      <c r="AC2389" s="11">
        <v>32237.69</v>
      </c>
      <c r="AD2389" s="11"/>
      <c r="AE2389" s="4"/>
      <c r="AF2389" s="4"/>
    </row>
    <row r="2390" spans="1:32" x14ac:dyDescent="0.2">
      <c r="A2390" s="51"/>
      <c r="B2390" s="11"/>
      <c r="C2390" s="11" t="s">
        <v>97</v>
      </c>
      <c r="D2390" s="11"/>
      <c r="E2390" s="11" t="s">
        <v>75</v>
      </c>
      <c r="F2390" s="11">
        <v>978004</v>
      </c>
      <c r="G2390" s="11"/>
      <c r="H2390" s="11">
        <f t="shared" si="125"/>
        <v>2954.99</v>
      </c>
      <c r="I2390" s="11"/>
      <c r="J2390" s="11">
        <v>139986.71</v>
      </c>
      <c r="K2390" s="11"/>
      <c r="M2390" s="11">
        <v>342</v>
      </c>
      <c r="N2390" s="66"/>
      <c r="P2390" s="198">
        <f t="shared" si="126"/>
        <v>409.31786549707601</v>
      </c>
      <c r="Q2390" s="198"/>
      <c r="R2390" s="198"/>
      <c r="S2390" s="198"/>
      <c r="T2390" s="198">
        <f t="shared" si="127"/>
        <v>2859.6608187134502</v>
      </c>
      <c r="U2390" s="11"/>
      <c r="V2390" s="11"/>
      <c r="W2390" s="11"/>
      <c r="Y2390" s="11">
        <v>139986.71</v>
      </c>
      <c r="Z2390" s="11"/>
      <c r="AB2390" s="11">
        <f t="shared" si="128"/>
        <v>250404.27</v>
      </c>
      <c r="AC2390" s="11">
        <v>210178.06</v>
      </c>
      <c r="AD2390" s="11"/>
      <c r="AE2390" s="4"/>
      <c r="AF2390" s="4"/>
    </row>
    <row r="2391" spans="1:32" x14ac:dyDescent="0.2">
      <c r="A2391" s="51"/>
      <c r="B2391" s="11"/>
      <c r="C2391" s="11" t="s">
        <v>99</v>
      </c>
      <c r="D2391" s="11"/>
      <c r="E2391" s="11" t="s">
        <v>100</v>
      </c>
      <c r="F2391" s="11">
        <v>173444</v>
      </c>
      <c r="G2391" s="11"/>
      <c r="H2391" s="11">
        <f t="shared" si="125"/>
        <v>524.04999999999995</v>
      </c>
      <c r="I2391" s="11"/>
      <c r="J2391" s="11">
        <v>27100.780000000021</v>
      </c>
      <c r="K2391" s="11"/>
      <c r="M2391" s="11">
        <v>146</v>
      </c>
      <c r="N2391" s="66"/>
      <c r="P2391" s="198">
        <f t="shared" si="126"/>
        <v>185.62178082191795</v>
      </c>
      <c r="Q2391" s="198"/>
      <c r="R2391" s="198"/>
      <c r="S2391" s="198"/>
      <c r="T2391" s="198">
        <f t="shared" si="127"/>
        <v>1187.972602739726</v>
      </c>
      <c r="U2391" s="11"/>
      <c r="V2391" s="11"/>
      <c r="W2391" s="11"/>
      <c r="Y2391" s="11">
        <v>27100.780000000021</v>
      </c>
      <c r="Z2391" s="11"/>
      <c r="AB2391" s="11">
        <f t="shared" si="128"/>
        <v>48477.11</v>
      </c>
      <c r="AC2391" s="11">
        <v>40689.5</v>
      </c>
      <c r="AD2391" s="11"/>
      <c r="AE2391" s="4"/>
      <c r="AF2391" s="4"/>
    </row>
    <row r="2392" spans="1:32" x14ac:dyDescent="0.2">
      <c r="A2392" s="51"/>
      <c r="B2392" s="11"/>
      <c r="C2392" s="11" t="s">
        <v>99</v>
      </c>
      <c r="D2392" s="11"/>
      <c r="E2392" s="11" t="s">
        <v>101</v>
      </c>
      <c r="F2392" s="11">
        <v>225610</v>
      </c>
      <c r="G2392" s="11"/>
      <c r="H2392" s="11">
        <f t="shared" si="125"/>
        <v>681.67</v>
      </c>
      <c r="I2392" s="11"/>
      <c r="J2392" s="11">
        <v>32783.519999999982</v>
      </c>
      <c r="K2392" s="11"/>
      <c r="M2392" s="11">
        <v>146</v>
      </c>
      <c r="N2392" s="66"/>
      <c r="P2392" s="198">
        <f t="shared" si="126"/>
        <v>224.54465753424645</v>
      </c>
      <c r="Q2392" s="198"/>
      <c r="R2392" s="198"/>
      <c r="S2392" s="198"/>
      <c r="T2392" s="198">
        <f t="shared" si="127"/>
        <v>1545.2739726027398</v>
      </c>
      <c r="U2392" s="11"/>
      <c r="V2392" s="11"/>
      <c r="W2392" s="11"/>
      <c r="Y2392" s="11">
        <v>32783.519999999982</v>
      </c>
      <c r="Z2392" s="11"/>
      <c r="AB2392" s="11">
        <f t="shared" si="128"/>
        <v>58642.23</v>
      </c>
      <c r="AC2392" s="11">
        <v>49221.65</v>
      </c>
      <c r="AD2392" s="11"/>
      <c r="AE2392" s="4"/>
      <c r="AF2392" s="4"/>
    </row>
    <row r="2393" spans="1:32" x14ac:dyDescent="0.2">
      <c r="A2393" s="51"/>
      <c r="B2393" s="11"/>
      <c r="C2393" s="11" t="s">
        <v>99</v>
      </c>
      <c r="D2393" s="11"/>
      <c r="E2393" s="11" t="s">
        <v>102</v>
      </c>
      <c r="F2393" s="11">
        <v>12045</v>
      </c>
      <c r="G2393" s="11"/>
      <c r="H2393" s="11">
        <f t="shared" si="125"/>
        <v>36.39</v>
      </c>
      <c r="I2393" s="11"/>
      <c r="J2393" s="11">
        <v>1067.67</v>
      </c>
      <c r="K2393" s="11"/>
      <c r="M2393" s="11">
        <v>5</v>
      </c>
      <c r="N2393" s="66"/>
      <c r="P2393" s="198">
        <f t="shared" si="126"/>
        <v>213.53400000000002</v>
      </c>
      <c r="Q2393" s="198"/>
      <c r="R2393" s="198"/>
      <c r="S2393" s="198"/>
      <c r="T2393" s="198">
        <f t="shared" si="127"/>
        <v>2409</v>
      </c>
      <c r="U2393" s="11"/>
      <c r="V2393" s="11"/>
      <c r="W2393" s="11"/>
      <c r="Y2393" s="11">
        <v>1067.67</v>
      </c>
      <c r="Z2393" s="11"/>
      <c r="AB2393" s="11">
        <f t="shared" si="128"/>
        <v>1909.82</v>
      </c>
      <c r="AC2393" s="11">
        <v>1603.02</v>
      </c>
      <c r="AD2393" s="11"/>
      <c r="AE2393" s="4"/>
      <c r="AF2393" s="4"/>
    </row>
    <row r="2394" spans="1:32" x14ac:dyDescent="0.2">
      <c r="A2394" s="51"/>
      <c r="B2394" s="11"/>
      <c r="C2394" s="11" t="s">
        <v>99</v>
      </c>
      <c r="D2394" s="11"/>
      <c r="E2394" s="11" t="s">
        <v>103</v>
      </c>
      <c r="F2394" s="11">
        <v>3979</v>
      </c>
      <c r="G2394" s="11"/>
      <c r="H2394" s="11">
        <f t="shared" si="125"/>
        <v>12.02</v>
      </c>
      <c r="I2394" s="11"/>
      <c r="J2394" s="11">
        <v>591</v>
      </c>
      <c r="K2394" s="11"/>
      <c r="M2394" s="11">
        <v>1</v>
      </c>
      <c r="N2394" s="66"/>
      <c r="P2394" s="198">
        <f t="shared" si="126"/>
        <v>591</v>
      </c>
      <c r="Q2394" s="198"/>
      <c r="R2394" s="198"/>
      <c r="S2394" s="198"/>
      <c r="T2394" s="198">
        <f t="shared" si="127"/>
        <v>3979</v>
      </c>
      <c r="U2394" s="11"/>
      <c r="V2394" s="11"/>
      <c r="W2394" s="11"/>
      <c r="Y2394" s="11">
        <v>591</v>
      </c>
      <c r="Z2394" s="11"/>
      <c r="AB2394" s="11">
        <f t="shared" si="128"/>
        <v>1057.1600000000001</v>
      </c>
      <c r="AC2394" s="11">
        <v>887.34</v>
      </c>
      <c r="AD2394" s="11"/>
      <c r="AE2394" s="4"/>
      <c r="AF2394" s="4"/>
    </row>
    <row r="2395" spans="1:32" x14ac:dyDescent="0.2">
      <c r="A2395" s="51"/>
      <c r="B2395" s="11"/>
      <c r="C2395" s="11" t="s">
        <v>104</v>
      </c>
      <c r="D2395" s="11"/>
      <c r="E2395" s="11" t="s">
        <v>105</v>
      </c>
      <c r="F2395" s="11">
        <v>50088</v>
      </c>
      <c r="G2395" s="11"/>
      <c r="H2395" s="11">
        <f t="shared" si="125"/>
        <v>151.34</v>
      </c>
      <c r="I2395" s="11"/>
      <c r="J2395" s="11">
        <v>8543.2800000000007</v>
      </c>
      <c r="K2395" s="11"/>
      <c r="M2395" s="11">
        <v>66</v>
      </c>
      <c r="N2395" s="66"/>
      <c r="P2395" s="198">
        <f t="shared" si="126"/>
        <v>129.44363636363639</v>
      </c>
      <c r="Q2395" s="198"/>
      <c r="R2395" s="198"/>
      <c r="S2395" s="198"/>
      <c r="T2395" s="198">
        <f t="shared" si="127"/>
        <v>758.90909090909088</v>
      </c>
      <c r="U2395" s="11"/>
      <c r="V2395" s="11"/>
      <c r="W2395" s="11"/>
      <c r="Y2395" s="11">
        <v>8543.2800000000007</v>
      </c>
      <c r="Z2395" s="11"/>
      <c r="AB2395" s="11">
        <f t="shared" si="128"/>
        <v>15281.98</v>
      </c>
      <c r="AC2395" s="11">
        <v>12827</v>
      </c>
      <c r="AD2395" s="11"/>
      <c r="AE2395" s="4"/>
      <c r="AF2395" s="4"/>
    </row>
    <row r="2396" spans="1:32" x14ac:dyDescent="0.2">
      <c r="A2396" s="51"/>
      <c r="B2396" s="11"/>
      <c r="C2396" s="11" t="s">
        <v>108</v>
      </c>
      <c r="D2396" s="11"/>
      <c r="E2396" s="11" t="s">
        <v>77</v>
      </c>
      <c r="F2396" s="11">
        <v>7</v>
      </c>
      <c r="G2396" s="11"/>
      <c r="H2396" s="11">
        <f t="shared" si="125"/>
        <v>0.02</v>
      </c>
      <c r="I2396" s="11"/>
      <c r="J2396" s="11">
        <v>22.56</v>
      </c>
      <c r="K2396" s="11"/>
      <c r="M2396" s="11">
        <v>2</v>
      </c>
      <c r="N2396" s="66"/>
      <c r="P2396" s="198">
        <f t="shared" si="126"/>
        <v>11.28</v>
      </c>
      <c r="Q2396" s="198"/>
      <c r="R2396" s="198"/>
      <c r="S2396" s="198"/>
      <c r="T2396" s="198">
        <f t="shared" si="127"/>
        <v>3.5</v>
      </c>
      <c r="U2396" s="11"/>
      <c r="V2396" s="11"/>
      <c r="W2396" s="11"/>
      <c r="Y2396" s="11">
        <v>22.56</v>
      </c>
      <c r="Z2396" s="11"/>
      <c r="AB2396" s="11">
        <f t="shared" si="128"/>
        <v>40.35</v>
      </c>
      <c r="AC2396" s="11">
        <v>33.869999999999997</v>
      </c>
      <c r="AD2396" s="11"/>
      <c r="AE2396" s="4"/>
      <c r="AF2396" s="4"/>
    </row>
    <row r="2397" spans="1:32" x14ac:dyDescent="0.2">
      <c r="A2397" s="51"/>
      <c r="B2397" s="11"/>
      <c r="C2397" s="11" t="s">
        <v>593</v>
      </c>
      <c r="D2397" s="11"/>
      <c r="E2397" s="11" t="s">
        <v>77</v>
      </c>
      <c r="F2397" s="11">
        <v>32171</v>
      </c>
      <c r="G2397" s="11"/>
      <c r="H2397" s="11">
        <f t="shared" si="125"/>
        <v>97.2</v>
      </c>
      <c r="I2397" s="11"/>
      <c r="J2397" s="11">
        <v>2383.2500000000005</v>
      </c>
      <c r="K2397" s="11"/>
      <c r="M2397" s="11">
        <v>13</v>
      </c>
      <c r="N2397" s="66"/>
      <c r="P2397" s="198">
        <f t="shared" si="126"/>
        <v>183.32692307692312</v>
      </c>
      <c r="Q2397" s="198"/>
      <c r="R2397" s="198"/>
      <c r="S2397" s="198"/>
      <c r="T2397" s="198">
        <f t="shared" si="127"/>
        <v>2474.6923076923076</v>
      </c>
      <c r="U2397" s="11"/>
      <c r="V2397" s="11"/>
      <c r="W2397" s="11"/>
      <c r="Y2397" s="11">
        <v>2383.2500000000005</v>
      </c>
      <c r="Z2397" s="11"/>
      <c r="AB2397" s="11">
        <f t="shared" si="128"/>
        <v>4263.09</v>
      </c>
      <c r="AC2397" s="11">
        <v>3578.25</v>
      </c>
      <c r="AD2397" s="11"/>
      <c r="AE2397" s="4"/>
      <c r="AF2397" s="4"/>
    </row>
    <row r="2398" spans="1:32" x14ac:dyDescent="0.2">
      <c r="A2398" s="51"/>
      <c r="B2398" s="11"/>
      <c r="C2398" s="11" t="s">
        <v>109</v>
      </c>
      <c r="D2398" s="11"/>
      <c r="E2398" s="11" t="s">
        <v>103</v>
      </c>
      <c r="F2398" s="11"/>
      <c r="G2398" s="11"/>
      <c r="H2398" s="11">
        <f t="shared" si="125"/>
        <v>0</v>
      </c>
      <c r="I2398" s="11"/>
      <c r="J2398" s="11">
        <v>11.16</v>
      </c>
      <c r="K2398" s="11"/>
      <c r="M2398" s="11">
        <v>1</v>
      </c>
      <c r="N2398" s="66"/>
      <c r="P2398" s="198">
        <f t="shared" si="126"/>
        <v>11.16</v>
      </c>
      <c r="Q2398" s="198"/>
      <c r="R2398" s="198"/>
      <c r="S2398" s="198"/>
      <c r="T2398" s="198">
        <f t="shared" si="127"/>
        <v>0</v>
      </c>
      <c r="U2398" s="11"/>
      <c r="V2398" s="11"/>
      <c r="W2398" s="11"/>
      <c r="Y2398" s="11">
        <v>11.16</v>
      </c>
      <c r="Z2398" s="11"/>
      <c r="AB2398" s="11">
        <f t="shared" si="128"/>
        <v>19.96</v>
      </c>
      <c r="AC2398" s="11">
        <v>16.760000000000002</v>
      </c>
      <c r="AD2398" s="11"/>
      <c r="AE2398" s="4"/>
      <c r="AF2398" s="4"/>
    </row>
    <row r="2399" spans="1:32" x14ac:dyDescent="0.2">
      <c r="A2399" s="51"/>
      <c r="B2399" s="11"/>
      <c r="C2399" s="11" t="s">
        <v>109</v>
      </c>
      <c r="D2399" s="11"/>
      <c r="E2399" s="11" t="s">
        <v>142</v>
      </c>
      <c r="F2399" s="11">
        <v>5</v>
      </c>
      <c r="G2399" s="11"/>
      <c r="H2399" s="11">
        <f t="shared" si="125"/>
        <v>0.02</v>
      </c>
      <c r="I2399" s="11"/>
      <c r="J2399" s="11">
        <v>10.27</v>
      </c>
      <c r="K2399" s="11"/>
      <c r="M2399" s="11">
        <v>1</v>
      </c>
      <c r="N2399" s="66"/>
      <c r="P2399" s="198">
        <f t="shared" si="126"/>
        <v>10.27</v>
      </c>
      <c r="Q2399" s="198"/>
      <c r="R2399" s="198"/>
      <c r="S2399" s="198"/>
      <c r="T2399" s="198">
        <f t="shared" si="127"/>
        <v>5</v>
      </c>
      <c r="U2399" s="11"/>
      <c r="V2399" s="11"/>
      <c r="W2399" s="11"/>
      <c r="Y2399" s="11">
        <v>10.27</v>
      </c>
      <c r="Z2399" s="11"/>
      <c r="AB2399" s="11">
        <f t="shared" si="128"/>
        <v>18.37</v>
      </c>
      <c r="AC2399" s="11">
        <v>15.42</v>
      </c>
      <c r="AD2399" s="11"/>
      <c r="AE2399" s="4"/>
      <c r="AF2399" s="4"/>
    </row>
    <row r="2400" spans="1:32" x14ac:dyDescent="0.2">
      <c r="A2400" s="51"/>
      <c r="B2400" s="11"/>
      <c r="C2400" s="11" t="s">
        <v>110</v>
      </c>
      <c r="D2400" s="11"/>
      <c r="E2400" s="11" t="s">
        <v>102</v>
      </c>
      <c r="F2400" s="11">
        <v>776608</v>
      </c>
      <c r="G2400" s="11"/>
      <c r="H2400" s="11">
        <f t="shared" si="125"/>
        <v>2346.48</v>
      </c>
      <c r="I2400" s="11"/>
      <c r="J2400" s="11">
        <v>112706.2799999998</v>
      </c>
      <c r="K2400" s="11"/>
      <c r="M2400" s="11">
        <v>504</v>
      </c>
      <c r="N2400" s="66"/>
      <c r="P2400" s="198">
        <f t="shared" si="126"/>
        <v>223.62357142857101</v>
      </c>
      <c r="Q2400" s="198"/>
      <c r="R2400" s="198"/>
      <c r="S2400" s="198"/>
      <c r="T2400" s="198">
        <f t="shared" si="127"/>
        <v>1540.8888888888889</v>
      </c>
      <c r="U2400" s="11"/>
      <c r="V2400" s="11"/>
      <c r="W2400" s="11"/>
      <c r="Y2400" s="11">
        <v>112706.2799999998</v>
      </c>
      <c r="Z2400" s="11"/>
      <c r="AB2400" s="11">
        <f t="shared" si="128"/>
        <v>201605.81</v>
      </c>
      <c r="AC2400" s="11">
        <v>169218.83</v>
      </c>
      <c r="AD2400" s="11"/>
      <c r="AE2400" s="4"/>
      <c r="AF2400" s="4"/>
    </row>
    <row r="2401" spans="1:32" x14ac:dyDescent="0.2">
      <c r="A2401" s="51"/>
      <c r="B2401" s="11"/>
      <c r="C2401" s="11" t="s">
        <v>111</v>
      </c>
      <c r="D2401" s="11"/>
      <c r="E2401" s="11" t="s">
        <v>102</v>
      </c>
      <c r="F2401" s="11">
        <v>7893</v>
      </c>
      <c r="G2401" s="11"/>
      <c r="H2401" s="11">
        <f t="shared" si="125"/>
        <v>23.85</v>
      </c>
      <c r="I2401" s="11"/>
      <c r="J2401" s="11">
        <v>1365.62</v>
      </c>
      <c r="K2401" s="11"/>
      <c r="M2401" s="11">
        <v>5</v>
      </c>
      <c r="N2401" s="66"/>
      <c r="P2401" s="198">
        <f t="shared" si="126"/>
        <v>273.12399999999997</v>
      </c>
      <c r="Q2401" s="198"/>
      <c r="R2401" s="198"/>
      <c r="S2401" s="198"/>
      <c r="T2401" s="198">
        <f t="shared" si="127"/>
        <v>1578.6</v>
      </c>
      <c r="U2401" s="11"/>
      <c r="V2401" s="11"/>
      <c r="W2401" s="11"/>
      <c r="Y2401" s="11">
        <v>1365.62</v>
      </c>
      <c r="Z2401" s="11"/>
      <c r="AB2401" s="11">
        <f t="shared" si="128"/>
        <v>2442.7800000000002</v>
      </c>
      <c r="AC2401" s="11">
        <v>2050.36</v>
      </c>
      <c r="AD2401" s="11"/>
      <c r="AE2401" s="4"/>
      <c r="AF2401" s="4"/>
    </row>
    <row r="2402" spans="1:32" x14ac:dyDescent="0.2">
      <c r="A2402" s="51"/>
      <c r="B2402" s="11"/>
      <c r="C2402" s="11" t="s">
        <v>112</v>
      </c>
      <c r="D2402" s="11"/>
      <c r="E2402" s="11" t="s">
        <v>102</v>
      </c>
      <c r="F2402" s="11">
        <v>18446</v>
      </c>
      <c r="G2402" s="11"/>
      <c r="H2402" s="11">
        <f t="shared" si="125"/>
        <v>55.73</v>
      </c>
      <c r="I2402" s="11"/>
      <c r="J2402" s="11">
        <v>3101.2099999999996</v>
      </c>
      <c r="K2402" s="11"/>
      <c r="M2402" s="11">
        <v>15</v>
      </c>
      <c r="N2402" s="66"/>
      <c r="P2402" s="198">
        <f t="shared" si="126"/>
        <v>206.7473333333333</v>
      </c>
      <c r="Q2402" s="198"/>
      <c r="R2402" s="198"/>
      <c r="S2402" s="198"/>
      <c r="T2402" s="198">
        <f t="shared" si="127"/>
        <v>1229.7333333333333</v>
      </c>
      <c r="U2402" s="11"/>
      <c r="V2402" s="11"/>
      <c r="W2402" s="11"/>
      <c r="Y2402" s="11">
        <v>3101.2099999999996</v>
      </c>
      <c r="Z2402" s="11"/>
      <c r="AB2402" s="11">
        <f t="shared" si="128"/>
        <v>5547.36</v>
      </c>
      <c r="AC2402" s="11">
        <v>4656.2</v>
      </c>
      <c r="AD2402" s="11"/>
      <c r="AE2402" s="4"/>
      <c r="AF2402" s="4"/>
    </row>
    <row r="2403" spans="1:32" x14ac:dyDescent="0.2">
      <c r="A2403" s="51"/>
      <c r="B2403" s="11"/>
      <c r="C2403" s="11" t="s">
        <v>113</v>
      </c>
      <c r="D2403" s="11"/>
      <c r="E2403" s="11" t="s">
        <v>102</v>
      </c>
      <c r="F2403" s="11">
        <v>13477</v>
      </c>
      <c r="G2403" s="11"/>
      <c r="H2403" s="11">
        <f t="shared" si="125"/>
        <v>40.72</v>
      </c>
      <c r="I2403" s="11"/>
      <c r="J2403" s="11">
        <v>1205.75</v>
      </c>
      <c r="K2403" s="11"/>
      <c r="M2403" s="11">
        <v>10</v>
      </c>
      <c r="N2403" s="66"/>
      <c r="P2403" s="198">
        <f t="shared" si="126"/>
        <v>120.575</v>
      </c>
      <c r="Q2403" s="198"/>
      <c r="R2403" s="198"/>
      <c r="S2403" s="198"/>
      <c r="T2403" s="198">
        <f t="shared" si="127"/>
        <v>1347.7</v>
      </c>
      <c r="U2403" s="11"/>
      <c r="V2403" s="11"/>
      <c r="W2403" s="11"/>
      <c r="Y2403" s="11">
        <v>1205.75</v>
      </c>
      <c r="Z2403" s="11"/>
      <c r="AB2403" s="11">
        <f t="shared" si="128"/>
        <v>2156.81</v>
      </c>
      <c r="AC2403" s="11">
        <v>1810.33</v>
      </c>
      <c r="AD2403" s="11"/>
      <c r="AE2403" s="4"/>
      <c r="AF2403" s="4"/>
    </row>
    <row r="2404" spans="1:32" x14ac:dyDescent="0.2">
      <c r="A2404" s="51"/>
      <c r="B2404" s="11"/>
      <c r="C2404" s="11" t="s">
        <v>114</v>
      </c>
      <c r="D2404" s="11"/>
      <c r="E2404" s="11" t="s">
        <v>102</v>
      </c>
      <c r="F2404" s="11">
        <v>26199</v>
      </c>
      <c r="G2404" s="11"/>
      <c r="H2404" s="11">
        <f t="shared" si="125"/>
        <v>79.16</v>
      </c>
      <c r="I2404" s="11"/>
      <c r="J2404" s="11">
        <v>4570.0700000000006</v>
      </c>
      <c r="K2404" s="11"/>
      <c r="M2404" s="11">
        <v>10</v>
      </c>
      <c r="N2404" s="66"/>
      <c r="P2404" s="198">
        <f t="shared" si="126"/>
        <v>457.00700000000006</v>
      </c>
      <c r="Q2404" s="198"/>
      <c r="R2404" s="198"/>
      <c r="S2404" s="198"/>
      <c r="T2404" s="198">
        <f t="shared" si="127"/>
        <v>2619.9</v>
      </c>
      <c r="U2404" s="11"/>
      <c r="V2404" s="11"/>
      <c r="W2404" s="11"/>
      <c r="Y2404" s="11">
        <v>4570.0700000000006</v>
      </c>
      <c r="Z2404" s="11"/>
      <c r="AB2404" s="11">
        <f t="shared" si="128"/>
        <v>8174.81</v>
      </c>
      <c r="AC2404" s="11">
        <v>6861.57</v>
      </c>
      <c r="AD2404" s="11"/>
      <c r="AE2404" s="4"/>
      <c r="AF2404" s="4"/>
    </row>
    <row r="2405" spans="1:32" x14ac:dyDescent="0.2">
      <c r="A2405" s="51"/>
      <c r="B2405" s="11"/>
      <c r="C2405" s="11" t="s">
        <v>115</v>
      </c>
      <c r="D2405" s="11"/>
      <c r="E2405" s="11" t="s">
        <v>103</v>
      </c>
      <c r="F2405" s="11">
        <v>104023</v>
      </c>
      <c r="G2405" s="11"/>
      <c r="H2405" s="11">
        <f t="shared" si="125"/>
        <v>314.3</v>
      </c>
      <c r="I2405" s="11"/>
      <c r="J2405" s="11">
        <v>14373.140000000007</v>
      </c>
      <c r="K2405" s="11"/>
      <c r="M2405" s="11">
        <v>68</v>
      </c>
      <c r="N2405" s="66"/>
      <c r="P2405" s="198">
        <f t="shared" si="126"/>
        <v>211.36970588235303</v>
      </c>
      <c r="Q2405" s="198"/>
      <c r="R2405" s="198"/>
      <c r="S2405" s="198"/>
      <c r="T2405" s="198">
        <f t="shared" si="127"/>
        <v>1529.75</v>
      </c>
      <c r="U2405" s="11"/>
      <c r="V2405" s="11"/>
      <c r="W2405" s="11"/>
      <c r="Y2405" s="11">
        <v>14373.140000000007</v>
      </c>
      <c r="Z2405" s="11"/>
      <c r="AB2405" s="11">
        <f t="shared" si="128"/>
        <v>25710.27</v>
      </c>
      <c r="AC2405" s="11">
        <v>21580.04</v>
      </c>
      <c r="AD2405" s="11"/>
      <c r="AE2405" s="4"/>
      <c r="AF2405" s="4"/>
    </row>
    <row r="2406" spans="1:32" x14ac:dyDescent="0.2">
      <c r="A2406" s="51"/>
      <c r="B2406" s="11"/>
      <c r="C2406" s="11" t="s">
        <v>116</v>
      </c>
      <c r="D2406" s="11"/>
      <c r="E2406" s="11" t="s">
        <v>117</v>
      </c>
      <c r="F2406" s="11">
        <v>342</v>
      </c>
      <c r="G2406" s="11"/>
      <c r="H2406" s="11">
        <f t="shared" si="125"/>
        <v>1.03</v>
      </c>
      <c r="I2406" s="11"/>
      <c r="J2406" s="11">
        <v>100.23</v>
      </c>
      <c r="K2406" s="11"/>
      <c r="M2406" s="11">
        <v>1</v>
      </c>
      <c r="N2406" s="66"/>
      <c r="P2406" s="198">
        <f t="shared" si="126"/>
        <v>100.23</v>
      </c>
      <c r="Q2406" s="198"/>
      <c r="R2406" s="198"/>
      <c r="S2406" s="198"/>
      <c r="T2406" s="198">
        <f t="shared" si="127"/>
        <v>342</v>
      </c>
      <c r="U2406" s="11"/>
      <c r="V2406" s="11"/>
      <c r="W2406" s="11"/>
      <c r="Y2406" s="11">
        <v>100.23</v>
      </c>
      <c r="Z2406" s="11"/>
      <c r="AB2406" s="11">
        <f t="shared" si="128"/>
        <v>179.29</v>
      </c>
      <c r="AC2406" s="11">
        <v>150.49</v>
      </c>
      <c r="AD2406" s="11"/>
      <c r="AE2406" s="4"/>
      <c r="AF2406" s="4"/>
    </row>
    <row r="2407" spans="1:32" x14ac:dyDescent="0.2">
      <c r="A2407" s="51"/>
      <c r="B2407" s="11"/>
      <c r="C2407" s="11" t="s">
        <v>118</v>
      </c>
      <c r="D2407" s="11"/>
      <c r="E2407" s="11" t="s">
        <v>140</v>
      </c>
      <c r="F2407" s="11">
        <v>4209</v>
      </c>
      <c r="G2407" s="11"/>
      <c r="H2407" s="11">
        <f t="shared" si="125"/>
        <v>12.72</v>
      </c>
      <c r="I2407" s="11"/>
      <c r="J2407" s="11">
        <v>319.27999999999997</v>
      </c>
      <c r="K2407" s="11"/>
      <c r="M2407" s="11">
        <v>1</v>
      </c>
      <c r="N2407" s="66"/>
      <c r="P2407" s="198">
        <f t="shared" si="126"/>
        <v>319.27999999999997</v>
      </c>
      <c r="Q2407" s="198"/>
      <c r="R2407" s="198"/>
      <c r="S2407" s="198"/>
      <c r="T2407" s="198">
        <f t="shared" si="127"/>
        <v>4209</v>
      </c>
      <c r="U2407" s="11"/>
      <c r="V2407" s="11"/>
      <c r="W2407" s="11"/>
      <c r="Y2407" s="11">
        <v>319.27999999999997</v>
      </c>
      <c r="Z2407" s="11"/>
      <c r="AB2407" s="11">
        <f t="shared" si="128"/>
        <v>571.12</v>
      </c>
      <c r="AC2407" s="11">
        <v>479.37</v>
      </c>
      <c r="AD2407" s="11"/>
      <c r="AE2407" s="4"/>
      <c r="AF2407" s="4"/>
    </row>
    <row r="2408" spans="1:32" x14ac:dyDescent="0.2">
      <c r="A2408" s="51"/>
      <c r="B2408" s="11"/>
      <c r="C2408" s="11" t="s">
        <v>118</v>
      </c>
      <c r="D2408" s="11"/>
      <c r="E2408" s="11" t="s">
        <v>88</v>
      </c>
      <c r="F2408" s="11">
        <v>208624</v>
      </c>
      <c r="G2408" s="11"/>
      <c r="H2408" s="11">
        <f t="shared" si="125"/>
        <v>630.35</v>
      </c>
      <c r="I2408" s="11"/>
      <c r="J2408" s="11">
        <v>11637.070000000003</v>
      </c>
      <c r="K2408" s="11"/>
      <c r="M2408" s="11">
        <v>15</v>
      </c>
      <c r="N2408" s="66"/>
      <c r="P2408" s="198">
        <f t="shared" si="126"/>
        <v>775.80466666666689</v>
      </c>
      <c r="Q2408" s="198"/>
      <c r="R2408" s="198"/>
      <c r="S2408" s="198"/>
      <c r="T2408" s="198">
        <f t="shared" si="127"/>
        <v>13908.266666666666</v>
      </c>
      <c r="U2408" s="11"/>
      <c r="V2408" s="11"/>
      <c r="W2408" s="11"/>
      <c r="Y2408" s="11">
        <v>11637.070000000003</v>
      </c>
      <c r="Z2408" s="11"/>
      <c r="AB2408" s="11">
        <f t="shared" si="128"/>
        <v>20816.060000000001</v>
      </c>
      <c r="AC2408" s="11">
        <v>17472.060000000001</v>
      </c>
      <c r="AD2408" s="11"/>
      <c r="AE2408" s="4"/>
      <c r="AF2408" s="4"/>
    </row>
    <row r="2409" spans="1:32" x14ac:dyDescent="0.2">
      <c r="A2409" s="51"/>
      <c r="B2409" s="11"/>
      <c r="C2409" s="11" t="s">
        <v>120</v>
      </c>
      <c r="D2409" s="11"/>
      <c r="E2409" s="11" t="s">
        <v>121</v>
      </c>
      <c r="F2409" s="11">
        <v>-19908</v>
      </c>
      <c r="G2409" s="11"/>
      <c r="H2409" s="11">
        <f t="shared" si="125"/>
        <v>-60.15</v>
      </c>
      <c r="I2409" s="11"/>
      <c r="J2409" s="11">
        <v>-1608.1899999999976</v>
      </c>
      <c r="K2409" s="11"/>
      <c r="M2409" s="11">
        <v>27</v>
      </c>
      <c r="N2409" s="66"/>
      <c r="P2409" s="198">
        <f t="shared" si="126"/>
        <v>-59.562592592592502</v>
      </c>
      <c r="Q2409" s="198"/>
      <c r="R2409" s="198"/>
      <c r="S2409" s="198"/>
      <c r="T2409" s="198">
        <f t="shared" si="127"/>
        <v>-737.33333333333337</v>
      </c>
      <c r="U2409" s="11"/>
      <c r="V2409" s="11"/>
      <c r="W2409" s="11"/>
      <c r="Y2409" s="11">
        <v>-1608.1899999999976</v>
      </c>
      <c r="Z2409" s="11"/>
      <c r="AB2409" s="11">
        <f t="shared" si="128"/>
        <v>-2876.68</v>
      </c>
      <c r="AC2409" s="11">
        <v>-2414.56</v>
      </c>
      <c r="AD2409" s="11"/>
      <c r="AE2409" s="4"/>
      <c r="AF2409" s="4"/>
    </row>
    <row r="2410" spans="1:32" x14ac:dyDescent="0.2">
      <c r="A2410" s="51"/>
      <c r="B2410" s="11"/>
      <c r="C2410" s="11" t="s">
        <v>122</v>
      </c>
      <c r="D2410" s="11"/>
      <c r="E2410" s="11" t="s">
        <v>117</v>
      </c>
      <c r="F2410" s="11">
        <v>28297</v>
      </c>
      <c r="G2410" s="11"/>
      <c r="H2410" s="11">
        <f t="shared" si="125"/>
        <v>85.5</v>
      </c>
      <c r="I2410" s="11"/>
      <c r="J2410" s="11">
        <v>6092.7400000000007</v>
      </c>
      <c r="K2410" s="11"/>
      <c r="M2410" s="11">
        <v>32</v>
      </c>
      <c r="N2410" s="66"/>
      <c r="P2410" s="198">
        <f t="shared" si="126"/>
        <v>190.39812500000002</v>
      </c>
      <c r="Q2410" s="198"/>
      <c r="R2410" s="198"/>
      <c r="S2410" s="198"/>
      <c r="T2410" s="198">
        <f t="shared" si="127"/>
        <v>884.28125</v>
      </c>
      <c r="U2410" s="11"/>
      <c r="V2410" s="11"/>
      <c r="W2410" s="11"/>
      <c r="Y2410" s="11">
        <v>6092.7400000000007</v>
      </c>
      <c r="Z2410" s="11"/>
      <c r="AB2410" s="11">
        <f t="shared" si="128"/>
        <v>10898.52</v>
      </c>
      <c r="AC2410" s="11">
        <v>9147.73</v>
      </c>
      <c r="AD2410" s="11"/>
      <c r="AE2410" s="4"/>
      <c r="AF2410" s="4"/>
    </row>
    <row r="2411" spans="1:32" x14ac:dyDescent="0.2">
      <c r="A2411" s="51"/>
      <c r="B2411" s="11"/>
      <c r="C2411" s="11" t="s">
        <v>123</v>
      </c>
      <c r="D2411" s="11"/>
      <c r="E2411" s="11" t="s">
        <v>124</v>
      </c>
      <c r="F2411" s="11">
        <v>27989</v>
      </c>
      <c r="G2411" s="11"/>
      <c r="H2411" s="11">
        <f t="shared" si="125"/>
        <v>84.57</v>
      </c>
      <c r="I2411" s="11"/>
      <c r="J2411" s="11">
        <v>4985.5400000000009</v>
      </c>
      <c r="K2411" s="11"/>
      <c r="M2411" s="11">
        <v>60</v>
      </c>
      <c r="N2411" s="66"/>
      <c r="P2411" s="198">
        <f t="shared" si="126"/>
        <v>83.092333333333343</v>
      </c>
      <c r="Q2411" s="198"/>
      <c r="R2411" s="198"/>
      <c r="S2411" s="198"/>
      <c r="T2411" s="198">
        <f t="shared" si="127"/>
        <v>466.48333333333335</v>
      </c>
      <c r="U2411" s="11"/>
      <c r="V2411" s="11"/>
      <c r="W2411" s="11"/>
      <c r="Y2411" s="11">
        <v>4985.5400000000009</v>
      </c>
      <c r="Z2411" s="11"/>
      <c r="AB2411" s="11">
        <f t="shared" si="128"/>
        <v>8917.99</v>
      </c>
      <c r="AC2411" s="11">
        <v>7485.36</v>
      </c>
      <c r="AD2411" s="11"/>
      <c r="AE2411" s="4"/>
      <c r="AF2411" s="4"/>
    </row>
    <row r="2412" spans="1:32" x14ac:dyDescent="0.2">
      <c r="A2412" s="51"/>
      <c r="B2412" s="11"/>
      <c r="C2412" s="11" t="s">
        <v>125</v>
      </c>
      <c r="D2412" s="11"/>
      <c r="E2412" s="11" t="s">
        <v>66</v>
      </c>
      <c r="F2412" s="11">
        <v>8051509</v>
      </c>
      <c r="G2412" s="11"/>
      <c r="H2412" s="11">
        <f t="shared" si="125"/>
        <v>24327.22</v>
      </c>
      <c r="I2412" s="11"/>
      <c r="J2412" s="11">
        <v>543218.49000000011</v>
      </c>
      <c r="K2412" s="11"/>
      <c r="M2412" s="11">
        <v>980</v>
      </c>
      <c r="N2412" s="66"/>
      <c r="P2412" s="198">
        <f t="shared" si="126"/>
        <v>554.30458163265314</v>
      </c>
      <c r="Q2412" s="198"/>
      <c r="R2412" s="198"/>
      <c r="S2412" s="198"/>
      <c r="T2412" s="198">
        <f t="shared" si="127"/>
        <v>8215.8255102040821</v>
      </c>
      <c r="U2412" s="11"/>
      <c r="V2412" s="11"/>
      <c r="W2412" s="11"/>
      <c r="Y2412" s="11">
        <v>543218.49000000011</v>
      </c>
      <c r="Z2412" s="11"/>
      <c r="AB2412" s="11">
        <f t="shared" si="128"/>
        <v>971693.88</v>
      </c>
      <c r="AC2412" s="11">
        <v>815596.04</v>
      </c>
      <c r="AD2412" s="11"/>
      <c r="AE2412" s="4"/>
      <c r="AF2412" s="4"/>
    </row>
    <row r="2413" spans="1:32" x14ac:dyDescent="0.2">
      <c r="A2413" s="51"/>
      <c r="B2413" s="11"/>
      <c r="C2413" s="11" t="s">
        <v>125</v>
      </c>
      <c r="D2413" s="11"/>
      <c r="E2413" s="11" t="s">
        <v>498</v>
      </c>
      <c r="F2413" s="11">
        <v>17</v>
      </c>
      <c r="G2413" s="11"/>
      <c r="H2413" s="11">
        <f t="shared" si="125"/>
        <v>0.05</v>
      </c>
      <c r="I2413" s="11"/>
      <c r="J2413" s="11">
        <v>13.89</v>
      </c>
      <c r="K2413" s="11"/>
      <c r="M2413" s="11">
        <v>1</v>
      </c>
      <c r="N2413" s="66"/>
      <c r="P2413" s="198">
        <f t="shared" si="126"/>
        <v>13.89</v>
      </c>
      <c r="Q2413" s="198"/>
      <c r="R2413" s="198"/>
      <c r="S2413" s="198"/>
      <c r="T2413" s="198">
        <f t="shared" si="127"/>
        <v>17</v>
      </c>
      <c r="U2413" s="11"/>
      <c r="V2413" s="11"/>
      <c r="W2413" s="11"/>
      <c r="Y2413" s="11">
        <v>13.89</v>
      </c>
      <c r="Z2413" s="11"/>
      <c r="AB2413" s="11">
        <f t="shared" si="128"/>
        <v>24.85</v>
      </c>
      <c r="AC2413" s="11">
        <v>20.85</v>
      </c>
      <c r="AD2413" s="11"/>
      <c r="AE2413" s="4"/>
      <c r="AF2413" s="4"/>
    </row>
    <row r="2414" spans="1:32" x14ac:dyDescent="0.2">
      <c r="A2414" s="51"/>
      <c r="B2414" s="11"/>
      <c r="C2414" s="11" t="s">
        <v>125</v>
      </c>
      <c r="D2414" s="11"/>
      <c r="E2414" s="11" t="s">
        <v>73</v>
      </c>
      <c r="F2414" s="11">
        <v>137613</v>
      </c>
      <c r="G2414" s="11"/>
      <c r="H2414" s="11">
        <f t="shared" si="125"/>
        <v>415.79</v>
      </c>
      <c r="I2414" s="11"/>
      <c r="J2414" s="11">
        <v>19540.969999999998</v>
      </c>
      <c r="K2414" s="11"/>
      <c r="M2414" s="11">
        <v>20</v>
      </c>
      <c r="N2414" s="66"/>
      <c r="P2414" s="198">
        <f t="shared" si="126"/>
        <v>977.04849999999988</v>
      </c>
      <c r="Q2414" s="198"/>
      <c r="R2414" s="198"/>
      <c r="S2414" s="198"/>
      <c r="T2414" s="198">
        <f t="shared" si="127"/>
        <v>6880.65</v>
      </c>
      <c r="U2414" s="11"/>
      <c r="V2414" s="11"/>
      <c r="W2414" s="11"/>
      <c r="Y2414" s="11">
        <v>19540.969999999998</v>
      </c>
      <c r="Z2414" s="11"/>
      <c r="AB2414" s="11">
        <f t="shared" si="128"/>
        <v>34954.33</v>
      </c>
      <c r="AC2414" s="11">
        <v>29339.09</v>
      </c>
      <c r="AD2414" s="11"/>
      <c r="AE2414" s="4"/>
      <c r="AF2414" s="4"/>
    </row>
    <row r="2415" spans="1:32" x14ac:dyDescent="0.2">
      <c r="A2415" s="51"/>
      <c r="B2415" s="11"/>
      <c r="C2415" s="11" t="s">
        <v>125</v>
      </c>
      <c r="D2415" s="11"/>
      <c r="E2415" s="11" t="s">
        <v>594</v>
      </c>
      <c r="F2415" s="11">
        <v>43</v>
      </c>
      <c r="G2415" s="11"/>
      <c r="H2415" s="11">
        <f t="shared" si="125"/>
        <v>0.13</v>
      </c>
      <c r="I2415" s="11"/>
      <c r="J2415" s="11">
        <v>21.52</v>
      </c>
      <c r="K2415" s="11"/>
      <c r="M2415" s="11">
        <v>1</v>
      </c>
      <c r="N2415" s="66"/>
      <c r="P2415" s="198">
        <f t="shared" si="126"/>
        <v>21.52</v>
      </c>
      <c r="Q2415" s="198"/>
      <c r="R2415" s="198"/>
      <c r="S2415" s="198"/>
      <c r="T2415" s="198">
        <f t="shared" si="127"/>
        <v>43</v>
      </c>
      <c r="U2415" s="11"/>
      <c r="V2415" s="11"/>
      <c r="W2415" s="11"/>
      <c r="Y2415" s="11">
        <v>21.52</v>
      </c>
      <c r="Z2415" s="11"/>
      <c r="AB2415" s="11">
        <f t="shared" si="128"/>
        <v>38.49</v>
      </c>
      <c r="AC2415" s="11">
        <v>32.31</v>
      </c>
      <c r="AD2415" s="11"/>
      <c r="AE2415" s="4"/>
      <c r="AF2415" s="4"/>
    </row>
    <row r="2416" spans="1:32" x14ac:dyDescent="0.2">
      <c r="A2416" s="51"/>
      <c r="B2416" s="11"/>
      <c r="C2416" s="11" t="s">
        <v>125</v>
      </c>
      <c r="D2416" s="11"/>
      <c r="E2416" s="11" t="s">
        <v>150</v>
      </c>
      <c r="F2416" s="11">
        <v>4401</v>
      </c>
      <c r="G2416" s="11"/>
      <c r="H2416" s="11">
        <f t="shared" si="125"/>
        <v>13.3</v>
      </c>
      <c r="I2416" s="11"/>
      <c r="J2416" s="11">
        <v>612.04999999999995</v>
      </c>
      <c r="K2416" s="11"/>
      <c r="M2416" s="11">
        <v>1</v>
      </c>
      <c r="N2416" s="66"/>
      <c r="P2416" s="198">
        <f t="shared" si="126"/>
        <v>612.04999999999995</v>
      </c>
      <c r="Q2416" s="198"/>
      <c r="R2416" s="198"/>
      <c r="S2416" s="198"/>
      <c r="T2416" s="198">
        <f t="shared" si="127"/>
        <v>4401</v>
      </c>
      <c r="U2416" s="11"/>
      <c r="V2416" s="11"/>
      <c r="W2416" s="11"/>
      <c r="Y2416" s="11">
        <v>612.04999999999995</v>
      </c>
      <c r="Z2416" s="11"/>
      <c r="AB2416" s="11">
        <f t="shared" si="128"/>
        <v>1094.82</v>
      </c>
      <c r="AC2416" s="11">
        <v>918.94</v>
      </c>
      <c r="AD2416" s="11"/>
      <c r="AE2416" s="4"/>
      <c r="AF2416" s="4"/>
    </row>
    <row r="2417" spans="1:32" x14ac:dyDescent="0.2">
      <c r="A2417" s="51"/>
      <c r="B2417" s="11"/>
      <c r="C2417" s="11" t="s">
        <v>595</v>
      </c>
      <c r="D2417" s="11"/>
      <c r="E2417" s="11" t="s">
        <v>73</v>
      </c>
      <c r="F2417" s="11">
        <v>20303</v>
      </c>
      <c r="G2417" s="11"/>
      <c r="H2417" s="11">
        <f t="shared" si="125"/>
        <v>61.34</v>
      </c>
      <c r="I2417" s="11"/>
      <c r="J2417" s="11">
        <v>1551.0299999999997</v>
      </c>
      <c r="K2417" s="11"/>
      <c r="M2417" s="11">
        <v>3</v>
      </c>
      <c r="N2417" s="66"/>
      <c r="P2417" s="198">
        <f t="shared" si="126"/>
        <v>517.00999999999988</v>
      </c>
      <c r="Q2417" s="198"/>
      <c r="R2417" s="198"/>
      <c r="S2417" s="198"/>
      <c r="T2417" s="198">
        <f t="shared" si="127"/>
        <v>6767.666666666667</v>
      </c>
      <c r="U2417" s="11"/>
      <c r="V2417" s="11"/>
      <c r="W2417" s="11"/>
      <c r="Y2417" s="11">
        <v>1551.0299999999997</v>
      </c>
      <c r="Z2417" s="11"/>
      <c r="AB2417" s="11">
        <f t="shared" si="128"/>
        <v>2774.44</v>
      </c>
      <c r="AC2417" s="11">
        <v>2328.7399999999998</v>
      </c>
      <c r="AD2417" s="11"/>
      <c r="AE2417" s="4"/>
      <c r="AF2417" s="4"/>
    </row>
    <row r="2418" spans="1:32" x14ac:dyDescent="0.2">
      <c r="A2418" s="51"/>
      <c r="B2418" s="11"/>
      <c r="C2418" s="11" t="s">
        <v>126</v>
      </c>
      <c r="D2418" s="11"/>
      <c r="E2418" s="11" t="s">
        <v>105</v>
      </c>
      <c r="F2418" s="11">
        <v>861</v>
      </c>
      <c r="G2418" s="11"/>
      <c r="H2418" s="11">
        <f t="shared" si="125"/>
        <v>2.6</v>
      </c>
      <c r="I2418" s="11"/>
      <c r="J2418" s="11">
        <v>56.54</v>
      </c>
      <c r="K2418" s="11"/>
      <c r="M2418" s="11">
        <v>2</v>
      </c>
      <c r="N2418" s="66"/>
      <c r="P2418" s="198">
        <f t="shared" si="126"/>
        <v>28.27</v>
      </c>
      <c r="Q2418" s="198"/>
      <c r="R2418" s="198"/>
      <c r="S2418" s="198"/>
      <c r="T2418" s="198">
        <f t="shared" si="127"/>
        <v>430.5</v>
      </c>
      <c r="U2418" s="11"/>
      <c r="V2418" s="11"/>
      <c r="W2418" s="11"/>
      <c r="Y2418" s="11">
        <v>56.54</v>
      </c>
      <c r="Z2418" s="11"/>
      <c r="AB2418" s="11">
        <f t="shared" si="128"/>
        <v>101.14</v>
      </c>
      <c r="AC2418" s="11">
        <v>84.89</v>
      </c>
      <c r="AD2418" s="11"/>
      <c r="AE2418" s="4"/>
      <c r="AF2418" s="4"/>
    </row>
    <row r="2419" spans="1:32" x14ac:dyDescent="0.2">
      <c r="A2419" s="51"/>
      <c r="B2419" s="11"/>
      <c r="C2419" s="11" t="s">
        <v>127</v>
      </c>
      <c r="D2419" s="11"/>
      <c r="E2419" s="11" t="s">
        <v>105</v>
      </c>
      <c r="F2419" s="11">
        <v>780</v>
      </c>
      <c r="G2419" s="11"/>
      <c r="H2419" s="11">
        <f t="shared" si="125"/>
        <v>2.36</v>
      </c>
      <c r="I2419" s="11"/>
      <c r="J2419" s="11">
        <v>142.41</v>
      </c>
      <c r="K2419" s="11"/>
      <c r="M2419" s="11">
        <v>1</v>
      </c>
      <c r="N2419" s="66"/>
      <c r="P2419" s="198">
        <f t="shared" si="126"/>
        <v>142.41</v>
      </c>
      <c r="Q2419" s="198"/>
      <c r="R2419" s="198"/>
      <c r="S2419" s="198"/>
      <c r="T2419" s="198">
        <f t="shared" si="127"/>
        <v>780</v>
      </c>
      <c r="U2419" s="11"/>
      <c r="V2419" s="11"/>
      <c r="W2419" s="11"/>
      <c r="Y2419" s="11">
        <v>142.41</v>
      </c>
      <c r="Z2419" s="11"/>
      <c r="AB2419" s="11">
        <f t="shared" si="128"/>
        <v>254.74</v>
      </c>
      <c r="AC2419" s="11">
        <v>213.82</v>
      </c>
      <c r="AD2419" s="11"/>
      <c r="AE2419" s="4"/>
      <c r="AF2419" s="4"/>
    </row>
    <row r="2420" spans="1:32" x14ac:dyDescent="0.2">
      <c r="A2420" s="51"/>
      <c r="B2420" s="11"/>
      <c r="C2420" s="11" t="s">
        <v>129</v>
      </c>
      <c r="D2420" s="11"/>
      <c r="E2420" s="11" t="s">
        <v>130</v>
      </c>
      <c r="F2420" s="11">
        <v>149467</v>
      </c>
      <c r="G2420" s="11"/>
      <c r="H2420" s="11">
        <f t="shared" si="125"/>
        <v>451.61</v>
      </c>
      <c r="I2420" s="11"/>
      <c r="J2420" s="11">
        <v>9301.91</v>
      </c>
      <c r="K2420" s="11"/>
      <c r="M2420" s="11">
        <v>3</v>
      </c>
      <c r="N2420" s="66"/>
      <c r="P2420" s="198">
        <f t="shared" si="126"/>
        <v>3100.6366666666668</v>
      </c>
      <c r="Q2420" s="198"/>
      <c r="R2420" s="198"/>
      <c r="S2420" s="198"/>
      <c r="T2420" s="198">
        <f t="shared" si="127"/>
        <v>49822.333333333336</v>
      </c>
      <c r="U2420" s="11"/>
      <c r="V2420" s="11"/>
      <c r="W2420" s="11"/>
      <c r="Y2420" s="11">
        <v>9301.91</v>
      </c>
      <c r="Z2420" s="11"/>
      <c r="AB2420" s="11">
        <f t="shared" si="128"/>
        <v>16638.990000000002</v>
      </c>
      <c r="AC2420" s="11">
        <v>13966.02</v>
      </c>
      <c r="AD2420" s="11"/>
      <c r="AE2420" s="4"/>
      <c r="AF2420" s="4"/>
    </row>
    <row r="2421" spans="1:32" x14ac:dyDescent="0.2">
      <c r="A2421" s="51"/>
      <c r="B2421" s="11"/>
      <c r="C2421" s="11" t="s">
        <v>129</v>
      </c>
      <c r="D2421" s="11"/>
      <c r="E2421" s="11" t="s">
        <v>131</v>
      </c>
      <c r="F2421" s="11">
        <v>30368</v>
      </c>
      <c r="G2421" s="11"/>
      <c r="H2421" s="11">
        <f t="shared" si="125"/>
        <v>91.76</v>
      </c>
      <c r="I2421" s="11"/>
      <c r="J2421" s="11">
        <v>4779.55</v>
      </c>
      <c r="K2421" s="11"/>
      <c r="M2421" s="11">
        <v>10</v>
      </c>
      <c r="N2421" s="66"/>
      <c r="P2421" s="198">
        <f t="shared" si="126"/>
        <v>477.95500000000004</v>
      </c>
      <c r="Q2421" s="198"/>
      <c r="R2421" s="198"/>
      <c r="S2421" s="198"/>
      <c r="T2421" s="198">
        <f t="shared" si="127"/>
        <v>3036.8</v>
      </c>
      <c r="U2421" s="11"/>
      <c r="V2421" s="11"/>
      <c r="W2421" s="11"/>
      <c r="Y2421" s="11">
        <v>4779.55</v>
      </c>
      <c r="Z2421" s="11"/>
      <c r="AB2421" s="11">
        <f t="shared" si="128"/>
        <v>8549.52</v>
      </c>
      <c r="AC2421" s="11">
        <v>7176.09</v>
      </c>
      <c r="AD2421" s="11"/>
      <c r="AE2421" s="4"/>
      <c r="AF2421" s="4"/>
    </row>
    <row r="2422" spans="1:32" x14ac:dyDescent="0.2">
      <c r="A2422" s="51"/>
      <c r="B2422" s="11"/>
      <c r="C2422" s="11" t="s">
        <v>132</v>
      </c>
      <c r="D2422" s="11"/>
      <c r="E2422" s="11" t="s">
        <v>128</v>
      </c>
      <c r="F2422" s="11">
        <v>2087659</v>
      </c>
      <c r="G2422" s="11"/>
      <c r="H2422" s="11">
        <f t="shared" si="125"/>
        <v>6307.75</v>
      </c>
      <c r="I2422" s="11"/>
      <c r="J2422" s="11">
        <v>235900.96000000008</v>
      </c>
      <c r="K2422" s="11"/>
      <c r="M2422" s="11">
        <v>172</v>
      </c>
      <c r="N2422" s="66"/>
      <c r="P2422" s="198">
        <f t="shared" si="126"/>
        <v>1371.5172093023261</v>
      </c>
      <c r="Q2422" s="198"/>
      <c r="R2422" s="198"/>
      <c r="S2422" s="198"/>
      <c r="T2422" s="198">
        <f t="shared" si="127"/>
        <v>12137.552325581395</v>
      </c>
      <c r="U2422" s="11"/>
      <c r="V2422" s="11"/>
      <c r="W2422" s="11"/>
      <c r="Y2422" s="11">
        <v>235900.96000000008</v>
      </c>
      <c r="Z2422" s="11"/>
      <c r="AB2422" s="11">
        <f t="shared" si="128"/>
        <v>421972.97</v>
      </c>
      <c r="AC2422" s="11">
        <v>354185.09</v>
      </c>
      <c r="AD2422" s="11"/>
      <c r="AE2422" s="4"/>
      <c r="AF2422" s="4"/>
    </row>
    <row r="2423" spans="1:32" x14ac:dyDescent="0.2">
      <c r="A2423" s="51"/>
      <c r="B2423" s="11"/>
      <c r="C2423" s="11" t="s">
        <v>133</v>
      </c>
      <c r="D2423" s="11"/>
      <c r="E2423" s="11" t="s">
        <v>77</v>
      </c>
      <c r="F2423" s="11">
        <v>2982797</v>
      </c>
      <c r="G2423" s="11"/>
      <c r="H2423" s="11">
        <f t="shared" si="125"/>
        <v>9012.3700000000008</v>
      </c>
      <c r="I2423" s="11"/>
      <c r="J2423" s="11">
        <v>147567.46000000005</v>
      </c>
      <c r="K2423" s="11"/>
      <c r="M2423" s="11">
        <v>97</v>
      </c>
      <c r="N2423" s="66"/>
      <c r="P2423" s="198">
        <f t="shared" si="126"/>
        <v>1521.3140206185572</v>
      </c>
      <c r="Q2423" s="198"/>
      <c r="R2423" s="198"/>
      <c r="S2423" s="198"/>
      <c r="T2423" s="198">
        <f t="shared" si="127"/>
        <v>30750.484536082473</v>
      </c>
      <c r="U2423" s="11"/>
      <c r="V2423" s="11"/>
      <c r="W2423" s="11"/>
      <c r="Y2423" s="11">
        <v>147567.46000000005</v>
      </c>
      <c r="Z2423" s="11"/>
      <c r="AB2423" s="11">
        <f t="shared" si="128"/>
        <v>263964.5</v>
      </c>
      <c r="AC2423" s="11">
        <v>221559.9</v>
      </c>
      <c r="AD2423" s="11"/>
      <c r="AE2423" s="4"/>
      <c r="AF2423" s="4"/>
    </row>
    <row r="2424" spans="1:32" x14ac:dyDescent="0.2">
      <c r="A2424" s="51"/>
      <c r="B2424" s="11"/>
      <c r="C2424" s="11" t="s">
        <v>134</v>
      </c>
      <c r="D2424" s="11"/>
      <c r="E2424" s="11" t="s">
        <v>86</v>
      </c>
      <c r="F2424" s="11">
        <v>558</v>
      </c>
      <c r="G2424" s="11"/>
      <c r="H2424" s="11">
        <f t="shared" si="125"/>
        <v>1.69</v>
      </c>
      <c r="I2424" s="11"/>
      <c r="J2424" s="11">
        <v>128.80000000000001</v>
      </c>
      <c r="K2424" s="11"/>
      <c r="M2424" s="11">
        <v>1</v>
      </c>
      <c r="N2424" s="66"/>
      <c r="P2424" s="198">
        <f t="shared" si="126"/>
        <v>128.80000000000001</v>
      </c>
      <c r="Q2424" s="198"/>
      <c r="R2424" s="198"/>
      <c r="S2424" s="198"/>
      <c r="T2424" s="198">
        <f t="shared" si="127"/>
        <v>558</v>
      </c>
      <c r="U2424" s="11"/>
      <c r="V2424" s="11"/>
      <c r="W2424" s="11"/>
      <c r="Y2424" s="11">
        <v>128.80000000000001</v>
      </c>
      <c r="Z2424" s="11"/>
      <c r="AB2424" s="11">
        <f t="shared" si="128"/>
        <v>230.39</v>
      </c>
      <c r="AC2424" s="11">
        <v>193.38</v>
      </c>
      <c r="AD2424" s="11"/>
      <c r="AE2424" s="4"/>
      <c r="AF2424" s="4"/>
    </row>
    <row r="2425" spans="1:32" x14ac:dyDescent="0.2">
      <c r="A2425" s="51"/>
      <c r="B2425" s="11"/>
      <c r="C2425" s="11" t="s">
        <v>135</v>
      </c>
      <c r="D2425" s="11"/>
      <c r="E2425" s="11" t="s">
        <v>77</v>
      </c>
      <c r="F2425" s="11">
        <v>31069</v>
      </c>
      <c r="G2425" s="11"/>
      <c r="H2425" s="11">
        <f t="shared" si="125"/>
        <v>93.87</v>
      </c>
      <c r="I2425" s="11"/>
      <c r="J2425" s="11">
        <v>5099.41</v>
      </c>
      <c r="K2425" s="11"/>
      <c r="M2425" s="11">
        <v>19</v>
      </c>
      <c r="N2425" s="66"/>
      <c r="P2425" s="198">
        <f t="shared" si="126"/>
        <v>268.39</v>
      </c>
      <c r="Q2425" s="198"/>
      <c r="R2425" s="198"/>
      <c r="S2425" s="198"/>
      <c r="T2425" s="198">
        <f t="shared" si="127"/>
        <v>1635.2105263157894</v>
      </c>
      <c r="U2425" s="11"/>
      <c r="V2425" s="11"/>
      <c r="W2425" s="11"/>
      <c r="Y2425" s="11">
        <v>5099.41</v>
      </c>
      <c r="Z2425" s="11"/>
      <c r="AB2425" s="11">
        <f t="shared" si="128"/>
        <v>9121.68</v>
      </c>
      <c r="AC2425" s="11">
        <v>7656.33</v>
      </c>
      <c r="AD2425" s="11"/>
      <c r="AE2425" s="4"/>
      <c r="AF2425" s="4"/>
    </row>
    <row r="2426" spans="1:32" x14ac:dyDescent="0.2">
      <c r="A2426" s="51"/>
      <c r="B2426" s="11"/>
      <c r="C2426" s="11" t="s">
        <v>138</v>
      </c>
      <c r="D2426" s="11"/>
      <c r="E2426" s="11" t="s">
        <v>102</v>
      </c>
      <c r="F2426" s="11">
        <v>282555</v>
      </c>
      <c r="G2426" s="11"/>
      <c r="H2426" s="11">
        <f t="shared" si="125"/>
        <v>853.73</v>
      </c>
      <c r="I2426" s="11"/>
      <c r="J2426" s="11">
        <v>51595.179999999964</v>
      </c>
      <c r="K2426" s="11"/>
      <c r="M2426" s="11">
        <v>119</v>
      </c>
      <c r="N2426" s="66"/>
      <c r="P2426" s="198">
        <f t="shared" si="126"/>
        <v>433.57294117647029</v>
      </c>
      <c r="Q2426" s="198"/>
      <c r="R2426" s="198"/>
      <c r="S2426" s="198"/>
      <c r="T2426" s="198">
        <f t="shared" si="127"/>
        <v>2374.4117647058824</v>
      </c>
      <c r="U2426" s="11"/>
      <c r="V2426" s="11"/>
      <c r="W2426" s="11"/>
      <c r="Y2426" s="11">
        <v>51595.179999999964</v>
      </c>
      <c r="Z2426" s="11"/>
      <c r="AB2426" s="11">
        <f t="shared" si="128"/>
        <v>92292</v>
      </c>
      <c r="AC2426" s="11">
        <v>77465.740000000005</v>
      </c>
      <c r="AD2426" s="11"/>
      <c r="AE2426" s="4"/>
      <c r="AF2426" s="4"/>
    </row>
    <row r="2427" spans="1:32" x14ac:dyDescent="0.2">
      <c r="A2427" s="51"/>
      <c r="B2427" s="11"/>
      <c r="C2427" s="11" t="s">
        <v>139</v>
      </c>
      <c r="D2427" s="11"/>
      <c r="E2427" s="11" t="s">
        <v>140</v>
      </c>
      <c r="F2427" s="11">
        <v>7214609</v>
      </c>
      <c r="G2427" s="11"/>
      <c r="H2427" s="11">
        <f t="shared" si="125"/>
        <v>21798.57</v>
      </c>
      <c r="I2427" s="11"/>
      <c r="J2427" s="11">
        <v>606361.00000000023</v>
      </c>
      <c r="K2427" s="11"/>
      <c r="M2427" s="11">
        <v>349</v>
      </c>
      <c r="N2427" s="66"/>
      <c r="P2427" s="198">
        <f t="shared" si="126"/>
        <v>1737.4240687679089</v>
      </c>
      <c r="Q2427" s="198"/>
      <c r="R2427" s="198"/>
      <c r="S2427" s="198"/>
      <c r="T2427" s="198">
        <f t="shared" si="127"/>
        <v>20672.232091690545</v>
      </c>
      <c r="U2427" s="11"/>
      <c r="V2427" s="11"/>
      <c r="W2427" s="11"/>
      <c r="Y2427" s="11">
        <v>606361.00000000023</v>
      </c>
      <c r="Z2427" s="11"/>
      <c r="AB2427" s="11">
        <f t="shared" si="128"/>
        <v>1084641.4099999999</v>
      </c>
      <c r="AC2427" s="11">
        <v>910399.12</v>
      </c>
      <c r="AD2427" s="11"/>
      <c r="AE2427" s="4"/>
      <c r="AF2427" s="4"/>
    </row>
    <row r="2428" spans="1:32" x14ac:dyDescent="0.2">
      <c r="A2428" s="51"/>
      <c r="B2428" s="11"/>
      <c r="C2428" s="11" t="s">
        <v>139</v>
      </c>
      <c r="D2428" s="11"/>
      <c r="E2428" s="11" t="s">
        <v>88</v>
      </c>
      <c r="F2428" s="11">
        <v>348</v>
      </c>
      <c r="G2428" s="11"/>
      <c r="H2428" s="11">
        <f t="shared" si="125"/>
        <v>1.05</v>
      </c>
      <c r="I2428" s="11"/>
      <c r="J2428" s="11">
        <v>23.34</v>
      </c>
      <c r="K2428" s="11"/>
      <c r="M2428" s="11">
        <v>1</v>
      </c>
      <c r="N2428" s="66"/>
      <c r="P2428" s="198">
        <f t="shared" si="126"/>
        <v>23.34</v>
      </c>
      <c r="Q2428" s="198"/>
      <c r="R2428" s="198"/>
      <c r="S2428" s="198"/>
      <c r="T2428" s="198">
        <f t="shared" si="127"/>
        <v>348</v>
      </c>
      <c r="U2428" s="11"/>
      <c r="V2428" s="11"/>
      <c r="W2428" s="11"/>
      <c r="Y2428" s="11">
        <v>23.34</v>
      </c>
      <c r="Z2428" s="11"/>
      <c r="AB2428" s="11">
        <f t="shared" si="128"/>
        <v>41.75</v>
      </c>
      <c r="AC2428" s="11">
        <v>35.04</v>
      </c>
      <c r="AD2428" s="11"/>
      <c r="AE2428" s="4"/>
      <c r="AF2428" s="4"/>
    </row>
    <row r="2429" spans="1:32" x14ac:dyDescent="0.2">
      <c r="A2429" s="51"/>
      <c r="B2429" s="11"/>
      <c r="C2429" s="11" t="s">
        <v>141</v>
      </c>
      <c r="D2429" s="11"/>
      <c r="E2429" s="11" t="s">
        <v>142</v>
      </c>
      <c r="F2429" s="11">
        <v>14416484</v>
      </c>
      <c r="G2429" s="11"/>
      <c r="H2429" s="11">
        <f t="shared" si="125"/>
        <v>43558.66</v>
      </c>
      <c r="I2429" s="11"/>
      <c r="J2429" s="11">
        <v>1046400.4200000002</v>
      </c>
      <c r="K2429" s="11"/>
      <c r="M2429" s="11">
        <v>1902</v>
      </c>
      <c r="N2429" s="66"/>
      <c r="P2429" s="198">
        <f t="shared" si="126"/>
        <v>550.15794952681392</v>
      </c>
      <c r="Q2429" s="198"/>
      <c r="R2429" s="198"/>
      <c r="S2429" s="198"/>
      <c r="T2429" s="198">
        <f t="shared" si="127"/>
        <v>7579.6445846477391</v>
      </c>
      <c r="U2429" s="11"/>
      <c r="V2429" s="11"/>
      <c r="W2429" s="11"/>
      <c r="Y2429" s="11">
        <v>1046400.4200000002</v>
      </c>
      <c r="Z2429" s="11"/>
      <c r="AB2429" s="11">
        <f t="shared" si="128"/>
        <v>1871771.49</v>
      </c>
      <c r="AC2429" s="11">
        <v>1571080.62</v>
      </c>
      <c r="AD2429" s="11"/>
      <c r="AE2429" s="4"/>
      <c r="AF2429" s="4"/>
    </row>
    <row r="2430" spans="1:32" x14ac:dyDescent="0.2">
      <c r="A2430" s="51"/>
      <c r="B2430" s="11"/>
      <c r="C2430" s="11" t="s">
        <v>143</v>
      </c>
      <c r="D2430" s="11"/>
      <c r="E2430" s="11" t="s">
        <v>145</v>
      </c>
      <c r="F2430" s="11">
        <v>1291218</v>
      </c>
      <c r="G2430" s="11"/>
      <c r="H2430" s="11">
        <f t="shared" si="125"/>
        <v>3901.35</v>
      </c>
      <c r="I2430" s="11"/>
      <c r="J2430" s="11">
        <v>180430.91000000006</v>
      </c>
      <c r="K2430" s="11"/>
      <c r="M2430" s="11">
        <v>558</v>
      </c>
      <c r="N2430" s="66"/>
      <c r="P2430" s="198">
        <f t="shared" si="126"/>
        <v>323.35288530465959</v>
      </c>
      <c r="Q2430" s="198"/>
      <c r="R2430" s="198"/>
      <c r="S2430" s="198"/>
      <c r="T2430" s="198">
        <f t="shared" si="127"/>
        <v>2314.010752688172</v>
      </c>
      <c r="U2430" s="11"/>
      <c r="V2430" s="11"/>
      <c r="W2430" s="11"/>
      <c r="Y2430" s="11">
        <v>180430.91000000006</v>
      </c>
      <c r="Z2430" s="11"/>
      <c r="AB2430" s="11">
        <f t="shared" si="128"/>
        <v>322749.71000000002</v>
      </c>
      <c r="AC2430" s="11">
        <v>270901.56</v>
      </c>
      <c r="AD2430" s="11"/>
      <c r="AE2430" s="4"/>
      <c r="AF2430" s="4"/>
    </row>
    <row r="2431" spans="1:32" x14ac:dyDescent="0.2">
      <c r="A2431" s="51"/>
      <c r="B2431" s="11"/>
      <c r="C2431" s="11" t="s">
        <v>146</v>
      </c>
      <c r="D2431" s="11"/>
      <c r="E2431" s="11" t="s">
        <v>102</v>
      </c>
      <c r="F2431" s="11">
        <v>14878</v>
      </c>
      <c r="G2431" s="11"/>
      <c r="H2431" s="11">
        <f t="shared" si="125"/>
        <v>44.95</v>
      </c>
      <c r="I2431" s="11"/>
      <c r="J2431" s="11">
        <v>3051.1500000000005</v>
      </c>
      <c r="K2431" s="11"/>
      <c r="M2431" s="11">
        <v>7</v>
      </c>
      <c r="N2431" s="66"/>
      <c r="P2431" s="198">
        <f t="shared" si="126"/>
        <v>435.87857142857149</v>
      </c>
      <c r="Q2431" s="198"/>
      <c r="R2431" s="198"/>
      <c r="S2431" s="198"/>
      <c r="T2431" s="198">
        <f t="shared" si="127"/>
        <v>2125.4285714285716</v>
      </c>
      <c r="U2431" s="11"/>
      <c r="V2431" s="11"/>
      <c r="W2431" s="11"/>
      <c r="Y2431" s="11">
        <v>3051.1500000000005</v>
      </c>
      <c r="Z2431" s="11"/>
      <c r="AB2431" s="11">
        <f t="shared" si="128"/>
        <v>5457.81</v>
      </c>
      <c r="AC2431" s="11">
        <v>4581.04</v>
      </c>
      <c r="AD2431" s="11"/>
      <c r="AE2431" s="4"/>
      <c r="AF2431" s="4"/>
    </row>
    <row r="2432" spans="1:32" x14ac:dyDescent="0.2">
      <c r="A2432" s="51"/>
      <c r="B2432" s="11"/>
      <c r="C2432" s="11" t="s">
        <v>147</v>
      </c>
      <c r="D2432" s="11"/>
      <c r="E2432" s="11" t="s">
        <v>100</v>
      </c>
      <c r="F2432" s="11">
        <v>13546</v>
      </c>
      <c r="G2432" s="11"/>
      <c r="H2432" s="11">
        <f t="shared" ref="H2432:H2495" si="129">ROUND($H$2920*F2432/$F$2920,2)</f>
        <v>40.93</v>
      </c>
      <c r="I2432" s="11"/>
      <c r="J2432" s="11">
        <v>1724.5799999999997</v>
      </c>
      <c r="K2432" s="11"/>
      <c r="M2432" s="11">
        <v>20</v>
      </c>
      <c r="N2432" s="66"/>
      <c r="P2432" s="198">
        <f t="shared" ref="P2432:P2495" si="130">J2432/M2432</f>
        <v>86.228999999999985</v>
      </c>
      <c r="Q2432" s="198"/>
      <c r="R2432" s="198"/>
      <c r="S2432" s="198"/>
      <c r="T2432" s="198">
        <f t="shared" ref="T2432:T2495" si="131">F2432/M2432</f>
        <v>677.3</v>
      </c>
      <c r="U2432" s="11"/>
      <c r="V2432" s="11"/>
      <c r="W2432" s="11"/>
      <c r="Y2432" s="11">
        <v>1724.5799999999997</v>
      </c>
      <c r="Z2432" s="11"/>
      <c r="AB2432" s="11">
        <f t="shared" ref="AB2432:AB2495" si="132">ROUND($AB$2920*Y2432/$Y$2920,2)</f>
        <v>3084.88</v>
      </c>
      <c r="AC2432" s="11">
        <v>2589.31</v>
      </c>
      <c r="AD2432" s="11"/>
      <c r="AE2432" s="4"/>
      <c r="AF2432" s="4"/>
    </row>
    <row r="2433" spans="1:32" x14ac:dyDescent="0.2">
      <c r="A2433" s="51"/>
      <c r="B2433" s="11"/>
      <c r="C2433" s="11" t="s">
        <v>148</v>
      </c>
      <c r="D2433" s="11"/>
      <c r="E2433" s="11" t="s">
        <v>142</v>
      </c>
      <c r="F2433" s="11">
        <v>11278</v>
      </c>
      <c r="G2433" s="11"/>
      <c r="H2433" s="11">
        <f t="shared" si="129"/>
        <v>34.08</v>
      </c>
      <c r="I2433" s="11"/>
      <c r="J2433" s="11">
        <v>2148.6400000000003</v>
      </c>
      <c r="K2433" s="11"/>
      <c r="M2433" s="11">
        <v>18</v>
      </c>
      <c r="N2433" s="66"/>
      <c r="P2433" s="198">
        <f t="shared" si="130"/>
        <v>119.3688888888889</v>
      </c>
      <c r="Q2433" s="198"/>
      <c r="R2433" s="198"/>
      <c r="S2433" s="198"/>
      <c r="T2433" s="198">
        <f t="shared" si="131"/>
        <v>626.55555555555554</v>
      </c>
      <c r="U2433" s="11"/>
      <c r="V2433" s="11"/>
      <c r="W2433" s="11"/>
      <c r="Y2433" s="11">
        <v>2148.6400000000003</v>
      </c>
      <c r="Z2433" s="11"/>
      <c r="AB2433" s="11">
        <f t="shared" si="132"/>
        <v>3843.43</v>
      </c>
      <c r="AC2433" s="11">
        <v>3226</v>
      </c>
      <c r="AD2433" s="11"/>
      <c r="AE2433" s="4"/>
      <c r="AF2433" s="4"/>
    </row>
    <row r="2434" spans="1:32" x14ac:dyDescent="0.2">
      <c r="A2434" s="51"/>
      <c r="B2434" s="11"/>
      <c r="C2434" s="11" t="s">
        <v>149</v>
      </c>
      <c r="D2434" s="11"/>
      <c r="E2434" s="11" t="s">
        <v>150</v>
      </c>
      <c r="F2434" s="11">
        <v>1831398</v>
      </c>
      <c r="G2434" s="11"/>
      <c r="H2434" s="11">
        <f t="shared" si="129"/>
        <v>5533.47</v>
      </c>
      <c r="I2434" s="11"/>
      <c r="J2434" s="11">
        <v>147698.25999999986</v>
      </c>
      <c r="K2434" s="11"/>
      <c r="M2434" s="11">
        <v>327</v>
      </c>
      <c r="N2434" s="66"/>
      <c r="P2434" s="198">
        <f t="shared" si="130"/>
        <v>451.67663608562651</v>
      </c>
      <c r="Q2434" s="198"/>
      <c r="R2434" s="198"/>
      <c r="S2434" s="198"/>
      <c r="T2434" s="198">
        <f t="shared" si="131"/>
        <v>5600.6055045871562</v>
      </c>
      <c r="U2434" s="11"/>
      <c r="V2434" s="11"/>
      <c r="W2434" s="11"/>
      <c r="Y2434" s="11">
        <v>147698.25999999986</v>
      </c>
      <c r="Z2434" s="11"/>
      <c r="AB2434" s="11">
        <f t="shared" si="132"/>
        <v>264198.46999999997</v>
      </c>
      <c r="AC2434" s="11">
        <v>221756.29</v>
      </c>
      <c r="AD2434" s="11"/>
      <c r="AE2434" s="4"/>
      <c r="AF2434" s="4"/>
    </row>
    <row r="2435" spans="1:32" x14ac:dyDescent="0.2">
      <c r="A2435" s="51"/>
      <c r="B2435" s="11"/>
      <c r="C2435" s="11" t="s">
        <v>149</v>
      </c>
      <c r="D2435" s="11"/>
      <c r="E2435" s="11" t="s">
        <v>151</v>
      </c>
      <c r="F2435" s="11">
        <v>104</v>
      </c>
      <c r="G2435" s="11"/>
      <c r="H2435" s="11">
        <f t="shared" si="129"/>
        <v>0.31</v>
      </c>
      <c r="I2435" s="11"/>
      <c r="J2435" s="11">
        <v>25.3</v>
      </c>
      <c r="K2435" s="11"/>
      <c r="M2435" s="11">
        <v>1</v>
      </c>
      <c r="N2435" s="66"/>
      <c r="P2435" s="198">
        <f t="shared" si="130"/>
        <v>25.3</v>
      </c>
      <c r="Q2435" s="198"/>
      <c r="R2435" s="198"/>
      <c r="S2435" s="198"/>
      <c r="T2435" s="198">
        <f t="shared" si="131"/>
        <v>104</v>
      </c>
      <c r="U2435" s="11"/>
      <c r="V2435" s="11"/>
      <c r="W2435" s="11"/>
      <c r="Y2435" s="11">
        <v>25.3</v>
      </c>
      <c r="Z2435" s="11"/>
      <c r="AB2435" s="11">
        <f t="shared" si="132"/>
        <v>45.26</v>
      </c>
      <c r="AC2435" s="11">
        <v>37.99</v>
      </c>
      <c r="AD2435" s="11"/>
      <c r="AE2435" s="4"/>
      <c r="AF2435" s="4"/>
    </row>
    <row r="2436" spans="1:32" x14ac:dyDescent="0.2">
      <c r="A2436" s="51"/>
      <c r="B2436" s="11"/>
      <c r="C2436" s="11" t="s">
        <v>149</v>
      </c>
      <c r="D2436" s="11"/>
      <c r="E2436" s="11" t="s">
        <v>154</v>
      </c>
      <c r="F2436" s="11">
        <v>960</v>
      </c>
      <c r="G2436" s="11"/>
      <c r="H2436" s="11">
        <f t="shared" si="129"/>
        <v>2.9</v>
      </c>
      <c r="I2436" s="11"/>
      <c r="J2436" s="11">
        <v>276</v>
      </c>
      <c r="K2436" s="11"/>
      <c r="M2436" s="11">
        <v>1</v>
      </c>
      <c r="N2436" s="66"/>
      <c r="P2436" s="198">
        <f t="shared" si="130"/>
        <v>276</v>
      </c>
      <c r="Q2436" s="198"/>
      <c r="R2436" s="198"/>
      <c r="S2436" s="198"/>
      <c r="T2436" s="198">
        <f t="shared" si="131"/>
        <v>960</v>
      </c>
      <c r="U2436" s="11"/>
      <c r="V2436" s="11"/>
      <c r="W2436" s="11"/>
      <c r="Y2436" s="11">
        <v>276</v>
      </c>
      <c r="Z2436" s="11"/>
      <c r="AB2436" s="11">
        <f t="shared" si="132"/>
        <v>493.7</v>
      </c>
      <c r="AC2436" s="11">
        <v>414.39</v>
      </c>
      <c r="AD2436" s="11"/>
      <c r="AE2436" s="4"/>
      <c r="AF2436" s="4"/>
    </row>
    <row r="2437" spans="1:32" x14ac:dyDescent="0.2">
      <c r="A2437" s="51"/>
      <c r="B2437" s="11"/>
      <c r="C2437" s="11" t="s">
        <v>155</v>
      </c>
      <c r="D2437" s="11"/>
      <c r="E2437" s="11" t="s">
        <v>150</v>
      </c>
      <c r="F2437" s="11">
        <v>110158</v>
      </c>
      <c r="G2437" s="11"/>
      <c r="H2437" s="11">
        <f t="shared" si="129"/>
        <v>332.84</v>
      </c>
      <c r="I2437" s="11"/>
      <c r="J2437" s="11">
        <v>19139.570000000003</v>
      </c>
      <c r="K2437" s="11"/>
      <c r="M2437" s="11">
        <v>25</v>
      </c>
      <c r="N2437" s="66"/>
      <c r="P2437" s="198">
        <f t="shared" si="130"/>
        <v>765.58280000000013</v>
      </c>
      <c r="Q2437" s="198"/>
      <c r="R2437" s="198"/>
      <c r="S2437" s="198"/>
      <c r="T2437" s="198">
        <f t="shared" si="131"/>
        <v>4406.32</v>
      </c>
      <c r="U2437" s="11"/>
      <c r="V2437" s="11"/>
      <c r="W2437" s="11"/>
      <c r="Y2437" s="11">
        <v>19139.570000000003</v>
      </c>
      <c r="Z2437" s="11"/>
      <c r="AB2437" s="11">
        <f t="shared" si="132"/>
        <v>34236.32</v>
      </c>
      <c r="AC2437" s="11">
        <v>28736.43</v>
      </c>
      <c r="AD2437" s="11"/>
      <c r="AE2437" s="4"/>
      <c r="AF2437" s="4"/>
    </row>
    <row r="2438" spans="1:32" x14ac:dyDescent="0.2">
      <c r="A2438" s="51"/>
      <c r="B2438" s="11"/>
      <c r="C2438" s="11" t="s">
        <v>155</v>
      </c>
      <c r="D2438" s="11"/>
      <c r="E2438" s="11" t="s">
        <v>154</v>
      </c>
      <c r="F2438" s="11">
        <v>2271</v>
      </c>
      <c r="G2438" s="11"/>
      <c r="H2438" s="11">
        <f t="shared" si="129"/>
        <v>6.86</v>
      </c>
      <c r="I2438" s="11"/>
      <c r="J2438" s="11">
        <v>385.22</v>
      </c>
      <c r="K2438" s="11"/>
      <c r="M2438" s="11">
        <v>1</v>
      </c>
      <c r="N2438" s="66"/>
      <c r="P2438" s="198">
        <f t="shared" si="130"/>
        <v>385.22</v>
      </c>
      <c r="Q2438" s="198"/>
      <c r="R2438" s="198"/>
      <c r="S2438" s="198"/>
      <c r="T2438" s="198">
        <f t="shared" si="131"/>
        <v>2271</v>
      </c>
      <c r="U2438" s="11"/>
      <c r="V2438" s="11"/>
      <c r="W2438" s="11"/>
      <c r="Y2438" s="11">
        <v>385.22</v>
      </c>
      <c r="Z2438" s="11"/>
      <c r="AB2438" s="11">
        <f t="shared" si="132"/>
        <v>689.07</v>
      </c>
      <c r="AC2438" s="11">
        <v>578.37</v>
      </c>
      <c r="AD2438" s="11"/>
      <c r="AE2438" s="4"/>
      <c r="AF2438" s="4"/>
    </row>
    <row r="2439" spans="1:32" x14ac:dyDescent="0.2">
      <c r="A2439" s="51"/>
      <c r="B2439" s="11"/>
      <c r="C2439" s="11" t="s">
        <v>155</v>
      </c>
      <c r="D2439" s="11"/>
      <c r="E2439" s="11" t="s">
        <v>596</v>
      </c>
      <c r="F2439" s="11">
        <v>5406</v>
      </c>
      <c r="G2439" s="11"/>
      <c r="H2439" s="11">
        <f t="shared" si="129"/>
        <v>16.329999999999998</v>
      </c>
      <c r="I2439" s="11"/>
      <c r="J2439" s="11">
        <v>400.32</v>
      </c>
      <c r="K2439" s="11"/>
      <c r="M2439" s="11">
        <v>1</v>
      </c>
      <c r="N2439" s="66"/>
      <c r="P2439" s="198">
        <f t="shared" si="130"/>
        <v>400.32</v>
      </c>
      <c r="Q2439" s="198"/>
      <c r="R2439" s="198"/>
      <c r="S2439" s="198"/>
      <c r="T2439" s="198">
        <f t="shared" si="131"/>
        <v>5406</v>
      </c>
      <c r="U2439" s="11"/>
      <c r="V2439" s="11"/>
      <c r="W2439" s="11"/>
      <c r="Y2439" s="11">
        <v>400.32</v>
      </c>
      <c r="Z2439" s="11"/>
      <c r="AB2439" s="11">
        <f t="shared" si="132"/>
        <v>716.08</v>
      </c>
      <c r="AC2439" s="11">
        <v>601.04999999999995</v>
      </c>
      <c r="AD2439" s="11"/>
      <c r="AE2439" s="4"/>
      <c r="AF2439" s="4"/>
    </row>
    <row r="2440" spans="1:32" x14ac:dyDescent="0.2">
      <c r="A2440" s="51"/>
      <c r="B2440" s="11"/>
      <c r="C2440" s="11" t="s">
        <v>156</v>
      </c>
      <c r="D2440" s="11"/>
      <c r="E2440" s="11" t="s">
        <v>105</v>
      </c>
      <c r="F2440" s="11">
        <v>13221</v>
      </c>
      <c r="G2440" s="11"/>
      <c r="H2440" s="11">
        <f t="shared" si="129"/>
        <v>39.950000000000003</v>
      </c>
      <c r="I2440" s="11"/>
      <c r="J2440" s="11">
        <v>2581.21</v>
      </c>
      <c r="K2440" s="11"/>
      <c r="M2440" s="11">
        <v>5</v>
      </c>
      <c r="N2440" s="66"/>
      <c r="P2440" s="198">
        <f t="shared" si="130"/>
        <v>516.24199999999996</v>
      </c>
      <c r="Q2440" s="198"/>
      <c r="R2440" s="198"/>
      <c r="S2440" s="198"/>
      <c r="T2440" s="198">
        <f t="shared" si="131"/>
        <v>2644.2</v>
      </c>
      <c r="U2440" s="11"/>
      <c r="V2440" s="11"/>
      <c r="W2440" s="11"/>
      <c r="Y2440" s="11">
        <v>2581.21</v>
      </c>
      <c r="Z2440" s="11"/>
      <c r="AB2440" s="11">
        <f t="shared" si="132"/>
        <v>4617.2</v>
      </c>
      <c r="AC2440" s="11">
        <v>3875.47</v>
      </c>
      <c r="AD2440" s="11"/>
      <c r="AE2440" s="4"/>
      <c r="AF2440" s="4"/>
    </row>
    <row r="2441" spans="1:32" x14ac:dyDescent="0.2">
      <c r="A2441" s="51"/>
      <c r="B2441" s="11"/>
      <c r="C2441" s="11" t="s">
        <v>157</v>
      </c>
      <c r="D2441" s="11"/>
      <c r="E2441" s="11" t="s">
        <v>95</v>
      </c>
      <c r="F2441" s="11">
        <v>253333</v>
      </c>
      <c r="G2441" s="11"/>
      <c r="H2441" s="11">
        <f t="shared" si="129"/>
        <v>765.43</v>
      </c>
      <c r="I2441" s="11"/>
      <c r="J2441" s="11">
        <v>38731.539999999986</v>
      </c>
      <c r="K2441" s="11"/>
      <c r="M2441" s="11">
        <v>179</v>
      </c>
      <c r="N2441" s="66"/>
      <c r="P2441" s="198">
        <f t="shared" si="130"/>
        <v>216.37731843575412</v>
      </c>
      <c r="Q2441" s="198"/>
      <c r="R2441" s="198"/>
      <c r="S2441" s="198"/>
      <c r="T2441" s="198">
        <f t="shared" si="131"/>
        <v>1415.2681564245811</v>
      </c>
      <c r="U2441" s="11"/>
      <c r="V2441" s="11"/>
      <c r="W2441" s="11"/>
      <c r="Y2441" s="11">
        <v>38731.539999999986</v>
      </c>
      <c r="Z2441" s="11"/>
      <c r="AB2441" s="11">
        <f t="shared" si="132"/>
        <v>69281.88</v>
      </c>
      <c r="AC2441" s="11">
        <v>58152.09</v>
      </c>
      <c r="AD2441" s="11"/>
      <c r="AE2441" s="4"/>
      <c r="AF2441" s="4"/>
    </row>
    <row r="2442" spans="1:32" x14ac:dyDescent="0.2">
      <c r="A2442" s="51"/>
      <c r="B2442" s="11"/>
      <c r="C2442" s="11" t="s">
        <v>160</v>
      </c>
      <c r="D2442" s="11"/>
      <c r="E2442" s="11" t="s">
        <v>70</v>
      </c>
      <c r="F2442" s="11">
        <v>70</v>
      </c>
      <c r="G2442" s="11"/>
      <c r="H2442" s="11">
        <f t="shared" si="129"/>
        <v>0.21</v>
      </c>
      <c r="I2442" s="11"/>
      <c r="J2442" s="11">
        <v>22.84</v>
      </c>
      <c r="K2442" s="11"/>
      <c r="M2442" s="11">
        <v>1</v>
      </c>
      <c r="N2442" s="66"/>
      <c r="P2442" s="198">
        <f t="shared" si="130"/>
        <v>22.84</v>
      </c>
      <c r="Q2442" s="198"/>
      <c r="R2442" s="198"/>
      <c r="S2442" s="198"/>
      <c r="T2442" s="198">
        <f t="shared" si="131"/>
        <v>70</v>
      </c>
      <c r="U2442" s="11"/>
      <c r="V2442" s="11"/>
      <c r="W2442" s="11"/>
      <c r="Y2442" s="11">
        <v>22.84</v>
      </c>
      <c r="Z2442" s="11"/>
      <c r="AB2442" s="11">
        <f t="shared" si="132"/>
        <v>40.86</v>
      </c>
      <c r="AC2442" s="11">
        <v>34.29</v>
      </c>
      <c r="AD2442" s="11"/>
      <c r="AE2442" s="4"/>
      <c r="AF2442" s="4"/>
    </row>
    <row r="2443" spans="1:32" x14ac:dyDescent="0.2">
      <c r="A2443" s="51"/>
      <c r="B2443" s="11"/>
      <c r="C2443" s="11" t="s">
        <v>160</v>
      </c>
      <c r="D2443" s="11"/>
      <c r="E2443" s="11" t="s">
        <v>161</v>
      </c>
      <c r="F2443" s="11">
        <v>18817</v>
      </c>
      <c r="G2443" s="11"/>
      <c r="H2443" s="11">
        <f t="shared" si="129"/>
        <v>56.85</v>
      </c>
      <c r="I2443" s="11"/>
      <c r="J2443" s="11">
        <v>3186.5299999999997</v>
      </c>
      <c r="K2443" s="11"/>
      <c r="M2443" s="11">
        <v>21</v>
      </c>
      <c r="N2443" s="66"/>
      <c r="P2443" s="198">
        <f t="shared" si="130"/>
        <v>151.7395238095238</v>
      </c>
      <c r="Q2443" s="198"/>
      <c r="R2443" s="198"/>
      <c r="S2443" s="198"/>
      <c r="T2443" s="198">
        <f t="shared" si="131"/>
        <v>896.04761904761904</v>
      </c>
      <c r="U2443" s="11"/>
      <c r="V2443" s="11"/>
      <c r="W2443" s="11"/>
      <c r="Y2443" s="11">
        <v>3186.5299999999997</v>
      </c>
      <c r="Z2443" s="11"/>
      <c r="AB2443" s="11">
        <f t="shared" si="132"/>
        <v>5699.97</v>
      </c>
      <c r="AC2443" s="11">
        <v>4784.3</v>
      </c>
      <c r="AD2443" s="11"/>
      <c r="AE2443" s="4"/>
      <c r="AF2443" s="4"/>
    </row>
    <row r="2444" spans="1:32" x14ac:dyDescent="0.2">
      <c r="A2444" s="51"/>
      <c r="B2444" s="11"/>
      <c r="C2444" s="11" t="s">
        <v>162</v>
      </c>
      <c r="D2444" s="11"/>
      <c r="E2444" s="11" t="s">
        <v>62</v>
      </c>
      <c r="F2444" s="11">
        <v>3210043</v>
      </c>
      <c r="G2444" s="11"/>
      <c r="H2444" s="11">
        <f t="shared" si="129"/>
        <v>9698.98</v>
      </c>
      <c r="I2444" s="11"/>
      <c r="J2444" s="11">
        <v>354650.52000000019</v>
      </c>
      <c r="K2444" s="11"/>
      <c r="M2444" s="11">
        <v>929</v>
      </c>
      <c r="N2444" s="66"/>
      <c r="P2444" s="198">
        <f t="shared" si="130"/>
        <v>381.75513455328331</v>
      </c>
      <c r="Q2444" s="198"/>
      <c r="R2444" s="198"/>
      <c r="S2444" s="198"/>
      <c r="T2444" s="198">
        <f t="shared" si="131"/>
        <v>3455.3745963401507</v>
      </c>
      <c r="U2444" s="11"/>
      <c r="V2444" s="11"/>
      <c r="W2444" s="11"/>
      <c r="Y2444" s="11">
        <v>354650.52000000019</v>
      </c>
      <c r="Z2444" s="11"/>
      <c r="AB2444" s="11">
        <f t="shared" si="132"/>
        <v>634388.81999999995</v>
      </c>
      <c r="AC2444" s="11">
        <v>532477.39</v>
      </c>
      <c r="AD2444" s="11"/>
      <c r="AE2444" s="4"/>
      <c r="AF2444" s="4"/>
    </row>
    <row r="2445" spans="1:32" x14ac:dyDescent="0.2">
      <c r="A2445" s="51"/>
      <c r="B2445" s="11"/>
      <c r="C2445" s="11" t="s">
        <v>166</v>
      </c>
      <c r="D2445" s="11"/>
      <c r="E2445" s="11" t="s">
        <v>62</v>
      </c>
      <c r="F2445" s="11">
        <v>1498</v>
      </c>
      <c r="G2445" s="11"/>
      <c r="H2445" s="11">
        <f t="shared" si="129"/>
        <v>4.53</v>
      </c>
      <c r="I2445" s="11"/>
      <c r="J2445" s="11">
        <v>263.65000000000003</v>
      </c>
      <c r="K2445" s="11"/>
      <c r="M2445" s="11">
        <v>3</v>
      </c>
      <c r="N2445" s="66"/>
      <c r="P2445" s="198">
        <f t="shared" si="130"/>
        <v>87.88333333333334</v>
      </c>
      <c r="Q2445" s="198"/>
      <c r="R2445" s="198"/>
      <c r="S2445" s="198"/>
      <c r="T2445" s="198">
        <f t="shared" si="131"/>
        <v>499.33333333333331</v>
      </c>
      <c r="U2445" s="11"/>
      <c r="V2445" s="11"/>
      <c r="W2445" s="11"/>
      <c r="Y2445" s="11">
        <v>263.65000000000003</v>
      </c>
      <c r="Z2445" s="11"/>
      <c r="AB2445" s="11">
        <f t="shared" si="132"/>
        <v>471.61</v>
      </c>
      <c r="AC2445" s="11">
        <v>395.85</v>
      </c>
      <c r="AD2445" s="11"/>
      <c r="AE2445" s="4"/>
      <c r="AF2445" s="4"/>
    </row>
    <row r="2446" spans="1:32" x14ac:dyDescent="0.2">
      <c r="A2446" s="51"/>
      <c r="B2446" s="11"/>
      <c r="C2446" s="11" t="s">
        <v>168</v>
      </c>
      <c r="D2446" s="11"/>
      <c r="E2446" s="11" t="s">
        <v>61</v>
      </c>
      <c r="F2446" s="11">
        <v>223</v>
      </c>
      <c r="G2446" s="11"/>
      <c r="H2446" s="11">
        <f t="shared" si="129"/>
        <v>0.67</v>
      </c>
      <c r="I2446" s="11"/>
      <c r="J2446" s="11">
        <v>49.33</v>
      </c>
      <c r="K2446" s="11"/>
      <c r="M2446" s="11">
        <v>1</v>
      </c>
      <c r="N2446" s="66"/>
      <c r="P2446" s="198">
        <f t="shared" si="130"/>
        <v>49.33</v>
      </c>
      <c r="Q2446" s="198"/>
      <c r="R2446" s="198"/>
      <c r="S2446" s="198"/>
      <c r="T2446" s="198">
        <f t="shared" si="131"/>
        <v>223</v>
      </c>
      <c r="U2446" s="11"/>
      <c r="V2446" s="11"/>
      <c r="W2446" s="11"/>
      <c r="Y2446" s="11">
        <v>49.33</v>
      </c>
      <c r="Z2446" s="11"/>
      <c r="AB2446" s="11">
        <f t="shared" si="132"/>
        <v>88.24</v>
      </c>
      <c r="AC2446" s="11">
        <v>74.06</v>
      </c>
      <c r="AD2446" s="11"/>
      <c r="AE2446" s="4"/>
      <c r="AF2446" s="4"/>
    </row>
    <row r="2447" spans="1:32" x14ac:dyDescent="0.2">
      <c r="A2447" s="51"/>
      <c r="B2447" s="11"/>
      <c r="C2447" s="11" t="s">
        <v>168</v>
      </c>
      <c r="D2447" s="11"/>
      <c r="E2447" s="11" t="s">
        <v>94</v>
      </c>
      <c r="F2447" s="11">
        <v>1700</v>
      </c>
      <c r="G2447" s="11"/>
      <c r="H2447" s="11">
        <f t="shared" si="129"/>
        <v>5.14</v>
      </c>
      <c r="I2447" s="11"/>
      <c r="J2447" s="11">
        <v>296.7</v>
      </c>
      <c r="K2447" s="11"/>
      <c r="M2447" s="11">
        <v>5</v>
      </c>
      <c r="N2447" s="66"/>
      <c r="P2447" s="198">
        <f t="shared" si="130"/>
        <v>59.339999999999996</v>
      </c>
      <c r="Q2447" s="198"/>
      <c r="R2447" s="198"/>
      <c r="S2447" s="198"/>
      <c r="T2447" s="198">
        <f t="shared" si="131"/>
        <v>340</v>
      </c>
      <c r="U2447" s="11"/>
      <c r="V2447" s="11"/>
      <c r="W2447" s="11"/>
      <c r="Y2447" s="11">
        <v>296.7</v>
      </c>
      <c r="Z2447" s="11"/>
      <c r="AB2447" s="11">
        <f t="shared" si="132"/>
        <v>530.73</v>
      </c>
      <c r="AC2447" s="11">
        <v>445.47</v>
      </c>
      <c r="AD2447" s="11"/>
      <c r="AE2447" s="4"/>
      <c r="AF2447" s="4"/>
    </row>
    <row r="2448" spans="1:32" x14ac:dyDescent="0.2">
      <c r="A2448" s="51"/>
      <c r="B2448" s="11"/>
      <c r="C2448" s="11" t="s">
        <v>168</v>
      </c>
      <c r="D2448" s="11"/>
      <c r="E2448" s="11" t="s">
        <v>95</v>
      </c>
      <c r="F2448" s="11">
        <v>3719106</v>
      </c>
      <c r="G2448" s="11"/>
      <c r="H2448" s="11">
        <f t="shared" si="129"/>
        <v>11237.09</v>
      </c>
      <c r="I2448" s="11"/>
      <c r="J2448" s="11">
        <v>478106.48999999982</v>
      </c>
      <c r="K2448" s="11"/>
      <c r="M2448" s="11">
        <v>888</v>
      </c>
      <c r="N2448" s="66"/>
      <c r="P2448" s="198">
        <f t="shared" si="130"/>
        <v>538.40820945945927</v>
      </c>
      <c r="Q2448" s="198"/>
      <c r="R2448" s="198"/>
      <c r="S2448" s="198"/>
      <c r="T2448" s="198">
        <f t="shared" si="131"/>
        <v>4188.1824324324325</v>
      </c>
      <c r="U2448" s="11"/>
      <c r="V2448" s="11"/>
      <c r="W2448" s="11"/>
      <c r="Y2448" s="11">
        <v>478106.48999999982</v>
      </c>
      <c r="Z2448" s="11"/>
      <c r="AB2448" s="11">
        <f t="shared" si="132"/>
        <v>855223.37</v>
      </c>
      <c r="AC2448" s="11">
        <v>717835.95</v>
      </c>
      <c r="AD2448" s="11"/>
      <c r="AE2448" s="4"/>
      <c r="AF2448" s="4"/>
    </row>
    <row r="2449" spans="1:32" x14ac:dyDescent="0.2">
      <c r="A2449" s="51"/>
      <c r="B2449" s="11"/>
      <c r="C2449" s="11" t="s">
        <v>169</v>
      </c>
      <c r="D2449" s="11"/>
      <c r="E2449" s="11" t="s">
        <v>163</v>
      </c>
      <c r="F2449" s="11">
        <v>43901</v>
      </c>
      <c r="G2449" s="11"/>
      <c r="H2449" s="11">
        <f t="shared" si="129"/>
        <v>132.63999999999999</v>
      </c>
      <c r="I2449" s="11"/>
      <c r="J2449" s="11">
        <v>8354.94</v>
      </c>
      <c r="K2449" s="11"/>
      <c r="M2449" s="11">
        <v>66</v>
      </c>
      <c r="N2449" s="66"/>
      <c r="P2449" s="198">
        <f t="shared" si="130"/>
        <v>126.59</v>
      </c>
      <c r="Q2449" s="198"/>
      <c r="R2449" s="198"/>
      <c r="S2449" s="198"/>
      <c r="T2449" s="198">
        <f t="shared" si="131"/>
        <v>665.16666666666663</v>
      </c>
      <c r="U2449" s="11"/>
      <c r="V2449" s="11"/>
      <c r="W2449" s="11"/>
      <c r="Y2449" s="11">
        <v>8354.94</v>
      </c>
      <c r="Z2449" s="11"/>
      <c r="AB2449" s="11">
        <f t="shared" si="132"/>
        <v>14945.08</v>
      </c>
      <c r="AC2449" s="11">
        <v>12544.23</v>
      </c>
      <c r="AD2449" s="11"/>
      <c r="AE2449" s="4"/>
      <c r="AF2449" s="4"/>
    </row>
    <row r="2450" spans="1:32" x14ac:dyDescent="0.2">
      <c r="A2450" s="51"/>
      <c r="B2450" s="11"/>
      <c r="C2450" s="11" t="s">
        <v>170</v>
      </c>
      <c r="D2450" s="11"/>
      <c r="E2450" s="11" t="s">
        <v>98</v>
      </c>
      <c r="F2450" s="11">
        <v>198142</v>
      </c>
      <c r="G2450" s="11"/>
      <c r="H2450" s="11">
        <f t="shared" si="129"/>
        <v>598.67999999999995</v>
      </c>
      <c r="I2450" s="11"/>
      <c r="J2450" s="11">
        <v>33111.449999999983</v>
      </c>
      <c r="K2450" s="11"/>
      <c r="M2450" s="11">
        <v>103</v>
      </c>
      <c r="N2450" s="66"/>
      <c r="P2450" s="198">
        <f t="shared" si="130"/>
        <v>321.47038834951439</v>
      </c>
      <c r="Q2450" s="198"/>
      <c r="R2450" s="198"/>
      <c r="S2450" s="198"/>
      <c r="T2450" s="198">
        <f t="shared" si="131"/>
        <v>1923.7087378640776</v>
      </c>
      <c r="U2450" s="11"/>
      <c r="V2450" s="11"/>
      <c r="W2450" s="11"/>
      <c r="Y2450" s="11">
        <v>33111.449999999983</v>
      </c>
      <c r="Z2450" s="11"/>
      <c r="AB2450" s="11">
        <f t="shared" si="132"/>
        <v>59228.83</v>
      </c>
      <c r="AC2450" s="11">
        <v>49714.01</v>
      </c>
      <c r="AD2450" s="11"/>
      <c r="AE2450" s="4"/>
      <c r="AF2450" s="4"/>
    </row>
    <row r="2451" spans="1:32" x14ac:dyDescent="0.2">
      <c r="A2451" s="51"/>
      <c r="B2451" s="11"/>
      <c r="C2451" s="11" t="s">
        <v>170</v>
      </c>
      <c r="D2451" s="11"/>
      <c r="E2451" s="11" t="s">
        <v>75</v>
      </c>
      <c r="F2451" s="11">
        <v>680691</v>
      </c>
      <c r="G2451" s="11"/>
      <c r="H2451" s="11">
        <f t="shared" si="129"/>
        <v>2056.67</v>
      </c>
      <c r="I2451" s="11"/>
      <c r="J2451" s="11">
        <v>57403.220000000023</v>
      </c>
      <c r="K2451" s="11"/>
      <c r="M2451" s="11">
        <v>158</v>
      </c>
      <c r="N2451" s="66"/>
      <c r="P2451" s="198">
        <f t="shared" si="130"/>
        <v>363.31151898734191</v>
      </c>
      <c r="Q2451" s="198"/>
      <c r="R2451" s="198"/>
      <c r="S2451" s="198"/>
      <c r="T2451" s="198">
        <f t="shared" si="131"/>
        <v>4308.1708860759491</v>
      </c>
      <c r="U2451" s="11"/>
      <c r="V2451" s="11"/>
      <c r="W2451" s="11"/>
      <c r="Y2451" s="11">
        <v>57403.220000000023</v>
      </c>
      <c r="Z2451" s="11"/>
      <c r="AB2451" s="11">
        <f t="shared" si="132"/>
        <v>102681.26</v>
      </c>
      <c r="AC2451" s="11">
        <v>86186.02</v>
      </c>
      <c r="AD2451" s="11"/>
      <c r="AE2451" s="4"/>
      <c r="AF2451" s="4"/>
    </row>
    <row r="2452" spans="1:32" x14ac:dyDescent="0.2">
      <c r="A2452" s="51"/>
      <c r="B2452" s="11"/>
      <c r="C2452" s="11" t="s">
        <v>597</v>
      </c>
      <c r="D2452" s="11"/>
      <c r="E2452" s="11" t="s">
        <v>142</v>
      </c>
      <c r="F2452" s="11">
        <v>46733</v>
      </c>
      <c r="G2452" s="11"/>
      <c r="H2452" s="11">
        <f t="shared" si="129"/>
        <v>141.19999999999999</v>
      </c>
      <c r="I2452" s="11"/>
      <c r="J2452" s="11">
        <v>7269.7800000000007</v>
      </c>
      <c r="K2452" s="11"/>
      <c r="M2452" s="11">
        <v>17</v>
      </c>
      <c r="N2452" s="66"/>
      <c r="P2452" s="198">
        <f t="shared" si="130"/>
        <v>427.63411764705887</v>
      </c>
      <c r="Q2452" s="198"/>
      <c r="R2452" s="198"/>
      <c r="S2452" s="198"/>
      <c r="T2452" s="198">
        <f t="shared" si="131"/>
        <v>2749</v>
      </c>
      <c r="U2452" s="11"/>
      <c r="V2452" s="11"/>
      <c r="W2452" s="11"/>
      <c r="Y2452" s="11">
        <v>7269.7800000000007</v>
      </c>
      <c r="Z2452" s="11"/>
      <c r="AB2452" s="11">
        <f t="shared" si="132"/>
        <v>13003.98</v>
      </c>
      <c r="AC2452" s="11">
        <v>10914.95</v>
      </c>
      <c r="AD2452" s="11"/>
      <c r="AE2452" s="4"/>
      <c r="AF2452" s="4"/>
    </row>
    <row r="2453" spans="1:32" x14ac:dyDescent="0.2">
      <c r="A2453" s="51"/>
      <c r="B2453" s="11"/>
      <c r="C2453" s="11" t="s">
        <v>171</v>
      </c>
      <c r="D2453" s="11"/>
      <c r="E2453" s="11" t="s">
        <v>172</v>
      </c>
      <c r="F2453" s="11">
        <v>26454</v>
      </c>
      <c r="G2453" s="11"/>
      <c r="H2453" s="11">
        <f t="shared" si="129"/>
        <v>79.930000000000007</v>
      </c>
      <c r="I2453" s="11"/>
      <c r="J2453" s="11">
        <v>4126.2300000000005</v>
      </c>
      <c r="K2453" s="11"/>
      <c r="M2453" s="11">
        <v>37</v>
      </c>
      <c r="N2453" s="66"/>
      <c r="P2453" s="198">
        <f t="shared" si="130"/>
        <v>111.51972972972975</v>
      </c>
      <c r="Q2453" s="198"/>
      <c r="R2453" s="198"/>
      <c r="S2453" s="198"/>
      <c r="T2453" s="198">
        <f t="shared" si="131"/>
        <v>714.97297297297303</v>
      </c>
      <c r="U2453" s="11"/>
      <c r="V2453" s="11"/>
      <c r="W2453" s="11"/>
      <c r="Y2453" s="11">
        <v>4126.2300000000005</v>
      </c>
      <c r="Z2453" s="11"/>
      <c r="AB2453" s="11">
        <f t="shared" si="132"/>
        <v>7380.88</v>
      </c>
      <c r="AC2453" s="11">
        <v>6195.18</v>
      </c>
      <c r="AD2453" s="11"/>
      <c r="AE2453" s="4"/>
      <c r="AF2453" s="4"/>
    </row>
    <row r="2454" spans="1:32" x14ac:dyDescent="0.2">
      <c r="A2454" s="51"/>
      <c r="B2454" s="11"/>
      <c r="C2454" s="11" t="s">
        <v>173</v>
      </c>
      <c r="D2454" s="11"/>
      <c r="E2454" s="11" t="s">
        <v>174</v>
      </c>
      <c r="F2454" s="11">
        <v>7000521</v>
      </c>
      <c r="G2454" s="11"/>
      <c r="H2454" s="11">
        <f t="shared" si="129"/>
        <v>21151.71</v>
      </c>
      <c r="I2454" s="11"/>
      <c r="J2454" s="11">
        <v>613030.07999999961</v>
      </c>
      <c r="K2454" s="11"/>
      <c r="M2454" s="11">
        <v>384</v>
      </c>
      <c r="N2454" s="66"/>
      <c r="P2454" s="198">
        <f t="shared" si="130"/>
        <v>1596.432499999999</v>
      </c>
      <c r="Q2454" s="198"/>
      <c r="R2454" s="198"/>
      <c r="S2454" s="198"/>
      <c r="T2454" s="198">
        <f t="shared" si="131"/>
        <v>18230.5234375</v>
      </c>
      <c r="U2454" s="11"/>
      <c r="V2454" s="11"/>
      <c r="W2454" s="11"/>
      <c r="Y2454" s="11">
        <v>613030.07999999961</v>
      </c>
      <c r="Z2454" s="11"/>
      <c r="AB2454" s="11">
        <f t="shared" si="132"/>
        <v>1096570.8700000001</v>
      </c>
      <c r="AC2454" s="11">
        <v>920412.17</v>
      </c>
      <c r="AD2454" s="11"/>
      <c r="AE2454" s="4"/>
      <c r="AF2454" s="4"/>
    </row>
    <row r="2455" spans="1:32" x14ac:dyDescent="0.2">
      <c r="A2455" s="51"/>
      <c r="B2455" s="11"/>
      <c r="C2455" s="11" t="s">
        <v>173</v>
      </c>
      <c r="D2455" s="11"/>
      <c r="E2455" s="11" t="s">
        <v>226</v>
      </c>
      <c r="F2455" s="11">
        <v>607</v>
      </c>
      <c r="G2455" s="11"/>
      <c r="H2455" s="11">
        <f t="shared" si="129"/>
        <v>1.83</v>
      </c>
      <c r="I2455" s="11"/>
      <c r="J2455" s="11">
        <v>96.25</v>
      </c>
      <c r="K2455" s="11"/>
      <c r="M2455" s="11">
        <v>1</v>
      </c>
      <c r="N2455" s="66"/>
      <c r="P2455" s="198">
        <f t="shared" si="130"/>
        <v>96.25</v>
      </c>
      <c r="Q2455" s="198"/>
      <c r="R2455" s="198"/>
      <c r="S2455" s="198"/>
      <c r="T2455" s="198">
        <f t="shared" si="131"/>
        <v>607</v>
      </c>
      <c r="U2455" s="11"/>
      <c r="V2455" s="11"/>
      <c r="W2455" s="11"/>
      <c r="Y2455" s="11">
        <v>96.25</v>
      </c>
      <c r="Z2455" s="11"/>
      <c r="AB2455" s="11">
        <f t="shared" si="132"/>
        <v>172.17</v>
      </c>
      <c r="AC2455" s="11">
        <v>144.51</v>
      </c>
      <c r="AD2455" s="11"/>
      <c r="AE2455" s="4"/>
      <c r="AF2455" s="4"/>
    </row>
    <row r="2456" spans="1:32" x14ac:dyDescent="0.2">
      <c r="A2456" s="51"/>
      <c r="B2456" s="11"/>
      <c r="C2456" s="11" t="s">
        <v>175</v>
      </c>
      <c r="D2456" s="11"/>
      <c r="E2456" s="11" t="s">
        <v>176</v>
      </c>
      <c r="F2456" s="11">
        <v>135909</v>
      </c>
      <c r="G2456" s="11"/>
      <c r="H2456" s="11">
        <f t="shared" si="129"/>
        <v>410.64</v>
      </c>
      <c r="I2456" s="11"/>
      <c r="J2456" s="11">
        <v>20911.220000000005</v>
      </c>
      <c r="K2456" s="11"/>
      <c r="M2456" s="11">
        <v>88</v>
      </c>
      <c r="N2456" s="66"/>
      <c r="P2456" s="198">
        <f t="shared" si="130"/>
        <v>237.62750000000005</v>
      </c>
      <c r="Q2456" s="198"/>
      <c r="R2456" s="198"/>
      <c r="S2456" s="198"/>
      <c r="T2456" s="198">
        <f t="shared" si="131"/>
        <v>1544.4204545454545</v>
      </c>
      <c r="U2456" s="11"/>
      <c r="V2456" s="11"/>
      <c r="W2456" s="11"/>
      <c r="Y2456" s="11">
        <v>20911.220000000005</v>
      </c>
      <c r="Z2456" s="11"/>
      <c r="AB2456" s="11">
        <f t="shared" si="132"/>
        <v>37405.4</v>
      </c>
      <c r="AC2456" s="11">
        <v>31396.41</v>
      </c>
      <c r="AD2456" s="11"/>
      <c r="AE2456" s="4"/>
      <c r="AF2456" s="4"/>
    </row>
    <row r="2457" spans="1:32" x14ac:dyDescent="0.2">
      <c r="A2457" s="51"/>
      <c r="B2457" s="11"/>
      <c r="C2457" s="11" t="s">
        <v>177</v>
      </c>
      <c r="D2457" s="11"/>
      <c r="E2457" s="11" t="s">
        <v>103</v>
      </c>
      <c r="F2457" s="11">
        <v>-514</v>
      </c>
      <c r="G2457" s="11"/>
      <c r="H2457" s="11">
        <f t="shared" si="129"/>
        <v>-1.55</v>
      </c>
      <c r="I2457" s="11"/>
      <c r="J2457" s="11">
        <v>-46.209999999999994</v>
      </c>
      <c r="K2457" s="11"/>
      <c r="M2457" s="11">
        <v>2</v>
      </c>
      <c r="N2457" s="66"/>
      <c r="P2457" s="198">
        <f t="shared" si="130"/>
        <v>-23.104999999999997</v>
      </c>
      <c r="Q2457" s="198"/>
      <c r="R2457" s="198"/>
      <c r="S2457" s="198"/>
      <c r="T2457" s="198">
        <f t="shared" si="131"/>
        <v>-257</v>
      </c>
      <c r="U2457" s="11"/>
      <c r="V2457" s="11"/>
      <c r="W2457" s="11"/>
      <c r="Y2457" s="11">
        <v>-46.209999999999994</v>
      </c>
      <c r="Z2457" s="11"/>
      <c r="AB2457" s="11">
        <f t="shared" si="132"/>
        <v>-82.66</v>
      </c>
      <c r="AC2457" s="11">
        <v>-69.38</v>
      </c>
      <c r="AD2457" s="11"/>
      <c r="AE2457" s="4"/>
      <c r="AF2457" s="4"/>
    </row>
    <row r="2458" spans="1:32" x14ac:dyDescent="0.2">
      <c r="A2458" s="51"/>
      <c r="B2458" s="11"/>
      <c r="C2458" s="11" t="s">
        <v>178</v>
      </c>
      <c r="D2458" s="11"/>
      <c r="E2458" s="11" t="s">
        <v>66</v>
      </c>
      <c r="F2458" s="11">
        <v>127</v>
      </c>
      <c r="G2458" s="11"/>
      <c r="H2458" s="11">
        <f t="shared" si="129"/>
        <v>0.38</v>
      </c>
      <c r="I2458" s="11"/>
      <c r="J2458" s="11">
        <v>28.11</v>
      </c>
      <c r="K2458" s="11"/>
      <c r="M2458" s="11">
        <v>1</v>
      </c>
      <c r="N2458" s="66"/>
      <c r="P2458" s="198">
        <f t="shared" si="130"/>
        <v>28.11</v>
      </c>
      <c r="Q2458" s="198"/>
      <c r="R2458" s="198"/>
      <c r="S2458" s="198"/>
      <c r="T2458" s="198">
        <f t="shared" si="131"/>
        <v>127</v>
      </c>
      <c r="U2458" s="11"/>
      <c r="V2458" s="11"/>
      <c r="W2458" s="11"/>
      <c r="Y2458" s="11">
        <v>28.11</v>
      </c>
      <c r="Z2458" s="11"/>
      <c r="AB2458" s="11">
        <f t="shared" si="132"/>
        <v>50.28</v>
      </c>
      <c r="AC2458" s="11">
        <v>42.2</v>
      </c>
      <c r="AD2458" s="11"/>
      <c r="AE2458" s="4"/>
      <c r="AF2458" s="4"/>
    </row>
    <row r="2459" spans="1:32" x14ac:dyDescent="0.2">
      <c r="A2459" s="51"/>
      <c r="B2459" s="11"/>
      <c r="C2459" s="11" t="s">
        <v>178</v>
      </c>
      <c r="D2459" s="11"/>
      <c r="E2459" s="11" t="s">
        <v>179</v>
      </c>
      <c r="F2459" s="11">
        <v>249583</v>
      </c>
      <c r="G2459" s="11"/>
      <c r="H2459" s="11">
        <f t="shared" si="129"/>
        <v>754.1</v>
      </c>
      <c r="I2459" s="11"/>
      <c r="J2459" s="11">
        <v>43361.289999999994</v>
      </c>
      <c r="K2459" s="11"/>
      <c r="M2459" s="11">
        <v>141</v>
      </c>
      <c r="N2459" s="66"/>
      <c r="P2459" s="198">
        <f t="shared" si="130"/>
        <v>307.52687943262407</v>
      </c>
      <c r="Q2459" s="198"/>
      <c r="R2459" s="198"/>
      <c r="S2459" s="198"/>
      <c r="T2459" s="198">
        <f t="shared" si="131"/>
        <v>1770.0921985815603</v>
      </c>
      <c r="U2459" s="11"/>
      <c r="V2459" s="11"/>
      <c r="W2459" s="11"/>
      <c r="Y2459" s="11">
        <v>43361.289999999994</v>
      </c>
      <c r="Z2459" s="11"/>
      <c r="AB2459" s="11">
        <f t="shared" si="132"/>
        <v>77563.45</v>
      </c>
      <c r="AC2459" s="11">
        <v>65103.26</v>
      </c>
      <c r="AD2459" s="11"/>
      <c r="AE2459" s="4"/>
      <c r="AF2459" s="4"/>
    </row>
    <row r="2460" spans="1:32" x14ac:dyDescent="0.2">
      <c r="A2460" s="51"/>
      <c r="B2460" s="11"/>
      <c r="C2460" s="11" t="s">
        <v>178</v>
      </c>
      <c r="D2460" s="11"/>
      <c r="E2460" s="11" t="s">
        <v>71</v>
      </c>
      <c r="F2460" s="11">
        <v>3974</v>
      </c>
      <c r="G2460" s="11"/>
      <c r="H2460" s="11">
        <f t="shared" si="129"/>
        <v>12.01</v>
      </c>
      <c r="I2460" s="11"/>
      <c r="J2460" s="11">
        <v>315.92</v>
      </c>
      <c r="K2460" s="11"/>
      <c r="M2460" s="11">
        <v>2</v>
      </c>
      <c r="N2460" s="66"/>
      <c r="P2460" s="198">
        <f t="shared" si="130"/>
        <v>157.96</v>
      </c>
      <c r="Q2460" s="198"/>
      <c r="R2460" s="198"/>
      <c r="S2460" s="198"/>
      <c r="T2460" s="198">
        <f t="shared" si="131"/>
        <v>1987</v>
      </c>
      <c r="U2460" s="11"/>
      <c r="V2460" s="11"/>
      <c r="W2460" s="11"/>
      <c r="Y2460" s="11">
        <v>315.92</v>
      </c>
      <c r="Z2460" s="11"/>
      <c r="AB2460" s="11">
        <f t="shared" si="132"/>
        <v>565.11</v>
      </c>
      <c r="AC2460" s="11">
        <v>474.33</v>
      </c>
      <c r="AD2460" s="11"/>
      <c r="AE2460" s="4"/>
      <c r="AF2460" s="4"/>
    </row>
    <row r="2461" spans="1:32" x14ac:dyDescent="0.2">
      <c r="A2461" s="51"/>
      <c r="B2461" s="11"/>
      <c r="C2461" s="11" t="s">
        <v>180</v>
      </c>
      <c r="D2461" s="11"/>
      <c r="E2461" s="11" t="s">
        <v>103</v>
      </c>
      <c r="F2461" s="11"/>
      <c r="G2461" s="11"/>
      <c r="H2461" s="11">
        <f t="shared" si="129"/>
        <v>0</v>
      </c>
      <c r="I2461" s="11"/>
      <c r="J2461" s="11">
        <v>11.54</v>
      </c>
      <c r="K2461" s="11"/>
      <c r="M2461" s="11">
        <v>1</v>
      </c>
      <c r="N2461" s="66"/>
      <c r="P2461" s="198">
        <f t="shared" si="130"/>
        <v>11.54</v>
      </c>
      <c r="Q2461" s="198"/>
      <c r="R2461" s="198"/>
      <c r="S2461" s="198"/>
      <c r="T2461" s="198">
        <f t="shared" si="131"/>
        <v>0</v>
      </c>
      <c r="U2461" s="11"/>
      <c r="V2461" s="11"/>
      <c r="W2461" s="11"/>
      <c r="Y2461" s="11">
        <v>11.54</v>
      </c>
      <c r="Z2461" s="11"/>
      <c r="AB2461" s="11">
        <f t="shared" si="132"/>
        <v>20.64</v>
      </c>
      <c r="AC2461" s="11">
        <v>17.329999999999998</v>
      </c>
      <c r="AD2461" s="11"/>
      <c r="AE2461" s="4"/>
      <c r="AF2461" s="4"/>
    </row>
    <row r="2462" spans="1:32" x14ac:dyDescent="0.2">
      <c r="A2462" s="51"/>
      <c r="B2462" s="11"/>
      <c r="C2462" s="11" t="s">
        <v>180</v>
      </c>
      <c r="D2462" s="11"/>
      <c r="E2462" s="11" t="s">
        <v>84</v>
      </c>
      <c r="F2462" s="11">
        <v>240332</v>
      </c>
      <c r="G2462" s="11"/>
      <c r="H2462" s="11">
        <f t="shared" si="129"/>
        <v>726.15</v>
      </c>
      <c r="I2462" s="11"/>
      <c r="J2462" s="11">
        <v>17763.700000000004</v>
      </c>
      <c r="K2462" s="11"/>
      <c r="M2462" s="11">
        <v>36</v>
      </c>
      <c r="N2462" s="66"/>
      <c r="P2462" s="198">
        <f t="shared" si="130"/>
        <v>493.43611111111125</v>
      </c>
      <c r="Q2462" s="198"/>
      <c r="R2462" s="198"/>
      <c r="S2462" s="198"/>
      <c r="T2462" s="198">
        <f t="shared" si="131"/>
        <v>6675.8888888888887</v>
      </c>
      <c r="U2462" s="11"/>
      <c r="V2462" s="11"/>
      <c r="W2462" s="11"/>
      <c r="Y2462" s="11">
        <v>17763.700000000004</v>
      </c>
      <c r="Z2462" s="11"/>
      <c r="AB2462" s="11">
        <f t="shared" si="132"/>
        <v>31775.200000000001</v>
      </c>
      <c r="AC2462" s="11">
        <v>26670.67</v>
      </c>
      <c r="AD2462" s="11"/>
      <c r="AE2462" s="4"/>
      <c r="AF2462" s="4"/>
    </row>
    <row r="2463" spans="1:32" x14ac:dyDescent="0.2">
      <c r="A2463" s="51"/>
      <c r="B2463" s="11"/>
      <c r="C2463" s="11" t="s">
        <v>181</v>
      </c>
      <c r="D2463" s="11"/>
      <c r="E2463" s="11" t="s">
        <v>182</v>
      </c>
      <c r="F2463" s="11">
        <v>371087</v>
      </c>
      <c r="G2463" s="11"/>
      <c r="H2463" s="11">
        <f t="shared" si="129"/>
        <v>1121.22</v>
      </c>
      <c r="I2463" s="11"/>
      <c r="J2463" s="11">
        <v>44004.66</v>
      </c>
      <c r="K2463" s="11"/>
      <c r="M2463" s="11">
        <v>194</v>
      </c>
      <c r="N2463" s="66"/>
      <c r="P2463" s="198">
        <f t="shared" si="130"/>
        <v>226.82814432989693</v>
      </c>
      <c r="Q2463" s="198"/>
      <c r="R2463" s="198"/>
      <c r="S2463" s="198"/>
      <c r="T2463" s="198">
        <f t="shared" si="131"/>
        <v>1912.819587628866</v>
      </c>
      <c r="U2463" s="11"/>
      <c r="V2463" s="11"/>
      <c r="W2463" s="11"/>
      <c r="Y2463" s="11">
        <v>44004.66</v>
      </c>
      <c r="Z2463" s="11"/>
      <c r="AB2463" s="11">
        <f t="shared" si="132"/>
        <v>78714.289999999994</v>
      </c>
      <c r="AC2463" s="11">
        <v>66069.23</v>
      </c>
      <c r="AD2463" s="11"/>
      <c r="AE2463" s="4"/>
      <c r="AF2463" s="4"/>
    </row>
    <row r="2464" spans="1:32" x14ac:dyDescent="0.2">
      <c r="A2464" s="51"/>
      <c r="B2464" s="11"/>
      <c r="C2464" s="11" t="s">
        <v>185</v>
      </c>
      <c r="D2464" s="11"/>
      <c r="E2464" s="11" t="s">
        <v>172</v>
      </c>
      <c r="F2464" s="11">
        <v>985</v>
      </c>
      <c r="G2464" s="11"/>
      <c r="H2464" s="11">
        <f t="shared" si="129"/>
        <v>2.98</v>
      </c>
      <c r="I2464" s="11"/>
      <c r="J2464" s="11">
        <v>187.82</v>
      </c>
      <c r="K2464" s="11"/>
      <c r="M2464" s="11">
        <v>1</v>
      </c>
      <c r="N2464" s="66"/>
      <c r="P2464" s="198">
        <f t="shared" si="130"/>
        <v>187.82</v>
      </c>
      <c r="Q2464" s="198"/>
      <c r="R2464" s="198"/>
      <c r="S2464" s="198"/>
      <c r="T2464" s="198">
        <f t="shared" si="131"/>
        <v>985</v>
      </c>
      <c r="U2464" s="11"/>
      <c r="V2464" s="11"/>
      <c r="W2464" s="11"/>
      <c r="Y2464" s="11">
        <v>187.82</v>
      </c>
      <c r="Z2464" s="11"/>
      <c r="AB2464" s="11">
        <f t="shared" si="132"/>
        <v>335.97</v>
      </c>
      <c r="AC2464" s="11">
        <v>282</v>
      </c>
      <c r="AD2464" s="11"/>
      <c r="AE2464" s="4"/>
      <c r="AF2464" s="4"/>
    </row>
    <row r="2465" spans="1:32" x14ac:dyDescent="0.2">
      <c r="A2465" s="51"/>
      <c r="B2465" s="11"/>
      <c r="C2465" s="11" t="s">
        <v>186</v>
      </c>
      <c r="D2465" s="11"/>
      <c r="E2465" s="11" t="s">
        <v>68</v>
      </c>
      <c r="F2465" s="11">
        <v>101078</v>
      </c>
      <c r="G2465" s="11"/>
      <c r="H2465" s="11">
        <f t="shared" si="129"/>
        <v>305.39999999999998</v>
      </c>
      <c r="I2465" s="11"/>
      <c r="J2465" s="11">
        <v>22959.45</v>
      </c>
      <c r="K2465" s="11"/>
      <c r="M2465" s="11">
        <v>60</v>
      </c>
      <c r="N2465" s="66"/>
      <c r="P2465" s="198">
        <f t="shared" si="130"/>
        <v>382.65750000000003</v>
      </c>
      <c r="Q2465" s="198"/>
      <c r="R2465" s="198"/>
      <c r="S2465" s="198"/>
      <c r="T2465" s="198">
        <f t="shared" si="131"/>
        <v>1684.6333333333334</v>
      </c>
      <c r="U2465" s="11"/>
      <c r="V2465" s="11"/>
      <c r="W2465" s="11"/>
      <c r="Y2465" s="11">
        <v>22959.45</v>
      </c>
      <c r="Z2465" s="11"/>
      <c r="AB2465" s="11">
        <f t="shared" si="132"/>
        <v>41069.22</v>
      </c>
      <c r="AC2465" s="11">
        <v>34471.65</v>
      </c>
      <c r="AD2465" s="11"/>
      <c r="AE2465" s="4"/>
      <c r="AF2465" s="4"/>
    </row>
    <row r="2466" spans="1:32" x14ac:dyDescent="0.2">
      <c r="A2466" s="51"/>
      <c r="B2466" s="11"/>
      <c r="C2466" s="11" t="s">
        <v>187</v>
      </c>
      <c r="D2466" s="11"/>
      <c r="E2466" s="11" t="s">
        <v>105</v>
      </c>
      <c r="F2466" s="11">
        <v>2</v>
      </c>
      <c r="G2466" s="11"/>
      <c r="H2466" s="11">
        <f t="shared" si="129"/>
        <v>0.01</v>
      </c>
      <c r="I2466" s="11"/>
      <c r="J2466" s="11">
        <v>21.15</v>
      </c>
      <c r="K2466" s="11"/>
      <c r="M2466" s="11">
        <v>2</v>
      </c>
      <c r="N2466" s="66"/>
      <c r="P2466" s="198">
        <f t="shared" si="130"/>
        <v>10.574999999999999</v>
      </c>
      <c r="Q2466" s="198"/>
      <c r="R2466" s="198"/>
      <c r="S2466" s="198"/>
      <c r="T2466" s="198">
        <f t="shared" si="131"/>
        <v>1</v>
      </c>
      <c r="U2466" s="11"/>
      <c r="V2466" s="11"/>
      <c r="W2466" s="11"/>
      <c r="Y2466" s="11">
        <v>21.15</v>
      </c>
      <c r="Z2466" s="11"/>
      <c r="AB2466" s="11">
        <f t="shared" si="132"/>
        <v>37.83</v>
      </c>
      <c r="AC2466" s="11">
        <v>31.75</v>
      </c>
      <c r="AD2466" s="11"/>
      <c r="AE2466" s="4"/>
      <c r="AF2466" s="4"/>
    </row>
    <row r="2467" spans="1:32" x14ac:dyDescent="0.2">
      <c r="A2467" s="51"/>
      <c r="B2467" s="11"/>
      <c r="C2467" s="11" t="s">
        <v>188</v>
      </c>
      <c r="D2467" s="11"/>
      <c r="E2467" s="11" t="s">
        <v>189</v>
      </c>
      <c r="F2467" s="11">
        <v>151711</v>
      </c>
      <c r="G2467" s="11"/>
      <c r="H2467" s="11">
        <f t="shared" si="129"/>
        <v>458.39</v>
      </c>
      <c r="I2467" s="11"/>
      <c r="J2467" s="11">
        <v>23532.15</v>
      </c>
      <c r="K2467" s="11"/>
      <c r="M2467" s="11">
        <v>136</v>
      </c>
      <c r="N2467" s="66"/>
      <c r="P2467" s="198">
        <f t="shared" si="130"/>
        <v>173.03051470588235</v>
      </c>
      <c r="Q2467" s="198"/>
      <c r="R2467" s="198"/>
      <c r="S2467" s="198"/>
      <c r="T2467" s="198">
        <f t="shared" si="131"/>
        <v>1115.5220588235295</v>
      </c>
      <c r="U2467" s="11"/>
      <c r="V2467" s="11"/>
      <c r="W2467" s="11"/>
      <c r="Y2467" s="11">
        <v>23532.15</v>
      </c>
      <c r="Z2467" s="11"/>
      <c r="AB2467" s="11">
        <f t="shared" si="132"/>
        <v>42093.64</v>
      </c>
      <c r="AC2467" s="11">
        <v>35331.51</v>
      </c>
      <c r="AD2467" s="11"/>
      <c r="AE2467" s="4"/>
      <c r="AF2467" s="4"/>
    </row>
    <row r="2468" spans="1:32" x14ac:dyDescent="0.2">
      <c r="A2468" s="51"/>
      <c r="B2468" s="11"/>
      <c r="C2468" s="11" t="s">
        <v>190</v>
      </c>
      <c r="D2468" s="11"/>
      <c r="E2468" s="11" t="s">
        <v>191</v>
      </c>
      <c r="F2468" s="11">
        <v>123637</v>
      </c>
      <c r="G2468" s="11"/>
      <c r="H2468" s="11">
        <f t="shared" si="129"/>
        <v>373.56</v>
      </c>
      <c r="I2468" s="11"/>
      <c r="J2468" s="11">
        <v>20000.390000000007</v>
      </c>
      <c r="K2468" s="11"/>
      <c r="M2468" s="11">
        <v>74</v>
      </c>
      <c r="N2468" s="66"/>
      <c r="P2468" s="198">
        <f t="shared" si="130"/>
        <v>270.27554054054065</v>
      </c>
      <c r="Q2468" s="198"/>
      <c r="R2468" s="198"/>
      <c r="S2468" s="198"/>
      <c r="T2468" s="198">
        <f t="shared" si="131"/>
        <v>1670.7702702702702</v>
      </c>
      <c r="U2468" s="11"/>
      <c r="V2468" s="11"/>
      <c r="W2468" s="11"/>
      <c r="Y2468" s="11">
        <v>20000.390000000007</v>
      </c>
      <c r="Z2468" s="11"/>
      <c r="AB2468" s="11">
        <f t="shared" si="132"/>
        <v>35776.129999999997</v>
      </c>
      <c r="AC2468" s="11">
        <v>30028.87</v>
      </c>
      <c r="AD2468" s="11"/>
      <c r="AE2468" s="4"/>
      <c r="AF2468" s="4"/>
    </row>
    <row r="2469" spans="1:32" x14ac:dyDescent="0.2">
      <c r="A2469" s="51"/>
      <c r="B2469" s="11"/>
      <c r="C2469" s="11" t="s">
        <v>192</v>
      </c>
      <c r="D2469" s="11"/>
      <c r="E2469" s="11" t="s">
        <v>193</v>
      </c>
      <c r="F2469" s="11">
        <v>3166</v>
      </c>
      <c r="G2469" s="11"/>
      <c r="H2469" s="11">
        <f t="shared" si="129"/>
        <v>9.57</v>
      </c>
      <c r="I2469" s="11"/>
      <c r="J2469" s="11">
        <v>491.14</v>
      </c>
      <c r="K2469" s="11"/>
      <c r="M2469" s="11">
        <v>6</v>
      </c>
      <c r="N2469" s="66"/>
      <c r="P2469" s="198">
        <f t="shared" si="130"/>
        <v>81.856666666666669</v>
      </c>
      <c r="Q2469" s="198"/>
      <c r="R2469" s="198"/>
      <c r="S2469" s="198"/>
      <c r="T2469" s="198">
        <f t="shared" si="131"/>
        <v>527.66666666666663</v>
      </c>
      <c r="U2469" s="11"/>
      <c r="V2469" s="11"/>
      <c r="W2469" s="11"/>
      <c r="Y2469" s="11">
        <v>491.14</v>
      </c>
      <c r="Z2469" s="11"/>
      <c r="AB2469" s="11">
        <f t="shared" si="132"/>
        <v>878.54</v>
      </c>
      <c r="AC2469" s="11">
        <v>737.4</v>
      </c>
      <c r="AD2469" s="11"/>
      <c r="AE2469" s="4"/>
      <c r="AF2469" s="4"/>
    </row>
    <row r="2470" spans="1:32" x14ac:dyDescent="0.2">
      <c r="A2470" s="51"/>
      <c r="B2470" s="11"/>
      <c r="C2470" s="11" t="s">
        <v>194</v>
      </c>
      <c r="D2470" s="11"/>
      <c r="E2470" s="11" t="s">
        <v>195</v>
      </c>
      <c r="F2470" s="11">
        <v>445226</v>
      </c>
      <c r="G2470" s="11"/>
      <c r="H2470" s="11">
        <f t="shared" si="129"/>
        <v>1345.23</v>
      </c>
      <c r="I2470" s="11"/>
      <c r="J2470" s="11">
        <v>65055.37</v>
      </c>
      <c r="K2470" s="11"/>
      <c r="M2470" s="11">
        <v>180</v>
      </c>
      <c r="N2470" s="66"/>
      <c r="P2470" s="198">
        <f t="shared" si="130"/>
        <v>361.41872222222224</v>
      </c>
      <c r="Q2470" s="198"/>
      <c r="R2470" s="198"/>
      <c r="S2470" s="198"/>
      <c r="T2470" s="198">
        <f t="shared" si="131"/>
        <v>2473.4777777777776</v>
      </c>
      <c r="U2470" s="11"/>
      <c r="V2470" s="11"/>
      <c r="W2470" s="11"/>
      <c r="Y2470" s="11">
        <v>65055.37</v>
      </c>
      <c r="Z2470" s="11"/>
      <c r="AB2470" s="11">
        <f t="shared" si="132"/>
        <v>116369.21</v>
      </c>
      <c r="AC2470" s="11">
        <v>97675.07</v>
      </c>
      <c r="AD2470" s="11"/>
      <c r="AE2470" s="4"/>
      <c r="AF2470" s="4"/>
    </row>
    <row r="2471" spans="1:32" x14ac:dyDescent="0.2">
      <c r="A2471" s="51"/>
      <c r="B2471" s="11"/>
      <c r="C2471" s="11" t="s">
        <v>196</v>
      </c>
      <c r="D2471" s="11"/>
      <c r="E2471" s="11" t="s">
        <v>197</v>
      </c>
      <c r="F2471" s="11">
        <v>1873732</v>
      </c>
      <c r="G2471" s="11"/>
      <c r="H2471" s="11">
        <f t="shared" si="129"/>
        <v>5661.38</v>
      </c>
      <c r="I2471" s="11"/>
      <c r="J2471" s="11">
        <v>232838.34999999998</v>
      </c>
      <c r="K2471" s="11"/>
      <c r="M2471" s="11">
        <v>352</v>
      </c>
      <c r="N2471" s="66"/>
      <c r="P2471" s="198">
        <f t="shared" si="130"/>
        <v>661.4725852272727</v>
      </c>
      <c r="Q2471" s="198"/>
      <c r="R2471" s="198"/>
      <c r="S2471" s="198"/>
      <c r="T2471" s="198">
        <f t="shared" si="131"/>
        <v>5323.102272727273</v>
      </c>
      <c r="U2471" s="11"/>
      <c r="V2471" s="11"/>
      <c r="W2471" s="11"/>
      <c r="Y2471" s="11">
        <v>232838.34999999998</v>
      </c>
      <c r="Z2471" s="11"/>
      <c r="AB2471" s="11">
        <f t="shared" si="132"/>
        <v>416494.66</v>
      </c>
      <c r="AC2471" s="11">
        <v>349586.84</v>
      </c>
      <c r="AD2471" s="11"/>
      <c r="AE2471" s="4"/>
      <c r="AF2471" s="4"/>
    </row>
    <row r="2472" spans="1:32" x14ac:dyDescent="0.2">
      <c r="A2472" s="51"/>
      <c r="B2472" s="11"/>
      <c r="C2472" s="11" t="s">
        <v>199</v>
      </c>
      <c r="D2472" s="11"/>
      <c r="E2472" s="11" t="s">
        <v>79</v>
      </c>
      <c r="F2472" s="11">
        <v>1694</v>
      </c>
      <c r="G2472" s="11"/>
      <c r="H2472" s="11">
        <f t="shared" si="129"/>
        <v>5.12</v>
      </c>
      <c r="I2472" s="11"/>
      <c r="J2472" s="11">
        <v>281.64999999999998</v>
      </c>
      <c r="K2472" s="11"/>
      <c r="M2472" s="11">
        <v>1</v>
      </c>
      <c r="N2472" s="66"/>
      <c r="P2472" s="198">
        <f t="shared" si="130"/>
        <v>281.64999999999998</v>
      </c>
      <c r="Q2472" s="198"/>
      <c r="R2472" s="198"/>
      <c r="S2472" s="198"/>
      <c r="T2472" s="198">
        <f t="shared" si="131"/>
        <v>1694</v>
      </c>
      <c r="U2472" s="11"/>
      <c r="V2472" s="11"/>
      <c r="W2472" s="11"/>
      <c r="Y2472" s="11">
        <v>281.64999999999998</v>
      </c>
      <c r="Z2472" s="11"/>
      <c r="AB2472" s="11">
        <f t="shared" si="132"/>
        <v>503.81</v>
      </c>
      <c r="AC2472" s="11">
        <v>422.87</v>
      </c>
      <c r="AD2472" s="11"/>
      <c r="AE2472" s="4"/>
      <c r="AF2472" s="4"/>
    </row>
    <row r="2473" spans="1:32" x14ac:dyDescent="0.2">
      <c r="A2473" s="51"/>
      <c r="B2473" s="11"/>
      <c r="C2473" s="11" t="s">
        <v>199</v>
      </c>
      <c r="D2473" s="11"/>
      <c r="E2473" s="11" t="s">
        <v>200</v>
      </c>
      <c r="F2473" s="11">
        <v>1516781</v>
      </c>
      <c r="G2473" s="11"/>
      <c r="H2473" s="11">
        <f t="shared" si="129"/>
        <v>4582.87</v>
      </c>
      <c r="I2473" s="11"/>
      <c r="J2473" s="11">
        <v>176914.58999999991</v>
      </c>
      <c r="K2473" s="11"/>
      <c r="M2473" s="11">
        <v>503</v>
      </c>
      <c r="N2473" s="66"/>
      <c r="P2473" s="198">
        <f t="shared" si="130"/>
        <v>351.71886679920459</v>
      </c>
      <c r="Q2473" s="198"/>
      <c r="R2473" s="198"/>
      <c r="S2473" s="198"/>
      <c r="T2473" s="198">
        <f t="shared" si="131"/>
        <v>3015.4691848906559</v>
      </c>
      <c r="U2473" s="11"/>
      <c r="V2473" s="11"/>
      <c r="W2473" s="11"/>
      <c r="Y2473" s="11">
        <v>176914.58999999991</v>
      </c>
      <c r="Z2473" s="11"/>
      <c r="AB2473" s="11">
        <f t="shared" si="132"/>
        <v>316459.82</v>
      </c>
      <c r="AC2473" s="11">
        <v>265622.11</v>
      </c>
      <c r="AD2473" s="11"/>
      <c r="AE2473" s="4"/>
      <c r="AF2473" s="4"/>
    </row>
    <row r="2474" spans="1:32" x14ac:dyDescent="0.2">
      <c r="A2474" s="51"/>
      <c r="B2474" s="11"/>
      <c r="C2474" s="11" t="s">
        <v>199</v>
      </c>
      <c r="D2474" s="11"/>
      <c r="E2474" s="11" t="s">
        <v>61</v>
      </c>
      <c r="F2474" s="11">
        <v>73</v>
      </c>
      <c r="G2474" s="11"/>
      <c r="H2474" s="11">
        <f t="shared" si="129"/>
        <v>0.22</v>
      </c>
      <c r="I2474" s="11"/>
      <c r="J2474" s="11">
        <v>34.85</v>
      </c>
      <c r="K2474" s="11"/>
      <c r="M2474" s="11">
        <v>2</v>
      </c>
      <c r="N2474" s="66"/>
      <c r="P2474" s="198">
        <f t="shared" si="130"/>
        <v>17.425000000000001</v>
      </c>
      <c r="Q2474" s="198"/>
      <c r="R2474" s="198"/>
      <c r="S2474" s="198"/>
      <c r="T2474" s="198">
        <f t="shared" si="131"/>
        <v>36.5</v>
      </c>
      <c r="U2474" s="11"/>
      <c r="V2474" s="11"/>
      <c r="W2474" s="11"/>
      <c r="Y2474" s="11">
        <v>34.85</v>
      </c>
      <c r="Z2474" s="11"/>
      <c r="AB2474" s="11">
        <f t="shared" si="132"/>
        <v>62.34</v>
      </c>
      <c r="AC2474" s="11">
        <v>52.32</v>
      </c>
      <c r="AD2474" s="11"/>
      <c r="AE2474" s="4"/>
      <c r="AF2474" s="4"/>
    </row>
    <row r="2475" spans="1:32" x14ac:dyDescent="0.2">
      <c r="A2475" s="51"/>
      <c r="B2475" s="11"/>
      <c r="C2475" s="11" t="s">
        <v>201</v>
      </c>
      <c r="D2475" s="11"/>
      <c r="E2475" s="11" t="s">
        <v>95</v>
      </c>
      <c r="F2475" s="11">
        <v>235196</v>
      </c>
      <c r="G2475" s="11"/>
      <c r="H2475" s="11">
        <f t="shared" si="129"/>
        <v>710.63</v>
      </c>
      <c r="I2475" s="11"/>
      <c r="J2475" s="11">
        <v>39097.769999999982</v>
      </c>
      <c r="K2475" s="11"/>
      <c r="M2475" s="11">
        <v>175</v>
      </c>
      <c r="N2475" s="66"/>
      <c r="P2475" s="198">
        <f t="shared" si="130"/>
        <v>223.41582857142848</v>
      </c>
      <c r="Q2475" s="198"/>
      <c r="R2475" s="198"/>
      <c r="S2475" s="198"/>
      <c r="T2475" s="198">
        <f t="shared" si="131"/>
        <v>1343.9771428571428</v>
      </c>
      <c r="U2475" s="11"/>
      <c r="V2475" s="11"/>
      <c r="W2475" s="11"/>
      <c r="Y2475" s="11">
        <v>39097.769999999982</v>
      </c>
      <c r="Z2475" s="11"/>
      <c r="AB2475" s="11">
        <f t="shared" si="132"/>
        <v>69936.990000000005</v>
      </c>
      <c r="AC2475" s="11">
        <v>58701.95</v>
      </c>
      <c r="AD2475" s="11"/>
      <c r="AE2475" s="4"/>
      <c r="AF2475" s="4"/>
    </row>
    <row r="2476" spans="1:32" x14ac:dyDescent="0.2">
      <c r="A2476" s="51"/>
      <c r="B2476" s="11"/>
      <c r="C2476" s="11" t="s">
        <v>203</v>
      </c>
      <c r="D2476" s="11"/>
      <c r="E2476" s="11" t="s">
        <v>142</v>
      </c>
      <c r="F2476" s="11">
        <v>2137</v>
      </c>
      <c r="G2476" s="11"/>
      <c r="H2476" s="11">
        <f t="shared" si="129"/>
        <v>6.46</v>
      </c>
      <c r="I2476" s="11"/>
      <c r="J2476" s="11">
        <v>357.52</v>
      </c>
      <c r="K2476" s="11"/>
      <c r="M2476" s="11">
        <v>3</v>
      </c>
      <c r="N2476" s="66"/>
      <c r="P2476" s="198">
        <f t="shared" si="130"/>
        <v>119.17333333333333</v>
      </c>
      <c r="Q2476" s="198"/>
      <c r="R2476" s="198"/>
      <c r="S2476" s="198"/>
      <c r="T2476" s="198">
        <f t="shared" si="131"/>
        <v>712.33333333333337</v>
      </c>
      <c r="U2476" s="11"/>
      <c r="V2476" s="11"/>
      <c r="W2476" s="11"/>
      <c r="Y2476" s="11">
        <v>357.52</v>
      </c>
      <c r="Z2476" s="11"/>
      <c r="AB2476" s="11">
        <f t="shared" si="132"/>
        <v>639.52</v>
      </c>
      <c r="AC2476" s="11">
        <v>536.79</v>
      </c>
      <c r="AD2476" s="11"/>
      <c r="AE2476" s="4"/>
      <c r="AF2476" s="4"/>
    </row>
    <row r="2477" spans="1:32" x14ac:dyDescent="0.2">
      <c r="A2477" s="51"/>
      <c r="B2477" s="11"/>
      <c r="C2477" s="11" t="s">
        <v>204</v>
      </c>
      <c r="D2477" s="11"/>
      <c r="E2477" s="11" t="s">
        <v>62</v>
      </c>
      <c r="F2477" s="11">
        <v>1025908</v>
      </c>
      <c r="G2477" s="11"/>
      <c r="H2477" s="11">
        <f t="shared" si="129"/>
        <v>3099.73</v>
      </c>
      <c r="I2477" s="11"/>
      <c r="J2477" s="11">
        <v>116344.63999999965</v>
      </c>
      <c r="K2477" s="11"/>
      <c r="M2477" s="11">
        <v>338</v>
      </c>
      <c r="N2477" s="66"/>
      <c r="P2477" s="198">
        <f t="shared" si="130"/>
        <v>344.21491124260251</v>
      </c>
      <c r="Q2477" s="198"/>
      <c r="R2477" s="198"/>
      <c r="S2477" s="198"/>
      <c r="T2477" s="198">
        <f t="shared" si="131"/>
        <v>3035.2307692307691</v>
      </c>
      <c r="U2477" s="11"/>
      <c r="V2477" s="11"/>
      <c r="W2477" s="11"/>
      <c r="Y2477" s="11">
        <v>116344.63999999965</v>
      </c>
      <c r="Z2477" s="11"/>
      <c r="AB2477" s="11">
        <f t="shared" si="132"/>
        <v>208114</v>
      </c>
      <c r="AC2477" s="11">
        <v>174681.51</v>
      </c>
      <c r="AD2477" s="11"/>
      <c r="AE2477" s="4"/>
      <c r="AF2477" s="4"/>
    </row>
    <row r="2478" spans="1:32" x14ac:dyDescent="0.2">
      <c r="A2478" s="51"/>
      <c r="B2478" s="11"/>
      <c r="C2478" s="11" t="s">
        <v>205</v>
      </c>
      <c r="D2478" s="11"/>
      <c r="E2478" s="11" t="s">
        <v>176</v>
      </c>
      <c r="F2478" s="11">
        <v>224010</v>
      </c>
      <c r="G2478" s="11"/>
      <c r="H2478" s="11">
        <f t="shared" si="129"/>
        <v>676.83</v>
      </c>
      <c r="I2478" s="11"/>
      <c r="J2478" s="11">
        <v>23939.519999999997</v>
      </c>
      <c r="K2478" s="11"/>
      <c r="M2478" s="11">
        <v>40</v>
      </c>
      <c r="N2478" s="66"/>
      <c r="P2478" s="198">
        <f t="shared" si="130"/>
        <v>598.48799999999994</v>
      </c>
      <c r="Q2478" s="198"/>
      <c r="R2478" s="198"/>
      <c r="S2478" s="198"/>
      <c r="T2478" s="198">
        <f t="shared" si="131"/>
        <v>5600.25</v>
      </c>
      <c r="U2478" s="11"/>
      <c r="V2478" s="11"/>
      <c r="W2478" s="11"/>
      <c r="Y2478" s="11">
        <v>23939.519999999997</v>
      </c>
      <c r="Z2478" s="11"/>
      <c r="AB2478" s="11">
        <f t="shared" si="132"/>
        <v>42822.34</v>
      </c>
      <c r="AC2478" s="11">
        <v>35943.14</v>
      </c>
      <c r="AD2478" s="11"/>
      <c r="AE2478" s="4"/>
      <c r="AF2478" s="4"/>
    </row>
    <row r="2479" spans="1:32" x14ac:dyDescent="0.2">
      <c r="A2479" s="51"/>
      <c r="B2479" s="11"/>
      <c r="C2479" s="11" t="s">
        <v>206</v>
      </c>
      <c r="D2479" s="11"/>
      <c r="E2479" s="11" t="s">
        <v>63</v>
      </c>
      <c r="F2479" s="11">
        <v>248</v>
      </c>
      <c r="G2479" s="11"/>
      <c r="H2479" s="11">
        <f t="shared" si="129"/>
        <v>0.75</v>
      </c>
      <c r="I2479" s="11"/>
      <c r="J2479" s="11">
        <v>54.1</v>
      </c>
      <c r="K2479" s="11"/>
      <c r="M2479" s="11">
        <v>1</v>
      </c>
      <c r="N2479" s="66"/>
      <c r="P2479" s="198">
        <f t="shared" si="130"/>
        <v>54.1</v>
      </c>
      <c r="Q2479" s="198"/>
      <c r="R2479" s="198"/>
      <c r="S2479" s="198"/>
      <c r="T2479" s="198">
        <f t="shared" si="131"/>
        <v>248</v>
      </c>
      <c r="U2479" s="11"/>
      <c r="V2479" s="11"/>
      <c r="W2479" s="11"/>
      <c r="Y2479" s="11">
        <v>54.1</v>
      </c>
      <c r="Z2479" s="11"/>
      <c r="AB2479" s="11">
        <f t="shared" si="132"/>
        <v>96.77</v>
      </c>
      <c r="AC2479" s="11">
        <v>81.23</v>
      </c>
      <c r="AD2479" s="11"/>
      <c r="AE2479" s="4"/>
      <c r="AF2479" s="4"/>
    </row>
    <row r="2480" spans="1:32" x14ac:dyDescent="0.2">
      <c r="A2480" s="51"/>
      <c r="B2480" s="11"/>
      <c r="C2480" s="11" t="s">
        <v>206</v>
      </c>
      <c r="D2480" s="11"/>
      <c r="E2480" s="11" t="s">
        <v>207</v>
      </c>
      <c r="F2480" s="11">
        <v>184821</v>
      </c>
      <c r="G2480" s="11"/>
      <c r="H2480" s="11">
        <f t="shared" si="129"/>
        <v>558.42999999999995</v>
      </c>
      <c r="I2480" s="11"/>
      <c r="J2480" s="11">
        <v>34797.35</v>
      </c>
      <c r="K2480" s="11"/>
      <c r="M2480" s="11">
        <v>93</v>
      </c>
      <c r="N2480" s="66"/>
      <c r="P2480" s="198">
        <f t="shared" si="130"/>
        <v>374.16505376344082</v>
      </c>
      <c r="Q2480" s="198"/>
      <c r="R2480" s="198"/>
      <c r="S2480" s="198"/>
      <c r="T2480" s="198">
        <f t="shared" si="131"/>
        <v>1987.3225806451612</v>
      </c>
      <c r="U2480" s="11"/>
      <c r="V2480" s="11"/>
      <c r="W2480" s="11"/>
      <c r="Y2480" s="11">
        <v>34797.35</v>
      </c>
      <c r="Z2480" s="11"/>
      <c r="AB2480" s="11">
        <f t="shared" si="132"/>
        <v>62244.52</v>
      </c>
      <c r="AC2480" s="11">
        <v>52245.24</v>
      </c>
      <c r="AD2480" s="11"/>
      <c r="AE2480" s="4"/>
      <c r="AF2480" s="4"/>
    </row>
    <row r="2481" spans="1:32" x14ac:dyDescent="0.2">
      <c r="A2481" s="51"/>
      <c r="B2481" s="11"/>
      <c r="C2481" s="11" t="s">
        <v>209</v>
      </c>
      <c r="D2481" s="11"/>
      <c r="E2481" s="11" t="s">
        <v>61</v>
      </c>
      <c r="F2481" s="11">
        <v>5732</v>
      </c>
      <c r="G2481" s="11"/>
      <c r="H2481" s="11">
        <f t="shared" si="129"/>
        <v>17.32</v>
      </c>
      <c r="I2481" s="11"/>
      <c r="J2481" s="11">
        <v>627.29999999999995</v>
      </c>
      <c r="K2481" s="11"/>
      <c r="M2481" s="11">
        <v>3</v>
      </c>
      <c r="N2481" s="66"/>
      <c r="P2481" s="198">
        <f t="shared" si="130"/>
        <v>209.1</v>
      </c>
      <c r="Q2481" s="198"/>
      <c r="R2481" s="198"/>
      <c r="S2481" s="198"/>
      <c r="T2481" s="198">
        <f t="shared" si="131"/>
        <v>1910.6666666666667</v>
      </c>
      <c r="U2481" s="11"/>
      <c r="V2481" s="11"/>
      <c r="W2481" s="11"/>
      <c r="Y2481" s="11">
        <v>627.29999999999995</v>
      </c>
      <c r="Z2481" s="11"/>
      <c r="AB2481" s="11">
        <f t="shared" si="132"/>
        <v>1122.0999999999999</v>
      </c>
      <c r="AC2481" s="11">
        <v>941.84</v>
      </c>
      <c r="AD2481" s="11"/>
      <c r="AE2481" s="4"/>
      <c r="AF2481" s="4"/>
    </row>
    <row r="2482" spans="1:32" x14ac:dyDescent="0.2">
      <c r="A2482" s="51"/>
      <c r="B2482" s="11"/>
      <c r="C2482" s="11" t="s">
        <v>210</v>
      </c>
      <c r="D2482" s="11"/>
      <c r="E2482" s="11" t="s">
        <v>221</v>
      </c>
      <c r="F2482" s="11">
        <v>18</v>
      </c>
      <c r="G2482" s="11"/>
      <c r="H2482" s="11">
        <f t="shared" si="129"/>
        <v>0.05</v>
      </c>
      <c r="I2482" s="11"/>
      <c r="J2482" s="11">
        <v>17.899999999999999</v>
      </c>
      <c r="K2482" s="11"/>
      <c r="M2482" s="11">
        <v>1</v>
      </c>
      <c r="N2482" s="66"/>
      <c r="P2482" s="198">
        <f t="shared" si="130"/>
        <v>17.899999999999999</v>
      </c>
      <c r="Q2482" s="198"/>
      <c r="R2482" s="198"/>
      <c r="S2482" s="198"/>
      <c r="T2482" s="198">
        <f t="shared" si="131"/>
        <v>18</v>
      </c>
      <c r="U2482" s="11"/>
      <c r="V2482" s="11"/>
      <c r="W2482" s="11"/>
      <c r="Y2482" s="11">
        <v>17.899999999999999</v>
      </c>
      <c r="Z2482" s="11"/>
      <c r="AB2482" s="11">
        <f t="shared" si="132"/>
        <v>32.020000000000003</v>
      </c>
      <c r="AC2482" s="11">
        <v>26.88</v>
      </c>
      <c r="AD2482" s="11"/>
      <c r="AE2482" s="4"/>
      <c r="AF2482" s="4"/>
    </row>
    <row r="2483" spans="1:32" x14ac:dyDescent="0.2">
      <c r="A2483" s="51"/>
      <c r="B2483" s="11"/>
      <c r="C2483" s="11" t="s">
        <v>210</v>
      </c>
      <c r="D2483" s="11"/>
      <c r="E2483" s="11" t="s">
        <v>124</v>
      </c>
      <c r="F2483" s="11">
        <v>43883</v>
      </c>
      <c r="G2483" s="11"/>
      <c r="H2483" s="11">
        <f t="shared" si="129"/>
        <v>132.59</v>
      </c>
      <c r="I2483" s="11"/>
      <c r="J2483" s="11">
        <v>11173.050000000001</v>
      </c>
      <c r="K2483" s="11"/>
      <c r="M2483" s="11">
        <v>55</v>
      </c>
      <c r="N2483" s="66"/>
      <c r="P2483" s="198">
        <f t="shared" si="130"/>
        <v>203.14636363636365</v>
      </c>
      <c r="Q2483" s="198"/>
      <c r="R2483" s="198"/>
      <c r="S2483" s="198"/>
      <c r="T2483" s="198">
        <f t="shared" si="131"/>
        <v>797.87272727272727</v>
      </c>
      <c r="U2483" s="11"/>
      <c r="V2483" s="11"/>
      <c r="W2483" s="11"/>
      <c r="Y2483" s="11">
        <v>11173.050000000001</v>
      </c>
      <c r="Z2483" s="11"/>
      <c r="AB2483" s="11">
        <f t="shared" si="132"/>
        <v>19986.04</v>
      </c>
      <c r="AC2483" s="11">
        <v>16775.38</v>
      </c>
      <c r="AD2483" s="11"/>
      <c r="AE2483" s="4"/>
      <c r="AF2483" s="4"/>
    </row>
    <row r="2484" spans="1:32" x14ac:dyDescent="0.2">
      <c r="A2484" s="51"/>
      <c r="B2484" s="11"/>
      <c r="C2484" s="11" t="s">
        <v>598</v>
      </c>
      <c r="D2484" s="11"/>
      <c r="E2484" s="11" t="s">
        <v>172</v>
      </c>
      <c r="F2484" s="11">
        <v>28682</v>
      </c>
      <c r="G2484" s="11"/>
      <c r="H2484" s="11">
        <f t="shared" si="129"/>
        <v>86.66</v>
      </c>
      <c r="I2484" s="11"/>
      <c r="J2484" s="11">
        <v>1644.87</v>
      </c>
      <c r="K2484" s="11"/>
      <c r="M2484" s="11">
        <v>6</v>
      </c>
      <c r="N2484" s="66"/>
      <c r="P2484" s="198">
        <f t="shared" si="130"/>
        <v>274.14499999999998</v>
      </c>
      <c r="Q2484" s="198"/>
      <c r="R2484" s="198"/>
      <c r="S2484" s="198"/>
      <c r="T2484" s="198">
        <f t="shared" si="131"/>
        <v>4780.333333333333</v>
      </c>
      <c r="U2484" s="11"/>
      <c r="V2484" s="11"/>
      <c r="W2484" s="11"/>
      <c r="Y2484" s="11">
        <v>1644.87</v>
      </c>
      <c r="Z2484" s="11"/>
      <c r="AB2484" s="11">
        <f t="shared" si="132"/>
        <v>2942.3</v>
      </c>
      <c r="AC2484" s="11">
        <v>2469.63</v>
      </c>
      <c r="AD2484" s="11"/>
      <c r="AE2484" s="4"/>
      <c r="AF2484" s="4"/>
    </row>
    <row r="2485" spans="1:32" x14ac:dyDescent="0.2">
      <c r="A2485" s="51"/>
      <c r="B2485" s="11"/>
      <c r="C2485" s="11" t="s">
        <v>211</v>
      </c>
      <c r="D2485" s="11"/>
      <c r="E2485" s="11" t="s">
        <v>77</v>
      </c>
      <c r="F2485" s="11">
        <v>3505</v>
      </c>
      <c r="G2485" s="11"/>
      <c r="H2485" s="11">
        <f t="shared" si="129"/>
        <v>10.59</v>
      </c>
      <c r="I2485" s="11"/>
      <c r="J2485" s="11">
        <v>561.89</v>
      </c>
      <c r="K2485" s="11"/>
      <c r="M2485" s="11">
        <v>9</v>
      </c>
      <c r="N2485" s="66"/>
      <c r="P2485" s="198">
        <f t="shared" si="130"/>
        <v>62.432222222222222</v>
      </c>
      <c r="Q2485" s="198"/>
      <c r="R2485" s="198"/>
      <c r="S2485" s="198"/>
      <c r="T2485" s="198">
        <f t="shared" si="131"/>
        <v>389.44444444444446</v>
      </c>
      <c r="U2485" s="11"/>
      <c r="V2485" s="11"/>
      <c r="W2485" s="11"/>
      <c r="Y2485" s="11">
        <v>561.89</v>
      </c>
      <c r="Z2485" s="11"/>
      <c r="AB2485" s="11">
        <f t="shared" si="132"/>
        <v>1005.09</v>
      </c>
      <c r="AC2485" s="11">
        <v>843.63</v>
      </c>
      <c r="AD2485" s="11"/>
      <c r="AE2485" s="4"/>
      <c r="AF2485" s="4"/>
    </row>
    <row r="2486" spans="1:32" x14ac:dyDescent="0.2">
      <c r="A2486" s="51"/>
      <c r="B2486" s="11"/>
      <c r="C2486" s="11" t="s">
        <v>212</v>
      </c>
      <c r="D2486" s="11"/>
      <c r="E2486" s="11" t="s">
        <v>68</v>
      </c>
      <c r="F2486" s="11">
        <v>16834</v>
      </c>
      <c r="G2486" s="11"/>
      <c r="H2486" s="11">
        <f t="shared" si="129"/>
        <v>50.86</v>
      </c>
      <c r="I2486" s="11"/>
      <c r="J2486" s="11">
        <v>3187.1900000000005</v>
      </c>
      <c r="K2486" s="11"/>
      <c r="M2486" s="11">
        <v>19</v>
      </c>
      <c r="N2486" s="66"/>
      <c r="P2486" s="198">
        <f t="shared" si="130"/>
        <v>167.7468421052632</v>
      </c>
      <c r="Q2486" s="198"/>
      <c r="R2486" s="198"/>
      <c r="S2486" s="198"/>
      <c r="T2486" s="198">
        <f t="shared" si="131"/>
        <v>886</v>
      </c>
      <c r="U2486" s="11"/>
      <c r="V2486" s="11"/>
      <c r="W2486" s="11"/>
      <c r="Y2486" s="11">
        <v>3187.1900000000005</v>
      </c>
      <c r="Z2486" s="11"/>
      <c r="AB2486" s="11">
        <f t="shared" si="132"/>
        <v>5701.16</v>
      </c>
      <c r="AC2486" s="11">
        <v>4785.29</v>
      </c>
      <c r="AD2486" s="11"/>
      <c r="AE2486" s="4"/>
      <c r="AF2486" s="4"/>
    </row>
    <row r="2487" spans="1:32" x14ac:dyDescent="0.2">
      <c r="A2487" s="51"/>
      <c r="B2487" s="11"/>
      <c r="C2487" s="11" t="s">
        <v>213</v>
      </c>
      <c r="D2487" s="11"/>
      <c r="E2487" s="11" t="s">
        <v>144</v>
      </c>
      <c r="F2487" s="11">
        <v>182158</v>
      </c>
      <c r="G2487" s="11"/>
      <c r="H2487" s="11">
        <f t="shared" si="129"/>
        <v>550.38</v>
      </c>
      <c r="I2487" s="11"/>
      <c r="J2487" s="11">
        <v>12474.029999999999</v>
      </c>
      <c r="K2487" s="11"/>
      <c r="M2487" s="11">
        <v>34</v>
      </c>
      <c r="N2487" s="66"/>
      <c r="P2487" s="198">
        <f t="shared" si="130"/>
        <v>366.88323529411764</v>
      </c>
      <c r="Q2487" s="198"/>
      <c r="R2487" s="198"/>
      <c r="S2487" s="198"/>
      <c r="T2487" s="198">
        <f t="shared" si="131"/>
        <v>5357.588235294118</v>
      </c>
      <c r="U2487" s="11"/>
      <c r="V2487" s="11"/>
      <c r="W2487" s="11"/>
      <c r="Y2487" s="11">
        <v>12474.029999999999</v>
      </c>
      <c r="Z2487" s="11"/>
      <c r="AB2487" s="11">
        <f t="shared" si="132"/>
        <v>22313.19</v>
      </c>
      <c r="AC2487" s="11">
        <v>18728.689999999999</v>
      </c>
      <c r="AD2487" s="11"/>
      <c r="AE2487" s="4"/>
      <c r="AF2487" s="4"/>
    </row>
    <row r="2488" spans="1:32" x14ac:dyDescent="0.2">
      <c r="A2488" s="51"/>
      <c r="B2488" s="11"/>
      <c r="C2488" s="11" t="s">
        <v>214</v>
      </c>
      <c r="D2488" s="11"/>
      <c r="E2488" s="11" t="s">
        <v>142</v>
      </c>
      <c r="F2488" s="11">
        <v>943</v>
      </c>
      <c r="G2488" s="11"/>
      <c r="H2488" s="11">
        <f t="shared" si="129"/>
        <v>2.85</v>
      </c>
      <c r="I2488" s="11"/>
      <c r="J2488" s="11">
        <v>135.56</v>
      </c>
      <c r="K2488" s="11"/>
      <c r="M2488" s="11">
        <v>3</v>
      </c>
      <c r="N2488" s="66"/>
      <c r="P2488" s="198">
        <f t="shared" si="130"/>
        <v>45.186666666666667</v>
      </c>
      <c r="Q2488" s="198"/>
      <c r="R2488" s="198"/>
      <c r="S2488" s="198"/>
      <c r="T2488" s="198">
        <f t="shared" si="131"/>
        <v>314.33333333333331</v>
      </c>
      <c r="U2488" s="11"/>
      <c r="V2488" s="11"/>
      <c r="W2488" s="11"/>
      <c r="Y2488" s="11">
        <v>135.56</v>
      </c>
      <c r="Z2488" s="11"/>
      <c r="AB2488" s="11">
        <f t="shared" si="132"/>
        <v>242.49</v>
      </c>
      <c r="AC2488" s="11">
        <v>203.53</v>
      </c>
      <c r="AD2488" s="11"/>
      <c r="AE2488" s="4"/>
      <c r="AF2488" s="4"/>
    </row>
    <row r="2489" spans="1:32" x14ac:dyDescent="0.2">
      <c r="A2489" s="51"/>
      <c r="B2489" s="11"/>
      <c r="C2489" s="11" t="s">
        <v>214</v>
      </c>
      <c r="D2489" s="11"/>
      <c r="E2489" s="11" t="s">
        <v>215</v>
      </c>
      <c r="F2489" s="11">
        <v>126664</v>
      </c>
      <c r="G2489" s="11"/>
      <c r="H2489" s="11">
        <f t="shared" si="129"/>
        <v>382.71</v>
      </c>
      <c r="I2489" s="11"/>
      <c r="J2489" s="11">
        <v>19702.829999999998</v>
      </c>
      <c r="K2489" s="11"/>
      <c r="M2489" s="11">
        <v>68</v>
      </c>
      <c r="N2489" s="66"/>
      <c r="P2489" s="198">
        <f t="shared" si="130"/>
        <v>289.74749999999995</v>
      </c>
      <c r="Q2489" s="198"/>
      <c r="R2489" s="198"/>
      <c r="S2489" s="198"/>
      <c r="T2489" s="198">
        <f t="shared" si="131"/>
        <v>1862.7058823529412</v>
      </c>
      <c r="U2489" s="11"/>
      <c r="V2489" s="11"/>
      <c r="W2489" s="11"/>
      <c r="Y2489" s="11">
        <v>19702.829999999998</v>
      </c>
      <c r="Z2489" s="11"/>
      <c r="AB2489" s="11">
        <f t="shared" si="132"/>
        <v>35243.870000000003</v>
      </c>
      <c r="AC2489" s="11">
        <v>29582.11</v>
      </c>
      <c r="AD2489" s="11"/>
      <c r="AE2489" s="4"/>
      <c r="AF2489" s="4"/>
    </row>
    <row r="2490" spans="1:32" x14ac:dyDescent="0.2">
      <c r="A2490" s="51"/>
      <c r="B2490" s="11"/>
      <c r="C2490" s="11" t="s">
        <v>214</v>
      </c>
      <c r="D2490" s="11"/>
      <c r="E2490" s="11" t="s">
        <v>216</v>
      </c>
      <c r="F2490" s="11">
        <v>735</v>
      </c>
      <c r="G2490" s="11"/>
      <c r="H2490" s="11">
        <f t="shared" si="129"/>
        <v>2.2200000000000002</v>
      </c>
      <c r="I2490" s="11"/>
      <c r="J2490" s="11">
        <v>123.89</v>
      </c>
      <c r="K2490" s="11"/>
      <c r="M2490" s="11">
        <v>1</v>
      </c>
      <c r="N2490" s="66"/>
      <c r="P2490" s="198">
        <f t="shared" si="130"/>
        <v>123.89</v>
      </c>
      <c r="Q2490" s="198"/>
      <c r="R2490" s="198"/>
      <c r="S2490" s="198"/>
      <c r="T2490" s="198">
        <f t="shared" si="131"/>
        <v>735</v>
      </c>
      <c r="U2490" s="11"/>
      <c r="V2490" s="11"/>
      <c r="W2490" s="11"/>
      <c r="Y2490" s="11">
        <v>123.89</v>
      </c>
      <c r="Z2490" s="11"/>
      <c r="AB2490" s="11">
        <f t="shared" si="132"/>
        <v>221.61</v>
      </c>
      <c r="AC2490" s="11">
        <v>186.01</v>
      </c>
      <c r="AD2490" s="11"/>
      <c r="AE2490" s="4"/>
      <c r="AF2490" s="4"/>
    </row>
    <row r="2491" spans="1:32" x14ac:dyDescent="0.2">
      <c r="A2491" s="51"/>
      <c r="B2491" s="11"/>
      <c r="C2491" s="11" t="s">
        <v>217</v>
      </c>
      <c r="D2491" s="11"/>
      <c r="E2491" s="11" t="s">
        <v>62</v>
      </c>
      <c r="F2491" s="11">
        <v>308</v>
      </c>
      <c r="G2491" s="11"/>
      <c r="H2491" s="11">
        <f t="shared" si="129"/>
        <v>0.93</v>
      </c>
      <c r="I2491" s="11"/>
      <c r="J2491" s="11">
        <v>97.19</v>
      </c>
      <c r="K2491" s="11"/>
      <c r="M2491" s="11">
        <v>1</v>
      </c>
      <c r="N2491" s="66"/>
      <c r="P2491" s="198">
        <f t="shared" si="130"/>
        <v>97.19</v>
      </c>
      <c r="Q2491" s="198"/>
      <c r="R2491" s="198"/>
      <c r="S2491" s="198"/>
      <c r="T2491" s="198">
        <f t="shared" si="131"/>
        <v>308</v>
      </c>
      <c r="U2491" s="11"/>
      <c r="V2491" s="11"/>
      <c r="W2491" s="11"/>
      <c r="Y2491" s="11">
        <v>97.19</v>
      </c>
      <c r="Z2491" s="11"/>
      <c r="AB2491" s="11">
        <f t="shared" si="132"/>
        <v>173.85</v>
      </c>
      <c r="AC2491" s="11">
        <v>145.91999999999999</v>
      </c>
      <c r="AD2491" s="11"/>
      <c r="AE2491" s="4"/>
      <c r="AF2491" s="4"/>
    </row>
    <row r="2492" spans="1:32" x14ac:dyDescent="0.2">
      <c r="A2492" s="51"/>
      <c r="B2492" s="11"/>
      <c r="C2492" s="11" t="s">
        <v>217</v>
      </c>
      <c r="D2492" s="11"/>
      <c r="E2492" s="11" t="s">
        <v>167</v>
      </c>
      <c r="F2492" s="11">
        <v>5908</v>
      </c>
      <c r="G2492" s="11"/>
      <c r="H2492" s="11">
        <f t="shared" si="129"/>
        <v>17.850000000000001</v>
      </c>
      <c r="I2492" s="11"/>
      <c r="J2492" s="11">
        <v>834.27999999999986</v>
      </c>
      <c r="K2492" s="11"/>
      <c r="M2492" s="11">
        <v>15</v>
      </c>
      <c r="N2492" s="66"/>
      <c r="P2492" s="198">
        <f t="shared" si="130"/>
        <v>55.618666666666655</v>
      </c>
      <c r="Q2492" s="198"/>
      <c r="R2492" s="198"/>
      <c r="S2492" s="198"/>
      <c r="T2492" s="198">
        <f t="shared" si="131"/>
        <v>393.86666666666667</v>
      </c>
      <c r="U2492" s="11"/>
      <c r="V2492" s="11"/>
      <c r="W2492" s="11"/>
      <c r="Y2492" s="11">
        <v>834.27999999999986</v>
      </c>
      <c r="Z2492" s="11"/>
      <c r="AB2492" s="11">
        <f t="shared" si="132"/>
        <v>1492.34</v>
      </c>
      <c r="AC2492" s="11">
        <v>1252.5999999999999</v>
      </c>
      <c r="AD2492" s="11"/>
      <c r="AE2492" s="4"/>
      <c r="AF2492" s="4"/>
    </row>
    <row r="2493" spans="1:32" x14ac:dyDescent="0.2">
      <c r="A2493" s="51"/>
      <c r="B2493" s="11"/>
      <c r="C2493" s="11" t="s">
        <v>218</v>
      </c>
      <c r="D2493" s="11"/>
      <c r="E2493" s="11" t="s">
        <v>219</v>
      </c>
      <c r="F2493" s="11">
        <v>758745</v>
      </c>
      <c r="G2493" s="11"/>
      <c r="H2493" s="11">
        <f t="shared" si="129"/>
        <v>2292.5100000000002</v>
      </c>
      <c r="I2493" s="11"/>
      <c r="J2493" s="11">
        <v>35397.87000000001</v>
      </c>
      <c r="K2493" s="11"/>
      <c r="M2493" s="11">
        <v>27</v>
      </c>
      <c r="N2493" s="66"/>
      <c r="P2493" s="198">
        <f t="shared" si="130"/>
        <v>1311.0322222222226</v>
      </c>
      <c r="Q2493" s="198"/>
      <c r="R2493" s="198"/>
      <c r="S2493" s="198"/>
      <c r="T2493" s="198">
        <f t="shared" si="131"/>
        <v>28101.666666666668</v>
      </c>
      <c r="U2493" s="11"/>
      <c r="V2493" s="11"/>
      <c r="W2493" s="11"/>
      <c r="Y2493" s="11">
        <v>35397.87000000001</v>
      </c>
      <c r="Z2493" s="11"/>
      <c r="AB2493" s="11">
        <f t="shared" si="132"/>
        <v>63318.71</v>
      </c>
      <c r="AC2493" s="11">
        <v>53146.87</v>
      </c>
      <c r="AD2493" s="11"/>
      <c r="AE2493" s="4"/>
      <c r="AF2493" s="4"/>
    </row>
    <row r="2494" spans="1:32" x14ac:dyDescent="0.2">
      <c r="A2494" s="51"/>
      <c r="B2494" s="11"/>
      <c r="C2494" s="11" t="s">
        <v>220</v>
      </c>
      <c r="D2494" s="11"/>
      <c r="E2494" s="11" t="s">
        <v>95</v>
      </c>
      <c r="F2494" s="11">
        <v>713</v>
      </c>
      <c r="G2494" s="11"/>
      <c r="H2494" s="11">
        <f t="shared" si="129"/>
        <v>2.15</v>
      </c>
      <c r="I2494" s="11"/>
      <c r="J2494" s="11">
        <v>43.69</v>
      </c>
      <c r="K2494" s="11"/>
      <c r="M2494" s="11">
        <v>1</v>
      </c>
      <c r="N2494" s="66"/>
      <c r="P2494" s="198">
        <f t="shared" si="130"/>
        <v>43.69</v>
      </c>
      <c r="Q2494" s="198"/>
      <c r="R2494" s="198"/>
      <c r="S2494" s="198"/>
      <c r="T2494" s="198">
        <f t="shared" si="131"/>
        <v>713</v>
      </c>
      <c r="U2494" s="11"/>
      <c r="V2494" s="11"/>
      <c r="W2494" s="11"/>
      <c r="Y2494" s="11">
        <v>43.69</v>
      </c>
      <c r="Z2494" s="11"/>
      <c r="AB2494" s="11">
        <f t="shared" si="132"/>
        <v>78.150000000000006</v>
      </c>
      <c r="AC2494" s="11">
        <v>65.599999999999994</v>
      </c>
      <c r="AD2494" s="11"/>
      <c r="AE2494" s="4"/>
      <c r="AF2494" s="4"/>
    </row>
    <row r="2495" spans="1:32" x14ac:dyDescent="0.2">
      <c r="A2495" s="51"/>
      <c r="B2495" s="11"/>
      <c r="C2495" s="11" t="s">
        <v>220</v>
      </c>
      <c r="D2495" s="11"/>
      <c r="E2495" s="11" t="s">
        <v>202</v>
      </c>
      <c r="F2495" s="11">
        <v>157890</v>
      </c>
      <c r="G2495" s="11"/>
      <c r="H2495" s="11">
        <f t="shared" si="129"/>
        <v>477.06</v>
      </c>
      <c r="I2495" s="11"/>
      <c r="J2495" s="11">
        <v>20675.34</v>
      </c>
      <c r="K2495" s="11"/>
      <c r="M2495" s="11">
        <v>129</v>
      </c>
      <c r="N2495" s="66"/>
      <c r="P2495" s="198">
        <f t="shared" si="130"/>
        <v>160.27395348837209</v>
      </c>
      <c r="Q2495" s="198"/>
      <c r="R2495" s="198"/>
      <c r="S2495" s="198"/>
      <c r="T2495" s="198">
        <f t="shared" si="131"/>
        <v>1223.953488372093</v>
      </c>
      <c r="U2495" s="11"/>
      <c r="V2495" s="11"/>
      <c r="W2495" s="11"/>
      <c r="Y2495" s="11">
        <v>20675.34</v>
      </c>
      <c r="Z2495" s="11"/>
      <c r="AB2495" s="11">
        <f t="shared" si="132"/>
        <v>36983.46</v>
      </c>
      <c r="AC2495" s="11">
        <v>31042.25</v>
      </c>
      <c r="AD2495" s="11"/>
      <c r="AE2495" s="4"/>
      <c r="AF2495" s="4"/>
    </row>
    <row r="2496" spans="1:32" x14ac:dyDescent="0.2">
      <c r="A2496" s="51"/>
      <c r="B2496" s="11"/>
      <c r="C2496" s="11" t="s">
        <v>223</v>
      </c>
      <c r="D2496" s="11"/>
      <c r="E2496" s="11" t="s">
        <v>105</v>
      </c>
      <c r="F2496" s="11">
        <v>2016</v>
      </c>
      <c r="G2496" s="11"/>
      <c r="H2496" s="11">
        <f t="shared" ref="H2496:H2559" si="133">ROUND($H$2920*F2496/$F$2920,2)</f>
        <v>6.09</v>
      </c>
      <c r="I2496" s="11"/>
      <c r="J2496" s="11">
        <v>318</v>
      </c>
      <c r="K2496" s="11"/>
      <c r="M2496" s="11">
        <v>1</v>
      </c>
      <c r="N2496" s="66"/>
      <c r="P2496" s="198">
        <f t="shared" ref="P2496:P2559" si="134">J2496/M2496</f>
        <v>318</v>
      </c>
      <c r="Q2496" s="198"/>
      <c r="R2496" s="198"/>
      <c r="S2496" s="198"/>
      <c r="T2496" s="198">
        <f t="shared" ref="T2496:T2559" si="135">F2496/M2496</f>
        <v>2016</v>
      </c>
      <c r="U2496" s="11"/>
      <c r="V2496" s="11"/>
      <c r="W2496" s="11"/>
      <c r="Y2496" s="11">
        <v>318</v>
      </c>
      <c r="Z2496" s="11"/>
      <c r="AB2496" s="11">
        <f t="shared" ref="AB2496:AB2559" si="136">ROUND($AB$2920*Y2496/$Y$2920,2)</f>
        <v>568.83000000000004</v>
      </c>
      <c r="AC2496" s="11">
        <v>477.45</v>
      </c>
      <c r="AD2496" s="11"/>
      <c r="AE2496" s="4"/>
      <c r="AF2496" s="4"/>
    </row>
    <row r="2497" spans="1:32" x14ac:dyDescent="0.2">
      <c r="A2497" s="51"/>
      <c r="B2497" s="11"/>
      <c r="C2497" s="11" t="s">
        <v>223</v>
      </c>
      <c r="D2497" s="11"/>
      <c r="E2497" s="11" t="s">
        <v>224</v>
      </c>
      <c r="F2497" s="11">
        <v>29149</v>
      </c>
      <c r="G2497" s="11"/>
      <c r="H2497" s="11">
        <f t="shared" si="133"/>
        <v>88.07</v>
      </c>
      <c r="I2497" s="11"/>
      <c r="J2497" s="11">
        <v>5190.6900000000005</v>
      </c>
      <c r="K2497" s="11"/>
      <c r="M2497" s="11">
        <v>14</v>
      </c>
      <c r="N2497" s="66"/>
      <c r="P2497" s="198">
        <f t="shared" si="134"/>
        <v>370.76357142857148</v>
      </c>
      <c r="Q2497" s="198"/>
      <c r="R2497" s="198"/>
      <c r="S2497" s="198"/>
      <c r="T2497" s="198">
        <f t="shared" si="135"/>
        <v>2082.0714285714284</v>
      </c>
      <c r="U2497" s="11"/>
      <c r="V2497" s="11"/>
      <c r="W2497" s="11"/>
      <c r="Y2497" s="11">
        <v>5190.6900000000005</v>
      </c>
      <c r="Z2497" s="11"/>
      <c r="AB2497" s="11">
        <f t="shared" si="136"/>
        <v>9284.9599999999991</v>
      </c>
      <c r="AC2497" s="11">
        <v>7793.38</v>
      </c>
      <c r="AD2497" s="11"/>
      <c r="AE2497" s="4"/>
      <c r="AF2497" s="4"/>
    </row>
    <row r="2498" spans="1:32" x14ac:dyDescent="0.2">
      <c r="A2498" s="51"/>
      <c r="B2498" s="11"/>
      <c r="C2498" s="11" t="s">
        <v>223</v>
      </c>
      <c r="D2498" s="11"/>
      <c r="E2498" s="11" t="s">
        <v>73</v>
      </c>
      <c r="F2498" s="11">
        <v>234</v>
      </c>
      <c r="G2498" s="11"/>
      <c r="H2498" s="11">
        <f t="shared" si="133"/>
        <v>0.71</v>
      </c>
      <c r="I2498" s="11"/>
      <c r="J2498" s="11">
        <v>38.450000000000003</v>
      </c>
      <c r="K2498" s="11"/>
      <c r="M2498" s="11">
        <v>1</v>
      </c>
      <c r="N2498" s="66"/>
      <c r="P2498" s="198">
        <f t="shared" si="134"/>
        <v>38.450000000000003</v>
      </c>
      <c r="Q2498" s="198"/>
      <c r="R2498" s="198"/>
      <c r="S2498" s="198"/>
      <c r="T2498" s="198">
        <f t="shared" si="135"/>
        <v>234</v>
      </c>
      <c r="U2498" s="11"/>
      <c r="V2498" s="11"/>
      <c r="W2498" s="11"/>
      <c r="Y2498" s="11">
        <v>38.450000000000003</v>
      </c>
      <c r="Z2498" s="11"/>
      <c r="AB2498" s="11">
        <f t="shared" si="136"/>
        <v>68.78</v>
      </c>
      <c r="AC2498" s="11">
        <v>57.73</v>
      </c>
      <c r="AD2498" s="11"/>
      <c r="AE2498" s="4"/>
      <c r="AF2498" s="4"/>
    </row>
    <row r="2499" spans="1:32" x14ac:dyDescent="0.2">
      <c r="A2499" s="51"/>
      <c r="B2499" s="11"/>
      <c r="C2499" s="11" t="s">
        <v>223</v>
      </c>
      <c r="D2499" s="11"/>
      <c r="E2499" s="11" t="s">
        <v>226</v>
      </c>
      <c r="F2499" s="11">
        <v>10953</v>
      </c>
      <c r="G2499" s="11"/>
      <c r="H2499" s="11">
        <f t="shared" si="133"/>
        <v>33.090000000000003</v>
      </c>
      <c r="I2499" s="11"/>
      <c r="J2499" s="11">
        <v>1805.6599999999999</v>
      </c>
      <c r="K2499" s="11"/>
      <c r="M2499" s="11">
        <v>5</v>
      </c>
      <c r="N2499" s="66"/>
      <c r="P2499" s="198">
        <f t="shared" si="134"/>
        <v>361.13199999999995</v>
      </c>
      <c r="Q2499" s="198"/>
      <c r="R2499" s="198"/>
      <c r="S2499" s="198"/>
      <c r="T2499" s="198">
        <f t="shared" si="135"/>
        <v>2190.6</v>
      </c>
      <c r="U2499" s="11"/>
      <c r="V2499" s="11"/>
      <c r="W2499" s="11"/>
      <c r="Y2499" s="11">
        <v>1805.6599999999999</v>
      </c>
      <c r="Z2499" s="11"/>
      <c r="AB2499" s="11">
        <f t="shared" si="136"/>
        <v>3229.91</v>
      </c>
      <c r="AC2499" s="11">
        <v>2711.04</v>
      </c>
      <c r="AD2499" s="11"/>
      <c r="AE2499" s="4"/>
      <c r="AF2499" s="4"/>
    </row>
    <row r="2500" spans="1:32" x14ac:dyDescent="0.2">
      <c r="A2500" s="51"/>
      <c r="B2500" s="11"/>
      <c r="C2500" s="11" t="s">
        <v>227</v>
      </c>
      <c r="D2500" s="11"/>
      <c r="E2500" s="11" t="s">
        <v>208</v>
      </c>
      <c r="F2500" s="11">
        <v>37288</v>
      </c>
      <c r="G2500" s="11"/>
      <c r="H2500" s="11">
        <f t="shared" si="133"/>
        <v>112.66</v>
      </c>
      <c r="I2500" s="11"/>
      <c r="J2500" s="11">
        <v>6095.0899999999974</v>
      </c>
      <c r="K2500" s="11"/>
      <c r="M2500" s="11">
        <v>57</v>
      </c>
      <c r="N2500" s="66"/>
      <c r="P2500" s="198">
        <f t="shared" si="134"/>
        <v>106.93140350877188</v>
      </c>
      <c r="Q2500" s="198"/>
      <c r="R2500" s="198"/>
      <c r="S2500" s="198"/>
      <c r="T2500" s="198">
        <f t="shared" si="135"/>
        <v>654.17543859649118</v>
      </c>
      <c r="U2500" s="11"/>
      <c r="V2500" s="11"/>
      <c r="W2500" s="11"/>
      <c r="Y2500" s="11">
        <v>6095.0899999999974</v>
      </c>
      <c r="Z2500" s="11"/>
      <c r="AB2500" s="11">
        <f t="shared" si="136"/>
        <v>10902.72</v>
      </c>
      <c r="AC2500" s="11">
        <v>9151.26</v>
      </c>
      <c r="AD2500" s="11"/>
      <c r="AE2500" s="4"/>
      <c r="AF2500" s="4"/>
    </row>
    <row r="2501" spans="1:32" x14ac:dyDescent="0.2">
      <c r="A2501" s="51"/>
      <c r="B2501" s="11"/>
      <c r="C2501" s="11" t="s">
        <v>228</v>
      </c>
      <c r="D2501" s="11"/>
      <c r="E2501" s="11" t="s">
        <v>164</v>
      </c>
      <c r="F2501" s="11">
        <v>15213</v>
      </c>
      <c r="G2501" s="11"/>
      <c r="H2501" s="11">
        <f t="shared" si="133"/>
        <v>45.97</v>
      </c>
      <c r="I2501" s="11"/>
      <c r="J2501" s="11">
        <v>1620.57</v>
      </c>
      <c r="K2501" s="11"/>
      <c r="M2501" s="11">
        <v>13</v>
      </c>
      <c r="N2501" s="66"/>
      <c r="P2501" s="198">
        <f t="shared" si="134"/>
        <v>124.65923076923076</v>
      </c>
      <c r="Q2501" s="198"/>
      <c r="R2501" s="198"/>
      <c r="S2501" s="198"/>
      <c r="T2501" s="198">
        <f t="shared" si="135"/>
        <v>1170.2307692307693</v>
      </c>
      <c r="U2501" s="11"/>
      <c r="V2501" s="11"/>
      <c r="W2501" s="11"/>
      <c r="Y2501" s="11">
        <v>1620.57</v>
      </c>
      <c r="Z2501" s="11"/>
      <c r="AB2501" s="11">
        <f t="shared" si="136"/>
        <v>2898.83</v>
      </c>
      <c r="AC2501" s="11">
        <v>2433.15</v>
      </c>
      <c r="AD2501" s="11"/>
      <c r="AE2501" s="4"/>
      <c r="AF2501" s="4"/>
    </row>
    <row r="2502" spans="1:32" x14ac:dyDescent="0.2">
      <c r="A2502" s="51"/>
      <c r="B2502" s="11"/>
      <c r="C2502" s="11" t="s">
        <v>229</v>
      </c>
      <c r="D2502" s="11"/>
      <c r="E2502" s="11" t="s">
        <v>95</v>
      </c>
      <c r="F2502" s="11">
        <v>32112</v>
      </c>
      <c r="G2502" s="11"/>
      <c r="H2502" s="11">
        <f t="shared" si="133"/>
        <v>97.02</v>
      </c>
      <c r="I2502" s="11"/>
      <c r="J2502" s="11">
        <v>6315.7400000000007</v>
      </c>
      <c r="K2502" s="11"/>
      <c r="M2502" s="11">
        <v>46</v>
      </c>
      <c r="N2502" s="66"/>
      <c r="P2502" s="198">
        <f t="shared" si="134"/>
        <v>137.29869565217393</v>
      </c>
      <c r="Q2502" s="198"/>
      <c r="R2502" s="198"/>
      <c r="S2502" s="198"/>
      <c r="T2502" s="198">
        <f t="shared" si="135"/>
        <v>698.08695652173913</v>
      </c>
      <c r="U2502" s="11"/>
      <c r="V2502" s="11"/>
      <c r="W2502" s="11"/>
      <c r="Y2502" s="11">
        <v>6315.7400000000007</v>
      </c>
      <c r="Z2502" s="11"/>
      <c r="AB2502" s="11">
        <f t="shared" si="136"/>
        <v>11297.42</v>
      </c>
      <c r="AC2502" s="11">
        <v>9482.5400000000009</v>
      </c>
      <c r="AD2502" s="11"/>
      <c r="AE2502" s="4"/>
      <c r="AF2502" s="4"/>
    </row>
    <row r="2503" spans="1:32" x14ac:dyDescent="0.2">
      <c r="A2503" s="51"/>
      <c r="B2503" s="11"/>
      <c r="C2503" s="11" t="s">
        <v>229</v>
      </c>
      <c r="D2503" s="11"/>
      <c r="E2503" s="11" t="s">
        <v>243</v>
      </c>
      <c r="F2503" s="11">
        <v>5</v>
      </c>
      <c r="G2503" s="11"/>
      <c r="H2503" s="11">
        <f t="shared" si="133"/>
        <v>0.02</v>
      </c>
      <c r="I2503" s="11"/>
      <c r="J2503" s="11">
        <v>12.05</v>
      </c>
      <c r="K2503" s="11"/>
      <c r="M2503" s="11">
        <v>1</v>
      </c>
      <c r="N2503" s="66"/>
      <c r="P2503" s="198">
        <f t="shared" si="134"/>
        <v>12.05</v>
      </c>
      <c r="Q2503" s="198"/>
      <c r="R2503" s="198"/>
      <c r="S2503" s="198"/>
      <c r="T2503" s="198">
        <f t="shared" si="135"/>
        <v>5</v>
      </c>
      <c r="U2503" s="11"/>
      <c r="V2503" s="11"/>
      <c r="W2503" s="11"/>
      <c r="Y2503" s="11">
        <v>12.05</v>
      </c>
      <c r="Z2503" s="11"/>
      <c r="AB2503" s="11">
        <f t="shared" si="136"/>
        <v>21.55</v>
      </c>
      <c r="AC2503" s="11">
        <v>18.09</v>
      </c>
      <c r="AD2503" s="11"/>
      <c r="AE2503" s="4"/>
      <c r="AF2503" s="4"/>
    </row>
    <row r="2504" spans="1:32" x14ac:dyDescent="0.2">
      <c r="A2504" s="51"/>
      <c r="B2504" s="11"/>
      <c r="C2504" s="11" t="s">
        <v>230</v>
      </c>
      <c r="D2504" s="11"/>
      <c r="E2504" s="11" t="s">
        <v>232</v>
      </c>
      <c r="F2504" s="11">
        <v>927605</v>
      </c>
      <c r="G2504" s="11"/>
      <c r="H2504" s="11">
        <f t="shared" si="133"/>
        <v>2802.71</v>
      </c>
      <c r="I2504" s="11"/>
      <c r="J2504" s="11">
        <v>34126.55999999999</v>
      </c>
      <c r="K2504" s="11"/>
      <c r="M2504" s="11">
        <v>27</v>
      </c>
      <c r="N2504" s="66"/>
      <c r="P2504" s="198">
        <f t="shared" si="134"/>
        <v>1263.9466666666663</v>
      </c>
      <c r="Q2504" s="198"/>
      <c r="R2504" s="198"/>
      <c r="S2504" s="198"/>
      <c r="T2504" s="198">
        <f t="shared" si="135"/>
        <v>34355.740740740737</v>
      </c>
      <c r="U2504" s="11"/>
      <c r="V2504" s="11"/>
      <c r="W2504" s="11"/>
      <c r="Y2504" s="11">
        <v>34126.55999999999</v>
      </c>
      <c r="Z2504" s="11"/>
      <c r="AB2504" s="11">
        <f t="shared" si="136"/>
        <v>61044.63</v>
      </c>
      <c r="AC2504" s="11">
        <v>51238.11</v>
      </c>
      <c r="AD2504" s="11"/>
      <c r="AE2504" s="4"/>
      <c r="AF2504" s="4"/>
    </row>
    <row r="2505" spans="1:32" x14ac:dyDescent="0.2">
      <c r="A2505" s="51"/>
      <c r="B2505" s="11"/>
      <c r="C2505" s="11" t="s">
        <v>233</v>
      </c>
      <c r="D2505" s="11"/>
      <c r="E2505" s="11" t="s">
        <v>124</v>
      </c>
      <c r="F2505" s="11">
        <v>644</v>
      </c>
      <c r="G2505" s="11"/>
      <c r="H2505" s="11">
        <f t="shared" si="133"/>
        <v>1.95</v>
      </c>
      <c r="I2505" s="11"/>
      <c r="J2505" s="11">
        <v>101.55</v>
      </c>
      <c r="K2505" s="11"/>
      <c r="M2505" s="11">
        <v>1</v>
      </c>
      <c r="N2505" s="66"/>
      <c r="P2505" s="198">
        <f t="shared" si="134"/>
        <v>101.55</v>
      </c>
      <c r="Q2505" s="198"/>
      <c r="R2505" s="198"/>
      <c r="S2505" s="198"/>
      <c r="T2505" s="198">
        <f t="shared" si="135"/>
        <v>644</v>
      </c>
      <c r="U2505" s="11"/>
      <c r="V2505" s="11"/>
      <c r="W2505" s="11"/>
      <c r="Y2505" s="11">
        <v>101.55</v>
      </c>
      <c r="Z2505" s="11"/>
      <c r="AB2505" s="11">
        <f t="shared" si="136"/>
        <v>181.65</v>
      </c>
      <c r="AC2505" s="11">
        <v>152.47</v>
      </c>
      <c r="AD2505" s="11"/>
      <c r="AE2505" s="4"/>
      <c r="AF2505" s="4"/>
    </row>
    <row r="2506" spans="1:32" x14ac:dyDescent="0.2">
      <c r="A2506" s="51"/>
      <c r="B2506" s="11"/>
      <c r="C2506" s="11" t="s">
        <v>233</v>
      </c>
      <c r="D2506" s="11"/>
      <c r="E2506" s="11" t="s">
        <v>234</v>
      </c>
      <c r="F2506" s="11">
        <v>60654</v>
      </c>
      <c r="G2506" s="11"/>
      <c r="H2506" s="11">
        <f t="shared" si="133"/>
        <v>183.26</v>
      </c>
      <c r="I2506" s="11"/>
      <c r="J2506" s="11">
        <v>6120.9900000000007</v>
      </c>
      <c r="K2506" s="11"/>
      <c r="M2506" s="11">
        <v>30</v>
      </c>
      <c r="N2506" s="66"/>
      <c r="P2506" s="198">
        <f t="shared" si="134"/>
        <v>204.03300000000002</v>
      </c>
      <c r="Q2506" s="198"/>
      <c r="R2506" s="198"/>
      <c r="S2506" s="198"/>
      <c r="T2506" s="198">
        <f t="shared" si="135"/>
        <v>2021.8</v>
      </c>
      <c r="U2506" s="11"/>
      <c r="V2506" s="11"/>
      <c r="W2506" s="11"/>
      <c r="Y2506" s="11">
        <v>6120.9900000000007</v>
      </c>
      <c r="Z2506" s="11"/>
      <c r="AB2506" s="11">
        <f t="shared" si="136"/>
        <v>10949.05</v>
      </c>
      <c r="AC2506" s="11">
        <v>9190.14</v>
      </c>
      <c r="AD2506" s="11"/>
      <c r="AE2506" s="4"/>
      <c r="AF2506" s="4"/>
    </row>
    <row r="2507" spans="1:32" x14ac:dyDescent="0.2">
      <c r="A2507" s="51"/>
      <c r="B2507" s="11"/>
      <c r="C2507" s="11" t="s">
        <v>235</v>
      </c>
      <c r="D2507" s="11"/>
      <c r="E2507" s="11" t="s">
        <v>236</v>
      </c>
      <c r="F2507" s="11">
        <v>107278</v>
      </c>
      <c r="G2507" s="11"/>
      <c r="H2507" s="11">
        <f t="shared" si="133"/>
        <v>324.13</v>
      </c>
      <c r="I2507" s="11"/>
      <c r="J2507" s="11">
        <v>17283.810000000005</v>
      </c>
      <c r="K2507" s="11"/>
      <c r="M2507" s="11">
        <v>87</v>
      </c>
      <c r="N2507" s="66"/>
      <c r="P2507" s="198">
        <f t="shared" si="134"/>
        <v>198.66448275862075</v>
      </c>
      <c r="Q2507" s="198"/>
      <c r="R2507" s="198"/>
      <c r="S2507" s="198"/>
      <c r="T2507" s="198">
        <f t="shared" si="135"/>
        <v>1233.0804597701149</v>
      </c>
      <c r="U2507" s="11"/>
      <c r="V2507" s="11"/>
      <c r="W2507" s="11"/>
      <c r="Y2507" s="11">
        <v>17283.810000000005</v>
      </c>
      <c r="Z2507" s="11"/>
      <c r="AB2507" s="11">
        <f t="shared" si="136"/>
        <v>30916.79</v>
      </c>
      <c r="AC2507" s="11">
        <v>25950.16</v>
      </c>
      <c r="AD2507" s="11"/>
      <c r="AE2507" s="4"/>
      <c r="AF2507" s="4"/>
    </row>
    <row r="2508" spans="1:32" x14ac:dyDescent="0.2">
      <c r="A2508" s="51"/>
      <c r="B2508" s="11"/>
      <c r="C2508" s="11" t="s">
        <v>237</v>
      </c>
      <c r="D2508" s="11"/>
      <c r="E2508" s="11" t="s">
        <v>176</v>
      </c>
      <c r="F2508" s="11">
        <v>3899</v>
      </c>
      <c r="G2508" s="11"/>
      <c r="H2508" s="11">
        <f t="shared" si="133"/>
        <v>11.78</v>
      </c>
      <c r="I2508" s="11"/>
      <c r="J2508" s="11">
        <v>1405.7199999999998</v>
      </c>
      <c r="K2508" s="11"/>
      <c r="M2508" s="11">
        <v>6</v>
      </c>
      <c r="N2508" s="66"/>
      <c r="P2508" s="198">
        <f t="shared" si="134"/>
        <v>234.28666666666663</v>
      </c>
      <c r="Q2508" s="198"/>
      <c r="R2508" s="198"/>
      <c r="S2508" s="198"/>
      <c r="T2508" s="198">
        <f t="shared" si="135"/>
        <v>649.83333333333337</v>
      </c>
      <c r="U2508" s="11"/>
      <c r="V2508" s="11"/>
      <c r="W2508" s="11"/>
      <c r="Y2508" s="11">
        <v>1405.7199999999998</v>
      </c>
      <c r="Z2508" s="11"/>
      <c r="AB2508" s="11">
        <f t="shared" si="136"/>
        <v>2514.5100000000002</v>
      </c>
      <c r="AC2508" s="11">
        <v>2110.5700000000002</v>
      </c>
      <c r="AD2508" s="11"/>
      <c r="AE2508" s="4"/>
      <c r="AF2508" s="4"/>
    </row>
    <row r="2509" spans="1:32" x14ac:dyDescent="0.2">
      <c r="A2509" s="51"/>
      <c r="B2509" s="11"/>
      <c r="C2509" s="11" t="s">
        <v>238</v>
      </c>
      <c r="D2509" s="11"/>
      <c r="E2509" s="11" t="s">
        <v>150</v>
      </c>
      <c r="F2509" s="11">
        <v>24484</v>
      </c>
      <c r="G2509" s="11"/>
      <c r="H2509" s="11">
        <f t="shared" si="133"/>
        <v>73.98</v>
      </c>
      <c r="I2509" s="11"/>
      <c r="J2509" s="11">
        <v>4150.1900000000005</v>
      </c>
      <c r="K2509" s="11"/>
      <c r="M2509" s="11">
        <v>11</v>
      </c>
      <c r="N2509" s="66"/>
      <c r="P2509" s="198">
        <f t="shared" si="134"/>
        <v>377.29</v>
      </c>
      <c r="Q2509" s="198"/>
      <c r="R2509" s="198"/>
      <c r="S2509" s="198"/>
      <c r="T2509" s="198">
        <f t="shared" si="135"/>
        <v>2225.818181818182</v>
      </c>
      <c r="U2509" s="11"/>
      <c r="V2509" s="11"/>
      <c r="W2509" s="11"/>
      <c r="Y2509" s="11">
        <v>4150.1900000000005</v>
      </c>
      <c r="Z2509" s="11"/>
      <c r="AB2509" s="11">
        <f t="shared" si="136"/>
        <v>7423.74</v>
      </c>
      <c r="AC2509" s="11">
        <v>6231.15</v>
      </c>
      <c r="AD2509" s="11"/>
      <c r="AE2509" s="4"/>
      <c r="AF2509" s="4"/>
    </row>
    <row r="2510" spans="1:32" x14ac:dyDescent="0.2">
      <c r="A2510" s="51"/>
      <c r="B2510" s="11"/>
      <c r="C2510" s="11" t="s">
        <v>239</v>
      </c>
      <c r="D2510" s="11"/>
      <c r="E2510" s="11" t="s">
        <v>79</v>
      </c>
      <c r="F2510" s="11">
        <v>3167</v>
      </c>
      <c r="G2510" s="11"/>
      <c r="H2510" s="11">
        <f t="shared" si="133"/>
        <v>9.57</v>
      </c>
      <c r="I2510" s="11"/>
      <c r="J2510" s="11">
        <v>338.68</v>
      </c>
      <c r="K2510" s="11"/>
      <c r="M2510" s="11">
        <v>3</v>
      </c>
      <c r="N2510" s="66"/>
      <c r="P2510" s="198">
        <f t="shared" si="134"/>
        <v>112.89333333333333</v>
      </c>
      <c r="Q2510" s="198"/>
      <c r="R2510" s="198"/>
      <c r="S2510" s="198"/>
      <c r="T2510" s="198">
        <f t="shared" si="135"/>
        <v>1055.6666666666667</v>
      </c>
      <c r="U2510" s="11"/>
      <c r="V2510" s="11"/>
      <c r="W2510" s="11"/>
      <c r="Y2510" s="11">
        <v>338.68</v>
      </c>
      <c r="Z2510" s="11"/>
      <c r="AB2510" s="11">
        <f t="shared" si="136"/>
        <v>605.82000000000005</v>
      </c>
      <c r="AC2510" s="11">
        <v>508.5</v>
      </c>
      <c r="AD2510" s="11"/>
      <c r="AE2510" s="4"/>
      <c r="AF2510" s="4"/>
    </row>
    <row r="2511" spans="1:32" x14ac:dyDescent="0.2">
      <c r="A2511" s="51"/>
      <c r="B2511" s="11"/>
      <c r="C2511" s="11" t="s">
        <v>599</v>
      </c>
      <c r="D2511" s="11"/>
      <c r="E2511" s="11" t="s">
        <v>84</v>
      </c>
      <c r="F2511" s="11">
        <v>110</v>
      </c>
      <c r="G2511" s="11"/>
      <c r="H2511" s="11">
        <f t="shared" si="133"/>
        <v>0.33</v>
      </c>
      <c r="I2511" s="11"/>
      <c r="J2511" s="11">
        <v>28.79</v>
      </c>
      <c r="K2511" s="11"/>
      <c r="M2511" s="11">
        <v>1</v>
      </c>
      <c r="N2511" s="66"/>
      <c r="P2511" s="198">
        <f t="shared" si="134"/>
        <v>28.79</v>
      </c>
      <c r="Q2511" s="198"/>
      <c r="R2511" s="198"/>
      <c r="S2511" s="198"/>
      <c r="T2511" s="198">
        <f t="shared" si="135"/>
        <v>110</v>
      </c>
      <c r="U2511" s="11"/>
      <c r="V2511" s="11"/>
      <c r="W2511" s="11"/>
      <c r="Y2511" s="11">
        <v>28.79</v>
      </c>
      <c r="Z2511" s="11"/>
      <c r="AB2511" s="11">
        <f t="shared" si="136"/>
        <v>51.5</v>
      </c>
      <c r="AC2511" s="11">
        <v>43.23</v>
      </c>
      <c r="AD2511" s="11"/>
      <c r="AE2511" s="4"/>
      <c r="AF2511" s="4"/>
    </row>
    <row r="2512" spans="1:32" x14ac:dyDescent="0.2">
      <c r="A2512" s="51"/>
      <c r="B2512" s="11"/>
      <c r="C2512" s="11" t="s">
        <v>240</v>
      </c>
      <c r="D2512" s="11"/>
      <c r="E2512" s="11" t="s">
        <v>73</v>
      </c>
      <c r="F2512" s="11">
        <v>725</v>
      </c>
      <c r="G2512" s="11"/>
      <c r="H2512" s="11">
        <f t="shared" si="133"/>
        <v>2.19</v>
      </c>
      <c r="I2512" s="11"/>
      <c r="J2512" s="11">
        <v>144.96</v>
      </c>
      <c r="K2512" s="11"/>
      <c r="M2512" s="11">
        <v>1</v>
      </c>
      <c r="N2512" s="66"/>
      <c r="P2512" s="198">
        <f t="shared" si="134"/>
        <v>144.96</v>
      </c>
      <c r="Q2512" s="198"/>
      <c r="R2512" s="198"/>
      <c r="S2512" s="198"/>
      <c r="T2512" s="198">
        <f t="shared" si="135"/>
        <v>725</v>
      </c>
      <c r="U2512" s="11"/>
      <c r="V2512" s="11"/>
      <c r="W2512" s="11"/>
      <c r="Y2512" s="11">
        <v>144.96</v>
      </c>
      <c r="Z2512" s="11"/>
      <c r="AB2512" s="11">
        <f t="shared" si="136"/>
        <v>259.3</v>
      </c>
      <c r="AC2512" s="11">
        <v>217.65</v>
      </c>
      <c r="AD2512" s="11"/>
      <c r="AE2512" s="4"/>
      <c r="AF2512" s="4"/>
    </row>
    <row r="2513" spans="1:32" x14ac:dyDescent="0.2">
      <c r="A2513" s="51"/>
      <c r="B2513" s="11"/>
      <c r="C2513" s="11" t="s">
        <v>241</v>
      </c>
      <c r="D2513" s="11"/>
      <c r="E2513" s="11" t="s">
        <v>154</v>
      </c>
      <c r="F2513" s="11">
        <v>473</v>
      </c>
      <c r="G2513" s="11"/>
      <c r="H2513" s="11">
        <f t="shared" si="133"/>
        <v>1.43</v>
      </c>
      <c r="I2513" s="11"/>
      <c r="J2513" s="11">
        <v>97.43</v>
      </c>
      <c r="K2513" s="11"/>
      <c r="M2513" s="11">
        <v>2</v>
      </c>
      <c r="N2513" s="66"/>
      <c r="P2513" s="198">
        <f t="shared" si="134"/>
        <v>48.715000000000003</v>
      </c>
      <c r="Q2513" s="198"/>
      <c r="R2513" s="198"/>
      <c r="S2513" s="198"/>
      <c r="T2513" s="198">
        <f t="shared" si="135"/>
        <v>236.5</v>
      </c>
      <c r="U2513" s="11"/>
      <c r="V2513" s="11"/>
      <c r="W2513" s="11"/>
      <c r="Y2513" s="11">
        <v>97.43</v>
      </c>
      <c r="Z2513" s="11"/>
      <c r="AB2513" s="11">
        <f t="shared" si="136"/>
        <v>174.28</v>
      </c>
      <c r="AC2513" s="11">
        <v>146.28</v>
      </c>
      <c r="AD2513" s="11"/>
      <c r="AE2513" s="4"/>
      <c r="AF2513" s="4"/>
    </row>
    <row r="2514" spans="1:32" x14ac:dyDescent="0.2">
      <c r="A2514" s="51"/>
      <c r="B2514" s="11"/>
      <c r="C2514" s="11" t="s">
        <v>242</v>
      </c>
      <c r="D2514" s="11"/>
      <c r="E2514" s="11" t="s">
        <v>243</v>
      </c>
      <c r="F2514" s="11">
        <v>1522</v>
      </c>
      <c r="G2514" s="11"/>
      <c r="H2514" s="11">
        <f t="shared" si="133"/>
        <v>4.5999999999999996</v>
      </c>
      <c r="I2514" s="11"/>
      <c r="J2514" s="11">
        <v>292.60000000000002</v>
      </c>
      <c r="K2514" s="11"/>
      <c r="M2514" s="11">
        <v>3</v>
      </c>
      <c r="N2514" s="66"/>
      <c r="P2514" s="198">
        <f t="shared" si="134"/>
        <v>97.533333333333346</v>
      </c>
      <c r="Q2514" s="198"/>
      <c r="R2514" s="198"/>
      <c r="S2514" s="198"/>
      <c r="T2514" s="198">
        <f t="shared" si="135"/>
        <v>507.33333333333331</v>
      </c>
      <c r="U2514" s="11"/>
      <c r="V2514" s="11"/>
      <c r="W2514" s="11"/>
      <c r="Y2514" s="11">
        <v>292.60000000000002</v>
      </c>
      <c r="Z2514" s="11"/>
      <c r="AB2514" s="11">
        <f t="shared" si="136"/>
        <v>523.39</v>
      </c>
      <c r="AC2514" s="11">
        <v>439.31</v>
      </c>
      <c r="AD2514" s="11"/>
      <c r="AE2514" s="4"/>
      <c r="AF2514" s="4"/>
    </row>
    <row r="2515" spans="1:32" x14ac:dyDescent="0.2">
      <c r="A2515" s="51"/>
      <c r="B2515" s="11"/>
      <c r="C2515" s="11" t="s">
        <v>244</v>
      </c>
      <c r="D2515" s="11"/>
      <c r="E2515" s="11" t="s">
        <v>208</v>
      </c>
      <c r="F2515" s="11">
        <v>1455721</v>
      </c>
      <c r="G2515" s="11"/>
      <c r="H2515" s="11">
        <f t="shared" si="133"/>
        <v>4398.3900000000003</v>
      </c>
      <c r="I2515" s="11"/>
      <c r="J2515" s="11">
        <v>194960.0799999999</v>
      </c>
      <c r="K2515" s="11"/>
      <c r="M2515" s="11">
        <v>502</v>
      </c>
      <c r="N2515" s="66"/>
      <c r="P2515" s="198">
        <f t="shared" si="134"/>
        <v>388.36669322709145</v>
      </c>
      <c r="Q2515" s="198"/>
      <c r="R2515" s="198"/>
      <c r="S2515" s="198"/>
      <c r="T2515" s="198">
        <f t="shared" si="135"/>
        <v>2899.8426294820715</v>
      </c>
      <c r="U2515" s="11"/>
      <c r="V2515" s="11"/>
      <c r="W2515" s="11"/>
      <c r="Y2515" s="11">
        <v>194960.0799999999</v>
      </c>
      <c r="Z2515" s="11"/>
      <c r="AB2515" s="11">
        <f t="shared" si="136"/>
        <v>348739.08</v>
      </c>
      <c r="AC2515" s="11">
        <v>292715.86</v>
      </c>
      <c r="AD2515" s="11"/>
      <c r="AE2515" s="4"/>
      <c r="AF2515" s="4"/>
    </row>
    <row r="2516" spans="1:32" x14ac:dyDescent="0.2">
      <c r="A2516" s="51"/>
      <c r="B2516" s="11"/>
      <c r="C2516" s="11" t="s">
        <v>244</v>
      </c>
      <c r="D2516" s="11"/>
      <c r="E2516" s="11" t="s">
        <v>193</v>
      </c>
      <c r="F2516" s="11">
        <v>78</v>
      </c>
      <c r="G2516" s="11"/>
      <c r="H2516" s="11">
        <f t="shared" si="133"/>
        <v>0.24</v>
      </c>
      <c r="I2516" s="11"/>
      <c r="J2516" s="11">
        <v>25.62</v>
      </c>
      <c r="K2516" s="11"/>
      <c r="M2516" s="11">
        <v>1</v>
      </c>
      <c r="N2516" s="66"/>
      <c r="P2516" s="198">
        <f t="shared" si="134"/>
        <v>25.62</v>
      </c>
      <c r="Q2516" s="198"/>
      <c r="R2516" s="198"/>
      <c r="S2516" s="198"/>
      <c r="T2516" s="198">
        <f t="shared" si="135"/>
        <v>78</v>
      </c>
      <c r="U2516" s="11"/>
      <c r="V2516" s="11"/>
      <c r="W2516" s="11"/>
      <c r="Y2516" s="11">
        <v>25.62</v>
      </c>
      <c r="Z2516" s="11"/>
      <c r="AB2516" s="11">
        <f t="shared" si="136"/>
        <v>45.83</v>
      </c>
      <c r="AC2516" s="11">
        <v>38.47</v>
      </c>
      <c r="AD2516" s="11"/>
      <c r="AE2516" s="4"/>
      <c r="AF2516" s="4"/>
    </row>
    <row r="2517" spans="1:32" x14ac:dyDescent="0.2">
      <c r="A2517" s="51"/>
      <c r="B2517" s="11"/>
      <c r="C2517" s="11" t="s">
        <v>245</v>
      </c>
      <c r="D2517" s="11"/>
      <c r="E2517" s="11" t="s">
        <v>75</v>
      </c>
      <c r="F2517" s="11">
        <v>6757918</v>
      </c>
      <c r="G2517" s="11"/>
      <c r="H2517" s="11">
        <f t="shared" si="133"/>
        <v>20418.7</v>
      </c>
      <c r="I2517" s="11"/>
      <c r="J2517" s="11">
        <v>691332.83000000112</v>
      </c>
      <c r="K2517" s="11"/>
      <c r="M2517" s="11">
        <v>967</v>
      </c>
      <c r="N2517" s="66"/>
      <c r="P2517" s="198">
        <f t="shared" si="134"/>
        <v>714.9253671147892</v>
      </c>
      <c r="Q2517" s="198"/>
      <c r="R2517" s="198"/>
      <c r="S2517" s="198"/>
      <c r="T2517" s="198">
        <f t="shared" si="135"/>
        <v>6988.5398138572909</v>
      </c>
      <c r="U2517" s="11"/>
      <c r="V2517" s="11"/>
      <c r="W2517" s="11"/>
      <c r="Y2517" s="11">
        <v>691332.83000000112</v>
      </c>
      <c r="Z2517" s="11"/>
      <c r="AB2517" s="11">
        <f t="shared" si="136"/>
        <v>1236636.6200000001</v>
      </c>
      <c r="AC2517" s="11">
        <v>1037977.04</v>
      </c>
      <c r="AD2517" s="11"/>
      <c r="AE2517" s="4"/>
      <c r="AF2517" s="4"/>
    </row>
    <row r="2518" spans="1:32" x14ac:dyDescent="0.2">
      <c r="A2518" s="51"/>
      <c r="B2518" s="11"/>
      <c r="C2518" s="11" t="s">
        <v>245</v>
      </c>
      <c r="D2518" s="11"/>
      <c r="E2518" s="11" t="s">
        <v>117</v>
      </c>
      <c r="F2518" s="11">
        <v>160</v>
      </c>
      <c r="G2518" s="11"/>
      <c r="H2518" s="11">
        <f t="shared" si="133"/>
        <v>0.48</v>
      </c>
      <c r="I2518" s="11"/>
      <c r="J2518" s="11">
        <v>37.049999999999997</v>
      </c>
      <c r="K2518" s="11"/>
      <c r="M2518" s="11">
        <v>1</v>
      </c>
      <c r="N2518" s="66"/>
      <c r="P2518" s="198">
        <f t="shared" si="134"/>
        <v>37.049999999999997</v>
      </c>
      <c r="Q2518" s="198"/>
      <c r="R2518" s="198"/>
      <c r="S2518" s="198"/>
      <c r="T2518" s="198">
        <f t="shared" si="135"/>
        <v>160</v>
      </c>
      <c r="U2518" s="11"/>
      <c r="V2518" s="11"/>
      <c r="W2518" s="11"/>
      <c r="Y2518" s="11">
        <v>37.049999999999997</v>
      </c>
      <c r="Z2518" s="11"/>
      <c r="AB2518" s="11">
        <f t="shared" si="136"/>
        <v>66.27</v>
      </c>
      <c r="AC2518" s="11">
        <v>55.63</v>
      </c>
      <c r="AD2518" s="11"/>
      <c r="AE2518" s="4"/>
      <c r="AF2518" s="4"/>
    </row>
    <row r="2519" spans="1:32" x14ac:dyDescent="0.2">
      <c r="A2519" s="51"/>
      <c r="B2519" s="11"/>
      <c r="C2519" s="11" t="s">
        <v>246</v>
      </c>
      <c r="D2519" s="11"/>
      <c r="E2519" s="11" t="s">
        <v>124</v>
      </c>
      <c r="F2519" s="11">
        <v>19871</v>
      </c>
      <c r="G2519" s="11"/>
      <c r="H2519" s="11">
        <f t="shared" si="133"/>
        <v>60.04</v>
      </c>
      <c r="I2519" s="11"/>
      <c r="J2519" s="11">
        <v>2884.5200000000004</v>
      </c>
      <c r="K2519" s="11"/>
      <c r="M2519" s="11">
        <v>28</v>
      </c>
      <c r="N2519" s="66"/>
      <c r="P2519" s="198">
        <f t="shared" si="134"/>
        <v>103.01857142857145</v>
      </c>
      <c r="Q2519" s="198"/>
      <c r="R2519" s="198"/>
      <c r="S2519" s="198"/>
      <c r="T2519" s="198">
        <f t="shared" si="135"/>
        <v>709.67857142857144</v>
      </c>
      <c r="U2519" s="11"/>
      <c r="V2519" s="11"/>
      <c r="W2519" s="11"/>
      <c r="Y2519" s="11">
        <v>2884.5200000000004</v>
      </c>
      <c r="Z2519" s="11"/>
      <c r="AB2519" s="11">
        <f t="shared" si="136"/>
        <v>5159.75</v>
      </c>
      <c r="AC2519" s="11">
        <v>4330.8599999999997</v>
      </c>
      <c r="AD2519" s="11"/>
      <c r="AE2519" s="4"/>
      <c r="AF2519" s="4"/>
    </row>
    <row r="2520" spans="1:32" x14ac:dyDescent="0.2">
      <c r="A2520" s="51"/>
      <c r="B2520" s="11"/>
      <c r="C2520" s="11" t="s">
        <v>247</v>
      </c>
      <c r="D2520" s="11"/>
      <c r="E2520" s="11" t="s">
        <v>90</v>
      </c>
      <c r="F2520" s="11">
        <v>6573</v>
      </c>
      <c r="G2520" s="11"/>
      <c r="H2520" s="11">
        <f t="shared" si="133"/>
        <v>19.86</v>
      </c>
      <c r="I2520" s="11"/>
      <c r="J2520" s="11">
        <v>891.17000000000007</v>
      </c>
      <c r="K2520" s="11"/>
      <c r="M2520" s="11">
        <v>3</v>
      </c>
      <c r="N2520" s="66"/>
      <c r="P2520" s="198">
        <f t="shared" si="134"/>
        <v>297.05666666666667</v>
      </c>
      <c r="Q2520" s="198"/>
      <c r="R2520" s="198"/>
      <c r="S2520" s="198"/>
      <c r="T2520" s="198">
        <f t="shared" si="135"/>
        <v>2191</v>
      </c>
      <c r="U2520" s="11"/>
      <c r="V2520" s="11"/>
      <c r="W2520" s="11"/>
      <c r="Y2520" s="11">
        <v>891.17000000000007</v>
      </c>
      <c r="Z2520" s="11"/>
      <c r="AB2520" s="11">
        <f t="shared" si="136"/>
        <v>1594.1</v>
      </c>
      <c r="AC2520" s="11">
        <v>1338.02</v>
      </c>
      <c r="AD2520" s="11"/>
      <c r="AE2520" s="4"/>
      <c r="AF2520" s="4"/>
    </row>
    <row r="2521" spans="1:32" x14ac:dyDescent="0.2">
      <c r="A2521" s="51"/>
      <c r="B2521" s="11"/>
      <c r="C2521" s="11" t="s">
        <v>248</v>
      </c>
      <c r="D2521" s="11"/>
      <c r="E2521" s="11" t="s">
        <v>77</v>
      </c>
      <c r="F2521" s="11">
        <v>475004</v>
      </c>
      <c r="G2521" s="11"/>
      <c r="H2521" s="11">
        <f t="shared" si="133"/>
        <v>1435.2</v>
      </c>
      <c r="I2521" s="11"/>
      <c r="J2521" s="11">
        <v>40651.60000000002</v>
      </c>
      <c r="K2521" s="11"/>
      <c r="M2521" s="11">
        <v>119</v>
      </c>
      <c r="N2521" s="66"/>
      <c r="P2521" s="198">
        <f t="shared" si="134"/>
        <v>341.61008403361359</v>
      </c>
      <c r="Q2521" s="198"/>
      <c r="R2521" s="198"/>
      <c r="S2521" s="198"/>
      <c r="T2521" s="198">
        <f t="shared" si="135"/>
        <v>3991.6302521008402</v>
      </c>
      <c r="U2521" s="11"/>
      <c r="V2521" s="11"/>
      <c r="W2521" s="11"/>
      <c r="Y2521" s="11">
        <v>40651.60000000002</v>
      </c>
      <c r="Z2521" s="11"/>
      <c r="AB2521" s="11">
        <f t="shared" si="136"/>
        <v>72716.429999999993</v>
      </c>
      <c r="AC2521" s="11">
        <v>61034.9</v>
      </c>
      <c r="AD2521" s="11"/>
      <c r="AE2521" s="4"/>
      <c r="AF2521" s="4"/>
    </row>
    <row r="2522" spans="1:32" x14ac:dyDescent="0.2">
      <c r="A2522" s="51"/>
      <c r="B2522" s="11"/>
      <c r="C2522" s="11" t="s">
        <v>249</v>
      </c>
      <c r="D2522" s="11"/>
      <c r="E2522" s="11" t="s">
        <v>142</v>
      </c>
      <c r="F2522" s="11">
        <v>44</v>
      </c>
      <c r="G2522" s="11"/>
      <c r="H2522" s="11">
        <f t="shared" si="133"/>
        <v>0.13</v>
      </c>
      <c r="I2522" s="11"/>
      <c r="J2522" s="11">
        <v>19.5</v>
      </c>
      <c r="K2522" s="11"/>
      <c r="M2522" s="11">
        <v>1</v>
      </c>
      <c r="N2522" s="66"/>
      <c r="P2522" s="198">
        <f t="shared" si="134"/>
        <v>19.5</v>
      </c>
      <c r="Q2522" s="198"/>
      <c r="R2522" s="198"/>
      <c r="S2522" s="198"/>
      <c r="T2522" s="198">
        <f t="shared" si="135"/>
        <v>44</v>
      </c>
      <c r="U2522" s="11"/>
      <c r="V2522" s="11"/>
      <c r="W2522" s="11"/>
      <c r="Y2522" s="11">
        <v>19.5</v>
      </c>
      <c r="Z2522" s="11"/>
      <c r="AB2522" s="11">
        <f t="shared" si="136"/>
        <v>34.880000000000003</v>
      </c>
      <c r="AC2522" s="11">
        <v>29.28</v>
      </c>
      <c r="AD2522" s="11"/>
      <c r="AE2522" s="4"/>
      <c r="AF2522" s="4"/>
    </row>
    <row r="2523" spans="1:32" x14ac:dyDescent="0.2">
      <c r="A2523" s="51"/>
      <c r="B2523" s="11"/>
      <c r="C2523" s="11" t="s">
        <v>249</v>
      </c>
      <c r="D2523" s="11"/>
      <c r="E2523" s="11" t="s">
        <v>232</v>
      </c>
      <c r="F2523" s="11">
        <v>336</v>
      </c>
      <c r="G2523" s="11"/>
      <c r="H2523" s="11">
        <f t="shared" si="133"/>
        <v>1.02</v>
      </c>
      <c r="I2523" s="11"/>
      <c r="J2523" s="11">
        <v>22.52</v>
      </c>
      <c r="K2523" s="11"/>
      <c r="M2523" s="11">
        <v>1</v>
      </c>
      <c r="N2523" s="66"/>
      <c r="P2523" s="198">
        <f t="shared" si="134"/>
        <v>22.52</v>
      </c>
      <c r="Q2523" s="198"/>
      <c r="R2523" s="198"/>
      <c r="S2523" s="198"/>
      <c r="T2523" s="198">
        <f t="shared" si="135"/>
        <v>336</v>
      </c>
      <c r="U2523" s="11"/>
      <c r="V2523" s="11"/>
      <c r="W2523" s="11"/>
      <c r="Y2523" s="11">
        <v>22.52</v>
      </c>
      <c r="Z2523" s="11"/>
      <c r="AB2523" s="11">
        <f t="shared" si="136"/>
        <v>40.28</v>
      </c>
      <c r="AC2523" s="11">
        <v>33.81</v>
      </c>
      <c r="AD2523" s="11"/>
      <c r="AE2523" s="4"/>
      <c r="AF2523" s="4"/>
    </row>
    <row r="2524" spans="1:32" x14ac:dyDescent="0.2">
      <c r="A2524" s="51"/>
      <c r="B2524" s="11"/>
      <c r="C2524" s="11" t="s">
        <v>249</v>
      </c>
      <c r="D2524" s="11"/>
      <c r="E2524" s="11" t="s">
        <v>68</v>
      </c>
      <c r="F2524" s="11">
        <v>960860</v>
      </c>
      <c r="G2524" s="11"/>
      <c r="H2524" s="11">
        <f t="shared" si="133"/>
        <v>2903.19</v>
      </c>
      <c r="I2524" s="11"/>
      <c r="J2524" s="11">
        <v>112788.05999999995</v>
      </c>
      <c r="K2524" s="11"/>
      <c r="M2524" s="11">
        <v>523</v>
      </c>
      <c r="N2524" s="66"/>
      <c r="P2524" s="198">
        <f t="shared" si="134"/>
        <v>215.65594646271501</v>
      </c>
      <c r="Q2524" s="198"/>
      <c r="R2524" s="198"/>
      <c r="S2524" s="198"/>
      <c r="T2524" s="198">
        <f t="shared" si="135"/>
        <v>1837.208413001912</v>
      </c>
      <c r="U2524" s="11"/>
      <c r="V2524" s="11"/>
      <c r="W2524" s="11"/>
      <c r="Y2524" s="11">
        <v>112788.05999999995</v>
      </c>
      <c r="Z2524" s="11"/>
      <c r="AB2524" s="11">
        <f t="shared" si="136"/>
        <v>201752.09</v>
      </c>
      <c r="AC2524" s="11">
        <v>169341.61</v>
      </c>
      <c r="AD2524" s="11"/>
      <c r="AE2524" s="4"/>
      <c r="AF2524" s="4"/>
    </row>
    <row r="2525" spans="1:32" x14ac:dyDescent="0.2">
      <c r="A2525" s="51"/>
      <c r="B2525" s="11"/>
      <c r="C2525" s="11" t="s">
        <v>250</v>
      </c>
      <c r="D2525" s="11"/>
      <c r="E2525" s="11" t="s">
        <v>77</v>
      </c>
      <c r="F2525" s="11">
        <v>48</v>
      </c>
      <c r="G2525" s="11"/>
      <c r="H2525" s="11">
        <f t="shared" si="133"/>
        <v>0.15</v>
      </c>
      <c r="I2525" s="11"/>
      <c r="J2525" s="11">
        <v>18.350000000000001</v>
      </c>
      <c r="K2525" s="11"/>
      <c r="M2525" s="11">
        <v>1</v>
      </c>
      <c r="N2525" s="66"/>
      <c r="P2525" s="198">
        <f t="shared" si="134"/>
        <v>18.350000000000001</v>
      </c>
      <c r="Q2525" s="198"/>
      <c r="R2525" s="198"/>
      <c r="S2525" s="198"/>
      <c r="T2525" s="198">
        <f t="shared" si="135"/>
        <v>48</v>
      </c>
      <c r="U2525" s="11"/>
      <c r="V2525" s="11"/>
      <c r="W2525" s="11"/>
      <c r="Y2525" s="11">
        <v>18.350000000000001</v>
      </c>
      <c r="Z2525" s="11"/>
      <c r="AB2525" s="11">
        <f t="shared" si="136"/>
        <v>32.82</v>
      </c>
      <c r="AC2525" s="11">
        <v>27.55</v>
      </c>
      <c r="AD2525" s="11"/>
      <c r="AE2525" s="4"/>
      <c r="AF2525" s="4"/>
    </row>
    <row r="2526" spans="1:32" x14ac:dyDescent="0.2">
      <c r="A2526" s="51"/>
      <c r="B2526" s="11"/>
      <c r="C2526" s="11" t="s">
        <v>251</v>
      </c>
      <c r="D2526" s="11"/>
      <c r="E2526" s="11" t="s">
        <v>161</v>
      </c>
      <c r="F2526" s="11">
        <v>474</v>
      </c>
      <c r="G2526" s="11"/>
      <c r="H2526" s="11">
        <f t="shared" si="133"/>
        <v>1.43</v>
      </c>
      <c r="I2526" s="11"/>
      <c r="J2526" s="11">
        <v>205.74</v>
      </c>
      <c r="K2526" s="11"/>
      <c r="M2526" s="11">
        <v>9</v>
      </c>
      <c r="N2526" s="66"/>
      <c r="P2526" s="198">
        <f t="shared" si="134"/>
        <v>22.86</v>
      </c>
      <c r="Q2526" s="198"/>
      <c r="R2526" s="198"/>
      <c r="S2526" s="198"/>
      <c r="T2526" s="198">
        <f t="shared" si="135"/>
        <v>52.666666666666664</v>
      </c>
      <c r="U2526" s="11"/>
      <c r="V2526" s="11"/>
      <c r="W2526" s="11"/>
      <c r="Y2526" s="11">
        <v>205.74</v>
      </c>
      <c r="Z2526" s="11"/>
      <c r="AB2526" s="11">
        <f t="shared" si="136"/>
        <v>368.02</v>
      </c>
      <c r="AC2526" s="11">
        <v>308.89999999999998</v>
      </c>
      <c r="AD2526" s="11"/>
      <c r="AE2526" s="4"/>
      <c r="AF2526" s="4"/>
    </row>
    <row r="2527" spans="1:32" x14ac:dyDescent="0.2">
      <c r="A2527" s="51"/>
      <c r="B2527" s="11"/>
      <c r="C2527" s="11" t="s">
        <v>252</v>
      </c>
      <c r="D2527" s="11"/>
      <c r="E2527" s="11" t="s">
        <v>253</v>
      </c>
      <c r="F2527" s="11">
        <v>315978</v>
      </c>
      <c r="G2527" s="11"/>
      <c r="H2527" s="11">
        <f t="shared" si="133"/>
        <v>954.71</v>
      </c>
      <c r="I2527" s="11"/>
      <c r="J2527" s="11">
        <v>46524.66</v>
      </c>
      <c r="K2527" s="11"/>
      <c r="M2527" s="11">
        <v>126</v>
      </c>
      <c r="N2527" s="66"/>
      <c r="P2527" s="198">
        <f t="shared" si="134"/>
        <v>369.24333333333334</v>
      </c>
      <c r="Q2527" s="198"/>
      <c r="R2527" s="198"/>
      <c r="S2527" s="198"/>
      <c r="T2527" s="198">
        <f t="shared" si="135"/>
        <v>2507.7619047619046</v>
      </c>
      <c r="U2527" s="11"/>
      <c r="V2527" s="11"/>
      <c r="W2527" s="11"/>
      <c r="Y2527" s="11">
        <v>46524.66</v>
      </c>
      <c r="Z2527" s="11"/>
      <c r="AB2527" s="11">
        <f t="shared" si="136"/>
        <v>83222</v>
      </c>
      <c r="AC2527" s="11">
        <v>69852.789999999994</v>
      </c>
      <c r="AD2527" s="11"/>
      <c r="AE2527" s="4"/>
      <c r="AF2527" s="4"/>
    </row>
    <row r="2528" spans="1:32" x14ac:dyDescent="0.2">
      <c r="A2528" s="51"/>
      <c r="B2528" s="11"/>
      <c r="C2528" s="11" t="s">
        <v>600</v>
      </c>
      <c r="D2528" s="11"/>
      <c r="E2528" s="11" t="s">
        <v>117</v>
      </c>
      <c r="F2528" s="11">
        <v>785</v>
      </c>
      <c r="G2528" s="11"/>
      <c r="H2528" s="11">
        <f t="shared" si="133"/>
        <v>2.37</v>
      </c>
      <c r="I2528" s="11"/>
      <c r="J2528" s="11">
        <v>127.84</v>
      </c>
      <c r="K2528" s="11"/>
      <c r="M2528" s="11">
        <v>2</v>
      </c>
      <c r="N2528" s="66"/>
      <c r="P2528" s="198">
        <f t="shared" si="134"/>
        <v>63.92</v>
      </c>
      <c r="Q2528" s="198"/>
      <c r="R2528" s="198"/>
      <c r="S2528" s="198"/>
      <c r="T2528" s="198">
        <f t="shared" si="135"/>
        <v>392.5</v>
      </c>
      <c r="U2528" s="11"/>
      <c r="V2528" s="11"/>
      <c r="W2528" s="11"/>
      <c r="Y2528" s="11">
        <v>127.84</v>
      </c>
      <c r="Z2528" s="11"/>
      <c r="AB2528" s="11">
        <f t="shared" si="136"/>
        <v>228.68</v>
      </c>
      <c r="AC2528" s="11">
        <v>191.94</v>
      </c>
      <c r="AD2528" s="11"/>
      <c r="AE2528" s="4"/>
      <c r="AF2528" s="4"/>
    </row>
    <row r="2529" spans="1:32" x14ac:dyDescent="0.2">
      <c r="A2529" s="51"/>
      <c r="B2529" s="11"/>
      <c r="C2529" s="11" t="s">
        <v>257</v>
      </c>
      <c r="D2529" s="11"/>
      <c r="E2529" s="11" t="s">
        <v>98</v>
      </c>
      <c r="F2529" s="11">
        <v>747</v>
      </c>
      <c r="G2529" s="11"/>
      <c r="H2529" s="11">
        <f t="shared" si="133"/>
        <v>2.2599999999999998</v>
      </c>
      <c r="I2529" s="11"/>
      <c r="J2529" s="11">
        <v>69.099999999999994</v>
      </c>
      <c r="K2529" s="11"/>
      <c r="M2529" s="11">
        <v>1</v>
      </c>
      <c r="N2529" s="66"/>
      <c r="P2529" s="198">
        <f t="shared" si="134"/>
        <v>69.099999999999994</v>
      </c>
      <c r="Q2529" s="198"/>
      <c r="R2529" s="198"/>
      <c r="S2529" s="198"/>
      <c r="T2529" s="198">
        <f t="shared" si="135"/>
        <v>747</v>
      </c>
      <c r="U2529" s="11"/>
      <c r="V2529" s="11"/>
      <c r="W2529" s="11"/>
      <c r="Y2529" s="11">
        <v>69.099999999999994</v>
      </c>
      <c r="Z2529" s="11"/>
      <c r="AB2529" s="11">
        <f t="shared" si="136"/>
        <v>123.6</v>
      </c>
      <c r="AC2529" s="11">
        <v>103.75</v>
      </c>
      <c r="AD2529" s="11"/>
      <c r="AE2529" s="4"/>
      <c r="AF2529" s="4"/>
    </row>
    <row r="2530" spans="1:32" x14ac:dyDescent="0.2">
      <c r="A2530" s="51"/>
      <c r="B2530" s="11"/>
      <c r="C2530" s="11" t="s">
        <v>257</v>
      </c>
      <c r="D2530" s="11"/>
      <c r="E2530" s="11" t="s">
        <v>75</v>
      </c>
      <c r="F2530" s="11">
        <v>133602</v>
      </c>
      <c r="G2530" s="11"/>
      <c r="H2530" s="11">
        <f t="shared" si="133"/>
        <v>403.67</v>
      </c>
      <c r="I2530" s="11"/>
      <c r="J2530" s="11">
        <v>20215.469999999994</v>
      </c>
      <c r="K2530" s="11"/>
      <c r="M2530" s="11">
        <v>33</v>
      </c>
      <c r="N2530" s="66"/>
      <c r="P2530" s="198">
        <f t="shared" si="134"/>
        <v>612.5899999999998</v>
      </c>
      <c r="Q2530" s="198"/>
      <c r="R2530" s="198"/>
      <c r="S2530" s="198"/>
      <c r="T2530" s="198">
        <f t="shared" si="135"/>
        <v>4048.5454545454545</v>
      </c>
      <c r="U2530" s="11"/>
      <c r="V2530" s="11"/>
      <c r="W2530" s="11"/>
      <c r="Y2530" s="11">
        <v>20215.469999999994</v>
      </c>
      <c r="Z2530" s="11"/>
      <c r="AB2530" s="11">
        <f t="shared" si="136"/>
        <v>36160.86</v>
      </c>
      <c r="AC2530" s="11">
        <v>30351.8</v>
      </c>
      <c r="AD2530" s="11"/>
      <c r="AE2530" s="4"/>
      <c r="AF2530" s="4"/>
    </row>
    <row r="2531" spans="1:32" x14ac:dyDescent="0.2">
      <c r="A2531" s="51"/>
      <c r="B2531" s="11"/>
      <c r="C2531" s="11" t="s">
        <v>257</v>
      </c>
      <c r="D2531" s="11"/>
      <c r="E2531" s="11" t="s">
        <v>117</v>
      </c>
      <c r="F2531" s="11">
        <v>105051</v>
      </c>
      <c r="G2531" s="11"/>
      <c r="H2531" s="11">
        <f t="shared" si="133"/>
        <v>317.41000000000003</v>
      </c>
      <c r="I2531" s="11"/>
      <c r="J2531" s="11">
        <v>11548.47</v>
      </c>
      <c r="K2531" s="11"/>
      <c r="M2531" s="11">
        <v>23</v>
      </c>
      <c r="N2531" s="66"/>
      <c r="P2531" s="198">
        <f t="shared" si="134"/>
        <v>502.1073913043478</v>
      </c>
      <c r="Q2531" s="198"/>
      <c r="R2531" s="198"/>
      <c r="S2531" s="198"/>
      <c r="T2531" s="198">
        <f t="shared" si="135"/>
        <v>4567.434782608696</v>
      </c>
      <c r="U2531" s="11"/>
      <c r="V2531" s="11"/>
      <c r="W2531" s="11"/>
      <c r="Y2531" s="11">
        <v>11548.47</v>
      </c>
      <c r="Z2531" s="11"/>
      <c r="AB2531" s="11">
        <f t="shared" si="136"/>
        <v>20657.580000000002</v>
      </c>
      <c r="AC2531" s="11">
        <v>17339.04</v>
      </c>
      <c r="AD2531" s="11"/>
      <c r="AE2531" s="4"/>
      <c r="AF2531" s="4"/>
    </row>
    <row r="2532" spans="1:32" x14ac:dyDescent="0.2">
      <c r="A2532" s="51"/>
      <c r="B2532" s="11"/>
      <c r="C2532" s="11" t="s">
        <v>258</v>
      </c>
      <c r="D2532" s="11"/>
      <c r="E2532" s="11" t="s">
        <v>200</v>
      </c>
      <c r="F2532" s="11">
        <v>427</v>
      </c>
      <c r="G2532" s="11"/>
      <c r="H2532" s="11">
        <f t="shared" si="133"/>
        <v>1.29</v>
      </c>
      <c r="I2532" s="11"/>
      <c r="J2532" s="11">
        <v>74.900000000000006</v>
      </c>
      <c r="K2532" s="11"/>
      <c r="M2532" s="11">
        <v>1</v>
      </c>
      <c r="N2532" s="66"/>
      <c r="P2532" s="198">
        <f t="shared" si="134"/>
        <v>74.900000000000006</v>
      </c>
      <c r="Q2532" s="198"/>
      <c r="R2532" s="198"/>
      <c r="S2532" s="198"/>
      <c r="T2532" s="198">
        <f t="shared" si="135"/>
        <v>427</v>
      </c>
      <c r="U2532" s="11"/>
      <c r="V2532" s="11"/>
      <c r="W2532" s="11"/>
      <c r="Y2532" s="11">
        <v>74.900000000000006</v>
      </c>
      <c r="Z2532" s="11"/>
      <c r="AB2532" s="11">
        <f t="shared" si="136"/>
        <v>133.97999999999999</v>
      </c>
      <c r="AC2532" s="11">
        <v>112.46</v>
      </c>
      <c r="AD2532" s="11"/>
      <c r="AE2532" s="4"/>
      <c r="AF2532" s="4"/>
    </row>
    <row r="2533" spans="1:32" x14ac:dyDescent="0.2">
      <c r="A2533" s="51"/>
      <c r="B2533" s="11"/>
      <c r="C2533" s="11" t="s">
        <v>258</v>
      </c>
      <c r="D2533" s="11"/>
      <c r="E2533" s="11" t="s">
        <v>71</v>
      </c>
      <c r="F2533" s="11">
        <v>928306</v>
      </c>
      <c r="G2533" s="11"/>
      <c r="H2533" s="11">
        <f t="shared" si="133"/>
        <v>2804.83</v>
      </c>
      <c r="I2533" s="11"/>
      <c r="J2533" s="11">
        <v>127164.28000000006</v>
      </c>
      <c r="K2533" s="11"/>
      <c r="M2533" s="11">
        <v>297</v>
      </c>
      <c r="N2533" s="66"/>
      <c r="P2533" s="198">
        <f t="shared" si="134"/>
        <v>428.16255892255913</v>
      </c>
      <c r="Q2533" s="198"/>
      <c r="R2533" s="198"/>
      <c r="S2533" s="198"/>
      <c r="T2533" s="198">
        <f t="shared" si="135"/>
        <v>3125.6094276094277</v>
      </c>
      <c r="U2533" s="11"/>
      <c r="V2533" s="11"/>
      <c r="W2533" s="11"/>
      <c r="Y2533" s="11">
        <v>127164.28000000006</v>
      </c>
      <c r="Z2533" s="11"/>
      <c r="AB2533" s="11">
        <f t="shared" si="136"/>
        <v>227467.87</v>
      </c>
      <c r="AC2533" s="11">
        <v>190926.28</v>
      </c>
      <c r="AD2533" s="11"/>
      <c r="AE2533" s="4"/>
      <c r="AF2533" s="4"/>
    </row>
    <row r="2534" spans="1:32" x14ac:dyDescent="0.2">
      <c r="A2534" s="51"/>
      <c r="B2534" s="11"/>
      <c r="C2534" s="11" t="s">
        <v>261</v>
      </c>
      <c r="D2534" s="11"/>
      <c r="E2534" s="11" t="s">
        <v>62</v>
      </c>
      <c r="F2534" s="11">
        <v>410024</v>
      </c>
      <c r="G2534" s="11"/>
      <c r="H2534" s="11">
        <f t="shared" si="133"/>
        <v>1238.8699999999999</v>
      </c>
      <c r="I2534" s="11"/>
      <c r="J2534" s="11">
        <v>69861.81</v>
      </c>
      <c r="K2534" s="11"/>
      <c r="M2534" s="11">
        <v>326</v>
      </c>
      <c r="N2534" s="66"/>
      <c r="P2534" s="198">
        <f t="shared" si="134"/>
        <v>214.30003067484662</v>
      </c>
      <c r="Q2534" s="198"/>
      <c r="R2534" s="198"/>
      <c r="S2534" s="198"/>
      <c r="T2534" s="198">
        <f t="shared" si="135"/>
        <v>1257.7423312883436</v>
      </c>
      <c r="U2534" s="11"/>
      <c r="V2534" s="11"/>
      <c r="W2534" s="11"/>
      <c r="Y2534" s="11">
        <v>69861.81</v>
      </c>
      <c r="Z2534" s="11"/>
      <c r="AB2534" s="11">
        <f t="shared" si="136"/>
        <v>124966.83</v>
      </c>
      <c r="AC2534" s="11">
        <v>104891.53</v>
      </c>
      <c r="AD2534" s="11"/>
      <c r="AE2534" s="4"/>
      <c r="AF2534" s="4"/>
    </row>
    <row r="2535" spans="1:32" x14ac:dyDescent="0.2">
      <c r="A2535" s="51"/>
      <c r="B2535" s="11"/>
      <c r="C2535" s="11" t="s">
        <v>261</v>
      </c>
      <c r="D2535" s="11"/>
      <c r="E2535" s="11" t="s">
        <v>164</v>
      </c>
      <c r="F2535" s="11">
        <v>616</v>
      </c>
      <c r="G2535" s="11"/>
      <c r="H2535" s="11">
        <f t="shared" si="133"/>
        <v>1.86</v>
      </c>
      <c r="I2535" s="11"/>
      <c r="J2535" s="11">
        <v>38.130000000000003</v>
      </c>
      <c r="K2535" s="11"/>
      <c r="M2535" s="11">
        <v>1</v>
      </c>
      <c r="N2535" s="66"/>
      <c r="P2535" s="198">
        <f t="shared" si="134"/>
        <v>38.130000000000003</v>
      </c>
      <c r="Q2535" s="198"/>
      <c r="R2535" s="198"/>
      <c r="S2535" s="198"/>
      <c r="T2535" s="198">
        <f t="shared" si="135"/>
        <v>616</v>
      </c>
      <c r="U2535" s="11"/>
      <c r="V2535" s="11"/>
      <c r="W2535" s="11"/>
      <c r="Y2535" s="11">
        <v>38.130000000000003</v>
      </c>
      <c r="Z2535" s="11"/>
      <c r="AB2535" s="11">
        <f t="shared" si="136"/>
        <v>68.209999999999994</v>
      </c>
      <c r="AC2535" s="11">
        <v>57.25</v>
      </c>
      <c r="AD2535" s="11"/>
      <c r="AE2535" s="4"/>
      <c r="AF2535" s="4"/>
    </row>
    <row r="2536" spans="1:32" x14ac:dyDescent="0.2">
      <c r="A2536" s="51"/>
      <c r="B2536" s="11"/>
      <c r="C2536" s="11" t="s">
        <v>263</v>
      </c>
      <c r="D2536" s="11"/>
      <c r="E2536" s="11" t="s">
        <v>124</v>
      </c>
      <c r="F2536" s="11"/>
      <c r="G2536" s="11"/>
      <c r="H2536" s="11">
        <f t="shared" si="133"/>
        <v>0</v>
      </c>
      <c r="I2536" s="11"/>
      <c r="J2536" s="11">
        <v>81.949999999999989</v>
      </c>
      <c r="K2536" s="11"/>
      <c r="M2536" s="11">
        <v>7</v>
      </c>
      <c r="N2536" s="66"/>
      <c r="P2536" s="198">
        <f t="shared" si="134"/>
        <v>11.707142857142856</v>
      </c>
      <c r="Q2536" s="198"/>
      <c r="R2536" s="198"/>
      <c r="S2536" s="198"/>
      <c r="T2536" s="198">
        <f t="shared" si="135"/>
        <v>0</v>
      </c>
      <c r="U2536" s="11"/>
      <c r="V2536" s="11"/>
      <c r="W2536" s="11"/>
      <c r="Y2536" s="11">
        <v>81.949999999999989</v>
      </c>
      <c r="Z2536" s="11"/>
      <c r="AB2536" s="11">
        <f t="shared" si="136"/>
        <v>146.59</v>
      </c>
      <c r="AC2536" s="11">
        <v>123.04</v>
      </c>
      <c r="AD2536" s="11"/>
      <c r="AE2536" s="4"/>
      <c r="AF2536" s="4"/>
    </row>
    <row r="2537" spans="1:32" x14ac:dyDescent="0.2">
      <c r="A2537" s="51"/>
      <c r="B2537" s="11"/>
      <c r="C2537" s="11" t="s">
        <v>263</v>
      </c>
      <c r="D2537" s="11"/>
      <c r="E2537" s="11" t="s">
        <v>264</v>
      </c>
      <c r="F2537" s="11">
        <v>94856</v>
      </c>
      <c r="G2537" s="11"/>
      <c r="H2537" s="11">
        <f t="shared" si="133"/>
        <v>286.60000000000002</v>
      </c>
      <c r="I2537" s="11"/>
      <c r="J2537" s="11">
        <v>15371.479999999998</v>
      </c>
      <c r="K2537" s="11"/>
      <c r="M2537" s="11">
        <v>127</v>
      </c>
      <c r="N2537" s="66"/>
      <c r="P2537" s="198">
        <f t="shared" si="134"/>
        <v>121.03527559055117</v>
      </c>
      <c r="Q2537" s="198"/>
      <c r="R2537" s="198"/>
      <c r="S2537" s="198"/>
      <c r="T2537" s="198">
        <f t="shared" si="135"/>
        <v>746.89763779527561</v>
      </c>
      <c r="U2537" s="11"/>
      <c r="V2537" s="11"/>
      <c r="W2537" s="11"/>
      <c r="Y2537" s="11">
        <v>15371.479999999998</v>
      </c>
      <c r="Z2537" s="11"/>
      <c r="AB2537" s="11">
        <f t="shared" si="136"/>
        <v>27496.07</v>
      </c>
      <c r="AC2537" s="11">
        <v>23078.959999999999</v>
      </c>
      <c r="AD2537" s="11"/>
      <c r="AE2537" s="4"/>
      <c r="AF2537" s="4"/>
    </row>
    <row r="2538" spans="1:32" x14ac:dyDescent="0.2">
      <c r="A2538" s="51"/>
      <c r="B2538" s="11"/>
      <c r="C2538" s="11" t="s">
        <v>263</v>
      </c>
      <c r="D2538" s="11"/>
      <c r="E2538" s="11" t="s">
        <v>117</v>
      </c>
      <c r="F2538" s="11">
        <v>15300</v>
      </c>
      <c r="G2538" s="11"/>
      <c r="H2538" s="11">
        <f t="shared" si="133"/>
        <v>46.23</v>
      </c>
      <c r="I2538" s="11"/>
      <c r="J2538" s="11">
        <v>2843.63</v>
      </c>
      <c r="K2538" s="11"/>
      <c r="M2538" s="11">
        <v>1</v>
      </c>
      <c r="N2538" s="66"/>
      <c r="P2538" s="198">
        <f t="shared" si="134"/>
        <v>2843.63</v>
      </c>
      <c r="Q2538" s="198"/>
      <c r="R2538" s="198"/>
      <c r="S2538" s="198"/>
      <c r="T2538" s="198">
        <f t="shared" si="135"/>
        <v>15300</v>
      </c>
      <c r="U2538" s="11"/>
      <c r="V2538" s="11"/>
      <c r="W2538" s="11"/>
      <c r="Y2538" s="11">
        <v>2843.63</v>
      </c>
      <c r="Z2538" s="11"/>
      <c r="AB2538" s="11">
        <f t="shared" si="136"/>
        <v>5086.6000000000004</v>
      </c>
      <c r="AC2538" s="11">
        <v>4269.47</v>
      </c>
      <c r="AD2538" s="11"/>
      <c r="AE2538" s="4"/>
      <c r="AF2538" s="4"/>
    </row>
    <row r="2539" spans="1:32" x14ac:dyDescent="0.2">
      <c r="A2539" s="51"/>
      <c r="B2539" s="11"/>
      <c r="C2539" s="11" t="s">
        <v>601</v>
      </c>
      <c r="D2539" s="11"/>
      <c r="E2539" s="11" t="s">
        <v>184</v>
      </c>
      <c r="F2539" s="11">
        <v>13</v>
      </c>
      <c r="G2539" s="11"/>
      <c r="H2539" s="11">
        <f t="shared" si="133"/>
        <v>0.04</v>
      </c>
      <c r="I2539" s="11"/>
      <c r="J2539" s="11">
        <v>12.19</v>
      </c>
      <c r="K2539" s="11"/>
      <c r="M2539" s="11">
        <v>1</v>
      </c>
      <c r="N2539" s="66"/>
      <c r="P2539" s="198">
        <f t="shared" si="134"/>
        <v>12.19</v>
      </c>
      <c r="Q2539" s="198"/>
      <c r="R2539" s="198"/>
      <c r="S2539" s="198"/>
      <c r="T2539" s="198">
        <f t="shared" si="135"/>
        <v>13</v>
      </c>
      <c r="U2539" s="11"/>
      <c r="V2539" s="11"/>
      <c r="W2539" s="11"/>
      <c r="Y2539" s="11">
        <v>12.19</v>
      </c>
      <c r="Z2539" s="11"/>
      <c r="AB2539" s="11">
        <f t="shared" si="136"/>
        <v>21.81</v>
      </c>
      <c r="AC2539" s="11">
        <v>18.3</v>
      </c>
      <c r="AD2539" s="11"/>
      <c r="AE2539" s="4"/>
      <c r="AF2539" s="4"/>
    </row>
    <row r="2540" spans="1:32" x14ac:dyDescent="0.2">
      <c r="A2540" s="51"/>
      <c r="B2540" s="11"/>
      <c r="C2540" s="11" t="s">
        <v>265</v>
      </c>
      <c r="D2540" s="11"/>
      <c r="E2540" s="11" t="s">
        <v>266</v>
      </c>
      <c r="F2540" s="11">
        <v>8973</v>
      </c>
      <c r="G2540" s="11"/>
      <c r="H2540" s="11">
        <f t="shared" si="133"/>
        <v>27.11</v>
      </c>
      <c r="I2540" s="11"/>
      <c r="J2540" s="11">
        <v>1756.2399999999998</v>
      </c>
      <c r="K2540" s="11"/>
      <c r="M2540" s="11">
        <v>23</v>
      </c>
      <c r="N2540" s="66"/>
      <c r="P2540" s="198">
        <f t="shared" si="134"/>
        <v>76.358260869565214</v>
      </c>
      <c r="Q2540" s="198"/>
      <c r="R2540" s="198"/>
      <c r="S2540" s="198"/>
      <c r="T2540" s="198">
        <f t="shared" si="135"/>
        <v>390.13043478260869</v>
      </c>
      <c r="U2540" s="11"/>
      <c r="V2540" s="11"/>
      <c r="W2540" s="11"/>
      <c r="Y2540" s="11">
        <v>1756.2399999999998</v>
      </c>
      <c r="Z2540" s="11"/>
      <c r="AB2540" s="11">
        <f t="shared" si="136"/>
        <v>3141.51</v>
      </c>
      <c r="AC2540" s="11">
        <v>2636.84</v>
      </c>
      <c r="AD2540" s="11"/>
      <c r="AE2540" s="4"/>
      <c r="AF2540" s="4"/>
    </row>
    <row r="2541" spans="1:32" x14ac:dyDescent="0.2">
      <c r="A2541" s="51"/>
      <c r="B2541" s="11"/>
      <c r="C2541" s="11" t="s">
        <v>265</v>
      </c>
      <c r="D2541" s="11"/>
      <c r="E2541" s="11" t="s">
        <v>446</v>
      </c>
      <c r="F2541" s="11">
        <v>818</v>
      </c>
      <c r="G2541" s="11"/>
      <c r="H2541" s="11">
        <f t="shared" si="133"/>
        <v>2.4700000000000002</v>
      </c>
      <c r="I2541" s="11"/>
      <c r="J2541" s="11">
        <v>145.29</v>
      </c>
      <c r="K2541" s="11"/>
      <c r="M2541" s="11">
        <v>1</v>
      </c>
      <c r="N2541" s="66"/>
      <c r="P2541" s="198">
        <f t="shared" si="134"/>
        <v>145.29</v>
      </c>
      <c r="Q2541" s="198"/>
      <c r="R2541" s="198"/>
      <c r="S2541" s="198"/>
      <c r="T2541" s="198">
        <f t="shared" si="135"/>
        <v>818</v>
      </c>
      <c r="U2541" s="11"/>
      <c r="V2541" s="11"/>
      <c r="W2541" s="11"/>
      <c r="Y2541" s="11">
        <v>145.29</v>
      </c>
      <c r="Z2541" s="11"/>
      <c r="AB2541" s="11">
        <f t="shared" si="136"/>
        <v>259.89</v>
      </c>
      <c r="AC2541" s="11">
        <v>218.14</v>
      </c>
      <c r="AD2541" s="11"/>
      <c r="AE2541" s="4"/>
      <c r="AF2541" s="4"/>
    </row>
    <row r="2542" spans="1:32" x14ac:dyDescent="0.2">
      <c r="A2542" s="51"/>
      <c r="B2542" s="11"/>
      <c r="C2542" s="11" t="s">
        <v>267</v>
      </c>
      <c r="D2542" s="11"/>
      <c r="E2542" s="11" t="s">
        <v>142</v>
      </c>
      <c r="F2542" s="11">
        <v>508858</v>
      </c>
      <c r="G2542" s="11"/>
      <c r="H2542" s="11">
        <f t="shared" si="133"/>
        <v>1537.49</v>
      </c>
      <c r="I2542" s="11"/>
      <c r="J2542" s="11">
        <v>25028.94</v>
      </c>
      <c r="K2542" s="11"/>
      <c r="M2542" s="11">
        <v>51</v>
      </c>
      <c r="N2542" s="66"/>
      <c r="P2542" s="198">
        <f t="shared" si="134"/>
        <v>490.76352941176469</v>
      </c>
      <c r="Q2542" s="198"/>
      <c r="R2542" s="198"/>
      <c r="S2542" s="198"/>
      <c r="T2542" s="198">
        <f t="shared" si="135"/>
        <v>9977.6078431372553</v>
      </c>
      <c r="U2542" s="11"/>
      <c r="V2542" s="11"/>
      <c r="W2542" s="11"/>
      <c r="Y2542" s="11">
        <v>25028.94</v>
      </c>
      <c r="Z2542" s="11"/>
      <c r="AB2542" s="11">
        <f t="shared" si="136"/>
        <v>44771.06</v>
      </c>
      <c r="AC2542" s="11">
        <v>37578.81</v>
      </c>
      <c r="AD2542" s="11"/>
      <c r="AE2542" s="4"/>
      <c r="AF2542" s="4"/>
    </row>
    <row r="2543" spans="1:32" x14ac:dyDescent="0.2">
      <c r="A2543" s="51"/>
      <c r="B2543" s="11"/>
      <c r="C2543" s="11" t="s">
        <v>267</v>
      </c>
      <c r="D2543" s="11"/>
      <c r="E2543" s="11" t="s">
        <v>269</v>
      </c>
      <c r="F2543" s="11">
        <v>1823</v>
      </c>
      <c r="G2543" s="11"/>
      <c r="H2543" s="11">
        <f t="shared" si="133"/>
        <v>5.51</v>
      </c>
      <c r="I2543" s="11"/>
      <c r="J2543" s="11">
        <v>239.56999999999996</v>
      </c>
      <c r="K2543" s="11"/>
      <c r="M2543" s="11">
        <v>4</v>
      </c>
      <c r="N2543" s="66"/>
      <c r="P2543" s="198">
        <f t="shared" si="134"/>
        <v>59.892499999999991</v>
      </c>
      <c r="Q2543" s="198"/>
      <c r="R2543" s="198"/>
      <c r="S2543" s="198"/>
      <c r="T2543" s="198">
        <f t="shared" si="135"/>
        <v>455.75</v>
      </c>
      <c r="U2543" s="11"/>
      <c r="V2543" s="11"/>
      <c r="W2543" s="11"/>
      <c r="Y2543" s="11">
        <v>239.56999999999996</v>
      </c>
      <c r="Z2543" s="11"/>
      <c r="AB2543" s="11">
        <f t="shared" si="136"/>
        <v>428.54</v>
      </c>
      <c r="AC2543" s="11">
        <v>359.69</v>
      </c>
      <c r="AD2543" s="11"/>
      <c r="AE2543" s="4"/>
      <c r="AF2543" s="4"/>
    </row>
    <row r="2544" spans="1:32" x14ac:dyDescent="0.2">
      <c r="A2544" s="51"/>
      <c r="B2544" s="11"/>
      <c r="C2544" s="11" t="s">
        <v>267</v>
      </c>
      <c r="D2544" s="11"/>
      <c r="E2544" s="11" t="s">
        <v>172</v>
      </c>
      <c r="F2544" s="11">
        <v>29880</v>
      </c>
      <c r="G2544" s="11"/>
      <c r="H2544" s="11">
        <f t="shared" si="133"/>
        <v>90.28</v>
      </c>
      <c r="I2544" s="11"/>
      <c r="J2544" s="11">
        <v>4159.37</v>
      </c>
      <c r="K2544" s="11"/>
      <c r="M2544" s="11">
        <v>1</v>
      </c>
      <c r="N2544" s="66"/>
      <c r="P2544" s="198">
        <f t="shared" si="134"/>
        <v>4159.37</v>
      </c>
      <c r="Q2544" s="198"/>
      <c r="R2544" s="198"/>
      <c r="S2544" s="198"/>
      <c r="T2544" s="198">
        <f t="shared" si="135"/>
        <v>29880</v>
      </c>
      <c r="U2544" s="11"/>
      <c r="V2544" s="11"/>
      <c r="W2544" s="11"/>
      <c r="Y2544" s="11">
        <v>4159.37</v>
      </c>
      <c r="Z2544" s="11"/>
      <c r="AB2544" s="11">
        <f t="shared" si="136"/>
        <v>7440.16</v>
      </c>
      <c r="AC2544" s="11">
        <v>6244.94</v>
      </c>
      <c r="AD2544" s="11"/>
      <c r="AE2544" s="4"/>
      <c r="AF2544" s="4"/>
    </row>
    <row r="2545" spans="1:32" x14ac:dyDescent="0.2">
      <c r="A2545" s="51"/>
      <c r="B2545" s="11"/>
      <c r="C2545" s="11" t="s">
        <v>270</v>
      </c>
      <c r="D2545" s="11"/>
      <c r="E2545" s="11" t="s">
        <v>269</v>
      </c>
      <c r="F2545" s="11">
        <v>197955</v>
      </c>
      <c r="G2545" s="11"/>
      <c r="H2545" s="11">
        <f t="shared" si="133"/>
        <v>598.11</v>
      </c>
      <c r="I2545" s="11"/>
      <c r="J2545" s="11">
        <v>31793.350000000013</v>
      </c>
      <c r="K2545" s="11"/>
      <c r="M2545" s="11">
        <v>86</v>
      </c>
      <c r="N2545" s="66"/>
      <c r="P2545" s="198">
        <f t="shared" si="134"/>
        <v>369.69011627906991</v>
      </c>
      <c r="Q2545" s="198"/>
      <c r="R2545" s="198"/>
      <c r="S2545" s="198"/>
      <c r="T2545" s="198">
        <f t="shared" si="135"/>
        <v>2301.8023255813955</v>
      </c>
      <c r="U2545" s="11"/>
      <c r="V2545" s="11"/>
      <c r="W2545" s="11"/>
      <c r="Y2545" s="11">
        <v>31793.350000000013</v>
      </c>
      <c r="Z2545" s="11"/>
      <c r="AB2545" s="11">
        <f t="shared" si="136"/>
        <v>56871.05</v>
      </c>
      <c r="AC2545" s="11">
        <v>47734.99</v>
      </c>
      <c r="AD2545" s="11"/>
      <c r="AE2545" s="4"/>
      <c r="AF2545" s="4"/>
    </row>
    <row r="2546" spans="1:32" x14ac:dyDescent="0.2">
      <c r="A2546" s="51"/>
      <c r="B2546" s="11"/>
      <c r="C2546" s="11" t="s">
        <v>271</v>
      </c>
      <c r="D2546" s="11"/>
      <c r="E2546" s="11" t="s">
        <v>105</v>
      </c>
      <c r="F2546" s="11">
        <v>72596</v>
      </c>
      <c r="G2546" s="11"/>
      <c r="H2546" s="11">
        <f t="shared" si="133"/>
        <v>219.35</v>
      </c>
      <c r="I2546" s="11"/>
      <c r="J2546" s="11">
        <v>10274.289999999997</v>
      </c>
      <c r="K2546" s="11"/>
      <c r="M2546" s="11">
        <v>28</v>
      </c>
      <c r="N2546" s="66"/>
      <c r="P2546" s="198">
        <f t="shared" si="134"/>
        <v>366.93892857142845</v>
      </c>
      <c r="Q2546" s="198"/>
      <c r="R2546" s="198"/>
      <c r="S2546" s="198"/>
      <c r="T2546" s="198">
        <f t="shared" si="135"/>
        <v>2592.7142857142858</v>
      </c>
      <c r="U2546" s="11"/>
      <c r="V2546" s="11"/>
      <c r="W2546" s="11"/>
      <c r="Y2546" s="11">
        <v>10274.289999999997</v>
      </c>
      <c r="Z2546" s="11"/>
      <c r="AB2546" s="11">
        <f t="shared" si="136"/>
        <v>18378.36</v>
      </c>
      <c r="AC2546" s="11">
        <v>15425.97</v>
      </c>
      <c r="AD2546" s="11"/>
      <c r="AE2546" s="4"/>
      <c r="AF2546" s="4"/>
    </row>
    <row r="2547" spans="1:32" x14ac:dyDescent="0.2">
      <c r="A2547" s="51"/>
      <c r="B2547" s="11"/>
      <c r="C2547" s="11" t="s">
        <v>272</v>
      </c>
      <c r="D2547" s="11"/>
      <c r="E2547" s="11" t="s">
        <v>98</v>
      </c>
      <c r="F2547" s="11">
        <v>82125</v>
      </c>
      <c r="G2547" s="11"/>
      <c r="H2547" s="11">
        <f t="shared" si="133"/>
        <v>248.14</v>
      </c>
      <c r="I2547" s="11"/>
      <c r="J2547" s="11">
        <v>15551.039999999997</v>
      </c>
      <c r="K2547" s="11"/>
      <c r="M2547" s="11">
        <v>22</v>
      </c>
      <c r="N2547" s="66"/>
      <c r="P2547" s="198">
        <f t="shared" si="134"/>
        <v>706.86545454545444</v>
      </c>
      <c r="Q2547" s="198"/>
      <c r="R2547" s="198"/>
      <c r="S2547" s="198"/>
      <c r="T2547" s="198">
        <f t="shared" si="135"/>
        <v>3732.9545454545455</v>
      </c>
      <c r="U2547" s="11"/>
      <c r="V2547" s="11"/>
      <c r="W2547" s="11"/>
      <c r="Y2547" s="11">
        <v>15551.039999999997</v>
      </c>
      <c r="Z2547" s="11"/>
      <c r="AB2547" s="11">
        <f t="shared" si="136"/>
        <v>27817.26</v>
      </c>
      <c r="AC2547" s="11">
        <v>23348.55</v>
      </c>
      <c r="AD2547" s="11"/>
      <c r="AE2547" s="4"/>
      <c r="AF2547" s="4"/>
    </row>
    <row r="2548" spans="1:32" x14ac:dyDescent="0.2">
      <c r="A2548" s="51"/>
      <c r="B2548" s="11"/>
      <c r="C2548" s="11" t="s">
        <v>272</v>
      </c>
      <c r="D2548" s="11"/>
      <c r="E2548" s="11" t="s">
        <v>75</v>
      </c>
      <c r="F2548" s="11">
        <v>382265</v>
      </c>
      <c r="G2548" s="11"/>
      <c r="H2548" s="11">
        <f t="shared" si="133"/>
        <v>1154.99</v>
      </c>
      <c r="I2548" s="11"/>
      <c r="J2548" s="11">
        <v>38386.73000000001</v>
      </c>
      <c r="K2548" s="11"/>
      <c r="M2548" s="11">
        <v>32</v>
      </c>
      <c r="N2548" s="66"/>
      <c r="P2548" s="198">
        <f t="shared" si="134"/>
        <v>1199.5853125000003</v>
      </c>
      <c r="Q2548" s="198"/>
      <c r="R2548" s="198"/>
      <c r="S2548" s="198"/>
      <c r="T2548" s="198">
        <f t="shared" si="135"/>
        <v>11945.78125</v>
      </c>
      <c r="U2548" s="11"/>
      <c r="V2548" s="11"/>
      <c r="W2548" s="11"/>
      <c r="Y2548" s="11">
        <v>38386.73000000001</v>
      </c>
      <c r="Z2548" s="11"/>
      <c r="AB2548" s="11">
        <f t="shared" si="136"/>
        <v>68665.100000000006</v>
      </c>
      <c r="AC2548" s="11">
        <v>57634.39</v>
      </c>
      <c r="AD2548" s="11"/>
      <c r="AE2548" s="4"/>
      <c r="AF2548" s="4"/>
    </row>
    <row r="2549" spans="1:32" x14ac:dyDescent="0.2">
      <c r="A2549" s="51"/>
      <c r="B2549" s="11"/>
      <c r="C2549" s="11" t="s">
        <v>273</v>
      </c>
      <c r="D2549" s="11"/>
      <c r="E2549" s="11" t="s">
        <v>103</v>
      </c>
      <c r="F2549" s="11">
        <v>11471</v>
      </c>
      <c r="G2549" s="11"/>
      <c r="H2549" s="11">
        <f t="shared" si="133"/>
        <v>34.659999999999997</v>
      </c>
      <c r="I2549" s="11"/>
      <c r="J2549" s="11">
        <v>2060.87</v>
      </c>
      <c r="K2549" s="11"/>
      <c r="M2549" s="11">
        <v>4</v>
      </c>
      <c r="N2549" s="66"/>
      <c r="P2549" s="198">
        <f t="shared" si="134"/>
        <v>515.21749999999997</v>
      </c>
      <c r="Q2549" s="198"/>
      <c r="R2549" s="198"/>
      <c r="S2549" s="198"/>
      <c r="T2549" s="198">
        <f t="shared" si="135"/>
        <v>2867.75</v>
      </c>
      <c r="U2549" s="11"/>
      <c r="V2549" s="11"/>
      <c r="W2549" s="11"/>
      <c r="Y2549" s="11">
        <v>2060.87</v>
      </c>
      <c r="Z2549" s="11"/>
      <c r="AB2549" s="11">
        <f t="shared" si="136"/>
        <v>3686.43</v>
      </c>
      <c r="AC2549" s="11">
        <v>3094.22</v>
      </c>
      <c r="AD2549" s="11"/>
      <c r="AE2549" s="4"/>
      <c r="AF2549" s="4"/>
    </row>
    <row r="2550" spans="1:32" x14ac:dyDescent="0.2">
      <c r="A2550" s="51"/>
      <c r="B2550" s="11"/>
      <c r="C2550" s="11" t="s">
        <v>276</v>
      </c>
      <c r="D2550" s="11"/>
      <c r="E2550" s="11" t="s">
        <v>224</v>
      </c>
      <c r="F2550" s="11">
        <v>2414</v>
      </c>
      <c r="G2550" s="11"/>
      <c r="H2550" s="11">
        <f t="shared" si="133"/>
        <v>7.29</v>
      </c>
      <c r="I2550" s="11"/>
      <c r="J2550" s="11">
        <v>374.4</v>
      </c>
      <c r="K2550" s="11"/>
      <c r="M2550" s="11">
        <v>1</v>
      </c>
      <c r="N2550" s="66"/>
      <c r="P2550" s="198">
        <f t="shared" si="134"/>
        <v>374.4</v>
      </c>
      <c r="Q2550" s="198"/>
      <c r="R2550" s="198"/>
      <c r="S2550" s="198"/>
      <c r="T2550" s="198">
        <f t="shared" si="135"/>
        <v>2414</v>
      </c>
      <c r="U2550" s="11"/>
      <c r="V2550" s="11"/>
      <c r="W2550" s="11"/>
      <c r="Y2550" s="11">
        <v>374.4</v>
      </c>
      <c r="Z2550" s="11"/>
      <c r="AB2550" s="11">
        <f t="shared" si="136"/>
        <v>669.72</v>
      </c>
      <c r="AC2550" s="11">
        <v>562.13</v>
      </c>
      <c r="AD2550" s="11"/>
      <c r="AE2550" s="4"/>
      <c r="AF2550" s="4"/>
    </row>
    <row r="2551" spans="1:32" x14ac:dyDescent="0.2">
      <c r="A2551" s="51"/>
      <c r="B2551" s="11"/>
      <c r="C2551" s="11" t="s">
        <v>276</v>
      </c>
      <c r="D2551" s="11"/>
      <c r="E2551" s="11" t="s">
        <v>91</v>
      </c>
      <c r="F2551" s="11">
        <v>24166</v>
      </c>
      <c r="G2551" s="11"/>
      <c r="H2551" s="11">
        <f t="shared" si="133"/>
        <v>73.02</v>
      </c>
      <c r="I2551" s="11"/>
      <c r="J2551" s="11">
        <v>3386.13</v>
      </c>
      <c r="K2551" s="11"/>
      <c r="M2551" s="11">
        <v>21</v>
      </c>
      <c r="N2551" s="66"/>
      <c r="P2551" s="198">
        <f t="shared" si="134"/>
        <v>161.24428571428572</v>
      </c>
      <c r="Q2551" s="198"/>
      <c r="R2551" s="198"/>
      <c r="S2551" s="198"/>
      <c r="T2551" s="198">
        <f t="shared" si="135"/>
        <v>1150.7619047619048</v>
      </c>
      <c r="U2551" s="11"/>
      <c r="V2551" s="11"/>
      <c r="W2551" s="11"/>
      <c r="Y2551" s="11">
        <v>3386.13</v>
      </c>
      <c r="Z2551" s="11"/>
      <c r="AB2551" s="11">
        <f t="shared" si="136"/>
        <v>6057.01</v>
      </c>
      <c r="AC2551" s="11">
        <v>5083.9799999999996</v>
      </c>
      <c r="AD2551" s="11"/>
      <c r="AE2551" s="4"/>
      <c r="AF2551" s="4"/>
    </row>
    <row r="2552" spans="1:32" x14ac:dyDescent="0.2">
      <c r="A2552" s="51"/>
      <c r="B2552" s="11"/>
      <c r="C2552" s="11" t="s">
        <v>277</v>
      </c>
      <c r="D2552" s="11"/>
      <c r="E2552" s="11" t="s">
        <v>62</v>
      </c>
      <c r="F2552" s="11">
        <v>10611</v>
      </c>
      <c r="G2552" s="11"/>
      <c r="H2552" s="11">
        <f t="shared" si="133"/>
        <v>32.06</v>
      </c>
      <c r="I2552" s="11"/>
      <c r="J2552" s="11">
        <v>1740.48</v>
      </c>
      <c r="K2552" s="11"/>
      <c r="M2552" s="11">
        <v>18</v>
      </c>
      <c r="N2552" s="66"/>
      <c r="P2552" s="198">
        <f t="shared" si="134"/>
        <v>96.693333333333328</v>
      </c>
      <c r="Q2552" s="198"/>
      <c r="R2552" s="198"/>
      <c r="S2552" s="198"/>
      <c r="T2552" s="198">
        <f t="shared" si="135"/>
        <v>589.5</v>
      </c>
      <c r="U2552" s="11"/>
      <c r="V2552" s="11"/>
      <c r="W2552" s="11"/>
      <c r="Y2552" s="11">
        <v>1740.48</v>
      </c>
      <c r="Z2552" s="11"/>
      <c r="AB2552" s="11">
        <f t="shared" si="136"/>
        <v>3113.32</v>
      </c>
      <c r="AC2552" s="11">
        <v>2613.1799999999998</v>
      </c>
      <c r="AD2552" s="11"/>
      <c r="AE2552" s="4"/>
      <c r="AF2552" s="4"/>
    </row>
    <row r="2553" spans="1:32" x14ac:dyDescent="0.2">
      <c r="A2553" s="51"/>
      <c r="B2553" s="11"/>
      <c r="C2553" s="11" t="s">
        <v>277</v>
      </c>
      <c r="D2553" s="11"/>
      <c r="E2553" s="11" t="s">
        <v>167</v>
      </c>
      <c r="F2553" s="11">
        <v>11095</v>
      </c>
      <c r="G2553" s="11"/>
      <c r="H2553" s="11">
        <f t="shared" si="133"/>
        <v>33.520000000000003</v>
      </c>
      <c r="I2553" s="11"/>
      <c r="J2553" s="11">
        <v>3072.3400000000006</v>
      </c>
      <c r="K2553" s="11"/>
      <c r="M2553" s="11">
        <v>20</v>
      </c>
      <c r="N2553" s="66"/>
      <c r="P2553" s="198">
        <f t="shared" si="134"/>
        <v>153.61700000000002</v>
      </c>
      <c r="Q2553" s="198"/>
      <c r="R2553" s="198"/>
      <c r="S2553" s="198"/>
      <c r="T2553" s="198">
        <f t="shared" si="135"/>
        <v>554.75</v>
      </c>
      <c r="U2553" s="11"/>
      <c r="V2553" s="11"/>
      <c r="W2553" s="11"/>
      <c r="Y2553" s="11">
        <v>3072.3400000000006</v>
      </c>
      <c r="Z2553" s="11"/>
      <c r="AB2553" s="11">
        <f t="shared" si="136"/>
        <v>5495.71</v>
      </c>
      <c r="AC2553" s="11">
        <v>4612.8599999999997</v>
      </c>
      <c r="AD2553" s="11"/>
      <c r="AE2553" s="4"/>
      <c r="AF2553" s="4"/>
    </row>
    <row r="2554" spans="1:32" x14ac:dyDescent="0.2">
      <c r="A2554" s="51"/>
      <c r="B2554" s="11"/>
      <c r="C2554" s="11" t="s">
        <v>278</v>
      </c>
      <c r="D2554" s="11"/>
      <c r="E2554" s="11" t="s">
        <v>66</v>
      </c>
      <c r="F2554" s="11">
        <v>8295</v>
      </c>
      <c r="G2554" s="11"/>
      <c r="H2554" s="11">
        <f t="shared" si="133"/>
        <v>25.06</v>
      </c>
      <c r="I2554" s="11"/>
      <c r="J2554" s="11">
        <v>851.98</v>
      </c>
      <c r="K2554" s="11"/>
      <c r="M2554" s="11">
        <v>4</v>
      </c>
      <c r="N2554" s="66"/>
      <c r="P2554" s="198">
        <f t="shared" si="134"/>
        <v>212.995</v>
      </c>
      <c r="Q2554" s="198"/>
      <c r="R2554" s="198"/>
      <c r="S2554" s="198"/>
      <c r="T2554" s="198">
        <f t="shared" si="135"/>
        <v>2073.75</v>
      </c>
      <c r="U2554" s="11"/>
      <c r="V2554" s="11"/>
      <c r="W2554" s="11"/>
      <c r="Y2554" s="11">
        <v>851.98</v>
      </c>
      <c r="Z2554" s="11"/>
      <c r="AB2554" s="11">
        <f t="shared" si="136"/>
        <v>1524</v>
      </c>
      <c r="AC2554" s="11">
        <v>1279.18</v>
      </c>
      <c r="AD2554" s="11"/>
      <c r="AE2554" s="4"/>
      <c r="AF2554" s="4"/>
    </row>
    <row r="2555" spans="1:32" x14ac:dyDescent="0.2">
      <c r="A2555" s="51"/>
      <c r="B2555" s="11"/>
      <c r="C2555" s="11" t="s">
        <v>279</v>
      </c>
      <c r="D2555" s="11"/>
      <c r="E2555" s="11" t="s">
        <v>77</v>
      </c>
      <c r="F2555" s="11">
        <v>519394</v>
      </c>
      <c r="G2555" s="11"/>
      <c r="H2555" s="11">
        <f t="shared" si="133"/>
        <v>1569.32</v>
      </c>
      <c r="I2555" s="11"/>
      <c r="J2555" s="11">
        <v>68007.06</v>
      </c>
      <c r="K2555" s="11"/>
      <c r="M2555" s="11">
        <v>136</v>
      </c>
      <c r="N2555" s="66"/>
      <c r="P2555" s="198">
        <f t="shared" si="134"/>
        <v>500.05191176470589</v>
      </c>
      <c r="Q2555" s="198"/>
      <c r="R2555" s="198"/>
      <c r="S2555" s="198"/>
      <c r="T2555" s="198">
        <f t="shared" si="135"/>
        <v>3819.0735294117649</v>
      </c>
      <c r="U2555" s="11"/>
      <c r="V2555" s="11"/>
      <c r="W2555" s="11"/>
      <c r="Y2555" s="11">
        <v>68007.06</v>
      </c>
      <c r="Z2555" s="11"/>
      <c r="AB2555" s="11">
        <f t="shared" si="136"/>
        <v>121649.11</v>
      </c>
      <c r="AC2555" s="11">
        <v>102106.78</v>
      </c>
      <c r="AD2555" s="11"/>
      <c r="AE2555" s="4"/>
      <c r="AF2555" s="4"/>
    </row>
    <row r="2556" spans="1:32" x14ac:dyDescent="0.2">
      <c r="A2556" s="51"/>
      <c r="B2556" s="11"/>
      <c r="C2556" s="11" t="s">
        <v>280</v>
      </c>
      <c r="D2556" s="11"/>
      <c r="E2556" s="11" t="s">
        <v>154</v>
      </c>
      <c r="F2556" s="11">
        <v>357</v>
      </c>
      <c r="G2556" s="11"/>
      <c r="H2556" s="11">
        <f t="shared" si="133"/>
        <v>1.08</v>
      </c>
      <c r="I2556" s="11"/>
      <c r="J2556" s="11">
        <v>107.86000000000001</v>
      </c>
      <c r="K2556" s="11"/>
      <c r="M2556" s="11">
        <v>3</v>
      </c>
      <c r="N2556" s="66"/>
      <c r="P2556" s="198">
        <f t="shared" si="134"/>
        <v>35.95333333333334</v>
      </c>
      <c r="Q2556" s="198"/>
      <c r="R2556" s="198"/>
      <c r="S2556" s="198"/>
      <c r="T2556" s="198">
        <f t="shared" si="135"/>
        <v>119</v>
      </c>
      <c r="U2556" s="11"/>
      <c r="V2556" s="11"/>
      <c r="W2556" s="11"/>
      <c r="Y2556" s="11">
        <v>107.86000000000001</v>
      </c>
      <c r="Z2556" s="11"/>
      <c r="AB2556" s="11">
        <f t="shared" si="136"/>
        <v>192.94</v>
      </c>
      <c r="AC2556" s="11">
        <v>161.94</v>
      </c>
      <c r="AD2556" s="11"/>
      <c r="AE2556" s="4"/>
      <c r="AF2556" s="4"/>
    </row>
    <row r="2557" spans="1:32" x14ac:dyDescent="0.2">
      <c r="A2557" s="51"/>
      <c r="B2557" s="11"/>
      <c r="C2557" s="11" t="s">
        <v>281</v>
      </c>
      <c r="D2557" s="11"/>
      <c r="E2557" s="11" t="s">
        <v>231</v>
      </c>
      <c r="F2557" s="11">
        <v>1160</v>
      </c>
      <c r="G2557" s="11"/>
      <c r="H2557" s="11">
        <f t="shared" si="133"/>
        <v>3.5</v>
      </c>
      <c r="I2557" s="11"/>
      <c r="J2557" s="11">
        <v>181.88</v>
      </c>
      <c r="K2557" s="11"/>
      <c r="M2557" s="11">
        <v>1</v>
      </c>
      <c r="N2557" s="66"/>
      <c r="P2557" s="198">
        <f t="shared" si="134"/>
        <v>181.88</v>
      </c>
      <c r="Q2557" s="198"/>
      <c r="R2557" s="198"/>
      <c r="S2557" s="198"/>
      <c r="T2557" s="198">
        <f t="shared" si="135"/>
        <v>1160</v>
      </c>
      <c r="U2557" s="11"/>
      <c r="V2557" s="11"/>
      <c r="W2557" s="11"/>
      <c r="Y2557" s="11">
        <v>181.88</v>
      </c>
      <c r="Z2557" s="11"/>
      <c r="AB2557" s="11">
        <f t="shared" si="136"/>
        <v>325.33999999999997</v>
      </c>
      <c r="AC2557" s="11">
        <v>273.08</v>
      </c>
      <c r="AD2557" s="11"/>
      <c r="AE2557" s="4"/>
      <c r="AF2557" s="4"/>
    </row>
    <row r="2558" spans="1:32" x14ac:dyDescent="0.2">
      <c r="A2558" s="51"/>
      <c r="B2558" s="11"/>
      <c r="C2558" s="11" t="s">
        <v>281</v>
      </c>
      <c r="D2558" s="11"/>
      <c r="E2558" s="11" t="s">
        <v>282</v>
      </c>
      <c r="F2558" s="11">
        <v>36379</v>
      </c>
      <c r="G2558" s="11"/>
      <c r="H2558" s="11">
        <f t="shared" si="133"/>
        <v>109.92</v>
      </c>
      <c r="I2558" s="11"/>
      <c r="J2558" s="11">
        <v>8389.1699999999983</v>
      </c>
      <c r="K2558" s="11"/>
      <c r="M2558" s="11">
        <v>30</v>
      </c>
      <c r="N2558" s="66"/>
      <c r="P2558" s="198">
        <f t="shared" si="134"/>
        <v>279.63899999999995</v>
      </c>
      <c r="Q2558" s="198"/>
      <c r="R2558" s="198"/>
      <c r="S2558" s="198"/>
      <c r="T2558" s="198">
        <f t="shared" si="135"/>
        <v>1212.6333333333334</v>
      </c>
      <c r="U2558" s="11"/>
      <c r="V2558" s="11"/>
      <c r="W2558" s="11"/>
      <c r="Y2558" s="11">
        <v>8389.1699999999983</v>
      </c>
      <c r="Z2558" s="11"/>
      <c r="AB2558" s="11">
        <f t="shared" si="136"/>
        <v>15006.31</v>
      </c>
      <c r="AC2558" s="11">
        <v>12595.62</v>
      </c>
      <c r="AD2558" s="11"/>
      <c r="AE2558" s="4"/>
      <c r="AF2558" s="4"/>
    </row>
    <row r="2559" spans="1:32" x14ac:dyDescent="0.2">
      <c r="A2559" s="51"/>
      <c r="B2559" s="11"/>
      <c r="C2559" s="11" t="s">
        <v>283</v>
      </c>
      <c r="D2559" s="11"/>
      <c r="E2559" s="11" t="s">
        <v>198</v>
      </c>
      <c r="F2559" s="11">
        <v>6452</v>
      </c>
      <c r="G2559" s="11"/>
      <c r="H2559" s="11">
        <f t="shared" si="133"/>
        <v>19.489999999999998</v>
      </c>
      <c r="I2559" s="11"/>
      <c r="J2559" s="11">
        <v>577.05000000000007</v>
      </c>
      <c r="K2559" s="11"/>
      <c r="M2559" s="11">
        <v>6</v>
      </c>
      <c r="N2559" s="66"/>
      <c r="P2559" s="198">
        <f t="shared" si="134"/>
        <v>96.175000000000011</v>
      </c>
      <c r="Q2559" s="198"/>
      <c r="R2559" s="198"/>
      <c r="S2559" s="198"/>
      <c r="T2559" s="198">
        <f t="shared" si="135"/>
        <v>1075.3333333333333</v>
      </c>
      <c r="U2559" s="11"/>
      <c r="V2559" s="11"/>
      <c r="W2559" s="11"/>
      <c r="Y2559" s="11">
        <v>577.05000000000007</v>
      </c>
      <c r="Z2559" s="11"/>
      <c r="AB2559" s="11">
        <f t="shared" si="136"/>
        <v>1032.21</v>
      </c>
      <c r="AC2559" s="11">
        <v>866.39</v>
      </c>
      <c r="AD2559" s="11"/>
      <c r="AE2559" s="4"/>
      <c r="AF2559" s="4"/>
    </row>
    <row r="2560" spans="1:32" x14ac:dyDescent="0.2">
      <c r="A2560" s="51"/>
      <c r="B2560" s="11"/>
      <c r="C2560" s="11" t="s">
        <v>283</v>
      </c>
      <c r="D2560" s="11"/>
      <c r="E2560" s="11" t="s">
        <v>284</v>
      </c>
      <c r="F2560" s="11">
        <v>89594</v>
      </c>
      <c r="G2560" s="11"/>
      <c r="H2560" s="11">
        <f t="shared" ref="H2560:H2623" si="137">ROUND($H$2920*F2560/$F$2920,2)</f>
        <v>270.7</v>
      </c>
      <c r="I2560" s="11"/>
      <c r="J2560" s="11">
        <v>17575.190000000002</v>
      </c>
      <c r="K2560" s="11"/>
      <c r="M2560" s="11">
        <v>31</v>
      </c>
      <c r="N2560" s="66"/>
      <c r="P2560" s="198">
        <f t="shared" ref="P2560:P2623" si="138">J2560/M2560</f>
        <v>566.94161290322586</v>
      </c>
      <c r="Q2560" s="198"/>
      <c r="R2560" s="198"/>
      <c r="S2560" s="198"/>
      <c r="T2560" s="198">
        <f t="shared" ref="T2560:T2623" si="139">F2560/M2560</f>
        <v>2890.1290322580644</v>
      </c>
      <c r="U2560" s="11"/>
      <c r="V2560" s="11"/>
      <c r="W2560" s="11"/>
      <c r="Y2560" s="11">
        <v>17575.190000000002</v>
      </c>
      <c r="Z2560" s="11"/>
      <c r="AB2560" s="11">
        <f t="shared" ref="AB2560:AB2623" si="140">ROUND($AB$2920*Y2560/$Y$2920,2)</f>
        <v>31438</v>
      </c>
      <c r="AC2560" s="11">
        <v>26387.64</v>
      </c>
      <c r="AD2560" s="11"/>
      <c r="AE2560" s="4"/>
      <c r="AF2560" s="4"/>
    </row>
    <row r="2561" spans="1:32" x14ac:dyDescent="0.2">
      <c r="A2561" s="51"/>
      <c r="B2561" s="11"/>
      <c r="C2561" s="11" t="s">
        <v>283</v>
      </c>
      <c r="D2561" s="11"/>
      <c r="E2561" s="11" t="s">
        <v>285</v>
      </c>
      <c r="F2561" s="11">
        <v>14361</v>
      </c>
      <c r="G2561" s="11"/>
      <c r="H2561" s="11">
        <f t="shared" si="137"/>
        <v>43.39</v>
      </c>
      <c r="I2561" s="11"/>
      <c r="J2561" s="11">
        <v>2534.0500000000002</v>
      </c>
      <c r="K2561" s="11"/>
      <c r="M2561" s="11">
        <v>2</v>
      </c>
      <c r="N2561" s="66"/>
      <c r="P2561" s="198">
        <f t="shared" si="138"/>
        <v>1267.0250000000001</v>
      </c>
      <c r="Q2561" s="198"/>
      <c r="R2561" s="198"/>
      <c r="S2561" s="198"/>
      <c r="T2561" s="198">
        <f t="shared" si="139"/>
        <v>7180.5</v>
      </c>
      <c r="U2561" s="11"/>
      <c r="V2561" s="11"/>
      <c r="W2561" s="11"/>
      <c r="Y2561" s="11">
        <v>2534.0500000000002</v>
      </c>
      <c r="Z2561" s="11"/>
      <c r="AB2561" s="11">
        <f t="shared" si="140"/>
        <v>4532.84</v>
      </c>
      <c r="AC2561" s="11">
        <v>3804.66</v>
      </c>
      <c r="AD2561" s="11"/>
      <c r="AE2561" s="4"/>
      <c r="AF2561" s="4"/>
    </row>
    <row r="2562" spans="1:32" x14ac:dyDescent="0.2">
      <c r="A2562" s="51"/>
      <c r="B2562" s="11"/>
      <c r="C2562" s="11" t="s">
        <v>286</v>
      </c>
      <c r="D2562" s="11"/>
      <c r="E2562" s="11" t="s">
        <v>198</v>
      </c>
      <c r="F2562" s="11">
        <v>980339</v>
      </c>
      <c r="G2562" s="11"/>
      <c r="H2562" s="11">
        <f t="shared" si="137"/>
        <v>2962.04</v>
      </c>
      <c r="I2562" s="11"/>
      <c r="J2562" s="11">
        <v>171732.08999999991</v>
      </c>
      <c r="K2562" s="11"/>
      <c r="M2562" s="11">
        <v>513</v>
      </c>
      <c r="N2562" s="66"/>
      <c r="P2562" s="198">
        <f t="shared" si="138"/>
        <v>334.76040935672495</v>
      </c>
      <c r="Q2562" s="198"/>
      <c r="R2562" s="198"/>
      <c r="S2562" s="198"/>
      <c r="T2562" s="198">
        <f t="shared" si="139"/>
        <v>1910.9922027290449</v>
      </c>
      <c r="U2562" s="11"/>
      <c r="V2562" s="11"/>
      <c r="W2562" s="11"/>
      <c r="Y2562" s="11">
        <v>171732.08999999991</v>
      </c>
      <c r="Z2562" s="11"/>
      <c r="AB2562" s="11">
        <f t="shared" si="140"/>
        <v>307189.51</v>
      </c>
      <c r="AC2562" s="11">
        <v>257841.03</v>
      </c>
      <c r="AD2562" s="11"/>
      <c r="AE2562" s="4"/>
      <c r="AF2562" s="4"/>
    </row>
    <row r="2563" spans="1:32" x14ac:dyDescent="0.2">
      <c r="A2563" s="51"/>
      <c r="B2563" s="11"/>
      <c r="C2563" s="11" t="s">
        <v>286</v>
      </c>
      <c r="D2563" s="11"/>
      <c r="E2563" s="11" t="s">
        <v>172</v>
      </c>
      <c r="F2563" s="11">
        <v>2680</v>
      </c>
      <c r="G2563" s="11"/>
      <c r="H2563" s="11">
        <f t="shared" si="137"/>
        <v>8.1</v>
      </c>
      <c r="I2563" s="11"/>
      <c r="J2563" s="11">
        <v>429.16</v>
      </c>
      <c r="K2563" s="11"/>
      <c r="M2563" s="11">
        <v>1</v>
      </c>
      <c r="N2563" s="66"/>
      <c r="P2563" s="198">
        <f t="shared" si="138"/>
        <v>429.16</v>
      </c>
      <c r="Q2563" s="198"/>
      <c r="R2563" s="198"/>
      <c r="S2563" s="198"/>
      <c r="T2563" s="198">
        <f t="shared" si="139"/>
        <v>2680</v>
      </c>
      <c r="U2563" s="11"/>
      <c r="V2563" s="11"/>
      <c r="W2563" s="11"/>
      <c r="Y2563" s="11">
        <v>429.16</v>
      </c>
      <c r="Z2563" s="11"/>
      <c r="AB2563" s="11">
        <f t="shared" si="140"/>
        <v>767.67</v>
      </c>
      <c r="AC2563" s="11">
        <v>644.35</v>
      </c>
      <c r="AD2563" s="11"/>
      <c r="AE2563" s="4"/>
      <c r="AF2563" s="4"/>
    </row>
    <row r="2564" spans="1:32" x14ac:dyDescent="0.2">
      <c r="A2564" s="51"/>
      <c r="B2564" s="11"/>
      <c r="C2564" s="11" t="s">
        <v>286</v>
      </c>
      <c r="D2564" s="11"/>
      <c r="E2564" s="11" t="s">
        <v>284</v>
      </c>
      <c r="F2564" s="11">
        <v>990</v>
      </c>
      <c r="G2564" s="11"/>
      <c r="H2564" s="11">
        <f t="shared" si="137"/>
        <v>2.99</v>
      </c>
      <c r="I2564" s="11"/>
      <c r="J2564" s="11">
        <v>165.24</v>
      </c>
      <c r="K2564" s="11"/>
      <c r="M2564" s="11">
        <v>2</v>
      </c>
      <c r="N2564" s="66"/>
      <c r="P2564" s="198">
        <f t="shared" si="138"/>
        <v>82.62</v>
      </c>
      <c r="Q2564" s="198"/>
      <c r="R2564" s="198"/>
      <c r="S2564" s="198"/>
      <c r="T2564" s="198">
        <f t="shared" si="139"/>
        <v>495</v>
      </c>
      <c r="U2564" s="11"/>
      <c r="V2564" s="11"/>
      <c r="W2564" s="11"/>
      <c r="Y2564" s="11">
        <v>165.24</v>
      </c>
      <c r="Z2564" s="11"/>
      <c r="AB2564" s="11">
        <f t="shared" si="140"/>
        <v>295.58</v>
      </c>
      <c r="AC2564" s="11">
        <v>248.09</v>
      </c>
      <c r="AD2564" s="11"/>
      <c r="AE2564" s="4"/>
      <c r="AF2564" s="4"/>
    </row>
    <row r="2565" spans="1:32" x14ac:dyDescent="0.2">
      <c r="A2565" s="51"/>
      <c r="B2565" s="11"/>
      <c r="C2565" s="11" t="s">
        <v>287</v>
      </c>
      <c r="D2565" s="11"/>
      <c r="E2565" s="11" t="s">
        <v>198</v>
      </c>
      <c r="F2565" s="11">
        <v>875</v>
      </c>
      <c r="G2565" s="11"/>
      <c r="H2565" s="11">
        <f t="shared" si="137"/>
        <v>2.64</v>
      </c>
      <c r="I2565" s="11"/>
      <c r="J2565" s="11">
        <v>154.02000000000001</v>
      </c>
      <c r="K2565" s="11"/>
      <c r="M2565" s="11">
        <v>2</v>
      </c>
      <c r="N2565" s="66"/>
      <c r="P2565" s="198">
        <f t="shared" si="138"/>
        <v>77.010000000000005</v>
      </c>
      <c r="Q2565" s="198"/>
      <c r="R2565" s="198"/>
      <c r="S2565" s="198"/>
      <c r="T2565" s="198">
        <f t="shared" si="139"/>
        <v>437.5</v>
      </c>
      <c r="U2565" s="11"/>
      <c r="V2565" s="11"/>
      <c r="W2565" s="11"/>
      <c r="Y2565" s="11">
        <v>154.02000000000001</v>
      </c>
      <c r="Z2565" s="11"/>
      <c r="AB2565" s="11">
        <f t="shared" si="140"/>
        <v>275.51</v>
      </c>
      <c r="AC2565" s="11">
        <v>231.25</v>
      </c>
      <c r="AD2565" s="11"/>
      <c r="AE2565" s="4"/>
      <c r="AF2565" s="4"/>
    </row>
    <row r="2566" spans="1:32" x14ac:dyDescent="0.2">
      <c r="A2566" s="51"/>
      <c r="B2566" s="11"/>
      <c r="C2566" s="11" t="s">
        <v>288</v>
      </c>
      <c r="D2566" s="11"/>
      <c r="E2566" s="11" t="s">
        <v>61</v>
      </c>
      <c r="F2566" s="11">
        <v>13648</v>
      </c>
      <c r="G2566" s="11"/>
      <c r="H2566" s="11">
        <f t="shared" si="137"/>
        <v>41.24</v>
      </c>
      <c r="I2566" s="11"/>
      <c r="J2566" s="11">
        <v>2172.91</v>
      </c>
      <c r="K2566" s="11"/>
      <c r="M2566" s="11">
        <v>5</v>
      </c>
      <c r="N2566" s="66"/>
      <c r="P2566" s="198">
        <f t="shared" si="138"/>
        <v>434.58199999999999</v>
      </c>
      <c r="Q2566" s="198"/>
      <c r="R2566" s="198"/>
      <c r="S2566" s="198"/>
      <c r="T2566" s="198">
        <f t="shared" si="139"/>
        <v>2729.6</v>
      </c>
      <c r="U2566" s="11"/>
      <c r="V2566" s="11"/>
      <c r="W2566" s="11"/>
      <c r="Y2566" s="11">
        <v>2172.91</v>
      </c>
      <c r="Z2566" s="11"/>
      <c r="AB2566" s="11">
        <f t="shared" si="140"/>
        <v>3886.84</v>
      </c>
      <c r="AC2566" s="11">
        <v>3262.44</v>
      </c>
      <c r="AD2566" s="11"/>
      <c r="AE2566" s="4"/>
      <c r="AF2566" s="4"/>
    </row>
    <row r="2567" spans="1:32" x14ac:dyDescent="0.2">
      <c r="A2567" s="51"/>
      <c r="B2567" s="11"/>
      <c r="C2567" s="11" t="s">
        <v>288</v>
      </c>
      <c r="D2567" s="11"/>
      <c r="E2567" s="11" t="s">
        <v>63</v>
      </c>
      <c r="F2567" s="11">
        <v>1241278</v>
      </c>
      <c r="G2567" s="11"/>
      <c r="H2567" s="11">
        <f t="shared" si="137"/>
        <v>3750.46</v>
      </c>
      <c r="I2567" s="11"/>
      <c r="J2567" s="11">
        <v>194916.71999999977</v>
      </c>
      <c r="K2567" s="11"/>
      <c r="M2567" s="11">
        <v>361</v>
      </c>
      <c r="N2567" s="66"/>
      <c r="P2567" s="198">
        <f t="shared" si="138"/>
        <v>539.93551246537334</v>
      </c>
      <c r="Q2567" s="198"/>
      <c r="R2567" s="198"/>
      <c r="S2567" s="198"/>
      <c r="T2567" s="198">
        <f t="shared" si="139"/>
        <v>3438.4432132963989</v>
      </c>
      <c r="U2567" s="11"/>
      <c r="V2567" s="11"/>
      <c r="W2567" s="11"/>
      <c r="Y2567" s="11">
        <v>194916.71999999977</v>
      </c>
      <c r="Z2567" s="11"/>
      <c r="AB2567" s="11">
        <f t="shared" si="140"/>
        <v>348661.52</v>
      </c>
      <c r="AC2567" s="11">
        <v>292650.76</v>
      </c>
      <c r="AD2567" s="11"/>
      <c r="AE2567" s="4"/>
      <c r="AF2567" s="4"/>
    </row>
    <row r="2568" spans="1:32" x14ac:dyDescent="0.2">
      <c r="A2568" s="51"/>
      <c r="B2568" s="11"/>
      <c r="C2568" s="11" t="s">
        <v>288</v>
      </c>
      <c r="D2568" s="11"/>
      <c r="E2568" s="11" t="s">
        <v>167</v>
      </c>
      <c r="F2568" s="11">
        <v>1036</v>
      </c>
      <c r="G2568" s="11"/>
      <c r="H2568" s="11">
        <f t="shared" si="137"/>
        <v>3.13</v>
      </c>
      <c r="I2568" s="11"/>
      <c r="J2568" s="11">
        <v>175.69</v>
      </c>
      <c r="K2568" s="11"/>
      <c r="M2568" s="11">
        <v>1</v>
      </c>
      <c r="N2568" s="66"/>
      <c r="P2568" s="198">
        <f t="shared" si="138"/>
        <v>175.69</v>
      </c>
      <c r="Q2568" s="198"/>
      <c r="R2568" s="198"/>
      <c r="S2568" s="198"/>
      <c r="T2568" s="198">
        <f t="shared" si="139"/>
        <v>1036</v>
      </c>
      <c r="U2568" s="11"/>
      <c r="V2568" s="11"/>
      <c r="W2568" s="11"/>
      <c r="Y2568" s="11">
        <v>175.69</v>
      </c>
      <c r="Z2568" s="11"/>
      <c r="AB2568" s="11">
        <f t="shared" si="140"/>
        <v>314.27</v>
      </c>
      <c r="AC2568" s="11">
        <v>263.77999999999997</v>
      </c>
      <c r="AD2568" s="11"/>
      <c r="AE2568" s="4"/>
      <c r="AF2568" s="4"/>
    </row>
    <row r="2569" spans="1:32" x14ac:dyDescent="0.2">
      <c r="A2569" s="51"/>
      <c r="B2569" s="11"/>
      <c r="C2569" s="11" t="s">
        <v>291</v>
      </c>
      <c r="D2569" s="11"/>
      <c r="E2569" s="11" t="s">
        <v>292</v>
      </c>
      <c r="F2569" s="11">
        <v>479</v>
      </c>
      <c r="G2569" s="11"/>
      <c r="H2569" s="11">
        <f t="shared" si="137"/>
        <v>1.45</v>
      </c>
      <c r="I2569" s="11"/>
      <c r="J2569" s="11">
        <v>183</v>
      </c>
      <c r="K2569" s="11"/>
      <c r="M2569" s="11">
        <v>9</v>
      </c>
      <c r="N2569" s="66"/>
      <c r="P2569" s="198">
        <f t="shared" si="138"/>
        <v>20.333333333333332</v>
      </c>
      <c r="Q2569" s="198"/>
      <c r="R2569" s="198"/>
      <c r="S2569" s="198"/>
      <c r="T2569" s="198">
        <f t="shared" si="139"/>
        <v>53.222222222222221</v>
      </c>
      <c r="U2569" s="11"/>
      <c r="V2569" s="11"/>
      <c r="W2569" s="11"/>
      <c r="Y2569" s="11">
        <v>183</v>
      </c>
      <c r="Z2569" s="11"/>
      <c r="AB2569" s="11">
        <f t="shared" si="140"/>
        <v>327.35000000000002</v>
      </c>
      <c r="AC2569" s="11">
        <v>274.76</v>
      </c>
      <c r="AD2569" s="11"/>
      <c r="AE2569" s="4"/>
      <c r="AF2569" s="4"/>
    </row>
    <row r="2570" spans="1:32" x14ac:dyDescent="0.2">
      <c r="A2570" s="51"/>
      <c r="B2570" s="11"/>
      <c r="C2570" s="11" t="s">
        <v>293</v>
      </c>
      <c r="D2570" s="11"/>
      <c r="E2570" s="11" t="s">
        <v>208</v>
      </c>
      <c r="F2570" s="11">
        <v>167614</v>
      </c>
      <c r="G2570" s="11"/>
      <c r="H2570" s="11">
        <f t="shared" si="137"/>
        <v>506.44</v>
      </c>
      <c r="I2570" s="11"/>
      <c r="J2570" s="11">
        <v>26240.779999999984</v>
      </c>
      <c r="K2570" s="11"/>
      <c r="M2570" s="11">
        <v>152</v>
      </c>
      <c r="N2570" s="66"/>
      <c r="P2570" s="198">
        <f t="shared" si="138"/>
        <v>172.63671052631568</v>
      </c>
      <c r="Q2570" s="198"/>
      <c r="R2570" s="198"/>
      <c r="S2570" s="198"/>
      <c r="T2570" s="198">
        <f t="shared" si="139"/>
        <v>1102.7236842105262</v>
      </c>
      <c r="U2570" s="11"/>
      <c r="V2570" s="11"/>
      <c r="W2570" s="11"/>
      <c r="Y2570" s="11">
        <v>26240.779999999984</v>
      </c>
      <c r="Z2570" s="11"/>
      <c r="AB2570" s="11">
        <f t="shared" si="140"/>
        <v>46938.77</v>
      </c>
      <c r="AC2570" s="11">
        <v>39398.28</v>
      </c>
      <c r="AD2570" s="11"/>
      <c r="AE2570" s="4"/>
      <c r="AF2570" s="4"/>
    </row>
    <row r="2571" spans="1:32" x14ac:dyDescent="0.2">
      <c r="A2571" s="51"/>
      <c r="B2571" s="11"/>
      <c r="C2571" s="11" t="s">
        <v>294</v>
      </c>
      <c r="D2571" s="11"/>
      <c r="E2571" s="11" t="s">
        <v>295</v>
      </c>
      <c r="F2571" s="11">
        <v>981490</v>
      </c>
      <c r="G2571" s="11"/>
      <c r="H2571" s="11">
        <f t="shared" si="137"/>
        <v>2965.52</v>
      </c>
      <c r="I2571" s="11"/>
      <c r="J2571" s="11">
        <v>116873.48000000011</v>
      </c>
      <c r="K2571" s="11"/>
      <c r="M2571" s="11">
        <v>248</v>
      </c>
      <c r="N2571" s="66"/>
      <c r="P2571" s="198">
        <f t="shared" si="138"/>
        <v>471.26403225806496</v>
      </c>
      <c r="Q2571" s="198"/>
      <c r="R2571" s="198"/>
      <c r="S2571" s="198"/>
      <c r="T2571" s="198">
        <f t="shared" si="139"/>
        <v>3957.6209677419356</v>
      </c>
      <c r="U2571" s="11"/>
      <c r="V2571" s="11"/>
      <c r="W2571" s="11"/>
      <c r="Y2571" s="11">
        <v>116873.48000000011</v>
      </c>
      <c r="Z2571" s="11"/>
      <c r="AB2571" s="11">
        <f t="shared" si="140"/>
        <v>209059.98</v>
      </c>
      <c r="AC2571" s="11">
        <v>175475.52</v>
      </c>
      <c r="AD2571" s="11"/>
      <c r="AE2571" s="4"/>
      <c r="AF2571" s="4"/>
    </row>
    <row r="2572" spans="1:32" x14ac:dyDescent="0.2">
      <c r="A2572" s="51"/>
      <c r="B2572" s="11"/>
      <c r="C2572" s="11" t="s">
        <v>296</v>
      </c>
      <c r="D2572" s="11"/>
      <c r="E2572" s="11" t="s">
        <v>297</v>
      </c>
      <c r="F2572" s="11">
        <v>1489333</v>
      </c>
      <c r="G2572" s="11"/>
      <c r="H2572" s="11">
        <f t="shared" si="137"/>
        <v>4499.9399999999996</v>
      </c>
      <c r="I2572" s="11"/>
      <c r="J2572" s="11">
        <v>152830.59</v>
      </c>
      <c r="K2572" s="11"/>
      <c r="M2572" s="11">
        <v>232</v>
      </c>
      <c r="N2572" s="66"/>
      <c r="P2572" s="198">
        <f t="shared" si="138"/>
        <v>658.75254310344826</v>
      </c>
      <c r="Q2572" s="198"/>
      <c r="R2572" s="198"/>
      <c r="S2572" s="198"/>
      <c r="T2572" s="198">
        <f t="shared" si="139"/>
        <v>6419.5387931034484</v>
      </c>
      <c r="U2572" s="11"/>
      <c r="V2572" s="11"/>
      <c r="W2572" s="11"/>
      <c r="Y2572" s="11">
        <v>152830.59</v>
      </c>
      <c r="Z2572" s="11"/>
      <c r="AB2572" s="11">
        <f t="shared" si="140"/>
        <v>273379.03999999998</v>
      </c>
      <c r="AC2572" s="11">
        <v>229462.04</v>
      </c>
      <c r="AD2572" s="11"/>
      <c r="AE2572" s="4"/>
      <c r="AF2572" s="4"/>
    </row>
    <row r="2573" spans="1:32" x14ac:dyDescent="0.2">
      <c r="A2573" s="51"/>
      <c r="B2573" s="11"/>
      <c r="C2573" s="11" t="s">
        <v>298</v>
      </c>
      <c r="D2573" s="11"/>
      <c r="E2573" s="11" t="s">
        <v>602</v>
      </c>
      <c r="F2573" s="11">
        <v>294</v>
      </c>
      <c r="G2573" s="11"/>
      <c r="H2573" s="11">
        <f t="shared" si="137"/>
        <v>0.89</v>
      </c>
      <c r="I2573" s="11"/>
      <c r="J2573" s="11">
        <v>52.13</v>
      </c>
      <c r="K2573" s="11"/>
      <c r="M2573" s="11">
        <v>1</v>
      </c>
      <c r="N2573" s="66"/>
      <c r="P2573" s="198">
        <f t="shared" si="138"/>
        <v>52.13</v>
      </c>
      <c r="Q2573" s="198"/>
      <c r="R2573" s="198"/>
      <c r="S2573" s="198"/>
      <c r="T2573" s="198">
        <f t="shared" si="139"/>
        <v>294</v>
      </c>
      <c r="U2573" s="11"/>
      <c r="V2573" s="11"/>
      <c r="W2573" s="11"/>
      <c r="Y2573" s="11">
        <v>52.13</v>
      </c>
      <c r="Z2573" s="11"/>
      <c r="AB2573" s="11">
        <f t="shared" si="140"/>
        <v>93.25</v>
      </c>
      <c r="AC2573" s="11">
        <v>78.27</v>
      </c>
      <c r="AD2573" s="11"/>
      <c r="AE2573" s="4"/>
      <c r="AF2573" s="4"/>
    </row>
    <row r="2574" spans="1:32" x14ac:dyDescent="0.2">
      <c r="A2574" s="51"/>
      <c r="B2574" s="11"/>
      <c r="C2574" s="11" t="s">
        <v>298</v>
      </c>
      <c r="D2574" s="11"/>
      <c r="E2574" s="11" t="s">
        <v>90</v>
      </c>
      <c r="F2574" s="11">
        <v>7013195</v>
      </c>
      <c r="G2574" s="11"/>
      <c r="H2574" s="11">
        <f t="shared" si="137"/>
        <v>21190</v>
      </c>
      <c r="I2574" s="11"/>
      <c r="J2574" s="11">
        <v>644073.62999999896</v>
      </c>
      <c r="K2574" s="11"/>
      <c r="M2574" s="11">
        <v>1159</v>
      </c>
      <c r="N2574" s="66"/>
      <c r="P2574" s="198">
        <f t="shared" si="138"/>
        <v>555.7149525452968</v>
      </c>
      <c r="Q2574" s="198"/>
      <c r="R2574" s="198"/>
      <c r="S2574" s="198"/>
      <c r="T2574" s="198">
        <f t="shared" si="139"/>
        <v>6051.0742018981882</v>
      </c>
      <c r="U2574" s="11"/>
      <c r="V2574" s="11"/>
      <c r="W2574" s="11"/>
      <c r="Y2574" s="11">
        <v>644073.62999999896</v>
      </c>
      <c r="Z2574" s="11"/>
      <c r="AB2574" s="11">
        <f t="shared" si="140"/>
        <v>1152100.7</v>
      </c>
      <c r="AC2574" s="11">
        <v>967021.4</v>
      </c>
      <c r="AD2574" s="11"/>
      <c r="AE2574" s="4"/>
      <c r="AF2574" s="4"/>
    </row>
    <row r="2575" spans="1:32" x14ac:dyDescent="0.2">
      <c r="A2575" s="51"/>
      <c r="B2575" s="11"/>
      <c r="C2575" s="11" t="s">
        <v>603</v>
      </c>
      <c r="D2575" s="11"/>
      <c r="E2575" s="11" t="s">
        <v>128</v>
      </c>
      <c r="F2575" s="11">
        <v>400</v>
      </c>
      <c r="G2575" s="11"/>
      <c r="H2575" s="11">
        <f t="shared" si="137"/>
        <v>1.21</v>
      </c>
      <c r="I2575" s="11"/>
      <c r="J2575" s="11">
        <v>83.07</v>
      </c>
      <c r="K2575" s="11"/>
      <c r="M2575" s="11">
        <v>1</v>
      </c>
      <c r="N2575" s="66"/>
      <c r="P2575" s="198">
        <f t="shared" si="138"/>
        <v>83.07</v>
      </c>
      <c r="Q2575" s="198"/>
      <c r="R2575" s="198"/>
      <c r="S2575" s="198"/>
      <c r="T2575" s="198">
        <f t="shared" si="139"/>
        <v>400</v>
      </c>
      <c r="U2575" s="11"/>
      <c r="V2575" s="11"/>
      <c r="W2575" s="11"/>
      <c r="Y2575" s="11">
        <v>83.07</v>
      </c>
      <c r="Z2575" s="11"/>
      <c r="AB2575" s="11">
        <f t="shared" si="140"/>
        <v>148.59</v>
      </c>
      <c r="AC2575" s="11">
        <v>124.72</v>
      </c>
      <c r="AD2575" s="11"/>
      <c r="AE2575" s="4"/>
      <c r="AF2575" s="4"/>
    </row>
    <row r="2576" spans="1:32" x14ac:dyDescent="0.2">
      <c r="A2576" s="51"/>
      <c r="B2576" s="11"/>
      <c r="C2576" s="11" t="s">
        <v>603</v>
      </c>
      <c r="D2576" s="11"/>
      <c r="E2576" s="11" t="s">
        <v>200</v>
      </c>
      <c r="F2576" s="11">
        <v>16500</v>
      </c>
      <c r="G2576" s="11"/>
      <c r="H2576" s="11">
        <f t="shared" si="137"/>
        <v>49.85</v>
      </c>
      <c r="I2576" s="11"/>
      <c r="J2576" s="11">
        <v>1253.56</v>
      </c>
      <c r="K2576" s="11"/>
      <c r="M2576" s="11">
        <v>1</v>
      </c>
      <c r="N2576" s="66"/>
      <c r="P2576" s="198">
        <f t="shared" si="138"/>
        <v>1253.56</v>
      </c>
      <c r="Q2576" s="198"/>
      <c r="R2576" s="198"/>
      <c r="S2576" s="198"/>
      <c r="T2576" s="198">
        <f t="shared" si="139"/>
        <v>16500</v>
      </c>
      <c r="U2576" s="11"/>
      <c r="V2576" s="11"/>
      <c r="W2576" s="11"/>
      <c r="Y2576" s="11">
        <v>1253.56</v>
      </c>
      <c r="Z2576" s="11"/>
      <c r="AB2576" s="11">
        <f t="shared" si="140"/>
        <v>2242.33</v>
      </c>
      <c r="AC2576" s="11">
        <v>1882.11</v>
      </c>
      <c r="AD2576" s="11"/>
      <c r="AE2576" s="4"/>
      <c r="AF2576" s="4"/>
    </row>
    <row r="2577" spans="1:32" x14ac:dyDescent="0.2">
      <c r="A2577" s="51"/>
      <c r="B2577" s="11"/>
      <c r="C2577" s="11" t="s">
        <v>300</v>
      </c>
      <c r="D2577" s="11"/>
      <c r="E2577" s="11" t="s">
        <v>95</v>
      </c>
      <c r="F2577" s="11">
        <v>1443</v>
      </c>
      <c r="G2577" s="11"/>
      <c r="H2577" s="11">
        <f t="shared" si="137"/>
        <v>4.3600000000000003</v>
      </c>
      <c r="I2577" s="11"/>
      <c r="J2577" s="11">
        <v>236.60999999999999</v>
      </c>
      <c r="K2577" s="11"/>
      <c r="M2577" s="11">
        <v>3</v>
      </c>
      <c r="N2577" s="66"/>
      <c r="P2577" s="198">
        <f t="shared" si="138"/>
        <v>78.86999999999999</v>
      </c>
      <c r="Q2577" s="198"/>
      <c r="R2577" s="198"/>
      <c r="S2577" s="198"/>
      <c r="T2577" s="198">
        <f t="shared" si="139"/>
        <v>481</v>
      </c>
      <c r="U2577" s="11"/>
      <c r="V2577" s="11"/>
      <c r="W2577" s="11"/>
      <c r="Y2577" s="11">
        <v>236.60999999999999</v>
      </c>
      <c r="Z2577" s="11"/>
      <c r="AB2577" s="11">
        <f t="shared" si="140"/>
        <v>423.24</v>
      </c>
      <c r="AC2577" s="11">
        <v>355.25</v>
      </c>
      <c r="AD2577" s="11"/>
      <c r="AE2577" s="4"/>
      <c r="AF2577" s="4"/>
    </row>
    <row r="2578" spans="1:32" x14ac:dyDescent="0.2">
      <c r="A2578" s="51"/>
      <c r="B2578" s="11"/>
      <c r="C2578" s="11" t="s">
        <v>300</v>
      </c>
      <c r="D2578" s="11"/>
      <c r="E2578" s="11" t="s">
        <v>301</v>
      </c>
      <c r="F2578" s="11">
        <v>38647</v>
      </c>
      <c r="G2578" s="11"/>
      <c r="H2578" s="11">
        <f t="shared" si="137"/>
        <v>116.77</v>
      </c>
      <c r="I2578" s="11"/>
      <c r="J2578" s="11">
        <v>6374.1699999999983</v>
      </c>
      <c r="K2578" s="11"/>
      <c r="M2578" s="11">
        <v>65</v>
      </c>
      <c r="N2578" s="66"/>
      <c r="P2578" s="198">
        <f t="shared" si="138"/>
        <v>98.064153846153815</v>
      </c>
      <c r="Q2578" s="198"/>
      <c r="R2578" s="198"/>
      <c r="S2578" s="198"/>
      <c r="T2578" s="198">
        <f t="shared" si="139"/>
        <v>594.56923076923078</v>
      </c>
      <c r="U2578" s="11"/>
      <c r="V2578" s="11"/>
      <c r="W2578" s="11"/>
      <c r="Y2578" s="11">
        <v>6374.1699999999983</v>
      </c>
      <c r="Z2578" s="11"/>
      <c r="AB2578" s="11">
        <f t="shared" si="140"/>
        <v>11401.94</v>
      </c>
      <c r="AC2578" s="11">
        <v>9570.27</v>
      </c>
      <c r="AD2578" s="11"/>
      <c r="AE2578" s="4"/>
      <c r="AF2578" s="4"/>
    </row>
    <row r="2579" spans="1:32" x14ac:dyDescent="0.2">
      <c r="A2579" s="51"/>
      <c r="B2579" s="11"/>
      <c r="C2579" s="11" t="s">
        <v>302</v>
      </c>
      <c r="D2579" s="11"/>
      <c r="E2579" s="11" t="s">
        <v>142</v>
      </c>
      <c r="F2579" s="11">
        <v>3346</v>
      </c>
      <c r="G2579" s="11"/>
      <c r="H2579" s="11">
        <f t="shared" si="137"/>
        <v>10.11</v>
      </c>
      <c r="I2579" s="11"/>
      <c r="J2579" s="11">
        <v>668.07999999999993</v>
      </c>
      <c r="K2579" s="11"/>
      <c r="M2579" s="11">
        <v>11</v>
      </c>
      <c r="N2579" s="66"/>
      <c r="P2579" s="198">
        <f t="shared" si="138"/>
        <v>60.734545454545447</v>
      </c>
      <c r="Q2579" s="198"/>
      <c r="R2579" s="198"/>
      <c r="S2579" s="198"/>
      <c r="T2579" s="198">
        <f t="shared" si="139"/>
        <v>304.18181818181819</v>
      </c>
      <c r="U2579" s="11"/>
      <c r="V2579" s="11"/>
      <c r="W2579" s="11"/>
      <c r="Y2579" s="11">
        <v>668.07999999999993</v>
      </c>
      <c r="Z2579" s="11"/>
      <c r="AB2579" s="11">
        <f t="shared" si="140"/>
        <v>1195.04</v>
      </c>
      <c r="AC2579" s="11">
        <v>1003.06</v>
      </c>
      <c r="AD2579" s="11"/>
      <c r="AE2579" s="4"/>
      <c r="AF2579" s="4"/>
    </row>
    <row r="2580" spans="1:32" x14ac:dyDescent="0.2">
      <c r="A2580" s="51"/>
      <c r="B2580" s="11"/>
      <c r="C2580" s="11" t="s">
        <v>303</v>
      </c>
      <c r="D2580" s="11"/>
      <c r="E2580" s="11" t="s">
        <v>164</v>
      </c>
      <c r="F2580" s="11">
        <v>21285</v>
      </c>
      <c r="G2580" s="11"/>
      <c r="H2580" s="11">
        <f t="shared" si="137"/>
        <v>64.31</v>
      </c>
      <c r="I2580" s="11"/>
      <c r="J2580" s="11">
        <v>3071.26</v>
      </c>
      <c r="K2580" s="11"/>
      <c r="M2580" s="11">
        <v>17</v>
      </c>
      <c r="N2580" s="66"/>
      <c r="P2580" s="198">
        <f t="shared" si="138"/>
        <v>180.66235294117649</v>
      </c>
      <c r="Q2580" s="198"/>
      <c r="R2580" s="198"/>
      <c r="S2580" s="198"/>
      <c r="T2580" s="198">
        <f t="shared" si="139"/>
        <v>1252.0588235294117</v>
      </c>
      <c r="U2580" s="11"/>
      <c r="V2580" s="11"/>
      <c r="W2580" s="11"/>
      <c r="Y2580" s="11">
        <v>3071.26</v>
      </c>
      <c r="Z2580" s="11"/>
      <c r="AB2580" s="11">
        <f t="shared" si="140"/>
        <v>5493.78</v>
      </c>
      <c r="AC2580" s="11">
        <v>4611.2299999999996</v>
      </c>
      <c r="AD2580" s="11"/>
      <c r="AE2580" s="4"/>
      <c r="AF2580" s="4"/>
    </row>
    <row r="2581" spans="1:32" x14ac:dyDescent="0.2">
      <c r="A2581" s="51"/>
      <c r="B2581" s="11"/>
      <c r="C2581" s="11" t="s">
        <v>304</v>
      </c>
      <c r="D2581" s="11"/>
      <c r="E2581" s="11" t="s">
        <v>208</v>
      </c>
      <c r="F2581" s="11">
        <v>46436</v>
      </c>
      <c r="G2581" s="11"/>
      <c r="H2581" s="11">
        <f t="shared" si="137"/>
        <v>140.30000000000001</v>
      </c>
      <c r="I2581" s="11"/>
      <c r="J2581" s="11">
        <v>8125.0199999999995</v>
      </c>
      <c r="K2581" s="11"/>
      <c r="M2581" s="11">
        <v>48</v>
      </c>
      <c r="N2581" s="66"/>
      <c r="P2581" s="198">
        <f t="shared" si="138"/>
        <v>169.27124999999998</v>
      </c>
      <c r="Q2581" s="198"/>
      <c r="R2581" s="198"/>
      <c r="S2581" s="198"/>
      <c r="T2581" s="198">
        <f t="shared" si="139"/>
        <v>967.41666666666663</v>
      </c>
      <c r="U2581" s="11"/>
      <c r="V2581" s="11"/>
      <c r="W2581" s="11"/>
      <c r="Y2581" s="11">
        <v>8125.0199999999995</v>
      </c>
      <c r="Z2581" s="11"/>
      <c r="AB2581" s="11">
        <f t="shared" si="140"/>
        <v>14533.81</v>
      </c>
      <c r="AC2581" s="11">
        <v>12199.02</v>
      </c>
      <c r="AD2581" s="11"/>
      <c r="AE2581" s="4"/>
      <c r="AF2581" s="4"/>
    </row>
    <row r="2582" spans="1:32" x14ac:dyDescent="0.2">
      <c r="A2582" s="51"/>
      <c r="B2582" s="11"/>
      <c r="C2582" s="11" t="s">
        <v>305</v>
      </c>
      <c r="D2582" s="11"/>
      <c r="E2582" s="11" t="s">
        <v>95</v>
      </c>
      <c r="F2582" s="11">
        <v>597</v>
      </c>
      <c r="G2582" s="11"/>
      <c r="H2582" s="11">
        <f t="shared" si="137"/>
        <v>1.8</v>
      </c>
      <c r="I2582" s="11"/>
      <c r="J2582" s="11">
        <v>165.57</v>
      </c>
      <c r="K2582" s="11"/>
      <c r="M2582" s="11">
        <v>1</v>
      </c>
      <c r="N2582" s="66"/>
      <c r="P2582" s="198">
        <f t="shared" si="138"/>
        <v>165.57</v>
      </c>
      <c r="Q2582" s="198"/>
      <c r="R2582" s="198"/>
      <c r="S2582" s="198"/>
      <c r="T2582" s="198">
        <f t="shared" si="139"/>
        <v>597</v>
      </c>
      <c r="U2582" s="11"/>
      <c r="V2582" s="11"/>
      <c r="W2582" s="11"/>
      <c r="Y2582" s="11">
        <v>165.57</v>
      </c>
      <c r="Z2582" s="11"/>
      <c r="AB2582" s="11">
        <f t="shared" si="140"/>
        <v>296.17</v>
      </c>
      <c r="AC2582" s="11">
        <v>248.59</v>
      </c>
      <c r="AD2582" s="11"/>
      <c r="AE2582" s="4"/>
      <c r="AF2582" s="4"/>
    </row>
    <row r="2583" spans="1:32" x14ac:dyDescent="0.2">
      <c r="A2583" s="51"/>
      <c r="B2583" s="11"/>
      <c r="C2583" s="11" t="s">
        <v>305</v>
      </c>
      <c r="D2583" s="11"/>
      <c r="E2583" s="11" t="s">
        <v>306</v>
      </c>
      <c r="F2583" s="11">
        <v>74131</v>
      </c>
      <c r="G2583" s="11"/>
      <c r="H2583" s="11">
        <f t="shared" si="137"/>
        <v>223.98</v>
      </c>
      <c r="I2583" s="11"/>
      <c r="J2583" s="11">
        <v>12324.650000000005</v>
      </c>
      <c r="K2583" s="11"/>
      <c r="M2583" s="11">
        <v>98</v>
      </c>
      <c r="N2583" s="66"/>
      <c r="P2583" s="198">
        <f t="shared" si="138"/>
        <v>125.7617346938776</v>
      </c>
      <c r="Q2583" s="198"/>
      <c r="R2583" s="198"/>
      <c r="S2583" s="198"/>
      <c r="T2583" s="198">
        <f t="shared" si="139"/>
        <v>756.4387755102041</v>
      </c>
      <c r="U2583" s="11"/>
      <c r="V2583" s="11"/>
      <c r="W2583" s="11"/>
      <c r="Y2583" s="11">
        <v>12324.650000000005</v>
      </c>
      <c r="Z2583" s="11"/>
      <c r="AB2583" s="11">
        <f t="shared" si="140"/>
        <v>22045.99</v>
      </c>
      <c r="AC2583" s="11">
        <v>18504.41</v>
      </c>
      <c r="AD2583" s="11"/>
      <c r="AE2583" s="4"/>
      <c r="AF2583" s="4"/>
    </row>
    <row r="2584" spans="1:32" x14ac:dyDescent="0.2">
      <c r="A2584" s="51"/>
      <c r="B2584" s="11"/>
      <c r="C2584" s="11" t="s">
        <v>305</v>
      </c>
      <c r="D2584" s="11"/>
      <c r="E2584" s="11" t="s">
        <v>243</v>
      </c>
      <c r="F2584" s="11">
        <v>2670</v>
      </c>
      <c r="G2584" s="11"/>
      <c r="H2584" s="11">
        <f t="shared" si="137"/>
        <v>8.07</v>
      </c>
      <c r="I2584" s="11"/>
      <c r="J2584" s="11">
        <v>445.81</v>
      </c>
      <c r="K2584" s="11"/>
      <c r="M2584" s="11">
        <v>1</v>
      </c>
      <c r="N2584" s="66"/>
      <c r="P2584" s="198">
        <f t="shared" si="138"/>
        <v>445.81</v>
      </c>
      <c r="Q2584" s="198"/>
      <c r="R2584" s="198"/>
      <c r="S2584" s="198"/>
      <c r="T2584" s="198">
        <f t="shared" si="139"/>
        <v>2670</v>
      </c>
      <c r="U2584" s="11"/>
      <c r="V2584" s="11"/>
      <c r="W2584" s="11"/>
      <c r="Y2584" s="11">
        <v>445.81</v>
      </c>
      <c r="Z2584" s="11"/>
      <c r="AB2584" s="11">
        <f t="shared" si="140"/>
        <v>797.45</v>
      </c>
      <c r="AC2584" s="11">
        <v>669.35</v>
      </c>
      <c r="AD2584" s="11"/>
      <c r="AE2584" s="4"/>
      <c r="AF2584" s="4"/>
    </row>
    <row r="2585" spans="1:32" x14ac:dyDescent="0.2">
      <c r="A2585" s="51"/>
      <c r="B2585" s="11"/>
      <c r="C2585" s="11" t="s">
        <v>307</v>
      </c>
      <c r="D2585" s="11"/>
      <c r="E2585" s="11" t="s">
        <v>221</v>
      </c>
      <c r="F2585" s="11">
        <v>3818</v>
      </c>
      <c r="G2585" s="11"/>
      <c r="H2585" s="11">
        <f t="shared" si="137"/>
        <v>11.54</v>
      </c>
      <c r="I2585" s="11"/>
      <c r="J2585" s="11">
        <v>753.13</v>
      </c>
      <c r="K2585" s="11"/>
      <c r="M2585" s="11">
        <v>16</v>
      </c>
      <c r="N2585" s="66"/>
      <c r="P2585" s="198">
        <f t="shared" si="138"/>
        <v>47.070625</v>
      </c>
      <c r="Q2585" s="198"/>
      <c r="R2585" s="198"/>
      <c r="S2585" s="198"/>
      <c r="T2585" s="198">
        <f t="shared" si="139"/>
        <v>238.625</v>
      </c>
      <c r="U2585" s="11"/>
      <c r="V2585" s="11"/>
      <c r="W2585" s="11"/>
      <c r="Y2585" s="11">
        <v>753.13</v>
      </c>
      <c r="Z2585" s="11"/>
      <c r="AB2585" s="11">
        <f t="shared" si="140"/>
        <v>1347.18</v>
      </c>
      <c r="AC2585" s="11">
        <v>1130.76</v>
      </c>
      <c r="AD2585" s="11"/>
      <c r="AE2585" s="4"/>
      <c r="AF2585" s="4"/>
    </row>
    <row r="2586" spans="1:32" x14ac:dyDescent="0.2">
      <c r="A2586" s="51"/>
      <c r="B2586" s="11"/>
      <c r="C2586" s="11" t="s">
        <v>308</v>
      </c>
      <c r="D2586" s="11"/>
      <c r="E2586" s="11" t="s">
        <v>309</v>
      </c>
      <c r="F2586" s="11">
        <v>52134</v>
      </c>
      <c r="G2586" s="11"/>
      <c r="H2586" s="11">
        <f t="shared" si="137"/>
        <v>157.52000000000001</v>
      </c>
      <c r="I2586" s="11"/>
      <c r="J2586" s="11">
        <v>9418.7099999999991</v>
      </c>
      <c r="K2586" s="11"/>
      <c r="M2586" s="11">
        <v>64</v>
      </c>
      <c r="N2586" s="66"/>
      <c r="P2586" s="198">
        <f t="shared" si="138"/>
        <v>147.16734374999999</v>
      </c>
      <c r="Q2586" s="198"/>
      <c r="R2586" s="198"/>
      <c r="S2586" s="198"/>
      <c r="T2586" s="198">
        <f t="shared" si="139"/>
        <v>814.59375</v>
      </c>
      <c r="U2586" s="11"/>
      <c r="V2586" s="11"/>
      <c r="W2586" s="11"/>
      <c r="Y2586" s="11">
        <v>9418.7099999999991</v>
      </c>
      <c r="Z2586" s="11"/>
      <c r="AB2586" s="11">
        <f t="shared" si="140"/>
        <v>16847.919999999998</v>
      </c>
      <c r="AC2586" s="11">
        <v>14141.39</v>
      </c>
      <c r="AD2586" s="11"/>
      <c r="AE2586" s="4"/>
      <c r="AF2586" s="4"/>
    </row>
    <row r="2587" spans="1:32" x14ac:dyDescent="0.2">
      <c r="A2587" s="51"/>
      <c r="B2587" s="11"/>
      <c r="C2587" s="11" t="s">
        <v>310</v>
      </c>
      <c r="D2587" s="11"/>
      <c r="E2587" s="11" t="s">
        <v>128</v>
      </c>
      <c r="F2587" s="11">
        <v>214</v>
      </c>
      <c r="G2587" s="11"/>
      <c r="H2587" s="11">
        <f t="shared" si="137"/>
        <v>0.65</v>
      </c>
      <c r="I2587" s="11"/>
      <c r="J2587" s="11">
        <v>40.56</v>
      </c>
      <c r="K2587" s="11"/>
      <c r="M2587" s="11">
        <v>1</v>
      </c>
      <c r="N2587" s="66"/>
      <c r="P2587" s="198">
        <f t="shared" si="138"/>
        <v>40.56</v>
      </c>
      <c r="Q2587" s="198"/>
      <c r="R2587" s="198"/>
      <c r="S2587" s="198"/>
      <c r="T2587" s="198">
        <f t="shared" si="139"/>
        <v>214</v>
      </c>
      <c r="U2587" s="11"/>
      <c r="V2587" s="11"/>
      <c r="W2587" s="11"/>
      <c r="Y2587" s="11">
        <v>40.56</v>
      </c>
      <c r="Z2587" s="11"/>
      <c r="AB2587" s="11">
        <f t="shared" si="140"/>
        <v>72.55</v>
      </c>
      <c r="AC2587" s="11">
        <v>60.9</v>
      </c>
      <c r="AD2587" s="11"/>
      <c r="AE2587" s="4"/>
      <c r="AF2587" s="4"/>
    </row>
    <row r="2588" spans="1:32" x14ac:dyDescent="0.2">
      <c r="A2588" s="51"/>
      <c r="B2588" s="11"/>
      <c r="C2588" s="11" t="s">
        <v>310</v>
      </c>
      <c r="D2588" s="11"/>
      <c r="E2588" s="11" t="s">
        <v>311</v>
      </c>
      <c r="F2588" s="11">
        <v>217143</v>
      </c>
      <c r="G2588" s="11"/>
      <c r="H2588" s="11">
        <f t="shared" si="137"/>
        <v>656.09</v>
      </c>
      <c r="I2588" s="11"/>
      <c r="J2588" s="11">
        <v>14626.739999999998</v>
      </c>
      <c r="K2588" s="11"/>
      <c r="M2588" s="11">
        <v>24</v>
      </c>
      <c r="N2588" s="66"/>
      <c r="P2588" s="198">
        <f t="shared" si="138"/>
        <v>609.44749999999988</v>
      </c>
      <c r="Q2588" s="198"/>
      <c r="R2588" s="198"/>
      <c r="S2588" s="198"/>
      <c r="T2588" s="198">
        <f t="shared" si="139"/>
        <v>9047.625</v>
      </c>
      <c r="U2588" s="11"/>
      <c r="V2588" s="11"/>
      <c r="W2588" s="11"/>
      <c r="Y2588" s="11">
        <v>14626.739999999998</v>
      </c>
      <c r="Z2588" s="11"/>
      <c r="AB2588" s="11">
        <f t="shared" si="140"/>
        <v>26163.9</v>
      </c>
      <c r="AC2588" s="11">
        <v>21960.799999999999</v>
      </c>
      <c r="AD2588" s="11"/>
      <c r="AE2588" s="4"/>
      <c r="AF2588" s="4"/>
    </row>
    <row r="2589" spans="1:32" x14ac:dyDescent="0.2">
      <c r="A2589" s="51"/>
      <c r="B2589" s="11"/>
      <c r="C2589" s="11" t="s">
        <v>312</v>
      </c>
      <c r="D2589" s="11"/>
      <c r="E2589" s="11" t="s">
        <v>131</v>
      </c>
      <c r="F2589" s="11">
        <v>52493</v>
      </c>
      <c r="G2589" s="11"/>
      <c r="H2589" s="11">
        <f t="shared" si="137"/>
        <v>158.6</v>
      </c>
      <c r="I2589" s="11"/>
      <c r="J2589" s="11">
        <v>7469.3700000000017</v>
      </c>
      <c r="K2589" s="11"/>
      <c r="M2589" s="11">
        <v>12</v>
      </c>
      <c r="N2589" s="66"/>
      <c r="P2589" s="198">
        <f t="shared" si="138"/>
        <v>622.4475000000001</v>
      </c>
      <c r="Q2589" s="198"/>
      <c r="R2589" s="198"/>
      <c r="S2589" s="198"/>
      <c r="T2589" s="198">
        <f t="shared" si="139"/>
        <v>4374.416666666667</v>
      </c>
      <c r="U2589" s="11"/>
      <c r="V2589" s="11"/>
      <c r="W2589" s="11"/>
      <c r="Y2589" s="11">
        <v>7469.3700000000017</v>
      </c>
      <c r="Z2589" s="11"/>
      <c r="AB2589" s="11">
        <f t="shared" si="140"/>
        <v>13361</v>
      </c>
      <c r="AC2589" s="11">
        <v>11214.62</v>
      </c>
      <c r="AD2589" s="11"/>
      <c r="AE2589" s="4"/>
      <c r="AF2589" s="4"/>
    </row>
    <row r="2590" spans="1:32" x14ac:dyDescent="0.2">
      <c r="A2590" s="51"/>
      <c r="B2590" s="11"/>
      <c r="C2590" s="11" t="s">
        <v>604</v>
      </c>
      <c r="D2590" s="11"/>
      <c r="E2590" s="11" t="s">
        <v>117</v>
      </c>
      <c r="F2590" s="11"/>
      <c r="G2590" s="11"/>
      <c r="H2590" s="11">
        <f t="shared" si="137"/>
        <v>0</v>
      </c>
      <c r="I2590" s="11"/>
      <c r="J2590" s="11">
        <v>12.55</v>
      </c>
      <c r="K2590" s="11"/>
      <c r="M2590" s="11">
        <v>1</v>
      </c>
      <c r="N2590" s="66"/>
      <c r="P2590" s="198">
        <f t="shared" si="138"/>
        <v>12.55</v>
      </c>
      <c r="Q2590" s="198"/>
      <c r="R2590" s="198"/>
      <c r="S2590" s="198"/>
      <c r="T2590" s="198">
        <f t="shared" si="139"/>
        <v>0</v>
      </c>
      <c r="U2590" s="11"/>
      <c r="V2590" s="11"/>
      <c r="W2590" s="11"/>
      <c r="Y2590" s="11">
        <v>12.55</v>
      </c>
      <c r="Z2590" s="11"/>
      <c r="AB2590" s="11">
        <f t="shared" si="140"/>
        <v>22.45</v>
      </c>
      <c r="AC2590" s="11">
        <v>18.84</v>
      </c>
      <c r="AD2590" s="11"/>
      <c r="AE2590" s="4"/>
      <c r="AF2590" s="4"/>
    </row>
    <row r="2591" spans="1:32" x14ac:dyDescent="0.2">
      <c r="A2591" s="51"/>
      <c r="B2591" s="11"/>
      <c r="C2591" s="11" t="s">
        <v>313</v>
      </c>
      <c r="D2591" s="11"/>
      <c r="E2591" s="11" t="s">
        <v>79</v>
      </c>
      <c r="F2591" s="11">
        <v>88</v>
      </c>
      <c r="G2591" s="11"/>
      <c r="H2591" s="11">
        <f t="shared" si="137"/>
        <v>0.27</v>
      </c>
      <c r="I2591" s="11"/>
      <c r="J2591" s="11">
        <v>23.81</v>
      </c>
      <c r="K2591" s="11"/>
      <c r="M2591" s="11">
        <v>1</v>
      </c>
      <c r="N2591" s="66"/>
      <c r="P2591" s="198">
        <f t="shared" si="138"/>
        <v>23.81</v>
      </c>
      <c r="Q2591" s="198"/>
      <c r="R2591" s="198"/>
      <c r="S2591" s="198"/>
      <c r="T2591" s="198">
        <f t="shared" si="139"/>
        <v>88</v>
      </c>
      <c r="U2591" s="11"/>
      <c r="V2591" s="11"/>
      <c r="W2591" s="11"/>
      <c r="Y2591" s="11">
        <v>23.81</v>
      </c>
      <c r="Z2591" s="11"/>
      <c r="AB2591" s="11">
        <f t="shared" si="140"/>
        <v>42.59</v>
      </c>
      <c r="AC2591" s="11">
        <v>35.75</v>
      </c>
      <c r="AD2591" s="11"/>
      <c r="AE2591" s="4"/>
      <c r="AF2591" s="4"/>
    </row>
    <row r="2592" spans="1:32" x14ac:dyDescent="0.2">
      <c r="A2592" s="51"/>
      <c r="B2592" s="11"/>
      <c r="C2592" s="11" t="s">
        <v>313</v>
      </c>
      <c r="D2592" s="11"/>
      <c r="E2592" s="11" t="s">
        <v>77</v>
      </c>
      <c r="F2592" s="11">
        <v>4892078</v>
      </c>
      <c r="G2592" s="11"/>
      <c r="H2592" s="11">
        <f t="shared" si="137"/>
        <v>14781.16</v>
      </c>
      <c r="I2592" s="11"/>
      <c r="J2592" s="11">
        <v>596745.3899999985</v>
      </c>
      <c r="K2592" s="11"/>
      <c r="M2592" s="11">
        <v>1545</v>
      </c>
      <c r="N2592" s="66"/>
      <c r="P2592" s="198">
        <f t="shared" si="138"/>
        <v>386.24297087378545</v>
      </c>
      <c r="Q2592" s="198"/>
      <c r="R2592" s="198"/>
      <c r="S2592" s="198"/>
      <c r="T2592" s="198">
        <f t="shared" si="139"/>
        <v>3166.3935275080908</v>
      </c>
      <c r="U2592" s="11"/>
      <c r="V2592" s="11"/>
      <c r="W2592" s="11"/>
      <c r="Y2592" s="11">
        <v>596745.3899999985</v>
      </c>
      <c r="Z2592" s="11"/>
      <c r="AB2592" s="11">
        <f t="shared" si="140"/>
        <v>1067441.28</v>
      </c>
      <c r="AC2592" s="11">
        <v>895962.1</v>
      </c>
      <c r="AD2592" s="11"/>
      <c r="AE2592" s="4"/>
      <c r="AF2592" s="4"/>
    </row>
    <row r="2593" spans="1:32" x14ac:dyDescent="0.2">
      <c r="A2593" s="51"/>
      <c r="B2593" s="11"/>
      <c r="C2593" s="11" t="s">
        <v>313</v>
      </c>
      <c r="D2593" s="11"/>
      <c r="E2593" s="11" t="s">
        <v>315</v>
      </c>
      <c r="F2593" s="11">
        <v>308</v>
      </c>
      <c r="G2593" s="11"/>
      <c r="H2593" s="11">
        <f t="shared" si="137"/>
        <v>0.93</v>
      </c>
      <c r="I2593" s="11"/>
      <c r="J2593" s="11">
        <v>137.58000000000001</v>
      </c>
      <c r="K2593" s="11"/>
      <c r="M2593" s="11">
        <v>1</v>
      </c>
      <c r="N2593" s="66"/>
      <c r="P2593" s="198">
        <f t="shared" si="138"/>
        <v>137.58000000000001</v>
      </c>
      <c r="Q2593" s="198"/>
      <c r="R2593" s="198"/>
      <c r="S2593" s="198"/>
      <c r="T2593" s="198">
        <f t="shared" si="139"/>
        <v>308</v>
      </c>
      <c r="U2593" s="11"/>
      <c r="V2593" s="11"/>
      <c r="W2593" s="11"/>
      <c r="Y2593" s="11">
        <v>137.58000000000001</v>
      </c>
      <c r="Z2593" s="11"/>
      <c r="AB2593" s="11">
        <f t="shared" si="140"/>
        <v>246.1</v>
      </c>
      <c r="AC2593" s="11">
        <v>206.56</v>
      </c>
      <c r="AD2593" s="11"/>
      <c r="AE2593" s="4"/>
      <c r="AF2593" s="4"/>
    </row>
    <row r="2594" spans="1:32" x14ac:dyDescent="0.2">
      <c r="A2594" s="51"/>
      <c r="B2594" s="11"/>
      <c r="C2594" s="11" t="s">
        <v>313</v>
      </c>
      <c r="D2594" s="11"/>
      <c r="E2594" s="11" t="s">
        <v>117</v>
      </c>
      <c r="F2594" s="11">
        <v>132662</v>
      </c>
      <c r="G2594" s="11"/>
      <c r="H2594" s="11">
        <f t="shared" si="137"/>
        <v>400.83</v>
      </c>
      <c r="I2594" s="11"/>
      <c r="J2594" s="11">
        <v>14212.96</v>
      </c>
      <c r="K2594" s="11"/>
      <c r="M2594" s="11">
        <v>1</v>
      </c>
      <c r="N2594" s="66"/>
      <c r="P2594" s="198">
        <f t="shared" si="138"/>
        <v>14212.96</v>
      </c>
      <c r="Q2594" s="198"/>
      <c r="R2594" s="198"/>
      <c r="S2594" s="198"/>
      <c r="T2594" s="198">
        <f t="shared" si="139"/>
        <v>132662</v>
      </c>
      <c r="U2594" s="11"/>
      <c r="V2594" s="11"/>
      <c r="W2594" s="11"/>
      <c r="Y2594" s="11">
        <v>14212.96</v>
      </c>
      <c r="Z2594" s="11"/>
      <c r="AB2594" s="11">
        <f t="shared" si="140"/>
        <v>25423.74</v>
      </c>
      <c r="AC2594" s="11">
        <v>21339.54</v>
      </c>
      <c r="AD2594" s="11"/>
      <c r="AE2594" s="4"/>
      <c r="AF2594" s="4"/>
    </row>
    <row r="2595" spans="1:32" x14ac:dyDescent="0.2">
      <c r="A2595" s="51"/>
      <c r="B2595" s="11"/>
      <c r="C2595" s="11" t="s">
        <v>314</v>
      </c>
      <c r="D2595" s="11"/>
      <c r="E2595" s="11" t="s">
        <v>315</v>
      </c>
      <c r="F2595" s="11">
        <v>31491</v>
      </c>
      <c r="G2595" s="11"/>
      <c r="H2595" s="11">
        <f t="shared" si="137"/>
        <v>95.15</v>
      </c>
      <c r="I2595" s="11"/>
      <c r="J2595" s="11">
        <v>7253.23</v>
      </c>
      <c r="K2595" s="11"/>
      <c r="M2595" s="11">
        <v>42</v>
      </c>
      <c r="N2595" s="66"/>
      <c r="P2595" s="198">
        <f t="shared" si="138"/>
        <v>172.69595238095238</v>
      </c>
      <c r="Q2595" s="198"/>
      <c r="R2595" s="198"/>
      <c r="S2595" s="198"/>
      <c r="T2595" s="198">
        <f t="shared" si="139"/>
        <v>749.78571428571433</v>
      </c>
      <c r="U2595" s="11"/>
      <c r="V2595" s="11"/>
      <c r="W2595" s="11"/>
      <c r="Y2595" s="11">
        <v>7253.23</v>
      </c>
      <c r="Z2595" s="11"/>
      <c r="AB2595" s="11">
        <f t="shared" si="140"/>
        <v>12974.37</v>
      </c>
      <c r="AC2595" s="11">
        <v>10890.1</v>
      </c>
      <c r="AD2595" s="11"/>
      <c r="AE2595" s="4"/>
      <c r="AF2595" s="4"/>
    </row>
    <row r="2596" spans="1:32" x14ac:dyDescent="0.2">
      <c r="A2596" s="51"/>
      <c r="B2596" s="11"/>
      <c r="C2596" s="11" t="s">
        <v>316</v>
      </c>
      <c r="D2596" s="11"/>
      <c r="E2596" s="11" t="s">
        <v>284</v>
      </c>
      <c r="F2596" s="11">
        <v>15641</v>
      </c>
      <c r="G2596" s="11"/>
      <c r="H2596" s="11">
        <f t="shared" si="137"/>
        <v>47.26</v>
      </c>
      <c r="I2596" s="11"/>
      <c r="J2596" s="11">
        <v>2872.75</v>
      </c>
      <c r="K2596" s="11"/>
      <c r="M2596" s="11">
        <v>7</v>
      </c>
      <c r="N2596" s="66"/>
      <c r="P2596" s="198">
        <f t="shared" si="138"/>
        <v>410.39285714285717</v>
      </c>
      <c r="Q2596" s="198"/>
      <c r="R2596" s="198"/>
      <c r="S2596" s="198"/>
      <c r="T2596" s="198">
        <f t="shared" si="139"/>
        <v>2234.4285714285716</v>
      </c>
      <c r="U2596" s="11"/>
      <c r="V2596" s="11"/>
      <c r="W2596" s="11"/>
      <c r="Y2596" s="11">
        <v>2872.75</v>
      </c>
      <c r="Z2596" s="11"/>
      <c r="AB2596" s="11">
        <f t="shared" si="140"/>
        <v>5138.6899999999996</v>
      </c>
      <c r="AC2596" s="11">
        <v>4313.1899999999996</v>
      </c>
      <c r="AD2596" s="11"/>
      <c r="AE2596" s="4"/>
      <c r="AF2596" s="4"/>
    </row>
    <row r="2597" spans="1:32" x14ac:dyDescent="0.2">
      <c r="A2597" s="51"/>
      <c r="B2597" s="11"/>
      <c r="C2597" s="11" t="s">
        <v>317</v>
      </c>
      <c r="D2597" s="11"/>
      <c r="E2597" s="11" t="s">
        <v>91</v>
      </c>
      <c r="F2597" s="11">
        <v>8242</v>
      </c>
      <c r="G2597" s="11"/>
      <c r="H2597" s="11">
        <f t="shared" si="137"/>
        <v>24.9</v>
      </c>
      <c r="I2597" s="11"/>
      <c r="J2597" s="11">
        <v>2157.11</v>
      </c>
      <c r="K2597" s="11"/>
      <c r="M2597" s="11">
        <v>9</v>
      </c>
      <c r="N2597" s="66"/>
      <c r="P2597" s="198">
        <f t="shared" si="138"/>
        <v>239.67888888888891</v>
      </c>
      <c r="Q2597" s="198"/>
      <c r="R2597" s="198"/>
      <c r="S2597" s="198"/>
      <c r="T2597" s="198">
        <f t="shared" si="139"/>
        <v>915.77777777777783</v>
      </c>
      <c r="U2597" s="11"/>
      <c r="V2597" s="11"/>
      <c r="W2597" s="11"/>
      <c r="Y2597" s="11">
        <v>2157.11</v>
      </c>
      <c r="Z2597" s="11"/>
      <c r="AB2597" s="11">
        <f t="shared" si="140"/>
        <v>3858.58</v>
      </c>
      <c r="AC2597" s="11">
        <v>3238.72</v>
      </c>
      <c r="AD2597" s="11"/>
      <c r="AE2597" s="4"/>
      <c r="AF2597" s="4"/>
    </row>
    <row r="2598" spans="1:32" x14ac:dyDescent="0.2">
      <c r="A2598" s="51"/>
      <c r="B2598" s="11"/>
      <c r="C2598" s="11" t="s">
        <v>318</v>
      </c>
      <c r="D2598" s="11"/>
      <c r="E2598" s="11" t="s">
        <v>161</v>
      </c>
      <c r="F2598" s="11">
        <v>6621</v>
      </c>
      <c r="G2598" s="11"/>
      <c r="H2598" s="11">
        <f t="shared" si="137"/>
        <v>20.010000000000002</v>
      </c>
      <c r="I2598" s="11"/>
      <c r="J2598" s="11">
        <v>1525.59</v>
      </c>
      <c r="K2598" s="11"/>
      <c r="M2598" s="11">
        <v>16</v>
      </c>
      <c r="N2598" s="66"/>
      <c r="P2598" s="198">
        <f t="shared" si="138"/>
        <v>95.349374999999995</v>
      </c>
      <c r="Q2598" s="198"/>
      <c r="R2598" s="198"/>
      <c r="S2598" s="198"/>
      <c r="T2598" s="198">
        <f t="shared" si="139"/>
        <v>413.8125</v>
      </c>
      <c r="U2598" s="11"/>
      <c r="V2598" s="11"/>
      <c r="W2598" s="11"/>
      <c r="Y2598" s="11">
        <v>1525.59</v>
      </c>
      <c r="Z2598" s="11"/>
      <c r="AB2598" s="11">
        <f t="shared" si="140"/>
        <v>2728.93</v>
      </c>
      <c r="AC2598" s="11">
        <v>2290.54</v>
      </c>
      <c r="AD2598" s="11"/>
      <c r="AE2598" s="4"/>
      <c r="AF2598" s="4"/>
    </row>
    <row r="2599" spans="1:32" x14ac:dyDescent="0.2">
      <c r="A2599" s="51"/>
      <c r="B2599" s="11"/>
      <c r="C2599" s="11" t="s">
        <v>321</v>
      </c>
      <c r="D2599" s="11"/>
      <c r="E2599" s="11" t="s">
        <v>322</v>
      </c>
      <c r="F2599" s="11">
        <v>96792</v>
      </c>
      <c r="G2599" s="11"/>
      <c r="H2599" s="11">
        <f t="shared" si="137"/>
        <v>292.45</v>
      </c>
      <c r="I2599" s="11"/>
      <c r="J2599" s="11">
        <v>13887.89</v>
      </c>
      <c r="K2599" s="11"/>
      <c r="M2599" s="11">
        <v>51</v>
      </c>
      <c r="N2599" s="66"/>
      <c r="P2599" s="198">
        <f t="shared" si="138"/>
        <v>272.31156862745098</v>
      </c>
      <c r="Q2599" s="198"/>
      <c r="R2599" s="198"/>
      <c r="S2599" s="198"/>
      <c r="T2599" s="198">
        <f t="shared" si="139"/>
        <v>1897.8823529411766</v>
      </c>
      <c r="U2599" s="11"/>
      <c r="V2599" s="11"/>
      <c r="W2599" s="11"/>
      <c r="Y2599" s="11">
        <v>13887.89</v>
      </c>
      <c r="Z2599" s="11"/>
      <c r="AB2599" s="11">
        <f t="shared" si="140"/>
        <v>24842.26</v>
      </c>
      <c r="AC2599" s="11">
        <v>20851.48</v>
      </c>
      <c r="AD2599" s="11"/>
      <c r="AE2599" s="4"/>
      <c r="AF2599" s="4"/>
    </row>
    <row r="2600" spans="1:32" x14ac:dyDescent="0.2">
      <c r="A2600" s="51"/>
      <c r="B2600" s="11"/>
      <c r="C2600" s="11" t="s">
        <v>605</v>
      </c>
      <c r="D2600" s="11"/>
      <c r="E2600" s="11" t="s">
        <v>107</v>
      </c>
      <c r="F2600" s="11">
        <v>138</v>
      </c>
      <c r="G2600" s="11"/>
      <c r="H2600" s="11">
        <f t="shared" si="137"/>
        <v>0.42</v>
      </c>
      <c r="I2600" s="11"/>
      <c r="J2600" s="11">
        <v>34.869999999999997</v>
      </c>
      <c r="K2600" s="11"/>
      <c r="M2600" s="11">
        <v>2</v>
      </c>
      <c r="N2600" s="66"/>
      <c r="P2600" s="198">
        <f t="shared" si="138"/>
        <v>17.434999999999999</v>
      </c>
      <c r="Q2600" s="198"/>
      <c r="R2600" s="198"/>
      <c r="S2600" s="198"/>
      <c r="T2600" s="198">
        <f t="shared" si="139"/>
        <v>69</v>
      </c>
      <c r="U2600" s="11"/>
      <c r="V2600" s="11"/>
      <c r="W2600" s="11"/>
      <c r="Y2600" s="11">
        <v>34.869999999999997</v>
      </c>
      <c r="Z2600" s="11"/>
      <c r="AB2600" s="11">
        <f t="shared" si="140"/>
        <v>62.37</v>
      </c>
      <c r="AC2600" s="11">
        <v>52.35</v>
      </c>
      <c r="AD2600" s="11"/>
      <c r="AE2600" s="4"/>
      <c r="AF2600" s="4"/>
    </row>
    <row r="2601" spans="1:32" x14ac:dyDescent="0.2">
      <c r="A2601" s="51"/>
      <c r="B2601" s="11"/>
      <c r="C2601" s="11" t="s">
        <v>323</v>
      </c>
      <c r="D2601" s="11"/>
      <c r="E2601" s="11" t="s">
        <v>102</v>
      </c>
      <c r="F2601" s="11">
        <v>124509</v>
      </c>
      <c r="G2601" s="11"/>
      <c r="H2601" s="11">
        <f t="shared" si="137"/>
        <v>376.2</v>
      </c>
      <c r="I2601" s="11"/>
      <c r="J2601" s="11">
        <v>21644.920000000002</v>
      </c>
      <c r="K2601" s="11"/>
      <c r="M2601" s="11">
        <v>100</v>
      </c>
      <c r="N2601" s="66"/>
      <c r="P2601" s="198">
        <f t="shared" si="138"/>
        <v>216.44920000000002</v>
      </c>
      <c r="Q2601" s="198"/>
      <c r="R2601" s="198"/>
      <c r="S2601" s="198"/>
      <c r="T2601" s="198">
        <f t="shared" si="139"/>
        <v>1245.0899999999999</v>
      </c>
      <c r="U2601" s="11"/>
      <c r="V2601" s="11"/>
      <c r="W2601" s="11"/>
      <c r="Y2601" s="11">
        <v>21644.920000000002</v>
      </c>
      <c r="Z2601" s="11"/>
      <c r="AB2601" s="11">
        <f t="shared" si="140"/>
        <v>38717.82</v>
      </c>
      <c r="AC2601" s="11">
        <v>32497.99</v>
      </c>
      <c r="AD2601" s="11"/>
      <c r="AE2601" s="4"/>
      <c r="AF2601" s="4"/>
    </row>
    <row r="2602" spans="1:32" x14ac:dyDescent="0.2">
      <c r="A2602" s="51"/>
      <c r="B2602" s="11"/>
      <c r="C2602" s="11" t="s">
        <v>324</v>
      </c>
      <c r="D2602" s="11"/>
      <c r="E2602" s="11" t="s">
        <v>102</v>
      </c>
      <c r="F2602" s="11">
        <v>6649</v>
      </c>
      <c r="G2602" s="11"/>
      <c r="H2602" s="11">
        <f t="shared" si="137"/>
        <v>20.09</v>
      </c>
      <c r="I2602" s="11"/>
      <c r="J2602" s="11">
        <v>1118.96</v>
      </c>
      <c r="K2602" s="11"/>
      <c r="M2602" s="11">
        <v>11</v>
      </c>
      <c r="N2602" s="66"/>
      <c r="P2602" s="198">
        <f t="shared" si="138"/>
        <v>101.72363636363637</v>
      </c>
      <c r="Q2602" s="198"/>
      <c r="R2602" s="198"/>
      <c r="S2602" s="198"/>
      <c r="T2602" s="198">
        <f t="shared" si="139"/>
        <v>604.4545454545455</v>
      </c>
      <c r="U2602" s="11"/>
      <c r="V2602" s="11"/>
      <c r="W2602" s="11"/>
      <c r="Y2602" s="11">
        <v>1118.96</v>
      </c>
      <c r="Z2602" s="11"/>
      <c r="AB2602" s="11">
        <f t="shared" si="140"/>
        <v>2001.56</v>
      </c>
      <c r="AC2602" s="11">
        <v>1680.02</v>
      </c>
      <c r="AD2602" s="11"/>
      <c r="AE2602" s="4"/>
      <c r="AF2602" s="4"/>
    </row>
    <row r="2603" spans="1:32" x14ac:dyDescent="0.2">
      <c r="A2603" s="51"/>
      <c r="B2603" s="11"/>
      <c r="C2603" s="11" t="s">
        <v>326</v>
      </c>
      <c r="D2603" s="11"/>
      <c r="E2603" s="11" t="s">
        <v>327</v>
      </c>
      <c r="F2603" s="11">
        <v>8636</v>
      </c>
      <c r="G2603" s="11"/>
      <c r="H2603" s="11">
        <f t="shared" si="137"/>
        <v>26.09</v>
      </c>
      <c r="I2603" s="11"/>
      <c r="J2603" s="11">
        <v>1584.55</v>
      </c>
      <c r="K2603" s="11"/>
      <c r="M2603" s="11">
        <v>24</v>
      </c>
      <c r="N2603" s="66"/>
      <c r="P2603" s="198">
        <f t="shared" si="138"/>
        <v>66.02291666666666</v>
      </c>
      <c r="Q2603" s="198"/>
      <c r="R2603" s="198"/>
      <c r="S2603" s="198"/>
      <c r="T2603" s="198">
        <f t="shared" si="139"/>
        <v>359.83333333333331</v>
      </c>
      <c r="U2603" s="11"/>
      <c r="V2603" s="11"/>
      <c r="W2603" s="11"/>
      <c r="Y2603" s="11">
        <v>1584.55</v>
      </c>
      <c r="Z2603" s="11"/>
      <c r="AB2603" s="11">
        <f t="shared" si="140"/>
        <v>2834.4</v>
      </c>
      <c r="AC2603" s="11">
        <v>2379.0700000000002</v>
      </c>
      <c r="AD2603" s="11"/>
      <c r="AE2603" s="4"/>
      <c r="AF2603" s="4"/>
    </row>
    <row r="2604" spans="1:32" x14ac:dyDescent="0.2">
      <c r="A2604" s="51"/>
      <c r="B2604" s="11"/>
      <c r="C2604" s="11" t="s">
        <v>328</v>
      </c>
      <c r="D2604" s="11"/>
      <c r="E2604" s="11" t="s">
        <v>329</v>
      </c>
      <c r="F2604" s="11">
        <v>23829</v>
      </c>
      <c r="G2604" s="11"/>
      <c r="H2604" s="11">
        <f t="shared" si="137"/>
        <v>72</v>
      </c>
      <c r="I2604" s="11"/>
      <c r="J2604" s="11">
        <v>3041.4100000000003</v>
      </c>
      <c r="K2604" s="11"/>
      <c r="M2604" s="11">
        <v>19</v>
      </c>
      <c r="N2604" s="66"/>
      <c r="P2604" s="198">
        <f t="shared" si="138"/>
        <v>160.0742105263158</v>
      </c>
      <c r="Q2604" s="198"/>
      <c r="R2604" s="198"/>
      <c r="S2604" s="198"/>
      <c r="T2604" s="198">
        <f t="shared" si="139"/>
        <v>1254.1578947368421</v>
      </c>
      <c r="U2604" s="11"/>
      <c r="V2604" s="11"/>
      <c r="W2604" s="11"/>
      <c r="Y2604" s="11">
        <v>3041.4100000000003</v>
      </c>
      <c r="Z2604" s="11"/>
      <c r="AB2604" s="11">
        <f t="shared" si="140"/>
        <v>5440.39</v>
      </c>
      <c r="AC2604" s="11">
        <v>4566.42</v>
      </c>
      <c r="AD2604" s="11"/>
      <c r="AE2604" s="4"/>
      <c r="AF2604" s="4"/>
    </row>
    <row r="2605" spans="1:32" x14ac:dyDescent="0.2">
      <c r="A2605" s="51"/>
      <c r="B2605" s="11"/>
      <c r="C2605" s="11" t="s">
        <v>330</v>
      </c>
      <c r="D2605" s="11"/>
      <c r="E2605" s="11" t="s">
        <v>101</v>
      </c>
      <c r="F2605" s="11">
        <v>9613</v>
      </c>
      <c r="G2605" s="11"/>
      <c r="H2605" s="11">
        <f t="shared" si="137"/>
        <v>29.05</v>
      </c>
      <c r="I2605" s="11"/>
      <c r="J2605" s="11">
        <v>1522.1000000000001</v>
      </c>
      <c r="K2605" s="11"/>
      <c r="M2605" s="11">
        <v>2</v>
      </c>
      <c r="N2605" s="66"/>
      <c r="P2605" s="198">
        <f t="shared" si="138"/>
        <v>761.05000000000007</v>
      </c>
      <c r="Q2605" s="198"/>
      <c r="R2605" s="198"/>
      <c r="S2605" s="198"/>
      <c r="T2605" s="198">
        <f t="shared" si="139"/>
        <v>4806.5</v>
      </c>
      <c r="U2605" s="11"/>
      <c r="V2605" s="11"/>
      <c r="W2605" s="11"/>
      <c r="Y2605" s="11">
        <v>1522.1000000000001</v>
      </c>
      <c r="Z2605" s="11"/>
      <c r="AB2605" s="11">
        <f t="shared" si="140"/>
        <v>2722.69</v>
      </c>
      <c r="AC2605" s="11">
        <v>2285.3000000000002</v>
      </c>
      <c r="AD2605" s="11"/>
      <c r="AE2605" s="4"/>
      <c r="AF2605" s="4"/>
    </row>
    <row r="2606" spans="1:32" x14ac:dyDescent="0.2">
      <c r="A2606" s="51"/>
      <c r="B2606" s="11"/>
      <c r="C2606" s="11" t="s">
        <v>330</v>
      </c>
      <c r="D2606" s="11"/>
      <c r="E2606" s="11" t="s">
        <v>102</v>
      </c>
      <c r="F2606" s="11">
        <v>10033</v>
      </c>
      <c r="G2606" s="11"/>
      <c r="H2606" s="11">
        <f t="shared" si="137"/>
        <v>30.31</v>
      </c>
      <c r="I2606" s="11"/>
      <c r="J2606" s="11">
        <v>1658.04</v>
      </c>
      <c r="K2606" s="11"/>
      <c r="M2606" s="11">
        <v>16</v>
      </c>
      <c r="N2606" s="66"/>
      <c r="P2606" s="198">
        <f t="shared" si="138"/>
        <v>103.6275</v>
      </c>
      <c r="Q2606" s="198"/>
      <c r="R2606" s="198"/>
      <c r="S2606" s="198"/>
      <c r="T2606" s="198">
        <f t="shared" si="139"/>
        <v>627.0625</v>
      </c>
      <c r="U2606" s="11"/>
      <c r="V2606" s="11"/>
      <c r="W2606" s="11"/>
      <c r="Y2606" s="11">
        <v>1658.04</v>
      </c>
      <c r="Z2606" s="11"/>
      <c r="AB2606" s="11">
        <f t="shared" si="140"/>
        <v>2965.86</v>
      </c>
      <c r="AC2606" s="11">
        <v>2489.41</v>
      </c>
      <c r="AD2606" s="11"/>
      <c r="AE2606" s="4"/>
      <c r="AF2606" s="4"/>
    </row>
    <row r="2607" spans="1:32" x14ac:dyDescent="0.2">
      <c r="A2607" s="51"/>
      <c r="B2607" s="11"/>
      <c r="C2607" s="11" t="s">
        <v>331</v>
      </c>
      <c r="D2607" s="11"/>
      <c r="E2607" s="11" t="s">
        <v>102</v>
      </c>
      <c r="F2607" s="11">
        <v>415</v>
      </c>
      <c r="G2607" s="11"/>
      <c r="H2607" s="11">
        <f t="shared" si="137"/>
        <v>1.25</v>
      </c>
      <c r="I2607" s="11"/>
      <c r="J2607" s="11">
        <v>68.84</v>
      </c>
      <c r="K2607" s="11"/>
      <c r="M2607" s="11">
        <v>1</v>
      </c>
      <c r="N2607" s="66"/>
      <c r="P2607" s="198">
        <f t="shared" si="138"/>
        <v>68.84</v>
      </c>
      <c r="Q2607" s="198"/>
      <c r="R2607" s="198"/>
      <c r="S2607" s="198"/>
      <c r="T2607" s="198">
        <f t="shared" si="139"/>
        <v>415</v>
      </c>
      <c r="U2607" s="11"/>
      <c r="V2607" s="11"/>
      <c r="W2607" s="11"/>
      <c r="Y2607" s="11">
        <v>68.84</v>
      </c>
      <c r="Z2607" s="11"/>
      <c r="AB2607" s="11">
        <f t="shared" si="140"/>
        <v>123.14</v>
      </c>
      <c r="AC2607" s="11">
        <v>103.36</v>
      </c>
      <c r="AD2607" s="11"/>
      <c r="AE2607" s="4"/>
      <c r="AF2607" s="4"/>
    </row>
    <row r="2608" spans="1:32" x14ac:dyDescent="0.2">
      <c r="A2608" s="51"/>
      <c r="B2608" s="11"/>
      <c r="C2608" s="11" t="s">
        <v>332</v>
      </c>
      <c r="D2608" s="11"/>
      <c r="E2608" s="11" t="s">
        <v>333</v>
      </c>
      <c r="F2608" s="11">
        <v>5234</v>
      </c>
      <c r="G2608" s="11"/>
      <c r="H2608" s="11">
        <f t="shared" si="137"/>
        <v>15.81</v>
      </c>
      <c r="I2608" s="11"/>
      <c r="J2608" s="11">
        <v>971.15999999999985</v>
      </c>
      <c r="K2608" s="11"/>
      <c r="M2608" s="11">
        <v>9</v>
      </c>
      <c r="N2608" s="66"/>
      <c r="P2608" s="198">
        <f t="shared" si="138"/>
        <v>107.90666666666665</v>
      </c>
      <c r="Q2608" s="198"/>
      <c r="R2608" s="198"/>
      <c r="S2608" s="198"/>
      <c r="T2608" s="198">
        <f t="shared" si="139"/>
        <v>581.55555555555554</v>
      </c>
      <c r="U2608" s="11"/>
      <c r="V2608" s="11"/>
      <c r="W2608" s="11"/>
      <c r="Y2608" s="11">
        <v>971.15999999999985</v>
      </c>
      <c r="Z2608" s="11"/>
      <c r="AB2608" s="11">
        <f t="shared" si="140"/>
        <v>1737.18</v>
      </c>
      <c r="AC2608" s="11">
        <v>1458.11</v>
      </c>
      <c r="AD2608" s="11"/>
      <c r="AE2608" s="4"/>
      <c r="AF2608" s="4"/>
    </row>
    <row r="2609" spans="1:32" x14ac:dyDescent="0.2">
      <c r="A2609" s="51"/>
      <c r="B2609" s="11"/>
      <c r="C2609" s="11" t="s">
        <v>334</v>
      </c>
      <c r="D2609" s="11"/>
      <c r="E2609" s="11" t="s">
        <v>142</v>
      </c>
      <c r="F2609" s="11">
        <v>82241</v>
      </c>
      <c r="G2609" s="11"/>
      <c r="H2609" s="11">
        <f t="shared" si="137"/>
        <v>248.49</v>
      </c>
      <c r="I2609" s="11"/>
      <c r="J2609" s="11">
        <v>12055.330000000005</v>
      </c>
      <c r="K2609" s="11"/>
      <c r="M2609" s="11">
        <v>39</v>
      </c>
      <c r="N2609" s="66"/>
      <c r="P2609" s="198">
        <f t="shared" si="138"/>
        <v>309.11102564102578</v>
      </c>
      <c r="Q2609" s="198"/>
      <c r="R2609" s="198"/>
      <c r="S2609" s="198"/>
      <c r="T2609" s="198">
        <f t="shared" si="139"/>
        <v>2108.7435897435898</v>
      </c>
      <c r="U2609" s="11"/>
      <c r="V2609" s="11"/>
      <c r="W2609" s="11"/>
      <c r="Y2609" s="11">
        <v>12055.330000000005</v>
      </c>
      <c r="Z2609" s="11"/>
      <c r="AB2609" s="11">
        <f t="shared" si="140"/>
        <v>21564.23</v>
      </c>
      <c r="AC2609" s="11">
        <v>18100.05</v>
      </c>
      <c r="AD2609" s="11"/>
      <c r="AE2609" s="4"/>
      <c r="AF2609" s="4"/>
    </row>
    <row r="2610" spans="1:32" x14ac:dyDescent="0.2">
      <c r="A2610" s="51"/>
      <c r="B2610" s="11"/>
      <c r="C2610" s="11" t="s">
        <v>334</v>
      </c>
      <c r="D2610" s="11"/>
      <c r="E2610" s="11" t="s">
        <v>68</v>
      </c>
      <c r="F2610" s="11"/>
      <c r="G2610" s="11"/>
      <c r="H2610" s="11">
        <f t="shared" si="137"/>
        <v>0</v>
      </c>
      <c r="I2610" s="11"/>
      <c r="J2610" s="11">
        <v>12.55</v>
      </c>
      <c r="K2610" s="11"/>
      <c r="M2610" s="11">
        <v>1</v>
      </c>
      <c r="N2610" s="66"/>
      <c r="P2610" s="198">
        <f t="shared" si="138"/>
        <v>12.55</v>
      </c>
      <c r="Q2610" s="198"/>
      <c r="R2610" s="198"/>
      <c r="S2610" s="198"/>
      <c r="T2610" s="198">
        <f t="shared" si="139"/>
        <v>0</v>
      </c>
      <c r="U2610" s="11"/>
      <c r="V2610" s="11"/>
      <c r="W2610" s="11"/>
      <c r="Y2610" s="11">
        <v>12.55</v>
      </c>
      <c r="Z2610" s="11"/>
      <c r="AB2610" s="11">
        <f t="shared" si="140"/>
        <v>22.45</v>
      </c>
      <c r="AC2610" s="11">
        <v>18.84</v>
      </c>
      <c r="AD2610" s="11"/>
      <c r="AE2610" s="4"/>
      <c r="AF2610" s="4"/>
    </row>
    <row r="2611" spans="1:32" x14ac:dyDescent="0.2">
      <c r="A2611" s="51"/>
      <c r="B2611" s="11"/>
      <c r="C2611" s="11" t="s">
        <v>337</v>
      </c>
      <c r="D2611" s="11"/>
      <c r="E2611" s="11" t="s">
        <v>105</v>
      </c>
      <c r="F2611" s="11">
        <v>1014639</v>
      </c>
      <c r="G2611" s="11"/>
      <c r="H2611" s="11">
        <f t="shared" si="137"/>
        <v>3065.68</v>
      </c>
      <c r="I2611" s="11"/>
      <c r="J2611" s="11">
        <v>142297.53999999995</v>
      </c>
      <c r="K2611" s="11"/>
      <c r="M2611" s="11">
        <v>238</v>
      </c>
      <c r="N2611" s="66"/>
      <c r="P2611" s="198">
        <f t="shared" si="138"/>
        <v>597.88882352941152</v>
      </c>
      <c r="Q2611" s="198"/>
      <c r="R2611" s="198"/>
      <c r="S2611" s="198"/>
      <c r="T2611" s="198">
        <f t="shared" si="139"/>
        <v>4263.1890756302519</v>
      </c>
      <c r="U2611" s="11"/>
      <c r="V2611" s="11"/>
      <c r="W2611" s="11"/>
      <c r="Y2611" s="11">
        <v>142297.53999999995</v>
      </c>
      <c r="Z2611" s="11"/>
      <c r="AB2611" s="11">
        <f t="shared" si="140"/>
        <v>254537.82</v>
      </c>
      <c r="AC2611" s="11">
        <v>213647.57</v>
      </c>
      <c r="AD2611" s="11"/>
      <c r="AE2611" s="4"/>
      <c r="AF2611" s="4"/>
    </row>
    <row r="2612" spans="1:32" x14ac:dyDescent="0.2">
      <c r="A2612" s="51"/>
      <c r="B2612" s="11"/>
      <c r="C2612" s="11" t="s">
        <v>338</v>
      </c>
      <c r="D2612" s="11"/>
      <c r="E2612" s="11" t="s">
        <v>86</v>
      </c>
      <c r="F2612" s="11">
        <v>364203</v>
      </c>
      <c r="G2612" s="11"/>
      <c r="H2612" s="11">
        <f t="shared" si="137"/>
        <v>1100.42</v>
      </c>
      <c r="I2612" s="11"/>
      <c r="J2612" s="11">
        <v>44437.439999999988</v>
      </c>
      <c r="K2612" s="11"/>
      <c r="M2612" s="11">
        <v>189</v>
      </c>
      <c r="N2612" s="66"/>
      <c r="P2612" s="198">
        <f t="shared" si="138"/>
        <v>235.1187301587301</v>
      </c>
      <c r="Q2612" s="198"/>
      <c r="R2612" s="198"/>
      <c r="S2612" s="198"/>
      <c r="T2612" s="198">
        <f t="shared" si="139"/>
        <v>1927</v>
      </c>
      <c r="U2612" s="11"/>
      <c r="V2612" s="11"/>
      <c r="W2612" s="11"/>
      <c r="Y2612" s="11">
        <v>44437.439999999988</v>
      </c>
      <c r="Z2612" s="11"/>
      <c r="AB2612" s="11">
        <f t="shared" si="140"/>
        <v>79488.44</v>
      </c>
      <c r="AC2612" s="11">
        <v>66719.009999999995</v>
      </c>
      <c r="AD2612" s="11"/>
      <c r="AE2612" s="4"/>
      <c r="AF2612" s="4"/>
    </row>
    <row r="2613" spans="1:32" x14ac:dyDescent="0.2">
      <c r="A2613" s="51"/>
      <c r="B2613" s="11"/>
      <c r="C2613" s="11" t="s">
        <v>339</v>
      </c>
      <c r="D2613" s="11"/>
      <c r="E2613" s="11" t="s">
        <v>198</v>
      </c>
      <c r="F2613" s="11">
        <v>3958</v>
      </c>
      <c r="G2613" s="11"/>
      <c r="H2613" s="11">
        <f t="shared" si="137"/>
        <v>11.96</v>
      </c>
      <c r="I2613" s="11"/>
      <c r="J2613" s="11">
        <v>808.13</v>
      </c>
      <c r="K2613" s="11"/>
      <c r="M2613" s="11">
        <v>13</v>
      </c>
      <c r="N2613" s="66"/>
      <c r="P2613" s="198">
        <f t="shared" si="138"/>
        <v>62.163846153846151</v>
      </c>
      <c r="Q2613" s="198"/>
      <c r="R2613" s="198"/>
      <c r="S2613" s="198"/>
      <c r="T2613" s="198">
        <f t="shared" si="139"/>
        <v>304.46153846153845</v>
      </c>
      <c r="U2613" s="11"/>
      <c r="V2613" s="11"/>
      <c r="W2613" s="11"/>
      <c r="Y2613" s="11">
        <v>808.13</v>
      </c>
      <c r="Z2613" s="11"/>
      <c r="AB2613" s="11">
        <f t="shared" si="140"/>
        <v>1445.56</v>
      </c>
      <c r="AC2613" s="11">
        <v>1213.3399999999999</v>
      </c>
      <c r="AD2613" s="11"/>
      <c r="AE2613" s="4"/>
      <c r="AF2613" s="4"/>
    </row>
    <row r="2614" spans="1:32" x14ac:dyDescent="0.2">
      <c r="A2614" s="51"/>
      <c r="B2614" s="11"/>
      <c r="C2614" s="11" t="s">
        <v>340</v>
      </c>
      <c r="D2614" s="11"/>
      <c r="E2614" s="11" t="s">
        <v>198</v>
      </c>
      <c r="F2614" s="11">
        <v>19460</v>
      </c>
      <c r="G2614" s="11"/>
      <c r="H2614" s="11">
        <f t="shared" si="137"/>
        <v>58.8</v>
      </c>
      <c r="I2614" s="11"/>
      <c r="J2614" s="11">
        <v>2704.0499999999997</v>
      </c>
      <c r="K2614" s="11"/>
      <c r="M2614" s="11">
        <v>15</v>
      </c>
      <c r="N2614" s="66"/>
      <c r="P2614" s="198">
        <f t="shared" si="138"/>
        <v>180.26999999999998</v>
      </c>
      <c r="Q2614" s="198"/>
      <c r="R2614" s="198"/>
      <c r="S2614" s="198"/>
      <c r="T2614" s="198">
        <f t="shared" si="139"/>
        <v>1297.3333333333333</v>
      </c>
      <c r="U2614" s="11"/>
      <c r="V2614" s="11"/>
      <c r="W2614" s="11"/>
      <c r="Y2614" s="11">
        <v>2704.0499999999997</v>
      </c>
      <c r="Z2614" s="11"/>
      <c r="AB2614" s="11">
        <f t="shared" si="140"/>
        <v>4836.93</v>
      </c>
      <c r="AC2614" s="11">
        <v>4059.9</v>
      </c>
      <c r="AD2614" s="11"/>
      <c r="AE2614" s="4"/>
      <c r="AF2614" s="4"/>
    </row>
    <row r="2615" spans="1:32" x14ac:dyDescent="0.2">
      <c r="A2615" s="51"/>
      <c r="B2615" s="11"/>
      <c r="C2615" s="11" t="s">
        <v>341</v>
      </c>
      <c r="D2615" s="11"/>
      <c r="E2615" s="11" t="s">
        <v>105</v>
      </c>
      <c r="F2615" s="11">
        <v>1721</v>
      </c>
      <c r="G2615" s="11"/>
      <c r="H2615" s="11">
        <f t="shared" si="137"/>
        <v>5.2</v>
      </c>
      <c r="I2615" s="11"/>
      <c r="J2615" s="11">
        <v>279.04000000000002</v>
      </c>
      <c r="K2615" s="11"/>
      <c r="M2615" s="11">
        <v>6</v>
      </c>
      <c r="N2615" s="66"/>
      <c r="P2615" s="198">
        <f t="shared" si="138"/>
        <v>46.506666666666668</v>
      </c>
      <c r="Q2615" s="198"/>
      <c r="R2615" s="198"/>
      <c r="S2615" s="198"/>
      <c r="T2615" s="198">
        <f t="shared" si="139"/>
        <v>286.83333333333331</v>
      </c>
      <c r="U2615" s="11"/>
      <c r="V2615" s="11"/>
      <c r="W2615" s="11"/>
      <c r="Y2615" s="11">
        <v>279.04000000000002</v>
      </c>
      <c r="Z2615" s="11"/>
      <c r="AB2615" s="11">
        <f t="shared" si="140"/>
        <v>499.14</v>
      </c>
      <c r="AC2615" s="11">
        <v>418.95</v>
      </c>
      <c r="AD2615" s="11"/>
      <c r="AE2615" s="4"/>
      <c r="AF2615" s="4"/>
    </row>
    <row r="2616" spans="1:32" x14ac:dyDescent="0.2">
      <c r="A2616" s="51"/>
      <c r="B2616" s="11"/>
      <c r="C2616" s="11" t="s">
        <v>342</v>
      </c>
      <c r="D2616" s="11"/>
      <c r="E2616" s="11" t="s">
        <v>189</v>
      </c>
      <c r="F2616" s="11">
        <v>45770</v>
      </c>
      <c r="G2616" s="11"/>
      <c r="H2616" s="11">
        <f t="shared" si="137"/>
        <v>138.29</v>
      </c>
      <c r="I2616" s="11"/>
      <c r="J2616" s="11">
        <v>6907.9599999999973</v>
      </c>
      <c r="K2616" s="11"/>
      <c r="M2616" s="11">
        <v>28</v>
      </c>
      <c r="N2616" s="66"/>
      <c r="P2616" s="198">
        <f t="shared" si="138"/>
        <v>246.71285714285705</v>
      </c>
      <c r="Q2616" s="198"/>
      <c r="R2616" s="198"/>
      <c r="S2616" s="198"/>
      <c r="T2616" s="198">
        <f t="shared" si="139"/>
        <v>1634.6428571428571</v>
      </c>
      <c r="U2616" s="11"/>
      <c r="V2616" s="11"/>
      <c r="W2616" s="11"/>
      <c r="Y2616" s="11">
        <v>6907.9599999999973</v>
      </c>
      <c r="Z2616" s="11"/>
      <c r="AB2616" s="11">
        <f t="shared" si="140"/>
        <v>12356.76</v>
      </c>
      <c r="AC2616" s="11">
        <v>10371.709999999999</v>
      </c>
      <c r="AD2616" s="11"/>
      <c r="AE2616" s="4"/>
      <c r="AF2616" s="4"/>
    </row>
    <row r="2617" spans="1:32" x14ac:dyDescent="0.2">
      <c r="A2617" s="51"/>
      <c r="B2617" s="11"/>
      <c r="C2617" s="11" t="s">
        <v>343</v>
      </c>
      <c r="D2617" s="11"/>
      <c r="E2617" s="11" t="s">
        <v>105</v>
      </c>
      <c r="F2617" s="11">
        <v>52</v>
      </c>
      <c r="G2617" s="11"/>
      <c r="H2617" s="11">
        <f t="shared" si="137"/>
        <v>0.16</v>
      </c>
      <c r="I2617" s="11"/>
      <c r="J2617" s="11">
        <v>17.579999999999998</v>
      </c>
      <c r="K2617" s="11"/>
      <c r="M2617" s="11">
        <v>1</v>
      </c>
      <c r="N2617" s="66"/>
      <c r="P2617" s="198">
        <f t="shared" si="138"/>
        <v>17.579999999999998</v>
      </c>
      <c r="Q2617" s="198"/>
      <c r="R2617" s="198"/>
      <c r="S2617" s="198"/>
      <c r="T2617" s="198">
        <f t="shared" si="139"/>
        <v>52</v>
      </c>
      <c r="U2617" s="11"/>
      <c r="V2617" s="11"/>
      <c r="W2617" s="11"/>
      <c r="Y2617" s="11">
        <v>17.579999999999998</v>
      </c>
      <c r="Z2617" s="11"/>
      <c r="AB2617" s="11">
        <f t="shared" si="140"/>
        <v>31.45</v>
      </c>
      <c r="AC2617" s="11">
        <v>26.39</v>
      </c>
      <c r="AD2617" s="11"/>
      <c r="AE2617" s="4"/>
      <c r="AF2617" s="4"/>
    </row>
    <row r="2618" spans="1:32" x14ac:dyDescent="0.2">
      <c r="A2618" s="51"/>
      <c r="B2618" s="11"/>
      <c r="C2618" s="11" t="s">
        <v>344</v>
      </c>
      <c r="D2618" s="11"/>
      <c r="E2618" s="11" t="s">
        <v>86</v>
      </c>
      <c r="F2618" s="11">
        <v>487</v>
      </c>
      <c r="G2618" s="11"/>
      <c r="H2618" s="11">
        <f t="shared" si="137"/>
        <v>1.47</v>
      </c>
      <c r="I2618" s="11"/>
      <c r="J2618" s="11">
        <v>101.71</v>
      </c>
      <c r="K2618" s="11"/>
      <c r="M2618" s="11">
        <v>1</v>
      </c>
      <c r="N2618" s="66"/>
      <c r="P2618" s="198">
        <f t="shared" si="138"/>
        <v>101.71</v>
      </c>
      <c r="Q2618" s="198"/>
      <c r="R2618" s="198"/>
      <c r="S2618" s="198"/>
      <c r="T2618" s="198">
        <f t="shared" si="139"/>
        <v>487</v>
      </c>
      <c r="U2618" s="11"/>
      <c r="V2618" s="11"/>
      <c r="W2618" s="11"/>
      <c r="Y2618" s="11">
        <v>101.71</v>
      </c>
      <c r="Z2618" s="11"/>
      <c r="AB2618" s="11">
        <f t="shared" si="140"/>
        <v>181.94</v>
      </c>
      <c r="AC2618" s="11">
        <v>152.71</v>
      </c>
      <c r="AD2618" s="11"/>
      <c r="AE2618" s="4"/>
      <c r="AF2618" s="4"/>
    </row>
    <row r="2619" spans="1:32" x14ac:dyDescent="0.2">
      <c r="A2619" s="51"/>
      <c r="B2619" s="11"/>
      <c r="C2619" s="11" t="s">
        <v>606</v>
      </c>
      <c r="D2619" s="11"/>
      <c r="E2619" s="11" t="s">
        <v>231</v>
      </c>
      <c r="F2619" s="11">
        <v>44</v>
      </c>
      <c r="G2619" s="11"/>
      <c r="H2619" s="11">
        <f t="shared" si="137"/>
        <v>0.13</v>
      </c>
      <c r="I2619" s="11"/>
      <c r="J2619" s="11">
        <v>24.11</v>
      </c>
      <c r="K2619" s="11"/>
      <c r="M2619" s="11">
        <v>1</v>
      </c>
      <c r="N2619" s="66"/>
      <c r="P2619" s="198">
        <f t="shared" si="138"/>
        <v>24.11</v>
      </c>
      <c r="Q2619" s="198"/>
      <c r="R2619" s="198"/>
      <c r="S2619" s="198"/>
      <c r="T2619" s="198">
        <f t="shared" si="139"/>
        <v>44</v>
      </c>
      <c r="U2619" s="11"/>
      <c r="V2619" s="11"/>
      <c r="W2619" s="11"/>
      <c r="Y2619" s="11">
        <v>24.11</v>
      </c>
      <c r="Z2619" s="11"/>
      <c r="AB2619" s="11">
        <f t="shared" si="140"/>
        <v>43.13</v>
      </c>
      <c r="AC2619" s="11">
        <v>36.200000000000003</v>
      </c>
      <c r="AD2619" s="11"/>
      <c r="AE2619" s="4"/>
      <c r="AF2619" s="4"/>
    </row>
    <row r="2620" spans="1:32" x14ac:dyDescent="0.2">
      <c r="A2620" s="51"/>
      <c r="B2620" s="11"/>
      <c r="C2620" s="11" t="s">
        <v>606</v>
      </c>
      <c r="D2620" s="11"/>
      <c r="E2620" s="11" t="s">
        <v>184</v>
      </c>
      <c r="F2620" s="11">
        <v>310</v>
      </c>
      <c r="G2620" s="11"/>
      <c r="H2620" s="11">
        <f t="shared" si="137"/>
        <v>0.94</v>
      </c>
      <c r="I2620" s="11"/>
      <c r="J2620" s="11">
        <v>173.45</v>
      </c>
      <c r="K2620" s="11"/>
      <c r="M2620" s="11">
        <v>4</v>
      </c>
      <c r="N2620" s="66"/>
      <c r="P2620" s="198">
        <f t="shared" si="138"/>
        <v>43.362499999999997</v>
      </c>
      <c r="Q2620" s="198"/>
      <c r="R2620" s="198"/>
      <c r="S2620" s="198"/>
      <c r="T2620" s="198">
        <f t="shared" si="139"/>
        <v>77.5</v>
      </c>
      <c r="U2620" s="11"/>
      <c r="V2620" s="11"/>
      <c r="W2620" s="11"/>
      <c r="Y2620" s="11">
        <v>173.45</v>
      </c>
      <c r="Z2620" s="11"/>
      <c r="AB2620" s="11">
        <f t="shared" si="140"/>
        <v>310.26</v>
      </c>
      <c r="AC2620" s="11">
        <v>260.42</v>
      </c>
      <c r="AD2620" s="11"/>
      <c r="AE2620" s="4"/>
      <c r="AF2620" s="4"/>
    </row>
    <row r="2621" spans="1:32" x14ac:dyDescent="0.2">
      <c r="A2621" s="51"/>
      <c r="B2621" s="11"/>
      <c r="C2621" s="11" t="s">
        <v>345</v>
      </c>
      <c r="D2621" s="11"/>
      <c r="E2621" s="11" t="s">
        <v>346</v>
      </c>
      <c r="F2621" s="11">
        <v>1220080</v>
      </c>
      <c r="G2621" s="11"/>
      <c r="H2621" s="11">
        <f t="shared" si="137"/>
        <v>3686.41</v>
      </c>
      <c r="I2621" s="11"/>
      <c r="J2621" s="11">
        <v>79451.370000000039</v>
      </c>
      <c r="K2621" s="11"/>
      <c r="M2621" s="11">
        <v>154</v>
      </c>
      <c r="N2621" s="66"/>
      <c r="P2621" s="198">
        <f t="shared" si="138"/>
        <v>515.91798701298728</v>
      </c>
      <c r="Q2621" s="198"/>
      <c r="R2621" s="198"/>
      <c r="S2621" s="198"/>
      <c r="T2621" s="198">
        <f t="shared" si="139"/>
        <v>7922.5974025974028</v>
      </c>
      <c r="U2621" s="11"/>
      <c r="V2621" s="11"/>
      <c r="W2621" s="11"/>
      <c r="Y2621" s="11">
        <v>79451.370000000039</v>
      </c>
      <c r="Z2621" s="11"/>
      <c r="AB2621" s="11">
        <f t="shared" si="140"/>
        <v>142120.35999999999</v>
      </c>
      <c r="AC2621" s="11">
        <v>119289.43</v>
      </c>
      <c r="AD2621" s="11"/>
      <c r="AE2621" s="4"/>
      <c r="AF2621" s="4"/>
    </row>
    <row r="2622" spans="1:32" x14ac:dyDescent="0.2">
      <c r="A2622" s="51"/>
      <c r="B2622" s="11"/>
      <c r="C2622" s="11" t="s">
        <v>347</v>
      </c>
      <c r="D2622" s="11"/>
      <c r="E2622" s="11" t="s">
        <v>184</v>
      </c>
      <c r="F2622" s="11">
        <v>403812</v>
      </c>
      <c r="G2622" s="11"/>
      <c r="H2622" s="11">
        <f t="shared" si="137"/>
        <v>1220.0999999999999</v>
      </c>
      <c r="I2622" s="11"/>
      <c r="J2622" s="11">
        <v>48024.200000000019</v>
      </c>
      <c r="K2622" s="11"/>
      <c r="M2622" s="11">
        <v>128</v>
      </c>
      <c r="N2622" s="66"/>
      <c r="P2622" s="198">
        <f t="shared" si="138"/>
        <v>375.18906250000015</v>
      </c>
      <c r="Q2622" s="198"/>
      <c r="R2622" s="198"/>
      <c r="S2622" s="198"/>
      <c r="T2622" s="198">
        <f t="shared" si="139"/>
        <v>3154.78125</v>
      </c>
      <c r="U2622" s="11"/>
      <c r="V2622" s="11"/>
      <c r="W2622" s="11"/>
      <c r="Y2622" s="11">
        <v>48024.200000000019</v>
      </c>
      <c r="Z2622" s="11"/>
      <c r="AB2622" s="11">
        <f t="shared" si="140"/>
        <v>85904.33</v>
      </c>
      <c r="AC2622" s="11">
        <v>72104.22</v>
      </c>
      <c r="AD2622" s="11"/>
      <c r="AE2622" s="4"/>
      <c r="AF2622" s="4"/>
    </row>
    <row r="2623" spans="1:32" x14ac:dyDescent="0.2">
      <c r="A2623" s="51"/>
      <c r="B2623" s="11"/>
      <c r="C2623" s="11" t="s">
        <v>348</v>
      </c>
      <c r="D2623" s="11"/>
      <c r="E2623" s="11" t="s">
        <v>91</v>
      </c>
      <c r="F2623" s="11">
        <v>1751</v>
      </c>
      <c r="G2623" s="11"/>
      <c r="H2623" s="11">
        <f t="shared" si="137"/>
        <v>5.29</v>
      </c>
      <c r="I2623" s="11"/>
      <c r="J2623" s="11">
        <v>346.02</v>
      </c>
      <c r="K2623" s="11"/>
      <c r="M2623" s="11">
        <v>8</v>
      </c>
      <c r="N2623" s="66"/>
      <c r="P2623" s="198">
        <f t="shared" si="138"/>
        <v>43.252499999999998</v>
      </c>
      <c r="Q2623" s="198"/>
      <c r="R2623" s="198"/>
      <c r="S2623" s="198"/>
      <c r="T2623" s="198">
        <f t="shared" si="139"/>
        <v>218.875</v>
      </c>
      <c r="U2623" s="11"/>
      <c r="V2623" s="11"/>
      <c r="W2623" s="11"/>
      <c r="Y2623" s="11">
        <v>346.02</v>
      </c>
      <c r="Z2623" s="11"/>
      <c r="AB2623" s="11">
        <f t="shared" si="140"/>
        <v>618.95000000000005</v>
      </c>
      <c r="AC2623" s="11">
        <v>519.52</v>
      </c>
      <c r="AD2623" s="11"/>
      <c r="AE2623" s="4"/>
      <c r="AF2623" s="4"/>
    </row>
    <row r="2624" spans="1:32" x14ac:dyDescent="0.2">
      <c r="A2624" s="51"/>
      <c r="B2624" s="11"/>
      <c r="C2624" s="11" t="s">
        <v>349</v>
      </c>
      <c r="D2624" s="11"/>
      <c r="E2624" s="11" t="s">
        <v>91</v>
      </c>
      <c r="F2624" s="11">
        <v>29</v>
      </c>
      <c r="G2624" s="11"/>
      <c r="H2624" s="11">
        <f t="shared" ref="H2624:H2687" si="141">ROUND($H$2920*F2624/$F$2920,2)</f>
        <v>0.09</v>
      </c>
      <c r="I2624" s="11"/>
      <c r="J2624" s="11">
        <v>26.9</v>
      </c>
      <c r="K2624" s="11"/>
      <c r="M2624" s="11">
        <v>1</v>
      </c>
      <c r="N2624" s="66"/>
      <c r="P2624" s="198">
        <f t="shared" ref="P2624:P2687" si="142">J2624/M2624</f>
        <v>26.9</v>
      </c>
      <c r="Q2624" s="198"/>
      <c r="R2624" s="198"/>
      <c r="S2624" s="198"/>
      <c r="T2624" s="198">
        <f t="shared" ref="T2624:T2687" si="143">F2624/M2624</f>
        <v>29</v>
      </c>
      <c r="U2624" s="11"/>
      <c r="V2624" s="11"/>
      <c r="W2624" s="11"/>
      <c r="Y2624" s="11">
        <v>26.9</v>
      </c>
      <c r="Z2624" s="11"/>
      <c r="AB2624" s="11">
        <f t="shared" ref="AB2624:AB2687" si="144">ROUND($AB$2920*Y2624/$Y$2920,2)</f>
        <v>48.12</v>
      </c>
      <c r="AC2624" s="11">
        <v>40.39</v>
      </c>
      <c r="AD2624" s="11"/>
      <c r="AE2624" s="4"/>
      <c r="AF2624" s="4"/>
    </row>
    <row r="2625" spans="1:32" x14ac:dyDescent="0.2">
      <c r="A2625" s="51"/>
      <c r="B2625" s="11"/>
      <c r="C2625" s="11" t="s">
        <v>350</v>
      </c>
      <c r="D2625" s="11"/>
      <c r="E2625" s="11" t="s">
        <v>71</v>
      </c>
      <c r="F2625" s="11">
        <v>226</v>
      </c>
      <c r="G2625" s="11"/>
      <c r="H2625" s="11">
        <f t="shared" si="141"/>
        <v>0.68</v>
      </c>
      <c r="I2625" s="11"/>
      <c r="J2625" s="11">
        <v>84.87</v>
      </c>
      <c r="K2625" s="11"/>
      <c r="M2625" s="11">
        <v>2</v>
      </c>
      <c r="N2625" s="66"/>
      <c r="P2625" s="198">
        <f t="shared" si="142"/>
        <v>42.435000000000002</v>
      </c>
      <c r="Q2625" s="198"/>
      <c r="R2625" s="198"/>
      <c r="S2625" s="198"/>
      <c r="T2625" s="198">
        <f t="shared" si="143"/>
        <v>113</v>
      </c>
      <c r="U2625" s="11"/>
      <c r="V2625" s="11"/>
      <c r="W2625" s="11"/>
      <c r="Y2625" s="11">
        <v>84.87</v>
      </c>
      <c r="Z2625" s="11"/>
      <c r="AB2625" s="11">
        <f t="shared" si="144"/>
        <v>151.81</v>
      </c>
      <c r="AC2625" s="11">
        <v>127.43</v>
      </c>
      <c r="AD2625" s="11"/>
      <c r="AE2625" s="4"/>
      <c r="AF2625" s="4"/>
    </row>
    <row r="2626" spans="1:32" x14ac:dyDescent="0.2">
      <c r="A2626" s="51"/>
      <c r="B2626" s="11"/>
      <c r="C2626" s="11" t="s">
        <v>351</v>
      </c>
      <c r="D2626" s="11"/>
      <c r="E2626" s="11" t="s">
        <v>151</v>
      </c>
      <c r="F2626" s="11">
        <v>133640</v>
      </c>
      <c r="G2626" s="11"/>
      <c r="H2626" s="11">
        <f t="shared" si="141"/>
        <v>403.79</v>
      </c>
      <c r="I2626" s="11"/>
      <c r="J2626" s="11">
        <v>19674.509999999998</v>
      </c>
      <c r="K2626" s="11"/>
      <c r="M2626" s="11">
        <v>117</v>
      </c>
      <c r="N2626" s="66"/>
      <c r="P2626" s="198">
        <f t="shared" si="142"/>
        <v>168.15820512820511</v>
      </c>
      <c r="Q2626" s="198"/>
      <c r="R2626" s="198"/>
      <c r="S2626" s="198"/>
      <c r="T2626" s="198">
        <f t="shared" si="143"/>
        <v>1142.2222222222222</v>
      </c>
      <c r="U2626" s="11"/>
      <c r="V2626" s="11"/>
      <c r="W2626" s="11"/>
      <c r="Y2626" s="11">
        <v>19674.509999999998</v>
      </c>
      <c r="Z2626" s="11"/>
      <c r="AB2626" s="11">
        <f t="shared" si="144"/>
        <v>35193.21</v>
      </c>
      <c r="AC2626" s="11">
        <v>29539.59</v>
      </c>
      <c r="AD2626" s="11"/>
      <c r="AE2626" s="4"/>
      <c r="AF2626" s="4"/>
    </row>
    <row r="2627" spans="1:32" x14ac:dyDescent="0.2">
      <c r="A2627" s="51"/>
      <c r="B2627" s="11"/>
      <c r="C2627" s="11" t="s">
        <v>352</v>
      </c>
      <c r="D2627" s="11"/>
      <c r="E2627" s="11" t="s">
        <v>172</v>
      </c>
      <c r="F2627" s="11">
        <v>47530</v>
      </c>
      <c r="G2627" s="11"/>
      <c r="H2627" s="11">
        <f t="shared" si="141"/>
        <v>143.61000000000001</v>
      </c>
      <c r="I2627" s="11"/>
      <c r="J2627" s="11">
        <v>7753.1899999999978</v>
      </c>
      <c r="K2627" s="11"/>
      <c r="M2627" s="11">
        <v>48</v>
      </c>
      <c r="N2627" s="66"/>
      <c r="P2627" s="198">
        <f t="shared" si="142"/>
        <v>161.52479166666663</v>
      </c>
      <c r="Q2627" s="198"/>
      <c r="R2627" s="198"/>
      <c r="S2627" s="198"/>
      <c r="T2627" s="198">
        <f t="shared" si="143"/>
        <v>990.20833333333337</v>
      </c>
      <c r="U2627" s="11"/>
      <c r="V2627" s="11"/>
      <c r="W2627" s="11"/>
      <c r="Y2627" s="11">
        <v>7753.1899999999978</v>
      </c>
      <c r="Z2627" s="11"/>
      <c r="AB2627" s="11">
        <f t="shared" si="144"/>
        <v>13868.69</v>
      </c>
      <c r="AC2627" s="11">
        <v>11640.75</v>
      </c>
      <c r="AD2627" s="11"/>
      <c r="AE2627" s="4"/>
      <c r="AF2627" s="4"/>
    </row>
    <row r="2628" spans="1:32" x14ac:dyDescent="0.2">
      <c r="A2628" s="51"/>
      <c r="B2628" s="11"/>
      <c r="C2628" s="11" t="s">
        <v>353</v>
      </c>
      <c r="D2628" s="11"/>
      <c r="E2628" s="11" t="s">
        <v>200</v>
      </c>
      <c r="F2628" s="11">
        <v>686447</v>
      </c>
      <c r="G2628" s="11"/>
      <c r="H2628" s="11">
        <f t="shared" si="141"/>
        <v>2074.06</v>
      </c>
      <c r="I2628" s="11"/>
      <c r="J2628" s="11">
        <v>54381.470000000016</v>
      </c>
      <c r="K2628" s="11"/>
      <c r="M2628" s="11">
        <v>138</v>
      </c>
      <c r="N2628" s="66"/>
      <c r="P2628" s="198">
        <f t="shared" si="142"/>
        <v>394.06862318840592</v>
      </c>
      <c r="Q2628" s="198"/>
      <c r="R2628" s="198"/>
      <c r="S2628" s="198"/>
      <c r="T2628" s="198">
        <f t="shared" si="143"/>
        <v>4974.253623188406</v>
      </c>
      <c r="U2628" s="11"/>
      <c r="V2628" s="11"/>
      <c r="W2628" s="11"/>
      <c r="Y2628" s="11">
        <v>54381.470000000016</v>
      </c>
      <c r="Z2628" s="11"/>
      <c r="AB2628" s="11">
        <f t="shared" si="144"/>
        <v>97276.04</v>
      </c>
      <c r="AC2628" s="11">
        <v>81649.119999999995</v>
      </c>
      <c r="AD2628" s="11"/>
      <c r="AE2628" s="4"/>
      <c r="AF2628" s="4"/>
    </row>
    <row r="2629" spans="1:32" x14ac:dyDescent="0.2">
      <c r="A2629" s="51"/>
      <c r="B2629" s="11"/>
      <c r="C2629" s="11" t="s">
        <v>354</v>
      </c>
      <c r="D2629" s="11"/>
      <c r="E2629" s="11" t="s">
        <v>117</v>
      </c>
      <c r="F2629" s="11">
        <v>78397</v>
      </c>
      <c r="G2629" s="11"/>
      <c r="H2629" s="11">
        <f t="shared" si="141"/>
        <v>236.87</v>
      </c>
      <c r="I2629" s="11"/>
      <c r="J2629" s="11">
        <v>5963.9000000000005</v>
      </c>
      <c r="K2629" s="11"/>
      <c r="M2629" s="11">
        <v>14</v>
      </c>
      <c r="N2629" s="66"/>
      <c r="P2629" s="198">
        <f t="shared" si="142"/>
        <v>425.99285714285719</v>
      </c>
      <c r="Q2629" s="198"/>
      <c r="R2629" s="198"/>
      <c r="S2629" s="198"/>
      <c r="T2629" s="198">
        <f t="shared" si="143"/>
        <v>5599.7857142857147</v>
      </c>
      <c r="U2629" s="11"/>
      <c r="V2629" s="11"/>
      <c r="W2629" s="11"/>
      <c r="Y2629" s="11">
        <v>5963.9000000000005</v>
      </c>
      <c r="Z2629" s="11"/>
      <c r="AB2629" s="11">
        <f t="shared" si="144"/>
        <v>10668.06</v>
      </c>
      <c r="AC2629" s="11">
        <v>8954.2900000000009</v>
      </c>
      <c r="AD2629" s="11"/>
      <c r="AE2629" s="4"/>
      <c r="AF2629" s="4"/>
    </row>
    <row r="2630" spans="1:32" x14ac:dyDescent="0.2">
      <c r="A2630" s="51"/>
      <c r="B2630" s="11"/>
      <c r="C2630" s="11" t="s">
        <v>355</v>
      </c>
      <c r="D2630" s="11"/>
      <c r="E2630" s="11" t="s">
        <v>61</v>
      </c>
      <c r="F2630" s="11">
        <v>7394</v>
      </c>
      <c r="G2630" s="11"/>
      <c r="H2630" s="11">
        <f t="shared" si="141"/>
        <v>22.34</v>
      </c>
      <c r="I2630" s="11"/>
      <c r="J2630" s="11">
        <v>581.37</v>
      </c>
      <c r="K2630" s="11"/>
      <c r="M2630" s="11">
        <v>1</v>
      </c>
      <c r="N2630" s="66"/>
      <c r="P2630" s="198">
        <f t="shared" si="142"/>
        <v>581.37</v>
      </c>
      <c r="Q2630" s="198"/>
      <c r="R2630" s="198"/>
      <c r="S2630" s="198"/>
      <c r="T2630" s="198">
        <f t="shared" si="143"/>
        <v>7394</v>
      </c>
      <c r="U2630" s="11"/>
      <c r="V2630" s="11"/>
      <c r="W2630" s="11"/>
      <c r="Y2630" s="11">
        <v>581.37</v>
      </c>
      <c r="Z2630" s="11"/>
      <c r="AB2630" s="11">
        <f t="shared" si="144"/>
        <v>1039.94</v>
      </c>
      <c r="AC2630" s="11">
        <v>872.88</v>
      </c>
      <c r="AD2630" s="11"/>
      <c r="AE2630" s="4"/>
      <c r="AF2630" s="4"/>
    </row>
    <row r="2631" spans="1:32" x14ac:dyDescent="0.2">
      <c r="A2631" s="51"/>
      <c r="B2631" s="11"/>
      <c r="C2631" s="11" t="s">
        <v>355</v>
      </c>
      <c r="D2631" s="11"/>
      <c r="E2631" s="11" t="s">
        <v>63</v>
      </c>
      <c r="F2631" s="11">
        <v>3311</v>
      </c>
      <c r="G2631" s="11"/>
      <c r="H2631" s="11">
        <f t="shared" si="141"/>
        <v>10</v>
      </c>
      <c r="I2631" s="11"/>
      <c r="J2631" s="11">
        <v>271.26</v>
      </c>
      <c r="K2631" s="11"/>
      <c r="M2631" s="11">
        <v>1</v>
      </c>
      <c r="N2631" s="66"/>
      <c r="P2631" s="198">
        <f t="shared" si="142"/>
        <v>271.26</v>
      </c>
      <c r="Q2631" s="198"/>
      <c r="R2631" s="198"/>
      <c r="S2631" s="198"/>
      <c r="T2631" s="198">
        <f t="shared" si="143"/>
        <v>3311</v>
      </c>
      <c r="U2631" s="11"/>
      <c r="V2631" s="11"/>
      <c r="W2631" s="11"/>
      <c r="Y2631" s="11">
        <v>271.26</v>
      </c>
      <c r="Z2631" s="11"/>
      <c r="AB2631" s="11">
        <f t="shared" si="144"/>
        <v>485.22</v>
      </c>
      <c r="AC2631" s="11">
        <v>407.27</v>
      </c>
      <c r="AD2631" s="11"/>
      <c r="AE2631" s="4"/>
      <c r="AF2631" s="4"/>
    </row>
    <row r="2632" spans="1:32" x14ac:dyDescent="0.2">
      <c r="A2632" s="51"/>
      <c r="B2632" s="11"/>
      <c r="C2632" s="11" t="s">
        <v>355</v>
      </c>
      <c r="D2632" s="11"/>
      <c r="E2632" s="11" t="s">
        <v>356</v>
      </c>
      <c r="F2632" s="11">
        <v>27011</v>
      </c>
      <c r="G2632" s="11"/>
      <c r="H2632" s="11">
        <f t="shared" si="141"/>
        <v>81.61</v>
      </c>
      <c r="I2632" s="11"/>
      <c r="J2632" s="11">
        <v>3931.2</v>
      </c>
      <c r="K2632" s="11"/>
      <c r="M2632" s="11">
        <v>13</v>
      </c>
      <c r="N2632" s="66"/>
      <c r="P2632" s="198">
        <f t="shared" si="142"/>
        <v>302.39999999999998</v>
      </c>
      <c r="Q2632" s="198"/>
      <c r="R2632" s="198"/>
      <c r="S2632" s="198"/>
      <c r="T2632" s="198">
        <f t="shared" si="143"/>
        <v>2077.7692307692309</v>
      </c>
      <c r="U2632" s="11"/>
      <c r="V2632" s="11"/>
      <c r="W2632" s="11"/>
      <c r="Y2632" s="11">
        <v>3931.2</v>
      </c>
      <c r="Z2632" s="11"/>
      <c r="AB2632" s="11">
        <f t="shared" si="144"/>
        <v>7032.02</v>
      </c>
      <c r="AC2632" s="11">
        <v>5902.36</v>
      </c>
      <c r="AD2632" s="11"/>
      <c r="AE2632" s="4"/>
      <c r="AF2632" s="4"/>
    </row>
    <row r="2633" spans="1:32" x14ac:dyDescent="0.2">
      <c r="A2633" s="51"/>
      <c r="B2633" s="11"/>
      <c r="C2633" s="11" t="s">
        <v>357</v>
      </c>
      <c r="D2633" s="11"/>
      <c r="E2633" s="11" t="s">
        <v>107</v>
      </c>
      <c r="F2633" s="11">
        <v>2236</v>
      </c>
      <c r="G2633" s="11"/>
      <c r="H2633" s="11">
        <f t="shared" si="141"/>
        <v>6.76</v>
      </c>
      <c r="I2633" s="11"/>
      <c r="J2633" s="11">
        <v>396.48</v>
      </c>
      <c r="K2633" s="11"/>
      <c r="M2633" s="11">
        <v>6</v>
      </c>
      <c r="N2633" s="66"/>
      <c r="P2633" s="198">
        <f t="shared" si="142"/>
        <v>66.08</v>
      </c>
      <c r="Q2633" s="198"/>
      <c r="R2633" s="198"/>
      <c r="S2633" s="198"/>
      <c r="T2633" s="198">
        <f t="shared" si="143"/>
        <v>372.66666666666669</v>
      </c>
      <c r="U2633" s="11"/>
      <c r="V2633" s="11"/>
      <c r="W2633" s="11"/>
      <c r="Y2633" s="11">
        <v>396.48</v>
      </c>
      <c r="Z2633" s="11"/>
      <c r="AB2633" s="11">
        <f t="shared" si="144"/>
        <v>709.21</v>
      </c>
      <c r="AC2633" s="11">
        <v>595.28</v>
      </c>
      <c r="AD2633" s="11"/>
      <c r="AE2633" s="4"/>
      <c r="AF2633" s="4"/>
    </row>
    <row r="2634" spans="1:32" x14ac:dyDescent="0.2">
      <c r="A2634" s="51"/>
      <c r="B2634" s="11"/>
      <c r="C2634" s="11" t="s">
        <v>358</v>
      </c>
      <c r="D2634" s="11"/>
      <c r="E2634" s="11" t="s">
        <v>359</v>
      </c>
      <c r="F2634" s="11">
        <v>348</v>
      </c>
      <c r="G2634" s="11"/>
      <c r="H2634" s="11">
        <f t="shared" si="141"/>
        <v>1.05</v>
      </c>
      <c r="I2634" s="11"/>
      <c r="J2634" s="11">
        <v>23.34</v>
      </c>
      <c r="K2634" s="11"/>
      <c r="M2634" s="11">
        <v>1</v>
      </c>
      <c r="N2634" s="66"/>
      <c r="P2634" s="198">
        <f t="shared" si="142"/>
        <v>23.34</v>
      </c>
      <c r="Q2634" s="198"/>
      <c r="R2634" s="198"/>
      <c r="S2634" s="198"/>
      <c r="T2634" s="198">
        <f t="shared" si="143"/>
        <v>348</v>
      </c>
      <c r="U2634" s="11"/>
      <c r="V2634" s="11"/>
      <c r="W2634" s="11"/>
      <c r="Y2634" s="11">
        <v>23.34</v>
      </c>
      <c r="Z2634" s="11"/>
      <c r="AB2634" s="11">
        <f t="shared" si="144"/>
        <v>41.75</v>
      </c>
      <c r="AC2634" s="11">
        <v>35.04</v>
      </c>
      <c r="AD2634" s="11"/>
      <c r="AE2634" s="4"/>
      <c r="AF2634" s="4"/>
    </row>
    <row r="2635" spans="1:32" x14ac:dyDescent="0.2">
      <c r="A2635" s="51"/>
      <c r="B2635" s="11"/>
      <c r="C2635" s="11" t="s">
        <v>358</v>
      </c>
      <c r="D2635" s="11"/>
      <c r="E2635" s="11" t="s">
        <v>124</v>
      </c>
      <c r="F2635" s="11">
        <v>21</v>
      </c>
      <c r="G2635" s="11"/>
      <c r="H2635" s="11">
        <f t="shared" si="141"/>
        <v>0.06</v>
      </c>
      <c r="I2635" s="11"/>
      <c r="J2635" s="11">
        <v>14.32</v>
      </c>
      <c r="K2635" s="11"/>
      <c r="M2635" s="11">
        <v>1</v>
      </c>
      <c r="N2635" s="66"/>
      <c r="P2635" s="198">
        <f t="shared" si="142"/>
        <v>14.32</v>
      </c>
      <c r="Q2635" s="198"/>
      <c r="R2635" s="198"/>
      <c r="S2635" s="198"/>
      <c r="T2635" s="198">
        <f t="shared" si="143"/>
        <v>21</v>
      </c>
      <c r="U2635" s="11"/>
      <c r="V2635" s="11"/>
      <c r="W2635" s="11"/>
      <c r="Y2635" s="11">
        <v>14.32</v>
      </c>
      <c r="Z2635" s="11"/>
      <c r="AB2635" s="11">
        <f t="shared" si="144"/>
        <v>25.62</v>
      </c>
      <c r="AC2635" s="11">
        <v>21.5</v>
      </c>
      <c r="AD2635" s="11"/>
      <c r="AE2635" s="4"/>
      <c r="AF2635" s="4"/>
    </row>
    <row r="2636" spans="1:32" x14ac:dyDescent="0.2">
      <c r="A2636" s="51"/>
      <c r="B2636" s="11"/>
      <c r="C2636" s="11" t="s">
        <v>358</v>
      </c>
      <c r="D2636" s="11"/>
      <c r="E2636" s="11" t="s">
        <v>360</v>
      </c>
      <c r="F2636" s="11">
        <v>137505</v>
      </c>
      <c r="G2636" s="11"/>
      <c r="H2636" s="11">
        <f t="shared" si="141"/>
        <v>415.46</v>
      </c>
      <c r="I2636" s="11"/>
      <c r="J2636" s="11">
        <v>14957.949999999997</v>
      </c>
      <c r="K2636" s="11"/>
      <c r="M2636" s="11">
        <v>58</v>
      </c>
      <c r="N2636" s="66"/>
      <c r="P2636" s="198">
        <f t="shared" si="142"/>
        <v>257.89568965517236</v>
      </c>
      <c r="Q2636" s="198"/>
      <c r="R2636" s="198"/>
      <c r="S2636" s="198"/>
      <c r="T2636" s="198">
        <f t="shared" si="143"/>
        <v>2370.7758620689656</v>
      </c>
      <c r="U2636" s="11"/>
      <c r="V2636" s="11"/>
      <c r="W2636" s="11"/>
      <c r="Y2636" s="11">
        <v>14957.949999999997</v>
      </c>
      <c r="Z2636" s="11"/>
      <c r="AB2636" s="11">
        <f t="shared" si="144"/>
        <v>26756.36</v>
      </c>
      <c r="AC2636" s="11">
        <v>22458.080000000002</v>
      </c>
      <c r="AD2636" s="11"/>
      <c r="AE2636" s="4"/>
      <c r="AF2636" s="4"/>
    </row>
    <row r="2637" spans="1:32" x14ac:dyDescent="0.2">
      <c r="A2637" s="51"/>
      <c r="B2637" s="11"/>
      <c r="C2637" s="11" t="s">
        <v>361</v>
      </c>
      <c r="D2637" s="11"/>
      <c r="E2637" s="11" t="s">
        <v>200</v>
      </c>
      <c r="F2637" s="11">
        <v>1199630</v>
      </c>
      <c r="G2637" s="11"/>
      <c r="H2637" s="11">
        <f t="shared" si="141"/>
        <v>3624.62</v>
      </c>
      <c r="I2637" s="11"/>
      <c r="J2637" s="11">
        <v>147732.56999999995</v>
      </c>
      <c r="K2637" s="11"/>
      <c r="M2637" s="11">
        <v>737</v>
      </c>
      <c r="N2637" s="66"/>
      <c r="P2637" s="198">
        <f t="shared" si="142"/>
        <v>200.45124830393479</v>
      </c>
      <c r="Q2637" s="198"/>
      <c r="R2637" s="198"/>
      <c r="S2637" s="198"/>
      <c r="T2637" s="198">
        <f t="shared" si="143"/>
        <v>1627.7204884667572</v>
      </c>
      <c r="U2637" s="11"/>
      <c r="V2637" s="11"/>
      <c r="W2637" s="11"/>
      <c r="Y2637" s="11">
        <v>147732.56999999995</v>
      </c>
      <c r="Z2637" s="11"/>
      <c r="AB2637" s="11">
        <f t="shared" si="144"/>
        <v>264259.84000000003</v>
      </c>
      <c r="AC2637" s="11">
        <v>221807.8</v>
      </c>
      <c r="AD2637" s="11"/>
      <c r="AE2637" s="4"/>
      <c r="AF2637" s="4"/>
    </row>
    <row r="2638" spans="1:32" x14ac:dyDescent="0.2">
      <c r="A2638" s="51"/>
      <c r="B2638" s="11"/>
      <c r="C2638" s="11" t="s">
        <v>363</v>
      </c>
      <c r="D2638" s="11"/>
      <c r="E2638" s="11" t="s">
        <v>364</v>
      </c>
      <c r="F2638" s="11">
        <v>1237046</v>
      </c>
      <c r="G2638" s="11"/>
      <c r="H2638" s="11">
        <f t="shared" si="141"/>
        <v>3737.67</v>
      </c>
      <c r="I2638" s="11"/>
      <c r="J2638" s="11">
        <v>164706.97</v>
      </c>
      <c r="K2638" s="11"/>
      <c r="M2638" s="11">
        <v>530</v>
      </c>
      <c r="N2638" s="66"/>
      <c r="P2638" s="198">
        <f t="shared" si="142"/>
        <v>310.76786792452833</v>
      </c>
      <c r="Q2638" s="198"/>
      <c r="R2638" s="198"/>
      <c r="S2638" s="198"/>
      <c r="T2638" s="198">
        <f t="shared" si="143"/>
        <v>2334.0490566037738</v>
      </c>
      <c r="U2638" s="11"/>
      <c r="V2638" s="11"/>
      <c r="W2638" s="11"/>
      <c r="Y2638" s="11">
        <v>164706.97</v>
      </c>
      <c r="Z2638" s="11"/>
      <c r="AB2638" s="11">
        <f t="shared" si="144"/>
        <v>294623.17</v>
      </c>
      <c r="AC2638" s="11">
        <v>247293.41</v>
      </c>
      <c r="AD2638" s="11"/>
      <c r="AE2638" s="4"/>
      <c r="AF2638" s="4"/>
    </row>
    <row r="2639" spans="1:32" x14ac:dyDescent="0.2">
      <c r="A2639" s="51"/>
      <c r="B2639" s="11"/>
      <c r="C2639" s="11" t="s">
        <v>367</v>
      </c>
      <c r="D2639" s="11"/>
      <c r="E2639" s="11" t="s">
        <v>333</v>
      </c>
      <c r="F2639" s="11">
        <v>129417</v>
      </c>
      <c r="G2639" s="11"/>
      <c r="H2639" s="11">
        <f t="shared" si="141"/>
        <v>391.03</v>
      </c>
      <c r="I2639" s="11"/>
      <c r="J2639" s="11">
        <v>17252.759999999998</v>
      </c>
      <c r="K2639" s="11"/>
      <c r="M2639" s="11">
        <v>53</v>
      </c>
      <c r="N2639" s="66"/>
      <c r="P2639" s="198">
        <f t="shared" si="142"/>
        <v>325.52377358490565</v>
      </c>
      <c r="Q2639" s="198"/>
      <c r="R2639" s="198"/>
      <c r="S2639" s="198"/>
      <c r="T2639" s="198">
        <f t="shared" si="143"/>
        <v>2441.8301886792451</v>
      </c>
      <c r="U2639" s="11"/>
      <c r="V2639" s="11"/>
      <c r="W2639" s="11"/>
      <c r="Y2639" s="11">
        <v>17252.759999999998</v>
      </c>
      <c r="Z2639" s="11"/>
      <c r="AB2639" s="11">
        <f t="shared" si="144"/>
        <v>30861.25</v>
      </c>
      <c r="AC2639" s="11">
        <v>25903.54</v>
      </c>
      <c r="AD2639" s="11"/>
      <c r="AE2639" s="4"/>
      <c r="AF2639" s="4"/>
    </row>
    <row r="2640" spans="1:32" x14ac:dyDescent="0.2">
      <c r="A2640" s="51"/>
      <c r="B2640" s="11"/>
      <c r="C2640" s="11" t="s">
        <v>368</v>
      </c>
      <c r="D2640" s="11"/>
      <c r="E2640" s="11" t="s">
        <v>140</v>
      </c>
      <c r="F2640" s="11">
        <v>12447</v>
      </c>
      <c r="G2640" s="11"/>
      <c r="H2640" s="11">
        <f t="shared" si="141"/>
        <v>37.61</v>
      </c>
      <c r="I2640" s="11"/>
      <c r="J2640" s="11">
        <v>1828.26</v>
      </c>
      <c r="K2640" s="11"/>
      <c r="M2640" s="11">
        <v>1</v>
      </c>
      <c r="N2640" s="66"/>
      <c r="P2640" s="198">
        <f t="shared" si="142"/>
        <v>1828.26</v>
      </c>
      <c r="Q2640" s="198"/>
      <c r="R2640" s="198"/>
      <c r="S2640" s="198"/>
      <c r="T2640" s="198">
        <f t="shared" si="143"/>
        <v>12447</v>
      </c>
      <c r="U2640" s="11"/>
      <c r="V2640" s="11"/>
      <c r="W2640" s="11"/>
      <c r="Y2640" s="11">
        <v>1828.26</v>
      </c>
      <c r="Z2640" s="11"/>
      <c r="AB2640" s="11">
        <f t="shared" si="144"/>
        <v>3270.34</v>
      </c>
      <c r="AC2640" s="11">
        <v>2744.98</v>
      </c>
      <c r="AD2640" s="11"/>
      <c r="AE2640" s="4"/>
      <c r="AF2640" s="4"/>
    </row>
    <row r="2641" spans="1:32" x14ac:dyDescent="0.2">
      <c r="A2641" s="51"/>
      <c r="B2641" s="11"/>
      <c r="C2641" s="11" t="s">
        <v>368</v>
      </c>
      <c r="D2641" s="11"/>
      <c r="E2641" s="11" t="s">
        <v>88</v>
      </c>
      <c r="F2641" s="11">
        <v>85816</v>
      </c>
      <c r="G2641" s="11"/>
      <c r="H2641" s="11">
        <f t="shared" si="141"/>
        <v>259.29000000000002</v>
      </c>
      <c r="I2641" s="11"/>
      <c r="J2641" s="11">
        <v>6963.51</v>
      </c>
      <c r="K2641" s="11"/>
      <c r="M2641" s="11">
        <v>3</v>
      </c>
      <c r="N2641" s="66"/>
      <c r="P2641" s="198">
        <f t="shared" si="142"/>
        <v>2321.17</v>
      </c>
      <c r="Q2641" s="198"/>
      <c r="R2641" s="198"/>
      <c r="S2641" s="198"/>
      <c r="T2641" s="198">
        <f t="shared" si="143"/>
        <v>28605.333333333332</v>
      </c>
      <c r="U2641" s="11"/>
      <c r="V2641" s="11"/>
      <c r="W2641" s="11"/>
      <c r="Y2641" s="11">
        <v>6963.51</v>
      </c>
      <c r="Z2641" s="11"/>
      <c r="AB2641" s="11">
        <f t="shared" si="144"/>
        <v>12456.13</v>
      </c>
      <c r="AC2641" s="11">
        <v>10455.11</v>
      </c>
      <c r="AD2641" s="11"/>
      <c r="AE2641" s="4"/>
      <c r="AF2641" s="4"/>
    </row>
    <row r="2642" spans="1:32" x14ac:dyDescent="0.2">
      <c r="A2642" s="51"/>
      <c r="B2642" s="11"/>
      <c r="C2642" s="11" t="s">
        <v>369</v>
      </c>
      <c r="D2642" s="11"/>
      <c r="E2642" s="11" t="s">
        <v>102</v>
      </c>
      <c r="F2642" s="11">
        <v>120893</v>
      </c>
      <c r="G2642" s="11"/>
      <c r="H2642" s="11">
        <f t="shared" si="141"/>
        <v>365.27</v>
      </c>
      <c r="I2642" s="11"/>
      <c r="J2642" s="11">
        <v>20835.840000000011</v>
      </c>
      <c r="K2642" s="11"/>
      <c r="M2642" s="11">
        <v>116</v>
      </c>
      <c r="N2642" s="66"/>
      <c r="P2642" s="198">
        <f t="shared" si="142"/>
        <v>179.61931034482768</v>
      </c>
      <c r="Q2642" s="198"/>
      <c r="R2642" s="198"/>
      <c r="S2642" s="198"/>
      <c r="T2642" s="198">
        <f t="shared" si="143"/>
        <v>1042.1810344827586</v>
      </c>
      <c r="U2642" s="11"/>
      <c r="V2642" s="11"/>
      <c r="W2642" s="11"/>
      <c r="Y2642" s="11">
        <v>20835.840000000011</v>
      </c>
      <c r="Z2642" s="11"/>
      <c r="AB2642" s="11">
        <f t="shared" si="144"/>
        <v>37270.559999999998</v>
      </c>
      <c r="AC2642" s="11">
        <v>31283.23</v>
      </c>
      <c r="AD2642" s="11"/>
      <c r="AE2642" s="4"/>
      <c r="AF2642" s="4"/>
    </row>
    <row r="2643" spans="1:32" x14ac:dyDescent="0.2">
      <c r="A2643" s="51"/>
      <c r="B2643" s="11"/>
      <c r="C2643" s="11" t="s">
        <v>370</v>
      </c>
      <c r="D2643" s="11"/>
      <c r="E2643" s="11" t="s">
        <v>371</v>
      </c>
      <c r="F2643" s="11">
        <v>444226</v>
      </c>
      <c r="G2643" s="11"/>
      <c r="H2643" s="11">
        <f t="shared" si="141"/>
        <v>1342.21</v>
      </c>
      <c r="I2643" s="11"/>
      <c r="J2643" s="11">
        <v>51371.140000000043</v>
      </c>
      <c r="K2643" s="11"/>
      <c r="M2643" s="11">
        <v>76</v>
      </c>
      <c r="N2643" s="66"/>
      <c r="P2643" s="198">
        <f t="shared" si="142"/>
        <v>675.93605263157951</v>
      </c>
      <c r="Q2643" s="198"/>
      <c r="R2643" s="198"/>
      <c r="S2643" s="198"/>
      <c r="T2643" s="198">
        <f t="shared" si="143"/>
        <v>5845.0789473684208</v>
      </c>
      <c r="U2643" s="11"/>
      <c r="V2643" s="11"/>
      <c r="W2643" s="11"/>
      <c r="Y2643" s="11">
        <v>51371.140000000043</v>
      </c>
      <c r="Z2643" s="11"/>
      <c r="AB2643" s="11">
        <f t="shared" si="144"/>
        <v>91891.24</v>
      </c>
      <c r="AC2643" s="11">
        <v>77129.37</v>
      </c>
      <c r="AD2643" s="11"/>
      <c r="AE2643" s="4"/>
      <c r="AF2643" s="4"/>
    </row>
    <row r="2644" spans="1:32" x14ac:dyDescent="0.2">
      <c r="A2644" s="51"/>
      <c r="B2644" s="11"/>
      <c r="C2644" s="11" t="s">
        <v>370</v>
      </c>
      <c r="D2644" s="11"/>
      <c r="E2644" s="11" t="s">
        <v>382</v>
      </c>
      <c r="F2644" s="11">
        <v>413</v>
      </c>
      <c r="G2644" s="11"/>
      <c r="H2644" s="11">
        <f t="shared" si="141"/>
        <v>1.25</v>
      </c>
      <c r="I2644" s="11"/>
      <c r="J2644" s="11">
        <v>69.260000000000005</v>
      </c>
      <c r="K2644" s="11"/>
      <c r="M2644" s="11">
        <v>1</v>
      </c>
      <c r="N2644" s="66"/>
      <c r="P2644" s="198">
        <f t="shared" si="142"/>
        <v>69.260000000000005</v>
      </c>
      <c r="Q2644" s="198"/>
      <c r="R2644" s="198"/>
      <c r="S2644" s="198"/>
      <c r="T2644" s="198">
        <f t="shared" si="143"/>
        <v>413</v>
      </c>
      <c r="U2644" s="11"/>
      <c r="V2644" s="11"/>
      <c r="W2644" s="11"/>
      <c r="Y2644" s="11">
        <v>69.260000000000005</v>
      </c>
      <c r="Z2644" s="11"/>
      <c r="AB2644" s="11">
        <f t="shared" si="144"/>
        <v>123.89</v>
      </c>
      <c r="AC2644" s="11">
        <v>103.99</v>
      </c>
      <c r="AD2644" s="11"/>
      <c r="AE2644" s="4"/>
      <c r="AF2644" s="4"/>
    </row>
    <row r="2645" spans="1:32" x14ac:dyDescent="0.2">
      <c r="A2645" s="51"/>
      <c r="B2645" s="11"/>
      <c r="C2645" s="11" t="s">
        <v>372</v>
      </c>
      <c r="D2645" s="11"/>
      <c r="E2645" s="11" t="s">
        <v>102</v>
      </c>
      <c r="F2645" s="11">
        <v>39344</v>
      </c>
      <c r="G2645" s="11"/>
      <c r="H2645" s="11">
        <f t="shared" si="141"/>
        <v>118.88</v>
      </c>
      <c r="I2645" s="11"/>
      <c r="J2645" s="11">
        <v>6631.2099999999982</v>
      </c>
      <c r="K2645" s="11"/>
      <c r="M2645" s="11">
        <v>51</v>
      </c>
      <c r="N2645" s="66"/>
      <c r="P2645" s="198">
        <f t="shared" si="142"/>
        <v>130.02372549019606</v>
      </c>
      <c r="Q2645" s="198"/>
      <c r="R2645" s="198"/>
      <c r="S2645" s="198"/>
      <c r="T2645" s="198">
        <f t="shared" si="143"/>
        <v>771.45098039215691</v>
      </c>
      <c r="U2645" s="11"/>
      <c r="V2645" s="11"/>
      <c r="W2645" s="11"/>
      <c r="Y2645" s="11">
        <v>6631.2099999999982</v>
      </c>
      <c r="Z2645" s="11"/>
      <c r="AB2645" s="11">
        <f t="shared" si="144"/>
        <v>11861.72</v>
      </c>
      <c r="AC2645" s="11">
        <v>9956.19</v>
      </c>
      <c r="AD2645" s="11"/>
      <c r="AE2645" s="4"/>
      <c r="AF2645" s="4"/>
    </row>
    <row r="2646" spans="1:32" x14ac:dyDescent="0.2">
      <c r="A2646" s="51"/>
      <c r="B2646" s="11"/>
      <c r="C2646" s="11" t="s">
        <v>373</v>
      </c>
      <c r="D2646" s="11"/>
      <c r="E2646" s="11" t="s">
        <v>208</v>
      </c>
      <c r="F2646" s="11">
        <v>42005</v>
      </c>
      <c r="G2646" s="11"/>
      <c r="H2646" s="11">
        <f t="shared" si="141"/>
        <v>126.92</v>
      </c>
      <c r="I2646" s="11"/>
      <c r="J2646" s="11">
        <v>6495.5300000000007</v>
      </c>
      <c r="K2646" s="11"/>
      <c r="M2646" s="11">
        <v>25</v>
      </c>
      <c r="N2646" s="66"/>
      <c r="P2646" s="198">
        <f t="shared" si="142"/>
        <v>259.82120000000003</v>
      </c>
      <c r="Q2646" s="198"/>
      <c r="R2646" s="198"/>
      <c r="S2646" s="198"/>
      <c r="T2646" s="198">
        <f t="shared" si="143"/>
        <v>1680.2</v>
      </c>
      <c r="U2646" s="11"/>
      <c r="V2646" s="11"/>
      <c r="W2646" s="11"/>
      <c r="Y2646" s="11">
        <v>6495.5300000000007</v>
      </c>
      <c r="Z2646" s="11"/>
      <c r="AB2646" s="11">
        <f t="shared" si="144"/>
        <v>11619.02</v>
      </c>
      <c r="AC2646" s="11">
        <v>9752.48</v>
      </c>
      <c r="AD2646" s="11"/>
      <c r="AE2646" s="4"/>
      <c r="AF2646" s="4"/>
    </row>
    <row r="2647" spans="1:32" x14ac:dyDescent="0.2">
      <c r="A2647" s="51"/>
      <c r="B2647" s="11"/>
      <c r="C2647" s="11" t="s">
        <v>374</v>
      </c>
      <c r="D2647" s="11"/>
      <c r="E2647" s="11" t="s">
        <v>90</v>
      </c>
      <c r="F2647" s="11">
        <v>2657</v>
      </c>
      <c r="G2647" s="11"/>
      <c r="H2647" s="11">
        <f t="shared" si="141"/>
        <v>8.0299999999999994</v>
      </c>
      <c r="I2647" s="11"/>
      <c r="J2647" s="11">
        <v>399.27</v>
      </c>
      <c r="K2647" s="11"/>
      <c r="M2647" s="11">
        <v>1</v>
      </c>
      <c r="N2647" s="66"/>
      <c r="P2647" s="198">
        <f t="shared" si="142"/>
        <v>399.27</v>
      </c>
      <c r="Q2647" s="198"/>
      <c r="R2647" s="198"/>
      <c r="S2647" s="198"/>
      <c r="T2647" s="198">
        <f t="shared" si="143"/>
        <v>2657</v>
      </c>
      <c r="U2647" s="11"/>
      <c r="V2647" s="11"/>
      <c r="W2647" s="11"/>
      <c r="Y2647" s="11">
        <v>399.27</v>
      </c>
      <c r="Z2647" s="11"/>
      <c r="AB2647" s="11">
        <f t="shared" si="144"/>
        <v>714.2</v>
      </c>
      <c r="AC2647" s="11">
        <v>599.47</v>
      </c>
      <c r="AD2647" s="11"/>
      <c r="AE2647" s="4"/>
      <c r="AF2647" s="4"/>
    </row>
    <row r="2648" spans="1:32" x14ac:dyDescent="0.2">
      <c r="A2648" s="51"/>
      <c r="B2648" s="11"/>
      <c r="C2648" s="11" t="s">
        <v>374</v>
      </c>
      <c r="D2648" s="11"/>
      <c r="E2648" s="11" t="s">
        <v>197</v>
      </c>
      <c r="F2648" s="11">
        <v>506</v>
      </c>
      <c r="G2648" s="11"/>
      <c r="H2648" s="11">
        <f t="shared" si="141"/>
        <v>1.53</v>
      </c>
      <c r="I2648" s="11"/>
      <c r="J2648" s="11">
        <v>97.38</v>
      </c>
      <c r="K2648" s="11"/>
      <c r="M2648" s="11">
        <v>1</v>
      </c>
      <c r="N2648" s="66"/>
      <c r="P2648" s="198">
        <f t="shared" si="142"/>
        <v>97.38</v>
      </c>
      <c r="Q2648" s="198"/>
      <c r="R2648" s="198"/>
      <c r="S2648" s="198"/>
      <c r="T2648" s="198">
        <f t="shared" si="143"/>
        <v>506</v>
      </c>
      <c r="U2648" s="11"/>
      <c r="V2648" s="11"/>
      <c r="W2648" s="11"/>
      <c r="Y2648" s="11">
        <v>97.38</v>
      </c>
      <c r="Z2648" s="11"/>
      <c r="AB2648" s="11">
        <f t="shared" si="144"/>
        <v>174.19</v>
      </c>
      <c r="AC2648" s="11">
        <v>146.21</v>
      </c>
      <c r="AD2648" s="11"/>
      <c r="AE2648" s="4"/>
      <c r="AF2648" s="4"/>
    </row>
    <row r="2649" spans="1:32" x14ac:dyDescent="0.2">
      <c r="A2649" s="51"/>
      <c r="B2649" s="11"/>
      <c r="C2649" s="11" t="s">
        <v>374</v>
      </c>
      <c r="D2649" s="11"/>
      <c r="E2649" s="11" t="s">
        <v>299</v>
      </c>
      <c r="F2649" s="11">
        <v>262576</v>
      </c>
      <c r="G2649" s="11"/>
      <c r="H2649" s="11">
        <f t="shared" si="141"/>
        <v>793.36</v>
      </c>
      <c r="I2649" s="11"/>
      <c r="J2649" s="11">
        <v>33381.450000000012</v>
      </c>
      <c r="K2649" s="11"/>
      <c r="M2649" s="11">
        <v>145</v>
      </c>
      <c r="N2649" s="66"/>
      <c r="P2649" s="198">
        <f t="shared" si="142"/>
        <v>230.2168965517242</v>
      </c>
      <c r="Q2649" s="198"/>
      <c r="R2649" s="198"/>
      <c r="S2649" s="198"/>
      <c r="T2649" s="198">
        <f t="shared" si="143"/>
        <v>1810.8689655172413</v>
      </c>
      <c r="U2649" s="11"/>
      <c r="V2649" s="11"/>
      <c r="W2649" s="11"/>
      <c r="Y2649" s="11">
        <v>33381.450000000012</v>
      </c>
      <c r="Z2649" s="11"/>
      <c r="AB2649" s="11">
        <f t="shared" si="144"/>
        <v>59711.79</v>
      </c>
      <c r="AC2649" s="11">
        <v>50119.39</v>
      </c>
      <c r="AD2649" s="11"/>
      <c r="AE2649" s="4"/>
      <c r="AF2649" s="4"/>
    </row>
    <row r="2650" spans="1:32" x14ac:dyDescent="0.2">
      <c r="A2650" s="51"/>
      <c r="B2650" s="11"/>
      <c r="C2650" s="11" t="s">
        <v>607</v>
      </c>
      <c r="D2650" s="11"/>
      <c r="E2650" s="11" t="s">
        <v>103</v>
      </c>
      <c r="F2650" s="11">
        <v>3552</v>
      </c>
      <c r="G2650" s="11"/>
      <c r="H2650" s="11">
        <f t="shared" si="141"/>
        <v>10.73</v>
      </c>
      <c r="I2650" s="11"/>
      <c r="J2650" s="11">
        <v>605.32000000000005</v>
      </c>
      <c r="K2650" s="11"/>
      <c r="M2650" s="11">
        <v>4</v>
      </c>
      <c r="N2650" s="66"/>
      <c r="P2650" s="198">
        <f t="shared" si="142"/>
        <v>151.33000000000001</v>
      </c>
      <c r="Q2650" s="198"/>
      <c r="R2650" s="198"/>
      <c r="S2650" s="198"/>
      <c r="T2650" s="198">
        <f t="shared" si="143"/>
        <v>888</v>
      </c>
      <c r="U2650" s="11"/>
      <c r="V2650" s="11"/>
      <c r="W2650" s="11"/>
      <c r="Y2650" s="11">
        <v>605.32000000000005</v>
      </c>
      <c r="Z2650" s="11"/>
      <c r="AB2650" s="11">
        <f t="shared" si="144"/>
        <v>1082.78</v>
      </c>
      <c r="AC2650" s="11">
        <v>908.84</v>
      </c>
      <c r="AD2650" s="11"/>
      <c r="AE2650" s="4"/>
      <c r="AF2650" s="4"/>
    </row>
    <row r="2651" spans="1:32" x14ac:dyDescent="0.2">
      <c r="A2651" s="51"/>
      <c r="B2651" s="11"/>
      <c r="C2651" s="11" t="s">
        <v>375</v>
      </c>
      <c r="D2651" s="11"/>
      <c r="E2651" s="11" t="s">
        <v>100</v>
      </c>
      <c r="F2651" s="11">
        <v>2447</v>
      </c>
      <c r="G2651" s="11"/>
      <c r="H2651" s="11">
        <f t="shared" si="141"/>
        <v>7.39</v>
      </c>
      <c r="I2651" s="11"/>
      <c r="J2651" s="11">
        <v>381.72</v>
      </c>
      <c r="K2651" s="11"/>
      <c r="M2651" s="11">
        <v>3</v>
      </c>
      <c r="N2651" s="66"/>
      <c r="P2651" s="198">
        <f t="shared" si="142"/>
        <v>127.24000000000001</v>
      </c>
      <c r="Q2651" s="198"/>
      <c r="R2651" s="198"/>
      <c r="S2651" s="198"/>
      <c r="T2651" s="198">
        <f t="shared" si="143"/>
        <v>815.66666666666663</v>
      </c>
      <c r="U2651" s="11"/>
      <c r="V2651" s="11"/>
      <c r="W2651" s="11"/>
      <c r="Y2651" s="11">
        <v>381.72</v>
      </c>
      <c r="Z2651" s="11"/>
      <c r="AB2651" s="11">
        <f t="shared" si="144"/>
        <v>682.81</v>
      </c>
      <c r="AC2651" s="11">
        <v>573.12</v>
      </c>
      <c r="AD2651" s="11"/>
      <c r="AE2651" s="4"/>
      <c r="AF2651" s="4"/>
    </row>
    <row r="2652" spans="1:32" x14ac:dyDescent="0.2">
      <c r="A2652" s="51"/>
      <c r="B2652" s="11"/>
      <c r="C2652" s="11" t="s">
        <v>375</v>
      </c>
      <c r="D2652" s="11"/>
      <c r="E2652" s="11" t="s">
        <v>103</v>
      </c>
      <c r="F2652" s="11">
        <v>5655254</v>
      </c>
      <c r="G2652" s="11"/>
      <c r="H2652" s="11">
        <f t="shared" si="141"/>
        <v>17087.060000000001</v>
      </c>
      <c r="I2652" s="11"/>
      <c r="J2652" s="11">
        <v>733760.24</v>
      </c>
      <c r="K2652" s="11"/>
      <c r="M2652" s="11">
        <v>1342</v>
      </c>
      <c r="N2652" s="66"/>
      <c r="P2652" s="198">
        <f t="shared" si="142"/>
        <v>546.76619970193735</v>
      </c>
      <c r="Q2652" s="198"/>
      <c r="R2652" s="198"/>
      <c r="S2652" s="198"/>
      <c r="T2652" s="198">
        <f t="shared" si="143"/>
        <v>4214.0491803278692</v>
      </c>
      <c r="U2652" s="11"/>
      <c r="V2652" s="11"/>
      <c r="W2652" s="11"/>
      <c r="Y2652" s="11">
        <v>733760.24</v>
      </c>
      <c r="Z2652" s="11"/>
      <c r="AB2652" s="11">
        <f t="shared" si="144"/>
        <v>1312529.57</v>
      </c>
      <c r="AC2652" s="11">
        <v>1101678.1599999999</v>
      </c>
      <c r="AD2652" s="11"/>
      <c r="AE2652" s="4"/>
      <c r="AF2652" s="4"/>
    </row>
    <row r="2653" spans="1:32" x14ac:dyDescent="0.2">
      <c r="A2653" s="51"/>
      <c r="B2653" s="11"/>
      <c r="C2653" s="11" t="s">
        <v>377</v>
      </c>
      <c r="D2653" s="11"/>
      <c r="E2653" s="11" t="s">
        <v>144</v>
      </c>
      <c r="F2653" s="11">
        <v>30500</v>
      </c>
      <c r="G2653" s="11"/>
      <c r="H2653" s="11">
        <f t="shared" si="141"/>
        <v>92.15</v>
      </c>
      <c r="I2653" s="11"/>
      <c r="J2653" s="11">
        <v>5016.59</v>
      </c>
      <c r="K2653" s="11"/>
      <c r="M2653" s="11">
        <v>1</v>
      </c>
      <c r="N2653" s="66"/>
      <c r="P2653" s="198">
        <f t="shared" si="142"/>
        <v>5016.59</v>
      </c>
      <c r="Q2653" s="198"/>
      <c r="R2653" s="198"/>
      <c r="S2653" s="198"/>
      <c r="T2653" s="198">
        <f t="shared" si="143"/>
        <v>30500</v>
      </c>
      <c r="U2653" s="11"/>
      <c r="V2653" s="11"/>
      <c r="W2653" s="11"/>
      <c r="Y2653" s="11">
        <v>5016.59</v>
      </c>
      <c r="Z2653" s="11"/>
      <c r="AB2653" s="11">
        <f t="shared" si="144"/>
        <v>8973.5300000000007</v>
      </c>
      <c r="AC2653" s="11">
        <v>7531.98</v>
      </c>
      <c r="AD2653" s="11"/>
      <c r="AE2653" s="4"/>
      <c r="AF2653" s="4"/>
    </row>
    <row r="2654" spans="1:32" x14ac:dyDescent="0.2">
      <c r="A2654" s="51"/>
      <c r="B2654" s="11"/>
      <c r="C2654" s="11" t="s">
        <v>377</v>
      </c>
      <c r="D2654" s="11"/>
      <c r="E2654" s="11" t="s">
        <v>161</v>
      </c>
      <c r="F2654" s="11">
        <v>540211</v>
      </c>
      <c r="G2654" s="11"/>
      <c r="H2654" s="11">
        <f t="shared" si="141"/>
        <v>1632.22</v>
      </c>
      <c r="I2654" s="11"/>
      <c r="J2654" s="11">
        <v>79139.900000000009</v>
      </c>
      <c r="K2654" s="11"/>
      <c r="M2654" s="11">
        <v>154</v>
      </c>
      <c r="N2654" s="66"/>
      <c r="P2654" s="198">
        <f t="shared" si="142"/>
        <v>513.89545454545464</v>
      </c>
      <c r="Q2654" s="198"/>
      <c r="R2654" s="198"/>
      <c r="S2654" s="198"/>
      <c r="T2654" s="198">
        <f t="shared" si="143"/>
        <v>3507.8636363636365</v>
      </c>
      <c r="U2654" s="11"/>
      <c r="V2654" s="11"/>
      <c r="W2654" s="11"/>
      <c r="Y2654" s="11">
        <v>79139.900000000009</v>
      </c>
      <c r="Z2654" s="11"/>
      <c r="AB2654" s="11">
        <f t="shared" si="144"/>
        <v>141563.22</v>
      </c>
      <c r="AC2654" s="11">
        <v>118821.78</v>
      </c>
      <c r="AD2654" s="11"/>
      <c r="AE2654" s="4"/>
      <c r="AF2654" s="4"/>
    </row>
    <row r="2655" spans="1:32" x14ac:dyDescent="0.2">
      <c r="A2655" s="51"/>
      <c r="B2655" s="11"/>
      <c r="C2655" s="11" t="s">
        <v>378</v>
      </c>
      <c r="D2655" s="11"/>
      <c r="E2655" s="11" t="s">
        <v>90</v>
      </c>
      <c r="F2655" s="11">
        <v>11176</v>
      </c>
      <c r="G2655" s="11"/>
      <c r="H2655" s="11">
        <f t="shared" si="141"/>
        <v>33.770000000000003</v>
      </c>
      <c r="I2655" s="11"/>
      <c r="J2655" s="11">
        <v>2437.17</v>
      </c>
      <c r="K2655" s="11"/>
      <c r="M2655" s="11">
        <v>2</v>
      </c>
      <c r="N2655" s="66"/>
      <c r="P2655" s="198">
        <f t="shared" si="142"/>
        <v>1218.585</v>
      </c>
      <c r="Q2655" s="198"/>
      <c r="R2655" s="198"/>
      <c r="S2655" s="198"/>
      <c r="T2655" s="198">
        <f t="shared" si="143"/>
        <v>5588</v>
      </c>
      <c r="U2655" s="11"/>
      <c r="V2655" s="11"/>
      <c r="W2655" s="11"/>
      <c r="Y2655" s="11">
        <v>2437.17</v>
      </c>
      <c r="Z2655" s="11"/>
      <c r="AB2655" s="11">
        <f t="shared" si="144"/>
        <v>4359.54</v>
      </c>
      <c r="AC2655" s="11">
        <v>3659.2</v>
      </c>
      <c r="AD2655" s="11"/>
      <c r="AE2655" s="4"/>
      <c r="AF2655" s="4"/>
    </row>
    <row r="2656" spans="1:32" x14ac:dyDescent="0.2">
      <c r="A2656" s="51"/>
      <c r="B2656" s="11"/>
      <c r="C2656" s="11" t="s">
        <v>378</v>
      </c>
      <c r="D2656" s="11"/>
      <c r="E2656" s="11" t="s">
        <v>379</v>
      </c>
      <c r="F2656" s="11">
        <v>1547167</v>
      </c>
      <c r="G2656" s="11"/>
      <c r="H2656" s="11">
        <f t="shared" si="141"/>
        <v>4674.68</v>
      </c>
      <c r="I2656" s="11"/>
      <c r="J2656" s="11">
        <v>184537.17999999979</v>
      </c>
      <c r="K2656" s="11"/>
      <c r="M2656" s="11">
        <v>546</v>
      </c>
      <c r="N2656" s="66"/>
      <c r="P2656" s="198">
        <f t="shared" si="142"/>
        <v>337.98018315018277</v>
      </c>
      <c r="Q2656" s="198"/>
      <c r="R2656" s="198"/>
      <c r="S2656" s="198"/>
      <c r="T2656" s="198">
        <f t="shared" si="143"/>
        <v>2833.6391941391939</v>
      </c>
      <c r="U2656" s="11"/>
      <c r="V2656" s="11"/>
      <c r="W2656" s="11"/>
      <c r="Y2656" s="11">
        <v>184537.17999999979</v>
      </c>
      <c r="Z2656" s="11"/>
      <c r="AB2656" s="11">
        <f t="shared" si="144"/>
        <v>330094.89</v>
      </c>
      <c r="AC2656" s="11">
        <v>277066.77</v>
      </c>
      <c r="AD2656" s="11"/>
      <c r="AE2656" s="4"/>
      <c r="AF2656" s="4"/>
    </row>
    <row r="2657" spans="1:32" x14ac:dyDescent="0.2">
      <c r="A2657" s="51"/>
      <c r="B2657" s="11"/>
      <c r="C2657" s="11" t="s">
        <v>378</v>
      </c>
      <c r="D2657" s="11"/>
      <c r="E2657" s="11" t="s">
        <v>380</v>
      </c>
      <c r="F2657" s="11">
        <v>1146</v>
      </c>
      <c r="G2657" s="11"/>
      <c r="H2657" s="11">
        <f t="shared" si="141"/>
        <v>3.46</v>
      </c>
      <c r="I2657" s="11"/>
      <c r="J2657" s="11">
        <v>239.68</v>
      </c>
      <c r="K2657" s="11"/>
      <c r="M2657" s="11">
        <v>7</v>
      </c>
      <c r="N2657" s="66"/>
      <c r="P2657" s="198">
        <f t="shared" si="142"/>
        <v>34.24</v>
      </c>
      <c r="Q2657" s="198"/>
      <c r="R2657" s="198"/>
      <c r="S2657" s="198"/>
      <c r="T2657" s="198">
        <f t="shared" si="143"/>
        <v>163.71428571428572</v>
      </c>
      <c r="U2657" s="11"/>
      <c r="V2657" s="11"/>
      <c r="W2657" s="11"/>
      <c r="Y2657" s="11">
        <v>239.68</v>
      </c>
      <c r="Z2657" s="11"/>
      <c r="AB2657" s="11">
        <f t="shared" si="144"/>
        <v>428.73</v>
      </c>
      <c r="AC2657" s="11">
        <v>359.86</v>
      </c>
      <c r="AD2657" s="11"/>
      <c r="AE2657" s="4"/>
      <c r="AF2657" s="4"/>
    </row>
    <row r="2658" spans="1:32" x14ac:dyDescent="0.2">
      <c r="A2658" s="51"/>
      <c r="B2658" s="11"/>
      <c r="C2658" s="11" t="s">
        <v>378</v>
      </c>
      <c r="D2658" s="11"/>
      <c r="E2658" s="11" t="s">
        <v>482</v>
      </c>
      <c r="F2658" s="11">
        <v>4475</v>
      </c>
      <c r="G2658" s="11"/>
      <c r="H2658" s="11">
        <f t="shared" si="141"/>
        <v>13.52</v>
      </c>
      <c r="I2658" s="11"/>
      <c r="J2658" s="11">
        <v>424.28</v>
      </c>
      <c r="K2658" s="11"/>
      <c r="M2658" s="11">
        <v>2</v>
      </c>
      <c r="N2658" s="66"/>
      <c r="P2658" s="198">
        <f t="shared" si="142"/>
        <v>212.14</v>
      </c>
      <c r="Q2658" s="198"/>
      <c r="R2658" s="198"/>
      <c r="S2658" s="198"/>
      <c r="T2658" s="198">
        <f t="shared" si="143"/>
        <v>2237.5</v>
      </c>
      <c r="U2658" s="11"/>
      <c r="V2658" s="11"/>
      <c r="W2658" s="11"/>
      <c r="Y2658" s="11">
        <v>424.28</v>
      </c>
      <c r="Z2658" s="11"/>
      <c r="AB2658" s="11">
        <f t="shared" si="144"/>
        <v>758.94</v>
      </c>
      <c r="AC2658" s="11">
        <v>637.02</v>
      </c>
      <c r="AD2658" s="11"/>
      <c r="AE2658" s="4"/>
      <c r="AF2658" s="4"/>
    </row>
    <row r="2659" spans="1:32" x14ac:dyDescent="0.2">
      <c r="A2659" s="51"/>
      <c r="B2659" s="11"/>
      <c r="C2659" s="11" t="s">
        <v>378</v>
      </c>
      <c r="D2659" s="11"/>
      <c r="E2659" s="11" t="s">
        <v>105</v>
      </c>
      <c r="F2659" s="11">
        <v>1189</v>
      </c>
      <c r="G2659" s="11"/>
      <c r="H2659" s="11">
        <f t="shared" si="141"/>
        <v>3.59</v>
      </c>
      <c r="I2659" s="11"/>
      <c r="J2659" s="11">
        <v>188.11</v>
      </c>
      <c r="K2659" s="11"/>
      <c r="M2659" s="11">
        <v>1</v>
      </c>
      <c r="N2659" s="66"/>
      <c r="P2659" s="198">
        <f t="shared" si="142"/>
        <v>188.11</v>
      </c>
      <c r="Q2659" s="198"/>
      <c r="R2659" s="198"/>
      <c r="S2659" s="198"/>
      <c r="T2659" s="198">
        <f t="shared" si="143"/>
        <v>1189</v>
      </c>
      <c r="U2659" s="11"/>
      <c r="V2659" s="11"/>
      <c r="W2659" s="11"/>
      <c r="Y2659" s="11">
        <v>188.11</v>
      </c>
      <c r="Z2659" s="11"/>
      <c r="AB2659" s="11">
        <f t="shared" si="144"/>
        <v>336.49</v>
      </c>
      <c r="AC2659" s="11">
        <v>282.43</v>
      </c>
      <c r="AD2659" s="11"/>
      <c r="AE2659" s="4"/>
      <c r="AF2659" s="4"/>
    </row>
    <row r="2660" spans="1:32" x14ac:dyDescent="0.2">
      <c r="A2660" s="51"/>
      <c r="B2660" s="11"/>
      <c r="C2660" s="11" t="s">
        <v>378</v>
      </c>
      <c r="D2660" s="11"/>
      <c r="E2660" s="11" t="s">
        <v>167</v>
      </c>
      <c r="F2660" s="11">
        <v>2860</v>
      </c>
      <c r="G2660" s="11"/>
      <c r="H2660" s="11">
        <f t="shared" si="141"/>
        <v>8.64</v>
      </c>
      <c r="I2660" s="11"/>
      <c r="J2660" s="11">
        <v>465.78</v>
      </c>
      <c r="K2660" s="11"/>
      <c r="M2660" s="11">
        <v>1</v>
      </c>
      <c r="N2660" s="66"/>
      <c r="P2660" s="198">
        <f t="shared" si="142"/>
        <v>465.78</v>
      </c>
      <c r="Q2660" s="198"/>
      <c r="R2660" s="198"/>
      <c r="S2660" s="198"/>
      <c r="T2660" s="198">
        <f t="shared" si="143"/>
        <v>2860</v>
      </c>
      <c r="U2660" s="11"/>
      <c r="V2660" s="11"/>
      <c r="W2660" s="11"/>
      <c r="Y2660" s="11">
        <v>465.78</v>
      </c>
      <c r="Z2660" s="11"/>
      <c r="AB2660" s="11">
        <f t="shared" si="144"/>
        <v>833.17</v>
      </c>
      <c r="AC2660" s="11">
        <v>699.33</v>
      </c>
      <c r="AD2660" s="11"/>
      <c r="AE2660" s="4"/>
      <c r="AF2660" s="4"/>
    </row>
    <row r="2661" spans="1:32" x14ac:dyDescent="0.2">
      <c r="A2661" s="51"/>
      <c r="B2661" s="11"/>
      <c r="C2661" s="11" t="s">
        <v>381</v>
      </c>
      <c r="D2661" s="11"/>
      <c r="E2661" s="11" t="s">
        <v>81</v>
      </c>
      <c r="F2661" s="11">
        <v>706</v>
      </c>
      <c r="G2661" s="11"/>
      <c r="H2661" s="11">
        <f t="shared" si="141"/>
        <v>2.13</v>
      </c>
      <c r="I2661" s="11"/>
      <c r="J2661" s="11">
        <v>111.73</v>
      </c>
      <c r="K2661" s="11"/>
      <c r="M2661" s="11">
        <v>1</v>
      </c>
      <c r="N2661" s="66"/>
      <c r="P2661" s="198">
        <f t="shared" si="142"/>
        <v>111.73</v>
      </c>
      <c r="Q2661" s="198"/>
      <c r="R2661" s="198"/>
      <c r="S2661" s="198"/>
      <c r="T2661" s="198">
        <f t="shared" si="143"/>
        <v>706</v>
      </c>
      <c r="U2661" s="11"/>
      <c r="V2661" s="11"/>
      <c r="W2661" s="11"/>
      <c r="Y2661" s="11">
        <v>111.73</v>
      </c>
      <c r="Z2661" s="11"/>
      <c r="AB2661" s="11">
        <f t="shared" si="144"/>
        <v>199.86</v>
      </c>
      <c r="AC2661" s="11">
        <v>167.75</v>
      </c>
      <c r="AD2661" s="11"/>
      <c r="AE2661" s="4"/>
      <c r="AF2661" s="4"/>
    </row>
    <row r="2662" spans="1:32" x14ac:dyDescent="0.2">
      <c r="A2662" s="51"/>
      <c r="B2662" s="11"/>
      <c r="C2662" s="11" t="s">
        <v>381</v>
      </c>
      <c r="D2662" s="11"/>
      <c r="E2662" s="11" t="s">
        <v>82</v>
      </c>
      <c r="F2662" s="11">
        <v>1475030</v>
      </c>
      <c r="G2662" s="11"/>
      <c r="H2662" s="11">
        <f t="shared" si="141"/>
        <v>4456.7299999999996</v>
      </c>
      <c r="I2662" s="11"/>
      <c r="J2662" s="11">
        <v>200523.38999999998</v>
      </c>
      <c r="K2662" s="11"/>
      <c r="M2662" s="11">
        <v>596</v>
      </c>
      <c r="N2662" s="66"/>
      <c r="P2662" s="198">
        <f t="shared" si="142"/>
        <v>336.44864093959728</v>
      </c>
      <c r="Q2662" s="198"/>
      <c r="R2662" s="198"/>
      <c r="S2662" s="198"/>
      <c r="T2662" s="198">
        <f t="shared" si="143"/>
        <v>2474.8825503355706</v>
      </c>
      <c r="U2662" s="11"/>
      <c r="V2662" s="11"/>
      <c r="W2662" s="11"/>
      <c r="Y2662" s="11">
        <v>200523.38999999998</v>
      </c>
      <c r="Z2662" s="11"/>
      <c r="AB2662" s="11">
        <f t="shared" si="144"/>
        <v>358690.57</v>
      </c>
      <c r="AC2662" s="11">
        <v>301068.7</v>
      </c>
      <c r="AD2662" s="11"/>
      <c r="AE2662" s="4"/>
      <c r="AF2662" s="4"/>
    </row>
    <row r="2663" spans="1:32" x14ac:dyDescent="0.2">
      <c r="A2663" s="51"/>
      <c r="B2663" s="11"/>
      <c r="C2663" s="11" t="s">
        <v>381</v>
      </c>
      <c r="D2663" s="11"/>
      <c r="E2663" s="11" t="s">
        <v>382</v>
      </c>
      <c r="F2663" s="11">
        <v>551</v>
      </c>
      <c r="G2663" s="11"/>
      <c r="H2663" s="11">
        <f t="shared" si="141"/>
        <v>1.66</v>
      </c>
      <c r="I2663" s="11"/>
      <c r="J2663" s="11">
        <v>88.08</v>
      </c>
      <c r="K2663" s="11"/>
      <c r="M2663" s="11">
        <v>1</v>
      </c>
      <c r="N2663" s="66"/>
      <c r="P2663" s="198">
        <f t="shared" si="142"/>
        <v>88.08</v>
      </c>
      <c r="Q2663" s="198"/>
      <c r="R2663" s="198"/>
      <c r="S2663" s="198"/>
      <c r="T2663" s="198">
        <f t="shared" si="143"/>
        <v>551</v>
      </c>
      <c r="U2663" s="11"/>
      <c r="V2663" s="11"/>
      <c r="W2663" s="11"/>
      <c r="Y2663" s="11">
        <v>88.08</v>
      </c>
      <c r="Z2663" s="11"/>
      <c r="AB2663" s="11">
        <f t="shared" si="144"/>
        <v>157.56</v>
      </c>
      <c r="AC2663" s="11">
        <v>132.24</v>
      </c>
      <c r="AD2663" s="11"/>
      <c r="AE2663" s="4"/>
      <c r="AF2663" s="4"/>
    </row>
    <row r="2664" spans="1:32" x14ac:dyDescent="0.2">
      <c r="A2664" s="51"/>
      <c r="B2664" s="11"/>
      <c r="C2664" s="11" t="s">
        <v>384</v>
      </c>
      <c r="D2664" s="11"/>
      <c r="E2664" s="11" t="s">
        <v>103</v>
      </c>
      <c r="F2664" s="11">
        <v>817</v>
      </c>
      <c r="G2664" s="11"/>
      <c r="H2664" s="11">
        <f t="shared" si="141"/>
        <v>2.4700000000000002</v>
      </c>
      <c r="I2664" s="11"/>
      <c r="J2664" s="11">
        <v>73.040000000000006</v>
      </c>
      <c r="K2664" s="11"/>
      <c r="M2664" s="11">
        <v>1</v>
      </c>
      <c r="N2664" s="66"/>
      <c r="P2664" s="198">
        <f t="shared" si="142"/>
        <v>73.040000000000006</v>
      </c>
      <c r="Q2664" s="198"/>
      <c r="R2664" s="198"/>
      <c r="S2664" s="198"/>
      <c r="T2664" s="198">
        <f t="shared" si="143"/>
        <v>817</v>
      </c>
      <c r="U2664" s="11"/>
      <c r="V2664" s="11"/>
      <c r="W2664" s="11"/>
      <c r="Y2664" s="11">
        <v>73.040000000000006</v>
      </c>
      <c r="Z2664" s="11"/>
      <c r="AB2664" s="11">
        <f t="shared" si="144"/>
        <v>130.65</v>
      </c>
      <c r="AC2664" s="11">
        <v>109.66</v>
      </c>
      <c r="AD2664" s="11"/>
      <c r="AE2664" s="4"/>
      <c r="AF2664" s="4"/>
    </row>
    <row r="2665" spans="1:32" x14ac:dyDescent="0.2">
      <c r="A2665" s="51"/>
      <c r="B2665" s="11"/>
      <c r="C2665" s="11" t="s">
        <v>384</v>
      </c>
      <c r="D2665" s="11"/>
      <c r="E2665" s="11" t="s">
        <v>184</v>
      </c>
      <c r="F2665" s="11">
        <v>265482</v>
      </c>
      <c r="G2665" s="11"/>
      <c r="H2665" s="11">
        <f t="shared" si="141"/>
        <v>802.14</v>
      </c>
      <c r="I2665" s="11"/>
      <c r="J2665" s="11">
        <v>47268.610000000022</v>
      </c>
      <c r="K2665" s="11"/>
      <c r="M2665" s="11">
        <v>174</v>
      </c>
      <c r="N2665" s="66"/>
      <c r="P2665" s="198">
        <f t="shared" si="142"/>
        <v>271.65867816091969</v>
      </c>
      <c r="Q2665" s="198"/>
      <c r="R2665" s="198"/>
      <c r="S2665" s="198"/>
      <c r="T2665" s="198">
        <f t="shared" si="143"/>
        <v>1525.7586206896551</v>
      </c>
      <c r="U2665" s="11"/>
      <c r="V2665" s="11"/>
      <c r="W2665" s="11"/>
      <c r="Y2665" s="11">
        <v>47268.610000000022</v>
      </c>
      <c r="Z2665" s="11"/>
      <c r="AB2665" s="11">
        <f t="shared" si="144"/>
        <v>84552.75</v>
      </c>
      <c r="AC2665" s="11">
        <v>70969.77</v>
      </c>
      <c r="AD2665" s="11"/>
      <c r="AE2665" s="4"/>
      <c r="AF2665" s="4"/>
    </row>
    <row r="2666" spans="1:32" x14ac:dyDescent="0.2">
      <c r="A2666" s="51"/>
      <c r="B2666" s="11"/>
      <c r="C2666" s="11" t="s">
        <v>386</v>
      </c>
      <c r="D2666" s="11"/>
      <c r="E2666" s="11" t="s">
        <v>121</v>
      </c>
      <c r="F2666" s="11">
        <v>899985</v>
      </c>
      <c r="G2666" s="11"/>
      <c r="H2666" s="11">
        <f t="shared" si="141"/>
        <v>2719.26</v>
      </c>
      <c r="I2666" s="11"/>
      <c r="J2666" s="11">
        <v>102752.94999999991</v>
      </c>
      <c r="K2666" s="11"/>
      <c r="M2666" s="11">
        <v>390</v>
      </c>
      <c r="N2666" s="66"/>
      <c r="P2666" s="198">
        <f t="shared" si="142"/>
        <v>263.46910256410234</v>
      </c>
      <c r="Q2666" s="198"/>
      <c r="R2666" s="198"/>
      <c r="S2666" s="198"/>
      <c r="T2666" s="198">
        <f t="shared" si="143"/>
        <v>2307.6538461538462</v>
      </c>
      <c r="U2666" s="11"/>
      <c r="V2666" s="11"/>
      <c r="W2666" s="11"/>
      <c r="Y2666" s="11">
        <v>102752.94999999991</v>
      </c>
      <c r="Z2666" s="11"/>
      <c r="AB2666" s="11">
        <f t="shared" si="144"/>
        <v>183801.57</v>
      </c>
      <c r="AC2666" s="11">
        <v>154274.76</v>
      </c>
      <c r="AD2666" s="11"/>
      <c r="AE2666" s="4"/>
      <c r="AF2666" s="4"/>
    </row>
    <row r="2667" spans="1:32" x14ac:dyDescent="0.2">
      <c r="A2667" s="51"/>
      <c r="B2667" s="11"/>
      <c r="C2667" s="11" t="s">
        <v>388</v>
      </c>
      <c r="D2667" s="11"/>
      <c r="E2667" s="11" t="s">
        <v>107</v>
      </c>
      <c r="F2667" s="11">
        <v>10895</v>
      </c>
      <c r="G2667" s="11"/>
      <c r="H2667" s="11">
        <f t="shared" si="141"/>
        <v>32.92</v>
      </c>
      <c r="I2667" s="11"/>
      <c r="J2667" s="11">
        <v>2163.4</v>
      </c>
      <c r="K2667" s="11"/>
      <c r="M2667" s="11">
        <v>4</v>
      </c>
      <c r="N2667" s="66"/>
      <c r="P2667" s="198">
        <f t="shared" si="142"/>
        <v>540.85</v>
      </c>
      <c r="Q2667" s="198"/>
      <c r="R2667" s="198"/>
      <c r="S2667" s="198"/>
      <c r="T2667" s="198">
        <f t="shared" si="143"/>
        <v>2723.75</v>
      </c>
      <c r="U2667" s="11"/>
      <c r="V2667" s="11"/>
      <c r="W2667" s="11"/>
      <c r="Y2667" s="11">
        <v>2163.4</v>
      </c>
      <c r="Z2667" s="11"/>
      <c r="AB2667" s="11">
        <f t="shared" si="144"/>
        <v>3869.83</v>
      </c>
      <c r="AC2667" s="11">
        <v>3248.16</v>
      </c>
      <c r="AD2667" s="11"/>
      <c r="AE2667" s="4"/>
      <c r="AF2667" s="4"/>
    </row>
    <row r="2668" spans="1:32" x14ac:dyDescent="0.2">
      <c r="A2668" s="51"/>
      <c r="B2668" s="11"/>
      <c r="C2668" s="11" t="s">
        <v>391</v>
      </c>
      <c r="D2668" s="11"/>
      <c r="E2668" s="11" t="s">
        <v>392</v>
      </c>
      <c r="F2668" s="11">
        <v>336666</v>
      </c>
      <c r="G2668" s="11"/>
      <c r="H2668" s="11">
        <f t="shared" si="141"/>
        <v>1017.22</v>
      </c>
      <c r="I2668" s="11"/>
      <c r="J2668" s="11">
        <v>21028.350000000006</v>
      </c>
      <c r="K2668" s="11"/>
      <c r="M2668" s="11">
        <v>30</v>
      </c>
      <c r="N2668" s="66"/>
      <c r="P2668" s="198">
        <f t="shared" si="142"/>
        <v>700.94500000000016</v>
      </c>
      <c r="Q2668" s="198"/>
      <c r="R2668" s="198"/>
      <c r="S2668" s="198"/>
      <c r="T2668" s="198">
        <f t="shared" si="143"/>
        <v>11222.2</v>
      </c>
      <c r="U2668" s="11"/>
      <c r="V2668" s="11"/>
      <c r="W2668" s="11"/>
      <c r="Y2668" s="11">
        <v>21028.350000000006</v>
      </c>
      <c r="Z2668" s="11"/>
      <c r="AB2668" s="11">
        <f t="shared" si="144"/>
        <v>37614.92</v>
      </c>
      <c r="AC2668" s="11">
        <v>31572.27</v>
      </c>
      <c r="AD2668" s="11"/>
      <c r="AE2668" s="4"/>
      <c r="AF2668" s="4"/>
    </row>
    <row r="2669" spans="1:32" x14ac:dyDescent="0.2">
      <c r="A2669" s="51"/>
      <c r="B2669" s="11"/>
      <c r="C2669" s="11" t="s">
        <v>393</v>
      </c>
      <c r="D2669" s="11"/>
      <c r="E2669" s="11" t="s">
        <v>103</v>
      </c>
      <c r="F2669" s="11">
        <v>153</v>
      </c>
      <c r="G2669" s="11"/>
      <c r="H2669" s="11">
        <f t="shared" si="141"/>
        <v>0.46</v>
      </c>
      <c r="I2669" s="11"/>
      <c r="J2669" s="11">
        <v>35.25</v>
      </c>
      <c r="K2669" s="11"/>
      <c r="M2669" s="11">
        <v>1</v>
      </c>
      <c r="N2669" s="66"/>
      <c r="P2669" s="198">
        <f t="shared" si="142"/>
        <v>35.25</v>
      </c>
      <c r="Q2669" s="198"/>
      <c r="R2669" s="198"/>
      <c r="S2669" s="198"/>
      <c r="T2669" s="198">
        <f t="shared" si="143"/>
        <v>153</v>
      </c>
      <c r="U2669" s="11"/>
      <c r="V2669" s="11"/>
      <c r="W2669" s="11"/>
      <c r="Y2669" s="11">
        <v>35.25</v>
      </c>
      <c r="Z2669" s="11"/>
      <c r="AB2669" s="11">
        <f t="shared" si="144"/>
        <v>63.05</v>
      </c>
      <c r="AC2669" s="11">
        <v>52.92</v>
      </c>
      <c r="AD2669" s="11"/>
      <c r="AE2669" s="4"/>
      <c r="AF2669" s="4"/>
    </row>
    <row r="2670" spans="1:32" x14ac:dyDescent="0.2">
      <c r="A2670" s="51"/>
      <c r="B2670" s="11"/>
      <c r="C2670" s="11" t="s">
        <v>393</v>
      </c>
      <c r="D2670" s="11"/>
      <c r="E2670" s="11" t="s">
        <v>84</v>
      </c>
      <c r="F2670" s="11">
        <v>64500</v>
      </c>
      <c r="G2670" s="11"/>
      <c r="H2670" s="11">
        <f t="shared" si="141"/>
        <v>194.88</v>
      </c>
      <c r="I2670" s="11"/>
      <c r="J2670" s="11">
        <v>10305.320000000002</v>
      </c>
      <c r="K2670" s="11"/>
      <c r="M2670" s="11">
        <v>41</v>
      </c>
      <c r="N2670" s="66"/>
      <c r="P2670" s="198">
        <f t="shared" si="142"/>
        <v>251.34926829268295</v>
      </c>
      <c r="Q2670" s="198"/>
      <c r="R2670" s="198"/>
      <c r="S2670" s="198"/>
      <c r="T2670" s="198">
        <f t="shared" si="143"/>
        <v>1573.1707317073171</v>
      </c>
      <c r="U2670" s="11"/>
      <c r="V2670" s="11"/>
      <c r="W2670" s="11"/>
      <c r="Y2670" s="11">
        <v>10305.320000000002</v>
      </c>
      <c r="Z2670" s="11"/>
      <c r="AB2670" s="11">
        <f t="shared" si="144"/>
        <v>18433.87</v>
      </c>
      <c r="AC2670" s="11">
        <v>15472.56</v>
      </c>
      <c r="AD2670" s="11"/>
      <c r="AE2670" s="4"/>
      <c r="AF2670" s="4"/>
    </row>
    <row r="2671" spans="1:32" x14ac:dyDescent="0.2">
      <c r="A2671" s="51"/>
      <c r="B2671" s="11"/>
      <c r="C2671" s="11" t="s">
        <v>394</v>
      </c>
      <c r="D2671" s="11"/>
      <c r="E2671" s="11" t="s">
        <v>184</v>
      </c>
      <c r="F2671" s="11">
        <v>313</v>
      </c>
      <c r="G2671" s="11"/>
      <c r="H2671" s="11">
        <f t="shared" si="141"/>
        <v>0.95</v>
      </c>
      <c r="I2671" s="11"/>
      <c r="J2671" s="11">
        <v>65.62</v>
      </c>
      <c r="K2671" s="11"/>
      <c r="M2671" s="11">
        <v>1</v>
      </c>
      <c r="N2671" s="66"/>
      <c r="P2671" s="198">
        <f t="shared" si="142"/>
        <v>65.62</v>
      </c>
      <c r="Q2671" s="198"/>
      <c r="R2671" s="198"/>
      <c r="S2671" s="198"/>
      <c r="T2671" s="198">
        <f t="shared" si="143"/>
        <v>313</v>
      </c>
      <c r="U2671" s="11"/>
      <c r="V2671" s="11"/>
      <c r="W2671" s="11"/>
      <c r="Y2671" s="11">
        <v>65.62</v>
      </c>
      <c r="Z2671" s="11"/>
      <c r="AB2671" s="11">
        <f t="shared" si="144"/>
        <v>117.38</v>
      </c>
      <c r="AC2671" s="11">
        <v>98.52</v>
      </c>
      <c r="AD2671" s="11"/>
      <c r="AE2671" s="4"/>
      <c r="AF2671" s="4"/>
    </row>
    <row r="2672" spans="1:32" x14ac:dyDescent="0.2">
      <c r="A2672" s="51"/>
      <c r="B2672" s="11"/>
      <c r="C2672" s="11" t="s">
        <v>394</v>
      </c>
      <c r="D2672" s="11"/>
      <c r="E2672" s="11" t="s">
        <v>208</v>
      </c>
      <c r="F2672" s="11">
        <v>775</v>
      </c>
      <c r="G2672" s="11"/>
      <c r="H2672" s="11">
        <f t="shared" si="141"/>
        <v>2.34</v>
      </c>
      <c r="I2672" s="11"/>
      <c r="J2672" s="11">
        <v>145.62</v>
      </c>
      <c r="K2672" s="11"/>
      <c r="M2672" s="11">
        <v>1</v>
      </c>
      <c r="N2672" s="66"/>
      <c r="P2672" s="198">
        <f t="shared" si="142"/>
        <v>145.62</v>
      </c>
      <c r="Q2672" s="198"/>
      <c r="R2672" s="198"/>
      <c r="S2672" s="198"/>
      <c r="T2672" s="198">
        <f t="shared" si="143"/>
        <v>775</v>
      </c>
      <c r="U2672" s="11"/>
      <c r="V2672" s="11"/>
      <c r="W2672" s="11"/>
      <c r="Y2672" s="11">
        <v>145.62</v>
      </c>
      <c r="Z2672" s="11"/>
      <c r="AB2672" s="11">
        <f t="shared" si="144"/>
        <v>260.48</v>
      </c>
      <c r="AC2672" s="11">
        <v>218.64</v>
      </c>
      <c r="AD2672" s="11"/>
      <c r="AE2672" s="4"/>
      <c r="AF2672" s="4"/>
    </row>
    <row r="2673" spans="1:32" x14ac:dyDescent="0.2">
      <c r="A2673" s="51"/>
      <c r="B2673" s="11"/>
      <c r="C2673" s="11" t="s">
        <v>394</v>
      </c>
      <c r="D2673" s="11"/>
      <c r="E2673" s="11" t="s">
        <v>117</v>
      </c>
      <c r="F2673" s="11">
        <v>6311620</v>
      </c>
      <c r="G2673" s="11"/>
      <c r="H2673" s="11">
        <f t="shared" si="141"/>
        <v>19070.23</v>
      </c>
      <c r="I2673" s="11"/>
      <c r="J2673" s="11">
        <v>776351.86000000231</v>
      </c>
      <c r="K2673" s="11"/>
      <c r="M2673" s="11">
        <v>1189</v>
      </c>
      <c r="N2673" s="66"/>
      <c r="P2673" s="198">
        <f t="shared" si="142"/>
        <v>652.94521446593967</v>
      </c>
      <c r="Q2673" s="198"/>
      <c r="R2673" s="198"/>
      <c r="S2673" s="198"/>
      <c r="T2673" s="198">
        <f t="shared" si="143"/>
        <v>5308.3431455004202</v>
      </c>
      <c r="U2673" s="11"/>
      <c r="V2673" s="11"/>
      <c r="W2673" s="11"/>
      <c r="Y2673" s="11">
        <v>776351.86000000231</v>
      </c>
      <c r="Z2673" s="11"/>
      <c r="AB2673" s="11">
        <f t="shared" si="144"/>
        <v>1388716.26</v>
      </c>
      <c r="AC2673" s="11">
        <v>1165625.83</v>
      </c>
      <c r="AD2673" s="11"/>
      <c r="AE2673" s="4"/>
      <c r="AF2673" s="4"/>
    </row>
    <row r="2674" spans="1:32" x14ac:dyDescent="0.2">
      <c r="A2674" s="51"/>
      <c r="B2674" s="11"/>
      <c r="C2674" s="11" t="s">
        <v>395</v>
      </c>
      <c r="D2674" s="11"/>
      <c r="E2674" s="11" t="s">
        <v>95</v>
      </c>
      <c r="F2674" s="11">
        <v>75790</v>
      </c>
      <c r="G2674" s="11"/>
      <c r="H2674" s="11">
        <f t="shared" si="141"/>
        <v>229</v>
      </c>
      <c r="I2674" s="11"/>
      <c r="J2674" s="11">
        <v>1913.3300000000029</v>
      </c>
      <c r="K2674" s="11"/>
      <c r="M2674" s="11">
        <v>61</v>
      </c>
      <c r="N2674" s="66"/>
      <c r="P2674" s="198">
        <f t="shared" si="142"/>
        <v>31.366065573770538</v>
      </c>
      <c r="Q2674" s="198"/>
      <c r="R2674" s="198"/>
      <c r="S2674" s="198"/>
      <c r="T2674" s="198">
        <f t="shared" si="143"/>
        <v>1242.4590163934427</v>
      </c>
      <c r="U2674" s="11"/>
      <c r="V2674" s="11"/>
      <c r="W2674" s="11"/>
      <c r="Y2674" s="11">
        <v>1913.3300000000029</v>
      </c>
      <c r="Z2674" s="11"/>
      <c r="AB2674" s="11">
        <f t="shared" si="144"/>
        <v>3422.51</v>
      </c>
      <c r="AC2674" s="11">
        <v>2872.7</v>
      </c>
      <c r="AD2674" s="11"/>
      <c r="AE2674" s="4"/>
      <c r="AF2674" s="4"/>
    </row>
    <row r="2675" spans="1:32" x14ac:dyDescent="0.2">
      <c r="A2675" s="51"/>
      <c r="B2675" s="11"/>
      <c r="C2675" s="11" t="s">
        <v>396</v>
      </c>
      <c r="D2675" s="11"/>
      <c r="E2675" s="11" t="s">
        <v>98</v>
      </c>
      <c r="F2675" s="11">
        <v>163668</v>
      </c>
      <c r="G2675" s="11"/>
      <c r="H2675" s="11">
        <f t="shared" si="141"/>
        <v>494.51</v>
      </c>
      <c r="I2675" s="11"/>
      <c r="J2675" s="11">
        <v>20489.469999999987</v>
      </c>
      <c r="K2675" s="11"/>
      <c r="M2675" s="11">
        <v>39</v>
      </c>
      <c r="N2675" s="66"/>
      <c r="P2675" s="198">
        <f t="shared" si="142"/>
        <v>525.37102564102531</v>
      </c>
      <c r="Q2675" s="198"/>
      <c r="R2675" s="198"/>
      <c r="S2675" s="198"/>
      <c r="T2675" s="198">
        <f t="shared" si="143"/>
        <v>4196.6153846153848</v>
      </c>
      <c r="U2675" s="11"/>
      <c r="V2675" s="11"/>
      <c r="W2675" s="11"/>
      <c r="Y2675" s="11">
        <v>20489.469999999987</v>
      </c>
      <c r="Z2675" s="11"/>
      <c r="AB2675" s="11">
        <f t="shared" si="144"/>
        <v>36650.980000000003</v>
      </c>
      <c r="AC2675" s="11">
        <v>30763.18</v>
      </c>
      <c r="AD2675" s="11"/>
      <c r="AE2675" s="4"/>
      <c r="AF2675" s="4"/>
    </row>
    <row r="2676" spans="1:32" x14ac:dyDescent="0.2">
      <c r="A2676" s="51"/>
      <c r="B2676" s="11"/>
      <c r="C2676" s="11" t="s">
        <v>396</v>
      </c>
      <c r="D2676" s="11"/>
      <c r="E2676" s="11" t="s">
        <v>75</v>
      </c>
      <c r="F2676" s="11">
        <v>2015140</v>
      </c>
      <c r="G2676" s="11"/>
      <c r="H2676" s="11">
        <f t="shared" si="141"/>
        <v>6088.64</v>
      </c>
      <c r="I2676" s="11"/>
      <c r="J2676" s="11">
        <v>197795.62999999992</v>
      </c>
      <c r="K2676" s="11"/>
      <c r="M2676" s="11">
        <v>331</v>
      </c>
      <c r="N2676" s="66"/>
      <c r="P2676" s="198">
        <f t="shared" si="142"/>
        <v>597.56987915407831</v>
      </c>
      <c r="Q2676" s="198"/>
      <c r="R2676" s="198"/>
      <c r="S2676" s="198"/>
      <c r="T2676" s="198">
        <f t="shared" si="143"/>
        <v>6088.0362537764349</v>
      </c>
      <c r="U2676" s="11"/>
      <c r="V2676" s="11"/>
      <c r="W2676" s="11"/>
      <c r="Y2676" s="11">
        <v>197795.62999999992</v>
      </c>
      <c r="Z2676" s="11"/>
      <c r="AB2676" s="11">
        <f t="shared" si="144"/>
        <v>353811.23</v>
      </c>
      <c r="AC2676" s="11">
        <v>296973.2</v>
      </c>
      <c r="AD2676" s="11"/>
      <c r="AE2676" s="4"/>
      <c r="AF2676" s="4"/>
    </row>
    <row r="2677" spans="1:32" x14ac:dyDescent="0.2">
      <c r="A2677" s="51"/>
      <c r="B2677" s="11"/>
      <c r="C2677" s="11" t="s">
        <v>397</v>
      </c>
      <c r="D2677" s="11"/>
      <c r="E2677" s="11" t="s">
        <v>385</v>
      </c>
      <c r="F2677" s="11">
        <v>400537</v>
      </c>
      <c r="G2677" s="11"/>
      <c r="H2677" s="11">
        <f t="shared" si="141"/>
        <v>1210.2</v>
      </c>
      <c r="I2677" s="11"/>
      <c r="J2677" s="11">
        <v>40144.81</v>
      </c>
      <c r="K2677" s="11"/>
      <c r="M2677" s="11">
        <v>142</v>
      </c>
      <c r="N2677" s="66"/>
      <c r="P2677" s="198">
        <f t="shared" si="142"/>
        <v>282.70992957746478</v>
      </c>
      <c r="Q2677" s="198"/>
      <c r="R2677" s="198"/>
      <c r="S2677" s="198"/>
      <c r="T2677" s="198">
        <f t="shared" si="143"/>
        <v>2820.6830985915494</v>
      </c>
      <c r="U2677" s="11"/>
      <c r="V2677" s="11"/>
      <c r="W2677" s="11"/>
      <c r="Y2677" s="11">
        <v>40144.81</v>
      </c>
      <c r="Z2677" s="11"/>
      <c r="AB2677" s="11">
        <f t="shared" si="144"/>
        <v>71809.899999999994</v>
      </c>
      <c r="AC2677" s="11">
        <v>60273.99</v>
      </c>
      <c r="AD2677" s="11"/>
      <c r="AE2677" s="4"/>
      <c r="AF2677" s="4"/>
    </row>
    <row r="2678" spans="1:32" x14ac:dyDescent="0.2">
      <c r="A2678" s="51"/>
      <c r="B2678" s="11"/>
      <c r="C2678" s="11" t="s">
        <v>397</v>
      </c>
      <c r="D2678" s="11"/>
      <c r="E2678" s="11" t="s">
        <v>86</v>
      </c>
      <c r="F2678" s="11">
        <v>8332</v>
      </c>
      <c r="G2678" s="11"/>
      <c r="H2678" s="11">
        <f t="shared" si="141"/>
        <v>25.17</v>
      </c>
      <c r="I2678" s="11"/>
      <c r="J2678" s="11">
        <v>1514.99</v>
      </c>
      <c r="K2678" s="11"/>
      <c r="M2678" s="11">
        <v>7</v>
      </c>
      <c r="N2678" s="66"/>
      <c r="P2678" s="198">
        <f t="shared" si="142"/>
        <v>216.42714285714285</v>
      </c>
      <c r="Q2678" s="198"/>
      <c r="R2678" s="198"/>
      <c r="S2678" s="198"/>
      <c r="T2678" s="198">
        <f t="shared" si="143"/>
        <v>1190.2857142857142</v>
      </c>
      <c r="U2678" s="11"/>
      <c r="V2678" s="11"/>
      <c r="W2678" s="11"/>
      <c r="Y2678" s="11">
        <v>1514.99</v>
      </c>
      <c r="Z2678" s="11"/>
      <c r="AB2678" s="11">
        <f t="shared" si="144"/>
        <v>2709.97</v>
      </c>
      <c r="AC2678" s="11">
        <v>2274.63</v>
      </c>
      <c r="AD2678" s="11"/>
      <c r="AE2678" s="4"/>
      <c r="AF2678" s="4"/>
    </row>
    <row r="2679" spans="1:32" x14ac:dyDescent="0.2">
      <c r="A2679" s="51"/>
      <c r="B2679" s="11"/>
      <c r="C2679" s="11" t="s">
        <v>609</v>
      </c>
      <c r="D2679" s="11"/>
      <c r="E2679" s="11" t="s">
        <v>172</v>
      </c>
      <c r="F2679" s="11">
        <v>3833</v>
      </c>
      <c r="G2679" s="11"/>
      <c r="H2679" s="11">
        <f t="shared" si="141"/>
        <v>11.58</v>
      </c>
      <c r="I2679" s="11"/>
      <c r="J2679" s="11">
        <v>693.17000000000007</v>
      </c>
      <c r="K2679" s="11"/>
      <c r="M2679" s="11">
        <v>3</v>
      </c>
      <c r="N2679" s="66"/>
      <c r="P2679" s="198">
        <f t="shared" si="142"/>
        <v>231.0566666666667</v>
      </c>
      <c r="Q2679" s="198"/>
      <c r="R2679" s="198"/>
      <c r="S2679" s="198"/>
      <c r="T2679" s="198">
        <f t="shared" si="143"/>
        <v>1277.6666666666667</v>
      </c>
      <c r="U2679" s="11"/>
      <c r="V2679" s="11"/>
      <c r="W2679" s="11"/>
      <c r="Y2679" s="11">
        <v>693.17000000000007</v>
      </c>
      <c r="Z2679" s="11"/>
      <c r="AB2679" s="11">
        <f t="shared" si="144"/>
        <v>1239.92</v>
      </c>
      <c r="AC2679" s="11">
        <v>1040.74</v>
      </c>
      <c r="AD2679" s="11"/>
      <c r="AE2679" s="4"/>
      <c r="AF2679" s="4"/>
    </row>
    <row r="2680" spans="1:32" x14ac:dyDescent="0.2">
      <c r="A2680" s="51"/>
      <c r="B2680" s="11"/>
      <c r="C2680" s="11" t="s">
        <v>398</v>
      </c>
      <c r="D2680" s="11"/>
      <c r="E2680" s="11" t="s">
        <v>297</v>
      </c>
      <c r="F2680" s="11">
        <v>526696</v>
      </c>
      <c r="G2680" s="11"/>
      <c r="H2680" s="11">
        <f t="shared" si="141"/>
        <v>1591.38</v>
      </c>
      <c r="I2680" s="11"/>
      <c r="J2680" s="11">
        <v>81627.86</v>
      </c>
      <c r="K2680" s="11"/>
      <c r="M2680" s="11">
        <v>4</v>
      </c>
      <c r="N2680" s="66"/>
      <c r="P2680" s="198">
        <f t="shared" si="142"/>
        <v>20406.965</v>
      </c>
      <c r="Q2680" s="198"/>
      <c r="R2680" s="198"/>
      <c r="S2680" s="198"/>
      <c r="T2680" s="198">
        <f t="shared" si="143"/>
        <v>131674</v>
      </c>
      <c r="U2680" s="11"/>
      <c r="V2680" s="11"/>
      <c r="W2680" s="11"/>
      <c r="Y2680" s="11">
        <v>81627.86</v>
      </c>
      <c r="Z2680" s="11"/>
      <c r="AB2680" s="11">
        <f t="shared" si="144"/>
        <v>146013.60999999999</v>
      </c>
      <c r="AC2680" s="11">
        <v>122557.24</v>
      </c>
      <c r="AD2680" s="11"/>
      <c r="AE2680" s="4"/>
      <c r="AF2680" s="4"/>
    </row>
    <row r="2681" spans="1:32" x14ac:dyDescent="0.2">
      <c r="A2681" s="51"/>
      <c r="B2681" s="11"/>
      <c r="C2681" s="11" t="s">
        <v>398</v>
      </c>
      <c r="D2681" s="11"/>
      <c r="E2681" s="11" t="s">
        <v>380</v>
      </c>
      <c r="F2681" s="11">
        <v>2375258</v>
      </c>
      <c r="G2681" s="11"/>
      <c r="H2681" s="11">
        <f t="shared" si="141"/>
        <v>7176.72</v>
      </c>
      <c r="I2681" s="11"/>
      <c r="J2681" s="11">
        <v>84758.930000000051</v>
      </c>
      <c r="K2681" s="11"/>
      <c r="M2681" s="11">
        <v>179</v>
      </c>
      <c r="N2681" s="66"/>
      <c r="P2681" s="198">
        <f t="shared" si="142"/>
        <v>473.51357541899472</v>
      </c>
      <c r="Q2681" s="198"/>
      <c r="R2681" s="198"/>
      <c r="S2681" s="198"/>
      <c r="T2681" s="198">
        <f t="shared" si="143"/>
        <v>13269.597765363129</v>
      </c>
      <c r="U2681" s="11"/>
      <c r="V2681" s="11"/>
      <c r="W2681" s="11"/>
      <c r="Y2681" s="11">
        <v>84758.930000000051</v>
      </c>
      <c r="Z2681" s="11"/>
      <c r="AB2681" s="11">
        <f t="shared" si="144"/>
        <v>151614.38</v>
      </c>
      <c r="AC2681" s="11">
        <v>127258.28</v>
      </c>
      <c r="AD2681" s="11"/>
      <c r="AE2681" s="4"/>
      <c r="AF2681" s="4"/>
    </row>
    <row r="2682" spans="1:32" x14ac:dyDescent="0.2">
      <c r="A2682" s="51"/>
      <c r="B2682" s="11"/>
      <c r="C2682" s="11" t="s">
        <v>610</v>
      </c>
      <c r="D2682" s="11"/>
      <c r="E2682" s="11" t="s">
        <v>95</v>
      </c>
      <c r="F2682" s="11"/>
      <c r="G2682" s="11"/>
      <c r="H2682" s="11">
        <f t="shared" si="141"/>
        <v>0</v>
      </c>
      <c r="I2682" s="11"/>
      <c r="J2682" s="11">
        <v>17.489999999999998</v>
      </c>
      <c r="K2682" s="11"/>
      <c r="M2682" s="11">
        <v>1</v>
      </c>
      <c r="N2682" s="66"/>
      <c r="P2682" s="198">
        <f t="shared" si="142"/>
        <v>17.489999999999998</v>
      </c>
      <c r="Q2682" s="198"/>
      <c r="R2682" s="198"/>
      <c r="S2682" s="198"/>
      <c r="T2682" s="198">
        <f t="shared" si="143"/>
        <v>0</v>
      </c>
      <c r="U2682" s="11"/>
      <c r="V2682" s="11"/>
      <c r="W2682" s="11"/>
      <c r="Y2682" s="11">
        <v>17.489999999999998</v>
      </c>
      <c r="Z2682" s="11"/>
      <c r="AB2682" s="11">
        <f t="shared" si="144"/>
        <v>31.29</v>
      </c>
      <c r="AC2682" s="11">
        <v>26.26</v>
      </c>
      <c r="AD2682" s="11"/>
      <c r="AE2682" s="4"/>
      <c r="AF2682" s="4"/>
    </row>
    <row r="2683" spans="1:32" x14ac:dyDescent="0.2">
      <c r="A2683" s="51"/>
      <c r="B2683" s="11"/>
      <c r="C2683" s="11" t="s">
        <v>399</v>
      </c>
      <c r="D2683" s="11"/>
      <c r="E2683" s="11" t="s">
        <v>98</v>
      </c>
      <c r="F2683" s="11">
        <v>372</v>
      </c>
      <c r="G2683" s="11"/>
      <c r="H2683" s="11">
        <f t="shared" si="141"/>
        <v>1.1200000000000001</v>
      </c>
      <c r="I2683" s="11"/>
      <c r="J2683" s="11">
        <v>24.95</v>
      </c>
      <c r="K2683" s="11"/>
      <c r="M2683" s="11">
        <v>1</v>
      </c>
      <c r="N2683" s="66"/>
      <c r="P2683" s="198">
        <f t="shared" si="142"/>
        <v>24.95</v>
      </c>
      <c r="Q2683" s="198"/>
      <c r="R2683" s="198"/>
      <c r="S2683" s="198"/>
      <c r="T2683" s="198">
        <f t="shared" si="143"/>
        <v>372</v>
      </c>
      <c r="U2683" s="11"/>
      <c r="V2683" s="11"/>
      <c r="W2683" s="11"/>
      <c r="Y2683" s="11">
        <v>24.95</v>
      </c>
      <c r="Z2683" s="11"/>
      <c r="AB2683" s="11">
        <f t="shared" si="144"/>
        <v>44.63</v>
      </c>
      <c r="AC2683" s="11">
        <v>37.46</v>
      </c>
      <c r="AD2683" s="11"/>
      <c r="AE2683" s="4"/>
      <c r="AF2683" s="4"/>
    </row>
    <row r="2684" spans="1:32" x14ac:dyDescent="0.2">
      <c r="A2684" s="51"/>
      <c r="B2684" s="11"/>
      <c r="C2684" s="11" t="s">
        <v>399</v>
      </c>
      <c r="D2684" s="11"/>
      <c r="E2684" s="11" t="s">
        <v>172</v>
      </c>
      <c r="F2684" s="11">
        <v>16541472</v>
      </c>
      <c r="G2684" s="11"/>
      <c r="H2684" s="11">
        <f t="shared" si="141"/>
        <v>49979.199999999997</v>
      </c>
      <c r="I2684" s="11"/>
      <c r="J2684" s="11">
        <v>1400742.8600000083</v>
      </c>
      <c r="K2684" s="11"/>
      <c r="M2684" s="11">
        <v>1775</v>
      </c>
      <c r="N2684" s="66"/>
      <c r="P2684" s="198">
        <f t="shared" si="142"/>
        <v>789.15090704225815</v>
      </c>
      <c r="Q2684" s="198"/>
      <c r="R2684" s="198"/>
      <c r="S2684" s="198"/>
      <c r="T2684" s="198">
        <f t="shared" si="143"/>
        <v>9319.1391549295768</v>
      </c>
      <c r="U2684" s="11"/>
      <c r="V2684" s="11"/>
      <c r="W2684" s="11"/>
      <c r="Y2684" s="11">
        <v>1400742.8600000083</v>
      </c>
      <c r="Z2684" s="11"/>
      <c r="AB2684" s="11">
        <f t="shared" si="144"/>
        <v>2505609.2200000002</v>
      </c>
      <c r="AC2684" s="11">
        <v>2103095.4500000002</v>
      </c>
      <c r="AD2684" s="11"/>
      <c r="AE2684" s="4"/>
      <c r="AF2684" s="4"/>
    </row>
    <row r="2685" spans="1:32" x14ac:dyDescent="0.2">
      <c r="A2685" s="51"/>
      <c r="B2685" s="11"/>
      <c r="C2685" s="11" t="s">
        <v>401</v>
      </c>
      <c r="D2685" s="11"/>
      <c r="E2685" s="11" t="s">
        <v>390</v>
      </c>
      <c r="F2685" s="11">
        <v>63992</v>
      </c>
      <c r="G2685" s="11"/>
      <c r="H2685" s="11">
        <f t="shared" si="141"/>
        <v>193.35</v>
      </c>
      <c r="I2685" s="11"/>
      <c r="J2685" s="11">
        <v>9323.1799999999948</v>
      </c>
      <c r="K2685" s="11"/>
      <c r="M2685" s="11">
        <v>66</v>
      </c>
      <c r="N2685" s="66"/>
      <c r="P2685" s="198">
        <f t="shared" si="142"/>
        <v>141.26030303030296</v>
      </c>
      <c r="Q2685" s="198"/>
      <c r="R2685" s="198"/>
      <c r="S2685" s="198"/>
      <c r="T2685" s="198">
        <f t="shared" si="143"/>
        <v>969.57575757575762</v>
      </c>
      <c r="U2685" s="11"/>
      <c r="V2685" s="11"/>
      <c r="W2685" s="11"/>
      <c r="Y2685" s="11">
        <v>9323.1799999999948</v>
      </c>
      <c r="Z2685" s="11"/>
      <c r="AB2685" s="11">
        <f t="shared" si="144"/>
        <v>16677.04</v>
      </c>
      <c r="AC2685" s="11">
        <v>13997.96</v>
      </c>
      <c r="AD2685" s="11"/>
      <c r="AE2685" s="4"/>
      <c r="AF2685" s="4"/>
    </row>
    <row r="2686" spans="1:32" x14ac:dyDescent="0.2">
      <c r="A2686" s="51"/>
      <c r="B2686" s="11"/>
      <c r="C2686" s="11" t="s">
        <v>403</v>
      </c>
      <c r="D2686" s="11"/>
      <c r="E2686" s="11" t="s">
        <v>152</v>
      </c>
      <c r="F2686" s="11">
        <v>182099</v>
      </c>
      <c r="G2686" s="11"/>
      <c r="H2686" s="11">
        <f t="shared" si="141"/>
        <v>550.20000000000005</v>
      </c>
      <c r="I2686" s="11"/>
      <c r="J2686" s="11">
        <v>32356.309999999987</v>
      </c>
      <c r="K2686" s="11"/>
      <c r="M2686" s="11">
        <v>115</v>
      </c>
      <c r="N2686" s="66"/>
      <c r="P2686" s="198">
        <f t="shared" si="142"/>
        <v>281.35921739130424</v>
      </c>
      <c r="Q2686" s="198"/>
      <c r="R2686" s="198"/>
      <c r="S2686" s="198"/>
      <c r="T2686" s="198">
        <f t="shared" si="143"/>
        <v>1583.4695652173914</v>
      </c>
      <c r="U2686" s="11"/>
      <c r="V2686" s="11"/>
      <c r="W2686" s="11"/>
      <c r="Y2686" s="11">
        <v>32356.309999999987</v>
      </c>
      <c r="Z2686" s="11"/>
      <c r="AB2686" s="11">
        <f t="shared" si="144"/>
        <v>57878.05</v>
      </c>
      <c r="AC2686" s="11">
        <v>48580.23</v>
      </c>
      <c r="AD2686" s="11"/>
      <c r="AE2686" s="4"/>
      <c r="AF2686" s="4"/>
    </row>
    <row r="2687" spans="1:32" x14ac:dyDescent="0.2">
      <c r="A2687" s="51"/>
      <c r="B2687" s="11"/>
      <c r="C2687" s="11" t="s">
        <v>404</v>
      </c>
      <c r="D2687" s="11"/>
      <c r="E2687" s="11" t="s">
        <v>405</v>
      </c>
      <c r="F2687" s="11">
        <v>43912</v>
      </c>
      <c r="G2687" s="11"/>
      <c r="H2687" s="11">
        <f t="shared" si="141"/>
        <v>132.68</v>
      </c>
      <c r="I2687" s="11"/>
      <c r="J2687" s="11">
        <v>7301.2</v>
      </c>
      <c r="K2687" s="11"/>
      <c r="M2687" s="11">
        <v>49</v>
      </c>
      <c r="N2687" s="66"/>
      <c r="P2687" s="198">
        <f t="shared" si="142"/>
        <v>149.00408163265305</v>
      </c>
      <c r="Q2687" s="198"/>
      <c r="R2687" s="198"/>
      <c r="S2687" s="198"/>
      <c r="T2687" s="198">
        <f t="shared" si="143"/>
        <v>896.16326530612241</v>
      </c>
      <c r="U2687" s="11"/>
      <c r="V2687" s="11"/>
      <c r="W2687" s="11"/>
      <c r="Y2687" s="11">
        <v>7301.2</v>
      </c>
      <c r="Z2687" s="11"/>
      <c r="AB2687" s="11">
        <f t="shared" si="144"/>
        <v>13060.18</v>
      </c>
      <c r="AC2687" s="11">
        <v>10962.13</v>
      </c>
      <c r="AD2687" s="11"/>
      <c r="AE2687" s="4"/>
      <c r="AF2687" s="4"/>
    </row>
    <row r="2688" spans="1:32" x14ac:dyDescent="0.2">
      <c r="A2688" s="51"/>
      <c r="B2688" s="11"/>
      <c r="C2688" s="11" t="s">
        <v>589</v>
      </c>
      <c r="D2688" s="11"/>
      <c r="E2688" s="11" t="s">
        <v>292</v>
      </c>
      <c r="F2688" s="11">
        <v>59</v>
      </c>
      <c r="G2688" s="11"/>
      <c r="H2688" s="11">
        <f t="shared" ref="H2688:H2751" si="145">ROUND($H$2920*F2688/$F$2920,2)</f>
        <v>0.18</v>
      </c>
      <c r="I2688" s="11"/>
      <c r="J2688" s="11">
        <v>86.18</v>
      </c>
      <c r="K2688" s="11"/>
      <c r="M2688" s="11">
        <v>7</v>
      </c>
      <c r="N2688" s="66"/>
      <c r="P2688" s="198">
        <f t="shared" ref="P2688:P2751" si="146">J2688/M2688</f>
        <v>12.311428571428573</v>
      </c>
      <c r="Q2688" s="198"/>
      <c r="R2688" s="198"/>
      <c r="S2688" s="198"/>
      <c r="T2688" s="198">
        <f t="shared" ref="T2688:T2751" si="147">F2688/M2688</f>
        <v>8.4285714285714288</v>
      </c>
      <c r="U2688" s="11"/>
      <c r="V2688" s="11"/>
      <c r="W2688" s="11"/>
      <c r="Y2688" s="11">
        <v>86.18</v>
      </c>
      <c r="Z2688" s="11"/>
      <c r="AB2688" s="11">
        <f t="shared" ref="AB2688:AB2751" si="148">ROUND($AB$2920*Y2688/$Y$2920,2)</f>
        <v>154.16</v>
      </c>
      <c r="AC2688" s="11">
        <v>129.38999999999999</v>
      </c>
      <c r="AD2688" s="11"/>
      <c r="AE2688" s="4"/>
      <c r="AF2688" s="4"/>
    </row>
    <row r="2689" spans="1:32" x14ac:dyDescent="0.2">
      <c r="A2689" s="51"/>
      <c r="B2689" s="11"/>
      <c r="C2689" s="11" t="s">
        <v>589</v>
      </c>
      <c r="D2689" s="11"/>
      <c r="E2689" s="11" t="s">
        <v>131</v>
      </c>
      <c r="F2689" s="11"/>
      <c r="G2689" s="11"/>
      <c r="H2689" s="11">
        <f t="shared" si="145"/>
        <v>0</v>
      </c>
      <c r="I2689" s="11"/>
      <c r="J2689" s="11">
        <v>11.16</v>
      </c>
      <c r="K2689" s="11"/>
      <c r="M2689" s="11">
        <v>1</v>
      </c>
      <c r="N2689" s="66"/>
      <c r="P2689" s="198">
        <f t="shared" si="146"/>
        <v>11.16</v>
      </c>
      <c r="Q2689" s="198"/>
      <c r="R2689" s="198"/>
      <c r="S2689" s="198"/>
      <c r="T2689" s="198">
        <f t="shared" si="147"/>
        <v>0</v>
      </c>
      <c r="U2689" s="11"/>
      <c r="V2689" s="11"/>
      <c r="W2689" s="11"/>
      <c r="Y2689" s="11">
        <v>11.16</v>
      </c>
      <c r="Z2689" s="11"/>
      <c r="AB2689" s="11">
        <f t="shared" si="148"/>
        <v>19.96</v>
      </c>
      <c r="AC2689" s="11">
        <v>16.760000000000002</v>
      </c>
      <c r="AD2689" s="11"/>
      <c r="AE2689" s="4"/>
      <c r="AF2689" s="4"/>
    </row>
    <row r="2690" spans="1:32" x14ac:dyDescent="0.2">
      <c r="A2690" s="51"/>
      <c r="B2690" s="11"/>
      <c r="C2690" s="11" t="s">
        <v>407</v>
      </c>
      <c r="D2690" s="11"/>
      <c r="E2690" s="11" t="s">
        <v>91</v>
      </c>
      <c r="F2690" s="11">
        <v>827830</v>
      </c>
      <c r="G2690" s="11"/>
      <c r="H2690" s="11">
        <f t="shared" si="145"/>
        <v>2501.25</v>
      </c>
      <c r="I2690" s="11"/>
      <c r="J2690" s="11">
        <v>87169.200000000012</v>
      </c>
      <c r="K2690" s="11"/>
      <c r="M2690" s="11">
        <v>285</v>
      </c>
      <c r="N2690" s="66"/>
      <c r="P2690" s="198">
        <f t="shared" si="146"/>
        <v>305.85684210526318</v>
      </c>
      <c r="Q2690" s="198"/>
      <c r="R2690" s="198"/>
      <c r="S2690" s="198"/>
      <c r="T2690" s="198">
        <f t="shared" si="147"/>
        <v>2904.6666666666665</v>
      </c>
      <c r="U2690" s="11"/>
      <c r="V2690" s="11"/>
      <c r="W2690" s="11"/>
      <c r="Y2690" s="11">
        <v>87169.200000000012</v>
      </c>
      <c r="Z2690" s="11"/>
      <c r="AB2690" s="11">
        <f t="shared" si="148"/>
        <v>155925.79999999999</v>
      </c>
      <c r="AC2690" s="11">
        <v>130877.09</v>
      </c>
      <c r="AD2690" s="11"/>
      <c r="AE2690" s="4"/>
      <c r="AF2690" s="4"/>
    </row>
    <row r="2691" spans="1:32" x14ac:dyDescent="0.2">
      <c r="A2691" s="51"/>
      <c r="B2691" s="11"/>
      <c r="C2691" s="11" t="s">
        <v>407</v>
      </c>
      <c r="D2691" s="11"/>
      <c r="E2691" s="11" t="s">
        <v>284</v>
      </c>
      <c r="F2691" s="11">
        <v>46</v>
      </c>
      <c r="G2691" s="11"/>
      <c r="H2691" s="11">
        <f t="shared" si="145"/>
        <v>0.14000000000000001</v>
      </c>
      <c r="I2691" s="11"/>
      <c r="J2691" s="11">
        <v>25.87</v>
      </c>
      <c r="K2691" s="11"/>
      <c r="M2691" s="11">
        <v>1</v>
      </c>
      <c r="N2691" s="66"/>
      <c r="P2691" s="198">
        <f t="shared" si="146"/>
        <v>25.87</v>
      </c>
      <c r="Q2691" s="198"/>
      <c r="R2691" s="198"/>
      <c r="S2691" s="198"/>
      <c r="T2691" s="198">
        <f t="shared" si="147"/>
        <v>46</v>
      </c>
      <c r="U2691" s="11"/>
      <c r="V2691" s="11"/>
      <c r="W2691" s="11"/>
      <c r="Y2691" s="11">
        <v>25.87</v>
      </c>
      <c r="Z2691" s="11"/>
      <c r="AB2691" s="11">
        <f t="shared" si="148"/>
        <v>46.28</v>
      </c>
      <c r="AC2691" s="11">
        <v>38.840000000000003</v>
      </c>
      <c r="AD2691" s="11"/>
      <c r="AE2691" s="4"/>
      <c r="AF2691" s="4"/>
    </row>
    <row r="2692" spans="1:32" x14ac:dyDescent="0.2">
      <c r="A2692" s="51"/>
      <c r="B2692" s="11"/>
      <c r="C2692" s="11" t="s">
        <v>408</v>
      </c>
      <c r="D2692" s="11"/>
      <c r="E2692" s="11" t="s">
        <v>61</v>
      </c>
      <c r="F2692" s="11">
        <v>788</v>
      </c>
      <c r="G2692" s="11"/>
      <c r="H2692" s="11">
        <f t="shared" si="145"/>
        <v>2.38</v>
      </c>
      <c r="I2692" s="11"/>
      <c r="J2692" s="11">
        <v>66.70999999999998</v>
      </c>
      <c r="K2692" s="11"/>
      <c r="M2692" s="11">
        <v>6</v>
      </c>
      <c r="N2692" s="66"/>
      <c r="P2692" s="198">
        <f t="shared" si="146"/>
        <v>11.118333333333331</v>
      </c>
      <c r="Q2692" s="198"/>
      <c r="R2692" s="198"/>
      <c r="S2692" s="198"/>
      <c r="T2692" s="198">
        <f t="shared" si="147"/>
        <v>131.33333333333334</v>
      </c>
      <c r="U2692" s="11"/>
      <c r="V2692" s="11"/>
      <c r="W2692" s="11"/>
      <c r="Y2692" s="11">
        <v>66.70999999999998</v>
      </c>
      <c r="Z2692" s="11"/>
      <c r="AB2692" s="11">
        <f t="shared" si="148"/>
        <v>119.33</v>
      </c>
      <c r="AC2692" s="11">
        <v>100.16</v>
      </c>
      <c r="AD2692" s="11"/>
      <c r="AE2692" s="4"/>
      <c r="AF2692" s="4"/>
    </row>
    <row r="2693" spans="1:32" x14ac:dyDescent="0.2">
      <c r="A2693" s="51"/>
      <c r="B2693" s="11"/>
      <c r="C2693" s="11" t="s">
        <v>408</v>
      </c>
      <c r="D2693" s="11"/>
      <c r="E2693" s="11" t="s">
        <v>63</v>
      </c>
      <c r="F2693" s="11"/>
      <c r="G2693" s="11"/>
      <c r="H2693" s="11">
        <f t="shared" si="145"/>
        <v>0</v>
      </c>
      <c r="I2693" s="11"/>
      <c r="J2693" s="11">
        <v>14.53</v>
      </c>
      <c r="K2693" s="11"/>
      <c r="M2693" s="11">
        <v>1</v>
      </c>
      <c r="N2693" s="66"/>
      <c r="P2693" s="198">
        <f t="shared" si="146"/>
        <v>14.53</v>
      </c>
      <c r="Q2693" s="198"/>
      <c r="R2693" s="198"/>
      <c r="S2693" s="198"/>
      <c r="T2693" s="198">
        <f t="shared" si="147"/>
        <v>0</v>
      </c>
      <c r="U2693" s="11"/>
      <c r="V2693" s="11"/>
      <c r="W2693" s="11"/>
      <c r="Y2693" s="11">
        <v>14.53</v>
      </c>
      <c r="Z2693" s="11"/>
      <c r="AB2693" s="11">
        <f t="shared" si="148"/>
        <v>25.99</v>
      </c>
      <c r="AC2693" s="11">
        <v>21.82</v>
      </c>
      <c r="AD2693" s="11"/>
      <c r="AE2693" s="4"/>
      <c r="AF2693" s="4"/>
    </row>
    <row r="2694" spans="1:32" x14ac:dyDescent="0.2">
      <c r="A2694" s="51"/>
      <c r="B2694" s="11"/>
      <c r="C2694" s="11" t="s">
        <v>611</v>
      </c>
      <c r="D2694" s="11"/>
      <c r="E2694" s="11" t="s">
        <v>612</v>
      </c>
      <c r="F2694" s="11">
        <v>12600</v>
      </c>
      <c r="G2694" s="11"/>
      <c r="H2694" s="11">
        <f t="shared" si="145"/>
        <v>38.07</v>
      </c>
      <c r="I2694" s="11"/>
      <c r="J2694" s="11">
        <v>2007</v>
      </c>
      <c r="K2694" s="11"/>
      <c r="M2694" s="11">
        <v>1</v>
      </c>
      <c r="N2694" s="66"/>
      <c r="P2694" s="198">
        <f t="shared" si="146"/>
        <v>2007</v>
      </c>
      <c r="Q2694" s="198"/>
      <c r="R2694" s="198"/>
      <c r="S2694" s="198"/>
      <c r="T2694" s="198">
        <f t="shared" si="147"/>
        <v>12600</v>
      </c>
      <c r="U2694" s="11"/>
      <c r="V2694" s="11"/>
      <c r="W2694" s="11"/>
      <c r="Y2694" s="11">
        <v>2007</v>
      </c>
      <c r="Z2694" s="11"/>
      <c r="AB2694" s="11">
        <f t="shared" si="148"/>
        <v>3590.06</v>
      </c>
      <c r="AC2694" s="11">
        <v>3013.34</v>
      </c>
      <c r="AD2694" s="11"/>
      <c r="AE2694" s="4"/>
      <c r="AF2694" s="4"/>
    </row>
    <row r="2695" spans="1:32" x14ac:dyDescent="0.2">
      <c r="A2695" s="51"/>
      <c r="B2695" s="11"/>
      <c r="C2695" s="11" t="s">
        <v>409</v>
      </c>
      <c r="D2695" s="11"/>
      <c r="E2695" s="11" t="s">
        <v>346</v>
      </c>
      <c r="F2695" s="11">
        <v>180</v>
      </c>
      <c r="G2695" s="11"/>
      <c r="H2695" s="11">
        <f t="shared" si="145"/>
        <v>0.54</v>
      </c>
      <c r="I2695" s="11"/>
      <c r="J2695" s="11">
        <v>174.69</v>
      </c>
      <c r="K2695" s="11"/>
      <c r="M2695" s="11">
        <v>1</v>
      </c>
      <c r="N2695" s="66"/>
      <c r="P2695" s="198">
        <f t="shared" si="146"/>
        <v>174.69</v>
      </c>
      <c r="Q2695" s="198"/>
      <c r="R2695" s="198"/>
      <c r="S2695" s="198"/>
      <c r="T2695" s="198">
        <f t="shared" si="147"/>
        <v>180</v>
      </c>
      <c r="U2695" s="11"/>
      <c r="V2695" s="11"/>
      <c r="W2695" s="11"/>
      <c r="Y2695" s="11">
        <v>174.69</v>
      </c>
      <c r="Z2695" s="11"/>
      <c r="AB2695" s="11">
        <f t="shared" si="148"/>
        <v>312.48</v>
      </c>
      <c r="AC2695" s="11">
        <v>262.27999999999997</v>
      </c>
      <c r="AD2695" s="11"/>
      <c r="AE2695" s="4"/>
      <c r="AF2695" s="4"/>
    </row>
    <row r="2696" spans="1:32" x14ac:dyDescent="0.2">
      <c r="A2696" s="51"/>
      <c r="B2696" s="11"/>
      <c r="C2696" s="11" t="s">
        <v>409</v>
      </c>
      <c r="D2696" s="11"/>
      <c r="E2696" s="11" t="s">
        <v>410</v>
      </c>
      <c r="F2696" s="11">
        <v>347503</v>
      </c>
      <c r="G2696" s="11"/>
      <c r="H2696" s="11">
        <f t="shared" si="145"/>
        <v>1049.96</v>
      </c>
      <c r="I2696" s="11"/>
      <c r="J2696" s="11">
        <v>36769.47</v>
      </c>
      <c r="K2696" s="11"/>
      <c r="M2696" s="11">
        <v>60</v>
      </c>
      <c r="N2696" s="66"/>
      <c r="P2696" s="198">
        <f t="shared" si="146"/>
        <v>612.82450000000006</v>
      </c>
      <c r="Q2696" s="198"/>
      <c r="R2696" s="198"/>
      <c r="S2696" s="198"/>
      <c r="T2696" s="198">
        <f t="shared" si="147"/>
        <v>5791.7166666666662</v>
      </c>
      <c r="U2696" s="11"/>
      <c r="V2696" s="11"/>
      <c r="W2696" s="11"/>
      <c r="Y2696" s="11">
        <v>36769.47</v>
      </c>
      <c r="Z2696" s="11"/>
      <c r="AB2696" s="11">
        <f t="shared" si="148"/>
        <v>65772.19</v>
      </c>
      <c r="AC2696" s="11">
        <v>55206.21</v>
      </c>
      <c r="AD2696" s="11"/>
      <c r="AE2696" s="4"/>
      <c r="AF2696" s="4"/>
    </row>
    <row r="2697" spans="1:32" x14ac:dyDescent="0.2">
      <c r="A2697" s="51"/>
      <c r="B2697" s="11"/>
      <c r="C2697" s="11" t="s">
        <v>409</v>
      </c>
      <c r="D2697" s="11"/>
      <c r="E2697" s="11" t="s">
        <v>320</v>
      </c>
      <c r="F2697" s="11">
        <v>4070</v>
      </c>
      <c r="G2697" s="11"/>
      <c r="H2697" s="11">
        <f t="shared" si="145"/>
        <v>12.3</v>
      </c>
      <c r="I2697" s="11"/>
      <c r="J2697" s="11">
        <v>944.11</v>
      </c>
      <c r="K2697" s="11"/>
      <c r="M2697" s="11">
        <v>1</v>
      </c>
      <c r="N2697" s="66"/>
      <c r="P2697" s="198">
        <f t="shared" si="146"/>
        <v>944.11</v>
      </c>
      <c r="Q2697" s="198"/>
      <c r="R2697" s="198"/>
      <c r="S2697" s="198"/>
      <c r="T2697" s="198">
        <f t="shared" si="147"/>
        <v>4070</v>
      </c>
      <c r="U2697" s="11"/>
      <c r="V2697" s="11"/>
      <c r="W2697" s="11"/>
      <c r="Y2697" s="11">
        <v>944.11</v>
      </c>
      <c r="Z2697" s="11"/>
      <c r="AB2697" s="11">
        <f t="shared" si="148"/>
        <v>1688.8</v>
      </c>
      <c r="AC2697" s="11">
        <v>1417.5</v>
      </c>
      <c r="AD2697" s="11"/>
      <c r="AE2697" s="4"/>
      <c r="AF2697" s="4"/>
    </row>
    <row r="2698" spans="1:32" x14ac:dyDescent="0.2">
      <c r="A2698" s="51"/>
      <c r="B2698" s="11"/>
      <c r="C2698" s="11" t="s">
        <v>409</v>
      </c>
      <c r="D2698" s="11"/>
      <c r="E2698" s="11" t="s">
        <v>444</v>
      </c>
      <c r="F2698" s="11">
        <v>335</v>
      </c>
      <c r="G2698" s="11"/>
      <c r="H2698" s="11">
        <f t="shared" si="145"/>
        <v>1.01</v>
      </c>
      <c r="I2698" s="11"/>
      <c r="J2698" s="11">
        <v>58.45</v>
      </c>
      <c r="K2698" s="11"/>
      <c r="M2698" s="11">
        <v>1</v>
      </c>
      <c r="N2698" s="66"/>
      <c r="P2698" s="198">
        <f t="shared" si="146"/>
        <v>58.45</v>
      </c>
      <c r="Q2698" s="198"/>
      <c r="R2698" s="198"/>
      <c r="S2698" s="198"/>
      <c r="T2698" s="198">
        <f t="shared" si="147"/>
        <v>335</v>
      </c>
      <c r="U2698" s="11"/>
      <c r="V2698" s="11"/>
      <c r="W2698" s="11"/>
      <c r="Y2698" s="11">
        <v>58.45</v>
      </c>
      <c r="Z2698" s="11"/>
      <c r="AB2698" s="11">
        <f t="shared" si="148"/>
        <v>104.55</v>
      </c>
      <c r="AC2698" s="11">
        <v>87.76</v>
      </c>
      <c r="AD2698" s="11"/>
      <c r="AE2698" s="4"/>
      <c r="AF2698" s="4"/>
    </row>
    <row r="2699" spans="1:32" x14ac:dyDescent="0.2">
      <c r="A2699" s="51"/>
      <c r="B2699" s="11"/>
      <c r="C2699" s="11" t="s">
        <v>411</v>
      </c>
      <c r="D2699" s="11"/>
      <c r="E2699" s="11" t="s">
        <v>322</v>
      </c>
      <c r="F2699" s="11">
        <v>722</v>
      </c>
      <c r="G2699" s="11"/>
      <c r="H2699" s="11">
        <f t="shared" si="145"/>
        <v>2.1800000000000002</v>
      </c>
      <c r="I2699" s="11"/>
      <c r="J2699" s="11">
        <v>151.72999999999999</v>
      </c>
      <c r="K2699" s="11"/>
      <c r="M2699" s="11">
        <v>2</v>
      </c>
      <c r="N2699" s="66"/>
      <c r="P2699" s="198">
        <f t="shared" si="146"/>
        <v>75.864999999999995</v>
      </c>
      <c r="Q2699" s="198"/>
      <c r="R2699" s="198"/>
      <c r="S2699" s="198"/>
      <c r="T2699" s="198">
        <f t="shared" si="147"/>
        <v>361</v>
      </c>
      <c r="U2699" s="11"/>
      <c r="V2699" s="11"/>
      <c r="W2699" s="11"/>
      <c r="Y2699" s="11">
        <v>151.72999999999999</v>
      </c>
      <c r="Z2699" s="11"/>
      <c r="AB2699" s="11">
        <f t="shared" si="148"/>
        <v>271.41000000000003</v>
      </c>
      <c r="AC2699" s="11">
        <v>227.81</v>
      </c>
      <c r="AD2699" s="11"/>
      <c r="AE2699" s="4"/>
      <c r="AF2699" s="4"/>
    </row>
    <row r="2700" spans="1:32" x14ac:dyDescent="0.2">
      <c r="A2700" s="51"/>
      <c r="B2700" s="11"/>
      <c r="C2700" s="11" t="s">
        <v>411</v>
      </c>
      <c r="D2700" s="11"/>
      <c r="E2700" s="11" t="s">
        <v>320</v>
      </c>
      <c r="F2700" s="11">
        <v>2386603</v>
      </c>
      <c r="G2700" s="11"/>
      <c r="H2700" s="11">
        <f t="shared" si="145"/>
        <v>7211</v>
      </c>
      <c r="I2700" s="11"/>
      <c r="J2700" s="11">
        <v>272153.98000000004</v>
      </c>
      <c r="K2700" s="11"/>
      <c r="M2700" s="11">
        <v>546</v>
      </c>
      <c r="N2700" s="66"/>
      <c r="P2700" s="198">
        <f t="shared" si="146"/>
        <v>498.45051282051287</v>
      </c>
      <c r="Q2700" s="198"/>
      <c r="R2700" s="198"/>
      <c r="S2700" s="198"/>
      <c r="T2700" s="198">
        <f t="shared" si="147"/>
        <v>4371.0677655677655</v>
      </c>
      <c r="U2700" s="11"/>
      <c r="V2700" s="11"/>
      <c r="W2700" s="11"/>
      <c r="Y2700" s="11">
        <v>272153.98000000004</v>
      </c>
      <c r="Z2700" s="11"/>
      <c r="AB2700" s="11">
        <f t="shared" si="148"/>
        <v>486821.34</v>
      </c>
      <c r="AC2700" s="11">
        <v>408615.89</v>
      </c>
      <c r="AD2700" s="11"/>
      <c r="AE2700" s="4"/>
      <c r="AF2700" s="4"/>
    </row>
    <row r="2701" spans="1:32" x14ac:dyDescent="0.2">
      <c r="A2701" s="51"/>
      <c r="B2701" s="11"/>
      <c r="C2701" s="11" t="s">
        <v>613</v>
      </c>
      <c r="D2701" s="11"/>
      <c r="E2701" s="11" t="s">
        <v>253</v>
      </c>
      <c r="F2701" s="11">
        <v>491</v>
      </c>
      <c r="G2701" s="11"/>
      <c r="H2701" s="11">
        <f t="shared" si="145"/>
        <v>1.48</v>
      </c>
      <c r="I2701" s="11"/>
      <c r="J2701" s="11">
        <v>64.98</v>
      </c>
      <c r="K2701" s="11"/>
      <c r="M2701" s="11">
        <v>1</v>
      </c>
      <c r="N2701" s="66"/>
      <c r="P2701" s="198">
        <f t="shared" si="146"/>
        <v>64.98</v>
      </c>
      <c r="Q2701" s="198"/>
      <c r="R2701" s="198"/>
      <c r="S2701" s="198"/>
      <c r="T2701" s="198">
        <f t="shared" si="147"/>
        <v>491</v>
      </c>
      <c r="U2701" s="11"/>
      <c r="V2701" s="11"/>
      <c r="W2701" s="11"/>
      <c r="Y2701" s="11">
        <v>64.98</v>
      </c>
      <c r="Z2701" s="11"/>
      <c r="AB2701" s="11">
        <f t="shared" si="148"/>
        <v>116.23</v>
      </c>
      <c r="AC2701" s="11">
        <v>97.56</v>
      </c>
      <c r="AD2701" s="11"/>
      <c r="AE2701" s="4"/>
      <c r="AF2701" s="4"/>
    </row>
    <row r="2702" spans="1:32" x14ac:dyDescent="0.2">
      <c r="A2702" s="51"/>
      <c r="B2702" s="11"/>
      <c r="C2702" s="11" t="s">
        <v>412</v>
      </c>
      <c r="D2702" s="11"/>
      <c r="E2702" s="11" t="s">
        <v>333</v>
      </c>
      <c r="F2702" s="11">
        <v>628911</v>
      </c>
      <c r="G2702" s="11"/>
      <c r="H2702" s="11">
        <f t="shared" si="145"/>
        <v>1900.22</v>
      </c>
      <c r="I2702" s="11"/>
      <c r="J2702" s="11">
        <v>86322.500000000029</v>
      </c>
      <c r="K2702" s="11"/>
      <c r="M2702" s="11">
        <v>228</v>
      </c>
      <c r="N2702" s="66"/>
      <c r="P2702" s="198">
        <f t="shared" si="146"/>
        <v>378.60745614035102</v>
      </c>
      <c r="Q2702" s="198"/>
      <c r="R2702" s="198"/>
      <c r="S2702" s="198"/>
      <c r="T2702" s="198">
        <f t="shared" si="147"/>
        <v>2758.3815789473683</v>
      </c>
      <c r="U2702" s="11"/>
      <c r="V2702" s="11"/>
      <c r="W2702" s="11"/>
      <c r="Y2702" s="11">
        <v>86322.500000000029</v>
      </c>
      <c r="Z2702" s="11"/>
      <c r="AB2702" s="11">
        <f t="shared" si="148"/>
        <v>154411.25</v>
      </c>
      <c r="AC2702" s="11">
        <v>129605.84</v>
      </c>
      <c r="AD2702" s="11"/>
      <c r="AE2702" s="4"/>
      <c r="AF2702" s="4"/>
    </row>
    <row r="2703" spans="1:32" x14ac:dyDescent="0.2">
      <c r="A2703" s="51"/>
      <c r="B2703" s="11"/>
      <c r="C2703" s="11" t="s">
        <v>413</v>
      </c>
      <c r="D2703" s="11"/>
      <c r="E2703" s="11" t="s">
        <v>77</v>
      </c>
      <c r="F2703" s="11">
        <v>32127</v>
      </c>
      <c r="G2703" s="11"/>
      <c r="H2703" s="11">
        <f t="shared" si="145"/>
        <v>97.07</v>
      </c>
      <c r="I2703" s="11"/>
      <c r="J2703" s="11">
        <v>5969.6099999999979</v>
      </c>
      <c r="K2703" s="11"/>
      <c r="M2703" s="11">
        <v>57</v>
      </c>
      <c r="N2703" s="66"/>
      <c r="P2703" s="198">
        <f t="shared" si="146"/>
        <v>104.72999999999996</v>
      </c>
      <c r="Q2703" s="198"/>
      <c r="R2703" s="198"/>
      <c r="S2703" s="198"/>
      <c r="T2703" s="198">
        <f t="shared" si="147"/>
        <v>563.63157894736844</v>
      </c>
      <c r="U2703" s="11"/>
      <c r="V2703" s="11"/>
      <c r="W2703" s="11"/>
      <c r="Y2703" s="11">
        <v>5969.6099999999979</v>
      </c>
      <c r="Z2703" s="11"/>
      <c r="AB2703" s="11">
        <f t="shared" si="148"/>
        <v>10678.27</v>
      </c>
      <c r="AC2703" s="11">
        <v>8962.86</v>
      </c>
      <c r="AD2703" s="11"/>
      <c r="AE2703" s="4"/>
      <c r="AF2703" s="4"/>
    </row>
    <row r="2704" spans="1:32" x14ac:dyDescent="0.2">
      <c r="A2704" s="51"/>
      <c r="B2704" s="11"/>
      <c r="C2704" s="11" t="s">
        <v>415</v>
      </c>
      <c r="D2704" s="11"/>
      <c r="E2704" s="11" t="s">
        <v>231</v>
      </c>
      <c r="F2704" s="11">
        <v>375</v>
      </c>
      <c r="G2704" s="11"/>
      <c r="H2704" s="11">
        <f t="shared" si="145"/>
        <v>1.1299999999999999</v>
      </c>
      <c r="I2704" s="11"/>
      <c r="J2704" s="11">
        <v>107.34</v>
      </c>
      <c r="K2704" s="11"/>
      <c r="M2704" s="11">
        <v>1</v>
      </c>
      <c r="N2704" s="66"/>
      <c r="P2704" s="198">
        <f t="shared" si="146"/>
        <v>107.34</v>
      </c>
      <c r="Q2704" s="198"/>
      <c r="R2704" s="198"/>
      <c r="S2704" s="198"/>
      <c r="T2704" s="198">
        <f t="shared" si="147"/>
        <v>375</v>
      </c>
      <c r="U2704" s="11"/>
      <c r="V2704" s="11"/>
      <c r="W2704" s="11"/>
      <c r="Y2704" s="11">
        <v>107.34</v>
      </c>
      <c r="Z2704" s="11"/>
      <c r="AB2704" s="11">
        <f t="shared" si="148"/>
        <v>192.01</v>
      </c>
      <c r="AC2704" s="11">
        <v>161.16</v>
      </c>
      <c r="AD2704" s="11"/>
      <c r="AE2704" s="4"/>
      <c r="AF2704" s="4"/>
    </row>
    <row r="2705" spans="1:32" x14ac:dyDescent="0.2">
      <c r="A2705" s="51"/>
      <c r="B2705" s="11"/>
      <c r="C2705" s="11" t="s">
        <v>415</v>
      </c>
      <c r="D2705" s="11"/>
      <c r="E2705" s="11" t="s">
        <v>84</v>
      </c>
      <c r="F2705" s="11">
        <v>1</v>
      </c>
      <c r="G2705" s="11"/>
      <c r="H2705" s="11">
        <f t="shared" si="145"/>
        <v>0</v>
      </c>
      <c r="I2705" s="11"/>
      <c r="J2705" s="11">
        <v>12.41</v>
      </c>
      <c r="K2705" s="11"/>
      <c r="M2705" s="11">
        <v>1</v>
      </c>
      <c r="N2705" s="66"/>
      <c r="P2705" s="198">
        <f t="shared" si="146"/>
        <v>12.41</v>
      </c>
      <c r="Q2705" s="198"/>
      <c r="R2705" s="198"/>
      <c r="S2705" s="198"/>
      <c r="T2705" s="198">
        <f t="shared" si="147"/>
        <v>1</v>
      </c>
      <c r="U2705" s="11"/>
      <c r="V2705" s="11"/>
      <c r="W2705" s="11"/>
      <c r="Y2705" s="11">
        <v>12.41</v>
      </c>
      <c r="Z2705" s="11"/>
      <c r="AB2705" s="11">
        <f t="shared" si="148"/>
        <v>22.2</v>
      </c>
      <c r="AC2705" s="11">
        <v>18.63</v>
      </c>
      <c r="AD2705" s="11"/>
      <c r="AE2705" s="4"/>
      <c r="AF2705" s="4"/>
    </row>
    <row r="2706" spans="1:32" x14ac:dyDescent="0.2">
      <c r="A2706" s="51"/>
      <c r="B2706" s="11"/>
      <c r="C2706" s="11" t="s">
        <v>415</v>
      </c>
      <c r="D2706" s="11"/>
      <c r="E2706" s="11" t="s">
        <v>107</v>
      </c>
      <c r="F2706" s="11">
        <v>849275</v>
      </c>
      <c r="G2706" s="11"/>
      <c r="H2706" s="11">
        <f t="shared" si="145"/>
        <v>2566.04</v>
      </c>
      <c r="I2706" s="11"/>
      <c r="J2706" s="11">
        <v>91604.179999999935</v>
      </c>
      <c r="K2706" s="11"/>
      <c r="M2706" s="11">
        <v>165</v>
      </c>
      <c r="N2706" s="66"/>
      <c r="P2706" s="198">
        <f t="shared" si="146"/>
        <v>555.17684848484805</v>
      </c>
      <c r="Q2706" s="198"/>
      <c r="R2706" s="198"/>
      <c r="S2706" s="198"/>
      <c r="T2706" s="198">
        <f t="shared" si="147"/>
        <v>5147.121212121212</v>
      </c>
      <c r="U2706" s="11"/>
      <c r="V2706" s="11"/>
      <c r="W2706" s="11"/>
      <c r="Y2706" s="11">
        <v>91604.179999999935</v>
      </c>
      <c r="Z2706" s="11"/>
      <c r="AB2706" s="11">
        <f t="shared" si="148"/>
        <v>163858.97</v>
      </c>
      <c r="AC2706" s="11">
        <v>137535.82999999999</v>
      </c>
      <c r="AD2706" s="11"/>
      <c r="AE2706" s="4"/>
      <c r="AF2706" s="4"/>
    </row>
    <row r="2707" spans="1:32" x14ac:dyDescent="0.2">
      <c r="A2707" s="51"/>
      <c r="B2707" s="11"/>
      <c r="C2707" s="11" t="s">
        <v>614</v>
      </c>
      <c r="D2707" s="11"/>
      <c r="E2707" s="11" t="s">
        <v>105</v>
      </c>
      <c r="F2707" s="11">
        <v>384</v>
      </c>
      <c r="G2707" s="11"/>
      <c r="H2707" s="11">
        <f t="shared" si="145"/>
        <v>1.1599999999999999</v>
      </c>
      <c r="I2707" s="11"/>
      <c r="J2707" s="11">
        <v>40.83</v>
      </c>
      <c r="K2707" s="11"/>
      <c r="M2707" s="11">
        <v>1</v>
      </c>
      <c r="N2707" s="66"/>
      <c r="P2707" s="198">
        <f t="shared" si="146"/>
        <v>40.83</v>
      </c>
      <c r="Q2707" s="198"/>
      <c r="R2707" s="198"/>
      <c r="S2707" s="198"/>
      <c r="T2707" s="198">
        <f t="shared" si="147"/>
        <v>384</v>
      </c>
      <c r="U2707" s="11"/>
      <c r="V2707" s="11"/>
      <c r="W2707" s="11"/>
      <c r="Y2707" s="11">
        <v>40.83</v>
      </c>
      <c r="Z2707" s="11"/>
      <c r="AB2707" s="11">
        <f t="shared" si="148"/>
        <v>73.040000000000006</v>
      </c>
      <c r="AC2707" s="11">
        <v>61.3</v>
      </c>
      <c r="AD2707" s="11"/>
      <c r="AE2707" s="4"/>
      <c r="AF2707" s="4"/>
    </row>
    <row r="2708" spans="1:32" x14ac:dyDescent="0.2">
      <c r="A2708" s="51"/>
      <c r="B2708" s="11"/>
      <c r="C2708" s="11" t="s">
        <v>416</v>
      </c>
      <c r="D2708" s="11"/>
      <c r="E2708" s="11" t="s">
        <v>284</v>
      </c>
      <c r="F2708" s="11">
        <v>802198</v>
      </c>
      <c r="G2708" s="11"/>
      <c r="H2708" s="11">
        <f t="shared" si="145"/>
        <v>2423.8000000000002</v>
      </c>
      <c r="I2708" s="11"/>
      <c r="J2708" s="11">
        <v>102771.88999999997</v>
      </c>
      <c r="K2708" s="11"/>
      <c r="M2708" s="11">
        <v>306</v>
      </c>
      <c r="N2708" s="66"/>
      <c r="P2708" s="198">
        <f t="shared" si="146"/>
        <v>335.8558496732025</v>
      </c>
      <c r="Q2708" s="198"/>
      <c r="R2708" s="198"/>
      <c r="S2708" s="198"/>
      <c r="T2708" s="198">
        <f t="shared" si="147"/>
        <v>2621.5620915032678</v>
      </c>
      <c r="U2708" s="11"/>
      <c r="V2708" s="11"/>
      <c r="W2708" s="11"/>
      <c r="Y2708" s="11">
        <v>102771.88999999997</v>
      </c>
      <c r="Z2708" s="11"/>
      <c r="AB2708" s="11">
        <f t="shared" si="148"/>
        <v>183835.45</v>
      </c>
      <c r="AC2708" s="11">
        <v>154303.19</v>
      </c>
      <c r="AD2708" s="11"/>
      <c r="AE2708" s="4"/>
      <c r="AF2708" s="4"/>
    </row>
    <row r="2709" spans="1:32" x14ac:dyDescent="0.2">
      <c r="A2709" s="51"/>
      <c r="B2709" s="11"/>
      <c r="C2709" s="11" t="s">
        <v>417</v>
      </c>
      <c r="D2709" s="11"/>
      <c r="E2709" s="11" t="s">
        <v>292</v>
      </c>
      <c r="F2709" s="11">
        <v>185787</v>
      </c>
      <c r="G2709" s="11"/>
      <c r="H2709" s="11">
        <f t="shared" si="145"/>
        <v>561.35</v>
      </c>
      <c r="I2709" s="11"/>
      <c r="J2709" s="11">
        <v>24694.409999999996</v>
      </c>
      <c r="K2709" s="11"/>
      <c r="M2709" s="11">
        <v>55</v>
      </c>
      <c r="N2709" s="66"/>
      <c r="P2709" s="198">
        <f t="shared" si="146"/>
        <v>448.98927272727263</v>
      </c>
      <c r="Q2709" s="198"/>
      <c r="R2709" s="198"/>
      <c r="S2709" s="198"/>
      <c r="T2709" s="198">
        <f t="shared" si="147"/>
        <v>3377.9454545454546</v>
      </c>
      <c r="U2709" s="11"/>
      <c r="V2709" s="11"/>
      <c r="W2709" s="11"/>
      <c r="Y2709" s="11">
        <v>24694.409999999996</v>
      </c>
      <c r="Z2709" s="11"/>
      <c r="AB2709" s="11">
        <f t="shared" si="148"/>
        <v>44172.66</v>
      </c>
      <c r="AC2709" s="11">
        <v>37076.54</v>
      </c>
      <c r="AD2709" s="11"/>
      <c r="AE2709" s="4"/>
      <c r="AF2709" s="4"/>
    </row>
    <row r="2710" spans="1:32" x14ac:dyDescent="0.2">
      <c r="A2710" s="51"/>
      <c r="B2710" s="11"/>
      <c r="C2710" s="11" t="s">
        <v>418</v>
      </c>
      <c r="D2710" s="11"/>
      <c r="E2710" s="11" t="s">
        <v>150</v>
      </c>
      <c r="F2710" s="11"/>
      <c r="G2710" s="11"/>
      <c r="H2710" s="11">
        <f t="shared" si="145"/>
        <v>0</v>
      </c>
      <c r="I2710" s="11"/>
      <c r="J2710" s="11">
        <v>11.54</v>
      </c>
      <c r="K2710" s="11"/>
      <c r="M2710" s="11">
        <v>1</v>
      </c>
      <c r="N2710" s="66"/>
      <c r="P2710" s="198">
        <f t="shared" si="146"/>
        <v>11.54</v>
      </c>
      <c r="Q2710" s="198"/>
      <c r="R2710" s="198"/>
      <c r="S2710" s="198"/>
      <c r="T2710" s="198">
        <f t="shared" si="147"/>
        <v>0</v>
      </c>
      <c r="U2710" s="11"/>
      <c r="V2710" s="11"/>
      <c r="W2710" s="11"/>
      <c r="Y2710" s="11">
        <v>11.54</v>
      </c>
      <c r="Z2710" s="11"/>
      <c r="AB2710" s="11">
        <f t="shared" si="148"/>
        <v>20.64</v>
      </c>
      <c r="AC2710" s="11">
        <v>17.329999999999998</v>
      </c>
      <c r="AD2710" s="11"/>
      <c r="AE2710" s="4"/>
      <c r="AF2710" s="4"/>
    </row>
    <row r="2711" spans="1:32" x14ac:dyDescent="0.2">
      <c r="A2711" s="51"/>
      <c r="B2711" s="11"/>
      <c r="C2711" s="11" t="s">
        <v>418</v>
      </c>
      <c r="D2711" s="11"/>
      <c r="E2711" s="11" t="s">
        <v>406</v>
      </c>
      <c r="F2711" s="11">
        <v>153735</v>
      </c>
      <c r="G2711" s="11"/>
      <c r="H2711" s="11">
        <f t="shared" si="145"/>
        <v>464.5</v>
      </c>
      <c r="I2711" s="11"/>
      <c r="J2711" s="11">
        <v>14183.210000000008</v>
      </c>
      <c r="K2711" s="11"/>
      <c r="M2711" s="11">
        <v>69</v>
      </c>
      <c r="N2711" s="66"/>
      <c r="P2711" s="198">
        <f t="shared" si="146"/>
        <v>205.55376811594215</v>
      </c>
      <c r="Q2711" s="198"/>
      <c r="R2711" s="198"/>
      <c r="S2711" s="198"/>
      <c r="T2711" s="198">
        <f t="shared" si="147"/>
        <v>2228.0434782608695</v>
      </c>
      <c r="U2711" s="11"/>
      <c r="V2711" s="11"/>
      <c r="W2711" s="11"/>
      <c r="Y2711" s="11">
        <v>14183.210000000008</v>
      </c>
      <c r="Z2711" s="11"/>
      <c r="AB2711" s="11">
        <f t="shared" si="148"/>
        <v>25370.53</v>
      </c>
      <c r="AC2711" s="11">
        <v>21294.880000000001</v>
      </c>
      <c r="AD2711" s="11"/>
      <c r="AE2711" s="4"/>
      <c r="AF2711" s="4"/>
    </row>
    <row r="2712" spans="1:32" x14ac:dyDescent="0.2">
      <c r="A2712" s="51"/>
      <c r="B2712" s="11"/>
      <c r="C2712" s="11" t="s">
        <v>420</v>
      </c>
      <c r="D2712" s="11"/>
      <c r="E2712" s="11" t="s">
        <v>421</v>
      </c>
      <c r="F2712" s="11">
        <v>670278</v>
      </c>
      <c r="G2712" s="11"/>
      <c r="H2712" s="11">
        <f t="shared" si="145"/>
        <v>2025.21</v>
      </c>
      <c r="I2712" s="11"/>
      <c r="J2712" s="11">
        <v>38609.460000000006</v>
      </c>
      <c r="K2712" s="11"/>
      <c r="M2712" s="11">
        <v>74</v>
      </c>
      <c r="N2712" s="66"/>
      <c r="P2712" s="198">
        <f t="shared" si="146"/>
        <v>521.74945945945956</v>
      </c>
      <c r="Q2712" s="198"/>
      <c r="R2712" s="198"/>
      <c r="S2712" s="198"/>
      <c r="T2712" s="198">
        <f t="shared" si="147"/>
        <v>9057.8108108108099</v>
      </c>
      <c r="U2712" s="11"/>
      <c r="V2712" s="11"/>
      <c r="W2712" s="11"/>
      <c r="Y2712" s="11">
        <v>38609.460000000006</v>
      </c>
      <c r="Z2712" s="11"/>
      <c r="AB2712" s="11">
        <f t="shared" si="148"/>
        <v>69063.509999999995</v>
      </c>
      <c r="AC2712" s="11">
        <v>57968.800000000003</v>
      </c>
      <c r="AD2712" s="11"/>
      <c r="AE2712" s="4"/>
      <c r="AF2712" s="4"/>
    </row>
    <row r="2713" spans="1:32" x14ac:dyDescent="0.2">
      <c r="A2713" s="51"/>
      <c r="B2713" s="11"/>
      <c r="C2713" s="11" t="s">
        <v>422</v>
      </c>
      <c r="D2713" s="11"/>
      <c r="E2713" s="11" t="s">
        <v>102</v>
      </c>
      <c r="F2713" s="11">
        <v>14529</v>
      </c>
      <c r="G2713" s="11"/>
      <c r="H2713" s="11">
        <f t="shared" si="145"/>
        <v>43.9</v>
      </c>
      <c r="I2713" s="11"/>
      <c r="J2713" s="11">
        <v>2647.2999999999997</v>
      </c>
      <c r="K2713" s="11"/>
      <c r="M2713" s="11">
        <v>35</v>
      </c>
      <c r="N2713" s="66"/>
      <c r="P2713" s="198">
        <f t="shared" si="146"/>
        <v>75.637142857142848</v>
      </c>
      <c r="Q2713" s="198"/>
      <c r="R2713" s="198"/>
      <c r="S2713" s="198"/>
      <c r="T2713" s="198">
        <f t="shared" si="147"/>
        <v>415.1142857142857</v>
      </c>
      <c r="U2713" s="11"/>
      <c r="V2713" s="11"/>
      <c r="W2713" s="11"/>
      <c r="Y2713" s="11">
        <v>2647.2999999999997</v>
      </c>
      <c r="Z2713" s="11"/>
      <c r="AB2713" s="11">
        <f t="shared" si="148"/>
        <v>4735.42</v>
      </c>
      <c r="AC2713" s="11">
        <v>3974.69</v>
      </c>
      <c r="AD2713" s="11"/>
      <c r="AE2713" s="4"/>
      <c r="AF2713" s="4"/>
    </row>
    <row r="2714" spans="1:32" x14ac:dyDescent="0.2">
      <c r="A2714" s="51"/>
      <c r="B2714" s="11"/>
      <c r="C2714" s="11" t="s">
        <v>423</v>
      </c>
      <c r="D2714" s="11"/>
      <c r="E2714" s="11" t="s">
        <v>102</v>
      </c>
      <c r="F2714" s="11">
        <v>34872</v>
      </c>
      <c r="G2714" s="11"/>
      <c r="H2714" s="11">
        <f t="shared" si="145"/>
        <v>105.36</v>
      </c>
      <c r="I2714" s="11"/>
      <c r="J2714" s="11">
        <v>3636.8399999999997</v>
      </c>
      <c r="K2714" s="11"/>
      <c r="M2714" s="11">
        <v>18</v>
      </c>
      <c r="N2714" s="66"/>
      <c r="P2714" s="198">
        <f t="shared" si="146"/>
        <v>202.04666666666665</v>
      </c>
      <c r="Q2714" s="198"/>
      <c r="R2714" s="198"/>
      <c r="S2714" s="198"/>
      <c r="T2714" s="198">
        <f t="shared" si="147"/>
        <v>1937.3333333333333</v>
      </c>
      <c r="U2714" s="11"/>
      <c r="V2714" s="11"/>
      <c r="W2714" s="11"/>
      <c r="Y2714" s="11">
        <v>3636.8399999999997</v>
      </c>
      <c r="Z2714" s="11"/>
      <c r="AB2714" s="11">
        <f t="shared" si="148"/>
        <v>6505.48</v>
      </c>
      <c r="AC2714" s="11">
        <v>5460.4</v>
      </c>
      <c r="AD2714" s="11"/>
      <c r="AE2714" s="4"/>
      <c r="AF2714" s="4"/>
    </row>
    <row r="2715" spans="1:32" x14ac:dyDescent="0.2">
      <c r="A2715" s="51"/>
      <c r="B2715" s="11"/>
      <c r="C2715" s="11" t="s">
        <v>424</v>
      </c>
      <c r="D2715" s="11"/>
      <c r="E2715" s="11" t="s">
        <v>62</v>
      </c>
      <c r="F2715" s="11">
        <v>1119645</v>
      </c>
      <c r="G2715" s="11"/>
      <c r="H2715" s="11">
        <f t="shared" si="145"/>
        <v>3382.95</v>
      </c>
      <c r="I2715" s="11"/>
      <c r="J2715" s="11">
        <v>136674.18000000002</v>
      </c>
      <c r="K2715" s="11"/>
      <c r="M2715" s="11">
        <v>201</v>
      </c>
      <c r="N2715" s="66"/>
      <c r="P2715" s="198">
        <f t="shared" si="146"/>
        <v>679.97104477611947</v>
      </c>
      <c r="Q2715" s="198"/>
      <c r="R2715" s="198"/>
      <c r="S2715" s="198"/>
      <c r="T2715" s="198">
        <f t="shared" si="147"/>
        <v>5570.373134328358</v>
      </c>
      <c r="U2715" s="11"/>
      <c r="V2715" s="11"/>
      <c r="W2715" s="11"/>
      <c r="Y2715" s="11">
        <v>136674.18000000002</v>
      </c>
      <c r="Z2715" s="11"/>
      <c r="AB2715" s="11">
        <f t="shared" si="148"/>
        <v>244478.91</v>
      </c>
      <c r="AC2715" s="11">
        <v>205204.58</v>
      </c>
      <c r="AD2715" s="11"/>
      <c r="AE2715" s="4"/>
      <c r="AF2715" s="4"/>
    </row>
    <row r="2716" spans="1:32" x14ac:dyDescent="0.2">
      <c r="A2716" s="51"/>
      <c r="B2716" s="11"/>
      <c r="C2716" s="11" t="s">
        <v>424</v>
      </c>
      <c r="D2716" s="11"/>
      <c r="E2716" s="11" t="s">
        <v>164</v>
      </c>
      <c r="F2716" s="11">
        <v>456</v>
      </c>
      <c r="G2716" s="11"/>
      <c r="H2716" s="11">
        <f t="shared" si="145"/>
        <v>1.38</v>
      </c>
      <c r="I2716" s="11"/>
      <c r="J2716" s="11">
        <v>79.8</v>
      </c>
      <c r="K2716" s="11"/>
      <c r="M2716" s="11">
        <v>1</v>
      </c>
      <c r="N2716" s="66"/>
      <c r="P2716" s="198">
        <f t="shared" si="146"/>
        <v>79.8</v>
      </c>
      <c r="Q2716" s="198"/>
      <c r="R2716" s="198"/>
      <c r="S2716" s="198"/>
      <c r="T2716" s="198">
        <f t="shared" si="147"/>
        <v>456</v>
      </c>
      <c r="U2716" s="11"/>
      <c r="V2716" s="11"/>
      <c r="W2716" s="11"/>
      <c r="Y2716" s="11">
        <v>79.8</v>
      </c>
      <c r="Z2716" s="11"/>
      <c r="AB2716" s="11">
        <f t="shared" si="148"/>
        <v>142.74</v>
      </c>
      <c r="AC2716" s="11">
        <v>119.81</v>
      </c>
      <c r="AD2716" s="11"/>
      <c r="AE2716" s="4"/>
      <c r="AF2716" s="4"/>
    </row>
    <row r="2717" spans="1:32" x14ac:dyDescent="0.2">
      <c r="A2717" s="51"/>
      <c r="B2717" s="11"/>
      <c r="C2717" s="11" t="s">
        <v>426</v>
      </c>
      <c r="D2717" s="11"/>
      <c r="E2717" s="11" t="s">
        <v>164</v>
      </c>
      <c r="F2717" s="11">
        <v>1142160</v>
      </c>
      <c r="G2717" s="11"/>
      <c r="H2717" s="11">
        <f t="shared" si="145"/>
        <v>3450.98</v>
      </c>
      <c r="I2717" s="11"/>
      <c r="J2717" s="11">
        <v>169804.71000000002</v>
      </c>
      <c r="K2717" s="11"/>
      <c r="M2717" s="11">
        <v>966</v>
      </c>
      <c r="N2717" s="66"/>
      <c r="P2717" s="198">
        <f t="shared" si="146"/>
        <v>175.78127329192549</v>
      </c>
      <c r="Q2717" s="198"/>
      <c r="R2717" s="198"/>
      <c r="S2717" s="198"/>
      <c r="T2717" s="198">
        <f t="shared" si="147"/>
        <v>1182.3602484472049</v>
      </c>
      <c r="U2717" s="11"/>
      <c r="V2717" s="11"/>
      <c r="W2717" s="11"/>
      <c r="Y2717" s="11">
        <v>169804.71000000002</v>
      </c>
      <c r="Z2717" s="11"/>
      <c r="AB2717" s="11">
        <f t="shared" si="148"/>
        <v>303741.86</v>
      </c>
      <c r="AC2717" s="11">
        <v>254947.23</v>
      </c>
      <c r="AD2717" s="11"/>
      <c r="AE2717" s="4"/>
      <c r="AF2717" s="4"/>
    </row>
    <row r="2718" spans="1:32" x14ac:dyDescent="0.2">
      <c r="A2718" s="51"/>
      <c r="B2718" s="11"/>
      <c r="C2718" s="11" t="s">
        <v>428</v>
      </c>
      <c r="D2718" s="11"/>
      <c r="E2718" s="11" t="s">
        <v>365</v>
      </c>
      <c r="F2718" s="11">
        <v>2097432</v>
      </c>
      <c r="G2718" s="11"/>
      <c r="H2718" s="11">
        <f t="shared" si="145"/>
        <v>6337.28</v>
      </c>
      <c r="I2718" s="11"/>
      <c r="J2718" s="11">
        <v>311376.56000000041</v>
      </c>
      <c r="K2718" s="11"/>
      <c r="M2718" s="11">
        <v>797</v>
      </c>
      <c r="N2718" s="66"/>
      <c r="P2718" s="198">
        <f t="shared" si="146"/>
        <v>390.68577164366422</v>
      </c>
      <c r="Q2718" s="198"/>
      <c r="R2718" s="198"/>
      <c r="S2718" s="198"/>
      <c r="T2718" s="198">
        <f t="shared" si="147"/>
        <v>2631.6587202007527</v>
      </c>
      <c r="U2718" s="11"/>
      <c r="V2718" s="11"/>
      <c r="W2718" s="11"/>
      <c r="Y2718" s="11">
        <v>311376.56000000041</v>
      </c>
      <c r="Z2718" s="11"/>
      <c r="AB2718" s="11">
        <f t="shared" si="148"/>
        <v>556981.59</v>
      </c>
      <c r="AC2718" s="11">
        <v>467505.24</v>
      </c>
      <c r="AD2718" s="11"/>
      <c r="AE2718" s="4"/>
      <c r="AF2718" s="4"/>
    </row>
    <row r="2719" spans="1:32" x14ac:dyDescent="0.2">
      <c r="A2719" s="51"/>
      <c r="B2719" s="11"/>
      <c r="C2719" s="11" t="s">
        <v>429</v>
      </c>
      <c r="D2719" s="11"/>
      <c r="E2719" s="11" t="s">
        <v>88</v>
      </c>
      <c r="F2719" s="11">
        <v>159510</v>
      </c>
      <c r="G2719" s="11"/>
      <c r="H2719" s="11">
        <f t="shared" si="145"/>
        <v>481.95</v>
      </c>
      <c r="I2719" s="11"/>
      <c r="J2719" s="11">
        <v>19028.590000000004</v>
      </c>
      <c r="K2719" s="11"/>
      <c r="M2719" s="11">
        <v>6</v>
      </c>
      <c r="N2719" s="66"/>
      <c r="P2719" s="198">
        <f t="shared" si="146"/>
        <v>3171.4316666666673</v>
      </c>
      <c r="Q2719" s="198"/>
      <c r="R2719" s="198"/>
      <c r="S2719" s="198"/>
      <c r="T2719" s="198">
        <f t="shared" si="147"/>
        <v>26585</v>
      </c>
      <c r="U2719" s="11"/>
      <c r="V2719" s="11"/>
      <c r="W2719" s="11"/>
      <c r="Y2719" s="11">
        <v>19028.590000000004</v>
      </c>
      <c r="Z2719" s="11"/>
      <c r="AB2719" s="11">
        <f t="shared" si="148"/>
        <v>34037.800000000003</v>
      </c>
      <c r="AC2719" s="11">
        <v>28569.8</v>
      </c>
      <c r="AD2719" s="11"/>
      <c r="AE2719" s="4"/>
      <c r="AF2719" s="4"/>
    </row>
    <row r="2720" spans="1:32" x14ac:dyDescent="0.2">
      <c r="A2720" s="51"/>
      <c r="B2720" s="11"/>
      <c r="C2720" s="11" t="s">
        <v>430</v>
      </c>
      <c r="D2720" s="11"/>
      <c r="E2720" s="11" t="s">
        <v>161</v>
      </c>
      <c r="F2720" s="11">
        <v>2817</v>
      </c>
      <c r="G2720" s="11"/>
      <c r="H2720" s="11">
        <f t="shared" si="145"/>
        <v>8.51</v>
      </c>
      <c r="I2720" s="11"/>
      <c r="J2720" s="11">
        <v>1667.2900000000002</v>
      </c>
      <c r="K2720" s="11"/>
      <c r="M2720" s="11">
        <v>2</v>
      </c>
      <c r="N2720" s="66"/>
      <c r="P2720" s="198">
        <f t="shared" si="146"/>
        <v>833.6450000000001</v>
      </c>
      <c r="Q2720" s="198"/>
      <c r="R2720" s="198"/>
      <c r="S2720" s="198"/>
      <c r="T2720" s="198">
        <f t="shared" si="147"/>
        <v>1408.5</v>
      </c>
      <c r="U2720" s="11"/>
      <c r="V2720" s="11"/>
      <c r="W2720" s="11"/>
      <c r="Y2720" s="11">
        <v>1667.2900000000002</v>
      </c>
      <c r="Z2720" s="11"/>
      <c r="AB2720" s="11">
        <f t="shared" si="148"/>
        <v>2982.4</v>
      </c>
      <c r="AC2720" s="11">
        <v>2503.29</v>
      </c>
      <c r="AD2720" s="11"/>
      <c r="AE2720" s="4"/>
      <c r="AF2720" s="4"/>
    </row>
    <row r="2721" spans="1:32" x14ac:dyDescent="0.2">
      <c r="A2721" s="51"/>
      <c r="B2721" s="11"/>
      <c r="C2721" s="11" t="s">
        <v>431</v>
      </c>
      <c r="D2721" s="11"/>
      <c r="E2721" s="11" t="s">
        <v>103</v>
      </c>
      <c r="F2721" s="11">
        <v>67391</v>
      </c>
      <c r="G2721" s="11"/>
      <c r="H2721" s="11">
        <f t="shared" si="145"/>
        <v>203.62</v>
      </c>
      <c r="I2721" s="11"/>
      <c r="J2721" s="11">
        <v>12703.890000000001</v>
      </c>
      <c r="K2721" s="11"/>
      <c r="M2721" s="11">
        <v>19</v>
      </c>
      <c r="N2721" s="66"/>
      <c r="P2721" s="198">
        <f t="shared" si="146"/>
        <v>668.62578947368422</v>
      </c>
      <c r="Q2721" s="198"/>
      <c r="R2721" s="198"/>
      <c r="S2721" s="198"/>
      <c r="T2721" s="198">
        <f t="shared" si="147"/>
        <v>3546.8947368421054</v>
      </c>
      <c r="U2721" s="11"/>
      <c r="V2721" s="11"/>
      <c r="W2721" s="11"/>
      <c r="Y2721" s="11">
        <v>12703.890000000001</v>
      </c>
      <c r="Z2721" s="11"/>
      <c r="AB2721" s="11">
        <f t="shared" si="148"/>
        <v>22724.36</v>
      </c>
      <c r="AC2721" s="11">
        <v>19073.8</v>
      </c>
      <c r="AD2721" s="11"/>
      <c r="AE2721" s="4"/>
      <c r="AF2721" s="4"/>
    </row>
    <row r="2722" spans="1:32" x14ac:dyDescent="0.2">
      <c r="A2722" s="51"/>
      <c r="B2722" s="11"/>
      <c r="C2722" s="11" t="s">
        <v>432</v>
      </c>
      <c r="D2722" s="11"/>
      <c r="E2722" s="11" t="s">
        <v>387</v>
      </c>
      <c r="F2722" s="11">
        <v>3123926</v>
      </c>
      <c r="G2722" s="11"/>
      <c r="H2722" s="11">
        <f t="shared" si="145"/>
        <v>9438.7800000000007</v>
      </c>
      <c r="I2722" s="11"/>
      <c r="J2722" s="11">
        <v>461925.19999999943</v>
      </c>
      <c r="K2722" s="11"/>
      <c r="M2722" s="11">
        <v>1902</v>
      </c>
      <c r="N2722" s="66"/>
      <c r="P2722" s="198">
        <f t="shared" si="146"/>
        <v>242.86288117770738</v>
      </c>
      <c r="Q2722" s="198"/>
      <c r="R2722" s="198"/>
      <c r="S2722" s="198"/>
      <c r="T2722" s="198">
        <f t="shared" si="147"/>
        <v>1642.4426919032596</v>
      </c>
      <c r="U2722" s="11"/>
      <c r="V2722" s="11"/>
      <c r="W2722" s="11"/>
      <c r="Y2722" s="11">
        <v>461925.19999999943</v>
      </c>
      <c r="Z2722" s="11"/>
      <c r="AB2722" s="11">
        <f t="shared" si="148"/>
        <v>826278.74</v>
      </c>
      <c r="AC2722" s="11">
        <v>693541.13</v>
      </c>
      <c r="AD2722" s="11"/>
      <c r="AE2722" s="4"/>
      <c r="AF2722" s="4"/>
    </row>
    <row r="2723" spans="1:32" x14ac:dyDescent="0.2">
      <c r="A2723" s="51"/>
      <c r="B2723" s="11"/>
      <c r="C2723" s="11" t="s">
        <v>434</v>
      </c>
      <c r="D2723" s="11"/>
      <c r="E2723" s="11" t="s">
        <v>145</v>
      </c>
      <c r="F2723" s="11">
        <v>32</v>
      </c>
      <c r="G2723" s="11"/>
      <c r="H2723" s="11">
        <f t="shared" si="145"/>
        <v>0.1</v>
      </c>
      <c r="I2723" s="11"/>
      <c r="J2723" s="11">
        <v>18.77</v>
      </c>
      <c r="K2723" s="11"/>
      <c r="M2723" s="11">
        <v>1</v>
      </c>
      <c r="N2723" s="66"/>
      <c r="P2723" s="198">
        <f t="shared" si="146"/>
        <v>18.77</v>
      </c>
      <c r="Q2723" s="198"/>
      <c r="R2723" s="198"/>
      <c r="S2723" s="198"/>
      <c r="T2723" s="198">
        <f t="shared" si="147"/>
        <v>32</v>
      </c>
      <c r="U2723" s="11"/>
      <c r="V2723" s="11"/>
      <c r="W2723" s="11"/>
      <c r="Y2723" s="11">
        <v>18.77</v>
      </c>
      <c r="Z2723" s="11"/>
      <c r="AB2723" s="11">
        <f t="shared" si="148"/>
        <v>33.58</v>
      </c>
      <c r="AC2723" s="11">
        <v>28.18</v>
      </c>
      <c r="AD2723" s="11"/>
      <c r="AE2723" s="4"/>
      <c r="AF2723" s="4"/>
    </row>
    <row r="2724" spans="1:32" x14ac:dyDescent="0.2">
      <c r="A2724" s="51"/>
      <c r="B2724" s="11"/>
      <c r="C2724" s="11" t="s">
        <v>434</v>
      </c>
      <c r="D2724" s="11"/>
      <c r="E2724" s="11" t="s">
        <v>95</v>
      </c>
      <c r="F2724" s="11">
        <v>61</v>
      </c>
      <c r="G2724" s="11"/>
      <c r="H2724" s="11">
        <f t="shared" si="145"/>
        <v>0.18</v>
      </c>
      <c r="I2724" s="11"/>
      <c r="J2724" s="11">
        <v>44.1</v>
      </c>
      <c r="K2724" s="11"/>
      <c r="M2724" s="11">
        <v>1</v>
      </c>
      <c r="N2724" s="66"/>
      <c r="P2724" s="198">
        <f t="shared" si="146"/>
        <v>44.1</v>
      </c>
      <c r="Q2724" s="198"/>
      <c r="R2724" s="198"/>
      <c r="S2724" s="198"/>
      <c r="T2724" s="198">
        <f t="shared" si="147"/>
        <v>61</v>
      </c>
      <c r="U2724" s="11"/>
      <c r="V2724" s="11"/>
      <c r="W2724" s="11"/>
      <c r="Y2724" s="11">
        <v>44.1</v>
      </c>
      <c r="Z2724" s="11"/>
      <c r="AB2724" s="11">
        <f t="shared" si="148"/>
        <v>78.88</v>
      </c>
      <c r="AC2724" s="11">
        <v>66.209999999999994</v>
      </c>
      <c r="AD2724" s="11"/>
      <c r="AE2724" s="4"/>
      <c r="AF2724" s="4"/>
    </row>
    <row r="2725" spans="1:32" x14ac:dyDescent="0.2">
      <c r="A2725" s="51"/>
      <c r="B2725" s="11"/>
      <c r="C2725" s="11" t="s">
        <v>434</v>
      </c>
      <c r="D2725" s="11"/>
      <c r="E2725" s="11" t="s">
        <v>221</v>
      </c>
      <c r="F2725" s="11">
        <v>511973</v>
      </c>
      <c r="G2725" s="11"/>
      <c r="H2725" s="11">
        <f t="shared" si="145"/>
        <v>1546.9</v>
      </c>
      <c r="I2725" s="11"/>
      <c r="J2725" s="11">
        <v>76656.769999999975</v>
      </c>
      <c r="K2725" s="11"/>
      <c r="M2725" s="11">
        <v>606</v>
      </c>
      <c r="N2725" s="66"/>
      <c r="P2725" s="198">
        <f t="shared" si="146"/>
        <v>126.49632013201315</v>
      </c>
      <c r="Q2725" s="198"/>
      <c r="R2725" s="198"/>
      <c r="S2725" s="198"/>
      <c r="T2725" s="198">
        <f t="shared" si="147"/>
        <v>844.83993399339931</v>
      </c>
      <c r="U2725" s="11"/>
      <c r="V2725" s="11"/>
      <c r="W2725" s="11"/>
      <c r="Y2725" s="11">
        <v>76656.769999999975</v>
      </c>
      <c r="Z2725" s="11"/>
      <c r="AB2725" s="11">
        <f t="shared" si="148"/>
        <v>137121.46</v>
      </c>
      <c r="AC2725" s="11">
        <v>115093.58</v>
      </c>
      <c r="AD2725" s="11"/>
      <c r="AE2725" s="4"/>
      <c r="AF2725" s="4"/>
    </row>
    <row r="2726" spans="1:32" x14ac:dyDescent="0.2">
      <c r="A2726" s="51"/>
      <c r="B2726" s="11"/>
      <c r="C2726" s="11" t="s">
        <v>435</v>
      </c>
      <c r="D2726" s="11"/>
      <c r="E2726" s="11" t="s">
        <v>289</v>
      </c>
      <c r="F2726" s="11">
        <v>106659</v>
      </c>
      <c r="G2726" s="11"/>
      <c r="H2726" s="11">
        <f t="shared" si="145"/>
        <v>322.26</v>
      </c>
      <c r="I2726" s="11"/>
      <c r="J2726" s="11">
        <v>17365.460000000003</v>
      </c>
      <c r="K2726" s="11"/>
      <c r="M2726" s="11">
        <v>66</v>
      </c>
      <c r="N2726" s="66"/>
      <c r="P2726" s="198">
        <f t="shared" si="146"/>
        <v>263.11303030303037</v>
      </c>
      <c r="Q2726" s="198"/>
      <c r="R2726" s="198"/>
      <c r="S2726" s="198"/>
      <c r="T2726" s="198">
        <f t="shared" si="147"/>
        <v>1616.0454545454545</v>
      </c>
      <c r="U2726" s="11"/>
      <c r="V2726" s="11"/>
      <c r="W2726" s="11"/>
      <c r="Y2726" s="11">
        <v>17365.460000000003</v>
      </c>
      <c r="Z2726" s="11"/>
      <c r="AB2726" s="11">
        <f t="shared" si="148"/>
        <v>31062.84</v>
      </c>
      <c r="AC2726" s="11">
        <v>26072.75</v>
      </c>
      <c r="AD2726" s="11"/>
      <c r="AE2726" s="4"/>
      <c r="AF2726" s="4"/>
    </row>
    <row r="2727" spans="1:32" x14ac:dyDescent="0.2">
      <c r="A2727" s="51"/>
      <c r="B2727" s="11"/>
      <c r="C2727" s="11" t="s">
        <v>436</v>
      </c>
      <c r="D2727" s="11"/>
      <c r="E2727" s="11" t="s">
        <v>68</v>
      </c>
      <c r="F2727" s="11">
        <v>14954</v>
      </c>
      <c r="G2727" s="11"/>
      <c r="H2727" s="11">
        <f t="shared" si="145"/>
        <v>45.18</v>
      </c>
      <c r="I2727" s="11"/>
      <c r="J2727" s="11">
        <v>2997.61</v>
      </c>
      <c r="K2727" s="11"/>
      <c r="M2727" s="11">
        <v>10</v>
      </c>
      <c r="N2727" s="66"/>
      <c r="P2727" s="198">
        <f t="shared" si="146"/>
        <v>299.76100000000002</v>
      </c>
      <c r="Q2727" s="198"/>
      <c r="R2727" s="198"/>
      <c r="S2727" s="198"/>
      <c r="T2727" s="198">
        <f t="shared" si="147"/>
        <v>1495.4</v>
      </c>
      <c r="U2727" s="11"/>
      <c r="V2727" s="11"/>
      <c r="W2727" s="11"/>
      <c r="Y2727" s="11">
        <v>2997.61</v>
      </c>
      <c r="Z2727" s="11"/>
      <c r="AB2727" s="11">
        <f t="shared" si="148"/>
        <v>5362.04</v>
      </c>
      <c r="AC2727" s="11">
        <v>4500.6499999999996</v>
      </c>
      <c r="AD2727" s="11"/>
      <c r="AE2727" s="4"/>
      <c r="AF2727" s="4"/>
    </row>
    <row r="2728" spans="1:32" x14ac:dyDescent="0.2">
      <c r="A2728" s="51"/>
      <c r="B2728" s="11"/>
      <c r="C2728" s="11" t="s">
        <v>438</v>
      </c>
      <c r="D2728" s="11"/>
      <c r="E2728" s="11" t="s">
        <v>61</v>
      </c>
      <c r="F2728" s="11">
        <v>50</v>
      </c>
      <c r="G2728" s="11"/>
      <c r="H2728" s="11">
        <f t="shared" si="145"/>
        <v>0.15</v>
      </c>
      <c r="I2728" s="11"/>
      <c r="J2728" s="11">
        <v>26.11</v>
      </c>
      <c r="K2728" s="11"/>
      <c r="M2728" s="11">
        <v>1</v>
      </c>
      <c r="N2728" s="66"/>
      <c r="P2728" s="198">
        <f t="shared" si="146"/>
        <v>26.11</v>
      </c>
      <c r="Q2728" s="198"/>
      <c r="R2728" s="198"/>
      <c r="S2728" s="198"/>
      <c r="T2728" s="198">
        <f t="shared" si="147"/>
        <v>50</v>
      </c>
      <c r="U2728" s="11"/>
      <c r="V2728" s="11"/>
      <c r="W2728" s="11"/>
      <c r="Y2728" s="11">
        <v>26.11</v>
      </c>
      <c r="Z2728" s="11"/>
      <c r="AB2728" s="11">
        <f t="shared" si="148"/>
        <v>46.7</v>
      </c>
      <c r="AC2728" s="11">
        <v>39.200000000000003</v>
      </c>
      <c r="AD2728" s="11"/>
      <c r="AE2728" s="4"/>
      <c r="AF2728" s="4"/>
    </row>
    <row r="2729" spans="1:32" x14ac:dyDescent="0.2">
      <c r="A2729" s="51"/>
      <c r="B2729" s="11"/>
      <c r="C2729" s="11" t="s">
        <v>439</v>
      </c>
      <c r="D2729" s="11"/>
      <c r="E2729" s="11" t="s">
        <v>68</v>
      </c>
      <c r="F2729" s="11">
        <v>1245</v>
      </c>
      <c r="G2729" s="11"/>
      <c r="H2729" s="11">
        <f t="shared" si="145"/>
        <v>3.76</v>
      </c>
      <c r="I2729" s="11"/>
      <c r="J2729" s="11">
        <v>569.01</v>
      </c>
      <c r="K2729" s="11"/>
      <c r="M2729" s="11">
        <v>5</v>
      </c>
      <c r="N2729" s="66"/>
      <c r="P2729" s="198">
        <f t="shared" si="146"/>
        <v>113.80199999999999</v>
      </c>
      <c r="Q2729" s="198"/>
      <c r="R2729" s="198"/>
      <c r="S2729" s="198"/>
      <c r="T2729" s="198">
        <f t="shared" si="147"/>
        <v>249</v>
      </c>
      <c r="U2729" s="11"/>
      <c r="V2729" s="11"/>
      <c r="W2729" s="11"/>
      <c r="Y2729" s="11">
        <v>569.01</v>
      </c>
      <c r="Z2729" s="11"/>
      <c r="AB2729" s="11">
        <f t="shared" si="148"/>
        <v>1017.83</v>
      </c>
      <c r="AC2729" s="11">
        <v>854.32</v>
      </c>
      <c r="AD2729" s="11"/>
      <c r="AE2729" s="4"/>
      <c r="AF2729" s="4"/>
    </row>
    <row r="2730" spans="1:32" x14ac:dyDescent="0.2">
      <c r="A2730" s="51"/>
      <c r="B2730" s="11"/>
      <c r="C2730" s="11" t="s">
        <v>440</v>
      </c>
      <c r="D2730" s="11"/>
      <c r="E2730" s="11" t="s">
        <v>121</v>
      </c>
      <c r="F2730" s="11">
        <v>172937</v>
      </c>
      <c r="G2730" s="11"/>
      <c r="H2730" s="11">
        <f t="shared" si="145"/>
        <v>522.52</v>
      </c>
      <c r="I2730" s="11"/>
      <c r="J2730" s="11">
        <v>28434.25</v>
      </c>
      <c r="K2730" s="11"/>
      <c r="M2730" s="11">
        <v>116</v>
      </c>
      <c r="N2730" s="66"/>
      <c r="P2730" s="198">
        <f t="shared" si="146"/>
        <v>245.12284482758622</v>
      </c>
      <c r="Q2730" s="198"/>
      <c r="R2730" s="198"/>
      <c r="S2730" s="198"/>
      <c r="T2730" s="198">
        <f t="shared" si="147"/>
        <v>1490.8362068965516</v>
      </c>
      <c r="U2730" s="11"/>
      <c r="V2730" s="11"/>
      <c r="W2730" s="11"/>
      <c r="Y2730" s="11">
        <v>28434.25</v>
      </c>
      <c r="Z2730" s="11"/>
      <c r="AB2730" s="11">
        <f t="shared" si="148"/>
        <v>50862.38</v>
      </c>
      <c r="AC2730" s="11">
        <v>42691.59</v>
      </c>
      <c r="AD2730" s="11"/>
      <c r="AE2730" s="4"/>
      <c r="AF2730" s="4"/>
    </row>
    <row r="2731" spans="1:32" x14ac:dyDescent="0.2">
      <c r="A2731" s="51"/>
      <c r="B2731" s="11"/>
      <c r="C2731" s="11" t="s">
        <v>440</v>
      </c>
      <c r="D2731" s="11"/>
      <c r="E2731" s="11" t="s">
        <v>221</v>
      </c>
      <c r="F2731" s="11">
        <v>11309</v>
      </c>
      <c r="G2731" s="11"/>
      <c r="H2731" s="11">
        <f t="shared" si="145"/>
        <v>34.17</v>
      </c>
      <c r="I2731" s="11"/>
      <c r="J2731" s="11">
        <v>699.91</v>
      </c>
      <c r="K2731" s="11"/>
      <c r="M2731" s="11">
        <v>2</v>
      </c>
      <c r="N2731" s="66"/>
      <c r="P2731" s="198">
        <f t="shared" si="146"/>
        <v>349.95499999999998</v>
      </c>
      <c r="Q2731" s="198"/>
      <c r="R2731" s="198"/>
      <c r="S2731" s="198"/>
      <c r="T2731" s="198">
        <f t="shared" si="147"/>
        <v>5654.5</v>
      </c>
      <c r="U2731" s="11"/>
      <c r="V2731" s="11"/>
      <c r="W2731" s="11"/>
      <c r="Y2731" s="11">
        <v>699.91</v>
      </c>
      <c r="Z2731" s="11"/>
      <c r="AB2731" s="11">
        <f t="shared" si="148"/>
        <v>1251.98</v>
      </c>
      <c r="AC2731" s="11">
        <v>1050.8499999999999</v>
      </c>
      <c r="AD2731" s="11"/>
      <c r="AE2731" s="4"/>
      <c r="AF2731" s="4"/>
    </row>
    <row r="2732" spans="1:32" x14ac:dyDescent="0.2">
      <c r="A2732" s="51"/>
      <c r="B2732" s="11"/>
      <c r="C2732" s="11" t="s">
        <v>441</v>
      </c>
      <c r="D2732" s="11"/>
      <c r="E2732" s="11" t="s">
        <v>333</v>
      </c>
      <c r="F2732" s="11">
        <v>415517</v>
      </c>
      <c r="G2732" s="11"/>
      <c r="H2732" s="11">
        <f t="shared" si="145"/>
        <v>1255.46</v>
      </c>
      <c r="I2732" s="11"/>
      <c r="J2732" s="11">
        <v>58040.210000000014</v>
      </c>
      <c r="K2732" s="11"/>
      <c r="M2732" s="11">
        <v>187</v>
      </c>
      <c r="N2732" s="66"/>
      <c r="P2732" s="198">
        <f t="shared" si="146"/>
        <v>310.3754545454546</v>
      </c>
      <c r="Q2732" s="198"/>
      <c r="R2732" s="198"/>
      <c r="S2732" s="198"/>
      <c r="T2732" s="198">
        <f t="shared" si="147"/>
        <v>2222.0160427807486</v>
      </c>
      <c r="U2732" s="11"/>
      <c r="V2732" s="11"/>
      <c r="W2732" s="11"/>
      <c r="Y2732" s="11">
        <v>58040.210000000014</v>
      </c>
      <c r="Z2732" s="11"/>
      <c r="AB2732" s="11">
        <f t="shared" si="148"/>
        <v>103820.69</v>
      </c>
      <c r="AC2732" s="11">
        <v>87142.41</v>
      </c>
      <c r="AD2732" s="11"/>
      <c r="AE2732" s="4"/>
      <c r="AF2732" s="4"/>
    </row>
    <row r="2733" spans="1:32" x14ac:dyDescent="0.2">
      <c r="A2733" s="51"/>
      <c r="B2733" s="11"/>
      <c r="C2733" s="11" t="s">
        <v>441</v>
      </c>
      <c r="D2733" s="11"/>
      <c r="E2733" s="11" t="s">
        <v>84</v>
      </c>
      <c r="F2733" s="11">
        <v>2560</v>
      </c>
      <c r="G2733" s="11"/>
      <c r="H2733" s="11">
        <f t="shared" si="145"/>
        <v>7.73</v>
      </c>
      <c r="I2733" s="11"/>
      <c r="J2733" s="11">
        <v>1056.74</v>
      </c>
      <c r="K2733" s="11"/>
      <c r="M2733" s="11">
        <v>1</v>
      </c>
      <c r="N2733" s="66"/>
      <c r="P2733" s="198">
        <f t="shared" si="146"/>
        <v>1056.74</v>
      </c>
      <c r="Q2733" s="198"/>
      <c r="R2733" s="198"/>
      <c r="S2733" s="198"/>
      <c r="T2733" s="198">
        <f t="shared" si="147"/>
        <v>2560</v>
      </c>
      <c r="U2733" s="11"/>
      <c r="V2733" s="11"/>
      <c r="W2733" s="11"/>
      <c r="Y2733" s="11">
        <v>1056.74</v>
      </c>
      <c r="Z2733" s="11"/>
      <c r="AB2733" s="11">
        <f t="shared" si="148"/>
        <v>1890.27</v>
      </c>
      <c r="AC2733" s="11">
        <v>1586.6</v>
      </c>
      <c r="AD2733" s="11"/>
      <c r="AE2733" s="4"/>
      <c r="AF2733" s="4"/>
    </row>
    <row r="2734" spans="1:32" x14ac:dyDescent="0.2">
      <c r="A2734" s="51"/>
      <c r="B2734" s="11"/>
      <c r="C2734" s="11" t="s">
        <v>442</v>
      </c>
      <c r="D2734" s="11"/>
      <c r="E2734" s="11" t="s">
        <v>68</v>
      </c>
      <c r="F2734" s="11">
        <v>4330</v>
      </c>
      <c r="G2734" s="11"/>
      <c r="H2734" s="11">
        <f t="shared" si="145"/>
        <v>13.08</v>
      </c>
      <c r="I2734" s="11"/>
      <c r="J2734" s="11">
        <v>616.76</v>
      </c>
      <c r="K2734" s="11"/>
      <c r="M2734" s="11">
        <v>14</v>
      </c>
      <c r="N2734" s="66"/>
      <c r="P2734" s="198">
        <f t="shared" si="146"/>
        <v>44.054285714285712</v>
      </c>
      <c r="Q2734" s="198"/>
      <c r="R2734" s="198"/>
      <c r="S2734" s="198"/>
      <c r="T2734" s="198">
        <f t="shared" si="147"/>
        <v>309.28571428571428</v>
      </c>
      <c r="U2734" s="11"/>
      <c r="V2734" s="11"/>
      <c r="W2734" s="11"/>
      <c r="Y2734" s="11">
        <v>616.76</v>
      </c>
      <c r="Z2734" s="11"/>
      <c r="AB2734" s="11">
        <f t="shared" si="148"/>
        <v>1103.24</v>
      </c>
      <c r="AC2734" s="11">
        <v>926.01</v>
      </c>
      <c r="AD2734" s="11"/>
      <c r="AE2734" s="4"/>
      <c r="AF2734" s="4"/>
    </row>
    <row r="2735" spans="1:32" x14ac:dyDescent="0.2">
      <c r="A2735" s="51"/>
      <c r="B2735" s="11"/>
      <c r="C2735" s="11" t="s">
        <v>443</v>
      </c>
      <c r="D2735" s="11"/>
      <c r="E2735" s="11" t="s">
        <v>444</v>
      </c>
      <c r="F2735" s="11">
        <v>2953013</v>
      </c>
      <c r="G2735" s="11"/>
      <c r="H2735" s="11">
        <f t="shared" si="145"/>
        <v>8922.3799999999992</v>
      </c>
      <c r="I2735" s="11"/>
      <c r="J2735" s="11">
        <v>239788.05000000013</v>
      </c>
      <c r="K2735" s="11"/>
      <c r="M2735" s="11">
        <v>376</v>
      </c>
      <c r="N2735" s="66"/>
      <c r="P2735" s="198">
        <f t="shared" si="146"/>
        <v>637.7341755319153</v>
      </c>
      <c r="Q2735" s="198"/>
      <c r="R2735" s="198"/>
      <c r="S2735" s="198"/>
      <c r="T2735" s="198">
        <f t="shared" si="147"/>
        <v>7853.7579787234044</v>
      </c>
      <c r="U2735" s="11"/>
      <c r="V2735" s="11"/>
      <c r="W2735" s="11"/>
      <c r="Y2735" s="11">
        <v>239788.05000000013</v>
      </c>
      <c r="Z2735" s="11"/>
      <c r="AB2735" s="11">
        <f t="shared" si="148"/>
        <v>428926.08</v>
      </c>
      <c r="AC2735" s="11">
        <v>360021.22</v>
      </c>
      <c r="AD2735" s="11"/>
      <c r="AE2735" s="4"/>
      <c r="AF2735" s="4"/>
    </row>
    <row r="2736" spans="1:32" x14ac:dyDescent="0.2">
      <c r="A2736" s="51"/>
      <c r="B2736" s="11"/>
      <c r="C2736" s="11" t="s">
        <v>615</v>
      </c>
      <c r="D2736" s="11"/>
      <c r="E2736" s="11" t="s">
        <v>102</v>
      </c>
      <c r="F2736" s="11">
        <v>421</v>
      </c>
      <c r="G2736" s="11"/>
      <c r="H2736" s="11">
        <f t="shared" si="145"/>
        <v>1.27</v>
      </c>
      <c r="I2736" s="11"/>
      <c r="J2736" s="11">
        <v>70.510000000000005</v>
      </c>
      <c r="K2736" s="11"/>
      <c r="M2736" s="11">
        <v>1</v>
      </c>
      <c r="N2736" s="66"/>
      <c r="P2736" s="198">
        <f t="shared" si="146"/>
        <v>70.510000000000005</v>
      </c>
      <c r="Q2736" s="198"/>
      <c r="R2736" s="198"/>
      <c r="S2736" s="198"/>
      <c r="T2736" s="198">
        <f t="shared" si="147"/>
        <v>421</v>
      </c>
      <c r="U2736" s="11"/>
      <c r="V2736" s="11"/>
      <c r="W2736" s="11"/>
      <c r="Y2736" s="11">
        <v>70.510000000000005</v>
      </c>
      <c r="Z2736" s="11"/>
      <c r="AB2736" s="11">
        <f t="shared" si="148"/>
        <v>126.13</v>
      </c>
      <c r="AC2736" s="11">
        <v>105.86</v>
      </c>
      <c r="AD2736" s="11"/>
      <c r="AE2736" s="4"/>
      <c r="AF2736" s="4"/>
    </row>
    <row r="2737" spans="1:32" x14ac:dyDescent="0.2">
      <c r="A2737" s="51"/>
      <c r="B2737" s="11"/>
      <c r="C2737" s="11" t="s">
        <v>445</v>
      </c>
      <c r="D2737" s="11"/>
      <c r="E2737" s="11" t="s">
        <v>446</v>
      </c>
      <c r="F2737" s="11">
        <v>6314105</v>
      </c>
      <c r="G2737" s="11"/>
      <c r="H2737" s="11">
        <f t="shared" si="145"/>
        <v>19077.740000000002</v>
      </c>
      <c r="I2737" s="11"/>
      <c r="J2737" s="11">
        <v>279558.98000000004</v>
      </c>
      <c r="K2737" s="11"/>
      <c r="M2737" s="11">
        <v>199</v>
      </c>
      <c r="N2737" s="66"/>
      <c r="P2737" s="198">
        <f t="shared" si="146"/>
        <v>1404.8189949748746</v>
      </c>
      <c r="Q2737" s="198"/>
      <c r="R2737" s="198"/>
      <c r="S2737" s="198"/>
      <c r="T2737" s="198">
        <f t="shared" si="147"/>
        <v>31729.170854271357</v>
      </c>
      <c r="U2737" s="11"/>
      <c r="V2737" s="11"/>
      <c r="W2737" s="11"/>
      <c r="Y2737" s="11">
        <v>279558.98000000004</v>
      </c>
      <c r="Z2737" s="11"/>
      <c r="AB2737" s="11">
        <f t="shared" si="148"/>
        <v>500067.2</v>
      </c>
      <c r="AC2737" s="11">
        <v>419733.87</v>
      </c>
      <c r="AD2737" s="11"/>
      <c r="AE2737" s="4"/>
      <c r="AF2737" s="4"/>
    </row>
    <row r="2738" spans="1:32" x14ac:dyDescent="0.2">
      <c r="A2738" s="51"/>
      <c r="B2738" s="11"/>
      <c r="C2738" s="11" t="s">
        <v>447</v>
      </c>
      <c r="D2738" s="11"/>
      <c r="E2738" s="11" t="s">
        <v>66</v>
      </c>
      <c r="F2738" s="11">
        <v>115</v>
      </c>
      <c r="G2738" s="11"/>
      <c r="H2738" s="11">
        <f t="shared" si="145"/>
        <v>0.35</v>
      </c>
      <c r="I2738" s="11"/>
      <c r="J2738" s="11">
        <v>46.26</v>
      </c>
      <c r="K2738" s="11"/>
      <c r="M2738" s="11">
        <v>2</v>
      </c>
      <c r="N2738" s="66"/>
      <c r="P2738" s="198">
        <f t="shared" si="146"/>
        <v>23.13</v>
      </c>
      <c r="Q2738" s="198"/>
      <c r="R2738" s="198"/>
      <c r="S2738" s="198"/>
      <c r="T2738" s="198">
        <f t="shared" si="147"/>
        <v>57.5</v>
      </c>
      <c r="U2738" s="11"/>
      <c r="V2738" s="11"/>
      <c r="W2738" s="11"/>
      <c r="Y2738" s="11">
        <v>46.26</v>
      </c>
      <c r="Z2738" s="11"/>
      <c r="AB2738" s="11">
        <f t="shared" si="148"/>
        <v>82.75</v>
      </c>
      <c r="AC2738" s="11">
        <v>69.459999999999994</v>
      </c>
      <c r="AD2738" s="11"/>
      <c r="AE2738" s="4"/>
      <c r="AF2738" s="4"/>
    </row>
    <row r="2739" spans="1:32" x14ac:dyDescent="0.2">
      <c r="A2739" s="51"/>
      <c r="B2739" s="11"/>
      <c r="C2739" s="11" t="s">
        <v>448</v>
      </c>
      <c r="D2739" s="11"/>
      <c r="E2739" s="11" t="s">
        <v>174</v>
      </c>
      <c r="F2739" s="11">
        <v>1673203</v>
      </c>
      <c r="G2739" s="11"/>
      <c r="H2739" s="11">
        <f t="shared" si="145"/>
        <v>5055.5</v>
      </c>
      <c r="I2739" s="11"/>
      <c r="J2739" s="11">
        <v>185059.29</v>
      </c>
      <c r="K2739" s="11"/>
      <c r="M2739" s="11">
        <v>427</v>
      </c>
      <c r="N2739" s="66"/>
      <c r="P2739" s="198">
        <f t="shared" si="146"/>
        <v>433.39412177985952</v>
      </c>
      <c r="Q2739" s="198"/>
      <c r="R2739" s="198"/>
      <c r="S2739" s="198"/>
      <c r="T2739" s="198">
        <f t="shared" si="147"/>
        <v>3918.5081967213114</v>
      </c>
      <c r="U2739" s="11"/>
      <c r="V2739" s="11"/>
      <c r="W2739" s="11"/>
      <c r="Y2739" s="11">
        <v>185059.29</v>
      </c>
      <c r="Z2739" s="11"/>
      <c r="AB2739" s="11">
        <f t="shared" si="148"/>
        <v>331028.83</v>
      </c>
      <c r="AC2739" s="11">
        <v>277850.68</v>
      </c>
      <c r="AD2739" s="11"/>
      <c r="AE2739" s="4"/>
      <c r="AF2739" s="4"/>
    </row>
    <row r="2740" spans="1:32" x14ac:dyDescent="0.2">
      <c r="A2740" s="51"/>
      <c r="B2740" s="11"/>
      <c r="C2740" s="11" t="s">
        <v>449</v>
      </c>
      <c r="D2740" s="11"/>
      <c r="E2740" s="11" t="s">
        <v>450</v>
      </c>
      <c r="F2740" s="11">
        <v>2554262</v>
      </c>
      <c r="G2740" s="11"/>
      <c r="H2740" s="11">
        <f t="shared" si="145"/>
        <v>7717.57</v>
      </c>
      <c r="I2740" s="11"/>
      <c r="J2740" s="11">
        <v>283910.08000000007</v>
      </c>
      <c r="K2740" s="11"/>
      <c r="M2740" s="11">
        <v>669</v>
      </c>
      <c r="N2740" s="66"/>
      <c r="P2740" s="198">
        <f t="shared" si="146"/>
        <v>424.37979073243656</v>
      </c>
      <c r="Q2740" s="198"/>
      <c r="R2740" s="198"/>
      <c r="S2740" s="198"/>
      <c r="T2740" s="198">
        <f t="shared" si="147"/>
        <v>3818.0298953662182</v>
      </c>
      <c r="U2740" s="11"/>
      <c r="V2740" s="11"/>
      <c r="W2740" s="11"/>
      <c r="Y2740" s="11">
        <v>283910.08000000007</v>
      </c>
      <c r="Z2740" s="11"/>
      <c r="AB2740" s="11">
        <f t="shared" si="148"/>
        <v>507850.32</v>
      </c>
      <c r="AC2740" s="11">
        <v>426266.67</v>
      </c>
      <c r="AD2740" s="11"/>
      <c r="AE2740" s="4"/>
      <c r="AF2740" s="4"/>
    </row>
    <row r="2741" spans="1:32" x14ac:dyDescent="0.2">
      <c r="A2741" s="51"/>
      <c r="B2741" s="11"/>
      <c r="C2741" s="11" t="s">
        <v>449</v>
      </c>
      <c r="D2741" s="11"/>
      <c r="E2741" s="11" t="s">
        <v>161</v>
      </c>
      <c r="F2741" s="11">
        <v>330</v>
      </c>
      <c r="G2741" s="11"/>
      <c r="H2741" s="11">
        <f t="shared" si="145"/>
        <v>1</v>
      </c>
      <c r="I2741" s="11"/>
      <c r="J2741" s="11">
        <v>71.599999999999994</v>
      </c>
      <c r="K2741" s="11"/>
      <c r="M2741" s="11">
        <v>1</v>
      </c>
      <c r="N2741" s="66"/>
      <c r="P2741" s="198">
        <f t="shared" si="146"/>
        <v>71.599999999999994</v>
      </c>
      <c r="Q2741" s="198"/>
      <c r="R2741" s="198"/>
      <c r="S2741" s="198"/>
      <c r="T2741" s="198">
        <f t="shared" si="147"/>
        <v>330</v>
      </c>
      <c r="U2741" s="11"/>
      <c r="V2741" s="11"/>
      <c r="W2741" s="11"/>
      <c r="Y2741" s="11">
        <v>71.599999999999994</v>
      </c>
      <c r="Z2741" s="11"/>
      <c r="AB2741" s="11">
        <f t="shared" si="148"/>
        <v>128.08000000000001</v>
      </c>
      <c r="AC2741" s="11">
        <v>107.5</v>
      </c>
      <c r="AD2741" s="11"/>
      <c r="AE2741" s="4"/>
      <c r="AF2741" s="4"/>
    </row>
    <row r="2742" spans="1:32" x14ac:dyDescent="0.2">
      <c r="A2742" s="51"/>
      <c r="B2742" s="11"/>
      <c r="C2742" s="11" t="s">
        <v>451</v>
      </c>
      <c r="D2742" s="11"/>
      <c r="E2742" s="11" t="s">
        <v>77</v>
      </c>
      <c r="F2742" s="11">
        <v>3788</v>
      </c>
      <c r="G2742" s="11"/>
      <c r="H2742" s="11">
        <f t="shared" si="145"/>
        <v>11.45</v>
      </c>
      <c r="I2742" s="11"/>
      <c r="J2742" s="11">
        <v>618.52</v>
      </c>
      <c r="K2742" s="11"/>
      <c r="M2742" s="11">
        <v>3</v>
      </c>
      <c r="N2742" s="66"/>
      <c r="P2742" s="198">
        <f t="shared" si="146"/>
        <v>206.17333333333332</v>
      </c>
      <c r="Q2742" s="198"/>
      <c r="R2742" s="198"/>
      <c r="S2742" s="198"/>
      <c r="T2742" s="198">
        <f t="shared" si="147"/>
        <v>1262.6666666666667</v>
      </c>
      <c r="U2742" s="11"/>
      <c r="V2742" s="11"/>
      <c r="W2742" s="11"/>
      <c r="Y2742" s="11">
        <v>618.52</v>
      </c>
      <c r="Z2742" s="11"/>
      <c r="AB2742" s="11">
        <f t="shared" si="148"/>
        <v>1106.3900000000001</v>
      </c>
      <c r="AC2742" s="11">
        <v>928.65</v>
      </c>
      <c r="AD2742" s="11"/>
      <c r="AE2742" s="4"/>
      <c r="AF2742" s="4"/>
    </row>
    <row r="2743" spans="1:32" x14ac:dyDescent="0.2">
      <c r="A2743" s="51"/>
      <c r="B2743" s="11"/>
      <c r="C2743" s="11" t="s">
        <v>452</v>
      </c>
      <c r="D2743" s="11"/>
      <c r="E2743" s="11" t="s">
        <v>161</v>
      </c>
      <c r="F2743" s="11">
        <v>1263</v>
      </c>
      <c r="G2743" s="11"/>
      <c r="H2743" s="11">
        <f t="shared" si="145"/>
        <v>3.82</v>
      </c>
      <c r="I2743" s="11"/>
      <c r="J2743" s="11">
        <v>415.33</v>
      </c>
      <c r="K2743" s="11"/>
      <c r="M2743" s="11">
        <v>7</v>
      </c>
      <c r="N2743" s="66"/>
      <c r="P2743" s="198">
        <f t="shared" si="146"/>
        <v>59.332857142857144</v>
      </c>
      <c r="Q2743" s="198"/>
      <c r="R2743" s="198"/>
      <c r="S2743" s="198"/>
      <c r="T2743" s="198">
        <f t="shared" si="147"/>
        <v>180.42857142857142</v>
      </c>
      <c r="U2743" s="11"/>
      <c r="V2743" s="11"/>
      <c r="W2743" s="11"/>
      <c r="Y2743" s="11">
        <v>415.33</v>
      </c>
      <c r="Z2743" s="11"/>
      <c r="AB2743" s="11">
        <f t="shared" si="148"/>
        <v>742.93</v>
      </c>
      <c r="AC2743" s="11">
        <v>623.58000000000004</v>
      </c>
      <c r="AD2743" s="11"/>
      <c r="AE2743" s="4"/>
      <c r="AF2743" s="4"/>
    </row>
    <row r="2744" spans="1:32" x14ac:dyDescent="0.2">
      <c r="A2744" s="51"/>
      <c r="B2744" s="11"/>
      <c r="C2744" s="11" t="s">
        <v>453</v>
      </c>
      <c r="D2744" s="11"/>
      <c r="E2744" s="11" t="s">
        <v>124</v>
      </c>
      <c r="F2744" s="11">
        <v>241189</v>
      </c>
      <c r="G2744" s="11"/>
      <c r="H2744" s="11">
        <f t="shared" si="145"/>
        <v>728.74</v>
      </c>
      <c r="I2744" s="11"/>
      <c r="J2744" s="11">
        <v>33206.009999999995</v>
      </c>
      <c r="K2744" s="11"/>
      <c r="M2744" s="11">
        <v>80</v>
      </c>
      <c r="N2744" s="66"/>
      <c r="P2744" s="198">
        <f t="shared" si="146"/>
        <v>415.07512499999996</v>
      </c>
      <c r="Q2744" s="198"/>
      <c r="R2744" s="198"/>
      <c r="S2744" s="198"/>
      <c r="T2744" s="198">
        <f t="shared" si="147"/>
        <v>3014.8625000000002</v>
      </c>
      <c r="U2744" s="11"/>
      <c r="V2744" s="11"/>
      <c r="W2744" s="11"/>
      <c r="Y2744" s="11">
        <v>33206.009999999995</v>
      </c>
      <c r="Z2744" s="11"/>
      <c r="AB2744" s="11">
        <f t="shared" si="148"/>
        <v>59397.97</v>
      </c>
      <c r="AC2744" s="11">
        <v>49855.98</v>
      </c>
      <c r="AD2744" s="11"/>
      <c r="AE2744" s="4"/>
      <c r="AF2744" s="4"/>
    </row>
    <row r="2745" spans="1:32" x14ac:dyDescent="0.2">
      <c r="A2745" s="51"/>
      <c r="B2745" s="11"/>
      <c r="C2745" s="11" t="s">
        <v>456</v>
      </c>
      <c r="D2745" s="11"/>
      <c r="E2745" s="11" t="s">
        <v>446</v>
      </c>
      <c r="F2745" s="11">
        <v>5960</v>
      </c>
      <c r="G2745" s="11"/>
      <c r="H2745" s="11">
        <f t="shared" si="145"/>
        <v>18.010000000000002</v>
      </c>
      <c r="I2745" s="11"/>
      <c r="J2745" s="11">
        <v>933.99</v>
      </c>
      <c r="K2745" s="11"/>
      <c r="M2745" s="11">
        <v>1</v>
      </c>
      <c r="N2745" s="66"/>
      <c r="P2745" s="198">
        <f t="shared" si="146"/>
        <v>933.99</v>
      </c>
      <c r="Q2745" s="198"/>
      <c r="R2745" s="198"/>
      <c r="S2745" s="198"/>
      <c r="T2745" s="198">
        <f t="shared" si="147"/>
        <v>5960</v>
      </c>
      <c r="U2745" s="11"/>
      <c r="V2745" s="11"/>
      <c r="W2745" s="11"/>
      <c r="Y2745" s="11">
        <v>933.99</v>
      </c>
      <c r="Z2745" s="11"/>
      <c r="AB2745" s="11">
        <f t="shared" si="148"/>
        <v>1670.69</v>
      </c>
      <c r="AC2745" s="11">
        <v>1402.31</v>
      </c>
      <c r="AD2745" s="11"/>
      <c r="AE2745" s="4"/>
      <c r="AF2745" s="4"/>
    </row>
    <row r="2746" spans="1:32" x14ac:dyDescent="0.2">
      <c r="A2746" s="51"/>
      <c r="B2746" s="11"/>
      <c r="C2746" s="11" t="s">
        <v>456</v>
      </c>
      <c r="D2746" s="11"/>
      <c r="E2746" s="11" t="s">
        <v>457</v>
      </c>
      <c r="F2746" s="11">
        <v>27186</v>
      </c>
      <c r="G2746" s="11"/>
      <c r="H2746" s="11">
        <f t="shared" si="145"/>
        <v>82.14</v>
      </c>
      <c r="I2746" s="11"/>
      <c r="J2746" s="11">
        <v>4585.6899999999996</v>
      </c>
      <c r="K2746" s="11"/>
      <c r="M2746" s="11">
        <v>42</v>
      </c>
      <c r="N2746" s="66"/>
      <c r="P2746" s="198">
        <f t="shared" si="146"/>
        <v>109.18309523809523</v>
      </c>
      <c r="Q2746" s="198"/>
      <c r="R2746" s="198"/>
      <c r="S2746" s="198"/>
      <c r="T2746" s="198">
        <f t="shared" si="147"/>
        <v>647.28571428571433</v>
      </c>
      <c r="U2746" s="11"/>
      <c r="V2746" s="11"/>
      <c r="W2746" s="11"/>
      <c r="Y2746" s="11">
        <v>4585.6899999999996</v>
      </c>
      <c r="Z2746" s="11"/>
      <c r="AB2746" s="11">
        <f t="shared" si="148"/>
        <v>8202.75</v>
      </c>
      <c r="AC2746" s="11">
        <v>6885.02</v>
      </c>
      <c r="AD2746" s="11"/>
      <c r="AE2746" s="4"/>
      <c r="AF2746" s="4"/>
    </row>
    <row r="2747" spans="1:32" x14ac:dyDescent="0.2">
      <c r="A2747" s="51"/>
      <c r="B2747" s="11"/>
      <c r="C2747" s="11" t="s">
        <v>458</v>
      </c>
      <c r="D2747" s="11"/>
      <c r="E2747" s="11" t="s">
        <v>66</v>
      </c>
      <c r="F2747" s="11">
        <v>494</v>
      </c>
      <c r="G2747" s="11"/>
      <c r="H2747" s="11">
        <f t="shared" si="145"/>
        <v>1.49</v>
      </c>
      <c r="I2747" s="11"/>
      <c r="J2747" s="11">
        <v>110.49</v>
      </c>
      <c r="K2747" s="11"/>
      <c r="M2747" s="11">
        <v>1</v>
      </c>
      <c r="N2747" s="66"/>
      <c r="P2747" s="198">
        <f t="shared" si="146"/>
        <v>110.49</v>
      </c>
      <c r="Q2747" s="198"/>
      <c r="R2747" s="198"/>
      <c r="S2747" s="198"/>
      <c r="T2747" s="198">
        <f t="shared" si="147"/>
        <v>494</v>
      </c>
      <c r="U2747" s="11"/>
      <c r="V2747" s="11"/>
      <c r="W2747" s="11"/>
      <c r="Y2747" s="11">
        <v>110.49</v>
      </c>
      <c r="Z2747" s="11"/>
      <c r="AB2747" s="11">
        <f t="shared" si="148"/>
        <v>197.64</v>
      </c>
      <c r="AC2747" s="11">
        <v>165.89</v>
      </c>
      <c r="AD2747" s="11"/>
      <c r="AE2747" s="4"/>
      <c r="AF2747" s="4"/>
    </row>
    <row r="2748" spans="1:32" x14ac:dyDescent="0.2">
      <c r="A2748" s="51"/>
      <c r="B2748" s="11"/>
      <c r="C2748" s="11" t="s">
        <v>458</v>
      </c>
      <c r="D2748" s="11"/>
      <c r="E2748" s="11" t="s">
        <v>200</v>
      </c>
      <c r="F2748" s="11">
        <v>980101</v>
      </c>
      <c r="G2748" s="11"/>
      <c r="H2748" s="11">
        <f t="shared" si="145"/>
        <v>2961.32</v>
      </c>
      <c r="I2748" s="11"/>
      <c r="J2748" s="11">
        <v>145196.12999999992</v>
      </c>
      <c r="K2748" s="11"/>
      <c r="M2748" s="11">
        <v>325</v>
      </c>
      <c r="N2748" s="66"/>
      <c r="P2748" s="198">
        <f t="shared" si="146"/>
        <v>446.75732307692283</v>
      </c>
      <c r="Q2748" s="198"/>
      <c r="R2748" s="198"/>
      <c r="S2748" s="198"/>
      <c r="T2748" s="198">
        <f t="shared" si="147"/>
        <v>3015.6953846153847</v>
      </c>
      <c r="U2748" s="11"/>
      <c r="V2748" s="11"/>
      <c r="W2748" s="11"/>
      <c r="Y2748" s="11">
        <v>145196.12999999992</v>
      </c>
      <c r="Z2748" s="11"/>
      <c r="AB2748" s="11">
        <f t="shared" si="148"/>
        <v>259722.73</v>
      </c>
      <c r="AC2748" s="11">
        <v>217999.56</v>
      </c>
      <c r="AD2748" s="11"/>
      <c r="AE2748" s="4"/>
      <c r="AF2748" s="4"/>
    </row>
    <row r="2749" spans="1:32" x14ac:dyDescent="0.2">
      <c r="A2749" s="51"/>
      <c r="B2749" s="11"/>
      <c r="C2749" s="11" t="s">
        <v>460</v>
      </c>
      <c r="D2749" s="11"/>
      <c r="E2749" s="11" t="s">
        <v>200</v>
      </c>
      <c r="F2749" s="11">
        <v>93405</v>
      </c>
      <c r="G2749" s="11"/>
      <c r="H2749" s="11">
        <f t="shared" si="145"/>
        <v>282.22000000000003</v>
      </c>
      <c r="I2749" s="11"/>
      <c r="J2749" s="11">
        <v>9154.7699999999968</v>
      </c>
      <c r="K2749" s="11"/>
      <c r="M2749" s="11">
        <v>25</v>
      </c>
      <c r="N2749" s="66"/>
      <c r="P2749" s="198">
        <f t="shared" si="146"/>
        <v>366.19079999999985</v>
      </c>
      <c r="Q2749" s="198"/>
      <c r="R2749" s="198"/>
      <c r="S2749" s="198"/>
      <c r="T2749" s="198">
        <f t="shared" si="147"/>
        <v>3736.2</v>
      </c>
      <c r="U2749" s="11"/>
      <c r="V2749" s="11"/>
      <c r="W2749" s="11"/>
      <c r="Y2749" s="11">
        <v>9154.7699999999968</v>
      </c>
      <c r="Z2749" s="11"/>
      <c r="AB2749" s="11">
        <f t="shared" si="148"/>
        <v>16375.79</v>
      </c>
      <c r="AC2749" s="11">
        <v>13745.1</v>
      </c>
      <c r="AD2749" s="11"/>
      <c r="AE2749" s="4"/>
      <c r="AF2749" s="4"/>
    </row>
    <row r="2750" spans="1:32" x14ac:dyDescent="0.2">
      <c r="A2750" s="51"/>
      <c r="B2750" s="11"/>
      <c r="C2750" s="11" t="s">
        <v>461</v>
      </c>
      <c r="D2750" s="11"/>
      <c r="E2750" s="11" t="s">
        <v>61</v>
      </c>
      <c r="F2750" s="11">
        <v>162524</v>
      </c>
      <c r="G2750" s="11"/>
      <c r="H2750" s="11">
        <f t="shared" si="145"/>
        <v>491.06</v>
      </c>
      <c r="I2750" s="11"/>
      <c r="J2750" s="11">
        <v>20843.170000000006</v>
      </c>
      <c r="K2750" s="11"/>
      <c r="M2750" s="11">
        <v>27</v>
      </c>
      <c r="N2750" s="66"/>
      <c r="P2750" s="198">
        <f t="shared" si="146"/>
        <v>771.9692592592595</v>
      </c>
      <c r="Q2750" s="198"/>
      <c r="R2750" s="198"/>
      <c r="S2750" s="198"/>
      <c r="T2750" s="198">
        <f t="shared" si="147"/>
        <v>6019.4074074074078</v>
      </c>
      <c r="U2750" s="11"/>
      <c r="V2750" s="11"/>
      <c r="W2750" s="11"/>
      <c r="Y2750" s="11">
        <v>20843.170000000006</v>
      </c>
      <c r="Z2750" s="11"/>
      <c r="AB2750" s="11">
        <f t="shared" si="148"/>
        <v>37283.67</v>
      </c>
      <c r="AC2750" s="11">
        <v>31294.23</v>
      </c>
      <c r="AD2750" s="11"/>
      <c r="AE2750" s="4"/>
      <c r="AF2750" s="4"/>
    </row>
    <row r="2751" spans="1:32" x14ac:dyDescent="0.2">
      <c r="A2751" s="51"/>
      <c r="B2751" s="11"/>
      <c r="C2751" s="11" t="s">
        <v>462</v>
      </c>
      <c r="D2751" s="11"/>
      <c r="E2751" s="11" t="s">
        <v>176</v>
      </c>
      <c r="F2751" s="11">
        <v>2499</v>
      </c>
      <c r="G2751" s="11"/>
      <c r="H2751" s="11">
        <f t="shared" si="145"/>
        <v>7.55</v>
      </c>
      <c r="I2751" s="11"/>
      <c r="J2751" s="11">
        <v>673.62999999999988</v>
      </c>
      <c r="K2751" s="11"/>
      <c r="M2751" s="11">
        <v>7</v>
      </c>
      <c r="N2751" s="66"/>
      <c r="P2751" s="198">
        <f t="shared" si="146"/>
        <v>96.232857142857128</v>
      </c>
      <c r="Q2751" s="198"/>
      <c r="R2751" s="198"/>
      <c r="S2751" s="198"/>
      <c r="T2751" s="198">
        <f t="shared" si="147"/>
        <v>357</v>
      </c>
      <c r="U2751" s="11"/>
      <c r="V2751" s="11"/>
      <c r="W2751" s="11"/>
      <c r="Y2751" s="11">
        <v>673.62999999999988</v>
      </c>
      <c r="Z2751" s="11"/>
      <c r="AB2751" s="11">
        <f t="shared" si="148"/>
        <v>1204.97</v>
      </c>
      <c r="AC2751" s="11">
        <v>1011.4</v>
      </c>
      <c r="AD2751" s="11"/>
      <c r="AE2751" s="4"/>
      <c r="AF2751" s="4"/>
    </row>
    <row r="2752" spans="1:32" x14ac:dyDescent="0.2">
      <c r="A2752" s="51"/>
      <c r="B2752" s="11"/>
      <c r="C2752" s="11" t="s">
        <v>462</v>
      </c>
      <c r="D2752" s="11"/>
      <c r="E2752" s="11" t="s">
        <v>198</v>
      </c>
      <c r="F2752" s="11">
        <v>2080</v>
      </c>
      <c r="G2752" s="11"/>
      <c r="H2752" s="11">
        <f t="shared" ref="H2752:H2815" si="149">ROUND($H$2920*F2752/$F$2920,2)</f>
        <v>6.28</v>
      </c>
      <c r="I2752" s="11"/>
      <c r="J2752" s="11">
        <v>176</v>
      </c>
      <c r="K2752" s="11"/>
      <c r="M2752" s="11">
        <v>1</v>
      </c>
      <c r="N2752" s="66"/>
      <c r="P2752" s="198">
        <f t="shared" ref="P2752:P2815" si="150">J2752/M2752</f>
        <v>176</v>
      </c>
      <c r="Q2752" s="198"/>
      <c r="R2752" s="198"/>
      <c r="S2752" s="198"/>
      <c r="T2752" s="198">
        <f t="shared" ref="T2752:T2815" si="151">F2752/M2752</f>
        <v>2080</v>
      </c>
      <c r="U2752" s="11"/>
      <c r="V2752" s="11"/>
      <c r="W2752" s="11"/>
      <c r="Y2752" s="11">
        <v>176</v>
      </c>
      <c r="Z2752" s="11"/>
      <c r="AB2752" s="11">
        <f t="shared" ref="AB2752:AB2815" si="152">ROUND($AB$2920*Y2752/$Y$2920,2)</f>
        <v>314.82</v>
      </c>
      <c r="AC2752" s="11">
        <v>264.25</v>
      </c>
      <c r="AD2752" s="11"/>
      <c r="AE2752" s="4"/>
      <c r="AF2752" s="4"/>
    </row>
    <row r="2753" spans="1:32" x14ac:dyDescent="0.2">
      <c r="A2753" s="51"/>
      <c r="B2753" s="11"/>
      <c r="C2753" s="11" t="s">
        <v>463</v>
      </c>
      <c r="D2753" s="11"/>
      <c r="E2753" s="11" t="s">
        <v>464</v>
      </c>
      <c r="F2753" s="11">
        <v>1027108</v>
      </c>
      <c r="G2753" s="11"/>
      <c r="H2753" s="11">
        <f t="shared" si="149"/>
        <v>3103.35</v>
      </c>
      <c r="I2753" s="11"/>
      <c r="J2753" s="11">
        <v>144768.36999999979</v>
      </c>
      <c r="K2753" s="11"/>
      <c r="M2753" s="11">
        <v>479</v>
      </c>
      <c r="N2753" s="66"/>
      <c r="P2753" s="198">
        <f t="shared" si="150"/>
        <v>302.23041753653399</v>
      </c>
      <c r="Q2753" s="198"/>
      <c r="R2753" s="198"/>
      <c r="S2753" s="198"/>
      <c r="T2753" s="198">
        <f t="shared" si="151"/>
        <v>2144.2755741127348</v>
      </c>
      <c r="U2753" s="11"/>
      <c r="V2753" s="11"/>
      <c r="W2753" s="11"/>
      <c r="Y2753" s="11">
        <v>144768.36999999979</v>
      </c>
      <c r="Z2753" s="11"/>
      <c r="AB2753" s="11">
        <f t="shared" si="152"/>
        <v>258957.57</v>
      </c>
      <c r="AC2753" s="11">
        <v>217357.31</v>
      </c>
      <c r="AD2753" s="11"/>
      <c r="AE2753" s="4"/>
      <c r="AF2753" s="4"/>
    </row>
    <row r="2754" spans="1:32" x14ac:dyDescent="0.2">
      <c r="A2754" s="51"/>
      <c r="B2754" s="11"/>
      <c r="C2754" s="11" t="s">
        <v>465</v>
      </c>
      <c r="D2754" s="11"/>
      <c r="E2754" s="11" t="s">
        <v>142</v>
      </c>
      <c r="F2754" s="11">
        <v>1348</v>
      </c>
      <c r="G2754" s="11"/>
      <c r="H2754" s="11">
        <f t="shared" si="149"/>
        <v>4.07</v>
      </c>
      <c r="I2754" s="11"/>
      <c r="J2754" s="11">
        <v>528.19000000000005</v>
      </c>
      <c r="K2754" s="11"/>
      <c r="M2754" s="11">
        <v>7</v>
      </c>
      <c r="N2754" s="66"/>
      <c r="P2754" s="198">
        <f t="shared" si="150"/>
        <v>75.455714285714294</v>
      </c>
      <c r="Q2754" s="198"/>
      <c r="R2754" s="198"/>
      <c r="S2754" s="198"/>
      <c r="T2754" s="198">
        <f t="shared" si="151"/>
        <v>192.57142857142858</v>
      </c>
      <c r="U2754" s="11"/>
      <c r="V2754" s="11"/>
      <c r="W2754" s="11"/>
      <c r="Y2754" s="11">
        <v>528.19000000000005</v>
      </c>
      <c r="Z2754" s="11"/>
      <c r="AB2754" s="11">
        <f t="shared" si="152"/>
        <v>944.81</v>
      </c>
      <c r="AC2754" s="11">
        <v>793.03</v>
      </c>
      <c r="AD2754" s="11"/>
      <c r="AE2754" s="4"/>
      <c r="AF2754" s="4"/>
    </row>
    <row r="2755" spans="1:32" x14ac:dyDescent="0.2">
      <c r="A2755" s="51"/>
      <c r="B2755" s="11"/>
      <c r="C2755" s="11" t="s">
        <v>465</v>
      </c>
      <c r="D2755" s="11"/>
      <c r="E2755" s="11" t="s">
        <v>68</v>
      </c>
      <c r="F2755" s="11">
        <v>316480</v>
      </c>
      <c r="G2755" s="11"/>
      <c r="H2755" s="11">
        <f t="shared" si="149"/>
        <v>956.23</v>
      </c>
      <c r="I2755" s="11"/>
      <c r="J2755" s="11">
        <v>42819.029999999992</v>
      </c>
      <c r="K2755" s="11"/>
      <c r="M2755" s="11">
        <v>34</v>
      </c>
      <c r="N2755" s="66"/>
      <c r="P2755" s="198">
        <f t="shared" si="150"/>
        <v>1259.3832352941174</v>
      </c>
      <c r="Q2755" s="198"/>
      <c r="R2755" s="198"/>
      <c r="S2755" s="198"/>
      <c r="T2755" s="198">
        <f t="shared" si="151"/>
        <v>9308.2352941176468</v>
      </c>
      <c r="U2755" s="11"/>
      <c r="V2755" s="11"/>
      <c r="W2755" s="11"/>
      <c r="Y2755" s="11">
        <v>42819.029999999992</v>
      </c>
      <c r="Z2755" s="11"/>
      <c r="AB2755" s="11">
        <f t="shared" si="152"/>
        <v>76593.47</v>
      </c>
      <c r="AC2755" s="11">
        <v>64289.11</v>
      </c>
      <c r="AD2755" s="11"/>
      <c r="AE2755" s="4"/>
      <c r="AF2755" s="4"/>
    </row>
    <row r="2756" spans="1:32" x14ac:dyDescent="0.2">
      <c r="A2756" s="51"/>
      <c r="B2756" s="11"/>
      <c r="C2756" s="11" t="s">
        <v>465</v>
      </c>
      <c r="D2756" s="11"/>
      <c r="E2756" s="11" t="s">
        <v>421</v>
      </c>
      <c r="F2756" s="11">
        <v>17</v>
      </c>
      <c r="G2756" s="11"/>
      <c r="H2756" s="11">
        <f t="shared" si="149"/>
        <v>0.05</v>
      </c>
      <c r="I2756" s="11"/>
      <c r="J2756" s="11">
        <v>14.38</v>
      </c>
      <c r="K2756" s="11"/>
      <c r="M2756" s="11">
        <v>1</v>
      </c>
      <c r="N2756" s="66"/>
      <c r="P2756" s="198">
        <f t="shared" si="150"/>
        <v>14.38</v>
      </c>
      <c r="Q2756" s="198"/>
      <c r="R2756" s="198"/>
      <c r="S2756" s="198"/>
      <c r="T2756" s="198">
        <f t="shared" si="151"/>
        <v>17</v>
      </c>
      <c r="U2756" s="11"/>
      <c r="V2756" s="11"/>
      <c r="W2756" s="11"/>
      <c r="Y2756" s="11">
        <v>14.38</v>
      </c>
      <c r="Z2756" s="11"/>
      <c r="AB2756" s="11">
        <f t="shared" si="152"/>
        <v>25.72</v>
      </c>
      <c r="AC2756" s="11">
        <v>21.59</v>
      </c>
      <c r="AD2756" s="11"/>
      <c r="AE2756" s="4"/>
      <c r="AF2756" s="4"/>
    </row>
    <row r="2757" spans="1:32" x14ac:dyDescent="0.2">
      <c r="A2757" s="51"/>
      <c r="B2757" s="11"/>
      <c r="C2757" s="11" t="s">
        <v>466</v>
      </c>
      <c r="D2757" s="11"/>
      <c r="E2757" s="11" t="s">
        <v>198</v>
      </c>
      <c r="F2757" s="11">
        <v>11503</v>
      </c>
      <c r="G2757" s="11"/>
      <c r="H2757" s="11">
        <f t="shared" si="149"/>
        <v>34.76</v>
      </c>
      <c r="I2757" s="11"/>
      <c r="J2757" s="11">
        <v>780.96</v>
      </c>
      <c r="K2757" s="11"/>
      <c r="M2757" s="11">
        <v>3</v>
      </c>
      <c r="N2757" s="66"/>
      <c r="P2757" s="198">
        <f t="shared" si="150"/>
        <v>260.32</v>
      </c>
      <c r="Q2757" s="198"/>
      <c r="R2757" s="198"/>
      <c r="S2757" s="198"/>
      <c r="T2757" s="198">
        <f t="shared" si="151"/>
        <v>3834.3333333333335</v>
      </c>
      <c r="U2757" s="11"/>
      <c r="V2757" s="11"/>
      <c r="W2757" s="11"/>
      <c r="Y2757" s="11">
        <v>780.96</v>
      </c>
      <c r="Z2757" s="11"/>
      <c r="AB2757" s="11">
        <f t="shared" si="152"/>
        <v>1396.96</v>
      </c>
      <c r="AC2757" s="11">
        <v>1172.54</v>
      </c>
      <c r="AD2757" s="11"/>
      <c r="AE2757" s="4"/>
      <c r="AF2757" s="4"/>
    </row>
    <row r="2758" spans="1:32" x14ac:dyDescent="0.2">
      <c r="A2758" s="51"/>
      <c r="B2758" s="11"/>
      <c r="C2758" s="11" t="s">
        <v>467</v>
      </c>
      <c r="D2758" s="11"/>
      <c r="E2758" s="11" t="s">
        <v>121</v>
      </c>
      <c r="F2758" s="11">
        <v>1400</v>
      </c>
      <c r="G2758" s="11"/>
      <c r="H2758" s="11">
        <f t="shared" si="149"/>
        <v>4.2300000000000004</v>
      </c>
      <c r="I2758" s="11"/>
      <c r="J2758" s="11">
        <v>240.8</v>
      </c>
      <c r="K2758" s="11"/>
      <c r="M2758" s="11">
        <v>1</v>
      </c>
      <c r="N2758" s="66"/>
      <c r="P2758" s="198">
        <f t="shared" si="150"/>
        <v>240.8</v>
      </c>
      <c r="Q2758" s="198"/>
      <c r="R2758" s="198"/>
      <c r="S2758" s="198"/>
      <c r="T2758" s="198">
        <f t="shared" si="151"/>
        <v>1400</v>
      </c>
      <c r="U2758" s="11"/>
      <c r="V2758" s="11"/>
      <c r="W2758" s="11"/>
      <c r="Y2758" s="11">
        <v>240.8</v>
      </c>
      <c r="Z2758" s="11"/>
      <c r="AB2758" s="11">
        <f t="shared" si="152"/>
        <v>430.74</v>
      </c>
      <c r="AC2758" s="11">
        <v>361.54</v>
      </c>
      <c r="AD2758" s="11"/>
      <c r="AE2758" s="4"/>
      <c r="AF2758" s="4"/>
    </row>
    <row r="2759" spans="1:32" x14ac:dyDescent="0.2">
      <c r="A2759" s="51"/>
      <c r="B2759" s="11"/>
      <c r="C2759" s="11" t="s">
        <v>467</v>
      </c>
      <c r="D2759" s="11"/>
      <c r="E2759" s="11" t="s">
        <v>98</v>
      </c>
      <c r="F2759" s="11">
        <v>3811312</v>
      </c>
      <c r="G2759" s="11"/>
      <c r="H2759" s="11">
        <f t="shared" si="149"/>
        <v>11515.68</v>
      </c>
      <c r="I2759" s="11"/>
      <c r="J2759" s="11">
        <v>534223.5400000005</v>
      </c>
      <c r="K2759" s="11"/>
      <c r="M2759" s="11">
        <v>1146</v>
      </c>
      <c r="N2759" s="66"/>
      <c r="P2759" s="198">
        <f t="shared" si="150"/>
        <v>466.16364746945942</v>
      </c>
      <c r="Q2759" s="198"/>
      <c r="R2759" s="198"/>
      <c r="S2759" s="198"/>
      <c r="T2759" s="198">
        <f t="shared" si="151"/>
        <v>3325.7521815008727</v>
      </c>
      <c r="U2759" s="11"/>
      <c r="V2759" s="11"/>
      <c r="W2759" s="11"/>
      <c r="Y2759" s="11">
        <v>534223.5400000005</v>
      </c>
      <c r="Z2759" s="11"/>
      <c r="AB2759" s="11">
        <f t="shared" si="152"/>
        <v>955603.96</v>
      </c>
      <c r="AC2759" s="11">
        <v>802090.9</v>
      </c>
      <c r="AD2759" s="11"/>
      <c r="AE2759" s="4"/>
      <c r="AF2759" s="4"/>
    </row>
    <row r="2760" spans="1:32" x14ac:dyDescent="0.2">
      <c r="A2760" s="51"/>
      <c r="B2760" s="11"/>
      <c r="C2760" s="11" t="s">
        <v>468</v>
      </c>
      <c r="D2760" s="11"/>
      <c r="E2760" s="11" t="s">
        <v>68</v>
      </c>
      <c r="F2760" s="11">
        <v>111465</v>
      </c>
      <c r="G2760" s="11"/>
      <c r="H2760" s="11">
        <f t="shared" si="149"/>
        <v>336.79</v>
      </c>
      <c r="I2760" s="11"/>
      <c r="J2760" s="11">
        <v>15949.55</v>
      </c>
      <c r="K2760" s="11"/>
      <c r="M2760" s="11">
        <v>30</v>
      </c>
      <c r="N2760" s="66"/>
      <c r="P2760" s="198">
        <f t="shared" si="150"/>
        <v>531.65166666666664</v>
      </c>
      <c r="Q2760" s="198"/>
      <c r="R2760" s="198"/>
      <c r="S2760" s="198"/>
      <c r="T2760" s="198">
        <f t="shared" si="151"/>
        <v>3715.5</v>
      </c>
      <c r="U2760" s="11"/>
      <c r="V2760" s="11"/>
      <c r="W2760" s="11"/>
      <c r="Y2760" s="11">
        <v>15949.55</v>
      </c>
      <c r="Z2760" s="11"/>
      <c r="AB2760" s="11">
        <f t="shared" si="152"/>
        <v>28530.1</v>
      </c>
      <c r="AC2760" s="11">
        <v>23946.880000000001</v>
      </c>
      <c r="AD2760" s="11"/>
      <c r="AE2760" s="4"/>
      <c r="AF2760" s="4"/>
    </row>
    <row r="2761" spans="1:32" x14ac:dyDescent="0.2">
      <c r="A2761" s="51"/>
      <c r="B2761" s="11"/>
      <c r="C2761" s="11" t="s">
        <v>469</v>
      </c>
      <c r="D2761" s="11"/>
      <c r="E2761" s="11" t="s">
        <v>61</v>
      </c>
      <c r="F2761" s="11">
        <v>1347</v>
      </c>
      <c r="G2761" s="11"/>
      <c r="H2761" s="11">
        <f t="shared" si="149"/>
        <v>4.07</v>
      </c>
      <c r="I2761" s="11"/>
      <c r="J2761" s="11">
        <v>242.63</v>
      </c>
      <c r="K2761" s="11"/>
      <c r="M2761" s="11">
        <v>1</v>
      </c>
      <c r="N2761" s="66"/>
      <c r="P2761" s="198">
        <f t="shared" si="150"/>
        <v>242.63</v>
      </c>
      <c r="Q2761" s="198"/>
      <c r="R2761" s="198"/>
      <c r="S2761" s="198"/>
      <c r="T2761" s="198">
        <f t="shared" si="151"/>
        <v>1347</v>
      </c>
      <c r="U2761" s="11"/>
      <c r="V2761" s="11"/>
      <c r="W2761" s="11"/>
      <c r="Y2761" s="11">
        <v>242.63</v>
      </c>
      <c r="Z2761" s="11"/>
      <c r="AB2761" s="11">
        <f t="shared" si="152"/>
        <v>434.01</v>
      </c>
      <c r="AC2761" s="11">
        <v>364.29</v>
      </c>
      <c r="AD2761" s="11"/>
      <c r="AE2761" s="4"/>
      <c r="AF2761" s="4"/>
    </row>
    <row r="2762" spans="1:32" x14ac:dyDescent="0.2">
      <c r="A2762" s="51"/>
      <c r="B2762" s="11"/>
      <c r="C2762" s="11" t="s">
        <v>469</v>
      </c>
      <c r="D2762" s="11"/>
      <c r="E2762" s="11" t="s">
        <v>63</v>
      </c>
      <c r="F2762" s="11">
        <v>51067</v>
      </c>
      <c r="G2762" s="11"/>
      <c r="H2762" s="11">
        <f t="shared" si="149"/>
        <v>154.30000000000001</v>
      </c>
      <c r="I2762" s="11"/>
      <c r="J2762" s="11">
        <v>7692.1399999999994</v>
      </c>
      <c r="K2762" s="11"/>
      <c r="M2762" s="11">
        <v>3</v>
      </c>
      <c r="N2762" s="66"/>
      <c r="P2762" s="198">
        <f t="shared" si="150"/>
        <v>2564.0466666666666</v>
      </c>
      <c r="Q2762" s="198"/>
      <c r="R2762" s="198"/>
      <c r="S2762" s="198"/>
      <c r="T2762" s="198">
        <f t="shared" si="151"/>
        <v>17022.333333333332</v>
      </c>
      <c r="U2762" s="11"/>
      <c r="V2762" s="11"/>
      <c r="W2762" s="11"/>
      <c r="Y2762" s="11">
        <v>7692.1399999999994</v>
      </c>
      <c r="Z2762" s="11"/>
      <c r="AB2762" s="11">
        <f t="shared" si="152"/>
        <v>13759.48</v>
      </c>
      <c r="AC2762" s="11">
        <v>11549.09</v>
      </c>
      <c r="AD2762" s="11"/>
      <c r="AE2762" s="4"/>
      <c r="AF2762" s="4"/>
    </row>
    <row r="2763" spans="1:32" x14ac:dyDescent="0.2">
      <c r="A2763" s="51"/>
      <c r="B2763" s="11"/>
      <c r="C2763" s="11" t="s">
        <v>469</v>
      </c>
      <c r="D2763" s="11"/>
      <c r="E2763" s="11" t="s">
        <v>208</v>
      </c>
      <c r="F2763" s="11">
        <v>70480</v>
      </c>
      <c r="G2763" s="11"/>
      <c r="H2763" s="11">
        <f t="shared" si="149"/>
        <v>212.95</v>
      </c>
      <c r="I2763" s="11"/>
      <c r="J2763" s="11">
        <v>10913.31</v>
      </c>
      <c r="K2763" s="11"/>
      <c r="M2763" s="11">
        <v>1</v>
      </c>
      <c r="N2763" s="66"/>
      <c r="P2763" s="198">
        <f t="shared" si="150"/>
        <v>10913.31</v>
      </c>
      <c r="Q2763" s="198"/>
      <c r="R2763" s="198"/>
      <c r="S2763" s="198"/>
      <c r="T2763" s="198">
        <f t="shared" si="151"/>
        <v>70480</v>
      </c>
      <c r="U2763" s="11"/>
      <c r="V2763" s="11"/>
      <c r="W2763" s="11"/>
      <c r="Y2763" s="11">
        <v>10913.31</v>
      </c>
      <c r="Z2763" s="11"/>
      <c r="AB2763" s="11">
        <f t="shared" si="152"/>
        <v>19521.419999999998</v>
      </c>
      <c r="AC2763" s="11">
        <v>16385.400000000001</v>
      </c>
      <c r="AD2763" s="11"/>
      <c r="AE2763" s="4"/>
      <c r="AF2763" s="4"/>
    </row>
    <row r="2764" spans="1:32" x14ac:dyDescent="0.2">
      <c r="A2764" s="51"/>
      <c r="B2764" s="11"/>
      <c r="C2764" s="11" t="s">
        <v>469</v>
      </c>
      <c r="D2764" s="11"/>
      <c r="E2764" s="11" t="s">
        <v>221</v>
      </c>
      <c r="F2764" s="11">
        <v>188</v>
      </c>
      <c r="G2764" s="11"/>
      <c r="H2764" s="11">
        <f t="shared" si="149"/>
        <v>0.56999999999999995</v>
      </c>
      <c r="I2764" s="11"/>
      <c r="J2764" s="11">
        <v>40.22</v>
      </c>
      <c r="K2764" s="11"/>
      <c r="M2764" s="11">
        <v>1</v>
      </c>
      <c r="N2764" s="66"/>
      <c r="P2764" s="198">
        <f t="shared" si="150"/>
        <v>40.22</v>
      </c>
      <c r="Q2764" s="198"/>
      <c r="R2764" s="198"/>
      <c r="S2764" s="198"/>
      <c r="T2764" s="198">
        <f t="shared" si="151"/>
        <v>188</v>
      </c>
      <c r="U2764" s="11"/>
      <c r="V2764" s="11"/>
      <c r="W2764" s="11"/>
      <c r="Y2764" s="11">
        <v>40.22</v>
      </c>
      <c r="Z2764" s="11"/>
      <c r="AB2764" s="11">
        <f t="shared" si="152"/>
        <v>71.94</v>
      </c>
      <c r="AC2764" s="11">
        <v>60.39</v>
      </c>
      <c r="AD2764" s="11"/>
      <c r="AE2764" s="4"/>
      <c r="AF2764" s="4"/>
    </row>
    <row r="2765" spans="1:32" x14ac:dyDescent="0.2">
      <c r="A2765" s="51"/>
      <c r="B2765" s="11"/>
      <c r="C2765" s="11" t="s">
        <v>469</v>
      </c>
      <c r="D2765" s="11"/>
      <c r="E2765" s="11" t="s">
        <v>75</v>
      </c>
      <c r="F2765" s="11">
        <v>1821</v>
      </c>
      <c r="G2765" s="11"/>
      <c r="H2765" s="11">
        <f t="shared" si="149"/>
        <v>5.5</v>
      </c>
      <c r="I2765" s="11"/>
      <c r="J2765" s="11">
        <v>305.35000000000002</v>
      </c>
      <c r="K2765" s="11"/>
      <c r="M2765" s="11">
        <v>1</v>
      </c>
      <c r="N2765" s="66"/>
      <c r="P2765" s="198">
        <f t="shared" si="150"/>
        <v>305.35000000000002</v>
      </c>
      <c r="Q2765" s="198"/>
      <c r="R2765" s="198"/>
      <c r="S2765" s="198"/>
      <c r="T2765" s="198">
        <f t="shared" si="151"/>
        <v>1821</v>
      </c>
      <c r="U2765" s="11"/>
      <c r="V2765" s="11"/>
      <c r="W2765" s="11"/>
      <c r="Y2765" s="11">
        <v>305.35000000000002</v>
      </c>
      <c r="Z2765" s="11"/>
      <c r="AB2765" s="11">
        <f t="shared" si="152"/>
        <v>546.20000000000005</v>
      </c>
      <c r="AC2765" s="11">
        <v>458.46</v>
      </c>
      <c r="AD2765" s="11"/>
      <c r="AE2765" s="4"/>
      <c r="AF2765" s="4"/>
    </row>
    <row r="2766" spans="1:32" x14ac:dyDescent="0.2">
      <c r="A2766" s="51"/>
      <c r="B2766" s="11"/>
      <c r="C2766" s="11" t="s">
        <v>469</v>
      </c>
      <c r="D2766" s="11"/>
      <c r="E2766" s="11" t="s">
        <v>290</v>
      </c>
      <c r="F2766" s="11">
        <v>8621727</v>
      </c>
      <c r="G2766" s="11"/>
      <c r="H2766" s="11">
        <f t="shared" si="149"/>
        <v>26050.1</v>
      </c>
      <c r="I2766" s="11"/>
      <c r="J2766" s="11">
        <v>333848.72000000003</v>
      </c>
      <c r="K2766" s="11"/>
      <c r="M2766" s="11">
        <v>261</v>
      </c>
      <c r="N2766" s="66"/>
      <c r="P2766" s="198">
        <f t="shared" si="150"/>
        <v>1279.1138697318008</v>
      </c>
      <c r="Q2766" s="198"/>
      <c r="R2766" s="198"/>
      <c r="S2766" s="198"/>
      <c r="T2766" s="198">
        <f t="shared" si="151"/>
        <v>33033.436781609198</v>
      </c>
      <c r="U2766" s="11"/>
      <c r="V2766" s="11"/>
      <c r="W2766" s="11"/>
      <c r="Y2766" s="11">
        <v>333848.72000000003</v>
      </c>
      <c r="Z2766" s="11"/>
      <c r="AB2766" s="11">
        <f t="shared" si="152"/>
        <v>597179.15</v>
      </c>
      <c r="AC2766" s="11">
        <v>501245.26</v>
      </c>
      <c r="AD2766" s="11"/>
      <c r="AE2766" s="4"/>
      <c r="AF2766" s="4"/>
    </row>
    <row r="2767" spans="1:32" x14ac:dyDescent="0.2">
      <c r="A2767" s="51"/>
      <c r="B2767" s="11"/>
      <c r="C2767" s="11" t="s">
        <v>469</v>
      </c>
      <c r="D2767" s="11"/>
      <c r="E2767" s="11" t="s">
        <v>193</v>
      </c>
      <c r="F2767" s="11">
        <v>6200</v>
      </c>
      <c r="G2767" s="11"/>
      <c r="H2767" s="11">
        <f t="shared" si="149"/>
        <v>18.73</v>
      </c>
      <c r="I2767" s="11"/>
      <c r="J2767" s="11">
        <v>1180.8699999999999</v>
      </c>
      <c r="K2767" s="11"/>
      <c r="M2767" s="11">
        <v>1</v>
      </c>
      <c r="N2767" s="66"/>
      <c r="P2767" s="198">
        <f t="shared" si="150"/>
        <v>1180.8699999999999</v>
      </c>
      <c r="Q2767" s="198"/>
      <c r="R2767" s="198"/>
      <c r="S2767" s="198"/>
      <c r="T2767" s="198">
        <f t="shared" si="151"/>
        <v>6200</v>
      </c>
      <c r="U2767" s="11"/>
      <c r="V2767" s="11"/>
      <c r="W2767" s="11"/>
      <c r="Y2767" s="11">
        <v>1180.8699999999999</v>
      </c>
      <c r="Z2767" s="11"/>
      <c r="AB2767" s="11">
        <f t="shared" si="152"/>
        <v>2112.31</v>
      </c>
      <c r="AC2767" s="11">
        <v>1772.98</v>
      </c>
      <c r="AD2767" s="11"/>
      <c r="AE2767" s="4"/>
      <c r="AF2767" s="4"/>
    </row>
    <row r="2768" spans="1:32" x14ac:dyDescent="0.2">
      <c r="A2768" s="51"/>
      <c r="B2768" s="11"/>
      <c r="C2768" s="11" t="s">
        <v>470</v>
      </c>
      <c r="D2768" s="11"/>
      <c r="E2768" s="11" t="s">
        <v>284</v>
      </c>
      <c r="F2768" s="11">
        <v>27260</v>
      </c>
      <c r="G2768" s="11"/>
      <c r="H2768" s="11">
        <f t="shared" si="149"/>
        <v>82.36</v>
      </c>
      <c r="I2768" s="11"/>
      <c r="J2768" s="11">
        <v>4685.7</v>
      </c>
      <c r="K2768" s="11"/>
      <c r="M2768" s="11">
        <v>30</v>
      </c>
      <c r="N2768" s="66"/>
      <c r="P2768" s="198">
        <f t="shared" si="150"/>
        <v>156.19</v>
      </c>
      <c r="Q2768" s="198"/>
      <c r="R2768" s="198"/>
      <c r="S2768" s="198"/>
      <c r="T2768" s="198">
        <f t="shared" si="151"/>
        <v>908.66666666666663</v>
      </c>
      <c r="U2768" s="11"/>
      <c r="V2768" s="11"/>
      <c r="W2768" s="11"/>
      <c r="Y2768" s="11">
        <v>4685.7</v>
      </c>
      <c r="Z2768" s="11"/>
      <c r="AB2768" s="11">
        <f t="shared" si="152"/>
        <v>8381.65</v>
      </c>
      <c r="AC2768" s="11">
        <v>7035.18</v>
      </c>
      <c r="AD2768" s="11"/>
      <c r="AE2768" s="4"/>
      <c r="AF2768" s="4"/>
    </row>
    <row r="2769" spans="1:32" x14ac:dyDescent="0.2">
      <c r="A2769" s="51"/>
      <c r="B2769" s="11"/>
      <c r="C2769" s="11" t="s">
        <v>471</v>
      </c>
      <c r="D2769" s="11"/>
      <c r="E2769" s="11" t="s">
        <v>472</v>
      </c>
      <c r="F2769" s="11">
        <v>346676</v>
      </c>
      <c r="G2769" s="11"/>
      <c r="H2769" s="11">
        <f t="shared" si="149"/>
        <v>1047.46</v>
      </c>
      <c r="I2769" s="11"/>
      <c r="J2769" s="11">
        <v>35256.320000000007</v>
      </c>
      <c r="K2769" s="11"/>
      <c r="M2769" s="11">
        <v>50</v>
      </c>
      <c r="N2769" s="66"/>
      <c r="P2769" s="198">
        <f t="shared" si="150"/>
        <v>705.1264000000001</v>
      </c>
      <c r="Q2769" s="198"/>
      <c r="R2769" s="198"/>
      <c r="S2769" s="198"/>
      <c r="T2769" s="198">
        <f t="shared" si="151"/>
        <v>6933.52</v>
      </c>
      <c r="U2769" s="11"/>
      <c r="V2769" s="11"/>
      <c r="W2769" s="11"/>
      <c r="Y2769" s="11">
        <v>35256.320000000007</v>
      </c>
      <c r="Z2769" s="11"/>
      <c r="AB2769" s="11">
        <f t="shared" si="152"/>
        <v>63065.51</v>
      </c>
      <c r="AC2769" s="11">
        <v>52934.35</v>
      </c>
      <c r="AD2769" s="11"/>
      <c r="AE2769" s="4"/>
      <c r="AF2769" s="4"/>
    </row>
    <row r="2770" spans="1:32" x14ac:dyDescent="0.2">
      <c r="A2770" s="51"/>
      <c r="B2770" s="11"/>
      <c r="C2770" s="11" t="s">
        <v>471</v>
      </c>
      <c r="D2770" s="11"/>
      <c r="E2770" s="11" t="s">
        <v>131</v>
      </c>
      <c r="F2770" s="11">
        <v>544</v>
      </c>
      <c r="G2770" s="11"/>
      <c r="H2770" s="11">
        <f t="shared" si="149"/>
        <v>1.64</v>
      </c>
      <c r="I2770" s="11"/>
      <c r="J2770" s="11">
        <v>111.2</v>
      </c>
      <c r="K2770" s="11"/>
      <c r="M2770" s="11">
        <v>1</v>
      </c>
      <c r="N2770" s="66"/>
      <c r="P2770" s="198">
        <f t="shared" si="150"/>
        <v>111.2</v>
      </c>
      <c r="Q2770" s="198"/>
      <c r="R2770" s="198"/>
      <c r="S2770" s="198"/>
      <c r="T2770" s="198">
        <f t="shared" si="151"/>
        <v>544</v>
      </c>
      <c r="U2770" s="11"/>
      <c r="V2770" s="11"/>
      <c r="W2770" s="11"/>
      <c r="Y2770" s="11">
        <v>111.2</v>
      </c>
      <c r="Z2770" s="11"/>
      <c r="AB2770" s="11">
        <f t="shared" si="152"/>
        <v>198.91</v>
      </c>
      <c r="AC2770" s="11">
        <v>166.96</v>
      </c>
      <c r="AD2770" s="11"/>
      <c r="AE2770" s="4"/>
      <c r="AF2770" s="4"/>
    </row>
    <row r="2771" spans="1:32" x14ac:dyDescent="0.2">
      <c r="A2771" s="51"/>
      <c r="B2771" s="11"/>
      <c r="C2771" s="11" t="s">
        <v>473</v>
      </c>
      <c r="D2771" s="11"/>
      <c r="E2771" s="11" t="s">
        <v>131</v>
      </c>
      <c r="F2771" s="11">
        <v>381660</v>
      </c>
      <c r="G2771" s="11"/>
      <c r="H2771" s="11">
        <f t="shared" si="149"/>
        <v>1153.17</v>
      </c>
      <c r="I2771" s="11"/>
      <c r="J2771" s="11">
        <v>60874.689999999988</v>
      </c>
      <c r="K2771" s="11"/>
      <c r="M2771" s="11">
        <v>141</v>
      </c>
      <c r="N2771" s="66"/>
      <c r="P2771" s="198">
        <f t="shared" si="150"/>
        <v>431.73539007092188</v>
      </c>
      <c r="Q2771" s="198"/>
      <c r="R2771" s="198"/>
      <c r="S2771" s="198"/>
      <c r="T2771" s="198">
        <f t="shared" si="151"/>
        <v>2706.8085106382978</v>
      </c>
      <c r="U2771" s="11"/>
      <c r="V2771" s="11"/>
      <c r="W2771" s="11"/>
      <c r="Y2771" s="11">
        <v>60874.689999999988</v>
      </c>
      <c r="Z2771" s="11"/>
      <c r="AB2771" s="11">
        <f t="shared" si="152"/>
        <v>108890.92</v>
      </c>
      <c r="AC2771" s="11">
        <v>91398.13</v>
      </c>
      <c r="AD2771" s="11"/>
      <c r="AE2771" s="4"/>
      <c r="AF2771" s="4"/>
    </row>
    <row r="2772" spans="1:32" x14ac:dyDescent="0.2">
      <c r="A2772" s="51"/>
      <c r="B2772" s="11"/>
      <c r="C2772" s="11" t="s">
        <v>474</v>
      </c>
      <c r="D2772" s="11"/>
      <c r="E2772" s="11" t="s">
        <v>71</v>
      </c>
      <c r="F2772" s="11">
        <v>2097</v>
      </c>
      <c r="G2772" s="11"/>
      <c r="H2772" s="11">
        <f t="shared" si="149"/>
        <v>6.34</v>
      </c>
      <c r="I2772" s="11"/>
      <c r="J2772" s="11">
        <v>419.37</v>
      </c>
      <c r="K2772" s="11"/>
      <c r="M2772" s="11">
        <v>1</v>
      </c>
      <c r="N2772" s="66"/>
      <c r="P2772" s="198">
        <f t="shared" si="150"/>
        <v>419.37</v>
      </c>
      <c r="Q2772" s="198"/>
      <c r="R2772" s="198"/>
      <c r="S2772" s="198"/>
      <c r="T2772" s="198">
        <f t="shared" si="151"/>
        <v>2097</v>
      </c>
      <c r="U2772" s="11"/>
      <c r="V2772" s="11"/>
      <c r="W2772" s="11"/>
      <c r="Y2772" s="11">
        <v>419.37</v>
      </c>
      <c r="Z2772" s="11"/>
      <c r="AB2772" s="11">
        <f t="shared" si="152"/>
        <v>750.16</v>
      </c>
      <c r="AC2772" s="11">
        <v>629.65</v>
      </c>
      <c r="AD2772" s="11"/>
      <c r="AE2772" s="4"/>
      <c r="AF2772" s="4"/>
    </row>
    <row r="2773" spans="1:32" x14ac:dyDescent="0.2">
      <c r="A2773" s="51"/>
      <c r="B2773" s="11"/>
      <c r="C2773" s="11" t="s">
        <v>474</v>
      </c>
      <c r="D2773" s="11"/>
      <c r="E2773" s="11" t="s">
        <v>208</v>
      </c>
      <c r="F2773" s="11"/>
      <c r="G2773" s="11"/>
      <c r="H2773" s="11">
        <f t="shared" si="149"/>
        <v>0</v>
      </c>
      <c r="I2773" s="11"/>
      <c r="J2773" s="11">
        <v>11.54</v>
      </c>
      <c r="K2773" s="11"/>
      <c r="M2773" s="11">
        <v>1</v>
      </c>
      <c r="N2773" s="66"/>
      <c r="P2773" s="198">
        <f t="shared" si="150"/>
        <v>11.54</v>
      </c>
      <c r="Q2773" s="198"/>
      <c r="R2773" s="198"/>
      <c r="S2773" s="198"/>
      <c r="T2773" s="198">
        <f t="shared" si="151"/>
        <v>0</v>
      </c>
      <c r="U2773" s="11"/>
      <c r="V2773" s="11"/>
      <c r="W2773" s="11"/>
      <c r="Y2773" s="11">
        <v>11.54</v>
      </c>
      <c r="Z2773" s="11"/>
      <c r="AB2773" s="11">
        <f t="shared" si="152"/>
        <v>20.64</v>
      </c>
      <c r="AC2773" s="11">
        <v>17.329999999999998</v>
      </c>
      <c r="AD2773" s="11"/>
      <c r="AE2773" s="4"/>
      <c r="AF2773" s="4"/>
    </row>
    <row r="2774" spans="1:32" x14ac:dyDescent="0.2">
      <c r="A2774" s="51"/>
      <c r="B2774" s="11"/>
      <c r="C2774" s="11" t="s">
        <v>474</v>
      </c>
      <c r="D2774" s="11"/>
      <c r="E2774" s="11" t="s">
        <v>193</v>
      </c>
      <c r="F2774" s="11">
        <v>99326</v>
      </c>
      <c r="G2774" s="11"/>
      <c r="H2774" s="11">
        <f t="shared" si="149"/>
        <v>300.11</v>
      </c>
      <c r="I2774" s="11"/>
      <c r="J2774" s="11">
        <v>15781.96</v>
      </c>
      <c r="K2774" s="11"/>
      <c r="M2774" s="11">
        <v>116</v>
      </c>
      <c r="N2774" s="66"/>
      <c r="P2774" s="198">
        <f t="shared" si="150"/>
        <v>136.05137931034483</v>
      </c>
      <c r="Q2774" s="198"/>
      <c r="R2774" s="198"/>
      <c r="S2774" s="198"/>
      <c r="T2774" s="198">
        <f t="shared" si="151"/>
        <v>856.25862068965512</v>
      </c>
      <c r="U2774" s="11"/>
      <c r="V2774" s="11"/>
      <c r="W2774" s="11"/>
      <c r="Y2774" s="11">
        <v>15781.96</v>
      </c>
      <c r="Z2774" s="11"/>
      <c r="AB2774" s="11">
        <f t="shared" si="152"/>
        <v>28230.32</v>
      </c>
      <c r="AC2774" s="11">
        <v>23695.26</v>
      </c>
      <c r="AD2774" s="11"/>
      <c r="AE2774" s="4"/>
      <c r="AF2774" s="4"/>
    </row>
    <row r="2775" spans="1:32" x14ac:dyDescent="0.2">
      <c r="A2775" s="51"/>
      <c r="B2775" s="11"/>
      <c r="C2775" s="11" t="s">
        <v>475</v>
      </c>
      <c r="D2775" s="11"/>
      <c r="E2775" s="11" t="s">
        <v>70</v>
      </c>
      <c r="F2775" s="11">
        <v>887</v>
      </c>
      <c r="G2775" s="11"/>
      <c r="H2775" s="11">
        <f t="shared" si="149"/>
        <v>2.68</v>
      </c>
      <c r="I2775" s="11"/>
      <c r="J2775" s="11">
        <v>145.43</v>
      </c>
      <c r="K2775" s="11"/>
      <c r="M2775" s="11">
        <v>1</v>
      </c>
      <c r="N2775" s="66"/>
      <c r="P2775" s="198">
        <f t="shared" si="150"/>
        <v>145.43</v>
      </c>
      <c r="Q2775" s="198"/>
      <c r="R2775" s="198"/>
      <c r="S2775" s="198"/>
      <c r="T2775" s="198">
        <f t="shared" si="151"/>
        <v>887</v>
      </c>
      <c r="U2775" s="11"/>
      <c r="V2775" s="11"/>
      <c r="W2775" s="11"/>
      <c r="Y2775" s="11">
        <v>145.43</v>
      </c>
      <c r="Z2775" s="11"/>
      <c r="AB2775" s="11">
        <f t="shared" si="152"/>
        <v>260.14</v>
      </c>
      <c r="AC2775" s="11">
        <v>218.35</v>
      </c>
      <c r="AD2775" s="11"/>
      <c r="AE2775" s="4"/>
      <c r="AF2775" s="4"/>
    </row>
    <row r="2776" spans="1:32" x14ac:dyDescent="0.2">
      <c r="A2776" s="51"/>
      <c r="B2776" s="11"/>
      <c r="C2776" s="11" t="s">
        <v>475</v>
      </c>
      <c r="D2776" s="11"/>
      <c r="E2776" s="11" t="s">
        <v>450</v>
      </c>
      <c r="F2776" s="11">
        <v>350</v>
      </c>
      <c r="G2776" s="11"/>
      <c r="H2776" s="11">
        <f t="shared" si="149"/>
        <v>1.06</v>
      </c>
      <c r="I2776" s="11"/>
      <c r="J2776" s="11">
        <v>63.95</v>
      </c>
      <c r="K2776" s="11"/>
      <c r="M2776" s="11">
        <v>1</v>
      </c>
      <c r="N2776" s="66"/>
      <c r="P2776" s="198">
        <f t="shared" si="150"/>
        <v>63.95</v>
      </c>
      <c r="Q2776" s="198"/>
      <c r="R2776" s="198"/>
      <c r="S2776" s="198"/>
      <c r="T2776" s="198">
        <f t="shared" si="151"/>
        <v>350</v>
      </c>
      <c r="U2776" s="11"/>
      <c r="V2776" s="11"/>
      <c r="W2776" s="11"/>
      <c r="Y2776" s="11">
        <v>63.95</v>
      </c>
      <c r="Z2776" s="11"/>
      <c r="AB2776" s="11">
        <f t="shared" si="152"/>
        <v>114.39</v>
      </c>
      <c r="AC2776" s="11">
        <v>96.02</v>
      </c>
      <c r="AD2776" s="11"/>
      <c r="AE2776" s="4"/>
      <c r="AF2776" s="4"/>
    </row>
    <row r="2777" spans="1:32" x14ac:dyDescent="0.2">
      <c r="A2777" s="51"/>
      <c r="B2777" s="11"/>
      <c r="C2777" s="11" t="s">
        <v>475</v>
      </c>
      <c r="D2777" s="11"/>
      <c r="E2777" s="11" t="s">
        <v>476</v>
      </c>
      <c r="F2777" s="11">
        <v>222280</v>
      </c>
      <c r="G2777" s="11"/>
      <c r="H2777" s="11">
        <f t="shared" si="149"/>
        <v>671.61</v>
      </c>
      <c r="I2777" s="11"/>
      <c r="J2777" s="11">
        <v>33588.420000000006</v>
      </c>
      <c r="K2777" s="11"/>
      <c r="M2777" s="11">
        <v>156</v>
      </c>
      <c r="N2777" s="66"/>
      <c r="P2777" s="198">
        <f t="shared" si="150"/>
        <v>215.31038461538466</v>
      </c>
      <c r="Q2777" s="198"/>
      <c r="R2777" s="198"/>
      <c r="S2777" s="198"/>
      <c r="T2777" s="198">
        <f t="shared" si="151"/>
        <v>1424.8717948717949</v>
      </c>
      <c r="U2777" s="11"/>
      <c r="V2777" s="11"/>
      <c r="W2777" s="11"/>
      <c r="Y2777" s="11">
        <v>33588.420000000006</v>
      </c>
      <c r="Z2777" s="11"/>
      <c r="AB2777" s="11">
        <f t="shared" si="152"/>
        <v>60082.02</v>
      </c>
      <c r="AC2777" s="11">
        <v>50430.14</v>
      </c>
      <c r="AD2777" s="11"/>
      <c r="AE2777" s="4"/>
      <c r="AF2777" s="4"/>
    </row>
    <row r="2778" spans="1:32" x14ac:dyDescent="0.2">
      <c r="A2778" s="51"/>
      <c r="B2778" s="11"/>
      <c r="C2778" s="11" t="s">
        <v>475</v>
      </c>
      <c r="D2778" s="11"/>
      <c r="E2778" s="11" t="s">
        <v>161</v>
      </c>
      <c r="F2778" s="11">
        <v>5916</v>
      </c>
      <c r="G2778" s="11"/>
      <c r="H2778" s="11">
        <f t="shared" si="149"/>
        <v>17.87</v>
      </c>
      <c r="I2778" s="11"/>
      <c r="J2778" s="11">
        <v>430.63</v>
      </c>
      <c r="K2778" s="11"/>
      <c r="M2778" s="11">
        <v>1</v>
      </c>
      <c r="N2778" s="66"/>
      <c r="P2778" s="198">
        <f t="shared" si="150"/>
        <v>430.63</v>
      </c>
      <c r="Q2778" s="198"/>
      <c r="R2778" s="198"/>
      <c r="S2778" s="198"/>
      <c r="T2778" s="198">
        <f t="shared" si="151"/>
        <v>5916</v>
      </c>
      <c r="U2778" s="11"/>
      <c r="V2778" s="11"/>
      <c r="W2778" s="11"/>
      <c r="Y2778" s="11">
        <v>430.63</v>
      </c>
      <c r="Z2778" s="11"/>
      <c r="AB2778" s="11">
        <f t="shared" si="152"/>
        <v>770.3</v>
      </c>
      <c r="AC2778" s="11">
        <v>646.54999999999995</v>
      </c>
      <c r="AD2778" s="11"/>
      <c r="AE2778" s="4"/>
      <c r="AF2778" s="4"/>
    </row>
    <row r="2779" spans="1:32" x14ac:dyDescent="0.2">
      <c r="A2779" s="51"/>
      <c r="B2779" s="11"/>
      <c r="C2779" s="11" t="s">
        <v>475</v>
      </c>
      <c r="D2779" s="11"/>
      <c r="E2779" s="11" t="s">
        <v>142</v>
      </c>
      <c r="F2779" s="11">
        <v>137</v>
      </c>
      <c r="G2779" s="11"/>
      <c r="H2779" s="11">
        <f t="shared" si="149"/>
        <v>0.41</v>
      </c>
      <c r="I2779" s="11"/>
      <c r="J2779" s="11">
        <v>34.409999999999997</v>
      </c>
      <c r="K2779" s="11"/>
      <c r="M2779" s="11">
        <v>1</v>
      </c>
      <c r="N2779" s="66"/>
      <c r="P2779" s="198">
        <f t="shared" si="150"/>
        <v>34.409999999999997</v>
      </c>
      <c r="Q2779" s="198"/>
      <c r="R2779" s="198"/>
      <c r="S2779" s="198"/>
      <c r="T2779" s="198">
        <f t="shared" si="151"/>
        <v>137</v>
      </c>
      <c r="U2779" s="11"/>
      <c r="V2779" s="11"/>
      <c r="W2779" s="11"/>
      <c r="Y2779" s="11">
        <v>34.409999999999997</v>
      </c>
      <c r="Z2779" s="11"/>
      <c r="AB2779" s="11">
        <f t="shared" si="152"/>
        <v>61.55</v>
      </c>
      <c r="AC2779" s="11">
        <v>51.66</v>
      </c>
      <c r="AD2779" s="11"/>
      <c r="AE2779" s="4"/>
      <c r="AF2779" s="4"/>
    </row>
    <row r="2780" spans="1:32" x14ac:dyDescent="0.2">
      <c r="A2780" s="51"/>
      <c r="B2780" s="11"/>
      <c r="C2780" s="11" t="s">
        <v>477</v>
      </c>
      <c r="D2780" s="11"/>
      <c r="E2780" s="11" t="s">
        <v>142</v>
      </c>
      <c r="F2780" s="11">
        <v>36974</v>
      </c>
      <c r="G2780" s="11"/>
      <c r="H2780" s="11">
        <f t="shared" si="149"/>
        <v>111.72</v>
      </c>
      <c r="I2780" s="11"/>
      <c r="J2780" s="11">
        <v>5195.5300000000007</v>
      </c>
      <c r="K2780" s="11"/>
      <c r="M2780" s="11">
        <v>6</v>
      </c>
      <c r="N2780" s="66"/>
      <c r="P2780" s="198">
        <f t="shared" si="150"/>
        <v>865.92166666666674</v>
      </c>
      <c r="Q2780" s="198"/>
      <c r="R2780" s="198"/>
      <c r="S2780" s="198"/>
      <c r="T2780" s="198">
        <f t="shared" si="151"/>
        <v>6162.333333333333</v>
      </c>
      <c r="U2780" s="11"/>
      <c r="V2780" s="11"/>
      <c r="W2780" s="11"/>
      <c r="Y2780" s="11">
        <v>5195.5300000000007</v>
      </c>
      <c r="Z2780" s="11"/>
      <c r="AB2780" s="11">
        <f t="shared" si="152"/>
        <v>9293.6200000000008</v>
      </c>
      <c r="AC2780" s="11">
        <v>7800.64</v>
      </c>
      <c r="AD2780" s="11"/>
      <c r="AE2780" s="4"/>
      <c r="AF2780" s="4"/>
    </row>
    <row r="2781" spans="1:32" x14ac:dyDescent="0.2">
      <c r="A2781" s="51"/>
      <c r="B2781" s="11"/>
      <c r="C2781" s="11" t="s">
        <v>478</v>
      </c>
      <c r="D2781" s="11"/>
      <c r="E2781" s="11" t="s">
        <v>95</v>
      </c>
      <c r="F2781" s="11"/>
      <c r="G2781" s="11"/>
      <c r="H2781" s="11">
        <f t="shared" si="149"/>
        <v>0</v>
      </c>
      <c r="I2781" s="11"/>
      <c r="J2781" s="11">
        <v>11.9</v>
      </c>
      <c r="K2781" s="11"/>
      <c r="M2781" s="11">
        <v>1</v>
      </c>
      <c r="N2781" s="66"/>
      <c r="P2781" s="198">
        <f t="shared" si="150"/>
        <v>11.9</v>
      </c>
      <c r="Q2781" s="198"/>
      <c r="R2781" s="198"/>
      <c r="S2781" s="198"/>
      <c r="T2781" s="198">
        <f t="shared" si="151"/>
        <v>0</v>
      </c>
      <c r="U2781" s="11"/>
      <c r="V2781" s="11"/>
      <c r="W2781" s="11"/>
      <c r="Y2781" s="11">
        <v>11.9</v>
      </c>
      <c r="Z2781" s="11"/>
      <c r="AB2781" s="11">
        <f t="shared" si="152"/>
        <v>21.29</v>
      </c>
      <c r="AC2781" s="11">
        <v>17.87</v>
      </c>
      <c r="AD2781" s="11"/>
      <c r="AE2781" s="4"/>
      <c r="AF2781" s="4"/>
    </row>
    <row r="2782" spans="1:32" x14ac:dyDescent="0.2">
      <c r="A2782" s="51"/>
      <c r="B2782" s="11"/>
      <c r="C2782" s="11" t="s">
        <v>479</v>
      </c>
      <c r="D2782" s="11"/>
      <c r="E2782" s="11" t="s">
        <v>444</v>
      </c>
      <c r="F2782" s="11">
        <v>19180</v>
      </c>
      <c r="G2782" s="11"/>
      <c r="H2782" s="11">
        <f t="shared" si="149"/>
        <v>57.95</v>
      </c>
      <c r="I2782" s="11"/>
      <c r="J2782" s="11">
        <v>3407.32</v>
      </c>
      <c r="K2782" s="11"/>
      <c r="M2782" s="11">
        <v>28</v>
      </c>
      <c r="N2782" s="66"/>
      <c r="P2782" s="198">
        <f t="shared" si="150"/>
        <v>121.69000000000001</v>
      </c>
      <c r="Q2782" s="198"/>
      <c r="R2782" s="198"/>
      <c r="S2782" s="198"/>
      <c r="T2782" s="198">
        <f t="shared" si="151"/>
        <v>685</v>
      </c>
      <c r="U2782" s="11"/>
      <c r="V2782" s="11"/>
      <c r="W2782" s="11"/>
      <c r="Y2782" s="11">
        <v>3407.32</v>
      </c>
      <c r="Z2782" s="11"/>
      <c r="AB2782" s="11">
        <f t="shared" si="152"/>
        <v>6094.92</v>
      </c>
      <c r="AC2782" s="11">
        <v>5115.8</v>
      </c>
      <c r="AD2782" s="11"/>
      <c r="AE2782" s="4"/>
      <c r="AF2782" s="4"/>
    </row>
    <row r="2783" spans="1:32" x14ac:dyDescent="0.2">
      <c r="A2783" s="51"/>
      <c r="B2783" s="11"/>
      <c r="C2783" s="11" t="s">
        <v>480</v>
      </c>
      <c r="D2783" s="11"/>
      <c r="E2783" s="11" t="s">
        <v>153</v>
      </c>
      <c r="F2783" s="11">
        <v>105697</v>
      </c>
      <c r="G2783" s="11"/>
      <c r="H2783" s="11">
        <f t="shared" si="149"/>
        <v>319.36</v>
      </c>
      <c r="I2783" s="11"/>
      <c r="J2783" s="11">
        <v>16698.589999999997</v>
      </c>
      <c r="K2783" s="11"/>
      <c r="M2783" s="11">
        <v>97</v>
      </c>
      <c r="N2783" s="66"/>
      <c r="P2783" s="198">
        <f t="shared" si="150"/>
        <v>172.150412371134</v>
      </c>
      <c r="Q2783" s="198"/>
      <c r="R2783" s="198"/>
      <c r="S2783" s="198"/>
      <c r="T2783" s="198">
        <f t="shared" si="151"/>
        <v>1089.659793814433</v>
      </c>
      <c r="U2783" s="11"/>
      <c r="V2783" s="11"/>
      <c r="W2783" s="11"/>
      <c r="Y2783" s="11">
        <v>16698.589999999997</v>
      </c>
      <c r="Z2783" s="11"/>
      <c r="AB2783" s="11">
        <f t="shared" si="152"/>
        <v>29869.97</v>
      </c>
      <c r="AC2783" s="11">
        <v>25071.5</v>
      </c>
      <c r="AD2783" s="11"/>
      <c r="AE2783" s="4"/>
      <c r="AF2783" s="4"/>
    </row>
    <row r="2784" spans="1:32" x14ac:dyDescent="0.2">
      <c r="A2784" s="51"/>
      <c r="B2784" s="11"/>
      <c r="C2784" s="11" t="s">
        <v>480</v>
      </c>
      <c r="D2784" s="11"/>
      <c r="E2784" s="11" t="s">
        <v>154</v>
      </c>
      <c r="F2784" s="11">
        <v>201</v>
      </c>
      <c r="G2784" s="11"/>
      <c r="H2784" s="11">
        <f t="shared" si="149"/>
        <v>0.61</v>
      </c>
      <c r="I2784" s="11"/>
      <c r="J2784" s="11">
        <v>39.25</v>
      </c>
      <c r="K2784" s="11"/>
      <c r="M2784" s="11">
        <v>1</v>
      </c>
      <c r="N2784" s="66"/>
      <c r="P2784" s="198">
        <f t="shared" si="150"/>
        <v>39.25</v>
      </c>
      <c r="Q2784" s="198"/>
      <c r="R2784" s="198"/>
      <c r="S2784" s="198"/>
      <c r="T2784" s="198">
        <f t="shared" si="151"/>
        <v>201</v>
      </c>
      <c r="U2784" s="11"/>
      <c r="V2784" s="11"/>
      <c r="W2784" s="11"/>
      <c r="Y2784" s="11">
        <v>39.25</v>
      </c>
      <c r="Z2784" s="11"/>
      <c r="AB2784" s="11">
        <f t="shared" si="152"/>
        <v>70.209999999999994</v>
      </c>
      <c r="AC2784" s="11">
        <v>58.93</v>
      </c>
      <c r="AD2784" s="11"/>
      <c r="AE2784" s="4"/>
      <c r="AF2784" s="4"/>
    </row>
    <row r="2785" spans="1:32" x14ac:dyDescent="0.2">
      <c r="A2785" s="51"/>
      <c r="B2785" s="11"/>
      <c r="C2785" s="11" t="s">
        <v>481</v>
      </c>
      <c r="D2785" s="11"/>
      <c r="E2785" s="11" t="s">
        <v>482</v>
      </c>
      <c r="F2785" s="11">
        <v>198204</v>
      </c>
      <c r="G2785" s="11"/>
      <c r="H2785" s="11">
        <f t="shared" si="149"/>
        <v>598.86</v>
      </c>
      <c r="I2785" s="11"/>
      <c r="J2785" s="11">
        <v>22964.130000000005</v>
      </c>
      <c r="K2785" s="11"/>
      <c r="M2785" s="11">
        <v>43</v>
      </c>
      <c r="N2785" s="66"/>
      <c r="P2785" s="198">
        <f t="shared" si="150"/>
        <v>534.04953488372109</v>
      </c>
      <c r="Q2785" s="198"/>
      <c r="R2785" s="198"/>
      <c r="S2785" s="198"/>
      <c r="T2785" s="198">
        <f t="shared" si="151"/>
        <v>4609.395348837209</v>
      </c>
      <c r="U2785" s="11"/>
      <c r="V2785" s="11"/>
      <c r="W2785" s="11"/>
      <c r="Y2785" s="11">
        <v>22964.130000000005</v>
      </c>
      <c r="Z2785" s="11"/>
      <c r="AB2785" s="11">
        <f t="shared" si="152"/>
        <v>41077.589999999997</v>
      </c>
      <c r="AC2785" s="11">
        <v>34478.67</v>
      </c>
      <c r="AD2785" s="11"/>
      <c r="AE2785" s="4"/>
      <c r="AF2785" s="4"/>
    </row>
    <row r="2786" spans="1:32" x14ac:dyDescent="0.2">
      <c r="A2786" s="51"/>
      <c r="B2786" s="11"/>
      <c r="C2786" s="11" t="s">
        <v>483</v>
      </c>
      <c r="D2786" s="11"/>
      <c r="E2786" s="11" t="s">
        <v>243</v>
      </c>
      <c r="F2786" s="11">
        <v>1675921</v>
      </c>
      <c r="G2786" s="11"/>
      <c r="H2786" s="11">
        <f t="shared" si="149"/>
        <v>5063.71</v>
      </c>
      <c r="I2786" s="11"/>
      <c r="J2786" s="11">
        <v>196869.59999999995</v>
      </c>
      <c r="K2786" s="11"/>
      <c r="M2786" s="11">
        <v>493</v>
      </c>
      <c r="N2786" s="66"/>
      <c r="P2786" s="198">
        <f t="shared" si="150"/>
        <v>399.32981744421897</v>
      </c>
      <c r="Q2786" s="198"/>
      <c r="R2786" s="198"/>
      <c r="S2786" s="198"/>
      <c r="T2786" s="198">
        <f t="shared" si="151"/>
        <v>3399.4340770791073</v>
      </c>
      <c r="U2786" s="11"/>
      <c r="V2786" s="11"/>
      <c r="W2786" s="11"/>
      <c r="Y2786" s="11">
        <v>196869.59999999995</v>
      </c>
      <c r="Z2786" s="11"/>
      <c r="AB2786" s="11">
        <f t="shared" si="152"/>
        <v>352154.77</v>
      </c>
      <c r="AC2786" s="11">
        <v>295582.84999999998</v>
      </c>
      <c r="AD2786" s="11"/>
      <c r="AE2786" s="4"/>
      <c r="AF2786" s="4"/>
    </row>
    <row r="2787" spans="1:32" x14ac:dyDescent="0.2">
      <c r="A2787" s="51"/>
      <c r="B2787" s="11"/>
      <c r="C2787" s="11" t="s">
        <v>483</v>
      </c>
      <c r="D2787" s="11"/>
      <c r="E2787" s="11" t="s">
        <v>525</v>
      </c>
      <c r="F2787" s="11">
        <v>3765</v>
      </c>
      <c r="G2787" s="11"/>
      <c r="H2787" s="11">
        <f t="shared" si="149"/>
        <v>11.38</v>
      </c>
      <c r="I2787" s="11"/>
      <c r="J2787" s="11">
        <v>454.57000000000005</v>
      </c>
      <c r="K2787" s="11"/>
      <c r="M2787" s="11">
        <v>2</v>
      </c>
      <c r="N2787" s="66"/>
      <c r="P2787" s="198">
        <f t="shared" si="150"/>
        <v>227.28500000000003</v>
      </c>
      <c r="Q2787" s="198"/>
      <c r="R2787" s="198"/>
      <c r="S2787" s="198"/>
      <c r="T2787" s="198">
        <f t="shared" si="151"/>
        <v>1882.5</v>
      </c>
      <c r="U2787" s="11"/>
      <c r="V2787" s="11"/>
      <c r="W2787" s="11"/>
      <c r="Y2787" s="11">
        <v>454.57000000000005</v>
      </c>
      <c r="Z2787" s="11"/>
      <c r="AB2787" s="11">
        <f t="shared" si="152"/>
        <v>813.12</v>
      </c>
      <c r="AC2787" s="11">
        <v>682.5</v>
      </c>
      <c r="AD2787" s="11"/>
      <c r="AE2787" s="4"/>
      <c r="AF2787" s="4"/>
    </row>
    <row r="2788" spans="1:32" x14ac:dyDescent="0.2">
      <c r="A2788" s="51"/>
      <c r="B2788" s="11"/>
      <c r="C2788" s="11" t="s">
        <v>484</v>
      </c>
      <c r="D2788" s="11"/>
      <c r="E2788" s="11" t="s">
        <v>485</v>
      </c>
      <c r="F2788" s="11">
        <v>1382</v>
      </c>
      <c r="G2788" s="11"/>
      <c r="H2788" s="11">
        <f t="shared" si="149"/>
        <v>4.18</v>
      </c>
      <c r="I2788" s="11"/>
      <c r="J2788" s="11">
        <v>288.01000000000005</v>
      </c>
      <c r="K2788" s="11"/>
      <c r="M2788" s="11">
        <v>5</v>
      </c>
      <c r="N2788" s="66"/>
      <c r="P2788" s="198">
        <f t="shared" si="150"/>
        <v>57.602000000000011</v>
      </c>
      <c r="Q2788" s="198"/>
      <c r="R2788" s="198"/>
      <c r="S2788" s="198"/>
      <c r="T2788" s="198">
        <f t="shared" si="151"/>
        <v>276.39999999999998</v>
      </c>
      <c r="U2788" s="11"/>
      <c r="V2788" s="11"/>
      <c r="W2788" s="11"/>
      <c r="Y2788" s="11">
        <v>288.01000000000005</v>
      </c>
      <c r="Z2788" s="11"/>
      <c r="AB2788" s="11">
        <f t="shared" si="152"/>
        <v>515.17999999999995</v>
      </c>
      <c r="AC2788" s="11">
        <v>432.42</v>
      </c>
      <c r="AD2788" s="11"/>
      <c r="AE2788" s="4"/>
      <c r="AF2788" s="4"/>
    </row>
    <row r="2789" spans="1:32" x14ac:dyDescent="0.2">
      <c r="A2789" s="51"/>
      <c r="B2789" s="11"/>
      <c r="C2789" s="11" t="s">
        <v>486</v>
      </c>
      <c r="D2789" s="11"/>
      <c r="E2789" s="11" t="s">
        <v>77</v>
      </c>
      <c r="F2789" s="11">
        <v>281581</v>
      </c>
      <c r="G2789" s="11"/>
      <c r="H2789" s="11">
        <f t="shared" si="149"/>
        <v>850.78</v>
      </c>
      <c r="I2789" s="11"/>
      <c r="J2789" s="11">
        <v>18880.09</v>
      </c>
      <c r="K2789" s="11"/>
      <c r="M2789" s="11">
        <v>26</v>
      </c>
      <c r="N2789" s="66"/>
      <c r="P2789" s="198">
        <f t="shared" si="150"/>
        <v>726.15730769230765</v>
      </c>
      <c r="Q2789" s="198"/>
      <c r="R2789" s="198"/>
      <c r="S2789" s="198"/>
      <c r="T2789" s="198">
        <f t="shared" si="151"/>
        <v>10830.038461538461</v>
      </c>
      <c r="U2789" s="11"/>
      <c r="V2789" s="11"/>
      <c r="W2789" s="11"/>
      <c r="Y2789" s="11">
        <v>18880.09</v>
      </c>
      <c r="Z2789" s="11"/>
      <c r="AB2789" s="11">
        <f t="shared" si="152"/>
        <v>33772.17</v>
      </c>
      <c r="AC2789" s="11">
        <v>28346.84</v>
      </c>
      <c r="AD2789" s="11"/>
      <c r="AE2789" s="4"/>
      <c r="AF2789" s="4"/>
    </row>
    <row r="2790" spans="1:32" x14ac:dyDescent="0.2">
      <c r="A2790" s="51"/>
      <c r="B2790" s="11"/>
      <c r="C2790" s="11" t="s">
        <v>487</v>
      </c>
      <c r="D2790" s="11"/>
      <c r="E2790" s="11" t="s">
        <v>117</v>
      </c>
      <c r="F2790" s="11">
        <v>22</v>
      </c>
      <c r="G2790" s="11"/>
      <c r="H2790" s="11">
        <f t="shared" si="149"/>
        <v>7.0000000000000007E-2</v>
      </c>
      <c r="I2790" s="11"/>
      <c r="J2790" s="11">
        <v>11.91</v>
      </c>
      <c r="K2790" s="11"/>
      <c r="M2790" s="11">
        <v>1</v>
      </c>
      <c r="N2790" s="66"/>
      <c r="P2790" s="198">
        <f t="shared" si="150"/>
        <v>11.91</v>
      </c>
      <c r="Q2790" s="198"/>
      <c r="R2790" s="198"/>
      <c r="S2790" s="198"/>
      <c r="T2790" s="198">
        <f t="shared" si="151"/>
        <v>22</v>
      </c>
      <c r="U2790" s="11"/>
      <c r="V2790" s="11"/>
      <c r="W2790" s="11"/>
      <c r="Y2790" s="11">
        <v>11.91</v>
      </c>
      <c r="Z2790" s="11"/>
      <c r="AB2790" s="11">
        <f t="shared" si="152"/>
        <v>21.3</v>
      </c>
      <c r="AC2790" s="11">
        <v>17.88</v>
      </c>
      <c r="AD2790" s="11"/>
      <c r="AE2790" s="4"/>
      <c r="AF2790" s="4"/>
    </row>
    <row r="2791" spans="1:32" x14ac:dyDescent="0.2">
      <c r="A2791" s="51"/>
      <c r="B2791" s="11"/>
      <c r="C2791" s="11" t="s">
        <v>487</v>
      </c>
      <c r="D2791" s="11"/>
      <c r="E2791" s="11" t="s">
        <v>216</v>
      </c>
      <c r="F2791" s="11">
        <v>733014</v>
      </c>
      <c r="G2791" s="11"/>
      <c r="H2791" s="11">
        <f t="shared" si="149"/>
        <v>2214.7600000000002</v>
      </c>
      <c r="I2791" s="11"/>
      <c r="J2791" s="11">
        <v>78552.680000000008</v>
      </c>
      <c r="K2791" s="11"/>
      <c r="M2791" s="11">
        <v>174</v>
      </c>
      <c r="N2791" s="66"/>
      <c r="P2791" s="198">
        <f t="shared" si="150"/>
        <v>451.45218390804604</v>
      </c>
      <c r="Q2791" s="198"/>
      <c r="R2791" s="198"/>
      <c r="S2791" s="198"/>
      <c r="T2791" s="198">
        <f t="shared" si="151"/>
        <v>4212.7241379310344</v>
      </c>
      <c r="U2791" s="11"/>
      <c r="V2791" s="11"/>
      <c r="W2791" s="11"/>
      <c r="Y2791" s="11">
        <v>78552.680000000008</v>
      </c>
      <c r="Z2791" s="11"/>
      <c r="AB2791" s="11">
        <f t="shared" si="152"/>
        <v>140512.81</v>
      </c>
      <c r="AC2791" s="11">
        <v>117940.12</v>
      </c>
      <c r="AD2791" s="11"/>
      <c r="AE2791" s="4"/>
      <c r="AF2791" s="4"/>
    </row>
    <row r="2792" spans="1:32" x14ac:dyDescent="0.2">
      <c r="A2792" s="51"/>
      <c r="B2792" s="11"/>
      <c r="C2792" s="11" t="s">
        <v>488</v>
      </c>
      <c r="D2792" s="11"/>
      <c r="E2792" s="11" t="s">
        <v>161</v>
      </c>
      <c r="F2792" s="11">
        <v>3415500</v>
      </c>
      <c r="G2792" s="11"/>
      <c r="H2792" s="11">
        <f t="shared" si="149"/>
        <v>10319.76</v>
      </c>
      <c r="I2792" s="11"/>
      <c r="J2792" s="11">
        <v>271362.49000000022</v>
      </c>
      <c r="K2792" s="11"/>
      <c r="M2792" s="11">
        <v>633</v>
      </c>
      <c r="N2792" s="66"/>
      <c r="P2792" s="198">
        <f t="shared" si="150"/>
        <v>428.69271721958961</v>
      </c>
      <c r="Q2792" s="198"/>
      <c r="R2792" s="198"/>
      <c r="S2792" s="198"/>
      <c r="T2792" s="198">
        <f t="shared" si="151"/>
        <v>5395.7345971563982</v>
      </c>
      <c r="U2792" s="11"/>
      <c r="V2792" s="11"/>
      <c r="W2792" s="11"/>
      <c r="Y2792" s="11">
        <v>271362.49000000022</v>
      </c>
      <c r="Z2792" s="11"/>
      <c r="AB2792" s="11">
        <f t="shared" si="152"/>
        <v>485405.55</v>
      </c>
      <c r="AC2792" s="11">
        <v>407427.54</v>
      </c>
      <c r="AD2792" s="11"/>
      <c r="AE2792" s="4"/>
      <c r="AF2792" s="4"/>
    </row>
    <row r="2793" spans="1:32" x14ac:dyDescent="0.2">
      <c r="A2793" s="51"/>
      <c r="B2793" s="11"/>
      <c r="C2793" s="11" t="s">
        <v>489</v>
      </c>
      <c r="D2793" s="11"/>
      <c r="E2793" s="11" t="s">
        <v>95</v>
      </c>
      <c r="F2793" s="11">
        <v>355</v>
      </c>
      <c r="G2793" s="11"/>
      <c r="H2793" s="11">
        <f t="shared" si="149"/>
        <v>1.07</v>
      </c>
      <c r="I2793" s="11"/>
      <c r="J2793" s="11">
        <v>98.72</v>
      </c>
      <c r="K2793" s="11"/>
      <c r="M2793" s="11">
        <v>3</v>
      </c>
      <c r="N2793" s="66"/>
      <c r="P2793" s="198">
        <f t="shared" si="150"/>
        <v>32.906666666666666</v>
      </c>
      <c r="Q2793" s="198"/>
      <c r="R2793" s="198"/>
      <c r="S2793" s="198"/>
      <c r="T2793" s="198">
        <f t="shared" si="151"/>
        <v>118.33333333333333</v>
      </c>
      <c r="U2793" s="11"/>
      <c r="V2793" s="11"/>
      <c r="W2793" s="11"/>
      <c r="Y2793" s="11">
        <v>98.72</v>
      </c>
      <c r="Z2793" s="11"/>
      <c r="AB2793" s="11">
        <f t="shared" si="152"/>
        <v>176.59</v>
      </c>
      <c r="AC2793" s="11">
        <v>148.22</v>
      </c>
      <c r="AD2793" s="11"/>
      <c r="AE2793" s="4"/>
      <c r="AF2793" s="4"/>
    </row>
    <row r="2794" spans="1:32" x14ac:dyDescent="0.2">
      <c r="A2794" s="51"/>
      <c r="B2794" s="11"/>
      <c r="C2794" s="11" t="s">
        <v>490</v>
      </c>
      <c r="D2794" s="11"/>
      <c r="E2794" s="11" t="s">
        <v>75</v>
      </c>
      <c r="F2794" s="11">
        <v>17254</v>
      </c>
      <c r="G2794" s="11"/>
      <c r="H2794" s="11">
        <f t="shared" si="149"/>
        <v>52.13</v>
      </c>
      <c r="I2794" s="11"/>
      <c r="J2794" s="11">
        <v>1925.5700000000002</v>
      </c>
      <c r="K2794" s="11"/>
      <c r="M2794" s="11">
        <v>12</v>
      </c>
      <c r="N2794" s="66"/>
      <c r="P2794" s="198">
        <f t="shared" si="150"/>
        <v>160.46416666666667</v>
      </c>
      <c r="Q2794" s="198"/>
      <c r="R2794" s="198"/>
      <c r="S2794" s="198"/>
      <c r="T2794" s="198">
        <f t="shared" si="151"/>
        <v>1437.8333333333333</v>
      </c>
      <c r="U2794" s="11"/>
      <c r="V2794" s="11"/>
      <c r="W2794" s="11"/>
      <c r="Y2794" s="11">
        <v>1925.5700000000002</v>
      </c>
      <c r="Z2794" s="11"/>
      <c r="AB2794" s="11">
        <f t="shared" si="152"/>
        <v>3444.41</v>
      </c>
      <c r="AC2794" s="11">
        <v>2891.08</v>
      </c>
      <c r="AD2794" s="11"/>
      <c r="AE2794" s="4"/>
      <c r="AF2794" s="4"/>
    </row>
    <row r="2795" spans="1:32" x14ac:dyDescent="0.2">
      <c r="A2795" s="51"/>
      <c r="B2795" s="11"/>
      <c r="C2795" s="11" t="s">
        <v>490</v>
      </c>
      <c r="D2795" s="11"/>
      <c r="E2795" s="11" t="s">
        <v>491</v>
      </c>
      <c r="F2795" s="11">
        <v>12868</v>
      </c>
      <c r="G2795" s="11"/>
      <c r="H2795" s="11">
        <f t="shared" si="149"/>
        <v>38.880000000000003</v>
      </c>
      <c r="I2795" s="11"/>
      <c r="J2795" s="11">
        <v>2750.3</v>
      </c>
      <c r="K2795" s="11"/>
      <c r="M2795" s="11">
        <v>9</v>
      </c>
      <c r="N2795" s="66"/>
      <c r="P2795" s="198">
        <f t="shared" si="150"/>
        <v>305.5888888888889</v>
      </c>
      <c r="Q2795" s="198"/>
      <c r="R2795" s="198"/>
      <c r="S2795" s="198"/>
      <c r="T2795" s="198">
        <f t="shared" si="151"/>
        <v>1429.7777777777778</v>
      </c>
      <c r="U2795" s="11"/>
      <c r="V2795" s="11"/>
      <c r="W2795" s="11"/>
      <c r="Y2795" s="11">
        <v>2750.3</v>
      </c>
      <c r="Z2795" s="11"/>
      <c r="AB2795" s="11">
        <f t="shared" si="152"/>
        <v>4919.66</v>
      </c>
      <c r="AC2795" s="11">
        <v>4129.34</v>
      </c>
      <c r="AD2795" s="11"/>
      <c r="AE2795" s="4"/>
      <c r="AF2795" s="4"/>
    </row>
    <row r="2796" spans="1:32" x14ac:dyDescent="0.2">
      <c r="A2796" s="51"/>
      <c r="B2796" s="11"/>
      <c r="C2796" s="11" t="s">
        <v>490</v>
      </c>
      <c r="D2796" s="11"/>
      <c r="E2796" s="11" t="s">
        <v>117</v>
      </c>
      <c r="F2796" s="11">
        <v>3502</v>
      </c>
      <c r="G2796" s="11"/>
      <c r="H2796" s="11">
        <f t="shared" si="149"/>
        <v>10.58</v>
      </c>
      <c r="I2796" s="11"/>
      <c r="J2796" s="11">
        <v>653.84</v>
      </c>
      <c r="K2796" s="11"/>
      <c r="M2796" s="11">
        <v>9</v>
      </c>
      <c r="N2796" s="66"/>
      <c r="P2796" s="198">
        <f t="shared" si="150"/>
        <v>72.648888888888891</v>
      </c>
      <c r="Q2796" s="198"/>
      <c r="R2796" s="198"/>
      <c r="S2796" s="198"/>
      <c r="T2796" s="198">
        <f t="shared" si="151"/>
        <v>389.11111111111109</v>
      </c>
      <c r="U2796" s="11"/>
      <c r="V2796" s="11"/>
      <c r="W2796" s="11"/>
      <c r="Y2796" s="11">
        <v>653.84</v>
      </c>
      <c r="Z2796" s="11"/>
      <c r="AB2796" s="11">
        <f t="shared" si="152"/>
        <v>1169.57</v>
      </c>
      <c r="AC2796" s="11">
        <v>981.68</v>
      </c>
      <c r="AD2796" s="11"/>
      <c r="AE2796" s="4"/>
      <c r="AF2796" s="4"/>
    </row>
    <row r="2797" spans="1:32" x14ac:dyDescent="0.2">
      <c r="A2797" s="51"/>
      <c r="B2797" s="11"/>
      <c r="C2797" s="11" t="s">
        <v>493</v>
      </c>
      <c r="D2797" s="11"/>
      <c r="E2797" s="11" t="s">
        <v>145</v>
      </c>
      <c r="F2797" s="11">
        <v>3267</v>
      </c>
      <c r="G2797" s="11"/>
      <c r="H2797" s="11">
        <f t="shared" si="149"/>
        <v>9.8699999999999992</v>
      </c>
      <c r="I2797" s="11"/>
      <c r="J2797" s="11">
        <v>537.42000000000007</v>
      </c>
      <c r="K2797" s="11"/>
      <c r="M2797" s="11">
        <v>3</v>
      </c>
      <c r="N2797" s="66"/>
      <c r="P2797" s="198">
        <f t="shared" si="150"/>
        <v>179.14000000000001</v>
      </c>
      <c r="Q2797" s="198"/>
      <c r="R2797" s="198"/>
      <c r="S2797" s="198"/>
      <c r="T2797" s="198">
        <f t="shared" si="151"/>
        <v>1089</v>
      </c>
      <c r="U2797" s="11"/>
      <c r="V2797" s="11"/>
      <c r="W2797" s="11"/>
      <c r="Y2797" s="11">
        <v>537.42000000000007</v>
      </c>
      <c r="Z2797" s="11"/>
      <c r="AB2797" s="11">
        <f t="shared" si="152"/>
        <v>961.32</v>
      </c>
      <c r="AC2797" s="11">
        <v>806.89</v>
      </c>
      <c r="AD2797" s="11"/>
      <c r="AE2797" s="4"/>
      <c r="AF2797" s="4"/>
    </row>
    <row r="2798" spans="1:32" x14ac:dyDescent="0.2">
      <c r="A2798" s="51"/>
      <c r="B2798" s="11"/>
      <c r="C2798" s="11" t="s">
        <v>493</v>
      </c>
      <c r="D2798" s="11"/>
      <c r="E2798" s="11" t="s">
        <v>121</v>
      </c>
      <c r="F2798" s="11">
        <v>1869</v>
      </c>
      <c r="G2798" s="11"/>
      <c r="H2798" s="11">
        <f t="shared" si="149"/>
        <v>5.65</v>
      </c>
      <c r="I2798" s="11"/>
      <c r="J2798" s="11">
        <v>606.44000000000005</v>
      </c>
      <c r="K2798" s="11"/>
      <c r="M2798" s="11">
        <v>4</v>
      </c>
      <c r="N2798" s="66"/>
      <c r="P2798" s="198">
        <f t="shared" si="150"/>
        <v>151.61000000000001</v>
      </c>
      <c r="Q2798" s="198"/>
      <c r="R2798" s="198"/>
      <c r="S2798" s="198"/>
      <c r="T2798" s="198">
        <f t="shared" si="151"/>
        <v>467.25</v>
      </c>
      <c r="U2798" s="11"/>
      <c r="V2798" s="11"/>
      <c r="W2798" s="11"/>
      <c r="Y2798" s="11">
        <v>606.44000000000005</v>
      </c>
      <c r="Z2798" s="11"/>
      <c r="AB2798" s="11">
        <f t="shared" si="152"/>
        <v>1084.78</v>
      </c>
      <c r="AC2798" s="11">
        <v>910.52</v>
      </c>
      <c r="AD2798" s="11"/>
      <c r="AE2798" s="4"/>
      <c r="AF2798" s="4"/>
    </row>
    <row r="2799" spans="1:32" x14ac:dyDescent="0.2">
      <c r="A2799" s="51"/>
      <c r="B2799" s="11"/>
      <c r="C2799" s="11" t="s">
        <v>493</v>
      </c>
      <c r="D2799" s="11"/>
      <c r="E2799" s="11" t="s">
        <v>454</v>
      </c>
      <c r="F2799" s="11">
        <v>756684</v>
      </c>
      <c r="G2799" s="11"/>
      <c r="H2799" s="11">
        <f t="shared" si="149"/>
        <v>2286.2800000000002</v>
      </c>
      <c r="I2799" s="11"/>
      <c r="J2799" s="11">
        <v>117513.12999999998</v>
      </c>
      <c r="K2799" s="11"/>
      <c r="M2799" s="11">
        <v>560</v>
      </c>
      <c r="N2799" s="66"/>
      <c r="P2799" s="198">
        <f t="shared" si="150"/>
        <v>209.84487499999994</v>
      </c>
      <c r="Q2799" s="198"/>
      <c r="R2799" s="198"/>
      <c r="S2799" s="198"/>
      <c r="T2799" s="198">
        <f t="shared" si="151"/>
        <v>1351.2214285714285</v>
      </c>
      <c r="U2799" s="11"/>
      <c r="V2799" s="11"/>
      <c r="W2799" s="11"/>
      <c r="Y2799" s="11">
        <v>117513.12999999998</v>
      </c>
      <c r="Z2799" s="11"/>
      <c r="AB2799" s="11">
        <f t="shared" si="152"/>
        <v>210204.16</v>
      </c>
      <c r="AC2799" s="11">
        <v>176435.9</v>
      </c>
      <c r="AD2799" s="11"/>
      <c r="AE2799" s="4"/>
      <c r="AF2799" s="4"/>
    </row>
    <row r="2800" spans="1:32" x14ac:dyDescent="0.2">
      <c r="A2800" s="51"/>
      <c r="B2800" s="11"/>
      <c r="C2800" s="11" t="s">
        <v>494</v>
      </c>
      <c r="D2800" s="11"/>
      <c r="E2800" s="11" t="s">
        <v>142</v>
      </c>
      <c r="F2800" s="11">
        <v>740308</v>
      </c>
      <c r="G2800" s="11"/>
      <c r="H2800" s="11">
        <f t="shared" si="149"/>
        <v>2236.8000000000002</v>
      </c>
      <c r="I2800" s="11"/>
      <c r="J2800" s="11">
        <v>54051.789999999994</v>
      </c>
      <c r="K2800" s="11"/>
      <c r="M2800" s="11">
        <v>56</v>
      </c>
      <c r="N2800" s="66"/>
      <c r="P2800" s="198">
        <f t="shared" si="150"/>
        <v>965.21053571428558</v>
      </c>
      <c r="Q2800" s="198"/>
      <c r="R2800" s="198"/>
      <c r="S2800" s="198"/>
      <c r="T2800" s="198">
        <f t="shared" si="151"/>
        <v>13219.785714285714</v>
      </c>
      <c r="U2800" s="11"/>
      <c r="V2800" s="11"/>
      <c r="W2800" s="11"/>
      <c r="Y2800" s="11">
        <v>54051.789999999994</v>
      </c>
      <c r="Z2800" s="11"/>
      <c r="AB2800" s="11">
        <f t="shared" si="152"/>
        <v>96686.31</v>
      </c>
      <c r="AC2800" s="11">
        <v>81154.13</v>
      </c>
      <c r="AD2800" s="11"/>
      <c r="AE2800" s="4"/>
      <c r="AF2800" s="4"/>
    </row>
    <row r="2801" spans="1:32" x14ac:dyDescent="0.2">
      <c r="A2801" s="51"/>
      <c r="B2801" s="11"/>
      <c r="C2801" s="11" t="s">
        <v>495</v>
      </c>
      <c r="D2801" s="11"/>
      <c r="E2801" s="11" t="s">
        <v>61</v>
      </c>
      <c r="F2801" s="11">
        <v>146532</v>
      </c>
      <c r="G2801" s="11"/>
      <c r="H2801" s="11">
        <f t="shared" si="149"/>
        <v>442.74</v>
      </c>
      <c r="I2801" s="11"/>
      <c r="J2801" s="11">
        <v>12018.560000000005</v>
      </c>
      <c r="K2801" s="11"/>
      <c r="M2801" s="11">
        <v>31</v>
      </c>
      <c r="N2801" s="66"/>
      <c r="P2801" s="198">
        <f t="shared" si="150"/>
        <v>387.69548387096791</v>
      </c>
      <c r="Q2801" s="198"/>
      <c r="R2801" s="198"/>
      <c r="S2801" s="198"/>
      <c r="T2801" s="198">
        <f t="shared" si="151"/>
        <v>4726.8387096774195</v>
      </c>
      <c r="U2801" s="11"/>
      <c r="V2801" s="11"/>
      <c r="W2801" s="11"/>
      <c r="Y2801" s="11">
        <v>12018.560000000005</v>
      </c>
      <c r="Z2801" s="11"/>
      <c r="AB2801" s="11">
        <f t="shared" si="152"/>
        <v>21498.46</v>
      </c>
      <c r="AC2801" s="11">
        <v>18044.84</v>
      </c>
      <c r="AD2801" s="11"/>
      <c r="AE2801" s="4"/>
      <c r="AF2801" s="4"/>
    </row>
    <row r="2802" spans="1:32" x14ac:dyDescent="0.2">
      <c r="A2802" s="51"/>
      <c r="B2802" s="11"/>
      <c r="C2802" s="11" t="s">
        <v>495</v>
      </c>
      <c r="D2802" s="11"/>
      <c r="E2802" s="11" t="s">
        <v>371</v>
      </c>
      <c r="F2802" s="11">
        <v>632</v>
      </c>
      <c r="G2802" s="11"/>
      <c r="H2802" s="11">
        <f t="shared" si="149"/>
        <v>1.91</v>
      </c>
      <c r="I2802" s="11"/>
      <c r="J2802" s="11">
        <v>141.30000000000001</v>
      </c>
      <c r="K2802" s="11"/>
      <c r="M2802" s="11">
        <v>4</v>
      </c>
      <c r="N2802" s="66"/>
      <c r="P2802" s="198">
        <f t="shared" si="150"/>
        <v>35.325000000000003</v>
      </c>
      <c r="Q2802" s="198"/>
      <c r="R2802" s="198"/>
      <c r="S2802" s="198"/>
      <c r="T2802" s="198">
        <f t="shared" si="151"/>
        <v>158</v>
      </c>
      <c r="U2802" s="11"/>
      <c r="V2802" s="11"/>
      <c r="W2802" s="11"/>
      <c r="Y2802" s="11">
        <v>141.30000000000001</v>
      </c>
      <c r="Z2802" s="11"/>
      <c r="AB2802" s="11">
        <f t="shared" si="152"/>
        <v>252.75</v>
      </c>
      <c r="AC2802" s="11">
        <v>212.15</v>
      </c>
      <c r="AD2802" s="11"/>
      <c r="AE2802" s="4"/>
      <c r="AF2802" s="4"/>
    </row>
    <row r="2803" spans="1:32" x14ac:dyDescent="0.2">
      <c r="A2803" s="51"/>
      <c r="B2803" s="11"/>
      <c r="C2803" s="11" t="s">
        <v>496</v>
      </c>
      <c r="D2803" s="11"/>
      <c r="E2803" s="11" t="s">
        <v>221</v>
      </c>
      <c r="F2803" s="11">
        <v>387717</v>
      </c>
      <c r="G2803" s="11"/>
      <c r="H2803" s="11">
        <f t="shared" si="149"/>
        <v>1171.47</v>
      </c>
      <c r="I2803" s="11"/>
      <c r="J2803" s="11">
        <v>37516.090000000011</v>
      </c>
      <c r="K2803" s="11"/>
      <c r="M2803" s="11">
        <v>211</v>
      </c>
      <c r="N2803" s="66"/>
      <c r="P2803" s="198">
        <f t="shared" si="150"/>
        <v>177.80137440758298</v>
      </c>
      <c r="Q2803" s="198"/>
      <c r="R2803" s="198"/>
      <c r="S2803" s="198"/>
      <c r="T2803" s="198">
        <f t="shared" si="151"/>
        <v>1837.5213270142181</v>
      </c>
      <c r="U2803" s="11"/>
      <c r="V2803" s="11"/>
      <c r="W2803" s="11"/>
      <c r="Y2803" s="11">
        <v>37516.090000000011</v>
      </c>
      <c r="Z2803" s="11"/>
      <c r="AB2803" s="11">
        <f t="shared" si="152"/>
        <v>67107.72</v>
      </c>
      <c r="AC2803" s="11">
        <v>56327.199999999997</v>
      </c>
      <c r="AD2803" s="11"/>
      <c r="AE2803" s="4"/>
      <c r="AF2803" s="4"/>
    </row>
    <row r="2804" spans="1:32" x14ac:dyDescent="0.2">
      <c r="A2804" s="51"/>
      <c r="B2804" s="11"/>
      <c r="C2804" s="11" t="s">
        <v>496</v>
      </c>
      <c r="D2804" s="11"/>
      <c r="E2804" s="11" t="s">
        <v>222</v>
      </c>
      <c r="F2804" s="11"/>
      <c r="G2804" s="11"/>
      <c r="H2804" s="11">
        <f t="shared" si="149"/>
        <v>0</v>
      </c>
      <c r="I2804" s="11"/>
      <c r="J2804" s="11">
        <v>55.77</v>
      </c>
      <c r="K2804" s="11"/>
      <c r="M2804" s="11">
        <v>1</v>
      </c>
      <c r="N2804" s="66"/>
      <c r="P2804" s="198">
        <f t="shared" si="150"/>
        <v>55.77</v>
      </c>
      <c r="Q2804" s="198"/>
      <c r="R2804" s="198"/>
      <c r="S2804" s="198"/>
      <c r="T2804" s="198">
        <f t="shared" si="151"/>
        <v>0</v>
      </c>
      <c r="U2804" s="11"/>
      <c r="V2804" s="11"/>
      <c r="W2804" s="11"/>
      <c r="Y2804" s="11">
        <v>55.77</v>
      </c>
      <c r="Z2804" s="11"/>
      <c r="AB2804" s="11">
        <f t="shared" si="152"/>
        <v>99.76</v>
      </c>
      <c r="AC2804" s="11">
        <v>83.73</v>
      </c>
      <c r="AD2804" s="11"/>
      <c r="AE2804" s="4"/>
      <c r="AF2804" s="4"/>
    </row>
    <row r="2805" spans="1:32" x14ac:dyDescent="0.2">
      <c r="A2805" s="51"/>
      <c r="B2805" s="11"/>
      <c r="C2805" s="11" t="s">
        <v>496</v>
      </c>
      <c r="D2805" s="11"/>
      <c r="E2805" s="11" t="s">
        <v>124</v>
      </c>
      <c r="F2805" s="11">
        <v>1027</v>
      </c>
      <c r="G2805" s="11"/>
      <c r="H2805" s="11">
        <f t="shared" si="149"/>
        <v>3.1</v>
      </c>
      <c r="I2805" s="11"/>
      <c r="J2805" s="11">
        <v>236.66</v>
      </c>
      <c r="K2805" s="11"/>
      <c r="M2805" s="11">
        <v>2</v>
      </c>
      <c r="N2805" s="66"/>
      <c r="P2805" s="198">
        <f t="shared" si="150"/>
        <v>118.33</v>
      </c>
      <c r="Q2805" s="198"/>
      <c r="R2805" s="198"/>
      <c r="S2805" s="198"/>
      <c r="T2805" s="198">
        <f t="shared" si="151"/>
        <v>513.5</v>
      </c>
      <c r="U2805" s="11"/>
      <c r="V2805" s="11"/>
      <c r="W2805" s="11"/>
      <c r="Y2805" s="11">
        <v>236.66</v>
      </c>
      <c r="Z2805" s="11"/>
      <c r="AB2805" s="11">
        <f t="shared" si="152"/>
        <v>423.33</v>
      </c>
      <c r="AC2805" s="11">
        <v>355.32</v>
      </c>
      <c r="AD2805" s="11"/>
      <c r="AE2805" s="4"/>
      <c r="AF2805" s="4"/>
    </row>
    <row r="2806" spans="1:32" x14ac:dyDescent="0.2">
      <c r="A2806" s="51"/>
      <c r="B2806" s="11"/>
      <c r="C2806" s="11" t="s">
        <v>497</v>
      </c>
      <c r="D2806" s="11"/>
      <c r="E2806" s="11" t="s">
        <v>379</v>
      </c>
      <c r="F2806" s="11">
        <v>685</v>
      </c>
      <c r="G2806" s="11"/>
      <c r="H2806" s="11">
        <f t="shared" si="149"/>
        <v>2.0699999999999998</v>
      </c>
      <c r="I2806" s="11"/>
      <c r="J2806" s="11">
        <v>127.59</v>
      </c>
      <c r="K2806" s="11"/>
      <c r="M2806" s="11">
        <v>1</v>
      </c>
      <c r="N2806" s="66"/>
      <c r="P2806" s="198">
        <f t="shared" si="150"/>
        <v>127.59</v>
      </c>
      <c r="Q2806" s="198"/>
      <c r="R2806" s="198"/>
      <c r="S2806" s="198"/>
      <c r="T2806" s="198">
        <f t="shared" si="151"/>
        <v>685</v>
      </c>
      <c r="U2806" s="11"/>
      <c r="V2806" s="11"/>
      <c r="W2806" s="11"/>
      <c r="Y2806" s="11">
        <v>127.59</v>
      </c>
      <c r="Z2806" s="11"/>
      <c r="AB2806" s="11">
        <f t="shared" si="152"/>
        <v>228.23</v>
      </c>
      <c r="AC2806" s="11">
        <v>191.57</v>
      </c>
      <c r="AD2806" s="11"/>
      <c r="AE2806" s="4"/>
      <c r="AF2806" s="4"/>
    </row>
    <row r="2807" spans="1:32" x14ac:dyDescent="0.2">
      <c r="A2807" s="51"/>
      <c r="B2807" s="11"/>
      <c r="C2807" s="11" t="s">
        <v>497</v>
      </c>
      <c r="D2807" s="11"/>
      <c r="E2807" s="11" t="s">
        <v>105</v>
      </c>
      <c r="F2807" s="11">
        <v>3041379</v>
      </c>
      <c r="G2807" s="11"/>
      <c r="H2807" s="11">
        <f t="shared" si="149"/>
        <v>9189.3700000000008</v>
      </c>
      <c r="I2807" s="11"/>
      <c r="J2807" s="11">
        <v>401600.23999999912</v>
      </c>
      <c r="K2807" s="11"/>
      <c r="M2807" s="11">
        <v>660</v>
      </c>
      <c r="N2807" s="66"/>
      <c r="P2807" s="198">
        <f t="shared" si="150"/>
        <v>608.48521212121079</v>
      </c>
      <c r="Q2807" s="198"/>
      <c r="R2807" s="198"/>
      <c r="S2807" s="198"/>
      <c r="T2807" s="198">
        <f t="shared" si="151"/>
        <v>4608.1499999999996</v>
      </c>
      <c r="U2807" s="11"/>
      <c r="V2807" s="11"/>
      <c r="W2807" s="11"/>
      <c r="Y2807" s="11">
        <v>401600.23999999912</v>
      </c>
      <c r="Z2807" s="11"/>
      <c r="AB2807" s="11">
        <f t="shared" si="152"/>
        <v>718371.15</v>
      </c>
      <c r="AC2807" s="11">
        <v>602968.37</v>
      </c>
      <c r="AD2807" s="11"/>
      <c r="AE2807" s="4"/>
      <c r="AF2807" s="4"/>
    </row>
    <row r="2808" spans="1:32" x14ac:dyDescent="0.2">
      <c r="A2808" s="51"/>
      <c r="B2808" s="11"/>
      <c r="C2808" s="11" t="s">
        <v>497</v>
      </c>
      <c r="D2808" s="11"/>
      <c r="E2808" s="11" t="s">
        <v>88</v>
      </c>
      <c r="F2808" s="11">
        <v>504</v>
      </c>
      <c r="G2808" s="11"/>
      <c r="H2808" s="11">
        <f t="shared" si="149"/>
        <v>1.52</v>
      </c>
      <c r="I2808" s="11"/>
      <c r="J2808" s="11">
        <v>95.86</v>
      </c>
      <c r="K2808" s="11"/>
      <c r="M2808" s="11">
        <v>1</v>
      </c>
      <c r="N2808" s="66"/>
      <c r="P2808" s="198">
        <f t="shared" si="150"/>
        <v>95.86</v>
      </c>
      <c r="Q2808" s="198"/>
      <c r="R2808" s="198"/>
      <c r="S2808" s="198"/>
      <c r="T2808" s="198">
        <f t="shared" si="151"/>
        <v>504</v>
      </c>
      <c r="U2808" s="11"/>
      <c r="V2808" s="11"/>
      <c r="W2808" s="11"/>
      <c r="Y2808" s="11">
        <v>95.86</v>
      </c>
      <c r="Z2808" s="11"/>
      <c r="AB2808" s="11">
        <f t="shared" si="152"/>
        <v>171.47</v>
      </c>
      <c r="AC2808" s="11">
        <v>143.93</v>
      </c>
      <c r="AD2808" s="11"/>
      <c r="AE2808" s="4"/>
      <c r="AF2808" s="4"/>
    </row>
    <row r="2809" spans="1:32" x14ac:dyDescent="0.2">
      <c r="A2809" s="51"/>
      <c r="B2809" s="11"/>
      <c r="C2809" s="11" t="s">
        <v>499</v>
      </c>
      <c r="D2809" s="11"/>
      <c r="E2809" s="11" t="s">
        <v>189</v>
      </c>
      <c r="F2809" s="11">
        <v>2</v>
      </c>
      <c r="G2809" s="11"/>
      <c r="H2809" s="11">
        <f t="shared" si="149"/>
        <v>0.01</v>
      </c>
      <c r="I2809" s="11"/>
      <c r="J2809" s="11">
        <v>11.03</v>
      </c>
      <c r="K2809" s="11"/>
      <c r="M2809" s="11">
        <v>1</v>
      </c>
      <c r="N2809" s="66"/>
      <c r="P2809" s="198">
        <f t="shared" si="150"/>
        <v>11.03</v>
      </c>
      <c r="Q2809" s="198"/>
      <c r="R2809" s="198"/>
      <c r="S2809" s="198"/>
      <c r="T2809" s="198">
        <f t="shared" si="151"/>
        <v>2</v>
      </c>
      <c r="U2809" s="11"/>
      <c r="V2809" s="11"/>
      <c r="W2809" s="11"/>
      <c r="Y2809" s="11">
        <v>11.03</v>
      </c>
      <c r="Z2809" s="11"/>
      <c r="AB2809" s="11">
        <f t="shared" si="152"/>
        <v>19.73</v>
      </c>
      <c r="AC2809" s="11">
        <v>16.559999999999999</v>
      </c>
      <c r="AD2809" s="11"/>
      <c r="AE2809" s="4"/>
      <c r="AF2809" s="4"/>
    </row>
    <row r="2810" spans="1:32" x14ac:dyDescent="0.2">
      <c r="A2810" s="51"/>
      <c r="B2810" s="11"/>
      <c r="C2810" s="11" t="s">
        <v>499</v>
      </c>
      <c r="D2810" s="11"/>
      <c r="E2810" s="11" t="s">
        <v>86</v>
      </c>
      <c r="F2810" s="11">
        <v>24852</v>
      </c>
      <c r="G2810" s="11"/>
      <c r="H2810" s="11">
        <f t="shared" si="149"/>
        <v>75.09</v>
      </c>
      <c r="I2810" s="11"/>
      <c r="J2810" s="11">
        <v>2867.91</v>
      </c>
      <c r="K2810" s="11"/>
      <c r="M2810" s="11">
        <v>24</v>
      </c>
      <c r="N2810" s="66"/>
      <c r="P2810" s="198">
        <f t="shared" si="150"/>
        <v>119.49624999999999</v>
      </c>
      <c r="Q2810" s="198"/>
      <c r="R2810" s="198"/>
      <c r="S2810" s="198"/>
      <c r="T2810" s="198">
        <f t="shared" si="151"/>
        <v>1035.5</v>
      </c>
      <c r="U2810" s="11"/>
      <c r="V2810" s="11"/>
      <c r="W2810" s="11"/>
      <c r="Y2810" s="11">
        <v>2867.91</v>
      </c>
      <c r="Z2810" s="11"/>
      <c r="AB2810" s="11">
        <f t="shared" si="152"/>
        <v>5130.04</v>
      </c>
      <c r="AC2810" s="11">
        <v>4305.92</v>
      </c>
      <c r="AD2810" s="11"/>
      <c r="AE2810" s="4"/>
      <c r="AF2810" s="4"/>
    </row>
    <row r="2811" spans="1:32" x14ac:dyDescent="0.2">
      <c r="A2811" s="51"/>
      <c r="B2811" s="11"/>
      <c r="C2811" s="11" t="s">
        <v>500</v>
      </c>
      <c r="D2811" s="11"/>
      <c r="E2811" s="11" t="s">
        <v>457</v>
      </c>
      <c r="F2811" s="11">
        <v>75743</v>
      </c>
      <c r="G2811" s="11"/>
      <c r="H2811" s="11">
        <f t="shared" si="149"/>
        <v>228.85</v>
      </c>
      <c r="I2811" s="11"/>
      <c r="J2811" s="11">
        <v>10138.910000000005</v>
      </c>
      <c r="K2811" s="11"/>
      <c r="M2811" s="11">
        <v>54</v>
      </c>
      <c r="N2811" s="66"/>
      <c r="P2811" s="198">
        <f t="shared" si="150"/>
        <v>187.75759259259269</v>
      </c>
      <c r="Q2811" s="198"/>
      <c r="R2811" s="198"/>
      <c r="S2811" s="198"/>
      <c r="T2811" s="198">
        <f t="shared" si="151"/>
        <v>1402.648148148148</v>
      </c>
      <c r="U2811" s="11"/>
      <c r="V2811" s="11"/>
      <c r="W2811" s="11"/>
      <c r="Y2811" s="11">
        <v>10138.910000000005</v>
      </c>
      <c r="Z2811" s="11"/>
      <c r="AB2811" s="11">
        <f t="shared" si="152"/>
        <v>18136.2</v>
      </c>
      <c r="AC2811" s="11">
        <v>15222.71</v>
      </c>
      <c r="AD2811" s="11"/>
      <c r="AE2811" s="4"/>
      <c r="AF2811" s="4"/>
    </row>
    <row r="2812" spans="1:32" x14ac:dyDescent="0.2">
      <c r="A2812" s="51"/>
      <c r="B2812" s="11"/>
      <c r="C2812" s="11" t="s">
        <v>501</v>
      </c>
      <c r="D2812" s="11"/>
      <c r="E2812" s="11" t="s">
        <v>164</v>
      </c>
      <c r="F2812" s="11">
        <v>615</v>
      </c>
      <c r="G2812" s="11"/>
      <c r="H2812" s="11">
        <f t="shared" si="149"/>
        <v>1.86</v>
      </c>
      <c r="I2812" s="11"/>
      <c r="J2812" s="11">
        <v>197.45</v>
      </c>
      <c r="K2812" s="11"/>
      <c r="M2812" s="11">
        <v>5</v>
      </c>
      <c r="N2812" s="66"/>
      <c r="P2812" s="198">
        <f t="shared" si="150"/>
        <v>39.489999999999995</v>
      </c>
      <c r="Q2812" s="198"/>
      <c r="R2812" s="198"/>
      <c r="S2812" s="198"/>
      <c r="T2812" s="198">
        <f t="shared" si="151"/>
        <v>123</v>
      </c>
      <c r="U2812" s="11"/>
      <c r="V2812" s="11"/>
      <c r="W2812" s="11"/>
      <c r="Y2812" s="11">
        <v>197.45</v>
      </c>
      <c r="Z2812" s="11"/>
      <c r="AB2812" s="11">
        <f t="shared" si="152"/>
        <v>353.19</v>
      </c>
      <c r="AC2812" s="11">
        <v>296.45</v>
      </c>
      <c r="AD2812" s="11"/>
      <c r="AE2812" s="4"/>
      <c r="AF2812" s="4"/>
    </row>
    <row r="2813" spans="1:32" x14ac:dyDescent="0.2">
      <c r="A2813" s="51"/>
      <c r="B2813" s="11"/>
      <c r="C2813" s="11" t="s">
        <v>502</v>
      </c>
      <c r="D2813" s="11"/>
      <c r="E2813" s="11" t="s">
        <v>503</v>
      </c>
      <c r="F2813" s="11">
        <v>55443</v>
      </c>
      <c r="G2813" s="11"/>
      <c r="H2813" s="11">
        <f t="shared" si="149"/>
        <v>167.52</v>
      </c>
      <c r="I2813" s="11"/>
      <c r="J2813" s="11">
        <v>10185.789999999999</v>
      </c>
      <c r="K2813" s="11"/>
      <c r="M2813" s="11">
        <v>39</v>
      </c>
      <c r="N2813" s="66"/>
      <c r="P2813" s="198">
        <f t="shared" si="150"/>
        <v>261.17410256410255</v>
      </c>
      <c r="Q2813" s="198"/>
      <c r="R2813" s="198"/>
      <c r="S2813" s="198"/>
      <c r="T2813" s="198">
        <f t="shared" si="151"/>
        <v>1421.6153846153845</v>
      </c>
      <c r="U2813" s="11"/>
      <c r="V2813" s="11"/>
      <c r="W2813" s="11"/>
      <c r="Y2813" s="11">
        <v>10185.789999999999</v>
      </c>
      <c r="Z2813" s="11"/>
      <c r="AB2813" s="11">
        <f t="shared" si="152"/>
        <v>18220.05</v>
      </c>
      <c r="AC2813" s="11">
        <v>15293.09</v>
      </c>
      <c r="AD2813" s="11"/>
      <c r="AE2813" s="4"/>
      <c r="AF2813" s="4"/>
    </row>
    <row r="2814" spans="1:32" x14ac:dyDescent="0.2">
      <c r="A2814" s="51"/>
      <c r="B2814" s="11"/>
      <c r="C2814" s="11" t="s">
        <v>504</v>
      </c>
      <c r="D2814" s="11"/>
      <c r="E2814" s="11" t="s">
        <v>102</v>
      </c>
      <c r="F2814" s="11">
        <v>581468</v>
      </c>
      <c r="G2814" s="11"/>
      <c r="H2814" s="11">
        <f t="shared" si="149"/>
        <v>1756.88</v>
      </c>
      <c r="I2814" s="11"/>
      <c r="J2814" s="11">
        <v>91234.009999999966</v>
      </c>
      <c r="K2814" s="11"/>
      <c r="M2814" s="11">
        <v>313</v>
      </c>
      <c r="N2814" s="66"/>
      <c r="P2814" s="198">
        <f t="shared" si="150"/>
        <v>291.48246006389763</v>
      </c>
      <c r="Q2814" s="198"/>
      <c r="R2814" s="198"/>
      <c r="S2814" s="198"/>
      <c r="T2814" s="198">
        <f t="shared" si="151"/>
        <v>1857.7252396166134</v>
      </c>
      <c r="U2814" s="11"/>
      <c r="V2814" s="11"/>
      <c r="W2814" s="11"/>
      <c r="Y2814" s="11">
        <v>91234.009999999966</v>
      </c>
      <c r="Z2814" s="11"/>
      <c r="AB2814" s="11">
        <f t="shared" si="152"/>
        <v>163196.82</v>
      </c>
      <c r="AC2814" s="11">
        <v>136980.04999999999</v>
      </c>
      <c r="AD2814" s="11"/>
      <c r="AE2814" s="4"/>
      <c r="AF2814" s="4"/>
    </row>
    <row r="2815" spans="1:32" x14ac:dyDescent="0.2">
      <c r="A2815" s="51"/>
      <c r="B2815" s="11"/>
      <c r="C2815" s="11" t="s">
        <v>504</v>
      </c>
      <c r="D2815" s="11"/>
      <c r="E2815" s="11" t="s">
        <v>103</v>
      </c>
      <c r="F2815" s="11">
        <v>11</v>
      </c>
      <c r="G2815" s="11"/>
      <c r="H2815" s="11">
        <f t="shared" si="149"/>
        <v>0.03</v>
      </c>
      <c r="I2815" s="11"/>
      <c r="J2815" s="11">
        <v>11.94</v>
      </c>
      <c r="K2815" s="11"/>
      <c r="M2815" s="11">
        <v>1</v>
      </c>
      <c r="N2815" s="66"/>
      <c r="P2815" s="198">
        <f t="shared" si="150"/>
        <v>11.94</v>
      </c>
      <c r="Q2815" s="198"/>
      <c r="R2815" s="198"/>
      <c r="S2815" s="198"/>
      <c r="T2815" s="198">
        <f t="shared" si="151"/>
        <v>11</v>
      </c>
      <c r="U2815" s="11"/>
      <c r="V2815" s="11"/>
      <c r="W2815" s="11"/>
      <c r="Y2815" s="11">
        <v>11.94</v>
      </c>
      <c r="Z2815" s="11"/>
      <c r="AB2815" s="11">
        <f t="shared" si="152"/>
        <v>21.36</v>
      </c>
      <c r="AC2815" s="11">
        <v>17.93</v>
      </c>
      <c r="AD2815" s="11"/>
      <c r="AE2815" s="4"/>
      <c r="AF2815" s="4"/>
    </row>
    <row r="2816" spans="1:32" x14ac:dyDescent="0.2">
      <c r="A2816" s="51"/>
      <c r="B2816" s="11"/>
      <c r="C2816" s="11" t="s">
        <v>505</v>
      </c>
      <c r="D2816" s="11"/>
      <c r="E2816" s="11" t="s">
        <v>68</v>
      </c>
      <c r="F2816" s="11">
        <v>1299</v>
      </c>
      <c r="G2816" s="11"/>
      <c r="H2816" s="11">
        <f t="shared" ref="H2816:H2879" si="153">ROUND($H$2920*F2816/$F$2920,2)</f>
        <v>3.92</v>
      </c>
      <c r="I2816" s="11"/>
      <c r="J2816" s="11">
        <v>287.34000000000003</v>
      </c>
      <c r="K2816" s="11"/>
      <c r="M2816" s="11">
        <v>8</v>
      </c>
      <c r="N2816" s="66"/>
      <c r="P2816" s="198">
        <f t="shared" ref="P2816:P2879" si="154">J2816/M2816</f>
        <v>35.917500000000004</v>
      </c>
      <c r="Q2816" s="198"/>
      <c r="R2816" s="198"/>
      <c r="S2816" s="198"/>
      <c r="T2816" s="198">
        <f t="shared" ref="T2816:T2879" si="155">F2816/M2816</f>
        <v>162.375</v>
      </c>
      <c r="U2816" s="11"/>
      <c r="V2816" s="11"/>
      <c r="W2816" s="11"/>
      <c r="Y2816" s="11">
        <v>287.34000000000003</v>
      </c>
      <c r="Z2816" s="11"/>
      <c r="AB2816" s="11">
        <f t="shared" ref="AB2816:AB2879" si="156">ROUND($AB$2920*Y2816/$Y$2920,2)</f>
        <v>513.99</v>
      </c>
      <c r="AC2816" s="11">
        <v>431.42</v>
      </c>
      <c r="AD2816" s="11"/>
      <c r="AE2816" s="4"/>
      <c r="AF2816" s="4"/>
    </row>
    <row r="2817" spans="1:32" x14ac:dyDescent="0.2">
      <c r="A2817" s="51"/>
      <c r="B2817" s="11"/>
      <c r="C2817" s="11" t="s">
        <v>506</v>
      </c>
      <c r="D2817" s="11"/>
      <c r="E2817" s="11" t="s">
        <v>71</v>
      </c>
      <c r="F2817" s="11">
        <v>3779457</v>
      </c>
      <c r="G2817" s="11"/>
      <c r="H2817" s="11">
        <f t="shared" si="153"/>
        <v>11419.43</v>
      </c>
      <c r="I2817" s="11"/>
      <c r="J2817" s="11">
        <v>436231.64999999991</v>
      </c>
      <c r="K2817" s="11"/>
      <c r="M2817" s="11">
        <v>718</v>
      </c>
      <c r="N2817" s="66"/>
      <c r="P2817" s="198">
        <f t="shared" si="154"/>
        <v>607.56497214484671</v>
      </c>
      <c r="Q2817" s="198"/>
      <c r="R2817" s="198"/>
      <c r="S2817" s="198"/>
      <c r="T2817" s="198">
        <f t="shared" si="155"/>
        <v>5263.8676880222838</v>
      </c>
      <c r="U2817" s="11"/>
      <c r="V2817" s="11"/>
      <c r="W2817" s="11"/>
      <c r="Y2817" s="11">
        <v>436231.64999999991</v>
      </c>
      <c r="Z2817" s="11"/>
      <c r="AB2817" s="11">
        <f t="shared" si="156"/>
        <v>780318.84</v>
      </c>
      <c r="AC2817" s="11">
        <v>654964.47</v>
      </c>
      <c r="AD2817" s="11"/>
      <c r="AE2817" s="4"/>
      <c r="AF2817" s="4"/>
    </row>
    <row r="2818" spans="1:32" x14ac:dyDescent="0.2">
      <c r="A2818" s="51"/>
      <c r="B2818" s="11"/>
      <c r="C2818" s="11" t="s">
        <v>506</v>
      </c>
      <c r="D2818" s="11"/>
      <c r="E2818" s="11" t="s">
        <v>86</v>
      </c>
      <c r="F2818" s="11">
        <v>77</v>
      </c>
      <c r="G2818" s="11"/>
      <c r="H2818" s="11">
        <f t="shared" si="153"/>
        <v>0.23</v>
      </c>
      <c r="I2818" s="11"/>
      <c r="J2818" s="11">
        <v>22.83</v>
      </c>
      <c r="K2818" s="11"/>
      <c r="M2818" s="11">
        <v>1</v>
      </c>
      <c r="N2818" s="66"/>
      <c r="P2818" s="198">
        <f t="shared" si="154"/>
        <v>22.83</v>
      </c>
      <c r="Q2818" s="198"/>
      <c r="R2818" s="198"/>
      <c r="S2818" s="198"/>
      <c r="T2818" s="198">
        <f t="shared" si="155"/>
        <v>77</v>
      </c>
      <c r="U2818" s="11"/>
      <c r="V2818" s="11"/>
      <c r="W2818" s="11"/>
      <c r="Y2818" s="11">
        <v>22.83</v>
      </c>
      <c r="Z2818" s="11"/>
      <c r="AB2818" s="11">
        <f t="shared" si="156"/>
        <v>40.840000000000003</v>
      </c>
      <c r="AC2818" s="11">
        <v>34.28</v>
      </c>
      <c r="AD2818" s="11"/>
      <c r="AE2818" s="4"/>
      <c r="AF2818" s="4"/>
    </row>
    <row r="2819" spans="1:32" x14ac:dyDescent="0.2">
      <c r="A2819" s="51"/>
      <c r="B2819" s="11"/>
      <c r="C2819" s="11" t="s">
        <v>508</v>
      </c>
      <c r="D2819" s="11"/>
      <c r="E2819" s="11" t="s">
        <v>61</v>
      </c>
      <c r="F2819" s="11">
        <v>201436</v>
      </c>
      <c r="G2819" s="11"/>
      <c r="H2819" s="11">
        <f t="shared" si="153"/>
        <v>608.63</v>
      </c>
      <c r="I2819" s="11"/>
      <c r="J2819" s="11">
        <v>26747.369999999988</v>
      </c>
      <c r="K2819" s="11"/>
      <c r="M2819" s="11">
        <v>105</v>
      </c>
      <c r="N2819" s="66"/>
      <c r="P2819" s="198">
        <f t="shared" si="154"/>
        <v>254.73685714285702</v>
      </c>
      <c r="Q2819" s="198"/>
      <c r="R2819" s="198"/>
      <c r="S2819" s="198"/>
      <c r="T2819" s="198">
        <f t="shared" si="155"/>
        <v>1918.4380952380952</v>
      </c>
      <c r="U2819" s="11"/>
      <c r="V2819" s="11"/>
      <c r="W2819" s="11"/>
      <c r="Y2819" s="11">
        <v>26747.369999999988</v>
      </c>
      <c r="Z2819" s="11"/>
      <c r="AB2819" s="11">
        <f t="shared" si="156"/>
        <v>47844.94</v>
      </c>
      <c r="AC2819" s="11">
        <v>40158.89</v>
      </c>
      <c r="AD2819" s="11"/>
      <c r="AE2819" s="4"/>
      <c r="AF2819" s="4"/>
    </row>
    <row r="2820" spans="1:32" x14ac:dyDescent="0.2">
      <c r="A2820" s="51"/>
      <c r="B2820" s="11"/>
      <c r="C2820" s="11" t="s">
        <v>508</v>
      </c>
      <c r="D2820" s="11"/>
      <c r="E2820" s="11" t="s">
        <v>63</v>
      </c>
      <c r="F2820" s="11">
        <v>450506</v>
      </c>
      <c r="G2820" s="11"/>
      <c r="H2820" s="11">
        <f t="shared" si="153"/>
        <v>1361.18</v>
      </c>
      <c r="I2820" s="11"/>
      <c r="J2820" s="11">
        <v>50621.970000000008</v>
      </c>
      <c r="K2820" s="11"/>
      <c r="M2820" s="11">
        <v>186</v>
      </c>
      <c r="N2820" s="66"/>
      <c r="P2820" s="198">
        <f t="shared" si="154"/>
        <v>272.16112903225809</v>
      </c>
      <c r="Q2820" s="198"/>
      <c r="R2820" s="198"/>
      <c r="S2820" s="198"/>
      <c r="T2820" s="198">
        <f t="shared" si="155"/>
        <v>2422.0752688172042</v>
      </c>
      <c r="U2820" s="11"/>
      <c r="V2820" s="11"/>
      <c r="W2820" s="11"/>
      <c r="Y2820" s="11">
        <v>50621.970000000008</v>
      </c>
      <c r="Z2820" s="11"/>
      <c r="AB2820" s="11">
        <f t="shared" si="156"/>
        <v>90551.15</v>
      </c>
      <c r="AC2820" s="11">
        <v>76004.55</v>
      </c>
      <c r="AD2820" s="11"/>
      <c r="AE2820" s="4"/>
      <c r="AF2820" s="4"/>
    </row>
    <row r="2821" spans="1:32" x14ac:dyDescent="0.2">
      <c r="A2821" s="51"/>
      <c r="B2821" s="11"/>
      <c r="C2821" s="11" t="s">
        <v>509</v>
      </c>
      <c r="D2821" s="11"/>
      <c r="E2821" s="11" t="s">
        <v>329</v>
      </c>
      <c r="F2821" s="11">
        <v>60779</v>
      </c>
      <c r="G2821" s="11"/>
      <c r="H2821" s="11">
        <f t="shared" si="153"/>
        <v>183.64</v>
      </c>
      <c r="I2821" s="11"/>
      <c r="J2821" s="11">
        <v>10706.84</v>
      </c>
      <c r="K2821" s="11"/>
      <c r="M2821" s="11">
        <v>58</v>
      </c>
      <c r="N2821" s="66"/>
      <c r="P2821" s="198">
        <f t="shared" si="154"/>
        <v>184.6006896551724</v>
      </c>
      <c r="Q2821" s="198"/>
      <c r="R2821" s="198"/>
      <c r="S2821" s="198"/>
      <c r="T2821" s="198">
        <f t="shared" si="155"/>
        <v>1047.9137931034484</v>
      </c>
      <c r="U2821" s="11"/>
      <c r="V2821" s="11"/>
      <c r="W2821" s="11"/>
      <c r="Y2821" s="11">
        <v>10706.84</v>
      </c>
      <c r="Z2821" s="11"/>
      <c r="AB2821" s="11">
        <f t="shared" si="156"/>
        <v>19152.09</v>
      </c>
      <c r="AC2821" s="11">
        <v>16075.4</v>
      </c>
      <c r="AD2821" s="11"/>
      <c r="AE2821" s="4"/>
      <c r="AF2821" s="4"/>
    </row>
    <row r="2822" spans="1:32" x14ac:dyDescent="0.2">
      <c r="A2822" s="51"/>
      <c r="B2822" s="11"/>
      <c r="C2822" s="11" t="s">
        <v>510</v>
      </c>
      <c r="D2822" s="11"/>
      <c r="E2822" s="11" t="s">
        <v>365</v>
      </c>
      <c r="F2822" s="11">
        <v>155</v>
      </c>
      <c r="G2822" s="11"/>
      <c r="H2822" s="11">
        <f t="shared" si="153"/>
        <v>0.47</v>
      </c>
      <c r="I2822" s="11"/>
      <c r="J2822" s="11">
        <v>32.74</v>
      </c>
      <c r="K2822" s="11"/>
      <c r="M2822" s="11">
        <v>1</v>
      </c>
      <c r="N2822" s="66"/>
      <c r="P2822" s="198">
        <f t="shared" si="154"/>
        <v>32.74</v>
      </c>
      <c r="Q2822" s="198"/>
      <c r="R2822" s="198"/>
      <c r="S2822" s="198"/>
      <c r="T2822" s="198">
        <f t="shared" si="155"/>
        <v>155</v>
      </c>
      <c r="U2822" s="11"/>
      <c r="V2822" s="11"/>
      <c r="W2822" s="11"/>
      <c r="Y2822" s="11">
        <v>32.74</v>
      </c>
      <c r="Z2822" s="11"/>
      <c r="AB2822" s="11">
        <f t="shared" si="156"/>
        <v>58.56</v>
      </c>
      <c r="AC2822" s="11">
        <v>49.16</v>
      </c>
      <c r="AD2822" s="11"/>
      <c r="AE2822" s="4"/>
      <c r="AF2822" s="4"/>
    </row>
    <row r="2823" spans="1:32" x14ac:dyDescent="0.2">
      <c r="A2823" s="51"/>
      <c r="B2823" s="11"/>
      <c r="C2823" s="11" t="s">
        <v>510</v>
      </c>
      <c r="D2823" s="11"/>
      <c r="E2823" s="11" t="s">
        <v>366</v>
      </c>
      <c r="F2823" s="11">
        <v>3633475</v>
      </c>
      <c r="G2823" s="11"/>
      <c r="H2823" s="11">
        <f t="shared" si="153"/>
        <v>10978.36</v>
      </c>
      <c r="I2823" s="11"/>
      <c r="J2823" s="11">
        <v>372042.36999999895</v>
      </c>
      <c r="K2823" s="11"/>
      <c r="M2823" s="11">
        <v>941</v>
      </c>
      <c r="N2823" s="66"/>
      <c r="P2823" s="198">
        <f t="shared" si="154"/>
        <v>395.36914984059399</v>
      </c>
      <c r="Q2823" s="198"/>
      <c r="R2823" s="198"/>
      <c r="S2823" s="198"/>
      <c r="T2823" s="198">
        <f t="shared" si="155"/>
        <v>3861.2911795961741</v>
      </c>
      <c r="U2823" s="11"/>
      <c r="V2823" s="11"/>
      <c r="W2823" s="11"/>
      <c r="Y2823" s="11">
        <v>372042.36999999895</v>
      </c>
      <c r="Z2823" s="11"/>
      <c r="AB2823" s="11">
        <f t="shared" si="156"/>
        <v>665498.87</v>
      </c>
      <c r="AC2823" s="11">
        <v>558589.76</v>
      </c>
      <c r="AD2823" s="11"/>
      <c r="AE2823" s="4"/>
      <c r="AF2823" s="4"/>
    </row>
    <row r="2824" spans="1:32" x14ac:dyDescent="0.2">
      <c r="A2824" s="51"/>
      <c r="B2824" s="11"/>
      <c r="C2824" s="11" t="s">
        <v>511</v>
      </c>
      <c r="D2824" s="11"/>
      <c r="E2824" s="11" t="s">
        <v>86</v>
      </c>
      <c r="F2824" s="11">
        <v>11190</v>
      </c>
      <c r="G2824" s="11"/>
      <c r="H2824" s="11">
        <f t="shared" si="153"/>
        <v>33.81</v>
      </c>
      <c r="I2824" s="11"/>
      <c r="J2824" s="11">
        <v>2158.3999999999996</v>
      </c>
      <c r="K2824" s="11"/>
      <c r="M2824" s="11">
        <v>15</v>
      </c>
      <c r="N2824" s="66"/>
      <c r="P2824" s="198">
        <f t="shared" si="154"/>
        <v>143.89333333333332</v>
      </c>
      <c r="Q2824" s="198"/>
      <c r="R2824" s="198"/>
      <c r="S2824" s="198"/>
      <c r="T2824" s="198">
        <f t="shared" si="155"/>
        <v>746</v>
      </c>
      <c r="U2824" s="11"/>
      <c r="V2824" s="11"/>
      <c r="W2824" s="11"/>
      <c r="Y2824" s="11">
        <v>2158.3999999999996</v>
      </c>
      <c r="Z2824" s="11"/>
      <c r="AB2824" s="11">
        <f t="shared" si="156"/>
        <v>3860.88</v>
      </c>
      <c r="AC2824" s="11">
        <v>3240.65</v>
      </c>
      <c r="AD2824" s="11"/>
      <c r="AE2824" s="4"/>
      <c r="AF2824" s="4"/>
    </row>
    <row r="2825" spans="1:32" x14ac:dyDescent="0.2">
      <c r="A2825" s="51"/>
      <c r="B2825" s="11"/>
      <c r="C2825" s="11" t="s">
        <v>512</v>
      </c>
      <c r="D2825" s="11"/>
      <c r="E2825" s="11" t="s">
        <v>513</v>
      </c>
      <c r="F2825" s="11">
        <v>85625</v>
      </c>
      <c r="G2825" s="11"/>
      <c r="H2825" s="11">
        <f t="shared" si="153"/>
        <v>258.70999999999998</v>
      </c>
      <c r="I2825" s="11"/>
      <c r="J2825" s="11">
        <v>13645.51</v>
      </c>
      <c r="K2825" s="11"/>
      <c r="M2825" s="11">
        <v>57</v>
      </c>
      <c r="N2825" s="66"/>
      <c r="P2825" s="198">
        <f t="shared" si="154"/>
        <v>239.39491228070176</v>
      </c>
      <c r="Q2825" s="198"/>
      <c r="R2825" s="198"/>
      <c r="S2825" s="198"/>
      <c r="T2825" s="198">
        <f t="shared" si="155"/>
        <v>1502.1929824561403</v>
      </c>
      <c r="U2825" s="11"/>
      <c r="V2825" s="11"/>
      <c r="W2825" s="11"/>
      <c r="Y2825" s="11">
        <v>13645.51</v>
      </c>
      <c r="Z2825" s="11"/>
      <c r="AB2825" s="11">
        <f t="shared" si="156"/>
        <v>24408.7</v>
      </c>
      <c r="AC2825" s="11">
        <v>20487.560000000001</v>
      </c>
      <c r="AD2825" s="11"/>
      <c r="AE2825" s="4"/>
      <c r="AF2825" s="4"/>
    </row>
    <row r="2826" spans="1:32" x14ac:dyDescent="0.2">
      <c r="A2826" s="51"/>
      <c r="B2826" s="11"/>
      <c r="C2826" s="11" t="s">
        <v>514</v>
      </c>
      <c r="D2826" s="11"/>
      <c r="E2826" s="11" t="s">
        <v>208</v>
      </c>
      <c r="F2826" s="11">
        <v>40385</v>
      </c>
      <c r="G2826" s="11"/>
      <c r="H2826" s="11">
        <f t="shared" si="153"/>
        <v>122.02</v>
      </c>
      <c r="I2826" s="11"/>
      <c r="J2826" s="11">
        <v>8039.5900000000011</v>
      </c>
      <c r="K2826" s="11"/>
      <c r="M2826" s="11">
        <v>50</v>
      </c>
      <c r="N2826" s="66"/>
      <c r="P2826" s="198">
        <f t="shared" si="154"/>
        <v>160.79180000000002</v>
      </c>
      <c r="Q2826" s="198"/>
      <c r="R2826" s="198"/>
      <c r="S2826" s="198"/>
      <c r="T2826" s="198">
        <f t="shared" si="155"/>
        <v>807.7</v>
      </c>
      <c r="U2826" s="11"/>
      <c r="V2826" s="11"/>
      <c r="W2826" s="11"/>
      <c r="Y2826" s="11">
        <v>8039.5900000000011</v>
      </c>
      <c r="Z2826" s="11"/>
      <c r="AB2826" s="11">
        <f t="shared" si="156"/>
        <v>14380.99</v>
      </c>
      <c r="AC2826" s="11">
        <v>12070.76</v>
      </c>
      <c r="AD2826" s="11"/>
      <c r="AE2826" s="4"/>
      <c r="AF2826" s="4"/>
    </row>
    <row r="2827" spans="1:32" x14ac:dyDescent="0.2">
      <c r="A2827" s="51"/>
      <c r="B2827" s="11"/>
      <c r="C2827" s="11" t="s">
        <v>515</v>
      </c>
      <c r="D2827" s="11"/>
      <c r="E2827" s="11" t="s">
        <v>320</v>
      </c>
      <c r="F2827" s="11">
        <v>210562</v>
      </c>
      <c r="G2827" s="11"/>
      <c r="H2827" s="11">
        <f t="shared" si="153"/>
        <v>636.20000000000005</v>
      </c>
      <c r="I2827" s="11"/>
      <c r="J2827" s="11">
        <v>40846.79</v>
      </c>
      <c r="K2827" s="11"/>
      <c r="M2827" s="11">
        <v>2</v>
      </c>
      <c r="N2827" s="66"/>
      <c r="P2827" s="198">
        <f t="shared" si="154"/>
        <v>20423.395</v>
      </c>
      <c r="Q2827" s="198"/>
      <c r="R2827" s="198"/>
      <c r="S2827" s="198"/>
      <c r="T2827" s="198">
        <f t="shared" si="155"/>
        <v>105281</v>
      </c>
      <c r="U2827" s="11"/>
      <c r="V2827" s="11"/>
      <c r="W2827" s="11"/>
      <c r="Y2827" s="11">
        <v>40846.79</v>
      </c>
      <c r="Z2827" s="11"/>
      <c r="AB2827" s="11">
        <f t="shared" si="156"/>
        <v>73065.58</v>
      </c>
      <c r="AC2827" s="11">
        <v>61327.96</v>
      </c>
      <c r="AD2827" s="11"/>
      <c r="AE2827" s="4"/>
      <c r="AF2827" s="4"/>
    </row>
    <row r="2828" spans="1:32" x14ac:dyDescent="0.2">
      <c r="A2828" s="51"/>
      <c r="B2828" s="11"/>
      <c r="C2828" s="11" t="s">
        <v>517</v>
      </c>
      <c r="D2828" s="11"/>
      <c r="E2828" s="11" t="s">
        <v>145</v>
      </c>
      <c r="F2828" s="11">
        <v>398</v>
      </c>
      <c r="G2828" s="11"/>
      <c r="H2828" s="11">
        <f t="shared" si="153"/>
        <v>1.2</v>
      </c>
      <c r="I2828" s="11"/>
      <c r="J2828" s="11">
        <v>65.06</v>
      </c>
      <c r="K2828" s="11"/>
      <c r="M2828" s="11">
        <v>1</v>
      </c>
      <c r="N2828" s="66"/>
      <c r="P2828" s="198">
        <f t="shared" si="154"/>
        <v>65.06</v>
      </c>
      <c r="Q2828" s="198"/>
      <c r="R2828" s="198"/>
      <c r="S2828" s="198"/>
      <c r="T2828" s="198">
        <f t="shared" si="155"/>
        <v>398</v>
      </c>
      <c r="U2828" s="11"/>
      <c r="V2828" s="11"/>
      <c r="W2828" s="11"/>
      <c r="Y2828" s="11">
        <v>65.06</v>
      </c>
      <c r="Z2828" s="11"/>
      <c r="AB2828" s="11">
        <f t="shared" si="156"/>
        <v>116.38</v>
      </c>
      <c r="AC2828" s="11">
        <v>97.68</v>
      </c>
      <c r="AD2828" s="11"/>
      <c r="AE2828" s="4"/>
      <c r="AF2828" s="4"/>
    </row>
    <row r="2829" spans="1:32" x14ac:dyDescent="0.2">
      <c r="A2829" s="51"/>
      <c r="B2829" s="11"/>
      <c r="C2829" s="11" t="s">
        <v>517</v>
      </c>
      <c r="D2829" s="11"/>
      <c r="E2829" s="11" t="s">
        <v>222</v>
      </c>
      <c r="F2829" s="11">
        <v>40024726</v>
      </c>
      <c r="G2829" s="11"/>
      <c r="H2829" s="11">
        <f t="shared" si="153"/>
        <v>120932.63</v>
      </c>
      <c r="I2829" s="11"/>
      <c r="J2829" s="11">
        <v>5457600.1300000018</v>
      </c>
      <c r="K2829" s="11"/>
      <c r="M2829" s="11">
        <v>65</v>
      </c>
      <c r="N2829" s="66"/>
      <c r="P2829" s="198">
        <f t="shared" si="154"/>
        <v>83963.078923076944</v>
      </c>
      <c r="Q2829" s="198"/>
      <c r="R2829" s="198"/>
      <c r="S2829" s="198"/>
      <c r="T2829" s="198">
        <f t="shared" si="155"/>
        <v>615765.0153846154</v>
      </c>
      <c r="U2829" s="11"/>
      <c r="V2829" s="11"/>
      <c r="W2829" s="11"/>
      <c r="Y2829" s="11">
        <v>5457600.1300000018</v>
      </c>
      <c r="Z2829" s="11"/>
      <c r="AB2829" s="11">
        <f t="shared" si="156"/>
        <v>9762400.8000000007</v>
      </c>
      <c r="AC2829" s="11">
        <v>8194119.2300000004</v>
      </c>
      <c r="AD2829" s="11"/>
      <c r="AE2829" s="4"/>
      <c r="AF2829" s="4"/>
    </row>
    <row r="2830" spans="1:32" x14ac:dyDescent="0.2">
      <c r="A2830" s="51"/>
      <c r="B2830" s="11"/>
      <c r="C2830" s="11" t="s">
        <v>518</v>
      </c>
      <c r="D2830" s="11"/>
      <c r="E2830" s="11" t="s">
        <v>86</v>
      </c>
      <c r="F2830" s="11">
        <v>8340</v>
      </c>
      <c r="G2830" s="11"/>
      <c r="H2830" s="11">
        <f t="shared" si="153"/>
        <v>25.2</v>
      </c>
      <c r="I2830" s="11"/>
      <c r="J2830" s="11">
        <v>1400.8700000000001</v>
      </c>
      <c r="K2830" s="11"/>
      <c r="M2830" s="11">
        <v>15</v>
      </c>
      <c r="N2830" s="66"/>
      <c r="P2830" s="198">
        <f t="shared" si="154"/>
        <v>93.391333333333336</v>
      </c>
      <c r="Q2830" s="198"/>
      <c r="R2830" s="198"/>
      <c r="S2830" s="198"/>
      <c r="T2830" s="198">
        <f t="shared" si="155"/>
        <v>556</v>
      </c>
      <c r="U2830" s="11"/>
      <c r="V2830" s="11"/>
      <c r="W2830" s="11"/>
      <c r="Y2830" s="11">
        <v>1400.8700000000001</v>
      </c>
      <c r="Z2830" s="11"/>
      <c r="AB2830" s="11">
        <f t="shared" si="156"/>
        <v>2505.84</v>
      </c>
      <c r="AC2830" s="11">
        <v>2103.29</v>
      </c>
      <c r="AD2830" s="11"/>
      <c r="AE2830" s="4"/>
      <c r="AF2830" s="4"/>
    </row>
    <row r="2831" spans="1:32" x14ac:dyDescent="0.2">
      <c r="A2831" s="51"/>
      <c r="B2831" s="11"/>
      <c r="C2831" s="11" t="s">
        <v>519</v>
      </c>
      <c r="D2831" s="11"/>
      <c r="E2831" s="11" t="s">
        <v>102</v>
      </c>
      <c r="F2831" s="11">
        <v>11875</v>
      </c>
      <c r="G2831" s="11"/>
      <c r="H2831" s="11">
        <f t="shared" si="153"/>
        <v>35.880000000000003</v>
      </c>
      <c r="I2831" s="11"/>
      <c r="J2831" s="11">
        <v>1532.2</v>
      </c>
      <c r="K2831" s="11"/>
      <c r="M2831" s="11">
        <v>7</v>
      </c>
      <c r="N2831" s="66"/>
      <c r="P2831" s="198">
        <f t="shared" si="154"/>
        <v>218.8857142857143</v>
      </c>
      <c r="Q2831" s="198"/>
      <c r="R2831" s="198"/>
      <c r="S2831" s="198"/>
      <c r="T2831" s="198">
        <f t="shared" si="155"/>
        <v>1696.4285714285713</v>
      </c>
      <c r="U2831" s="11"/>
      <c r="V2831" s="11"/>
      <c r="W2831" s="11"/>
      <c r="Y2831" s="11">
        <v>1532.2</v>
      </c>
      <c r="Z2831" s="11"/>
      <c r="AB2831" s="11">
        <f t="shared" si="156"/>
        <v>2740.76</v>
      </c>
      <c r="AC2831" s="11">
        <v>2300.4699999999998</v>
      </c>
      <c r="AD2831" s="11"/>
      <c r="AE2831" s="4"/>
      <c r="AF2831" s="4"/>
    </row>
    <row r="2832" spans="1:32" x14ac:dyDescent="0.2">
      <c r="A2832" s="51"/>
      <c r="B2832" s="11"/>
      <c r="C2832" s="11" t="s">
        <v>521</v>
      </c>
      <c r="D2832" s="11"/>
      <c r="E2832" s="11" t="s">
        <v>84</v>
      </c>
      <c r="F2832" s="11">
        <v>386424</v>
      </c>
      <c r="G2832" s="11"/>
      <c r="H2832" s="11">
        <f t="shared" si="153"/>
        <v>1167.56</v>
      </c>
      <c r="I2832" s="11"/>
      <c r="J2832" s="11">
        <v>31080.79</v>
      </c>
      <c r="K2832" s="11"/>
      <c r="M2832" s="11">
        <v>21</v>
      </c>
      <c r="N2832" s="66"/>
      <c r="P2832" s="198">
        <f t="shared" si="154"/>
        <v>1480.037619047619</v>
      </c>
      <c r="Q2832" s="198"/>
      <c r="R2832" s="198"/>
      <c r="S2832" s="198"/>
      <c r="T2832" s="198">
        <f t="shared" si="155"/>
        <v>18401.142857142859</v>
      </c>
      <c r="U2832" s="11"/>
      <c r="V2832" s="11"/>
      <c r="W2832" s="11"/>
      <c r="Y2832" s="11">
        <v>31080.79</v>
      </c>
      <c r="Z2832" s="11"/>
      <c r="AB2832" s="11">
        <f t="shared" si="156"/>
        <v>55596.44</v>
      </c>
      <c r="AC2832" s="11">
        <v>46665.14</v>
      </c>
      <c r="AD2832" s="11"/>
      <c r="AE2832" s="4"/>
      <c r="AF2832" s="4"/>
    </row>
    <row r="2833" spans="1:32" x14ac:dyDescent="0.2">
      <c r="A2833" s="51"/>
      <c r="B2833" s="11"/>
      <c r="C2833" s="11" t="s">
        <v>522</v>
      </c>
      <c r="D2833" s="11"/>
      <c r="E2833" s="11" t="s">
        <v>124</v>
      </c>
      <c r="F2833" s="11">
        <v>2875</v>
      </c>
      <c r="G2833" s="11"/>
      <c r="H2833" s="11">
        <f t="shared" si="153"/>
        <v>8.69</v>
      </c>
      <c r="I2833" s="11"/>
      <c r="J2833" s="11">
        <v>641.94000000000005</v>
      </c>
      <c r="K2833" s="11"/>
      <c r="M2833" s="11">
        <v>10</v>
      </c>
      <c r="N2833" s="66"/>
      <c r="P2833" s="198">
        <f t="shared" si="154"/>
        <v>64.194000000000003</v>
      </c>
      <c r="Q2833" s="198"/>
      <c r="R2833" s="198"/>
      <c r="S2833" s="198"/>
      <c r="T2833" s="198">
        <f t="shared" si="155"/>
        <v>287.5</v>
      </c>
      <c r="U2833" s="11"/>
      <c r="V2833" s="11"/>
      <c r="W2833" s="11"/>
      <c r="Y2833" s="11">
        <v>641.94000000000005</v>
      </c>
      <c r="Z2833" s="11"/>
      <c r="AB2833" s="11">
        <f t="shared" si="156"/>
        <v>1148.28</v>
      </c>
      <c r="AC2833" s="11">
        <v>963.82</v>
      </c>
      <c r="AD2833" s="11"/>
      <c r="AE2833" s="4"/>
      <c r="AF2833" s="4"/>
    </row>
    <row r="2834" spans="1:32" x14ac:dyDescent="0.2">
      <c r="A2834" s="51"/>
      <c r="B2834" s="11"/>
      <c r="C2834" s="11" t="s">
        <v>523</v>
      </c>
      <c r="D2834" s="11"/>
      <c r="E2834" s="11" t="s">
        <v>364</v>
      </c>
      <c r="F2834" s="11">
        <v>5378</v>
      </c>
      <c r="G2834" s="11"/>
      <c r="H2834" s="11">
        <f t="shared" si="153"/>
        <v>16.25</v>
      </c>
      <c r="I2834" s="11"/>
      <c r="J2834" s="11">
        <v>514.43999999999994</v>
      </c>
      <c r="K2834" s="11"/>
      <c r="M2834" s="11">
        <v>2</v>
      </c>
      <c r="N2834" s="66"/>
      <c r="P2834" s="198">
        <f t="shared" si="154"/>
        <v>257.21999999999997</v>
      </c>
      <c r="Q2834" s="198"/>
      <c r="R2834" s="198"/>
      <c r="S2834" s="198"/>
      <c r="T2834" s="198">
        <f t="shared" si="155"/>
        <v>2689</v>
      </c>
      <c r="U2834" s="11"/>
      <c r="V2834" s="11"/>
      <c r="W2834" s="11"/>
      <c r="Y2834" s="11">
        <v>514.43999999999994</v>
      </c>
      <c r="Z2834" s="11"/>
      <c r="AB2834" s="11">
        <f t="shared" si="156"/>
        <v>920.22</v>
      </c>
      <c r="AC2834" s="11">
        <v>772.39</v>
      </c>
      <c r="AD2834" s="11"/>
      <c r="AE2834" s="4"/>
      <c r="AF2834" s="4"/>
    </row>
    <row r="2835" spans="1:32" x14ac:dyDescent="0.2">
      <c r="A2835" s="51"/>
      <c r="B2835" s="11"/>
      <c r="C2835" s="11" t="s">
        <v>523</v>
      </c>
      <c r="D2835" s="11"/>
      <c r="E2835" s="11" t="s">
        <v>75</v>
      </c>
      <c r="F2835" s="11">
        <v>98439</v>
      </c>
      <c r="G2835" s="11"/>
      <c r="H2835" s="11">
        <f t="shared" si="153"/>
        <v>297.43</v>
      </c>
      <c r="I2835" s="11"/>
      <c r="J2835" s="11">
        <v>13942.110000000002</v>
      </c>
      <c r="K2835" s="11"/>
      <c r="M2835" s="11">
        <v>43</v>
      </c>
      <c r="N2835" s="66"/>
      <c r="P2835" s="198">
        <f t="shared" si="154"/>
        <v>324.23511627906981</v>
      </c>
      <c r="Q2835" s="198"/>
      <c r="R2835" s="198"/>
      <c r="S2835" s="198"/>
      <c r="T2835" s="198">
        <f t="shared" si="155"/>
        <v>2289.2790697674418</v>
      </c>
      <c r="U2835" s="11"/>
      <c r="V2835" s="11"/>
      <c r="W2835" s="11"/>
      <c r="Y2835" s="11">
        <v>13942.110000000002</v>
      </c>
      <c r="Z2835" s="11"/>
      <c r="AB2835" s="11">
        <f t="shared" si="156"/>
        <v>24939.25</v>
      </c>
      <c r="AC2835" s="11">
        <v>20932.88</v>
      </c>
      <c r="AD2835" s="11"/>
      <c r="AE2835" s="4"/>
      <c r="AF2835" s="4"/>
    </row>
    <row r="2836" spans="1:32" x14ac:dyDescent="0.2">
      <c r="A2836" s="51"/>
      <c r="B2836" s="11"/>
      <c r="C2836" s="11" t="s">
        <v>524</v>
      </c>
      <c r="D2836" s="11"/>
      <c r="E2836" s="11" t="s">
        <v>525</v>
      </c>
      <c r="F2836" s="11">
        <v>553456</v>
      </c>
      <c r="G2836" s="11"/>
      <c r="H2836" s="11">
        <f t="shared" si="153"/>
        <v>1672.24</v>
      </c>
      <c r="I2836" s="11"/>
      <c r="J2836" s="11">
        <v>81914.98000000001</v>
      </c>
      <c r="K2836" s="11"/>
      <c r="M2836" s="11">
        <v>417</v>
      </c>
      <c r="N2836" s="66"/>
      <c r="P2836" s="198">
        <f t="shared" si="154"/>
        <v>196.43880095923265</v>
      </c>
      <c r="Q2836" s="198"/>
      <c r="R2836" s="198"/>
      <c r="S2836" s="198"/>
      <c r="T2836" s="198">
        <f t="shared" si="155"/>
        <v>1327.232613908873</v>
      </c>
      <c r="U2836" s="11"/>
      <c r="V2836" s="11"/>
      <c r="W2836" s="11"/>
      <c r="Y2836" s="11">
        <v>81914.98000000001</v>
      </c>
      <c r="Z2836" s="11"/>
      <c r="AB2836" s="11">
        <f t="shared" si="156"/>
        <v>146527.20000000001</v>
      </c>
      <c r="AC2836" s="11">
        <v>122988.33</v>
      </c>
      <c r="AD2836" s="11"/>
      <c r="AE2836" s="4"/>
      <c r="AF2836" s="4"/>
    </row>
    <row r="2837" spans="1:32" x14ac:dyDescent="0.2">
      <c r="A2837" s="51"/>
      <c r="B2837" s="11"/>
      <c r="C2837" s="11" t="s">
        <v>526</v>
      </c>
      <c r="D2837" s="11"/>
      <c r="E2837" s="11" t="s">
        <v>142</v>
      </c>
      <c r="F2837" s="11">
        <v>55325</v>
      </c>
      <c r="G2837" s="11"/>
      <c r="H2837" s="11">
        <f t="shared" si="153"/>
        <v>167.16</v>
      </c>
      <c r="I2837" s="11"/>
      <c r="J2837" s="11">
        <v>7880.53</v>
      </c>
      <c r="K2837" s="11"/>
      <c r="M2837" s="11">
        <v>62</v>
      </c>
      <c r="N2837" s="66"/>
      <c r="P2837" s="198">
        <f t="shared" si="154"/>
        <v>127.10532258064515</v>
      </c>
      <c r="Q2837" s="198"/>
      <c r="R2837" s="198"/>
      <c r="S2837" s="198"/>
      <c r="T2837" s="198">
        <f t="shared" si="155"/>
        <v>892.33870967741939</v>
      </c>
      <c r="U2837" s="11"/>
      <c r="V2837" s="11"/>
      <c r="W2837" s="11"/>
      <c r="Y2837" s="11">
        <v>7880.53</v>
      </c>
      <c r="Z2837" s="11"/>
      <c r="AB2837" s="11">
        <f t="shared" si="156"/>
        <v>14096.47</v>
      </c>
      <c r="AC2837" s="11">
        <v>11831.94</v>
      </c>
      <c r="AD2837" s="11"/>
      <c r="AE2837" s="4"/>
      <c r="AF2837" s="4"/>
    </row>
    <row r="2838" spans="1:32" x14ac:dyDescent="0.2">
      <c r="A2838" s="51"/>
      <c r="B2838" s="11"/>
      <c r="C2838" s="11" t="s">
        <v>527</v>
      </c>
      <c r="D2838" s="11"/>
      <c r="E2838" s="11" t="s">
        <v>498</v>
      </c>
      <c r="F2838" s="11">
        <v>741414</v>
      </c>
      <c r="G2838" s="11"/>
      <c r="H2838" s="11">
        <f t="shared" si="153"/>
        <v>2240.14</v>
      </c>
      <c r="I2838" s="11"/>
      <c r="J2838" s="11">
        <v>98989.66999999994</v>
      </c>
      <c r="K2838" s="11"/>
      <c r="M2838" s="11">
        <v>256</v>
      </c>
      <c r="N2838" s="66"/>
      <c r="P2838" s="198">
        <f t="shared" si="154"/>
        <v>386.67839843749977</v>
      </c>
      <c r="Q2838" s="198"/>
      <c r="R2838" s="198"/>
      <c r="S2838" s="198"/>
      <c r="T2838" s="198">
        <f t="shared" si="155"/>
        <v>2896.1484375</v>
      </c>
      <c r="U2838" s="11"/>
      <c r="V2838" s="11"/>
      <c r="W2838" s="11"/>
      <c r="Y2838" s="11">
        <v>98989.66999999994</v>
      </c>
      <c r="Z2838" s="11"/>
      <c r="AB2838" s="11">
        <f t="shared" si="156"/>
        <v>177069.92</v>
      </c>
      <c r="AC2838" s="11">
        <v>148624.51</v>
      </c>
      <c r="AD2838" s="11"/>
      <c r="AE2838" s="4"/>
      <c r="AF2838" s="4"/>
    </row>
    <row r="2839" spans="1:32" x14ac:dyDescent="0.2">
      <c r="A2839" s="51"/>
      <c r="B2839" s="11"/>
      <c r="C2839" s="11" t="s">
        <v>528</v>
      </c>
      <c r="D2839" s="11"/>
      <c r="E2839" s="11" t="s">
        <v>616</v>
      </c>
      <c r="F2839" s="11">
        <v>665</v>
      </c>
      <c r="G2839" s="11"/>
      <c r="H2839" s="11">
        <f t="shared" si="153"/>
        <v>2.0099999999999998</v>
      </c>
      <c r="I2839" s="11"/>
      <c r="J2839" s="11">
        <v>105.35</v>
      </c>
      <c r="K2839" s="11"/>
      <c r="M2839" s="11">
        <v>1</v>
      </c>
      <c r="N2839" s="66"/>
      <c r="P2839" s="198">
        <f t="shared" si="154"/>
        <v>105.35</v>
      </c>
      <c r="Q2839" s="198"/>
      <c r="R2839" s="198"/>
      <c r="S2839" s="198"/>
      <c r="T2839" s="198">
        <f t="shared" si="155"/>
        <v>665</v>
      </c>
      <c r="U2839" s="11"/>
      <c r="V2839" s="11"/>
      <c r="W2839" s="11"/>
      <c r="Y2839" s="11">
        <v>105.35</v>
      </c>
      <c r="Z2839" s="11"/>
      <c r="AB2839" s="11">
        <f t="shared" si="156"/>
        <v>188.45</v>
      </c>
      <c r="AC2839" s="11">
        <v>158.16999999999999</v>
      </c>
      <c r="AD2839" s="11"/>
      <c r="AE2839" s="4"/>
      <c r="AF2839" s="4"/>
    </row>
    <row r="2840" spans="1:32" x14ac:dyDescent="0.2">
      <c r="A2840" s="51"/>
      <c r="B2840" s="11"/>
      <c r="C2840" s="11" t="s">
        <v>528</v>
      </c>
      <c r="D2840" s="11"/>
      <c r="E2840" s="11" t="s">
        <v>454</v>
      </c>
      <c r="F2840" s="11">
        <v>731</v>
      </c>
      <c r="G2840" s="11"/>
      <c r="H2840" s="11">
        <f t="shared" si="153"/>
        <v>2.21</v>
      </c>
      <c r="I2840" s="11"/>
      <c r="J2840" s="11">
        <v>156.13</v>
      </c>
      <c r="K2840" s="11"/>
      <c r="M2840" s="11">
        <v>3</v>
      </c>
      <c r="N2840" s="66"/>
      <c r="P2840" s="198">
        <f t="shared" si="154"/>
        <v>52.043333333333329</v>
      </c>
      <c r="Q2840" s="198"/>
      <c r="R2840" s="198"/>
      <c r="S2840" s="198"/>
      <c r="T2840" s="198">
        <f t="shared" si="155"/>
        <v>243.66666666666666</v>
      </c>
      <c r="U2840" s="11"/>
      <c r="V2840" s="11"/>
      <c r="W2840" s="11"/>
      <c r="Y2840" s="11">
        <v>156.13</v>
      </c>
      <c r="Z2840" s="11"/>
      <c r="AB2840" s="11">
        <f t="shared" si="156"/>
        <v>279.27999999999997</v>
      </c>
      <c r="AC2840" s="11">
        <v>234.42</v>
      </c>
      <c r="AD2840" s="11"/>
      <c r="AE2840" s="4"/>
      <c r="AF2840" s="4"/>
    </row>
    <row r="2841" spans="1:32" x14ac:dyDescent="0.2">
      <c r="A2841" s="51"/>
      <c r="B2841" s="11"/>
      <c r="C2841" s="11" t="s">
        <v>528</v>
      </c>
      <c r="D2841" s="11"/>
      <c r="E2841" s="11" t="s">
        <v>529</v>
      </c>
      <c r="F2841" s="11">
        <v>42900</v>
      </c>
      <c r="G2841" s="11"/>
      <c r="H2841" s="11">
        <f t="shared" si="153"/>
        <v>129.62</v>
      </c>
      <c r="I2841" s="11"/>
      <c r="J2841" s="11">
        <v>6887.2300000000005</v>
      </c>
      <c r="K2841" s="11"/>
      <c r="M2841" s="11">
        <v>44</v>
      </c>
      <c r="N2841" s="66"/>
      <c r="P2841" s="198">
        <f t="shared" si="154"/>
        <v>156.52795454545455</v>
      </c>
      <c r="Q2841" s="198"/>
      <c r="R2841" s="198"/>
      <c r="S2841" s="198"/>
      <c r="T2841" s="198">
        <f t="shared" si="155"/>
        <v>975</v>
      </c>
      <c r="U2841" s="11"/>
      <c r="V2841" s="11"/>
      <c r="W2841" s="11"/>
      <c r="Y2841" s="11">
        <v>6887.2300000000005</v>
      </c>
      <c r="Z2841" s="11"/>
      <c r="AB2841" s="11">
        <f t="shared" si="156"/>
        <v>12319.68</v>
      </c>
      <c r="AC2841" s="11">
        <v>10340.59</v>
      </c>
      <c r="AD2841" s="11"/>
      <c r="AE2841" s="4"/>
      <c r="AF2841" s="4"/>
    </row>
    <row r="2842" spans="1:32" x14ac:dyDescent="0.2">
      <c r="A2842" s="51"/>
      <c r="B2842" s="11"/>
      <c r="C2842" s="11" t="s">
        <v>530</v>
      </c>
      <c r="D2842" s="11"/>
      <c r="E2842" s="11" t="s">
        <v>102</v>
      </c>
      <c r="F2842" s="11">
        <v>463779</v>
      </c>
      <c r="G2842" s="11"/>
      <c r="H2842" s="11">
        <f t="shared" si="153"/>
        <v>1401.28</v>
      </c>
      <c r="I2842" s="11"/>
      <c r="J2842" s="11">
        <v>66409.920000000013</v>
      </c>
      <c r="K2842" s="11"/>
      <c r="M2842" s="11">
        <v>174</v>
      </c>
      <c r="N2842" s="66"/>
      <c r="P2842" s="198">
        <f t="shared" si="154"/>
        <v>381.66620689655178</v>
      </c>
      <c r="Q2842" s="198"/>
      <c r="R2842" s="198"/>
      <c r="S2842" s="198"/>
      <c r="T2842" s="198">
        <f t="shared" si="155"/>
        <v>2665.3965517241381</v>
      </c>
      <c r="U2842" s="11"/>
      <c r="V2842" s="11"/>
      <c r="W2842" s="11"/>
      <c r="Y2842" s="11">
        <v>66409.920000000013</v>
      </c>
      <c r="Z2842" s="11"/>
      <c r="AB2842" s="11">
        <f t="shared" si="156"/>
        <v>118792.19</v>
      </c>
      <c r="AC2842" s="11">
        <v>99708.81</v>
      </c>
      <c r="AD2842" s="11"/>
      <c r="AE2842" s="4"/>
      <c r="AF2842" s="4"/>
    </row>
    <row r="2843" spans="1:32" x14ac:dyDescent="0.2">
      <c r="A2843" s="51"/>
      <c r="B2843" s="11"/>
      <c r="C2843" s="11" t="s">
        <v>531</v>
      </c>
      <c r="D2843" s="11"/>
      <c r="E2843" s="11" t="s">
        <v>95</v>
      </c>
      <c r="F2843" s="11">
        <v>497248</v>
      </c>
      <c r="G2843" s="11"/>
      <c r="H2843" s="11">
        <f t="shared" si="153"/>
        <v>1502.41</v>
      </c>
      <c r="I2843" s="11"/>
      <c r="J2843" s="11">
        <v>66898.550000000032</v>
      </c>
      <c r="K2843" s="11"/>
      <c r="M2843" s="11">
        <v>172</v>
      </c>
      <c r="N2843" s="66"/>
      <c r="P2843" s="198">
        <f t="shared" si="154"/>
        <v>388.94505813953509</v>
      </c>
      <c r="Q2843" s="198"/>
      <c r="R2843" s="198"/>
      <c r="S2843" s="198"/>
      <c r="T2843" s="198">
        <f t="shared" si="155"/>
        <v>2890.9767441860463</v>
      </c>
      <c r="U2843" s="11"/>
      <c r="V2843" s="11"/>
      <c r="W2843" s="11"/>
      <c r="Y2843" s="11">
        <v>66898.550000000032</v>
      </c>
      <c r="Z2843" s="11"/>
      <c r="AB2843" s="11">
        <f t="shared" si="156"/>
        <v>119666.23</v>
      </c>
      <c r="AC2843" s="11">
        <v>100442.44</v>
      </c>
      <c r="AD2843" s="11"/>
      <c r="AE2843" s="4"/>
      <c r="AF2843" s="4"/>
    </row>
    <row r="2844" spans="1:32" x14ac:dyDescent="0.2">
      <c r="A2844" s="51"/>
      <c r="B2844" s="11"/>
      <c r="C2844" s="11" t="s">
        <v>532</v>
      </c>
      <c r="D2844" s="11"/>
      <c r="E2844" s="11" t="s">
        <v>88</v>
      </c>
      <c r="F2844" s="11">
        <v>13741672</v>
      </c>
      <c r="G2844" s="11"/>
      <c r="H2844" s="11">
        <f t="shared" si="153"/>
        <v>41519.75</v>
      </c>
      <c r="I2844" s="11"/>
      <c r="J2844" s="11">
        <v>1143648.3600000031</v>
      </c>
      <c r="K2844" s="11"/>
      <c r="M2844" s="11">
        <v>981</v>
      </c>
      <c r="N2844" s="66"/>
      <c r="P2844" s="198">
        <f t="shared" si="154"/>
        <v>1165.798532110095</v>
      </c>
      <c r="Q2844" s="198"/>
      <c r="R2844" s="198"/>
      <c r="S2844" s="198"/>
      <c r="T2844" s="198">
        <f t="shared" si="155"/>
        <v>14007.820591233436</v>
      </c>
      <c r="U2844" s="11"/>
      <c r="V2844" s="11"/>
      <c r="W2844" s="11"/>
      <c r="Y2844" s="11">
        <v>1143648.3600000031</v>
      </c>
      <c r="Z2844" s="11"/>
      <c r="AB2844" s="11">
        <f t="shared" si="156"/>
        <v>2045725.85</v>
      </c>
      <c r="AC2844" s="11">
        <v>1717090.08</v>
      </c>
      <c r="AD2844" s="11"/>
      <c r="AE2844" s="4"/>
      <c r="AF2844" s="4"/>
    </row>
    <row r="2845" spans="1:32" x14ac:dyDescent="0.2">
      <c r="A2845" s="51"/>
      <c r="B2845" s="11"/>
      <c r="C2845" s="11" t="s">
        <v>532</v>
      </c>
      <c r="D2845" s="11"/>
      <c r="E2845" s="11" t="s">
        <v>457</v>
      </c>
      <c r="F2845" s="11">
        <v>7899</v>
      </c>
      <c r="G2845" s="11"/>
      <c r="H2845" s="11">
        <f t="shared" si="153"/>
        <v>23.87</v>
      </c>
      <c r="I2845" s="11"/>
      <c r="J2845" s="11">
        <v>681.37</v>
      </c>
      <c r="K2845" s="11"/>
      <c r="M2845" s="11">
        <v>1</v>
      </c>
      <c r="N2845" s="66"/>
      <c r="P2845" s="198">
        <f t="shared" si="154"/>
        <v>681.37</v>
      </c>
      <c r="Q2845" s="198"/>
      <c r="R2845" s="198"/>
      <c r="S2845" s="198"/>
      <c r="T2845" s="198">
        <f t="shared" si="155"/>
        <v>7899</v>
      </c>
      <c r="U2845" s="11"/>
      <c r="V2845" s="11"/>
      <c r="W2845" s="11"/>
      <c r="Y2845" s="11">
        <v>681.37</v>
      </c>
      <c r="Z2845" s="11"/>
      <c r="AB2845" s="11">
        <f t="shared" si="156"/>
        <v>1218.82</v>
      </c>
      <c r="AC2845" s="11">
        <v>1023.02</v>
      </c>
      <c r="AD2845" s="11"/>
      <c r="AE2845" s="4"/>
      <c r="AF2845" s="4"/>
    </row>
    <row r="2846" spans="1:32" x14ac:dyDescent="0.2">
      <c r="A2846" s="51"/>
      <c r="B2846" s="11"/>
      <c r="C2846" s="11" t="s">
        <v>533</v>
      </c>
      <c r="D2846" s="11"/>
      <c r="E2846" s="11" t="s">
        <v>77</v>
      </c>
      <c r="F2846" s="11">
        <v>43225</v>
      </c>
      <c r="G2846" s="11"/>
      <c r="H2846" s="11">
        <f t="shared" si="153"/>
        <v>130.6</v>
      </c>
      <c r="I2846" s="11"/>
      <c r="J2846" s="11">
        <v>6908.8399999999974</v>
      </c>
      <c r="K2846" s="11"/>
      <c r="M2846" s="11">
        <v>48</v>
      </c>
      <c r="N2846" s="66"/>
      <c r="P2846" s="198">
        <f t="shared" si="154"/>
        <v>143.93416666666661</v>
      </c>
      <c r="Q2846" s="198"/>
      <c r="R2846" s="198"/>
      <c r="S2846" s="198"/>
      <c r="T2846" s="198">
        <f t="shared" si="155"/>
        <v>900.52083333333337</v>
      </c>
      <c r="U2846" s="11"/>
      <c r="V2846" s="11"/>
      <c r="W2846" s="11"/>
      <c r="Y2846" s="11">
        <v>6908.8399999999974</v>
      </c>
      <c r="Z2846" s="11"/>
      <c r="AB2846" s="11">
        <f t="shared" si="156"/>
        <v>12358.34</v>
      </c>
      <c r="AC2846" s="11">
        <v>10373.030000000001</v>
      </c>
      <c r="AD2846" s="11"/>
      <c r="AE2846" s="4"/>
      <c r="AF2846" s="4"/>
    </row>
    <row r="2847" spans="1:32" x14ac:dyDescent="0.2">
      <c r="A2847" s="51"/>
      <c r="B2847" s="11"/>
      <c r="C2847" s="11" t="s">
        <v>534</v>
      </c>
      <c r="D2847" s="11"/>
      <c r="E2847" s="11" t="s">
        <v>86</v>
      </c>
      <c r="F2847" s="11">
        <v>888441</v>
      </c>
      <c r="G2847" s="11"/>
      <c r="H2847" s="11">
        <f t="shared" si="153"/>
        <v>2684.38</v>
      </c>
      <c r="I2847" s="11"/>
      <c r="J2847" s="11">
        <v>97980.099999999962</v>
      </c>
      <c r="K2847" s="11"/>
      <c r="M2847" s="11">
        <v>322</v>
      </c>
      <c r="N2847" s="66"/>
      <c r="P2847" s="198">
        <f t="shared" si="154"/>
        <v>304.28602484472037</v>
      </c>
      <c r="Q2847" s="198"/>
      <c r="R2847" s="198"/>
      <c r="S2847" s="198"/>
      <c r="T2847" s="198">
        <f t="shared" si="155"/>
        <v>2759.1335403726707</v>
      </c>
      <c r="U2847" s="11"/>
      <c r="V2847" s="11"/>
      <c r="W2847" s="11"/>
      <c r="Y2847" s="11">
        <v>97980.099999999962</v>
      </c>
      <c r="Z2847" s="11"/>
      <c r="AB2847" s="11">
        <f t="shared" si="156"/>
        <v>175264.03</v>
      </c>
      <c r="AC2847" s="11">
        <v>147108.73000000001</v>
      </c>
      <c r="AD2847" s="11"/>
      <c r="AE2847" s="4"/>
      <c r="AF2847" s="4"/>
    </row>
    <row r="2848" spans="1:32" x14ac:dyDescent="0.2">
      <c r="A2848" s="51"/>
      <c r="B2848" s="11"/>
      <c r="C2848" s="11" t="s">
        <v>535</v>
      </c>
      <c r="D2848" s="11"/>
      <c r="E2848" s="11" t="s">
        <v>79</v>
      </c>
      <c r="F2848" s="11">
        <v>140</v>
      </c>
      <c r="G2848" s="11"/>
      <c r="H2848" s="11">
        <f t="shared" si="153"/>
        <v>0.42</v>
      </c>
      <c r="I2848" s="11"/>
      <c r="J2848" s="11">
        <v>493.86</v>
      </c>
      <c r="K2848" s="11"/>
      <c r="M2848" s="11">
        <v>1</v>
      </c>
      <c r="N2848" s="66"/>
      <c r="P2848" s="198">
        <f t="shared" si="154"/>
        <v>493.86</v>
      </c>
      <c r="Q2848" s="198"/>
      <c r="R2848" s="198"/>
      <c r="S2848" s="198"/>
      <c r="T2848" s="198">
        <f t="shared" si="155"/>
        <v>140</v>
      </c>
      <c r="U2848" s="11"/>
      <c r="V2848" s="11"/>
      <c r="W2848" s="11"/>
      <c r="Y2848" s="11">
        <v>493.86</v>
      </c>
      <c r="Z2848" s="11"/>
      <c r="AB2848" s="11">
        <f t="shared" si="156"/>
        <v>883.4</v>
      </c>
      <c r="AC2848" s="11">
        <v>741.49</v>
      </c>
      <c r="AD2848" s="11"/>
      <c r="AE2848" s="4"/>
      <c r="AF2848" s="4"/>
    </row>
    <row r="2849" spans="1:32" x14ac:dyDescent="0.2">
      <c r="A2849" s="51"/>
      <c r="B2849" s="11"/>
      <c r="C2849" s="11" t="s">
        <v>535</v>
      </c>
      <c r="D2849" s="11"/>
      <c r="E2849" s="11" t="s">
        <v>66</v>
      </c>
      <c r="F2849" s="11">
        <v>374806</v>
      </c>
      <c r="G2849" s="11"/>
      <c r="H2849" s="11">
        <f t="shared" si="153"/>
        <v>1132.46</v>
      </c>
      <c r="I2849" s="11"/>
      <c r="J2849" s="11">
        <v>55862.159999999996</v>
      </c>
      <c r="K2849" s="11"/>
      <c r="M2849" s="11">
        <v>106</v>
      </c>
      <c r="N2849" s="66"/>
      <c r="P2849" s="198">
        <f t="shared" si="154"/>
        <v>527.00150943396227</v>
      </c>
      <c r="Q2849" s="198"/>
      <c r="R2849" s="198"/>
      <c r="S2849" s="198"/>
      <c r="T2849" s="198">
        <f t="shared" si="155"/>
        <v>3535.9056603773583</v>
      </c>
      <c r="U2849" s="11"/>
      <c r="V2849" s="11"/>
      <c r="W2849" s="11"/>
      <c r="Y2849" s="11">
        <v>55862.159999999996</v>
      </c>
      <c r="Z2849" s="11"/>
      <c r="AB2849" s="11">
        <f t="shared" si="156"/>
        <v>99924.65</v>
      </c>
      <c r="AC2849" s="11">
        <v>83872.25</v>
      </c>
      <c r="AD2849" s="11"/>
      <c r="AE2849" s="4"/>
      <c r="AF2849" s="4"/>
    </row>
    <row r="2850" spans="1:32" x14ac:dyDescent="0.2">
      <c r="A2850" s="51"/>
      <c r="B2850" s="11"/>
      <c r="C2850" s="11" t="s">
        <v>535</v>
      </c>
      <c r="D2850" s="11"/>
      <c r="E2850" s="11" t="s">
        <v>77</v>
      </c>
      <c r="F2850" s="11">
        <v>159</v>
      </c>
      <c r="G2850" s="11"/>
      <c r="H2850" s="11">
        <f t="shared" si="153"/>
        <v>0.48</v>
      </c>
      <c r="I2850" s="11"/>
      <c r="J2850" s="11">
        <v>84.37</v>
      </c>
      <c r="K2850" s="11"/>
      <c r="M2850" s="11">
        <v>2</v>
      </c>
      <c r="N2850" s="66"/>
      <c r="P2850" s="198">
        <f t="shared" si="154"/>
        <v>42.185000000000002</v>
      </c>
      <c r="Q2850" s="198"/>
      <c r="R2850" s="198"/>
      <c r="S2850" s="198"/>
      <c r="T2850" s="198">
        <f t="shared" si="155"/>
        <v>79.5</v>
      </c>
      <c r="U2850" s="11"/>
      <c r="V2850" s="11"/>
      <c r="W2850" s="11"/>
      <c r="Y2850" s="11">
        <v>84.37</v>
      </c>
      <c r="Z2850" s="11"/>
      <c r="AB2850" s="11">
        <f t="shared" si="156"/>
        <v>150.91999999999999</v>
      </c>
      <c r="AC2850" s="11">
        <v>126.67</v>
      </c>
      <c r="AD2850" s="11"/>
      <c r="AE2850" s="4"/>
      <c r="AF2850" s="4"/>
    </row>
    <row r="2851" spans="1:32" x14ac:dyDescent="0.2">
      <c r="A2851" s="51"/>
      <c r="B2851" s="11"/>
      <c r="C2851" s="11" t="s">
        <v>537</v>
      </c>
      <c r="D2851" s="11"/>
      <c r="E2851" s="11" t="s">
        <v>62</v>
      </c>
      <c r="F2851" s="11">
        <v>3623</v>
      </c>
      <c r="G2851" s="11"/>
      <c r="H2851" s="11">
        <f t="shared" si="153"/>
        <v>10.95</v>
      </c>
      <c r="I2851" s="11"/>
      <c r="J2851" s="11">
        <v>509.18</v>
      </c>
      <c r="K2851" s="11"/>
      <c r="M2851" s="11">
        <v>12</v>
      </c>
      <c r="N2851" s="66"/>
      <c r="P2851" s="198">
        <f t="shared" si="154"/>
        <v>42.431666666666665</v>
      </c>
      <c r="Q2851" s="198"/>
      <c r="R2851" s="198"/>
      <c r="S2851" s="198"/>
      <c r="T2851" s="198">
        <f t="shared" si="155"/>
        <v>301.91666666666669</v>
      </c>
      <c r="U2851" s="11"/>
      <c r="V2851" s="11"/>
      <c r="W2851" s="11"/>
      <c r="Y2851" s="11">
        <v>509.18</v>
      </c>
      <c r="Z2851" s="11"/>
      <c r="AB2851" s="11">
        <f t="shared" si="156"/>
        <v>910.81</v>
      </c>
      <c r="AC2851" s="11">
        <v>764.49</v>
      </c>
      <c r="AD2851" s="11"/>
      <c r="AE2851" s="4"/>
      <c r="AF2851" s="4"/>
    </row>
    <row r="2852" spans="1:32" x14ac:dyDescent="0.2">
      <c r="A2852" s="51"/>
      <c r="B2852" s="11"/>
      <c r="C2852" s="11" t="s">
        <v>538</v>
      </c>
      <c r="D2852" s="11"/>
      <c r="E2852" s="11" t="s">
        <v>617</v>
      </c>
      <c r="F2852" s="11">
        <v>91</v>
      </c>
      <c r="G2852" s="11"/>
      <c r="H2852" s="11">
        <f t="shared" si="153"/>
        <v>0.27</v>
      </c>
      <c r="I2852" s="11"/>
      <c r="J2852" s="11">
        <v>23.87</v>
      </c>
      <c r="K2852" s="11"/>
      <c r="M2852" s="11">
        <v>1</v>
      </c>
      <c r="N2852" s="66"/>
      <c r="P2852" s="198">
        <f t="shared" si="154"/>
        <v>23.87</v>
      </c>
      <c r="Q2852" s="198"/>
      <c r="R2852" s="198"/>
      <c r="S2852" s="198"/>
      <c r="T2852" s="198">
        <f t="shared" si="155"/>
        <v>91</v>
      </c>
      <c r="U2852" s="11"/>
      <c r="V2852" s="11"/>
      <c r="W2852" s="11"/>
      <c r="Y2852" s="11">
        <v>23.87</v>
      </c>
      <c r="Z2852" s="11"/>
      <c r="AB2852" s="11">
        <f t="shared" si="156"/>
        <v>42.7</v>
      </c>
      <c r="AC2852" s="11">
        <v>35.840000000000003</v>
      </c>
      <c r="AD2852" s="11"/>
      <c r="AE2852" s="4"/>
      <c r="AF2852" s="4"/>
    </row>
    <row r="2853" spans="1:32" x14ac:dyDescent="0.2">
      <c r="A2853" s="51"/>
      <c r="B2853" s="11"/>
      <c r="C2853" s="11" t="s">
        <v>539</v>
      </c>
      <c r="D2853" s="11"/>
      <c r="E2853" s="11" t="s">
        <v>540</v>
      </c>
      <c r="F2853" s="11">
        <v>386864</v>
      </c>
      <c r="G2853" s="11"/>
      <c r="H2853" s="11">
        <f t="shared" si="153"/>
        <v>1168.8900000000001</v>
      </c>
      <c r="I2853" s="11"/>
      <c r="J2853" s="11">
        <v>70314.299999999959</v>
      </c>
      <c r="K2853" s="11"/>
      <c r="M2853" s="11">
        <v>83</v>
      </c>
      <c r="N2853" s="66"/>
      <c r="P2853" s="198">
        <f t="shared" si="154"/>
        <v>847.1602409638549</v>
      </c>
      <c r="Q2853" s="198"/>
      <c r="R2853" s="198"/>
      <c r="S2853" s="198"/>
      <c r="T2853" s="198">
        <f t="shared" si="155"/>
        <v>4661.0120481927706</v>
      </c>
      <c r="U2853" s="11"/>
      <c r="V2853" s="11"/>
      <c r="W2853" s="11"/>
      <c r="Y2853" s="11">
        <v>70314.299999999959</v>
      </c>
      <c r="Z2853" s="11"/>
      <c r="AB2853" s="11">
        <f t="shared" si="156"/>
        <v>125776.23</v>
      </c>
      <c r="AC2853" s="11">
        <v>105570.9</v>
      </c>
      <c r="AD2853" s="11"/>
      <c r="AE2853" s="4"/>
      <c r="AF2853" s="4"/>
    </row>
    <row r="2854" spans="1:32" x14ac:dyDescent="0.2">
      <c r="A2854" s="51"/>
      <c r="B2854" s="11"/>
      <c r="C2854" s="11" t="s">
        <v>539</v>
      </c>
      <c r="D2854" s="11"/>
      <c r="E2854" s="11" t="s">
        <v>167</v>
      </c>
      <c r="F2854" s="11">
        <v>33</v>
      </c>
      <c r="G2854" s="11"/>
      <c r="H2854" s="11">
        <f t="shared" si="153"/>
        <v>0.1</v>
      </c>
      <c r="I2854" s="11"/>
      <c r="J2854" s="11">
        <v>28.29</v>
      </c>
      <c r="K2854" s="11"/>
      <c r="M2854" s="11">
        <v>1</v>
      </c>
      <c r="N2854" s="66"/>
      <c r="P2854" s="198">
        <f t="shared" si="154"/>
        <v>28.29</v>
      </c>
      <c r="Q2854" s="198"/>
      <c r="R2854" s="198"/>
      <c r="S2854" s="198"/>
      <c r="T2854" s="198">
        <f t="shared" si="155"/>
        <v>33</v>
      </c>
      <c r="U2854" s="11"/>
      <c r="V2854" s="11"/>
      <c r="W2854" s="11"/>
      <c r="Y2854" s="11">
        <v>28.29</v>
      </c>
      <c r="Z2854" s="11"/>
      <c r="AB2854" s="11">
        <f t="shared" si="156"/>
        <v>50.6</v>
      </c>
      <c r="AC2854" s="11">
        <v>42.48</v>
      </c>
      <c r="AD2854" s="11"/>
      <c r="AE2854" s="4"/>
      <c r="AF2854" s="4"/>
    </row>
    <row r="2855" spans="1:32" x14ac:dyDescent="0.2">
      <c r="A2855" s="51"/>
      <c r="B2855" s="11"/>
      <c r="C2855" s="11" t="s">
        <v>539</v>
      </c>
      <c r="D2855" s="11"/>
      <c r="E2855" s="11" t="s">
        <v>124</v>
      </c>
      <c r="F2855" s="11">
        <v>6661</v>
      </c>
      <c r="G2855" s="11"/>
      <c r="H2855" s="11">
        <f t="shared" si="153"/>
        <v>20.13</v>
      </c>
      <c r="I2855" s="11"/>
      <c r="J2855" s="11">
        <v>1070.5</v>
      </c>
      <c r="K2855" s="11"/>
      <c r="M2855" s="11">
        <v>4</v>
      </c>
      <c r="N2855" s="66"/>
      <c r="P2855" s="198">
        <f t="shared" si="154"/>
        <v>267.625</v>
      </c>
      <c r="Q2855" s="198"/>
      <c r="R2855" s="198"/>
      <c r="S2855" s="198"/>
      <c r="T2855" s="198">
        <f t="shared" si="155"/>
        <v>1665.25</v>
      </c>
      <c r="U2855" s="11"/>
      <c r="V2855" s="11"/>
      <c r="W2855" s="11"/>
      <c r="Y2855" s="11">
        <v>1070.5</v>
      </c>
      <c r="Z2855" s="11"/>
      <c r="AB2855" s="11">
        <f t="shared" si="156"/>
        <v>1914.88</v>
      </c>
      <c r="AC2855" s="11">
        <v>1607.26</v>
      </c>
      <c r="AD2855" s="11"/>
      <c r="AE2855" s="4"/>
      <c r="AF2855" s="4"/>
    </row>
    <row r="2856" spans="1:32" x14ac:dyDescent="0.2">
      <c r="A2856" s="51"/>
      <c r="B2856" s="11"/>
      <c r="C2856" s="11" t="s">
        <v>541</v>
      </c>
      <c r="D2856" s="11"/>
      <c r="E2856" s="11" t="s">
        <v>333</v>
      </c>
      <c r="F2856" s="11">
        <v>1727714</v>
      </c>
      <c r="G2856" s="11"/>
      <c r="H2856" s="11">
        <f t="shared" si="153"/>
        <v>5220.2</v>
      </c>
      <c r="I2856" s="11"/>
      <c r="J2856" s="11">
        <v>227804.80000000008</v>
      </c>
      <c r="K2856" s="11"/>
      <c r="M2856" s="11">
        <v>511</v>
      </c>
      <c r="N2856" s="66"/>
      <c r="P2856" s="198">
        <f t="shared" si="154"/>
        <v>445.80195694716258</v>
      </c>
      <c r="Q2856" s="198"/>
      <c r="R2856" s="198"/>
      <c r="S2856" s="198"/>
      <c r="T2856" s="198">
        <f t="shared" si="155"/>
        <v>3381.0450097847356</v>
      </c>
      <c r="U2856" s="11"/>
      <c r="V2856" s="11"/>
      <c r="W2856" s="11"/>
      <c r="Y2856" s="11">
        <v>227804.80000000008</v>
      </c>
      <c r="Z2856" s="11"/>
      <c r="AB2856" s="11">
        <f t="shared" si="156"/>
        <v>407490.79</v>
      </c>
      <c r="AC2856" s="11">
        <v>342029.4</v>
      </c>
      <c r="AD2856" s="11"/>
      <c r="AE2856" s="4"/>
      <c r="AF2856" s="4"/>
    </row>
    <row r="2857" spans="1:32" x14ac:dyDescent="0.2">
      <c r="A2857" s="51"/>
      <c r="B2857" s="11"/>
      <c r="C2857" s="11" t="s">
        <v>542</v>
      </c>
      <c r="D2857" s="11"/>
      <c r="E2857" s="11" t="s">
        <v>128</v>
      </c>
      <c r="F2857" s="11">
        <v>7216010</v>
      </c>
      <c r="G2857" s="11"/>
      <c r="H2857" s="11">
        <f t="shared" si="153"/>
        <v>21802.799999999999</v>
      </c>
      <c r="I2857" s="11"/>
      <c r="J2857" s="11">
        <v>911439.1300000014</v>
      </c>
      <c r="K2857" s="11"/>
      <c r="M2857" s="11">
        <v>1624</v>
      </c>
      <c r="N2857" s="66"/>
      <c r="P2857" s="198">
        <f t="shared" si="154"/>
        <v>561.23099137931126</v>
      </c>
      <c r="Q2857" s="198"/>
      <c r="R2857" s="198"/>
      <c r="S2857" s="198"/>
      <c r="T2857" s="198">
        <f t="shared" si="155"/>
        <v>4443.3559113300489</v>
      </c>
      <c r="U2857" s="11"/>
      <c r="V2857" s="11"/>
      <c r="W2857" s="11"/>
      <c r="Y2857" s="11">
        <v>911439.1300000014</v>
      </c>
      <c r="Z2857" s="11"/>
      <c r="AB2857" s="11">
        <f t="shared" si="156"/>
        <v>1630356.55</v>
      </c>
      <c r="AC2857" s="11">
        <v>1368447.8</v>
      </c>
      <c r="AD2857" s="11"/>
      <c r="AE2857" s="4"/>
      <c r="AF2857" s="4"/>
    </row>
    <row r="2858" spans="1:32" x14ac:dyDescent="0.2">
      <c r="A2858" s="51"/>
      <c r="B2858" s="11"/>
      <c r="C2858" s="11" t="s">
        <v>542</v>
      </c>
      <c r="D2858" s="11"/>
      <c r="E2858" s="11" t="s">
        <v>311</v>
      </c>
      <c r="F2858" s="11">
        <v>372</v>
      </c>
      <c r="G2858" s="11"/>
      <c r="H2858" s="11">
        <f t="shared" si="153"/>
        <v>1.1200000000000001</v>
      </c>
      <c r="I2858" s="11"/>
      <c r="J2858" s="11">
        <v>24.95</v>
      </c>
      <c r="K2858" s="11"/>
      <c r="M2858" s="11">
        <v>1</v>
      </c>
      <c r="N2858" s="66"/>
      <c r="P2858" s="198">
        <f t="shared" si="154"/>
        <v>24.95</v>
      </c>
      <c r="Q2858" s="198"/>
      <c r="R2858" s="198"/>
      <c r="S2858" s="198"/>
      <c r="T2858" s="198">
        <f t="shared" si="155"/>
        <v>372</v>
      </c>
      <c r="U2858" s="11"/>
      <c r="V2858" s="11"/>
      <c r="W2858" s="11"/>
      <c r="Y2858" s="11">
        <v>24.95</v>
      </c>
      <c r="Z2858" s="11"/>
      <c r="AB2858" s="11">
        <f t="shared" si="156"/>
        <v>44.63</v>
      </c>
      <c r="AC2858" s="11">
        <v>37.46</v>
      </c>
      <c r="AD2858" s="11"/>
      <c r="AE2858" s="4"/>
      <c r="AF2858" s="4"/>
    </row>
    <row r="2859" spans="1:32" x14ac:dyDescent="0.2">
      <c r="A2859" s="51"/>
      <c r="B2859" s="11"/>
      <c r="C2859" s="11" t="s">
        <v>542</v>
      </c>
      <c r="D2859" s="11"/>
      <c r="E2859" s="11" t="s">
        <v>105</v>
      </c>
      <c r="F2859" s="11">
        <v>290293</v>
      </c>
      <c r="G2859" s="11"/>
      <c r="H2859" s="11">
        <f t="shared" si="153"/>
        <v>877.11</v>
      </c>
      <c r="I2859" s="11"/>
      <c r="J2859" s="11">
        <v>20296.34</v>
      </c>
      <c r="K2859" s="11"/>
      <c r="M2859" s="11">
        <v>12</v>
      </c>
      <c r="N2859" s="66"/>
      <c r="P2859" s="198">
        <f t="shared" si="154"/>
        <v>1691.3616666666667</v>
      </c>
      <c r="Q2859" s="198"/>
      <c r="R2859" s="198"/>
      <c r="S2859" s="198"/>
      <c r="T2859" s="198">
        <f t="shared" si="155"/>
        <v>24191.083333333332</v>
      </c>
      <c r="U2859" s="11"/>
      <c r="V2859" s="11"/>
      <c r="W2859" s="11"/>
      <c r="Y2859" s="11">
        <v>20296.34</v>
      </c>
      <c r="Z2859" s="11"/>
      <c r="AB2859" s="11">
        <f t="shared" si="156"/>
        <v>36305.519999999997</v>
      </c>
      <c r="AC2859" s="11">
        <v>30473.22</v>
      </c>
      <c r="AD2859" s="11"/>
      <c r="AE2859" s="4"/>
      <c r="AF2859" s="4"/>
    </row>
    <row r="2860" spans="1:32" x14ac:dyDescent="0.2">
      <c r="A2860" s="51"/>
      <c r="B2860" s="11"/>
      <c r="C2860" s="11" t="s">
        <v>542</v>
      </c>
      <c r="D2860" s="11"/>
      <c r="E2860" s="11" t="s">
        <v>618</v>
      </c>
      <c r="F2860" s="11">
        <v>384</v>
      </c>
      <c r="G2860" s="11"/>
      <c r="H2860" s="11">
        <f t="shared" si="153"/>
        <v>1.1599999999999999</v>
      </c>
      <c r="I2860" s="11"/>
      <c r="J2860" s="11">
        <v>40.83</v>
      </c>
      <c r="K2860" s="11"/>
      <c r="M2860" s="11">
        <v>1</v>
      </c>
      <c r="N2860" s="66"/>
      <c r="P2860" s="198">
        <f t="shared" si="154"/>
        <v>40.83</v>
      </c>
      <c r="Q2860" s="198"/>
      <c r="R2860" s="198"/>
      <c r="S2860" s="198"/>
      <c r="T2860" s="198">
        <f t="shared" si="155"/>
        <v>384</v>
      </c>
      <c r="U2860" s="11"/>
      <c r="V2860" s="11"/>
      <c r="W2860" s="11"/>
      <c r="Y2860" s="11">
        <v>40.83</v>
      </c>
      <c r="Z2860" s="11"/>
      <c r="AB2860" s="11">
        <f t="shared" si="156"/>
        <v>73.040000000000006</v>
      </c>
      <c r="AC2860" s="11">
        <v>61.3</v>
      </c>
      <c r="AD2860" s="11"/>
      <c r="AE2860" s="4"/>
      <c r="AF2860" s="4"/>
    </row>
    <row r="2861" spans="1:32" x14ac:dyDescent="0.2">
      <c r="A2861" s="51"/>
      <c r="B2861" s="11"/>
      <c r="C2861" s="11" t="s">
        <v>543</v>
      </c>
      <c r="D2861" s="11"/>
      <c r="E2861" s="11" t="s">
        <v>142</v>
      </c>
      <c r="F2861" s="11">
        <v>-361683</v>
      </c>
      <c r="G2861" s="11"/>
      <c r="H2861" s="11">
        <f t="shared" si="153"/>
        <v>-1092.81</v>
      </c>
      <c r="I2861" s="11"/>
      <c r="J2861" s="11">
        <v>-17306.93000000004</v>
      </c>
      <c r="K2861" s="11"/>
      <c r="M2861" s="11">
        <v>159</v>
      </c>
      <c r="N2861" s="66"/>
      <c r="P2861" s="198">
        <f t="shared" si="154"/>
        <v>-108.84861635220152</v>
      </c>
      <c r="Q2861" s="198"/>
      <c r="R2861" s="198"/>
      <c r="S2861" s="198"/>
      <c r="T2861" s="198">
        <f t="shared" si="155"/>
        <v>-2274.7358490566039</v>
      </c>
      <c r="U2861" s="11"/>
      <c r="V2861" s="11"/>
      <c r="W2861" s="11"/>
      <c r="Y2861" s="11">
        <v>-17306.93000000004</v>
      </c>
      <c r="Z2861" s="11"/>
      <c r="AB2861" s="11">
        <f t="shared" si="156"/>
        <v>-30958.15</v>
      </c>
      <c r="AC2861" s="11">
        <v>-25984.87</v>
      </c>
      <c r="AD2861" s="11"/>
      <c r="AE2861" s="4"/>
      <c r="AF2861" s="4"/>
    </row>
    <row r="2862" spans="1:32" x14ac:dyDescent="0.2">
      <c r="A2862" s="51"/>
      <c r="B2862" s="11"/>
      <c r="C2862" s="11" t="s">
        <v>543</v>
      </c>
      <c r="D2862" s="11"/>
      <c r="E2862" s="11" t="s">
        <v>68</v>
      </c>
      <c r="F2862" s="11">
        <v>272</v>
      </c>
      <c r="G2862" s="11"/>
      <c r="H2862" s="11">
        <f t="shared" si="153"/>
        <v>0.82</v>
      </c>
      <c r="I2862" s="11"/>
      <c r="J2862" s="11">
        <v>48.1</v>
      </c>
      <c r="K2862" s="11"/>
      <c r="M2862" s="11">
        <v>1</v>
      </c>
      <c r="N2862" s="66"/>
      <c r="P2862" s="198">
        <f t="shared" si="154"/>
        <v>48.1</v>
      </c>
      <c r="Q2862" s="198"/>
      <c r="R2862" s="198"/>
      <c r="S2862" s="198"/>
      <c r="T2862" s="198">
        <f t="shared" si="155"/>
        <v>272</v>
      </c>
      <c r="U2862" s="11"/>
      <c r="V2862" s="11"/>
      <c r="W2862" s="11"/>
      <c r="Y2862" s="11">
        <v>48.1</v>
      </c>
      <c r="Z2862" s="11"/>
      <c r="AB2862" s="11">
        <f t="shared" si="156"/>
        <v>86.04</v>
      </c>
      <c r="AC2862" s="11">
        <v>72.22</v>
      </c>
      <c r="AD2862" s="11"/>
      <c r="AE2862" s="4"/>
      <c r="AF2862" s="4"/>
    </row>
    <row r="2863" spans="1:32" x14ac:dyDescent="0.2">
      <c r="A2863" s="51"/>
      <c r="B2863" s="11"/>
      <c r="C2863" s="11" t="s">
        <v>544</v>
      </c>
      <c r="D2863" s="11"/>
      <c r="E2863" s="11" t="s">
        <v>68</v>
      </c>
      <c r="F2863" s="11">
        <v>1290</v>
      </c>
      <c r="G2863" s="11"/>
      <c r="H2863" s="11">
        <f t="shared" si="153"/>
        <v>3.9</v>
      </c>
      <c r="I2863" s="11"/>
      <c r="J2863" s="11">
        <v>221.74</v>
      </c>
      <c r="K2863" s="11"/>
      <c r="M2863" s="11">
        <v>2</v>
      </c>
      <c r="N2863" s="66"/>
      <c r="P2863" s="198">
        <f t="shared" si="154"/>
        <v>110.87</v>
      </c>
      <c r="Q2863" s="198"/>
      <c r="R2863" s="198"/>
      <c r="S2863" s="198"/>
      <c r="T2863" s="198">
        <f t="shared" si="155"/>
        <v>645</v>
      </c>
      <c r="U2863" s="11"/>
      <c r="V2863" s="11"/>
      <c r="W2863" s="11"/>
      <c r="Y2863" s="11">
        <v>221.74</v>
      </c>
      <c r="Z2863" s="11"/>
      <c r="AB2863" s="11">
        <f t="shared" si="156"/>
        <v>396.64</v>
      </c>
      <c r="AC2863" s="11">
        <v>332.92</v>
      </c>
      <c r="AD2863" s="11"/>
      <c r="AE2863" s="4"/>
      <c r="AF2863" s="4"/>
    </row>
    <row r="2864" spans="1:32" x14ac:dyDescent="0.2">
      <c r="A2864" s="51"/>
      <c r="B2864" s="11"/>
      <c r="C2864" s="11" t="s">
        <v>546</v>
      </c>
      <c r="D2864" s="11"/>
      <c r="E2864" s="11" t="s">
        <v>382</v>
      </c>
      <c r="F2864" s="11">
        <v>1769499</v>
      </c>
      <c r="G2864" s="11"/>
      <c r="H2864" s="11">
        <f t="shared" si="153"/>
        <v>5346.45</v>
      </c>
      <c r="I2864" s="11"/>
      <c r="J2864" s="11">
        <v>203685.06999999977</v>
      </c>
      <c r="K2864" s="11"/>
      <c r="M2864" s="11">
        <v>646</v>
      </c>
      <c r="N2864" s="66"/>
      <c r="P2864" s="198">
        <f t="shared" si="154"/>
        <v>315.30196594427207</v>
      </c>
      <c r="Q2864" s="198"/>
      <c r="R2864" s="198"/>
      <c r="S2864" s="198"/>
      <c r="T2864" s="198">
        <f t="shared" si="155"/>
        <v>2739.1625386996902</v>
      </c>
      <c r="U2864" s="11"/>
      <c r="V2864" s="11"/>
      <c r="W2864" s="11"/>
      <c r="Y2864" s="11">
        <v>203685.06999999977</v>
      </c>
      <c r="Z2864" s="11"/>
      <c r="AB2864" s="11">
        <f t="shared" si="156"/>
        <v>364346.09</v>
      </c>
      <c r="AC2864" s="11">
        <v>305815.69</v>
      </c>
      <c r="AD2864" s="11"/>
      <c r="AE2864" s="4"/>
      <c r="AF2864" s="4"/>
    </row>
    <row r="2865" spans="1:32" x14ac:dyDescent="0.2">
      <c r="A2865" s="51"/>
      <c r="B2865" s="11"/>
      <c r="C2865" s="11" t="s">
        <v>548</v>
      </c>
      <c r="D2865" s="11"/>
      <c r="E2865" s="11" t="s">
        <v>167</v>
      </c>
      <c r="F2865" s="11">
        <v>452769</v>
      </c>
      <c r="G2865" s="11"/>
      <c r="H2865" s="11">
        <f t="shared" si="153"/>
        <v>1368.02</v>
      </c>
      <c r="I2865" s="11"/>
      <c r="J2865" s="11">
        <v>63429.309999999983</v>
      </c>
      <c r="K2865" s="11"/>
      <c r="M2865" s="11">
        <v>252</v>
      </c>
      <c r="N2865" s="66"/>
      <c r="P2865" s="198">
        <f t="shared" si="154"/>
        <v>251.70361111111103</v>
      </c>
      <c r="Q2865" s="198"/>
      <c r="R2865" s="198"/>
      <c r="S2865" s="198"/>
      <c r="T2865" s="198">
        <f t="shared" si="155"/>
        <v>1796.702380952381</v>
      </c>
      <c r="U2865" s="11"/>
      <c r="V2865" s="11"/>
      <c r="W2865" s="11"/>
      <c r="Y2865" s="11">
        <v>63429.309999999983</v>
      </c>
      <c r="Z2865" s="11"/>
      <c r="AB2865" s="11">
        <f t="shared" si="156"/>
        <v>113460.56</v>
      </c>
      <c r="AC2865" s="11">
        <v>95233.68</v>
      </c>
      <c r="AD2865" s="11"/>
      <c r="AE2865" s="4"/>
      <c r="AF2865" s="4"/>
    </row>
    <row r="2866" spans="1:32" x14ac:dyDescent="0.2">
      <c r="A2866" s="51"/>
      <c r="B2866" s="11"/>
      <c r="C2866" s="11" t="s">
        <v>549</v>
      </c>
      <c r="D2866" s="11"/>
      <c r="E2866" s="11" t="s">
        <v>86</v>
      </c>
      <c r="F2866" s="11">
        <v>139</v>
      </c>
      <c r="G2866" s="11"/>
      <c r="H2866" s="11">
        <f t="shared" si="153"/>
        <v>0.42</v>
      </c>
      <c r="I2866" s="11"/>
      <c r="J2866" s="11">
        <v>51.080000000000005</v>
      </c>
      <c r="K2866" s="11"/>
      <c r="M2866" s="11">
        <v>3</v>
      </c>
      <c r="N2866" s="66"/>
      <c r="P2866" s="198">
        <f t="shared" si="154"/>
        <v>17.026666666666667</v>
      </c>
      <c r="Q2866" s="198"/>
      <c r="R2866" s="198"/>
      <c r="S2866" s="198"/>
      <c r="T2866" s="198">
        <f t="shared" si="155"/>
        <v>46.333333333333336</v>
      </c>
      <c r="U2866" s="11"/>
      <c r="V2866" s="11"/>
      <c r="W2866" s="11"/>
      <c r="Y2866" s="11">
        <v>51.080000000000005</v>
      </c>
      <c r="Z2866" s="11"/>
      <c r="AB2866" s="11">
        <f t="shared" si="156"/>
        <v>91.37</v>
      </c>
      <c r="AC2866" s="11">
        <v>76.69</v>
      </c>
      <c r="AD2866" s="11"/>
      <c r="AE2866" s="4"/>
      <c r="AF2866" s="4"/>
    </row>
    <row r="2867" spans="1:32" x14ac:dyDescent="0.2">
      <c r="A2867" s="51"/>
      <c r="B2867" s="11"/>
      <c r="C2867" s="11" t="s">
        <v>550</v>
      </c>
      <c r="D2867" s="11"/>
      <c r="E2867" s="11" t="s">
        <v>154</v>
      </c>
      <c r="F2867" s="11">
        <v>406788</v>
      </c>
      <c r="G2867" s="11"/>
      <c r="H2867" s="11">
        <f t="shared" si="153"/>
        <v>1229.0899999999999</v>
      </c>
      <c r="I2867" s="11"/>
      <c r="J2867" s="11">
        <v>75481.159999999989</v>
      </c>
      <c r="K2867" s="11"/>
      <c r="M2867" s="11">
        <v>127</v>
      </c>
      <c r="N2867" s="66"/>
      <c r="P2867" s="198">
        <f t="shared" si="154"/>
        <v>594.33984251968491</v>
      </c>
      <c r="Q2867" s="198"/>
      <c r="R2867" s="198"/>
      <c r="S2867" s="198"/>
      <c r="T2867" s="198">
        <f t="shared" si="155"/>
        <v>3203.0551181102364</v>
      </c>
      <c r="U2867" s="11"/>
      <c r="V2867" s="11"/>
      <c r="W2867" s="11"/>
      <c r="Y2867" s="11">
        <v>75481.159999999989</v>
      </c>
      <c r="Z2867" s="11"/>
      <c r="AB2867" s="11">
        <f t="shared" si="156"/>
        <v>135018.56</v>
      </c>
      <c r="AC2867" s="11">
        <v>113328.5</v>
      </c>
      <c r="AD2867" s="11"/>
      <c r="AE2867" s="4"/>
      <c r="AF2867" s="4"/>
    </row>
    <row r="2868" spans="1:32" x14ac:dyDescent="0.2">
      <c r="A2868" s="51"/>
      <c r="B2868" s="11"/>
      <c r="C2868" s="11" t="s">
        <v>550</v>
      </c>
      <c r="D2868" s="11"/>
      <c r="E2868" s="11" t="s">
        <v>96</v>
      </c>
      <c r="F2868" s="11">
        <v>6280</v>
      </c>
      <c r="G2868" s="11"/>
      <c r="H2868" s="11">
        <f t="shared" si="153"/>
        <v>18.97</v>
      </c>
      <c r="I2868" s="11"/>
      <c r="J2868" s="11">
        <v>746.2</v>
      </c>
      <c r="K2868" s="11"/>
      <c r="M2868" s="11">
        <v>4</v>
      </c>
      <c r="N2868" s="66"/>
      <c r="P2868" s="198">
        <f t="shared" si="154"/>
        <v>186.55</v>
      </c>
      <c r="Q2868" s="198"/>
      <c r="R2868" s="198"/>
      <c r="S2868" s="198"/>
      <c r="T2868" s="198">
        <f t="shared" si="155"/>
        <v>1570</v>
      </c>
      <c r="U2868" s="11"/>
      <c r="V2868" s="11"/>
      <c r="W2868" s="11"/>
      <c r="Y2868" s="11">
        <v>746.2</v>
      </c>
      <c r="Z2868" s="11"/>
      <c r="AB2868" s="11">
        <f t="shared" si="156"/>
        <v>1334.78</v>
      </c>
      <c r="AC2868" s="11">
        <v>1120.3599999999999</v>
      </c>
      <c r="AD2868" s="11"/>
      <c r="AE2868" s="4"/>
      <c r="AF2868" s="4"/>
    </row>
    <row r="2869" spans="1:32" x14ac:dyDescent="0.2">
      <c r="A2869" s="51"/>
      <c r="B2869" s="11"/>
      <c r="C2869" s="11" t="s">
        <v>550</v>
      </c>
      <c r="D2869" s="11"/>
      <c r="E2869" s="11" t="s">
        <v>619</v>
      </c>
      <c r="F2869" s="11">
        <v>275</v>
      </c>
      <c r="G2869" s="11"/>
      <c r="H2869" s="11">
        <f t="shared" si="153"/>
        <v>0.83</v>
      </c>
      <c r="I2869" s="11"/>
      <c r="J2869" s="11">
        <v>142.06</v>
      </c>
      <c r="K2869" s="11"/>
      <c r="M2869" s="11">
        <v>1</v>
      </c>
      <c r="N2869" s="66"/>
      <c r="P2869" s="198">
        <f t="shared" si="154"/>
        <v>142.06</v>
      </c>
      <c r="Q2869" s="198"/>
      <c r="R2869" s="198"/>
      <c r="S2869" s="198"/>
      <c r="T2869" s="198">
        <f t="shared" si="155"/>
        <v>275</v>
      </c>
      <c r="U2869" s="11"/>
      <c r="V2869" s="11"/>
      <c r="W2869" s="11"/>
      <c r="Y2869" s="11">
        <v>142.06</v>
      </c>
      <c r="Z2869" s="11"/>
      <c r="AB2869" s="11">
        <f t="shared" si="156"/>
        <v>254.11</v>
      </c>
      <c r="AC2869" s="11">
        <v>213.29</v>
      </c>
      <c r="AD2869" s="11"/>
      <c r="AE2869" s="4"/>
      <c r="AF2869" s="4"/>
    </row>
    <row r="2870" spans="1:32" x14ac:dyDescent="0.2">
      <c r="A2870" s="51"/>
      <c r="B2870" s="11"/>
      <c r="C2870" s="11" t="s">
        <v>551</v>
      </c>
      <c r="D2870" s="11"/>
      <c r="E2870" s="11" t="s">
        <v>552</v>
      </c>
      <c r="F2870" s="11">
        <v>33908</v>
      </c>
      <c r="G2870" s="11"/>
      <c r="H2870" s="11">
        <f t="shared" si="153"/>
        <v>102.45</v>
      </c>
      <c r="I2870" s="11"/>
      <c r="J2870" s="11">
        <v>5459.36</v>
      </c>
      <c r="K2870" s="11"/>
      <c r="M2870" s="11">
        <v>7</v>
      </c>
      <c r="N2870" s="66"/>
      <c r="P2870" s="198">
        <f t="shared" si="154"/>
        <v>779.90857142857135</v>
      </c>
      <c r="Q2870" s="198"/>
      <c r="R2870" s="198"/>
      <c r="S2870" s="198"/>
      <c r="T2870" s="198">
        <f t="shared" si="155"/>
        <v>4844</v>
      </c>
      <c r="U2870" s="11"/>
      <c r="V2870" s="11"/>
      <c r="W2870" s="11"/>
      <c r="Y2870" s="11">
        <v>5459.36</v>
      </c>
      <c r="Z2870" s="11"/>
      <c r="AB2870" s="11">
        <f t="shared" si="156"/>
        <v>9765.5499999999993</v>
      </c>
      <c r="AC2870" s="11">
        <v>8196.76</v>
      </c>
      <c r="AD2870" s="11"/>
      <c r="AE2870" s="4"/>
      <c r="AF2870" s="4"/>
    </row>
    <row r="2871" spans="1:32" x14ac:dyDescent="0.2">
      <c r="A2871" s="51"/>
      <c r="B2871" s="11"/>
      <c r="C2871" s="11" t="s">
        <v>551</v>
      </c>
      <c r="D2871" s="11"/>
      <c r="E2871" s="11" t="s">
        <v>346</v>
      </c>
      <c r="F2871" s="11">
        <v>6192220</v>
      </c>
      <c r="G2871" s="11"/>
      <c r="H2871" s="11">
        <f t="shared" si="153"/>
        <v>18709.47</v>
      </c>
      <c r="I2871" s="11"/>
      <c r="J2871" s="11">
        <v>454926.96000000014</v>
      </c>
      <c r="K2871" s="11"/>
      <c r="M2871" s="11">
        <v>336</v>
      </c>
      <c r="N2871" s="66"/>
      <c r="P2871" s="198">
        <f t="shared" si="154"/>
        <v>1353.9492857142861</v>
      </c>
      <c r="Q2871" s="198"/>
      <c r="R2871" s="198"/>
      <c r="S2871" s="198"/>
      <c r="T2871" s="198">
        <f t="shared" si="155"/>
        <v>18429.226190476191</v>
      </c>
      <c r="U2871" s="11"/>
      <c r="V2871" s="11"/>
      <c r="W2871" s="11"/>
      <c r="Y2871" s="11">
        <v>454926.96000000014</v>
      </c>
      <c r="Z2871" s="11"/>
      <c r="AB2871" s="11">
        <f t="shared" si="156"/>
        <v>813760.48</v>
      </c>
      <c r="AC2871" s="11">
        <v>683033.87</v>
      </c>
      <c r="AD2871" s="11"/>
      <c r="AE2871" s="4"/>
      <c r="AF2871" s="4"/>
    </row>
    <row r="2872" spans="1:32" x14ac:dyDescent="0.2">
      <c r="A2872" s="51"/>
      <c r="B2872" s="11"/>
      <c r="C2872" s="11" t="s">
        <v>551</v>
      </c>
      <c r="D2872" s="11"/>
      <c r="E2872" s="11" t="s">
        <v>184</v>
      </c>
      <c r="F2872" s="11">
        <v>602</v>
      </c>
      <c r="G2872" s="11"/>
      <c r="H2872" s="11">
        <f t="shared" si="153"/>
        <v>1.82</v>
      </c>
      <c r="I2872" s="11"/>
      <c r="J2872" s="11">
        <v>119.16</v>
      </c>
      <c r="K2872" s="11"/>
      <c r="M2872" s="11">
        <v>2</v>
      </c>
      <c r="N2872" s="66"/>
      <c r="P2872" s="198">
        <f t="shared" si="154"/>
        <v>59.58</v>
      </c>
      <c r="Q2872" s="198"/>
      <c r="R2872" s="198"/>
      <c r="S2872" s="198"/>
      <c r="T2872" s="198">
        <f t="shared" si="155"/>
        <v>301</v>
      </c>
      <c r="U2872" s="11"/>
      <c r="V2872" s="11"/>
      <c r="W2872" s="11"/>
      <c r="Y2872" s="11">
        <v>119.16</v>
      </c>
      <c r="Z2872" s="11"/>
      <c r="AB2872" s="11">
        <f t="shared" si="156"/>
        <v>213.15</v>
      </c>
      <c r="AC2872" s="11">
        <v>178.91</v>
      </c>
      <c r="AD2872" s="11"/>
      <c r="AE2872" s="4"/>
      <c r="AF2872" s="4"/>
    </row>
    <row r="2873" spans="1:32" x14ac:dyDescent="0.2">
      <c r="A2873" s="51"/>
      <c r="B2873" s="11"/>
      <c r="C2873" s="11" t="s">
        <v>551</v>
      </c>
      <c r="D2873" s="11"/>
      <c r="E2873" s="11" t="s">
        <v>498</v>
      </c>
      <c r="F2873" s="11">
        <v>451</v>
      </c>
      <c r="G2873" s="11"/>
      <c r="H2873" s="11">
        <f t="shared" si="153"/>
        <v>1.36</v>
      </c>
      <c r="I2873" s="11"/>
      <c r="J2873" s="11">
        <v>68.349999999999994</v>
      </c>
      <c r="K2873" s="11"/>
      <c r="M2873" s="11">
        <v>1</v>
      </c>
      <c r="N2873" s="66"/>
      <c r="P2873" s="198">
        <f t="shared" si="154"/>
        <v>68.349999999999994</v>
      </c>
      <c r="Q2873" s="198"/>
      <c r="R2873" s="198"/>
      <c r="S2873" s="198"/>
      <c r="T2873" s="198">
        <f t="shared" si="155"/>
        <v>451</v>
      </c>
      <c r="U2873" s="11"/>
      <c r="V2873" s="11"/>
      <c r="W2873" s="11"/>
      <c r="Y2873" s="11">
        <v>68.349999999999994</v>
      </c>
      <c r="Z2873" s="11"/>
      <c r="AB2873" s="11">
        <f t="shared" si="156"/>
        <v>122.26</v>
      </c>
      <c r="AC2873" s="11">
        <v>102.62</v>
      </c>
      <c r="AD2873" s="11"/>
      <c r="AE2873" s="4"/>
      <c r="AF2873" s="4"/>
    </row>
    <row r="2874" spans="1:32" x14ac:dyDescent="0.2">
      <c r="A2874" s="51"/>
      <c r="B2874" s="11"/>
      <c r="C2874" s="11" t="s">
        <v>551</v>
      </c>
      <c r="D2874" s="11"/>
      <c r="E2874" s="11" t="s">
        <v>73</v>
      </c>
      <c r="F2874" s="11">
        <v>1399</v>
      </c>
      <c r="G2874" s="11"/>
      <c r="H2874" s="11">
        <f t="shared" si="153"/>
        <v>4.2300000000000004</v>
      </c>
      <c r="I2874" s="11"/>
      <c r="J2874" s="11">
        <v>249.6</v>
      </c>
      <c r="K2874" s="11"/>
      <c r="M2874" s="11">
        <v>1</v>
      </c>
      <c r="N2874" s="66"/>
      <c r="P2874" s="198">
        <f t="shared" si="154"/>
        <v>249.6</v>
      </c>
      <c r="Q2874" s="198"/>
      <c r="R2874" s="198"/>
      <c r="S2874" s="198"/>
      <c r="T2874" s="198">
        <f t="shared" si="155"/>
        <v>1399</v>
      </c>
      <c r="U2874" s="11"/>
      <c r="V2874" s="11"/>
      <c r="W2874" s="11"/>
      <c r="Y2874" s="11">
        <v>249.6</v>
      </c>
      <c r="Z2874" s="11"/>
      <c r="AB2874" s="11">
        <f t="shared" si="156"/>
        <v>446.48</v>
      </c>
      <c r="AC2874" s="11">
        <v>374.75</v>
      </c>
      <c r="AD2874" s="11"/>
      <c r="AE2874" s="4"/>
      <c r="AF2874" s="4"/>
    </row>
    <row r="2875" spans="1:32" x14ac:dyDescent="0.2">
      <c r="A2875" s="51"/>
      <c r="B2875" s="11"/>
      <c r="C2875" s="11" t="s">
        <v>554</v>
      </c>
      <c r="D2875" s="11"/>
      <c r="E2875" s="11" t="s">
        <v>208</v>
      </c>
      <c r="F2875" s="11">
        <v>2485</v>
      </c>
      <c r="G2875" s="11"/>
      <c r="H2875" s="11">
        <f t="shared" si="153"/>
        <v>7.51</v>
      </c>
      <c r="I2875" s="11"/>
      <c r="J2875" s="11">
        <v>466.2</v>
      </c>
      <c r="K2875" s="11"/>
      <c r="M2875" s="11">
        <v>8</v>
      </c>
      <c r="N2875" s="66"/>
      <c r="P2875" s="198">
        <f t="shared" si="154"/>
        <v>58.274999999999999</v>
      </c>
      <c r="Q2875" s="198"/>
      <c r="R2875" s="198"/>
      <c r="S2875" s="198"/>
      <c r="T2875" s="198">
        <f t="shared" si="155"/>
        <v>310.625</v>
      </c>
      <c r="U2875" s="11"/>
      <c r="V2875" s="11"/>
      <c r="W2875" s="11"/>
      <c r="Y2875" s="11">
        <v>466.2</v>
      </c>
      <c r="Z2875" s="11"/>
      <c r="AB2875" s="11">
        <f t="shared" si="156"/>
        <v>833.93</v>
      </c>
      <c r="AC2875" s="11">
        <v>699.96</v>
      </c>
      <c r="AD2875" s="11"/>
      <c r="AE2875" s="4"/>
      <c r="AF2875" s="4"/>
    </row>
    <row r="2876" spans="1:32" x14ac:dyDescent="0.2">
      <c r="A2876" s="51"/>
      <c r="B2876" s="11"/>
      <c r="C2876" s="11" t="s">
        <v>555</v>
      </c>
      <c r="D2876" s="11"/>
      <c r="E2876" s="11" t="s">
        <v>100</v>
      </c>
      <c r="F2876" s="11">
        <v>64817</v>
      </c>
      <c r="G2876" s="11"/>
      <c r="H2876" s="11">
        <f t="shared" si="153"/>
        <v>195.84</v>
      </c>
      <c r="I2876" s="11"/>
      <c r="J2876" s="11">
        <v>9449.2199999999975</v>
      </c>
      <c r="K2876" s="11"/>
      <c r="M2876" s="11">
        <v>47</v>
      </c>
      <c r="N2876" s="66"/>
      <c r="P2876" s="198">
        <f t="shared" si="154"/>
        <v>201.04723404255313</v>
      </c>
      <c r="Q2876" s="198"/>
      <c r="R2876" s="198"/>
      <c r="S2876" s="198"/>
      <c r="T2876" s="198">
        <f t="shared" si="155"/>
        <v>1379.0851063829787</v>
      </c>
      <c r="U2876" s="11"/>
      <c r="V2876" s="11"/>
      <c r="W2876" s="11"/>
      <c r="Y2876" s="11">
        <v>9449.2199999999975</v>
      </c>
      <c r="Z2876" s="11"/>
      <c r="AB2876" s="11">
        <f t="shared" si="156"/>
        <v>16902.5</v>
      </c>
      <c r="AC2876" s="11">
        <v>14187.19</v>
      </c>
      <c r="AD2876" s="11"/>
      <c r="AE2876" s="4"/>
      <c r="AF2876" s="4"/>
    </row>
    <row r="2877" spans="1:32" x14ac:dyDescent="0.2">
      <c r="A2877" s="51"/>
      <c r="B2877" s="11"/>
      <c r="C2877" s="11" t="s">
        <v>556</v>
      </c>
      <c r="D2877" s="11"/>
      <c r="E2877" s="11" t="s">
        <v>105</v>
      </c>
      <c r="F2877" s="11">
        <v>122866</v>
      </c>
      <c r="G2877" s="11"/>
      <c r="H2877" s="11">
        <f t="shared" si="153"/>
        <v>371.23</v>
      </c>
      <c r="I2877" s="11"/>
      <c r="J2877" s="11">
        <v>19657.23</v>
      </c>
      <c r="K2877" s="11"/>
      <c r="M2877" s="11">
        <v>25</v>
      </c>
      <c r="N2877" s="66"/>
      <c r="P2877" s="198">
        <f t="shared" si="154"/>
        <v>786.28919999999994</v>
      </c>
      <c r="Q2877" s="198"/>
      <c r="R2877" s="198"/>
      <c r="S2877" s="198"/>
      <c r="T2877" s="198">
        <f t="shared" si="155"/>
        <v>4914.6400000000003</v>
      </c>
      <c r="U2877" s="11"/>
      <c r="V2877" s="11"/>
      <c r="W2877" s="11"/>
      <c r="Y2877" s="11">
        <v>19657.23</v>
      </c>
      <c r="Z2877" s="11"/>
      <c r="AB2877" s="11">
        <f t="shared" si="156"/>
        <v>35162.300000000003</v>
      </c>
      <c r="AC2877" s="11">
        <v>29513.65</v>
      </c>
      <c r="AD2877" s="11"/>
      <c r="AE2877" s="4"/>
      <c r="AF2877" s="4"/>
    </row>
    <row r="2878" spans="1:32" x14ac:dyDescent="0.2">
      <c r="A2878" s="51"/>
      <c r="B2878" s="11"/>
      <c r="C2878" s="11" t="s">
        <v>557</v>
      </c>
      <c r="D2878" s="11"/>
      <c r="E2878" s="11" t="s">
        <v>191</v>
      </c>
      <c r="F2878" s="11">
        <v>368498</v>
      </c>
      <c r="G2878" s="11"/>
      <c r="H2878" s="11">
        <f t="shared" si="153"/>
        <v>1113.4000000000001</v>
      </c>
      <c r="I2878" s="11"/>
      <c r="J2878" s="11">
        <v>33316.559999999998</v>
      </c>
      <c r="K2878" s="11"/>
      <c r="M2878" s="11">
        <v>130</v>
      </c>
      <c r="N2878" s="66"/>
      <c r="P2878" s="198">
        <f t="shared" si="154"/>
        <v>256.28123076923077</v>
      </c>
      <c r="Q2878" s="198"/>
      <c r="R2878" s="198"/>
      <c r="S2878" s="198"/>
      <c r="T2878" s="198">
        <f t="shared" si="155"/>
        <v>2834.6</v>
      </c>
      <c r="U2878" s="11"/>
      <c r="V2878" s="11"/>
      <c r="W2878" s="11"/>
      <c r="Y2878" s="11">
        <v>33316.559999999998</v>
      </c>
      <c r="Z2878" s="11"/>
      <c r="AB2878" s="11">
        <f t="shared" si="156"/>
        <v>59595.72</v>
      </c>
      <c r="AC2878" s="11">
        <v>50021.96</v>
      </c>
      <c r="AD2878" s="11"/>
      <c r="AE2878" s="4"/>
      <c r="AF2878" s="4"/>
    </row>
    <row r="2879" spans="1:32" x14ac:dyDescent="0.2">
      <c r="A2879" s="51"/>
      <c r="B2879" s="11"/>
      <c r="C2879" s="11" t="s">
        <v>557</v>
      </c>
      <c r="D2879" s="11"/>
      <c r="E2879" s="11" t="s">
        <v>577</v>
      </c>
      <c r="F2879" s="11">
        <v>110</v>
      </c>
      <c r="G2879" s="11"/>
      <c r="H2879" s="11">
        <f t="shared" si="153"/>
        <v>0.33</v>
      </c>
      <c r="I2879" s="11"/>
      <c r="J2879" s="11">
        <v>33.18</v>
      </c>
      <c r="K2879" s="11"/>
      <c r="M2879" s="11">
        <v>1</v>
      </c>
      <c r="N2879" s="66"/>
      <c r="P2879" s="198">
        <f t="shared" si="154"/>
        <v>33.18</v>
      </c>
      <c r="Q2879" s="198"/>
      <c r="R2879" s="198"/>
      <c r="S2879" s="198"/>
      <c r="T2879" s="198">
        <f t="shared" si="155"/>
        <v>110</v>
      </c>
      <c r="U2879" s="11"/>
      <c r="V2879" s="11"/>
      <c r="W2879" s="11"/>
      <c r="Y2879" s="11">
        <v>33.18</v>
      </c>
      <c r="Z2879" s="11"/>
      <c r="AB2879" s="11">
        <f t="shared" si="156"/>
        <v>59.35</v>
      </c>
      <c r="AC2879" s="11">
        <v>49.82</v>
      </c>
      <c r="AD2879" s="11"/>
      <c r="AE2879" s="4"/>
      <c r="AF2879" s="4"/>
    </row>
    <row r="2880" spans="1:32" x14ac:dyDescent="0.2">
      <c r="A2880" s="51"/>
      <c r="B2880" s="11"/>
      <c r="C2880" s="11" t="s">
        <v>558</v>
      </c>
      <c r="D2880" s="11"/>
      <c r="E2880" s="11" t="s">
        <v>105</v>
      </c>
      <c r="F2880" s="11">
        <v>1932</v>
      </c>
      <c r="G2880" s="11"/>
      <c r="H2880" s="11">
        <f t="shared" ref="H2880:H2912" si="157">ROUND($H$2920*F2880/$F$2920,2)</f>
        <v>5.84</v>
      </c>
      <c r="I2880" s="11"/>
      <c r="J2880" s="11">
        <v>331.24</v>
      </c>
      <c r="K2880" s="11"/>
      <c r="M2880" s="11">
        <v>1</v>
      </c>
      <c r="N2880" s="66"/>
      <c r="P2880" s="198">
        <f t="shared" ref="P2880:P2913" si="158">J2880/M2880</f>
        <v>331.24</v>
      </c>
      <c r="Q2880" s="198"/>
      <c r="R2880" s="198"/>
      <c r="S2880" s="198"/>
      <c r="T2880" s="198">
        <f t="shared" ref="T2880:T2913" si="159">F2880/M2880</f>
        <v>1932</v>
      </c>
      <c r="U2880" s="11"/>
      <c r="V2880" s="11"/>
      <c r="W2880" s="11"/>
      <c r="Y2880" s="11">
        <v>331.24</v>
      </c>
      <c r="Z2880" s="11"/>
      <c r="AB2880" s="11">
        <f t="shared" ref="AB2880:AB2912" si="160">ROUND($AB$2920*Y2880/$Y$2920,2)</f>
        <v>592.51</v>
      </c>
      <c r="AC2880" s="11">
        <v>497.33</v>
      </c>
      <c r="AD2880" s="11"/>
      <c r="AE2880" s="4"/>
      <c r="AF2880" s="4"/>
    </row>
    <row r="2881" spans="1:32" x14ac:dyDescent="0.2">
      <c r="A2881" s="51"/>
      <c r="B2881" s="11"/>
      <c r="C2881" s="11" t="s">
        <v>559</v>
      </c>
      <c r="D2881" s="11"/>
      <c r="E2881" s="11" t="s">
        <v>77</v>
      </c>
      <c r="F2881" s="11">
        <v>102740</v>
      </c>
      <c r="G2881" s="11"/>
      <c r="H2881" s="11">
        <f t="shared" si="157"/>
        <v>310.42</v>
      </c>
      <c r="I2881" s="11"/>
      <c r="J2881" s="11">
        <v>9901.7599999999984</v>
      </c>
      <c r="K2881" s="11"/>
      <c r="M2881" s="11">
        <v>7</v>
      </c>
      <c r="N2881" s="66"/>
      <c r="P2881" s="198">
        <f t="shared" si="158"/>
        <v>1414.5371428571427</v>
      </c>
      <c r="Q2881" s="198"/>
      <c r="R2881" s="198"/>
      <c r="S2881" s="198"/>
      <c r="T2881" s="198">
        <f t="shared" si="159"/>
        <v>14677.142857142857</v>
      </c>
      <c r="U2881" s="11"/>
      <c r="V2881" s="11"/>
      <c r="W2881" s="11"/>
      <c r="Y2881" s="11">
        <v>9901.7599999999984</v>
      </c>
      <c r="Z2881" s="11"/>
      <c r="AB2881" s="11">
        <f t="shared" si="160"/>
        <v>17711.990000000002</v>
      </c>
      <c r="AC2881" s="11">
        <v>14866.64</v>
      </c>
      <c r="AD2881" s="11"/>
      <c r="AE2881" s="4"/>
      <c r="AF2881" s="4"/>
    </row>
    <row r="2882" spans="1:32" x14ac:dyDescent="0.2">
      <c r="A2882" s="51"/>
      <c r="B2882" s="11"/>
      <c r="C2882" s="11" t="s">
        <v>559</v>
      </c>
      <c r="D2882" s="11"/>
      <c r="E2882" s="11" t="s">
        <v>208</v>
      </c>
      <c r="F2882" s="11">
        <v>3063</v>
      </c>
      <c r="G2882" s="11"/>
      <c r="H2882" s="11">
        <f t="shared" si="157"/>
        <v>9.25</v>
      </c>
      <c r="I2882" s="11"/>
      <c r="J2882" s="11">
        <v>574.57999999999993</v>
      </c>
      <c r="K2882" s="11"/>
      <c r="M2882" s="11">
        <v>9</v>
      </c>
      <c r="N2882" s="66"/>
      <c r="P2882" s="198">
        <f t="shared" si="158"/>
        <v>63.842222222222212</v>
      </c>
      <c r="Q2882" s="198"/>
      <c r="R2882" s="198"/>
      <c r="S2882" s="198"/>
      <c r="T2882" s="198">
        <f t="shared" si="159"/>
        <v>340.33333333333331</v>
      </c>
      <c r="U2882" s="11"/>
      <c r="V2882" s="11"/>
      <c r="W2882" s="11"/>
      <c r="Y2882" s="11">
        <v>574.57999999999993</v>
      </c>
      <c r="Z2882" s="11"/>
      <c r="AB2882" s="11">
        <f t="shared" si="160"/>
        <v>1027.79</v>
      </c>
      <c r="AC2882" s="11">
        <v>862.68</v>
      </c>
      <c r="AD2882" s="11"/>
      <c r="AE2882" s="4"/>
      <c r="AF2882" s="4"/>
    </row>
    <row r="2883" spans="1:32" x14ac:dyDescent="0.2">
      <c r="A2883" s="51"/>
      <c r="B2883" s="11"/>
      <c r="C2883" s="11" t="s">
        <v>560</v>
      </c>
      <c r="D2883" s="11"/>
      <c r="E2883" s="11" t="s">
        <v>224</v>
      </c>
      <c r="F2883" s="11">
        <v>346454</v>
      </c>
      <c r="G2883" s="11"/>
      <c r="H2883" s="11">
        <f t="shared" si="157"/>
        <v>1046.79</v>
      </c>
      <c r="I2883" s="11"/>
      <c r="J2883" s="11">
        <v>56668.950000000026</v>
      </c>
      <c r="K2883" s="11"/>
      <c r="M2883" s="11">
        <v>157</v>
      </c>
      <c r="N2883" s="66"/>
      <c r="P2883" s="198">
        <f t="shared" si="158"/>
        <v>360.94872611464984</v>
      </c>
      <c r="Q2883" s="198"/>
      <c r="R2883" s="198"/>
      <c r="S2883" s="198"/>
      <c r="T2883" s="198">
        <f t="shared" si="159"/>
        <v>2206.7133757961783</v>
      </c>
      <c r="U2883" s="11"/>
      <c r="V2883" s="11"/>
      <c r="W2883" s="11"/>
      <c r="Y2883" s="11">
        <v>56668.950000000026</v>
      </c>
      <c r="Z2883" s="11"/>
      <c r="AB2883" s="11">
        <f t="shared" si="160"/>
        <v>101367.82</v>
      </c>
      <c r="AC2883" s="11">
        <v>85083.58</v>
      </c>
      <c r="AD2883" s="11"/>
      <c r="AE2883" s="4"/>
      <c r="AF2883" s="4"/>
    </row>
    <row r="2884" spans="1:32" x14ac:dyDescent="0.2">
      <c r="A2884" s="51"/>
      <c r="B2884" s="11"/>
      <c r="C2884" s="11" t="s">
        <v>561</v>
      </c>
      <c r="D2884" s="11"/>
      <c r="E2884" s="11" t="s">
        <v>79</v>
      </c>
      <c r="F2884" s="11">
        <v>7691</v>
      </c>
      <c r="G2884" s="11"/>
      <c r="H2884" s="11">
        <f t="shared" si="157"/>
        <v>23.24</v>
      </c>
      <c r="I2884" s="11"/>
      <c r="J2884" s="11">
        <v>1082.73</v>
      </c>
      <c r="K2884" s="11"/>
      <c r="M2884" s="11">
        <v>16</v>
      </c>
      <c r="N2884" s="66"/>
      <c r="P2884" s="198">
        <f t="shared" si="158"/>
        <v>67.670625000000001</v>
      </c>
      <c r="Q2884" s="198"/>
      <c r="R2884" s="198"/>
      <c r="S2884" s="198"/>
      <c r="T2884" s="198">
        <f t="shared" si="159"/>
        <v>480.6875</v>
      </c>
      <c r="U2884" s="11"/>
      <c r="V2884" s="11"/>
      <c r="W2884" s="11"/>
      <c r="Y2884" s="11">
        <v>1082.73</v>
      </c>
      <c r="Z2884" s="11"/>
      <c r="AB2884" s="11">
        <f t="shared" si="160"/>
        <v>1936.76</v>
      </c>
      <c r="AC2884" s="11">
        <v>1625.63</v>
      </c>
      <c r="AD2884" s="11"/>
      <c r="AE2884" s="4"/>
      <c r="AF2884" s="4"/>
    </row>
    <row r="2885" spans="1:32" x14ac:dyDescent="0.2">
      <c r="A2885" s="51"/>
      <c r="B2885" s="11"/>
      <c r="C2885" s="11" t="s">
        <v>562</v>
      </c>
      <c r="D2885" s="11"/>
      <c r="E2885" s="11" t="s">
        <v>98</v>
      </c>
      <c r="F2885" s="11">
        <v>397511</v>
      </c>
      <c r="G2885" s="11"/>
      <c r="H2885" s="11">
        <f t="shared" si="157"/>
        <v>1201.06</v>
      </c>
      <c r="I2885" s="11"/>
      <c r="J2885" s="11">
        <v>41089.559999999983</v>
      </c>
      <c r="K2885" s="11"/>
      <c r="M2885" s="11">
        <v>83</v>
      </c>
      <c r="N2885" s="66"/>
      <c r="P2885" s="198">
        <f t="shared" si="158"/>
        <v>495.05493975903596</v>
      </c>
      <c r="Q2885" s="198"/>
      <c r="R2885" s="198"/>
      <c r="S2885" s="198"/>
      <c r="T2885" s="198">
        <f t="shared" si="159"/>
        <v>4789.2891566265062</v>
      </c>
      <c r="U2885" s="11"/>
      <c r="V2885" s="11"/>
      <c r="W2885" s="11"/>
      <c r="Y2885" s="11">
        <v>41089.559999999983</v>
      </c>
      <c r="Z2885" s="11"/>
      <c r="AB2885" s="11">
        <f t="shared" si="160"/>
        <v>73499.839999999997</v>
      </c>
      <c r="AC2885" s="11">
        <v>61692.46</v>
      </c>
      <c r="AD2885" s="11"/>
      <c r="AE2885" s="4"/>
      <c r="AF2885" s="4"/>
    </row>
    <row r="2886" spans="1:32" x14ac:dyDescent="0.2">
      <c r="A2886" s="51"/>
      <c r="B2886" s="11"/>
      <c r="C2886" s="11" t="s">
        <v>562</v>
      </c>
      <c r="D2886" s="11"/>
      <c r="E2886" s="11" t="s">
        <v>75</v>
      </c>
      <c r="F2886" s="11">
        <v>7689</v>
      </c>
      <c r="G2886" s="11"/>
      <c r="H2886" s="11">
        <f t="shared" si="157"/>
        <v>23.23</v>
      </c>
      <c r="I2886" s="11"/>
      <c r="J2886" s="11">
        <v>1295.99</v>
      </c>
      <c r="K2886" s="11"/>
      <c r="M2886" s="11">
        <v>2</v>
      </c>
      <c r="N2886" s="66"/>
      <c r="P2886" s="198">
        <f t="shared" si="158"/>
        <v>647.995</v>
      </c>
      <c r="Q2886" s="198"/>
      <c r="R2886" s="198"/>
      <c r="S2886" s="198"/>
      <c r="T2886" s="198">
        <f t="shared" si="159"/>
        <v>3844.5</v>
      </c>
      <c r="U2886" s="11"/>
      <c r="V2886" s="11"/>
      <c r="W2886" s="11"/>
      <c r="Y2886" s="11">
        <v>1295.99</v>
      </c>
      <c r="Z2886" s="11"/>
      <c r="AB2886" s="11">
        <f t="shared" si="160"/>
        <v>2318.23</v>
      </c>
      <c r="AC2886" s="11">
        <v>1945.82</v>
      </c>
      <c r="AD2886" s="11"/>
      <c r="AE2886" s="4"/>
      <c r="AF2886" s="4"/>
    </row>
    <row r="2887" spans="1:32" x14ac:dyDescent="0.2">
      <c r="A2887" s="51"/>
      <c r="B2887" s="11"/>
      <c r="C2887" s="11" t="s">
        <v>563</v>
      </c>
      <c r="D2887" s="11"/>
      <c r="E2887" s="11" t="s">
        <v>66</v>
      </c>
      <c r="F2887" s="11">
        <v>639</v>
      </c>
      <c r="G2887" s="11"/>
      <c r="H2887" s="11">
        <f t="shared" si="157"/>
        <v>1.93</v>
      </c>
      <c r="I2887" s="11"/>
      <c r="J2887" s="11">
        <v>747.56</v>
      </c>
      <c r="K2887" s="11"/>
      <c r="M2887" s="11">
        <v>3</v>
      </c>
      <c r="N2887" s="66"/>
      <c r="P2887" s="198">
        <f t="shared" si="158"/>
        <v>249.18666666666664</v>
      </c>
      <c r="Q2887" s="198"/>
      <c r="R2887" s="198"/>
      <c r="S2887" s="198"/>
      <c r="T2887" s="198">
        <f t="shared" si="159"/>
        <v>213</v>
      </c>
      <c r="U2887" s="11"/>
      <c r="V2887" s="11"/>
      <c r="W2887" s="11"/>
      <c r="Y2887" s="11">
        <v>747.56</v>
      </c>
      <c r="Z2887" s="11"/>
      <c r="AB2887" s="11">
        <f t="shared" si="160"/>
        <v>1337.21</v>
      </c>
      <c r="AC2887" s="11">
        <v>1122.4000000000001</v>
      </c>
      <c r="AD2887" s="11"/>
      <c r="AE2887" s="4"/>
      <c r="AF2887" s="4"/>
    </row>
    <row r="2888" spans="1:32" x14ac:dyDescent="0.2">
      <c r="A2888" s="51"/>
      <c r="B2888" s="11"/>
      <c r="C2888" s="11" t="s">
        <v>563</v>
      </c>
      <c r="D2888" s="11"/>
      <c r="E2888" s="11" t="s">
        <v>71</v>
      </c>
      <c r="F2888" s="11">
        <v>742</v>
      </c>
      <c r="G2888" s="11"/>
      <c r="H2888" s="11">
        <f t="shared" si="157"/>
        <v>2.2400000000000002</v>
      </c>
      <c r="I2888" s="11"/>
      <c r="J2888" s="11">
        <v>120.79</v>
      </c>
      <c r="K2888" s="11"/>
      <c r="M2888" s="11">
        <v>1</v>
      </c>
      <c r="N2888" s="66"/>
      <c r="P2888" s="198">
        <f t="shared" si="158"/>
        <v>120.79</v>
      </c>
      <c r="Q2888" s="198"/>
      <c r="R2888" s="198"/>
      <c r="S2888" s="198"/>
      <c r="T2888" s="198">
        <f t="shared" si="159"/>
        <v>742</v>
      </c>
      <c r="U2888" s="11"/>
      <c r="V2888" s="11"/>
      <c r="W2888" s="11"/>
      <c r="Y2888" s="11">
        <v>120.79</v>
      </c>
      <c r="Z2888" s="11"/>
      <c r="AB2888" s="11">
        <f t="shared" si="160"/>
        <v>216.07</v>
      </c>
      <c r="AC2888" s="11">
        <v>181.36</v>
      </c>
      <c r="AD2888" s="11"/>
      <c r="AE2888" s="4"/>
      <c r="AF2888" s="4"/>
    </row>
    <row r="2889" spans="1:32" x14ac:dyDescent="0.2">
      <c r="A2889" s="51"/>
      <c r="B2889" s="11"/>
      <c r="C2889" s="11" t="s">
        <v>563</v>
      </c>
      <c r="D2889" s="11"/>
      <c r="E2889" s="11" t="s">
        <v>73</v>
      </c>
      <c r="F2889" s="11">
        <v>1256129</v>
      </c>
      <c r="G2889" s="11"/>
      <c r="H2889" s="11">
        <f t="shared" si="157"/>
        <v>3795.33</v>
      </c>
      <c r="I2889" s="11"/>
      <c r="J2889" s="11">
        <v>182369.81000000011</v>
      </c>
      <c r="K2889" s="11"/>
      <c r="M2889" s="11">
        <v>614</v>
      </c>
      <c r="N2889" s="66"/>
      <c r="P2889" s="198">
        <f t="shared" si="158"/>
        <v>297.0192345276875</v>
      </c>
      <c r="Q2889" s="198"/>
      <c r="R2889" s="198"/>
      <c r="S2889" s="198"/>
      <c r="T2889" s="198">
        <f t="shared" si="159"/>
        <v>2045.8127035830619</v>
      </c>
      <c r="U2889" s="11"/>
      <c r="V2889" s="11"/>
      <c r="W2889" s="11"/>
      <c r="Y2889" s="11">
        <v>182369.81000000011</v>
      </c>
      <c r="Z2889" s="11"/>
      <c r="AB2889" s="11">
        <f t="shared" si="160"/>
        <v>326217.96000000002</v>
      </c>
      <c r="AC2889" s="11">
        <v>273812.65000000002</v>
      </c>
      <c r="AD2889" s="11"/>
      <c r="AE2889" s="4"/>
      <c r="AF2889" s="4"/>
    </row>
    <row r="2890" spans="1:32" x14ac:dyDescent="0.2">
      <c r="A2890" s="51"/>
      <c r="B2890" s="11"/>
      <c r="C2890" s="11" t="s">
        <v>564</v>
      </c>
      <c r="D2890" s="11"/>
      <c r="E2890" s="11" t="s">
        <v>62</v>
      </c>
      <c r="F2890" s="11">
        <v>206203</v>
      </c>
      <c r="G2890" s="11"/>
      <c r="H2890" s="11">
        <f t="shared" si="157"/>
        <v>623.03</v>
      </c>
      <c r="I2890" s="11"/>
      <c r="J2890" s="11">
        <v>34804.42000000002</v>
      </c>
      <c r="K2890" s="11"/>
      <c r="M2890" s="11">
        <v>185</v>
      </c>
      <c r="N2890" s="66"/>
      <c r="P2890" s="198">
        <f t="shared" si="158"/>
        <v>188.13200000000012</v>
      </c>
      <c r="Q2890" s="198"/>
      <c r="R2890" s="198"/>
      <c r="S2890" s="198"/>
      <c r="T2890" s="198">
        <f t="shared" si="159"/>
        <v>1114.6108108108108</v>
      </c>
      <c r="U2890" s="11"/>
      <c r="V2890" s="11"/>
      <c r="W2890" s="11"/>
      <c r="Y2890" s="11">
        <v>34804.42000000002</v>
      </c>
      <c r="Z2890" s="11"/>
      <c r="AB2890" s="11">
        <f t="shared" si="160"/>
        <v>62257.16</v>
      </c>
      <c r="AC2890" s="11">
        <v>52255.86</v>
      </c>
      <c r="AD2890" s="11"/>
      <c r="AE2890" s="4"/>
      <c r="AF2890" s="4"/>
    </row>
    <row r="2891" spans="1:32" x14ac:dyDescent="0.2">
      <c r="A2891" s="51"/>
      <c r="B2891" s="11"/>
      <c r="C2891" s="11" t="s">
        <v>565</v>
      </c>
      <c r="D2891" s="11"/>
      <c r="E2891" s="11" t="s">
        <v>84</v>
      </c>
      <c r="F2891" s="11">
        <v>338863</v>
      </c>
      <c r="G2891" s="11"/>
      <c r="H2891" s="11">
        <f t="shared" si="157"/>
        <v>1023.86</v>
      </c>
      <c r="I2891" s="11"/>
      <c r="J2891" s="11">
        <v>47163.089999999989</v>
      </c>
      <c r="K2891" s="11"/>
      <c r="M2891" s="11">
        <v>252</v>
      </c>
      <c r="N2891" s="66"/>
      <c r="P2891" s="198">
        <f t="shared" si="158"/>
        <v>187.155119047619</v>
      </c>
      <c r="Q2891" s="198"/>
      <c r="R2891" s="198"/>
      <c r="S2891" s="198"/>
      <c r="T2891" s="198">
        <f t="shared" si="159"/>
        <v>1344.6944444444443</v>
      </c>
      <c r="U2891" s="11"/>
      <c r="V2891" s="11"/>
      <c r="W2891" s="11"/>
      <c r="Y2891" s="11">
        <v>47163.089999999989</v>
      </c>
      <c r="Z2891" s="11"/>
      <c r="AB2891" s="11">
        <f t="shared" si="160"/>
        <v>84364</v>
      </c>
      <c r="AC2891" s="11">
        <v>70811.34</v>
      </c>
      <c r="AD2891" s="11"/>
      <c r="AE2891" s="4"/>
      <c r="AF2891" s="4"/>
    </row>
    <row r="2892" spans="1:32" x14ac:dyDescent="0.2">
      <c r="A2892" s="51"/>
      <c r="B2892" s="11"/>
      <c r="C2892" s="11" t="s">
        <v>567</v>
      </c>
      <c r="D2892" s="11"/>
      <c r="E2892" s="11" t="s">
        <v>333</v>
      </c>
      <c r="F2892" s="11">
        <v>73363</v>
      </c>
      <c r="G2892" s="11"/>
      <c r="H2892" s="11">
        <f t="shared" si="157"/>
        <v>221.66</v>
      </c>
      <c r="I2892" s="11"/>
      <c r="J2892" s="11">
        <v>8965.65</v>
      </c>
      <c r="K2892" s="11"/>
      <c r="M2892" s="11">
        <v>35</v>
      </c>
      <c r="N2892" s="66"/>
      <c r="P2892" s="198">
        <f t="shared" si="158"/>
        <v>256.16142857142859</v>
      </c>
      <c r="Q2892" s="198"/>
      <c r="R2892" s="198"/>
      <c r="S2892" s="198"/>
      <c r="T2892" s="198">
        <f t="shared" si="159"/>
        <v>2096.0857142857144</v>
      </c>
      <c r="U2892" s="11"/>
      <c r="V2892" s="11"/>
      <c r="W2892" s="11"/>
      <c r="Y2892" s="11">
        <v>8965.65</v>
      </c>
      <c r="Z2892" s="11"/>
      <c r="AB2892" s="11">
        <f t="shared" si="160"/>
        <v>16037.5</v>
      </c>
      <c r="AC2892" s="11">
        <v>13461.16</v>
      </c>
      <c r="AD2892" s="11"/>
      <c r="AE2892" s="4"/>
      <c r="AF2892" s="4"/>
    </row>
    <row r="2893" spans="1:32" x14ac:dyDescent="0.2">
      <c r="A2893" s="51"/>
      <c r="B2893" s="11"/>
      <c r="C2893" s="11" t="s">
        <v>568</v>
      </c>
      <c r="D2893" s="11"/>
      <c r="E2893" s="11" t="s">
        <v>164</v>
      </c>
      <c r="F2893" s="11">
        <v>32700</v>
      </c>
      <c r="G2893" s="11"/>
      <c r="H2893" s="11">
        <f t="shared" si="157"/>
        <v>98.8</v>
      </c>
      <c r="I2893" s="11"/>
      <c r="J2893" s="11">
        <v>6647.4800000000005</v>
      </c>
      <c r="K2893" s="11"/>
      <c r="M2893" s="11">
        <v>42</v>
      </c>
      <c r="N2893" s="66"/>
      <c r="P2893" s="198">
        <f t="shared" si="158"/>
        <v>158.27333333333334</v>
      </c>
      <c r="Q2893" s="198"/>
      <c r="R2893" s="198"/>
      <c r="S2893" s="198"/>
      <c r="T2893" s="198">
        <f t="shared" si="159"/>
        <v>778.57142857142856</v>
      </c>
      <c r="U2893" s="11"/>
      <c r="V2893" s="11"/>
      <c r="W2893" s="11"/>
      <c r="Y2893" s="11">
        <v>6647.4800000000005</v>
      </c>
      <c r="Z2893" s="11"/>
      <c r="AB2893" s="11">
        <f t="shared" si="160"/>
        <v>11890.82</v>
      </c>
      <c r="AC2893" s="11">
        <v>9980.6200000000008</v>
      </c>
      <c r="AD2893" s="11"/>
      <c r="AE2893" s="4"/>
      <c r="AF2893" s="4"/>
    </row>
    <row r="2894" spans="1:32" x14ac:dyDescent="0.2">
      <c r="A2894" s="51"/>
      <c r="B2894" s="11"/>
      <c r="C2894" s="11" t="s">
        <v>569</v>
      </c>
      <c r="D2894" s="11"/>
      <c r="E2894" s="11" t="s">
        <v>117</v>
      </c>
      <c r="F2894" s="11">
        <v>57771</v>
      </c>
      <c r="G2894" s="11"/>
      <c r="H2894" s="11">
        <f t="shared" si="157"/>
        <v>174.55</v>
      </c>
      <c r="I2894" s="11"/>
      <c r="J2894" s="11">
        <v>8724.9200000000019</v>
      </c>
      <c r="K2894" s="11"/>
      <c r="M2894" s="11">
        <v>110</v>
      </c>
      <c r="N2894" s="66"/>
      <c r="P2894" s="198">
        <f t="shared" si="158"/>
        <v>79.317454545454567</v>
      </c>
      <c r="Q2894" s="198"/>
      <c r="R2894" s="198"/>
      <c r="S2894" s="198"/>
      <c r="T2894" s="198">
        <f t="shared" si="159"/>
        <v>525.19090909090914</v>
      </c>
      <c r="U2894" s="11"/>
      <c r="V2894" s="11"/>
      <c r="W2894" s="11"/>
      <c r="Y2894" s="11">
        <v>8724.9200000000019</v>
      </c>
      <c r="Z2894" s="11"/>
      <c r="AB2894" s="11">
        <f t="shared" si="160"/>
        <v>15606.89</v>
      </c>
      <c r="AC2894" s="11">
        <v>13099.72</v>
      </c>
      <c r="AD2894" s="11"/>
      <c r="AE2894" s="4"/>
      <c r="AF2894" s="4"/>
    </row>
    <row r="2895" spans="1:32" x14ac:dyDescent="0.2">
      <c r="A2895" s="51"/>
      <c r="B2895" s="11"/>
      <c r="C2895" s="11" t="s">
        <v>570</v>
      </c>
      <c r="D2895" s="11"/>
      <c r="E2895" s="11" t="s">
        <v>571</v>
      </c>
      <c r="F2895" s="11">
        <v>59392</v>
      </c>
      <c r="G2895" s="11"/>
      <c r="H2895" s="11">
        <f t="shared" si="157"/>
        <v>179.45</v>
      </c>
      <c r="I2895" s="11"/>
      <c r="J2895" s="11">
        <v>9136.5399999999991</v>
      </c>
      <c r="K2895" s="11"/>
      <c r="M2895" s="11">
        <v>32</v>
      </c>
      <c r="N2895" s="66"/>
      <c r="P2895" s="198">
        <f t="shared" si="158"/>
        <v>285.51687499999997</v>
      </c>
      <c r="Q2895" s="198"/>
      <c r="R2895" s="198"/>
      <c r="S2895" s="198"/>
      <c r="T2895" s="198">
        <f t="shared" si="159"/>
        <v>1856</v>
      </c>
      <c r="U2895" s="11"/>
      <c r="V2895" s="11"/>
      <c r="W2895" s="11"/>
      <c r="Y2895" s="11">
        <v>9136.5399999999991</v>
      </c>
      <c r="Z2895" s="11"/>
      <c r="AB2895" s="11">
        <f t="shared" si="160"/>
        <v>16343.18</v>
      </c>
      <c r="AC2895" s="11">
        <v>13717.73</v>
      </c>
      <c r="AD2895" s="11"/>
      <c r="AE2895" s="4"/>
      <c r="AF2895" s="4"/>
    </row>
    <row r="2896" spans="1:32" x14ac:dyDescent="0.2">
      <c r="A2896" s="51"/>
      <c r="B2896" s="11"/>
      <c r="C2896" s="11" t="s">
        <v>572</v>
      </c>
      <c r="D2896" s="11"/>
      <c r="E2896" s="11" t="s">
        <v>164</v>
      </c>
      <c r="F2896" s="11">
        <v>2510679</v>
      </c>
      <c r="G2896" s="11"/>
      <c r="H2896" s="11">
        <f t="shared" si="157"/>
        <v>7585.89</v>
      </c>
      <c r="I2896" s="11"/>
      <c r="J2896" s="11">
        <v>356141.5300000002</v>
      </c>
      <c r="K2896" s="11"/>
      <c r="M2896" s="11">
        <v>1610</v>
      </c>
      <c r="N2896" s="66"/>
      <c r="P2896" s="198">
        <f t="shared" si="158"/>
        <v>221.20591925465851</v>
      </c>
      <c r="Q2896" s="198"/>
      <c r="R2896" s="198"/>
      <c r="S2896" s="198"/>
      <c r="T2896" s="198">
        <f t="shared" si="159"/>
        <v>1559.427950310559</v>
      </c>
      <c r="U2896" s="11"/>
      <c r="V2896" s="11"/>
      <c r="W2896" s="11"/>
      <c r="Y2896" s="11">
        <v>356141.5300000002</v>
      </c>
      <c r="Z2896" s="11"/>
      <c r="AB2896" s="11">
        <f t="shared" si="160"/>
        <v>637055.9</v>
      </c>
      <c r="AC2896" s="11">
        <v>534716.01</v>
      </c>
      <c r="AD2896" s="11"/>
      <c r="AE2896" s="4"/>
      <c r="AF2896" s="4"/>
    </row>
    <row r="2897" spans="1:32" x14ac:dyDescent="0.2">
      <c r="A2897" s="51"/>
      <c r="B2897" s="11"/>
      <c r="C2897" s="11" t="s">
        <v>573</v>
      </c>
      <c r="D2897" s="11"/>
      <c r="E2897" s="11" t="s">
        <v>164</v>
      </c>
      <c r="F2897" s="11">
        <v>843538</v>
      </c>
      <c r="G2897" s="11"/>
      <c r="H2897" s="11">
        <f t="shared" si="157"/>
        <v>2548.71</v>
      </c>
      <c r="I2897" s="11"/>
      <c r="J2897" s="11">
        <v>160482.86999999982</v>
      </c>
      <c r="K2897" s="11"/>
      <c r="M2897" s="11">
        <v>553</v>
      </c>
      <c r="N2897" s="66"/>
      <c r="P2897" s="198">
        <f t="shared" si="158"/>
        <v>290.20410488245898</v>
      </c>
      <c r="Q2897" s="198"/>
      <c r="R2897" s="198"/>
      <c r="S2897" s="198"/>
      <c r="T2897" s="198">
        <f t="shared" si="159"/>
        <v>1525.3851717902351</v>
      </c>
      <c r="U2897" s="11"/>
      <c r="V2897" s="11"/>
      <c r="W2897" s="11"/>
      <c r="Y2897" s="11">
        <v>160482.86999999982</v>
      </c>
      <c r="Z2897" s="11"/>
      <c r="AB2897" s="11">
        <f t="shared" si="160"/>
        <v>287067.21999999997</v>
      </c>
      <c r="AC2897" s="11">
        <v>240951.29</v>
      </c>
      <c r="AD2897" s="11"/>
      <c r="AE2897" s="4"/>
      <c r="AF2897" s="4"/>
    </row>
    <row r="2898" spans="1:32" x14ac:dyDescent="0.2">
      <c r="A2898" s="51"/>
      <c r="B2898" s="11"/>
      <c r="C2898" s="11" t="s">
        <v>574</v>
      </c>
      <c r="D2898" s="11"/>
      <c r="E2898" s="11" t="s">
        <v>66</v>
      </c>
      <c r="F2898" s="11">
        <v>126983</v>
      </c>
      <c r="G2898" s="11"/>
      <c r="H2898" s="11">
        <f t="shared" si="157"/>
        <v>383.67</v>
      </c>
      <c r="I2898" s="11"/>
      <c r="J2898" s="11">
        <v>23174.060000000005</v>
      </c>
      <c r="K2898" s="11"/>
      <c r="M2898" s="11">
        <v>12</v>
      </c>
      <c r="N2898" s="66"/>
      <c r="P2898" s="198">
        <f t="shared" si="158"/>
        <v>1931.1716666666671</v>
      </c>
      <c r="Q2898" s="198"/>
      <c r="R2898" s="198"/>
      <c r="S2898" s="198"/>
      <c r="T2898" s="198">
        <f t="shared" si="159"/>
        <v>10581.916666666666</v>
      </c>
      <c r="U2898" s="11"/>
      <c r="V2898" s="11"/>
      <c r="W2898" s="11"/>
      <c r="Y2898" s="11">
        <v>23174.060000000005</v>
      </c>
      <c r="Z2898" s="11"/>
      <c r="AB2898" s="11">
        <f t="shared" si="160"/>
        <v>41453.1</v>
      </c>
      <c r="AC2898" s="11">
        <v>34793.870000000003</v>
      </c>
      <c r="AD2898" s="11"/>
      <c r="AE2898" s="4"/>
      <c r="AF2898" s="4"/>
    </row>
    <row r="2899" spans="1:32" x14ac:dyDescent="0.2">
      <c r="A2899" s="51"/>
      <c r="B2899" s="11"/>
      <c r="C2899" s="11" t="s">
        <v>574</v>
      </c>
      <c r="D2899" s="11"/>
      <c r="E2899" s="11" t="s">
        <v>105</v>
      </c>
      <c r="F2899" s="11">
        <v>65</v>
      </c>
      <c r="G2899" s="11"/>
      <c r="H2899" s="11">
        <f t="shared" si="157"/>
        <v>0.2</v>
      </c>
      <c r="I2899" s="11"/>
      <c r="J2899" s="11">
        <v>29.16</v>
      </c>
      <c r="K2899" s="11"/>
      <c r="M2899" s="11">
        <v>1</v>
      </c>
      <c r="N2899" s="66"/>
      <c r="P2899" s="198">
        <f t="shared" si="158"/>
        <v>29.16</v>
      </c>
      <c r="Q2899" s="198"/>
      <c r="R2899" s="198"/>
      <c r="S2899" s="198"/>
      <c r="T2899" s="198">
        <f t="shared" si="159"/>
        <v>65</v>
      </c>
      <c r="U2899" s="11"/>
      <c r="V2899" s="11"/>
      <c r="W2899" s="11"/>
      <c r="Y2899" s="11">
        <v>29.16</v>
      </c>
      <c r="Z2899" s="11"/>
      <c r="AB2899" s="11">
        <f t="shared" si="160"/>
        <v>52.16</v>
      </c>
      <c r="AC2899" s="11">
        <v>43.78</v>
      </c>
      <c r="AD2899" s="11"/>
      <c r="AE2899" s="4"/>
      <c r="AF2899" s="4"/>
    </row>
    <row r="2900" spans="1:32" x14ac:dyDescent="0.2">
      <c r="A2900" s="51"/>
      <c r="B2900" s="11"/>
      <c r="C2900" s="11" t="s">
        <v>574</v>
      </c>
      <c r="D2900" s="11"/>
      <c r="E2900" s="11" t="s">
        <v>176</v>
      </c>
      <c r="F2900" s="11">
        <v>4000383</v>
      </c>
      <c r="G2900" s="11"/>
      <c r="H2900" s="11">
        <f t="shared" si="157"/>
        <v>12086.95</v>
      </c>
      <c r="I2900" s="11"/>
      <c r="J2900" s="11">
        <v>531928.14999999874</v>
      </c>
      <c r="K2900" s="11"/>
      <c r="M2900" s="11">
        <v>1450</v>
      </c>
      <c r="N2900" s="66"/>
      <c r="P2900" s="198">
        <f t="shared" si="158"/>
        <v>366.84699999999913</v>
      </c>
      <c r="Q2900" s="198"/>
      <c r="R2900" s="198"/>
      <c r="S2900" s="198"/>
      <c r="T2900" s="198">
        <f t="shared" si="159"/>
        <v>2758.8848275862069</v>
      </c>
      <c r="U2900" s="11"/>
      <c r="V2900" s="11"/>
      <c r="W2900" s="11"/>
      <c r="Y2900" s="11">
        <v>531928.14999999874</v>
      </c>
      <c r="Z2900" s="11"/>
      <c r="AB2900" s="11">
        <f t="shared" si="160"/>
        <v>951498.04</v>
      </c>
      <c r="AC2900" s="11">
        <v>798644.57</v>
      </c>
      <c r="AD2900" s="11"/>
      <c r="AE2900" s="4"/>
      <c r="AF2900" s="4"/>
    </row>
    <row r="2901" spans="1:32" x14ac:dyDescent="0.2">
      <c r="A2901" s="51"/>
      <c r="B2901" s="11"/>
      <c r="C2901" s="11" t="s">
        <v>575</v>
      </c>
      <c r="D2901" s="11"/>
      <c r="E2901" s="11" t="s">
        <v>284</v>
      </c>
      <c r="F2901" s="11">
        <v>8439</v>
      </c>
      <c r="G2901" s="11"/>
      <c r="H2901" s="11">
        <f t="shared" si="157"/>
        <v>25.5</v>
      </c>
      <c r="I2901" s="11"/>
      <c r="J2901" s="11">
        <v>1972.3299999999995</v>
      </c>
      <c r="K2901" s="11"/>
      <c r="M2901" s="11">
        <v>41</v>
      </c>
      <c r="N2901" s="66"/>
      <c r="P2901" s="198">
        <f t="shared" si="158"/>
        <v>48.10560975609755</v>
      </c>
      <c r="Q2901" s="198"/>
      <c r="R2901" s="198"/>
      <c r="S2901" s="198"/>
      <c r="T2901" s="198">
        <f t="shared" si="159"/>
        <v>205.82926829268294</v>
      </c>
      <c r="U2901" s="11"/>
      <c r="V2901" s="11"/>
      <c r="W2901" s="11"/>
      <c r="Y2901" s="11">
        <v>1972.3299999999995</v>
      </c>
      <c r="Z2901" s="11"/>
      <c r="AB2901" s="11">
        <f t="shared" si="160"/>
        <v>3528.05</v>
      </c>
      <c r="AC2901" s="11">
        <v>2961.28</v>
      </c>
      <c r="AD2901" s="11"/>
      <c r="AE2901" s="4"/>
      <c r="AF2901" s="4"/>
    </row>
    <row r="2902" spans="1:32" x14ac:dyDescent="0.2">
      <c r="A2902" s="51"/>
      <c r="B2902" s="11"/>
      <c r="C2902" s="11" t="s">
        <v>576</v>
      </c>
      <c r="D2902" s="11"/>
      <c r="E2902" s="11" t="s">
        <v>66</v>
      </c>
      <c r="F2902" s="11">
        <v>447</v>
      </c>
      <c r="G2902" s="11"/>
      <c r="H2902" s="11">
        <f t="shared" si="157"/>
        <v>1.35</v>
      </c>
      <c r="I2902" s="11"/>
      <c r="J2902" s="11">
        <v>43.42</v>
      </c>
      <c r="K2902" s="11"/>
      <c r="M2902" s="11">
        <v>2</v>
      </c>
      <c r="N2902" s="66"/>
      <c r="P2902" s="198">
        <f t="shared" si="158"/>
        <v>21.71</v>
      </c>
      <c r="Q2902" s="198"/>
      <c r="R2902" s="198"/>
      <c r="S2902" s="198"/>
      <c r="T2902" s="198">
        <f t="shared" si="159"/>
        <v>223.5</v>
      </c>
      <c r="U2902" s="11"/>
      <c r="V2902" s="11"/>
      <c r="W2902" s="11"/>
      <c r="Y2902" s="11">
        <v>43.42</v>
      </c>
      <c r="Z2902" s="11"/>
      <c r="AB2902" s="11">
        <f t="shared" si="160"/>
        <v>77.67</v>
      </c>
      <c r="AC2902" s="11">
        <v>65.19</v>
      </c>
      <c r="AD2902" s="11"/>
      <c r="AE2902" s="4"/>
      <c r="AF2902" s="4"/>
    </row>
    <row r="2903" spans="1:32" x14ac:dyDescent="0.2">
      <c r="A2903" s="51"/>
      <c r="B2903" s="11"/>
      <c r="C2903" s="11" t="s">
        <v>576</v>
      </c>
      <c r="D2903" s="11"/>
      <c r="E2903" s="11" t="s">
        <v>77</v>
      </c>
      <c r="F2903" s="11">
        <v>758</v>
      </c>
      <c r="G2903" s="11"/>
      <c r="H2903" s="11">
        <f t="shared" si="157"/>
        <v>2.29</v>
      </c>
      <c r="I2903" s="11"/>
      <c r="J2903" s="11">
        <v>136.33000000000001</v>
      </c>
      <c r="K2903" s="11"/>
      <c r="M2903" s="11">
        <v>1</v>
      </c>
      <c r="N2903" s="66"/>
      <c r="P2903" s="198">
        <f t="shared" si="158"/>
        <v>136.33000000000001</v>
      </c>
      <c r="Q2903" s="198"/>
      <c r="R2903" s="198"/>
      <c r="S2903" s="198"/>
      <c r="T2903" s="198">
        <f t="shared" si="159"/>
        <v>758</v>
      </c>
      <c r="U2903" s="11"/>
      <c r="V2903" s="11"/>
      <c r="W2903" s="11"/>
      <c r="Y2903" s="11">
        <v>136.33000000000001</v>
      </c>
      <c r="Z2903" s="11"/>
      <c r="AB2903" s="11">
        <f t="shared" si="160"/>
        <v>243.86</v>
      </c>
      <c r="AC2903" s="11">
        <v>204.69</v>
      </c>
      <c r="AD2903" s="11"/>
      <c r="AE2903" s="4"/>
      <c r="AF2903" s="4"/>
    </row>
    <row r="2904" spans="1:32" x14ac:dyDescent="0.2">
      <c r="A2904" s="51"/>
      <c r="B2904" s="11"/>
      <c r="C2904" s="11" t="s">
        <v>576</v>
      </c>
      <c r="D2904" s="11"/>
      <c r="E2904" s="11" t="s">
        <v>71</v>
      </c>
      <c r="F2904" s="11">
        <v>13000</v>
      </c>
      <c r="G2904" s="11"/>
      <c r="H2904" s="11">
        <f t="shared" si="157"/>
        <v>39.28</v>
      </c>
      <c r="I2904" s="11"/>
      <c r="J2904" s="11">
        <v>2164.34</v>
      </c>
      <c r="K2904" s="11"/>
      <c r="M2904" s="11">
        <v>1</v>
      </c>
      <c r="N2904" s="66"/>
      <c r="P2904" s="198">
        <f t="shared" si="158"/>
        <v>2164.34</v>
      </c>
      <c r="Q2904" s="198"/>
      <c r="R2904" s="198"/>
      <c r="S2904" s="198"/>
      <c r="T2904" s="198">
        <f t="shared" si="159"/>
        <v>13000</v>
      </c>
      <c r="U2904" s="11"/>
      <c r="V2904" s="11"/>
      <c r="W2904" s="11"/>
      <c r="Y2904" s="11">
        <v>2164.34</v>
      </c>
      <c r="Z2904" s="11"/>
      <c r="AB2904" s="11">
        <f t="shared" si="160"/>
        <v>3871.51</v>
      </c>
      <c r="AC2904" s="11">
        <v>3249.57</v>
      </c>
      <c r="AD2904" s="11"/>
      <c r="AE2904" s="4"/>
      <c r="AF2904" s="4"/>
    </row>
    <row r="2905" spans="1:32" x14ac:dyDescent="0.2">
      <c r="A2905" s="51"/>
      <c r="B2905" s="11"/>
      <c r="C2905" s="11" t="s">
        <v>576</v>
      </c>
      <c r="D2905" s="11"/>
      <c r="E2905" s="11" t="s">
        <v>191</v>
      </c>
      <c r="F2905" s="11"/>
      <c r="G2905" s="11"/>
      <c r="H2905" s="11">
        <f t="shared" si="157"/>
        <v>0</v>
      </c>
      <c r="I2905" s="11"/>
      <c r="J2905" s="11">
        <v>10.79</v>
      </c>
      <c r="K2905" s="11"/>
      <c r="M2905" s="11">
        <v>1</v>
      </c>
      <c r="N2905" s="66"/>
      <c r="P2905" s="198">
        <f t="shared" si="158"/>
        <v>10.79</v>
      </c>
      <c r="Q2905" s="198"/>
      <c r="R2905" s="198"/>
      <c r="S2905" s="198"/>
      <c r="T2905" s="198">
        <f t="shared" si="159"/>
        <v>0</v>
      </c>
      <c r="U2905" s="11"/>
      <c r="V2905" s="11"/>
      <c r="W2905" s="11"/>
      <c r="Y2905" s="11">
        <v>10.79</v>
      </c>
      <c r="Z2905" s="11"/>
      <c r="AB2905" s="11">
        <f t="shared" si="160"/>
        <v>19.3</v>
      </c>
      <c r="AC2905" s="11">
        <v>16.2</v>
      </c>
      <c r="AD2905" s="11"/>
      <c r="AE2905" s="4"/>
      <c r="AF2905" s="4"/>
    </row>
    <row r="2906" spans="1:32" x14ac:dyDescent="0.2">
      <c r="A2906" s="51"/>
      <c r="B2906" s="11"/>
      <c r="C2906" s="11" t="s">
        <v>576</v>
      </c>
      <c r="D2906" s="11"/>
      <c r="E2906" s="11" t="s">
        <v>577</v>
      </c>
      <c r="F2906" s="11">
        <v>795549</v>
      </c>
      <c r="G2906" s="11"/>
      <c r="H2906" s="11">
        <f t="shared" si="157"/>
        <v>2403.71</v>
      </c>
      <c r="I2906" s="11"/>
      <c r="J2906" s="11">
        <v>80028.400000000038</v>
      </c>
      <c r="K2906" s="11"/>
      <c r="M2906" s="11">
        <v>80</v>
      </c>
      <c r="N2906" s="66"/>
      <c r="P2906" s="198">
        <f t="shared" si="158"/>
        <v>1000.3550000000005</v>
      </c>
      <c r="Q2906" s="198"/>
      <c r="R2906" s="198"/>
      <c r="S2906" s="198"/>
      <c r="T2906" s="198">
        <f t="shared" si="159"/>
        <v>9944.3624999999993</v>
      </c>
      <c r="U2906" s="11"/>
      <c r="V2906" s="11"/>
      <c r="W2906" s="11"/>
      <c r="Y2906" s="11">
        <v>80028.400000000038</v>
      </c>
      <c r="Z2906" s="11"/>
      <c r="AB2906" s="11">
        <f t="shared" si="160"/>
        <v>143152.54</v>
      </c>
      <c r="AC2906" s="11">
        <v>120155.79</v>
      </c>
      <c r="AD2906" s="11"/>
      <c r="AE2906" s="4"/>
      <c r="AF2906" s="4"/>
    </row>
    <row r="2907" spans="1:32" x14ac:dyDescent="0.2">
      <c r="A2907" s="51"/>
      <c r="B2907" s="11"/>
      <c r="C2907" s="11" t="s">
        <v>578</v>
      </c>
      <c r="D2907" s="11"/>
      <c r="E2907" s="11" t="s">
        <v>124</v>
      </c>
      <c r="F2907" s="11">
        <v>594301</v>
      </c>
      <c r="G2907" s="11"/>
      <c r="H2907" s="11">
        <f t="shared" si="157"/>
        <v>1795.65</v>
      </c>
      <c r="I2907" s="11"/>
      <c r="J2907" s="11">
        <v>92344.299999999974</v>
      </c>
      <c r="K2907" s="11"/>
      <c r="M2907" s="11">
        <v>330</v>
      </c>
      <c r="N2907" s="66"/>
      <c r="P2907" s="198">
        <f t="shared" si="158"/>
        <v>279.83121212121205</v>
      </c>
      <c r="Q2907" s="198"/>
      <c r="R2907" s="198"/>
      <c r="S2907" s="198"/>
      <c r="T2907" s="198">
        <f t="shared" si="159"/>
        <v>1800.9121212121213</v>
      </c>
      <c r="U2907" s="11"/>
      <c r="V2907" s="11"/>
      <c r="W2907" s="11"/>
      <c r="Y2907" s="11">
        <v>92344.299999999974</v>
      </c>
      <c r="Z2907" s="11"/>
      <c r="AB2907" s="11">
        <f t="shared" si="160"/>
        <v>165182.87</v>
      </c>
      <c r="AC2907" s="11">
        <v>138647.06</v>
      </c>
      <c r="AD2907" s="11"/>
      <c r="AE2907" s="4"/>
      <c r="AF2907" s="4"/>
    </row>
    <row r="2908" spans="1:32" x14ac:dyDescent="0.2">
      <c r="A2908" s="51"/>
      <c r="B2908" s="11"/>
      <c r="C2908" s="11" t="s">
        <v>620</v>
      </c>
      <c r="D2908" s="11"/>
      <c r="E2908" s="11" t="s">
        <v>189</v>
      </c>
      <c r="F2908" s="11">
        <v>428</v>
      </c>
      <c r="G2908" s="11"/>
      <c r="H2908" s="11">
        <f t="shared" si="157"/>
        <v>1.29</v>
      </c>
      <c r="I2908" s="11"/>
      <c r="J2908" s="11">
        <v>216.47</v>
      </c>
      <c r="K2908" s="11"/>
      <c r="M2908" s="11">
        <v>4</v>
      </c>
      <c r="N2908" s="66"/>
      <c r="P2908" s="198">
        <f t="shared" si="158"/>
        <v>54.1175</v>
      </c>
      <c r="Q2908" s="198"/>
      <c r="R2908" s="198"/>
      <c r="S2908" s="198"/>
      <c r="T2908" s="198">
        <f t="shared" si="159"/>
        <v>107</v>
      </c>
      <c r="U2908" s="11"/>
      <c r="V2908" s="11"/>
      <c r="W2908" s="11"/>
      <c r="Y2908" s="11">
        <v>216.47</v>
      </c>
      <c r="Z2908" s="11"/>
      <c r="AB2908" s="11">
        <f t="shared" si="160"/>
        <v>387.22</v>
      </c>
      <c r="AC2908" s="11">
        <v>325.01</v>
      </c>
      <c r="AD2908" s="11"/>
      <c r="AE2908" s="4"/>
      <c r="AF2908" s="4"/>
    </row>
    <row r="2909" spans="1:32" x14ac:dyDescent="0.2">
      <c r="A2909" s="51"/>
      <c r="B2909" s="11"/>
      <c r="C2909" s="11" t="s">
        <v>621</v>
      </c>
      <c r="D2909" s="11"/>
      <c r="E2909" s="11" t="s">
        <v>142</v>
      </c>
      <c r="F2909" s="11">
        <v>1010</v>
      </c>
      <c r="G2909" s="11"/>
      <c r="H2909" s="11">
        <f t="shared" si="157"/>
        <v>3.05</v>
      </c>
      <c r="I2909" s="11"/>
      <c r="J2909" s="11">
        <v>148.41999999999999</v>
      </c>
      <c r="K2909" s="11"/>
      <c r="M2909" s="11">
        <v>1</v>
      </c>
      <c r="N2909" s="66"/>
      <c r="P2909" s="198">
        <f t="shared" si="158"/>
        <v>148.41999999999999</v>
      </c>
      <c r="Q2909" s="198"/>
      <c r="R2909" s="198"/>
      <c r="S2909" s="198"/>
      <c r="T2909" s="198">
        <f t="shared" si="159"/>
        <v>1010</v>
      </c>
      <c r="U2909" s="11"/>
      <c r="V2909" s="11"/>
      <c r="W2909" s="11"/>
      <c r="Y2909" s="11">
        <v>148.41999999999999</v>
      </c>
      <c r="Z2909" s="11"/>
      <c r="AB2909" s="11">
        <f t="shared" si="160"/>
        <v>265.49</v>
      </c>
      <c r="AC2909" s="11">
        <v>222.84</v>
      </c>
      <c r="AD2909" s="11"/>
      <c r="AE2909" s="4"/>
      <c r="AF2909" s="4"/>
    </row>
    <row r="2910" spans="1:32" x14ac:dyDescent="0.2">
      <c r="A2910" s="51"/>
      <c r="B2910" s="11"/>
      <c r="C2910" s="11" t="s">
        <v>582</v>
      </c>
      <c r="D2910" s="11"/>
      <c r="E2910" s="11" t="s">
        <v>226</v>
      </c>
      <c r="F2910" s="11">
        <v>250</v>
      </c>
      <c r="G2910" s="11"/>
      <c r="H2910" s="11">
        <f t="shared" si="157"/>
        <v>0.76</v>
      </c>
      <c r="I2910" s="11"/>
      <c r="J2910" s="11">
        <v>99.4</v>
      </c>
      <c r="K2910" s="11"/>
      <c r="M2910" s="11">
        <v>1</v>
      </c>
      <c r="N2910" s="66"/>
      <c r="P2910" s="198">
        <f t="shared" si="158"/>
        <v>99.4</v>
      </c>
      <c r="Q2910" s="198"/>
      <c r="R2910" s="198"/>
      <c r="S2910" s="198"/>
      <c r="T2910" s="198">
        <f t="shared" si="159"/>
        <v>250</v>
      </c>
      <c r="U2910" s="11"/>
      <c r="V2910" s="11"/>
      <c r="W2910" s="11"/>
      <c r="Y2910" s="11">
        <v>99.4</v>
      </c>
      <c r="Z2910" s="11"/>
      <c r="AB2910" s="11">
        <f t="shared" si="160"/>
        <v>177.8</v>
      </c>
      <c r="AC2910" s="11">
        <v>149.24</v>
      </c>
      <c r="AD2910" s="11"/>
      <c r="AE2910" s="4"/>
      <c r="AF2910" s="4"/>
    </row>
    <row r="2911" spans="1:32" x14ac:dyDescent="0.2">
      <c r="A2911" s="51"/>
      <c r="B2911" s="11"/>
      <c r="C2911" s="11" t="s">
        <v>582</v>
      </c>
      <c r="D2911" s="11"/>
      <c r="E2911" s="11" t="s">
        <v>457</v>
      </c>
      <c r="F2911" s="11">
        <v>1495207</v>
      </c>
      <c r="G2911" s="11"/>
      <c r="H2911" s="11">
        <f t="shared" si="157"/>
        <v>4517.6899999999996</v>
      </c>
      <c r="I2911" s="11"/>
      <c r="J2911" s="11">
        <v>152501.87999999989</v>
      </c>
      <c r="K2911" s="11"/>
      <c r="M2911" s="11">
        <v>521</v>
      </c>
      <c r="N2911" s="66"/>
      <c r="P2911" s="198">
        <f t="shared" si="158"/>
        <v>292.7099424184259</v>
      </c>
      <c r="Q2911" s="198"/>
      <c r="R2911" s="198"/>
      <c r="S2911" s="198"/>
      <c r="T2911" s="198">
        <f t="shared" si="159"/>
        <v>2869.8790786948175</v>
      </c>
      <c r="U2911" s="11"/>
      <c r="V2911" s="11"/>
      <c r="W2911" s="11"/>
      <c r="Y2911" s="11">
        <v>152501.87999999989</v>
      </c>
      <c r="Z2911" s="11"/>
      <c r="AB2911" s="11">
        <f t="shared" si="160"/>
        <v>272791.05</v>
      </c>
      <c r="AC2911" s="11">
        <v>228968.51</v>
      </c>
      <c r="AD2911" s="11"/>
      <c r="AE2911" s="4"/>
      <c r="AF2911" s="4"/>
    </row>
    <row r="2912" spans="1:32" x14ac:dyDescent="0.2">
      <c r="A2912" s="51"/>
      <c r="B2912" s="11"/>
      <c r="C2912" s="11" t="s">
        <v>583</v>
      </c>
      <c r="D2912" s="11"/>
      <c r="E2912" s="11" t="s">
        <v>88</v>
      </c>
      <c r="F2912" s="11">
        <v>13151</v>
      </c>
      <c r="G2912" s="11"/>
      <c r="H2912" s="11">
        <f t="shared" si="157"/>
        <v>39.74</v>
      </c>
      <c r="I2912" s="11"/>
      <c r="J2912" s="11">
        <v>2263.3000000000002</v>
      </c>
      <c r="K2912" s="11"/>
      <c r="M2912" s="11">
        <v>7</v>
      </c>
      <c r="N2912" s="66"/>
      <c r="P2912" s="198">
        <f t="shared" si="158"/>
        <v>323.32857142857148</v>
      </c>
      <c r="Q2912" s="198"/>
      <c r="R2912" s="198"/>
      <c r="S2912" s="198"/>
      <c r="T2912" s="198">
        <f t="shared" si="159"/>
        <v>1878.7142857142858</v>
      </c>
      <c r="U2912" s="11"/>
      <c r="V2912" s="11"/>
      <c r="W2912" s="11"/>
      <c r="Y2912" s="11">
        <v>2263.3000000000002</v>
      </c>
      <c r="Z2912" s="11"/>
      <c r="AB2912" s="11">
        <f t="shared" si="160"/>
        <v>4048.53</v>
      </c>
      <c r="AC2912" s="11">
        <v>3398.15</v>
      </c>
      <c r="AD2912" s="11"/>
      <c r="AE2912" s="4"/>
      <c r="AF2912" s="4"/>
    </row>
    <row r="2913" spans="1:37" x14ac:dyDescent="0.2">
      <c r="A2913" s="51"/>
      <c r="B2913" s="11"/>
      <c r="C2913" s="11" t="s">
        <v>584</v>
      </c>
      <c r="D2913" s="11"/>
      <c r="E2913" s="11" t="s">
        <v>457</v>
      </c>
      <c r="F2913" s="11">
        <v>11786</v>
      </c>
      <c r="G2913" s="11"/>
      <c r="H2913" s="11">
        <f>ROUND($H$2920*F2913/$F$2920,2)</f>
        <v>35.61</v>
      </c>
      <c r="I2913" s="11"/>
      <c r="J2913" s="11">
        <v>1924.82</v>
      </c>
      <c r="K2913" s="11"/>
      <c r="M2913" s="11">
        <v>20</v>
      </c>
      <c r="N2913" s="66"/>
      <c r="P2913" s="198">
        <f t="shared" si="158"/>
        <v>96.241</v>
      </c>
      <c r="Q2913" s="198"/>
      <c r="R2913" s="198"/>
      <c r="S2913" s="198"/>
      <c r="T2913" s="198">
        <f t="shared" si="159"/>
        <v>589.29999999999995</v>
      </c>
      <c r="U2913" s="11"/>
      <c r="V2913" s="11"/>
      <c r="W2913" s="11"/>
      <c r="Y2913" s="11">
        <v>1924.82</v>
      </c>
      <c r="Z2913" s="11"/>
      <c r="AB2913" s="11">
        <f>ROUND($AB$2920*Y2913/$Y$2920,2)</f>
        <v>3443.06</v>
      </c>
      <c r="AC2913" s="11">
        <v>2889.95</v>
      </c>
      <c r="AD2913" s="11"/>
      <c r="AE2913" s="4"/>
      <c r="AF2913" s="4"/>
    </row>
    <row r="2914" spans="1:37" x14ac:dyDescent="0.2">
      <c r="A2914" s="51"/>
      <c r="B2914" s="11"/>
      <c r="C2914" s="11"/>
      <c r="D2914" s="11"/>
      <c r="E2914" s="11"/>
      <c r="F2914" s="11"/>
      <c r="G2914" s="11"/>
      <c r="H2914" s="11"/>
      <c r="I2914" s="11"/>
      <c r="J2914" s="11"/>
      <c r="K2914" s="11"/>
      <c r="M2914" s="11"/>
      <c r="N2914" s="66"/>
      <c r="P2914" s="198"/>
      <c r="Q2914" s="198"/>
      <c r="R2914" s="198"/>
      <c r="S2914" s="198"/>
      <c r="T2914" s="198"/>
      <c r="U2914" s="11"/>
      <c r="V2914" s="11"/>
      <c r="W2914" s="11"/>
      <c r="Y2914" s="11"/>
      <c r="Z2914" s="11"/>
      <c r="AB2914" s="11"/>
      <c r="AC2914" s="11"/>
      <c r="AD2914" s="11"/>
      <c r="AE2914" s="4"/>
      <c r="AF2914" s="4"/>
    </row>
    <row r="2915" spans="1:37" x14ac:dyDescent="0.2">
      <c r="A2915" s="51"/>
      <c r="B2915" s="11"/>
      <c r="C2915" s="11"/>
      <c r="D2915" s="11"/>
      <c r="E2915" s="11"/>
      <c r="F2915" s="11"/>
      <c r="G2915" s="11"/>
      <c r="H2915" s="11"/>
      <c r="I2915" s="11"/>
      <c r="J2915" s="11"/>
      <c r="K2915" s="11"/>
      <c r="M2915" s="11"/>
      <c r="N2915" s="66"/>
      <c r="P2915" s="198"/>
      <c r="Q2915" s="198"/>
      <c r="R2915" s="198"/>
      <c r="S2915" s="198"/>
      <c r="T2915" s="198"/>
      <c r="U2915" s="11"/>
      <c r="V2915" s="11"/>
      <c r="W2915" s="11"/>
      <c r="Y2915" s="11"/>
      <c r="Z2915" s="11"/>
      <c r="AB2915" s="11"/>
      <c r="AC2915" s="11"/>
      <c r="AD2915" s="11"/>
      <c r="AE2915" s="4"/>
      <c r="AF2915" s="4"/>
    </row>
    <row r="2916" spans="1:37" x14ac:dyDescent="0.2">
      <c r="A2916" s="51"/>
      <c r="B2916" s="11"/>
      <c r="C2916" s="11"/>
      <c r="D2916" s="11"/>
      <c r="E2916" s="11"/>
      <c r="F2916" s="11"/>
      <c r="G2916" s="11"/>
      <c r="H2916" s="11"/>
      <c r="I2916" s="11"/>
      <c r="J2916" s="11"/>
      <c r="K2916" s="11"/>
      <c r="M2916" s="11"/>
      <c r="N2916" s="66"/>
      <c r="P2916" s="198"/>
      <c r="Q2916" s="198"/>
      <c r="R2916" s="198"/>
      <c r="S2916" s="198"/>
      <c r="T2916" s="198"/>
      <c r="U2916" s="11"/>
      <c r="V2916" s="11"/>
      <c r="W2916" s="11"/>
      <c r="Y2916" s="11"/>
      <c r="Z2916" s="11"/>
      <c r="AB2916" s="11"/>
      <c r="AC2916" s="11"/>
      <c r="AD2916" s="11"/>
      <c r="AE2916" s="4"/>
      <c r="AF2916" s="4"/>
    </row>
    <row r="2917" spans="1:37" x14ac:dyDescent="0.2">
      <c r="A2917" s="51"/>
      <c r="B2917" s="11"/>
      <c r="C2917" s="11"/>
      <c r="D2917" s="11"/>
      <c r="E2917" s="11"/>
      <c r="F2917" s="11"/>
      <c r="G2917" s="11"/>
      <c r="H2917" s="11"/>
      <c r="I2917" s="11"/>
      <c r="J2917" s="11"/>
      <c r="K2917" s="11"/>
      <c r="M2917" s="11"/>
      <c r="N2917" s="66"/>
      <c r="P2917" s="198"/>
      <c r="Q2917" s="198"/>
      <c r="R2917" s="198"/>
      <c r="S2917" s="198"/>
      <c r="T2917" s="198"/>
      <c r="U2917" s="11"/>
      <c r="V2917" s="11"/>
      <c r="W2917" s="11"/>
      <c r="Y2917" s="11"/>
      <c r="Z2917" s="11"/>
      <c r="AB2917" s="11"/>
      <c r="AC2917" s="11"/>
      <c r="AD2917" s="11"/>
      <c r="AE2917" s="4"/>
      <c r="AF2917" s="4"/>
    </row>
    <row r="2918" spans="1:37" x14ac:dyDescent="0.2">
      <c r="A2918" s="51"/>
      <c r="B2918" s="11"/>
      <c r="C2918" s="11"/>
      <c r="D2918" s="11"/>
      <c r="E2918" s="11"/>
      <c r="F2918" s="11"/>
      <c r="G2918" s="11"/>
      <c r="H2918" s="11"/>
      <c r="I2918" s="11"/>
      <c r="J2918" s="11"/>
      <c r="K2918" s="11"/>
      <c r="M2918" s="11"/>
      <c r="N2918" s="66"/>
      <c r="P2918" s="198"/>
      <c r="Q2918" s="198"/>
      <c r="R2918" s="198"/>
      <c r="S2918" s="198"/>
      <c r="T2918" s="198"/>
      <c r="U2918" s="11"/>
      <c r="V2918" s="11"/>
      <c r="W2918" s="11"/>
      <c r="Y2918" s="11"/>
      <c r="Z2918" s="11"/>
      <c r="AB2918" s="11"/>
      <c r="AC2918" s="11"/>
      <c r="AD2918" s="11"/>
      <c r="AE2918" s="4"/>
      <c r="AF2918" s="4"/>
    </row>
    <row r="2919" spans="1:37" ht="13.5" thickBot="1" x14ac:dyDescent="0.25">
      <c r="A2919" s="51"/>
      <c r="B2919" s="11"/>
      <c r="C2919" s="11"/>
      <c r="D2919" s="11"/>
      <c r="E2919" s="11"/>
      <c r="F2919" s="11"/>
      <c r="G2919" s="11"/>
      <c r="H2919" s="11"/>
      <c r="I2919" s="11"/>
      <c r="J2919" s="11"/>
      <c r="K2919" s="11"/>
      <c r="M2919" s="11"/>
      <c r="N2919" s="66"/>
      <c r="P2919" s="198"/>
      <c r="Q2919" s="198"/>
      <c r="R2919" s="198"/>
      <c r="S2919" s="198"/>
      <c r="T2919" s="198"/>
      <c r="U2919" s="11"/>
      <c r="V2919" s="11"/>
      <c r="W2919" s="11"/>
      <c r="Y2919" s="11"/>
      <c r="Z2919" s="11"/>
      <c r="AB2919" s="11"/>
      <c r="AC2919" s="11"/>
      <c r="AD2919" s="11"/>
      <c r="AE2919" s="4"/>
      <c r="AF2919" s="4"/>
    </row>
    <row r="2920" spans="1:37" ht="13.5" thickBot="1" x14ac:dyDescent="0.25">
      <c r="A2920" s="51"/>
      <c r="B2920" s="89" t="s">
        <v>585</v>
      </c>
      <c r="C2920" s="96"/>
      <c r="D2920" s="96"/>
      <c r="E2920" s="96"/>
      <c r="F2920" s="91">
        <f>SUM(F2367:F2919)</f>
        <v>359719247</v>
      </c>
      <c r="G2920" s="91"/>
      <c r="H2920" s="91">
        <v>1086873</v>
      </c>
      <c r="I2920" s="91"/>
      <c r="J2920" s="91">
        <f>SUM(J2367:J2919)</f>
        <v>37557402.669999994</v>
      </c>
      <c r="K2920" s="91">
        <f>SUM(K2367:K2919)</f>
        <v>0</v>
      </c>
      <c r="M2920" s="91">
        <f>SUM(M2367:M2919)</f>
        <v>65935</v>
      </c>
      <c r="N2920" s="92"/>
      <c r="P2920" s="199">
        <f>J2920/M2920</f>
        <v>569.61253765071649</v>
      </c>
      <c r="Q2920" s="200" t="s">
        <v>586</v>
      </c>
      <c r="R2920" s="200" t="s">
        <v>586</v>
      </c>
      <c r="S2920" s="200" t="s">
        <v>586</v>
      </c>
      <c r="T2920" s="200">
        <f>F2920/M2920</f>
        <v>5455.6646242511561</v>
      </c>
      <c r="U2920" s="95" t="s">
        <v>586</v>
      </c>
      <c r="V2920" s="95" t="s">
        <v>586</v>
      </c>
      <c r="W2920" s="97" t="s">
        <v>586</v>
      </c>
      <c r="Y2920" s="91">
        <f>SUM(Y2367:Y2919)</f>
        <v>37557402.669999994</v>
      </c>
      <c r="Z2920" s="11">
        <v>61361483</v>
      </c>
      <c r="AB2920" s="11">
        <v>67181620</v>
      </c>
      <c r="AC2920" s="91">
        <f>SUM(AC2368:AC2913)</f>
        <v>56389223.849999972</v>
      </c>
      <c r="AD2920" s="92"/>
      <c r="AE2920" s="4"/>
      <c r="AF2920" s="4"/>
    </row>
    <row r="2921" spans="1:37" s="4" customFormat="1" x14ac:dyDescent="0.2">
      <c r="A2921" s="51"/>
      <c r="M2921" s="46"/>
      <c r="P2921" s="193"/>
      <c r="Q2921" s="189"/>
      <c r="R2921" s="189"/>
      <c r="S2921" s="189"/>
      <c r="T2921" s="189"/>
      <c r="Y2921" s="46"/>
      <c r="AB2921" s="54"/>
      <c r="AC2921" s="5"/>
      <c r="AD2921" s="5"/>
      <c r="AH2921" s="70"/>
      <c r="AI2921" s="70"/>
      <c r="AJ2921" s="70"/>
      <c r="AK2921" s="70"/>
    </row>
    <row r="2922" spans="1:37" ht="63.75" x14ac:dyDescent="0.2">
      <c r="A2922" s="51" t="s">
        <v>622</v>
      </c>
      <c r="B2922" s="52" t="s">
        <v>591</v>
      </c>
      <c r="C2922" s="52" t="s">
        <v>42</v>
      </c>
      <c r="D2922" s="52" t="s">
        <v>43</v>
      </c>
      <c r="E2922" s="52" t="s">
        <v>44</v>
      </c>
      <c r="F2922" s="53" t="s">
        <v>45</v>
      </c>
      <c r="G2922" s="53" t="s">
        <v>45</v>
      </c>
      <c r="H2922" s="53" t="s">
        <v>46</v>
      </c>
      <c r="I2922" s="53" t="s">
        <v>46</v>
      </c>
      <c r="J2922" s="53" t="s">
        <v>47</v>
      </c>
      <c r="K2922" s="53" t="s">
        <v>48</v>
      </c>
      <c r="L2922" s="86"/>
      <c r="M2922" s="53" t="s">
        <v>49</v>
      </c>
      <c r="N2922" s="68" t="s">
        <v>49</v>
      </c>
      <c r="O2922" s="69"/>
      <c r="P2922" s="201" t="s">
        <v>50</v>
      </c>
      <c r="Q2922" s="201" t="s">
        <v>50</v>
      </c>
      <c r="R2922" s="201" t="s">
        <v>51</v>
      </c>
      <c r="S2922" s="201" t="s">
        <v>51</v>
      </c>
      <c r="T2922" s="201" t="s">
        <v>52</v>
      </c>
      <c r="U2922" s="53" t="s">
        <v>52</v>
      </c>
      <c r="V2922" s="53" t="s">
        <v>53</v>
      </c>
      <c r="W2922" s="53" t="s">
        <v>53</v>
      </c>
      <c r="X2922" s="69"/>
      <c r="Y2922" s="53" t="s">
        <v>54</v>
      </c>
      <c r="Z2922" s="53" t="s">
        <v>55</v>
      </c>
      <c r="AB2922" s="53" t="s">
        <v>56</v>
      </c>
      <c r="AC2922" s="53" t="s">
        <v>57</v>
      </c>
      <c r="AD2922" s="53" t="s">
        <v>58</v>
      </c>
      <c r="AE2922" s="4"/>
      <c r="AF2922" s="4"/>
    </row>
    <row r="2923" spans="1:37" x14ac:dyDescent="0.2">
      <c r="A2923" s="51"/>
      <c r="B2923" s="11"/>
      <c r="C2923" s="11" t="s">
        <v>59</v>
      </c>
      <c r="D2923" s="11"/>
      <c r="E2923" s="11" t="s">
        <v>59</v>
      </c>
      <c r="F2923" s="11"/>
      <c r="G2923" s="11"/>
      <c r="H2923" s="11"/>
      <c r="I2923" s="11"/>
      <c r="J2923" s="11"/>
      <c r="K2923" s="11"/>
      <c r="M2923" s="11"/>
      <c r="N2923" s="66"/>
      <c r="P2923" s="198"/>
      <c r="Q2923" s="198"/>
      <c r="R2923" s="198"/>
      <c r="S2923" s="198"/>
      <c r="T2923" s="198"/>
      <c r="U2923" s="11"/>
      <c r="V2923" s="11"/>
      <c r="W2923" s="11"/>
      <c r="Y2923" s="11"/>
      <c r="Z2923" s="11">
        <v>40744137</v>
      </c>
      <c r="AB2923" s="11"/>
      <c r="AC2923" s="11"/>
      <c r="AD2923" s="11"/>
      <c r="AE2923" s="4"/>
      <c r="AF2923" s="4"/>
    </row>
    <row r="2924" spans="1:37" x14ac:dyDescent="0.2">
      <c r="A2924" s="51"/>
      <c r="B2924" s="11"/>
      <c r="C2924" s="11" t="s">
        <v>60</v>
      </c>
      <c r="D2924" s="11"/>
      <c r="E2924" s="11" t="s">
        <v>61</v>
      </c>
      <c r="F2924" s="11">
        <v>1960663</v>
      </c>
      <c r="G2924" s="11"/>
      <c r="H2924" s="11">
        <f t="shared" ref="H2924:H2987" si="161">ROUND($H$3448*F2924/$F$3448,2)</f>
        <v>6033.19</v>
      </c>
      <c r="I2924" s="11"/>
      <c r="J2924" s="11">
        <v>186997.88000000024</v>
      </c>
      <c r="K2924" s="11"/>
      <c r="M2924" s="11">
        <v>635</v>
      </c>
      <c r="N2924" s="66"/>
      <c r="P2924" s="198">
        <f t="shared" ref="P2924:P2987" si="162">J2924/M2924</f>
        <v>294.48485039370115</v>
      </c>
      <c r="Q2924" s="198"/>
      <c r="R2924" s="198"/>
      <c r="S2924" s="198"/>
      <c r="T2924" s="198">
        <f t="shared" ref="T2924:T2987" si="163">F2924/M2924</f>
        <v>3087.6582677165356</v>
      </c>
      <c r="U2924" s="11"/>
      <c r="V2924" s="11"/>
      <c r="W2924" s="11"/>
      <c r="Y2924" s="11">
        <v>186997.88000000024</v>
      </c>
      <c r="Z2924" s="11"/>
      <c r="AB2924" s="11">
        <f t="shared" ref="AB2924:AB2987" si="164">ROUND($AB$3448*Y2924/$Y$3448,2)</f>
        <v>188656.7</v>
      </c>
      <c r="AC2924" s="11">
        <v>252008.44</v>
      </c>
      <c r="AD2924" s="11"/>
      <c r="AE2924" s="4"/>
      <c r="AF2924" s="4"/>
    </row>
    <row r="2925" spans="1:37" x14ac:dyDescent="0.2">
      <c r="A2925" s="51"/>
      <c r="B2925" s="11"/>
      <c r="C2925" s="11" t="s">
        <v>60</v>
      </c>
      <c r="D2925" s="11"/>
      <c r="E2925" s="11" t="s">
        <v>63</v>
      </c>
      <c r="F2925" s="11">
        <v>333016</v>
      </c>
      <c r="G2925" s="11"/>
      <c r="H2925" s="11">
        <f t="shared" si="161"/>
        <v>1024.73</v>
      </c>
      <c r="I2925" s="11"/>
      <c r="J2925" s="11">
        <v>18804.139999999989</v>
      </c>
      <c r="K2925" s="11"/>
      <c r="M2925" s="11">
        <v>38</v>
      </c>
      <c r="N2925" s="66"/>
      <c r="P2925" s="198">
        <f t="shared" si="162"/>
        <v>494.84578947368391</v>
      </c>
      <c r="Q2925" s="198"/>
      <c r="R2925" s="198"/>
      <c r="S2925" s="198"/>
      <c r="T2925" s="198">
        <f t="shared" si="163"/>
        <v>8763.5789473684217</v>
      </c>
      <c r="U2925" s="11"/>
      <c r="V2925" s="11"/>
      <c r="W2925" s="11"/>
      <c r="Y2925" s="11">
        <v>18804.139999999989</v>
      </c>
      <c r="Z2925" s="11"/>
      <c r="AB2925" s="11">
        <f t="shared" si="164"/>
        <v>18970.95</v>
      </c>
      <c r="AC2925" s="11">
        <v>25341.47</v>
      </c>
      <c r="AD2925" s="11"/>
      <c r="AE2925" s="4"/>
      <c r="AF2925" s="4"/>
    </row>
    <row r="2926" spans="1:37" x14ac:dyDescent="0.2">
      <c r="A2926" s="51"/>
      <c r="B2926" s="11"/>
      <c r="C2926" s="11" t="s">
        <v>64</v>
      </c>
      <c r="D2926" s="11"/>
      <c r="E2926" s="11" t="s">
        <v>61</v>
      </c>
      <c r="F2926" s="11">
        <v>1627726</v>
      </c>
      <c r="G2926" s="11"/>
      <c r="H2926" s="11">
        <f t="shared" si="161"/>
        <v>5008.71</v>
      </c>
      <c r="I2926" s="11"/>
      <c r="J2926" s="11">
        <v>125423.90000000011</v>
      </c>
      <c r="K2926" s="11"/>
      <c r="M2926" s="11">
        <v>337</v>
      </c>
      <c r="N2926" s="66"/>
      <c r="P2926" s="198">
        <f t="shared" si="162"/>
        <v>372.177744807122</v>
      </c>
      <c r="Q2926" s="198"/>
      <c r="R2926" s="198"/>
      <c r="S2926" s="198"/>
      <c r="T2926" s="198">
        <f t="shared" si="163"/>
        <v>4830.0474777448071</v>
      </c>
      <c r="U2926" s="11"/>
      <c r="V2926" s="11"/>
      <c r="W2926" s="11"/>
      <c r="Y2926" s="11">
        <v>125423.90000000011</v>
      </c>
      <c r="Z2926" s="11"/>
      <c r="AB2926" s="11">
        <f t="shared" si="164"/>
        <v>126536.51</v>
      </c>
      <c r="AC2926" s="11">
        <v>169028.02</v>
      </c>
      <c r="AD2926" s="11"/>
      <c r="AE2926" s="4"/>
      <c r="AF2926" s="4"/>
    </row>
    <row r="2927" spans="1:37" x14ac:dyDescent="0.2">
      <c r="A2927" s="51"/>
      <c r="B2927" s="11"/>
      <c r="C2927" s="11" t="s">
        <v>64</v>
      </c>
      <c r="D2927" s="11"/>
      <c r="E2927" s="11" t="s">
        <v>145</v>
      </c>
      <c r="F2927" s="11"/>
      <c r="G2927" s="11"/>
      <c r="H2927" s="11">
        <f t="shared" si="161"/>
        <v>0</v>
      </c>
      <c r="I2927" s="11"/>
      <c r="J2927" s="11">
        <v>8.7200000000000006</v>
      </c>
      <c r="K2927" s="11"/>
      <c r="M2927" s="11">
        <v>1</v>
      </c>
      <c r="N2927" s="66"/>
      <c r="P2927" s="198">
        <f t="shared" si="162"/>
        <v>8.7200000000000006</v>
      </c>
      <c r="Q2927" s="198"/>
      <c r="R2927" s="198"/>
      <c r="S2927" s="198"/>
      <c r="T2927" s="198">
        <f t="shared" si="163"/>
        <v>0</v>
      </c>
      <c r="U2927" s="11"/>
      <c r="V2927" s="11"/>
      <c r="W2927" s="11"/>
      <c r="Y2927" s="11">
        <v>8.7200000000000006</v>
      </c>
      <c r="Z2927" s="11"/>
      <c r="AB2927" s="11">
        <f t="shared" si="164"/>
        <v>8.8000000000000007</v>
      </c>
      <c r="AC2927" s="11">
        <v>11.75</v>
      </c>
      <c r="AD2927" s="11"/>
      <c r="AE2927" s="4"/>
      <c r="AF2927" s="4"/>
    </row>
    <row r="2928" spans="1:37" x14ac:dyDescent="0.2">
      <c r="A2928" s="51"/>
      <c r="B2928" s="11"/>
      <c r="C2928" s="11" t="s">
        <v>64</v>
      </c>
      <c r="D2928" s="11"/>
      <c r="E2928" s="11" t="s">
        <v>63</v>
      </c>
      <c r="F2928" s="11">
        <v>1644</v>
      </c>
      <c r="G2928" s="11"/>
      <c r="H2928" s="11">
        <f t="shared" si="161"/>
        <v>5.0599999999999996</v>
      </c>
      <c r="I2928" s="11"/>
      <c r="J2928" s="11">
        <v>283.81</v>
      </c>
      <c r="K2928" s="11"/>
      <c r="M2928" s="11">
        <v>3</v>
      </c>
      <c r="N2928" s="66"/>
      <c r="P2928" s="198">
        <f t="shared" si="162"/>
        <v>94.603333333333339</v>
      </c>
      <c r="Q2928" s="198"/>
      <c r="R2928" s="198"/>
      <c r="S2928" s="198"/>
      <c r="T2928" s="198">
        <f t="shared" si="163"/>
        <v>548</v>
      </c>
      <c r="U2928" s="11"/>
      <c r="V2928" s="11"/>
      <c r="W2928" s="11"/>
      <c r="Y2928" s="11">
        <v>283.81</v>
      </c>
      <c r="Z2928" s="11"/>
      <c r="AB2928" s="11">
        <f t="shared" si="164"/>
        <v>286.33</v>
      </c>
      <c r="AC2928" s="11">
        <v>382.48</v>
      </c>
      <c r="AD2928" s="11"/>
      <c r="AE2928" s="4"/>
      <c r="AF2928" s="4"/>
    </row>
    <row r="2929" spans="1:32" x14ac:dyDescent="0.2">
      <c r="A2929" s="51"/>
      <c r="B2929" s="11"/>
      <c r="C2929" s="11" t="s">
        <v>64</v>
      </c>
      <c r="D2929" s="11"/>
      <c r="E2929" s="11" t="s">
        <v>81</v>
      </c>
      <c r="F2929" s="11">
        <v>2163</v>
      </c>
      <c r="G2929" s="11"/>
      <c r="H2929" s="11">
        <f t="shared" si="161"/>
        <v>6.66</v>
      </c>
      <c r="I2929" s="11"/>
      <c r="J2929" s="11">
        <v>297.5</v>
      </c>
      <c r="K2929" s="11"/>
      <c r="M2929" s="11">
        <v>1</v>
      </c>
      <c r="N2929" s="66"/>
      <c r="P2929" s="198">
        <f t="shared" si="162"/>
        <v>297.5</v>
      </c>
      <c r="Q2929" s="198"/>
      <c r="R2929" s="198"/>
      <c r="S2929" s="198"/>
      <c r="T2929" s="198">
        <f t="shared" si="163"/>
        <v>2163</v>
      </c>
      <c r="U2929" s="11"/>
      <c r="V2929" s="11"/>
      <c r="W2929" s="11"/>
      <c r="Y2929" s="11">
        <v>297.5</v>
      </c>
      <c r="Z2929" s="11"/>
      <c r="AB2929" s="11">
        <f t="shared" si="164"/>
        <v>300.14</v>
      </c>
      <c r="AC2929" s="11">
        <v>400.93</v>
      </c>
      <c r="AD2929" s="11"/>
      <c r="AE2929" s="4"/>
      <c r="AF2929" s="4"/>
    </row>
    <row r="2930" spans="1:32" x14ac:dyDescent="0.2">
      <c r="A2930" s="51"/>
      <c r="B2930" s="11"/>
      <c r="C2930" s="11" t="s">
        <v>65</v>
      </c>
      <c r="D2930" s="11"/>
      <c r="E2930" s="11" t="s">
        <v>66</v>
      </c>
      <c r="F2930" s="11">
        <v>124192</v>
      </c>
      <c r="G2930" s="11"/>
      <c r="H2930" s="11">
        <f t="shared" si="161"/>
        <v>382.15</v>
      </c>
      <c r="I2930" s="11"/>
      <c r="J2930" s="11">
        <v>13922.759999999991</v>
      </c>
      <c r="K2930" s="11"/>
      <c r="M2930" s="11">
        <v>69</v>
      </c>
      <c r="N2930" s="66"/>
      <c r="P2930" s="198">
        <f t="shared" si="162"/>
        <v>201.77913043478247</v>
      </c>
      <c r="Q2930" s="198"/>
      <c r="R2930" s="198"/>
      <c r="S2930" s="198"/>
      <c r="T2930" s="198">
        <f t="shared" si="163"/>
        <v>1799.8840579710145</v>
      </c>
      <c r="U2930" s="11"/>
      <c r="V2930" s="11"/>
      <c r="W2930" s="11"/>
      <c r="Y2930" s="11">
        <v>13922.759999999991</v>
      </c>
      <c r="Z2930" s="11"/>
      <c r="AB2930" s="11">
        <f t="shared" si="164"/>
        <v>14046.27</v>
      </c>
      <c r="AC2930" s="11">
        <v>18763.060000000001</v>
      </c>
      <c r="AD2930" s="11"/>
      <c r="AE2930" s="4"/>
      <c r="AF2930" s="4"/>
    </row>
    <row r="2931" spans="1:32" x14ac:dyDescent="0.2">
      <c r="A2931" s="51"/>
      <c r="B2931" s="11"/>
      <c r="C2931" s="11" t="s">
        <v>67</v>
      </c>
      <c r="D2931" s="11"/>
      <c r="E2931" s="11" t="s">
        <v>68</v>
      </c>
      <c r="F2931" s="11">
        <v>3277</v>
      </c>
      <c r="G2931" s="11"/>
      <c r="H2931" s="11">
        <f t="shared" si="161"/>
        <v>10.08</v>
      </c>
      <c r="I2931" s="11"/>
      <c r="J2931" s="11">
        <v>445.40999999999997</v>
      </c>
      <c r="K2931" s="11"/>
      <c r="M2931" s="11">
        <v>6</v>
      </c>
      <c r="N2931" s="66"/>
      <c r="P2931" s="198">
        <f t="shared" si="162"/>
        <v>74.234999999999999</v>
      </c>
      <c r="Q2931" s="198"/>
      <c r="R2931" s="198"/>
      <c r="S2931" s="198"/>
      <c r="T2931" s="198">
        <f t="shared" si="163"/>
        <v>546.16666666666663</v>
      </c>
      <c r="U2931" s="11"/>
      <c r="V2931" s="11"/>
      <c r="W2931" s="11"/>
      <c r="Y2931" s="11">
        <v>445.40999999999997</v>
      </c>
      <c r="Z2931" s="11"/>
      <c r="AB2931" s="11">
        <f t="shared" si="164"/>
        <v>449.36</v>
      </c>
      <c r="AC2931" s="11">
        <v>600.26</v>
      </c>
      <c r="AD2931" s="11"/>
      <c r="AE2931" s="4"/>
      <c r="AF2931" s="4"/>
    </row>
    <row r="2932" spans="1:32" x14ac:dyDescent="0.2">
      <c r="A2932" s="51"/>
      <c r="B2932" s="11"/>
      <c r="C2932" s="11" t="s">
        <v>69</v>
      </c>
      <c r="D2932" s="11"/>
      <c r="E2932" s="11" t="s">
        <v>70</v>
      </c>
      <c r="F2932" s="11">
        <v>217208</v>
      </c>
      <c r="G2932" s="11"/>
      <c r="H2932" s="11">
        <f t="shared" si="161"/>
        <v>668.37</v>
      </c>
      <c r="I2932" s="11"/>
      <c r="J2932" s="11">
        <v>25551.670000000016</v>
      </c>
      <c r="K2932" s="11"/>
      <c r="M2932" s="11">
        <v>171</v>
      </c>
      <c r="N2932" s="66"/>
      <c r="P2932" s="198">
        <f t="shared" si="162"/>
        <v>149.424970760234</v>
      </c>
      <c r="Q2932" s="198"/>
      <c r="R2932" s="198"/>
      <c r="S2932" s="198"/>
      <c r="T2932" s="198">
        <f t="shared" si="163"/>
        <v>1270.2222222222222</v>
      </c>
      <c r="U2932" s="11"/>
      <c r="V2932" s="11"/>
      <c r="W2932" s="11"/>
      <c r="Y2932" s="11">
        <v>25551.670000000016</v>
      </c>
      <c r="Z2932" s="11"/>
      <c r="AB2932" s="11">
        <f t="shared" si="164"/>
        <v>25778.33</v>
      </c>
      <c r="AC2932" s="11">
        <v>34434.81</v>
      </c>
      <c r="AD2932" s="11"/>
      <c r="AE2932" s="4"/>
      <c r="AF2932" s="4"/>
    </row>
    <row r="2933" spans="1:32" x14ac:dyDescent="0.2">
      <c r="A2933" s="51"/>
      <c r="B2933" s="11"/>
      <c r="C2933" s="11" t="s">
        <v>74</v>
      </c>
      <c r="D2933" s="11"/>
      <c r="E2933" s="11" t="s">
        <v>366</v>
      </c>
      <c r="F2933" s="11">
        <v>987</v>
      </c>
      <c r="G2933" s="11"/>
      <c r="H2933" s="11">
        <f t="shared" si="161"/>
        <v>3.04</v>
      </c>
      <c r="I2933" s="11"/>
      <c r="J2933" s="11">
        <v>124.72</v>
      </c>
      <c r="K2933" s="11"/>
      <c r="M2933" s="11">
        <v>2</v>
      </c>
      <c r="N2933" s="66"/>
      <c r="P2933" s="198">
        <f t="shared" si="162"/>
        <v>62.36</v>
      </c>
      <c r="Q2933" s="198"/>
      <c r="R2933" s="198"/>
      <c r="S2933" s="198"/>
      <c r="T2933" s="198">
        <f t="shared" si="163"/>
        <v>493.5</v>
      </c>
      <c r="U2933" s="11"/>
      <c r="V2933" s="11"/>
      <c r="W2933" s="11"/>
      <c r="Y2933" s="11">
        <v>124.72</v>
      </c>
      <c r="Z2933" s="11"/>
      <c r="AB2933" s="11">
        <f t="shared" si="164"/>
        <v>125.83</v>
      </c>
      <c r="AC2933" s="11">
        <v>168.08</v>
      </c>
      <c r="AD2933" s="11"/>
      <c r="AE2933" s="4"/>
      <c r="AF2933" s="4"/>
    </row>
    <row r="2934" spans="1:32" x14ac:dyDescent="0.2">
      <c r="A2934" s="51"/>
      <c r="B2934" s="11"/>
      <c r="C2934" s="11" t="s">
        <v>76</v>
      </c>
      <c r="D2934" s="11"/>
      <c r="E2934" s="11" t="s">
        <v>77</v>
      </c>
      <c r="F2934" s="11">
        <v>243045</v>
      </c>
      <c r="G2934" s="11"/>
      <c r="H2934" s="11">
        <f t="shared" si="161"/>
        <v>747.88</v>
      </c>
      <c r="I2934" s="11"/>
      <c r="J2934" s="11">
        <v>27158</v>
      </c>
      <c r="K2934" s="11"/>
      <c r="M2934" s="11">
        <v>33</v>
      </c>
      <c r="N2934" s="66"/>
      <c r="P2934" s="198">
        <f t="shared" si="162"/>
        <v>822.969696969697</v>
      </c>
      <c r="Q2934" s="198"/>
      <c r="R2934" s="198"/>
      <c r="S2934" s="198"/>
      <c r="T2934" s="198">
        <f t="shared" si="163"/>
        <v>7365</v>
      </c>
      <c r="U2934" s="11"/>
      <c r="V2934" s="11"/>
      <c r="W2934" s="11"/>
      <c r="Y2934" s="11">
        <v>27158</v>
      </c>
      <c r="Z2934" s="11"/>
      <c r="AB2934" s="11">
        <f t="shared" si="164"/>
        <v>27398.91</v>
      </c>
      <c r="AC2934" s="11">
        <v>36599.589999999997</v>
      </c>
      <c r="AD2934" s="11"/>
      <c r="AE2934" s="4"/>
      <c r="AF2934" s="4"/>
    </row>
    <row r="2935" spans="1:32" x14ac:dyDescent="0.2">
      <c r="A2935" s="51"/>
      <c r="B2935" s="11"/>
      <c r="C2935" s="11" t="s">
        <v>78</v>
      </c>
      <c r="D2935" s="11"/>
      <c r="E2935" s="11" t="s">
        <v>79</v>
      </c>
      <c r="F2935" s="11">
        <v>1377364</v>
      </c>
      <c r="G2935" s="11"/>
      <c r="H2935" s="11">
        <f t="shared" si="161"/>
        <v>4238.3100000000004</v>
      </c>
      <c r="I2935" s="11"/>
      <c r="J2935" s="11">
        <v>119512.25000000006</v>
      </c>
      <c r="K2935" s="11"/>
      <c r="M2935" s="11">
        <v>400</v>
      </c>
      <c r="N2935" s="66"/>
      <c r="P2935" s="198">
        <f t="shared" si="162"/>
        <v>298.78062500000016</v>
      </c>
      <c r="Q2935" s="198"/>
      <c r="R2935" s="198"/>
      <c r="S2935" s="198"/>
      <c r="T2935" s="198">
        <f t="shared" si="163"/>
        <v>3443.41</v>
      </c>
      <c r="U2935" s="11"/>
      <c r="V2935" s="11"/>
      <c r="W2935" s="11"/>
      <c r="Y2935" s="11">
        <v>119512.25000000006</v>
      </c>
      <c r="Z2935" s="11"/>
      <c r="AB2935" s="11">
        <f t="shared" si="164"/>
        <v>120572.42</v>
      </c>
      <c r="AC2935" s="11">
        <v>161061.16</v>
      </c>
      <c r="AD2935" s="11"/>
      <c r="AE2935" s="4"/>
      <c r="AF2935" s="4"/>
    </row>
    <row r="2936" spans="1:32" x14ac:dyDescent="0.2">
      <c r="A2936" s="51"/>
      <c r="B2936" s="11"/>
      <c r="C2936" s="11" t="s">
        <v>80</v>
      </c>
      <c r="D2936" s="11"/>
      <c r="E2936" s="11" t="s">
        <v>81</v>
      </c>
      <c r="F2936" s="11">
        <v>62115933</v>
      </c>
      <c r="G2936" s="11"/>
      <c r="H2936" s="11">
        <f t="shared" si="161"/>
        <v>191138.15</v>
      </c>
      <c r="I2936" s="11"/>
      <c r="J2936" s="11">
        <v>3795960.7199999797</v>
      </c>
      <c r="K2936" s="11"/>
      <c r="M2936" s="11">
        <v>2905</v>
      </c>
      <c r="N2936" s="66"/>
      <c r="P2936" s="198">
        <f t="shared" si="162"/>
        <v>1306.6990430292528</v>
      </c>
      <c r="Q2936" s="198"/>
      <c r="R2936" s="198"/>
      <c r="S2936" s="198"/>
      <c r="T2936" s="198">
        <f t="shared" si="163"/>
        <v>21382.420998278831</v>
      </c>
      <c r="U2936" s="11"/>
      <c r="V2936" s="11"/>
      <c r="W2936" s="11"/>
      <c r="Y2936" s="11">
        <v>3795960.7199999797</v>
      </c>
      <c r="Z2936" s="11"/>
      <c r="AB2936" s="11">
        <f t="shared" si="164"/>
        <v>3829633.94</v>
      </c>
      <c r="AC2936" s="11">
        <v>5115641.68</v>
      </c>
      <c r="AD2936" s="11"/>
      <c r="AE2936" s="4"/>
      <c r="AF2936" s="4"/>
    </row>
    <row r="2937" spans="1:32" x14ac:dyDescent="0.2">
      <c r="A2937" s="51"/>
      <c r="B2937" s="11"/>
      <c r="C2937" s="11" t="s">
        <v>80</v>
      </c>
      <c r="D2937" s="11"/>
      <c r="E2937" s="11" t="s">
        <v>82</v>
      </c>
      <c r="F2937" s="11">
        <v>3384</v>
      </c>
      <c r="G2937" s="11"/>
      <c r="H2937" s="11">
        <f t="shared" si="161"/>
        <v>10.41</v>
      </c>
      <c r="I2937" s="11"/>
      <c r="J2937" s="11">
        <v>447.77000000000004</v>
      </c>
      <c r="K2937" s="11"/>
      <c r="M2937" s="11">
        <v>2</v>
      </c>
      <c r="N2937" s="66"/>
      <c r="P2937" s="198">
        <f t="shared" si="162"/>
        <v>223.88500000000002</v>
      </c>
      <c r="Q2937" s="198"/>
      <c r="R2937" s="198"/>
      <c r="S2937" s="198"/>
      <c r="T2937" s="198">
        <f t="shared" si="163"/>
        <v>1692</v>
      </c>
      <c r="U2937" s="11"/>
      <c r="V2937" s="11"/>
      <c r="W2937" s="11"/>
      <c r="Y2937" s="11">
        <v>447.77000000000004</v>
      </c>
      <c r="Z2937" s="11"/>
      <c r="AB2937" s="11">
        <f t="shared" si="164"/>
        <v>451.74</v>
      </c>
      <c r="AC2937" s="11">
        <v>603.44000000000005</v>
      </c>
      <c r="AD2937" s="11"/>
      <c r="AE2937" s="4"/>
      <c r="AF2937" s="4"/>
    </row>
    <row r="2938" spans="1:32" x14ac:dyDescent="0.2">
      <c r="A2938" s="51"/>
      <c r="B2938" s="11"/>
      <c r="C2938" s="11" t="s">
        <v>80</v>
      </c>
      <c r="D2938" s="11"/>
      <c r="E2938" s="11" t="s">
        <v>592</v>
      </c>
      <c r="F2938" s="11">
        <v>321</v>
      </c>
      <c r="G2938" s="11"/>
      <c r="H2938" s="11">
        <f t="shared" si="161"/>
        <v>0.99</v>
      </c>
      <c r="I2938" s="11"/>
      <c r="J2938" s="11">
        <v>45.73</v>
      </c>
      <c r="K2938" s="11"/>
      <c r="M2938" s="11">
        <v>1</v>
      </c>
      <c r="N2938" s="66"/>
      <c r="P2938" s="198">
        <f t="shared" si="162"/>
        <v>45.73</v>
      </c>
      <c r="Q2938" s="198"/>
      <c r="R2938" s="198"/>
      <c r="S2938" s="198"/>
      <c r="T2938" s="198">
        <f t="shared" si="163"/>
        <v>321</v>
      </c>
      <c r="U2938" s="11"/>
      <c r="V2938" s="11"/>
      <c r="W2938" s="11"/>
      <c r="Y2938" s="11">
        <v>45.73</v>
      </c>
      <c r="Z2938" s="11"/>
      <c r="AB2938" s="11">
        <f t="shared" si="164"/>
        <v>46.14</v>
      </c>
      <c r="AC2938" s="11">
        <v>61.63</v>
      </c>
      <c r="AD2938" s="11"/>
      <c r="AE2938" s="4"/>
      <c r="AF2938" s="4"/>
    </row>
    <row r="2939" spans="1:32" x14ac:dyDescent="0.2">
      <c r="A2939" s="51"/>
      <c r="B2939" s="11"/>
      <c r="C2939" s="11" t="s">
        <v>83</v>
      </c>
      <c r="D2939" s="11"/>
      <c r="E2939" s="11" t="s">
        <v>333</v>
      </c>
      <c r="F2939" s="11">
        <v>67304</v>
      </c>
      <c r="G2939" s="11"/>
      <c r="H2939" s="11">
        <f t="shared" si="161"/>
        <v>207.1</v>
      </c>
      <c r="I2939" s="11"/>
      <c r="J2939" s="11">
        <v>20509.09</v>
      </c>
      <c r="K2939" s="11"/>
      <c r="M2939" s="11">
        <v>16</v>
      </c>
      <c r="N2939" s="66"/>
      <c r="P2939" s="198">
        <f t="shared" si="162"/>
        <v>1281.818125</v>
      </c>
      <c r="Q2939" s="198"/>
      <c r="R2939" s="198"/>
      <c r="S2939" s="198"/>
      <c r="T2939" s="198">
        <f t="shared" si="163"/>
        <v>4206.5</v>
      </c>
      <c r="U2939" s="11"/>
      <c r="V2939" s="11"/>
      <c r="W2939" s="11"/>
      <c r="Y2939" s="11">
        <v>20509.09</v>
      </c>
      <c r="Z2939" s="11"/>
      <c r="AB2939" s="11">
        <f t="shared" si="164"/>
        <v>20691.02</v>
      </c>
      <c r="AC2939" s="11">
        <v>27639.16</v>
      </c>
      <c r="AD2939" s="11"/>
      <c r="AE2939" s="4"/>
      <c r="AF2939" s="4"/>
    </row>
    <row r="2940" spans="1:32" x14ac:dyDescent="0.2">
      <c r="A2940" s="51"/>
      <c r="B2940" s="11"/>
      <c r="C2940" s="11" t="s">
        <v>85</v>
      </c>
      <c r="D2940" s="11"/>
      <c r="E2940" s="11" t="s">
        <v>86</v>
      </c>
      <c r="F2940" s="11">
        <v>17654</v>
      </c>
      <c r="G2940" s="11"/>
      <c r="H2940" s="11">
        <f t="shared" si="161"/>
        <v>54.32</v>
      </c>
      <c r="I2940" s="11"/>
      <c r="J2940" s="11">
        <v>1071.08</v>
      </c>
      <c r="K2940" s="11"/>
      <c r="M2940" s="11">
        <v>8</v>
      </c>
      <c r="N2940" s="66"/>
      <c r="P2940" s="198">
        <f t="shared" si="162"/>
        <v>133.88499999999999</v>
      </c>
      <c r="Q2940" s="198"/>
      <c r="R2940" s="198"/>
      <c r="S2940" s="198"/>
      <c r="T2940" s="198">
        <f t="shared" si="163"/>
        <v>2206.75</v>
      </c>
      <c r="U2940" s="11"/>
      <c r="V2940" s="11"/>
      <c r="W2940" s="11"/>
      <c r="Y2940" s="11">
        <v>1071.08</v>
      </c>
      <c r="Z2940" s="11"/>
      <c r="AB2940" s="11">
        <f t="shared" si="164"/>
        <v>1080.58</v>
      </c>
      <c r="AC2940" s="11">
        <v>1443.45</v>
      </c>
      <c r="AD2940" s="11"/>
      <c r="AE2940" s="4"/>
      <c r="AF2940" s="4"/>
    </row>
    <row r="2941" spans="1:32" x14ac:dyDescent="0.2">
      <c r="A2941" s="51"/>
      <c r="B2941" s="11"/>
      <c r="C2941" s="11" t="s">
        <v>87</v>
      </c>
      <c r="D2941" s="11"/>
      <c r="E2941" s="11" t="s">
        <v>88</v>
      </c>
      <c r="F2941" s="11">
        <v>107358</v>
      </c>
      <c r="G2941" s="11"/>
      <c r="H2941" s="11">
        <f t="shared" si="161"/>
        <v>330.35</v>
      </c>
      <c r="I2941" s="11"/>
      <c r="J2941" s="11">
        <v>4867.8</v>
      </c>
      <c r="K2941" s="11"/>
      <c r="M2941" s="11">
        <v>12</v>
      </c>
      <c r="N2941" s="66"/>
      <c r="P2941" s="198">
        <f t="shared" si="162"/>
        <v>405.65000000000003</v>
      </c>
      <c r="Q2941" s="198"/>
      <c r="R2941" s="198"/>
      <c r="S2941" s="198"/>
      <c r="T2941" s="198">
        <f t="shared" si="163"/>
        <v>8946.5</v>
      </c>
      <c r="U2941" s="11"/>
      <c r="V2941" s="11"/>
      <c r="W2941" s="11"/>
      <c r="Y2941" s="11">
        <v>4867.8</v>
      </c>
      <c r="Z2941" s="11"/>
      <c r="AB2941" s="11">
        <f t="shared" si="164"/>
        <v>4910.9799999999996</v>
      </c>
      <c r="AC2941" s="11">
        <v>6560.11</v>
      </c>
      <c r="AD2941" s="11"/>
      <c r="AE2941" s="4"/>
      <c r="AF2941" s="4"/>
    </row>
    <row r="2942" spans="1:32" x14ac:dyDescent="0.2">
      <c r="A2942" s="51"/>
      <c r="B2942" s="11"/>
      <c r="C2942" s="11" t="s">
        <v>89</v>
      </c>
      <c r="D2942" s="11"/>
      <c r="E2942" s="11" t="s">
        <v>90</v>
      </c>
      <c r="F2942" s="11">
        <v>170165</v>
      </c>
      <c r="G2942" s="11"/>
      <c r="H2942" s="11">
        <f t="shared" si="161"/>
        <v>523.62</v>
      </c>
      <c r="I2942" s="11"/>
      <c r="J2942" s="11">
        <v>11736.619999999999</v>
      </c>
      <c r="K2942" s="11"/>
      <c r="M2942" s="11">
        <v>34</v>
      </c>
      <c r="N2942" s="66"/>
      <c r="P2942" s="198">
        <f t="shared" si="162"/>
        <v>345.19470588235293</v>
      </c>
      <c r="Q2942" s="198"/>
      <c r="R2942" s="198"/>
      <c r="S2942" s="198"/>
      <c r="T2942" s="198">
        <f t="shared" si="163"/>
        <v>5004.8529411764703</v>
      </c>
      <c r="U2942" s="11"/>
      <c r="V2942" s="11"/>
      <c r="W2942" s="11"/>
      <c r="Y2942" s="11">
        <v>11736.619999999999</v>
      </c>
      <c r="Z2942" s="11"/>
      <c r="AB2942" s="11">
        <f t="shared" si="164"/>
        <v>11840.73</v>
      </c>
      <c r="AC2942" s="11">
        <v>15816.9</v>
      </c>
      <c r="AD2942" s="11"/>
      <c r="AE2942" s="4"/>
      <c r="AF2942" s="4"/>
    </row>
    <row r="2943" spans="1:32" x14ac:dyDescent="0.2">
      <c r="A2943" s="51"/>
      <c r="B2943" s="11"/>
      <c r="C2943" s="11" t="s">
        <v>89</v>
      </c>
      <c r="D2943" s="11"/>
      <c r="E2943" s="11" t="s">
        <v>91</v>
      </c>
      <c r="F2943" s="11">
        <v>336</v>
      </c>
      <c r="G2943" s="11"/>
      <c r="H2943" s="11">
        <f t="shared" si="161"/>
        <v>1.03</v>
      </c>
      <c r="I2943" s="11"/>
      <c r="J2943" s="11">
        <v>42.14</v>
      </c>
      <c r="K2943" s="11"/>
      <c r="M2943" s="11">
        <v>1</v>
      </c>
      <c r="N2943" s="66"/>
      <c r="P2943" s="198">
        <f t="shared" si="162"/>
        <v>42.14</v>
      </c>
      <c r="Q2943" s="198"/>
      <c r="R2943" s="198"/>
      <c r="S2943" s="198"/>
      <c r="T2943" s="198">
        <f t="shared" si="163"/>
        <v>336</v>
      </c>
      <c r="U2943" s="11"/>
      <c r="V2943" s="11"/>
      <c r="W2943" s="11"/>
      <c r="Y2943" s="11">
        <v>42.14</v>
      </c>
      <c r="Z2943" s="11"/>
      <c r="AB2943" s="11">
        <f t="shared" si="164"/>
        <v>42.51</v>
      </c>
      <c r="AC2943" s="11">
        <v>56.79</v>
      </c>
      <c r="AD2943" s="11"/>
      <c r="AE2943" s="4"/>
      <c r="AF2943" s="4"/>
    </row>
    <row r="2944" spans="1:32" x14ac:dyDescent="0.2">
      <c r="A2944" s="51"/>
      <c r="B2944" s="11"/>
      <c r="C2944" s="11" t="s">
        <v>92</v>
      </c>
      <c r="D2944" s="11"/>
      <c r="E2944" s="11" t="s">
        <v>94</v>
      </c>
      <c r="F2944" s="11">
        <v>813858</v>
      </c>
      <c r="G2944" s="11"/>
      <c r="H2944" s="11">
        <f t="shared" si="161"/>
        <v>2504.34</v>
      </c>
      <c r="I2944" s="11"/>
      <c r="J2944" s="11">
        <v>73893.070000000007</v>
      </c>
      <c r="K2944" s="11"/>
      <c r="M2944" s="11">
        <v>492</v>
      </c>
      <c r="N2944" s="66"/>
      <c r="P2944" s="198">
        <f t="shared" si="162"/>
        <v>150.18916666666669</v>
      </c>
      <c r="Q2944" s="198"/>
      <c r="R2944" s="198"/>
      <c r="S2944" s="198"/>
      <c r="T2944" s="198">
        <f t="shared" si="163"/>
        <v>1654.1829268292684</v>
      </c>
      <c r="U2944" s="11"/>
      <c r="V2944" s="11"/>
      <c r="W2944" s="11"/>
      <c r="Y2944" s="11">
        <v>73893.070000000007</v>
      </c>
      <c r="Z2944" s="11"/>
      <c r="AB2944" s="11">
        <f t="shared" si="164"/>
        <v>74548.56</v>
      </c>
      <c r="AC2944" s="11">
        <v>99582.29</v>
      </c>
      <c r="AD2944" s="11"/>
      <c r="AE2944" s="4"/>
      <c r="AF2944" s="4"/>
    </row>
    <row r="2945" spans="1:32" x14ac:dyDescent="0.2">
      <c r="A2945" s="51"/>
      <c r="B2945" s="11"/>
      <c r="C2945" s="11" t="s">
        <v>97</v>
      </c>
      <c r="D2945" s="11"/>
      <c r="E2945" s="11" t="s">
        <v>98</v>
      </c>
      <c r="F2945" s="11">
        <v>115506</v>
      </c>
      <c r="G2945" s="11"/>
      <c r="H2945" s="11">
        <f t="shared" si="161"/>
        <v>355.43</v>
      </c>
      <c r="I2945" s="11"/>
      <c r="J2945" s="11">
        <v>13045.949999999993</v>
      </c>
      <c r="K2945" s="11"/>
      <c r="M2945" s="11">
        <v>41</v>
      </c>
      <c r="N2945" s="66"/>
      <c r="P2945" s="198">
        <f t="shared" si="162"/>
        <v>318.19390243902421</v>
      </c>
      <c r="Q2945" s="198"/>
      <c r="R2945" s="198"/>
      <c r="S2945" s="198"/>
      <c r="T2945" s="198">
        <f t="shared" si="163"/>
        <v>2817.2195121951218</v>
      </c>
      <c r="U2945" s="11"/>
      <c r="V2945" s="11"/>
      <c r="W2945" s="11"/>
      <c r="Y2945" s="11">
        <v>13045.949999999993</v>
      </c>
      <c r="Z2945" s="11"/>
      <c r="AB2945" s="11">
        <f t="shared" si="164"/>
        <v>13161.68</v>
      </c>
      <c r="AC2945" s="11">
        <v>17581.43</v>
      </c>
      <c r="AD2945" s="11"/>
      <c r="AE2945" s="4"/>
      <c r="AF2945" s="4"/>
    </row>
    <row r="2946" spans="1:32" x14ac:dyDescent="0.2">
      <c r="A2946" s="51"/>
      <c r="B2946" s="11"/>
      <c r="C2946" s="11" t="s">
        <v>97</v>
      </c>
      <c r="D2946" s="11"/>
      <c r="E2946" s="11" t="s">
        <v>75</v>
      </c>
      <c r="F2946" s="11">
        <v>1050937</v>
      </c>
      <c r="G2946" s="11"/>
      <c r="H2946" s="11">
        <f t="shared" si="161"/>
        <v>3233.86</v>
      </c>
      <c r="I2946" s="11"/>
      <c r="J2946" s="11">
        <v>77056.429999999993</v>
      </c>
      <c r="K2946" s="11"/>
      <c r="M2946" s="11">
        <v>339</v>
      </c>
      <c r="N2946" s="66"/>
      <c r="P2946" s="198">
        <f t="shared" si="162"/>
        <v>227.30510324483774</v>
      </c>
      <c r="Q2946" s="198"/>
      <c r="R2946" s="198"/>
      <c r="S2946" s="198"/>
      <c r="T2946" s="198">
        <f t="shared" si="163"/>
        <v>3100.1091445427728</v>
      </c>
      <c r="U2946" s="11"/>
      <c r="V2946" s="11"/>
      <c r="W2946" s="11"/>
      <c r="Y2946" s="11">
        <v>77056.429999999993</v>
      </c>
      <c r="Z2946" s="11"/>
      <c r="AB2946" s="11">
        <f t="shared" si="164"/>
        <v>77739.98</v>
      </c>
      <c r="AC2946" s="11">
        <v>103845.41</v>
      </c>
      <c r="AD2946" s="11"/>
      <c r="AE2946" s="4"/>
      <c r="AF2946" s="4"/>
    </row>
    <row r="2947" spans="1:32" x14ac:dyDescent="0.2">
      <c r="A2947" s="51"/>
      <c r="B2947" s="11"/>
      <c r="C2947" s="11" t="s">
        <v>99</v>
      </c>
      <c r="D2947" s="11"/>
      <c r="E2947" s="11" t="s">
        <v>100</v>
      </c>
      <c r="F2947" s="11">
        <v>163692</v>
      </c>
      <c r="G2947" s="11"/>
      <c r="H2947" s="11">
        <f t="shared" si="161"/>
        <v>503.7</v>
      </c>
      <c r="I2947" s="11"/>
      <c r="J2947" s="11">
        <v>20444.05</v>
      </c>
      <c r="K2947" s="11"/>
      <c r="M2947" s="11">
        <v>146</v>
      </c>
      <c r="N2947" s="66"/>
      <c r="P2947" s="198">
        <f t="shared" si="162"/>
        <v>140.02773972602739</v>
      </c>
      <c r="Q2947" s="198"/>
      <c r="R2947" s="198"/>
      <c r="S2947" s="198"/>
      <c r="T2947" s="198">
        <f t="shared" si="163"/>
        <v>1121.1780821917807</v>
      </c>
      <c r="U2947" s="11"/>
      <c r="V2947" s="11"/>
      <c r="W2947" s="11"/>
      <c r="Y2947" s="11">
        <v>20444.05</v>
      </c>
      <c r="Z2947" s="11"/>
      <c r="AB2947" s="11">
        <f t="shared" si="164"/>
        <v>20625.41</v>
      </c>
      <c r="AC2947" s="11">
        <v>27551.51</v>
      </c>
      <c r="AD2947" s="11"/>
      <c r="AE2947" s="4"/>
      <c r="AF2947" s="4"/>
    </row>
    <row r="2948" spans="1:32" x14ac:dyDescent="0.2">
      <c r="A2948" s="51"/>
      <c r="B2948" s="11"/>
      <c r="C2948" s="11" t="s">
        <v>99</v>
      </c>
      <c r="D2948" s="11"/>
      <c r="E2948" s="11" t="s">
        <v>101</v>
      </c>
      <c r="F2948" s="11">
        <v>209042</v>
      </c>
      <c r="G2948" s="11"/>
      <c r="H2948" s="11">
        <f t="shared" si="161"/>
        <v>643.25</v>
      </c>
      <c r="I2948" s="11"/>
      <c r="J2948" s="11">
        <v>21006.469999999983</v>
      </c>
      <c r="K2948" s="11"/>
      <c r="M2948" s="11">
        <v>139</v>
      </c>
      <c r="N2948" s="66"/>
      <c r="P2948" s="198">
        <f t="shared" si="162"/>
        <v>151.12568345323729</v>
      </c>
      <c r="Q2948" s="198"/>
      <c r="R2948" s="198"/>
      <c r="S2948" s="198"/>
      <c r="T2948" s="198">
        <f t="shared" si="163"/>
        <v>1503.8992805755395</v>
      </c>
      <c r="U2948" s="11"/>
      <c r="V2948" s="11"/>
      <c r="W2948" s="11"/>
      <c r="Y2948" s="11">
        <v>21006.469999999983</v>
      </c>
      <c r="Z2948" s="11"/>
      <c r="AB2948" s="11">
        <f t="shared" si="164"/>
        <v>21192.81</v>
      </c>
      <c r="AC2948" s="11">
        <v>28309.45</v>
      </c>
      <c r="AD2948" s="11"/>
      <c r="AE2948" s="4"/>
      <c r="AF2948" s="4"/>
    </row>
    <row r="2949" spans="1:32" x14ac:dyDescent="0.2">
      <c r="A2949" s="51"/>
      <c r="B2949" s="11"/>
      <c r="C2949" s="11" t="s">
        <v>99</v>
      </c>
      <c r="D2949" s="11"/>
      <c r="E2949" s="11" t="s">
        <v>102</v>
      </c>
      <c r="F2949" s="11">
        <v>13926</v>
      </c>
      <c r="G2949" s="11"/>
      <c r="H2949" s="11">
        <f t="shared" si="161"/>
        <v>42.85</v>
      </c>
      <c r="I2949" s="11"/>
      <c r="J2949" s="11">
        <v>859.53</v>
      </c>
      <c r="K2949" s="11"/>
      <c r="M2949" s="11">
        <v>4</v>
      </c>
      <c r="N2949" s="66"/>
      <c r="P2949" s="198">
        <f t="shared" si="162"/>
        <v>214.88249999999999</v>
      </c>
      <c r="Q2949" s="198"/>
      <c r="R2949" s="198"/>
      <c r="S2949" s="198"/>
      <c r="T2949" s="198">
        <f t="shared" si="163"/>
        <v>3481.5</v>
      </c>
      <c r="U2949" s="11"/>
      <c r="V2949" s="11"/>
      <c r="W2949" s="11"/>
      <c r="Y2949" s="11">
        <v>859.53</v>
      </c>
      <c r="Z2949" s="11"/>
      <c r="AB2949" s="11">
        <f t="shared" si="164"/>
        <v>867.15</v>
      </c>
      <c r="AC2949" s="11">
        <v>1158.3499999999999</v>
      </c>
      <c r="AD2949" s="11"/>
      <c r="AE2949" s="4"/>
      <c r="AF2949" s="4"/>
    </row>
    <row r="2950" spans="1:32" x14ac:dyDescent="0.2">
      <c r="A2950" s="51"/>
      <c r="B2950" s="11"/>
      <c r="C2950" s="11" t="s">
        <v>99</v>
      </c>
      <c r="D2950" s="11"/>
      <c r="E2950" s="11" t="s">
        <v>103</v>
      </c>
      <c r="F2950" s="11">
        <v>2863</v>
      </c>
      <c r="G2950" s="11"/>
      <c r="H2950" s="11">
        <f t="shared" si="161"/>
        <v>8.81</v>
      </c>
      <c r="I2950" s="11"/>
      <c r="J2950" s="11">
        <v>393.29</v>
      </c>
      <c r="K2950" s="11"/>
      <c r="M2950" s="11">
        <v>1</v>
      </c>
      <c r="N2950" s="66"/>
      <c r="P2950" s="198">
        <f t="shared" si="162"/>
        <v>393.29</v>
      </c>
      <c r="Q2950" s="198"/>
      <c r="R2950" s="198"/>
      <c r="S2950" s="198"/>
      <c r="T2950" s="198">
        <f t="shared" si="163"/>
        <v>2863</v>
      </c>
      <c r="U2950" s="11"/>
      <c r="V2950" s="11"/>
      <c r="W2950" s="11"/>
      <c r="Y2950" s="11">
        <v>393.29</v>
      </c>
      <c r="Z2950" s="11"/>
      <c r="AB2950" s="11">
        <f t="shared" si="164"/>
        <v>396.78</v>
      </c>
      <c r="AC2950" s="11">
        <v>530.02</v>
      </c>
      <c r="AD2950" s="11"/>
      <c r="AE2950" s="4"/>
      <c r="AF2950" s="4"/>
    </row>
    <row r="2951" spans="1:32" x14ac:dyDescent="0.2">
      <c r="A2951" s="51"/>
      <c r="B2951" s="11"/>
      <c r="C2951" s="11" t="s">
        <v>104</v>
      </c>
      <c r="D2951" s="11"/>
      <c r="E2951" s="11" t="s">
        <v>105</v>
      </c>
      <c r="F2951" s="11">
        <v>61747</v>
      </c>
      <c r="G2951" s="11"/>
      <c r="H2951" s="11">
        <f t="shared" si="161"/>
        <v>190</v>
      </c>
      <c r="I2951" s="11"/>
      <c r="J2951" s="11">
        <v>7395.4799999999959</v>
      </c>
      <c r="K2951" s="11"/>
      <c r="M2951" s="11">
        <v>70</v>
      </c>
      <c r="N2951" s="66"/>
      <c r="P2951" s="198">
        <f t="shared" si="162"/>
        <v>105.64971428571423</v>
      </c>
      <c r="Q2951" s="198"/>
      <c r="R2951" s="198"/>
      <c r="S2951" s="198"/>
      <c r="T2951" s="198">
        <f t="shared" si="163"/>
        <v>882.1</v>
      </c>
      <c r="U2951" s="11"/>
      <c r="V2951" s="11"/>
      <c r="W2951" s="11"/>
      <c r="Y2951" s="11">
        <v>7395.4799999999959</v>
      </c>
      <c r="Z2951" s="11"/>
      <c r="AB2951" s="11">
        <f t="shared" si="164"/>
        <v>7461.08</v>
      </c>
      <c r="AC2951" s="11">
        <v>9966.5499999999993</v>
      </c>
      <c r="AD2951" s="11"/>
      <c r="AE2951" s="4"/>
      <c r="AF2951" s="4"/>
    </row>
    <row r="2952" spans="1:32" x14ac:dyDescent="0.2">
      <c r="A2952" s="51"/>
      <c r="B2952" s="11"/>
      <c r="C2952" s="11" t="s">
        <v>108</v>
      </c>
      <c r="D2952" s="11"/>
      <c r="E2952" s="11" t="s">
        <v>77</v>
      </c>
      <c r="F2952" s="11">
        <v>1323</v>
      </c>
      <c r="G2952" s="11"/>
      <c r="H2952" s="11">
        <f t="shared" si="161"/>
        <v>4.07</v>
      </c>
      <c r="I2952" s="11"/>
      <c r="J2952" s="11">
        <v>204.17000000000002</v>
      </c>
      <c r="K2952" s="11"/>
      <c r="M2952" s="11">
        <v>2</v>
      </c>
      <c r="N2952" s="66"/>
      <c r="P2952" s="198">
        <f t="shared" si="162"/>
        <v>102.08500000000001</v>
      </c>
      <c r="Q2952" s="198"/>
      <c r="R2952" s="198"/>
      <c r="S2952" s="198"/>
      <c r="T2952" s="198">
        <f t="shared" si="163"/>
        <v>661.5</v>
      </c>
      <c r="U2952" s="11"/>
      <c r="V2952" s="11"/>
      <c r="W2952" s="11"/>
      <c r="Y2952" s="11">
        <v>204.17000000000002</v>
      </c>
      <c r="Z2952" s="11"/>
      <c r="AB2952" s="11">
        <f t="shared" si="164"/>
        <v>205.98</v>
      </c>
      <c r="AC2952" s="11">
        <v>275.14999999999998</v>
      </c>
      <c r="AD2952" s="11"/>
      <c r="AE2952" s="4"/>
      <c r="AF2952" s="4"/>
    </row>
    <row r="2953" spans="1:32" x14ac:dyDescent="0.2">
      <c r="A2953" s="51"/>
      <c r="B2953" s="11"/>
      <c r="C2953" s="11" t="s">
        <v>593</v>
      </c>
      <c r="D2953" s="11"/>
      <c r="E2953" s="11" t="s">
        <v>77</v>
      </c>
      <c r="F2953" s="11">
        <v>57511</v>
      </c>
      <c r="G2953" s="11"/>
      <c r="H2953" s="11">
        <f t="shared" si="161"/>
        <v>176.97</v>
      </c>
      <c r="I2953" s="11"/>
      <c r="J2953" s="11">
        <v>3117.06</v>
      </c>
      <c r="K2953" s="11"/>
      <c r="M2953" s="11">
        <v>13</v>
      </c>
      <c r="N2953" s="66"/>
      <c r="P2953" s="198">
        <f t="shared" si="162"/>
        <v>239.77384615384614</v>
      </c>
      <c r="Q2953" s="198"/>
      <c r="R2953" s="198"/>
      <c r="S2953" s="198"/>
      <c r="T2953" s="198">
        <f t="shared" si="163"/>
        <v>4423.9230769230771</v>
      </c>
      <c r="U2953" s="11"/>
      <c r="V2953" s="11"/>
      <c r="W2953" s="11"/>
      <c r="Y2953" s="11">
        <v>3117.06</v>
      </c>
      <c r="Z2953" s="11"/>
      <c r="AB2953" s="11">
        <f t="shared" si="164"/>
        <v>3144.71</v>
      </c>
      <c r="AC2953" s="11">
        <v>4200.72</v>
      </c>
      <c r="AD2953" s="11"/>
      <c r="AE2953" s="4"/>
      <c r="AF2953" s="4"/>
    </row>
    <row r="2954" spans="1:32" x14ac:dyDescent="0.2">
      <c r="A2954" s="51"/>
      <c r="B2954" s="11"/>
      <c r="C2954" s="11" t="s">
        <v>109</v>
      </c>
      <c r="D2954" s="11"/>
      <c r="E2954" s="11" t="s">
        <v>103</v>
      </c>
      <c r="F2954" s="11"/>
      <c r="G2954" s="11"/>
      <c r="H2954" s="11">
        <f t="shared" si="161"/>
        <v>0</v>
      </c>
      <c r="I2954" s="11"/>
      <c r="J2954" s="11">
        <v>8.0399999999999991</v>
      </c>
      <c r="K2954" s="11"/>
      <c r="M2954" s="11">
        <v>1</v>
      </c>
      <c r="N2954" s="66"/>
      <c r="P2954" s="198">
        <f t="shared" si="162"/>
        <v>8.0399999999999991</v>
      </c>
      <c r="Q2954" s="198"/>
      <c r="R2954" s="198"/>
      <c r="S2954" s="198"/>
      <c r="T2954" s="198">
        <f t="shared" si="163"/>
        <v>0</v>
      </c>
      <c r="U2954" s="11"/>
      <c r="V2954" s="11"/>
      <c r="W2954" s="11"/>
      <c r="Y2954" s="11">
        <v>8.0399999999999991</v>
      </c>
      <c r="Z2954" s="11"/>
      <c r="AB2954" s="11">
        <f t="shared" si="164"/>
        <v>8.11</v>
      </c>
      <c r="AC2954" s="11">
        <v>10.84</v>
      </c>
      <c r="AD2954" s="11"/>
      <c r="AE2954" s="4"/>
      <c r="AF2954" s="4"/>
    </row>
    <row r="2955" spans="1:32" x14ac:dyDescent="0.2">
      <c r="A2955" s="51"/>
      <c r="B2955" s="11"/>
      <c r="C2955" s="11" t="s">
        <v>109</v>
      </c>
      <c r="D2955" s="11"/>
      <c r="E2955" s="11" t="s">
        <v>142</v>
      </c>
      <c r="F2955" s="11">
        <v>5</v>
      </c>
      <c r="G2955" s="11"/>
      <c r="H2955" s="11">
        <f t="shared" si="161"/>
        <v>0.02</v>
      </c>
      <c r="I2955" s="11"/>
      <c r="J2955" s="11">
        <v>7.54</v>
      </c>
      <c r="K2955" s="11"/>
      <c r="M2955" s="11">
        <v>1</v>
      </c>
      <c r="N2955" s="66"/>
      <c r="P2955" s="198">
        <f t="shared" si="162"/>
        <v>7.54</v>
      </c>
      <c r="Q2955" s="198"/>
      <c r="R2955" s="198"/>
      <c r="S2955" s="198"/>
      <c r="T2955" s="198">
        <f t="shared" si="163"/>
        <v>5</v>
      </c>
      <c r="U2955" s="11"/>
      <c r="V2955" s="11"/>
      <c r="W2955" s="11"/>
      <c r="Y2955" s="11">
        <v>7.54</v>
      </c>
      <c r="Z2955" s="11"/>
      <c r="AB2955" s="11">
        <f t="shared" si="164"/>
        <v>7.61</v>
      </c>
      <c r="AC2955" s="11">
        <v>10.16</v>
      </c>
      <c r="AD2955" s="11"/>
      <c r="AE2955" s="4"/>
      <c r="AF2955" s="4"/>
    </row>
    <row r="2956" spans="1:32" x14ac:dyDescent="0.2">
      <c r="A2956" s="51"/>
      <c r="B2956" s="11"/>
      <c r="C2956" s="11" t="s">
        <v>110</v>
      </c>
      <c r="D2956" s="11"/>
      <c r="E2956" s="11" t="s">
        <v>102</v>
      </c>
      <c r="F2956" s="11">
        <v>812626</v>
      </c>
      <c r="G2956" s="11"/>
      <c r="H2956" s="11">
        <f t="shared" si="161"/>
        <v>2500.5500000000002</v>
      </c>
      <c r="I2956" s="11"/>
      <c r="J2956" s="11">
        <v>77604.659999999931</v>
      </c>
      <c r="K2956" s="11"/>
      <c r="M2956" s="11">
        <v>469</v>
      </c>
      <c r="N2956" s="66"/>
      <c r="P2956" s="198">
        <f t="shared" si="162"/>
        <v>165.46835820895507</v>
      </c>
      <c r="Q2956" s="198"/>
      <c r="R2956" s="198"/>
      <c r="S2956" s="198"/>
      <c r="T2956" s="198">
        <f t="shared" si="163"/>
        <v>1732.678038379531</v>
      </c>
      <c r="U2956" s="11"/>
      <c r="V2956" s="11"/>
      <c r="W2956" s="11"/>
      <c r="Y2956" s="11">
        <v>77604.659999999931</v>
      </c>
      <c r="Z2956" s="11"/>
      <c r="AB2956" s="11">
        <f t="shared" si="164"/>
        <v>78293.08</v>
      </c>
      <c r="AC2956" s="11">
        <v>104584.23</v>
      </c>
      <c r="AD2956" s="11"/>
      <c r="AE2956" s="4"/>
      <c r="AF2956" s="4"/>
    </row>
    <row r="2957" spans="1:32" x14ac:dyDescent="0.2">
      <c r="A2957" s="51"/>
      <c r="B2957" s="11"/>
      <c r="C2957" s="11" t="s">
        <v>111</v>
      </c>
      <c r="D2957" s="11"/>
      <c r="E2957" s="11" t="s">
        <v>102</v>
      </c>
      <c r="F2957" s="11">
        <v>7027</v>
      </c>
      <c r="G2957" s="11"/>
      <c r="H2957" s="11">
        <f t="shared" si="161"/>
        <v>21.62</v>
      </c>
      <c r="I2957" s="11"/>
      <c r="J2957" s="11">
        <v>707.18000000000006</v>
      </c>
      <c r="K2957" s="11"/>
      <c r="M2957" s="11">
        <v>5</v>
      </c>
      <c r="N2957" s="66"/>
      <c r="P2957" s="198">
        <f t="shared" si="162"/>
        <v>141.43600000000001</v>
      </c>
      <c r="Q2957" s="198"/>
      <c r="R2957" s="198"/>
      <c r="S2957" s="198"/>
      <c r="T2957" s="198">
        <f t="shared" si="163"/>
        <v>1405.4</v>
      </c>
      <c r="U2957" s="11"/>
      <c r="V2957" s="11"/>
      <c r="W2957" s="11"/>
      <c r="Y2957" s="11">
        <v>707.18000000000006</v>
      </c>
      <c r="Z2957" s="11"/>
      <c r="AB2957" s="11">
        <f t="shared" si="164"/>
        <v>713.45</v>
      </c>
      <c r="AC2957" s="11">
        <v>953.03</v>
      </c>
      <c r="AD2957" s="11"/>
      <c r="AE2957" s="4"/>
      <c r="AF2957" s="4"/>
    </row>
    <row r="2958" spans="1:32" x14ac:dyDescent="0.2">
      <c r="A2958" s="51"/>
      <c r="B2958" s="11"/>
      <c r="C2958" s="11" t="s">
        <v>112</v>
      </c>
      <c r="D2958" s="11"/>
      <c r="E2958" s="11" t="s">
        <v>102</v>
      </c>
      <c r="F2958" s="11">
        <v>20015</v>
      </c>
      <c r="G2958" s="11"/>
      <c r="H2958" s="11">
        <f t="shared" si="161"/>
        <v>61.59</v>
      </c>
      <c r="I2958" s="11"/>
      <c r="J2958" s="11">
        <v>1406.35</v>
      </c>
      <c r="K2958" s="11"/>
      <c r="M2958" s="11">
        <v>12</v>
      </c>
      <c r="N2958" s="66"/>
      <c r="P2958" s="198">
        <f t="shared" si="162"/>
        <v>117.19583333333333</v>
      </c>
      <c r="Q2958" s="198"/>
      <c r="R2958" s="198"/>
      <c r="S2958" s="198"/>
      <c r="T2958" s="198">
        <f t="shared" si="163"/>
        <v>1667.9166666666667</v>
      </c>
      <c r="U2958" s="11"/>
      <c r="V2958" s="11"/>
      <c r="W2958" s="11"/>
      <c r="Y2958" s="11">
        <v>1406.35</v>
      </c>
      <c r="Z2958" s="11"/>
      <c r="AB2958" s="11">
        <f t="shared" si="164"/>
        <v>1418.83</v>
      </c>
      <c r="AC2958" s="11">
        <v>1895.27</v>
      </c>
      <c r="AD2958" s="11"/>
      <c r="AE2958" s="4"/>
      <c r="AF2958" s="4"/>
    </row>
    <row r="2959" spans="1:32" x14ac:dyDescent="0.2">
      <c r="A2959" s="51"/>
      <c r="B2959" s="11"/>
      <c r="C2959" s="11" t="s">
        <v>113</v>
      </c>
      <c r="D2959" s="11"/>
      <c r="E2959" s="11" t="s">
        <v>102</v>
      </c>
      <c r="F2959" s="11">
        <v>9892</v>
      </c>
      <c r="G2959" s="11"/>
      <c r="H2959" s="11">
        <f t="shared" si="161"/>
        <v>30.44</v>
      </c>
      <c r="I2959" s="11"/>
      <c r="J2959" s="11">
        <v>650.1099999999999</v>
      </c>
      <c r="K2959" s="11"/>
      <c r="M2959" s="11">
        <v>7</v>
      </c>
      <c r="N2959" s="66"/>
      <c r="P2959" s="198">
        <f t="shared" si="162"/>
        <v>92.872857142857129</v>
      </c>
      <c r="Q2959" s="198"/>
      <c r="R2959" s="198"/>
      <c r="S2959" s="198"/>
      <c r="T2959" s="198">
        <f t="shared" si="163"/>
        <v>1413.1428571428571</v>
      </c>
      <c r="U2959" s="11"/>
      <c r="V2959" s="11"/>
      <c r="W2959" s="11"/>
      <c r="Y2959" s="11">
        <v>650.1099999999999</v>
      </c>
      <c r="Z2959" s="11"/>
      <c r="AB2959" s="11">
        <f t="shared" si="164"/>
        <v>655.88</v>
      </c>
      <c r="AC2959" s="11">
        <v>876.12</v>
      </c>
      <c r="AD2959" s="11"/>
      <c r="AE2959" s="4"/>
      <c r="AF2959" s="4"/>
    </row>
    <row r="2960" spans="1:32" x14ac:dyDescent="0.2">
      <c r="A2960" s="51"/>
      <c r="B2960" s="11"/>
      <c r="C2960" s="11" t="s">
        <v>114</v>
      </c>
      <c r="D2960" s="11"/>
      <c r="E2960" s="11" t="s">
        <v>102</v>
      </c>
      <c r="F2960" s="11">
        <v>28742</v>
      </c>
      <c r="G2960" s="11"/>
      <c r="H2960" s="11">
        <f t="shared" si="161"/>
        <v>88.44</v>
      </c>
      <c r="I2960" s="11"/>
      <c r="J2960" s="11">
        <v>4204.33</v>
      </c>
      <c r="K2960" s="11"/>
      <c r="M2960" s="11">
        <v>10</v>
      </c>
      <c r="N2960" s="66"/>
      <c r="P2960" s="198">
        <f t="shared" si="162"/>
        <v>420.43299999999999</v>
      </c>
      <c r="Q2960" s="198"/>
      <c r="R2960" s="198"/>
      <c r="S2960" s="198"/>
      <c r="T2960" s="198">
        <f t="shared" si="163"/>
        <v>2874.2</v>
      </c>
      <c r="U2960" s="11"/>
      <c r="V2960" s="11"/>
      <c r="W2960" s="11"/>
      <c r="Y2960" s="11">
        <v>4204.33</v>
      </c>
      <c r="Z2960" s="11"/>
      <c r="AB2960" s="11">
        <f t="shared" si="164"/>
        <v>4241.63</v>
      </c>
      <c r="AC2960" s="11">
        <v>5665.98</v>
      </c>
      <c r="AD2960" s="11"/>
      <c r="AE2960" s="4"/>
      <c r="AF2960" s="4"/>
    </row>
    <row r="2961" spans="1:32" x14ac:dyDescent="0.2">
      <c r="A2961" s="51"/>
      <c r="B2961" s="11"/>
      <c r="C2961" s="11" t="s">
        <v>115</v>
      </c>
      <c r="D2961" s="11"/>
      <c r="E2961" s="11" t="s">
        <v>103</v>
      </c>
      <c r="F2961" s="11">
        <v>96789</v>
      </c>
      <c r="G2961" s="11"/>
      <c r="H2961" s="11">
        <f t="shared" si="161"/>
        <v>297.83</v>
      </c>
      <c r="I2961" s="11"/>
      <c r="J2961" s="11">
        <v>9794.0400000000063</v>
      </c>
      <c r="K2961" s="11"/>
      <c r="M2961" s="11">
        <v>64</v>
      </c>
      <c r="N2961" s="66"/>
      <c r="P2961" s="198">
        <f t="shared" si="162"/>
        <v>153.0318750000001</v>
      </c>
      <c r="Q2961" s="198"/>
      <c r="R2961" s="198"/>
      <c r="S2961" s="198"/>
      <c r="T2961" s="198">
        <f t="shared" si="163"/>
        <v>1512.328125</v>
      </c>
      <c r="U2961" s="11"/>
      <c r="V2961" s="11"/>
      <c r="W2961" s="11"/>
      <c r="Y2961" s="11">
        <v>9794.0400000000063</v>
      </c>
      <c r="Z2961" s="11"/>
      <c r="AB2961" s="11">
        <f t="shared" si="164"/>
        <v>9880.92</v>
      </c>
      <c r="AC2961" s="11">
        <v>13198.98</v>
      </c>
      <c r="AD2961" s="11"/>
      <c r="AE2961" s="4"/>
      <c r="AF2961" s="4"/>
    </row>
    <row r="2962" spans="1:32" x14ac:dyDescent="0.2">
      <c r="A2962" s="51"/>
      <c r="B2962" s="11"/>
      <c r="C2962" s="11" t="s">
        <v>116</v>
      </c>
      <c r="D2962" s="11"/>
      <c r="E2962" s="11" t="s">
        <v>117</v>
      </c>
      <c r="F2962" s="11">
        <v>321</v>
      </c>
      <c r="G2962" s="11"/>
      <c r="H2962" s="11">
        <f t="shared" si="161"/>
        <v>0.99</v>
      </c>
      <c r="I2962" s="11"/>
      <c r="J2962" s="11">
        <v>55.44</v>
      </c>
      <c r="K2962" s="11"/>
      <c r="M2962" s="11">
        <v>1</v>
      </c>
      <c r="N2962" s="66"/>
      <c r="P2962" s="198">
        <f t="shared" si="162"/>
        <v>55.44</v>
      </c>
      <c r="Q2962" s="198"/>
      <c r="R2962" s="198"/>
      <c r="S2962" s="198"/>
      <c r="T2962" s="198">
        <f t="shared" si="163"/>
        <v>321</v>
      </c>
      <c r="U2962" s="11"/>
      <c r="V2962" s="11"/>
      <c r="W2962" s="11"/>
      <c r="Y2962" s="11">
        <v>55.44</v>
      </c>
      <c r="Z2962" s="11"/>
      <c r="AB2962" s="11">
        <f t="shared" si="164"/>
        <v>55.93</v>
      </c>
      <c r="AC2962" s="11">
        <v>74.709999999999994</v>
      </c>
      <c r="AD2962" s="11"/>
      <c r="AE2962" s="4"/>
      <c r="AF2962" s="4"/>
    </row>
    <row r="2963" spans="1:32" x14ac:dyDescent="0.2">
      <c r="A2963" s="51"/>
      <c r="B2963" s="11"/>
      <c r="C2963" s="11" t="s">
        <v>118</v>
      </c>
      <c r="D2963" s="11"/>
      <c r="E2963" s="11" t="s">
        <v>140</v>
      </c>
      <c r="F2963" s="11">
        <v>4517</v>
      </c>
      <c r="G2963" s="11"/>
      <c r="H2963" s="11">
        <f t="shared" si="161"/>
        <v>13.9</v>
      </c>
      <c r="I2963" s="11"/>
      <c r="J2963" s="11">
        <v>287.54000000000002</v>
      </c>
      <c r="K2963" s="11"/>
      <c r="M2963" s="11">
        <v>1</v>
      </c>
      <c r="N2963" s="66"/>
      <c r="P2963" s="198">
        <f t="shared" si="162"/>
        <v>287.54000000000002</v>
      </c>
      <c r="Q2963" s="198"/>
      <c r="R2963" s="198"/>
      <c r="S2963" s="198"/>
      <c r="T2963" s="198">
        <f t="shared" si="163"/>
        <v>4517</v>
      </c>
      <c r="U2963" s="11"/>
      <c r="V2963" s="11"/>
      <c r="W2963" s="11"/>
      <c r="Y2963" s="11">
        <v>287.54000000000002</v>
      </c>
      <c r="Z2963" s="11"/>
      <c r="AB2963" s="11">
        <f t="shared" si="164"/>
        <v>290.08999999999997</v>
      </c>
      <c r="AC2963" s="11">
        <v>387.5</v>
      </c>
      <c r="AD2963" s="11"/>
      <c r="AE2963" s="4"/>
      <c r="AF2963" s="4"/>
    </row>
    <row r="2964" spans="1:32" x14ac:dyDescent="0.2">
      <c r="A2964" s="51"/>
      <c r="B2964" s="11"/>
      <c r="C2964" s="11" t="s">
        <v>118</v>
      </c>
      <c r="D2964" s="11"/>
      <c r="E2964" s="11" t="s">
        <v>88</v>
      </c>
      <c r="F2964" s="11">
        <v>247138</v>
      </c>
      <c r="G2964" s="11"/>
      <c r="H2964" s="11">
        <f t="shared" si="161"/>
        <v>760.47</v>
      </c>
      <c r="I2964" s="11"/>
      <c r="J2964" s="11">
        <v>10018.609999999997</v>
      </c>
      <c r="K2964" s="11"/>
      <c r="M2964" s="11">
        <v>15</v>
      </c>
      <c r="N2964" s="66"/>
      <c r="P2964" s="198">
        <f t="shared" si="162"/>
        <v>667.9073333333331</v>
      </c>
      <c r="Q2964" s="198"/>
      <c r="R2964" s="198"/>
      <c r="S2964" s="198"/>
      <c r="T2964" s="198">
        <f t="shared" si="163"/>
        <v>16475.866666666665</v>
      </c>
      <c r="U2964" s="11"/>
      <c r="V2964" s="11"/>
      <c r="W2964" s="11"/>
      <c r="Y2964" s="11">
        <v>10018.609999999997</v>
      </c>
      <c r="Z2964" s="11"/>
      <c r="AB2964" s="11">
        <f t="shared" si="164"/>
        <v>10107.48</v>
      </c>
      <c r="AC2964" s="11">
        <v>13501.62</v>
      </c>
      <c r="AD2964" s="11"/>
      <c r="AE2964" s="4"/>
      <c r="AF2964" s="4"/>
    </row>
    <row r="2965" spans="1:32" x14ac:dyDescent="0.2">
      <c r="A2965" s="51"/>
      <c r="B2965" s="11"/>
      <c r="C2965" s="11" t="s">
        <v>120</v>
      </c>
      <c r="D2965" s="11"/>
      <c r="E2965" s="11" t="s">
        <v>121</v>
      </c>
      <c r="F2965" s="11">
        <v>35505</v>
      </c>
      <c r="G2965" s="11"/>
      <c r="H2965" s="11">
        <f t="shared" si="161"/>
        <v>109.25</v>
      </c>
      <c r="I2965" s="11"/>
      <c r="J2965" s="11">
        <v>4614.3000000000011</v>
      </c>
      <c r="K2965" s="11"/>
      <c r="M2965" s="11">
        <v>23</v>
      </c>
      <c r="N2965" s="66"/>
      <c r="P2965" s="198">
        <f t="shared" si="162"/>
        <v>200.62173913043483</v>
      </c>
      <c r="Q2965" s="198"/>
      <c r="R2965" s="198"/>
      <c r="S2965" s="198"/>
      <c r="T2965" s="198">
        <f t="shared" si="163"/>
        <v>1543.695652173913</v>
      </c>
      <c r="U2965" s="11"/>
      <c r="V2965" s="11"/>
      <c r="W2965" s="11"/>
      <c r="Y2965" s="11">
        <v>4614.3000000000011</v>
      </c>
      <c r="Z2965" s="11"/>
      <c r="AB2965" s="11">
        <f t="shared" si="164"/>
        <v>4655.2299999999996</v>
      </c>
      <c r="AC2965" s="11">
        <v>6218.48</v>
      </c>
      <c r="AD2965" s="11"/>
      <c r="AE2965" s="4"/>
      <c r="AF2965" s="4"/>
    </row>
    <row r="2966" spans="1:32" x14ac:dyDescent="0.2">
      <c r="A2966" s="51"/>
      <c r="B2966" s="11"/>
      <c r="C2966" s="11" t="s">
        <v>122</v>
      </c>
      <c r="D2966" s="11"/>
      <c r="E2966" s="11" t="s">
        <v>117</v>
      </c>
      <c r="F2966" s="11">
        <v>34748</v>
      </c>
      <c r="G2966" s="11"/>
      <c r="H2966" s="11">
        <f t="shared" si="161"/>
        <v>106.92</v>
      </c>
      <c r="I2966" s="11"/>
      <c r="J2966" s="11">
        <v>4680.8399999999992</v>
      </c>
      <c r="K2966" s="11"/>
      <c r="M2966" s="11">
        <v>30</v>
      </c>
      <c r="N2966" s="66"/>
      <c r="P2966" s="198">
        <f t="shared" si="162"/>
        <v>156.02799999999996</v>
      </c>
      <c r="Q2966" s="198"/>
      <c r="R2966" s="198"/>
      <c r="S2966" s="198"/>
      <c r="T2966" s="198">
        <f t="shared" si="163"/>
        <v>1158.2666666666667</v>
      </c>
      <c r="U2966" s="11"/>
      <c r="V2966" s="11"/>
      <c r="W2966" s="11"/>
      <c r="Y2966" s="11">
        <v>4680.8399999999992</v>
      </c>
      <c r="Z2966" s="11"/>
      <c r="AB2966" s="11">
        <f t="shared" si="164"/>
        <v>4722.3599999999997</v>
      </c>
      <c r="AC2966" s="11">
        <v>6308.15</v>
      </c>
      <c r="AD2966" s="11"/>
      <c r="AE2966" s="4"/>
      <c r="AF2966" s="4"/>
    </row>
    <row r="2967" spans="1:32" x14ac:dyDescent="0.2">
      <c r="A2967" s="51"/>
      <c r="B2967" s="11"/>
      <c r="C2967" s="11" t="s">
        <v>123</v>
      </c>
      <c r="D2967" s="11"/>
      <c r="E2967" s="11" t="s">
        <v>124</v>
      </c>
      <c r="F2967" s="11">
        <v>36114</v>
      </c>
      <c r="G2967" s="11"/>
      <c r="H2967" s="11">
        <f t="shared" si="161"/>
        <v>111.13</v>
      </c>
      <c r="I2967" s="11"/>
      <c r="J2967" s="11">
        <v>4807.4300000000012</v>
      </c>
      <c r="K2967" s="11"/>
      <c r="M2967" s="11">
        <v>61</v>
      </c>
      <c r="N2967" s="66"/>
      <c r="P2967" s="198">
        <f t="shared" si="162"/>
        <v>78.810327868852482</v>
      </c>
      <c r="Q2967" s="198"/>
      <c r="R2967" s="198"/>
      <c r="S2967" s="198"/>
      <c r="T2967" s="198">
        <f t="shared" si="163"/>
        <v>592.03278688524586</v>
      </c>
      <c r="U2967" s="11"/>
      <c r="V2967" s="11"/>
      <c r="W2967" s="11"/>
      <c r="Y2967" s="11">
        <v>4807.4300000000012</v>
      </c>
      <c r="Z2967" s="11"/>
      <c r="AB2967" s="11">
        <f t="shared" si="164"/>
        <v>4850.08</v>
      </c>
      <c r="AC2967" s="11">
        <v>6478.75</v>
      </c>
      <c r="AD2967" s="11"/>
      <c r="AE2967" s="4"/>
      <c r="AF2967" s="4"/>
    </row>
    <row r="2968" spans="1:32" x14ac:dyDescent="0.2">
      <c r="A2968" s="51"/>
      <c r="B2968" s="11"/>
      <c r="C2968" s="11" t="s">
        <v>125</v>
      </c>
      <c r="D2968" s="11"/>
      <c r="E2968" s="11" t="s">
        <v>66</v>
      </c>
      <c r="F2968" s="11">
        <v>8383339</v>
      </c>
      <c r="G2968" s="11"/>
      <c r="H2968" s="11">
        <f t="shared" si="161"/>
        <v>25796.54</v>
      </c>
      <c r="I2968" s="11"/>
      <c r="J2968" s="11">
        <v>408387.45000000036</v>
      </c>
      <c r="K2968" s="11"/>
      <c r="M2968" s="11">
        <v>961</v>
      </c>
      <c r="N2968" s="66"/>
      <c r="P2968" s="198">
        <f t="shared" si="162"/>
        <v>424.96092611862679</v>
      </c>
      <c r="Q2968" s="198"/>
      <c r="R2968" s="198"/>
      <c r="S2968" s="198"/>
      <c r="T2968" s="198">
        <f t="shared" si="163"/>
        <v>8723.5577523413103</v>
      </c>
      <c r="U2968" s="11"/>
      <c r="V2968" s="11"/>
      <c r="W2968" s="11"/>
      <c r="Y2968" s="11">
        <v>408387.45000000036</v>
      </c>
      <c r="Z2968" s="11"/>
      <c r="AB2968" s="11">
        <f t="shared" si="164"/>
        <v>412010.18</v>
      </c>
      <c r="AC2968" s="11">
        <v>550364.98</v>
      </c>
      <c r="AD2968" s="11"/>
      <c r="AE2968" s="4"/>
      <c r="AF2968" s="4"/>
    </row>
    <row r="2969" spans="1:32" x14ac:dyDescent="0.2">
      <c r="A2969" s="51"/>
      <c r="B2969" s="11"/>
      <c r="C2969" s="11" t="s">
        <v>125</v>
      </c>
      <c r="D2969" s="11"/>
      <c r="E2969" s="11" t="s">
        <v>73</v>
      </c>
      <c r="F2969" s="11">
        <v>69554</v>
      </c>
      <c r="G2969" s="11"/>
      <c r="H2969" s="11">
        <f t="shared" si="161"/>
        <v>214.03</v>
      </c>
      <c r="I2969" s="11"/>
      <c r="J2969" s="11">
        <v>6241.2900000000009</v>
      </c>
      <c r="K2969" s="11"/>
      <c r="M2969" s="11">
        <v>15</v>
      </c>
      <c r="N2969" s="66"/>
      <c r="P2969" s="198">
        <f t="shared" si="162"/>
        <v>416.08600000000007</v>
      </c>
      <c r="Q2969" s="198"/>
      <c r="R2969" s="198"/>
      <c r="S2969" s="198"/>
      <c r="T2969" s="198">
        <f t="shared" si="163"/>
        <v>4636.9333333333334</v>
      </c>
      <c r="U2969" s="11"/>
      <c r="V2969" s="11"/>
      <c r="W2969" s="11"/>
      <c r="Y2969" s="11">
        <v>6241.2900000000009</v>
      </c>
      <c r="Z2969" s="11"/>
      <c r="AB2969" s="11">
        <f t="shared" si="164"/>
        <v>6296.66</v>
      </c>
      <c r="AC2969" s="11">
        <v>8411.1</v>
      </c>
      <c r="AD2969" s="11"/>
      <c r="AE2969" s="4"/>
      <c r="AF2969" s="4"/>
    </row>
    <row r="2970" spans="1:32" x14ac:dyDescent="0.2">
      <c r="A2970" s="51"/>
      <c r="B2970" s="11"/>
      <c r="C2970" s="11" t="s">
        <v>125</v>
      </c>
      <c r="D2970" s="11"/>
      <c r="E2970" s="11" t="s">
        <v>594</v>
      </c>
      <c r="F2970" s="11">
        <v>80</v>
      </c>
      <c r="G2970" s="11"/>
      <c r="H2970" s="11">
        <f t="shared" si="161"/>
        <v>0.25</v>
      </c>
      <c r="I2970" s="11"/>
      <c r="J2970" s="11">
        <v>25.53</v>
      </c>
      <c r="K2970" s="11"/>
      <c r="M2970" s="11">
        <v>1</v>
      </c>
      <c r="N2970" s="66"/>
      <c r="P2970" s="198">
        <f t="shared" si="162"/>
        <v>25.53</v>
      </c>
      <c r="Q2970" s="198"/>
      <c r="R2970" s="198"/>
      <c r="S2970" s="198"/>
      <c r="T2970" s="198">
        <f t="shared" si="163"/>
        <v>80</v>
      </c>
      <c r="U2970" s="11"/>
      <c r="V2970" s="11"/>
      <c r="W2970" s="11"/>
      <c r="Y2970" s="11">
        <v>25.53</v>
      </c>
      <c r="Z2970" s="11"/>
      <c r="AB2970" s="11">
        <f t="shared" si="164"/>
        <v>25.76</v>
      </c>
      <c r="AC2970" s="11">
        <v>34.409999999999997</v>
      </c>
      <c r="AD2970" s="11"/>
      <c r="AE2970" s="4"/>
      <c r="AF2970" s="4"/>
    </row>
    <row r="2971" spans="1:32" x14ac:dyDescent="0.2">
      <c r="A2971" s="51"/>
      <c r="B2971" s="11"/>
      <c r="C2971" s="11" t="s">
        <v>125</v>
      </c>
      <c r="D2971" s="11"/>
      <c r="E2971" s="11" t="s">
        <v>150</v>
      </c>
      <c r="F2971" s="11">
        <v>5892</v>
      </c>
      <c r="G2971" s="11"/>
      <c r="H2971" s="11">
        <f t="shared" si="161"/>
        <v>18.13</v>
      </c>
      <c r="I2971" s="11"/>
      <c r="J2971" s="11">
        <v>775.99</v>
      </c>
      <c r="K2971" s="11"/>
      <c r="M2971" s="11">
        <v>1</v>
      </c>
      <c r="N2971" s="66"/>
      <c r="P2971" s="198">
        <f t="shared" si="162"/>
        <v>775.99</v>
      </c>
      <c r="Q2971" s="198"/>
      <c r="R2971" s="198"/>
      <c r="S2971" s="198"/>
      <c r="T2971" s="198">
        <f t="shared" si="163"/>
        <v>5892</v>
      </c>
      <c r="U2971" s="11"/>
      <c r="V2971" s="11"/>
      <c r="W2971" s="11"/>
      <c r="Y2971" s="11">
        <v>775.99</v>
      </c>
      <c r="Z2971" s="11"/>
      <c r="AB2971" s="11">
        <f t="shared" si="164"/>
        <v>782.87</v>
      </c>
      <c r="AC2971" s="11">
        <v>1045.77</v>
      </c>
      <c r="AD2971" s="11"/>
      <c r="AE2971" s="4"/>
      <c r="AF2971" s="4"/>
    </row>
    <row r="2972" spans="1:32" x14ac:dyDescent="0.2">
      <c r="A2972" s="51"/>
      <c r="B2972" s="11"/>
      <c r="C2972" s="11" t="s">
        <v>595</v>
      </c>
      <c r="D2972" s="11"/>
      <c r="E2972" s="11" t="s">
        <v>73</v>
      </c>
      <c r="F2972" s="11">
        <v>33359</v>
      </c>
      <c r="G2972" s="11"/>
      <c r="H2972" s="11">
        <f t="shared" si="161"/>
        <v>102.65</v>
      </c>
      <c r="I2972" s="11"/>
      <c r="J2972" s="11">
        <v>3024.75</v>
      </c>
      <c r="K2972" s="11"/>
      <c r="M2972" s="11">
        <v>3</v>
      </c>
      <c r="N2972" s="66"/>
      <c r="P2972" s="198">
        <f t="shared" si="162"/>
        <v>1008.25</v>
      </c>
      <c r="Q2972" s="198"/>
      <c r="R2972" s="198"/>
      <c r="S2972" s="198"/>
      <c r="T2972" s="198">
        <f t="shared" si="163"/>
        <v>11119.666666666666</v>
      </c>
      <c r="U2972" s="11"/>
      <c r="V2972" s="11"/>
      <c r="W2972" s="11"/>
      <c r="Y2972" s="11">
        <v>3024.75</v>
      </c>
      <c r="Z2972" s="11"/>
      <c r="AB2972" s="11">
        <f t="shared" si="164"/>
        <v>3051.58</v>
      </c>
      <c r="AC2972" s="11">
        <v>4076.32</v>
      </c>
      <c r="AD2972" s="11"/>
      <c r="AE2972" s="4"/>
      <c r="AF2972" s="4"/>
    </row>
    <row r="2973" spans="1:32" x14ac:dyDescent="0.2">
      <c r="A2973" s="51"/>
      <c r="B2973" s="11"/>
      <c r="C2973" s="11" t="s">
        <v>126</v>
      </c>
      <c r="D2973" s="11"/>
      <c r="E2973" s="11" t="s">
        <v>105</v>
      </c>
      <c r="F2973" s="11">
        <v>780</v>
      </c>
      <c r="G2973" s="11"/>
      <c r="H2973" s="11">
        <f t="shared" si="161"/>
        <v>2.4</v>
      </c>
      <c r="I2973" s="11"/>
      <c r="J2973" s="11">
        <v>43.6</v>
      </c>
      <c r="K2973" s="11"/>
      <c r="M2973" s="11">
        <v>2</v>
      </c>
      <c r="N2973" s="66"/>
      <c r="P2973" s="198">
        <f t="shared" si="162"/>
        <v>21.8</v>
      </c>
      <c r="Q2973" s="198"/>
      <c r="R2973" s="198"/>
      <c r="S2973" s="198"/>
      <c r="T2973" s="198">
        <f t="shared" si="163"/>
        <v>390</v>
      </c>
      <c r="U2973" s="11"/>
      <c r="V2973" s="11"/>
      <c r="W2973" s="11"/>
      <c r="Y2973" s="11">
        <v>43.6</v>
      </c>
      <c r="Z2973" s="11"/>
      <c r="AB2973" s="11">
        <f t="shared" si="164"/>
        <v>43.99</v>
      </c>
      <c r="AC2973" s="11">
        <v>58.76</v>
      </c>
      <c r="AD2973" s="11"/>
      <c r="AE2973" s="4"/>
      <c r="AF2973" s="4"/>
    </row>
    <row r="2974" spans="1:32" x14ac:dyDescent="0.2">
      <c r="A2974" s="51"/>
      <c r="B2974" s="11"/>
      <c r="C2974" s="11" t="s">
        <v>127</v>
      </c>
      <c r="D2974" s="11"/>
      <c r="E2974" s="11" t="s">
        <v>105</v>
      </c>
      <c r="F2974" s="11">
        <v>1077</v>
      </c>
      <c r="G2974" s="11"/>
      <c r="H2974" s="11">
        <f t="shared" si="161"/>
        <v>3.31</v>
      </c>
      <c r="I2974" s="11"/>
      <c r="J2974" s="11">
        <v>168.39</v>
      </c>
      <c r="K2974" s="11"/>
      <c r="M2974" s="11">
        <v>1</v>
      </c>
      <c r="N2974" s="66"/>
      <c r="P2974" s="198">
        <f t="shared" si="162"/>
        <v>168.39</v>
      </c>
      <c r="Q2974" s="198"/>
      <c r="R2974" s="198"/>
      <c r="S2974" s="198"/>
      <c r="T2974" s="198">
        <f t="shared" si="163"/>
        <v>1077</v>
      </c>
      <c r="U2974" s="11"/>
      <c r="V2974" s="11"/>
      <c r="W2974" s="11"/>
      <c r="Y2974" s="11">
        <v>168.39</v>
      </c>
      <c r="Z2974" s="11"/>
      <c r="AB2974" s="11">
        <f t="shared" si="164"/>
        <v>169.88</v>
      </c>
      <c r="AC2974" s="11">
        <v>226.93</v>
      </c>
      <c r="AD2974" s="11"/>
      <c r="AE2974" s="4"/>
      <c r="AF2974" s="4"/>
    </row>
    <row r="2975" spans="1:32" x14ac:dyDescent="0.2">
      <c r="A2975" s="51"/>
      <c r="B2975" s="11"/>
      <c r="C2975" s="11" t="s">
        <v>129</v>
      </c>
      <c r="D2975" s="11"/>
      <c r="E2975" s="11" t="s">
        <v>130</v>
      </c>
      <c r="F2975" s="11">
        <v>154357</v>
      </c>
      <c r="G2975" s="11"/>
      <c r="H2975" s="11">
        <f t="shared" si="161"/>
        <v>474.97</v>
      </c>
      <c r="I2975" s="11"/>
      <c r="J2975" s="11">
        <v>7175.34</v>
      </c>
      <c r="K2975" s="11"/>
      <c r="M2975" s="11">
        <v>3</v>
      </c>
      <c r="N2975" s="66"/>
      <c r="P2975" s="198">
        <f t="shared" si="162"/>
        <v>2391.7800000000002</v>
      </c>
      <c r="Q2975" s="198"/>
      <c r="R2975" s="198"/>
      <c r="S2975" s="198"/>
      <c r="T2975" s="198">
        <f t="shared" si="163"/>
        <v>51452.333333333336</v>
      </c>
      <c r="U2975" s="11"/>
      <c r="V2975" s="11"/>
      <c r="W2975" s="11"/>
      <c r="Y2975" s="11">
        <v>7175.34</v>
      </c>
      <c r="Z2975" s="11"/>
      <c r="AB2975" s="11">
        <f t="shared" si="164"/>
        <v>7238.99</v>
      </c>
      <c r="AC2975" s="11">
        <v>9669.8799999999992</v>
      </c>
      <c r="AD2975" s="11"/>
      <c r="AE2975" s="4"/>
      <c r="AF2975" s="4"/>
    </row>
    <row r="2976" spans="1:32" x14ac:dyDescent="0.2">
      <c r="A2976" s="51"/>
      <c r="B2976" s="11"/>
      <c r="C2976" s="11" t="s">
        <v>129</v>
      </c>
      <c r="D2976" s="11"/>
      <c r="E2976" s="11" t="s">
        <v>131</v>
      </c>
      <c r="F2976" s="11">
        <v>32341</v>
      </c>
      <c r="G2976" s="11"/>
      <c r="H2976" s="11">
        <f t="shared" si="161"/>
        <v>99.52</v>
      </c>
      <c r="I2976" s="11"/>
      <c r="J2976" s="11">
        <v>2477.7399999999998</v>
      </c>
      <c r="K2976" s="11"/>
      <c r="M2976" s="11">
        <v>10</v>
      </c>
      <c r="N2976" s="66"/>
      <c r="P2976" s="198">
        <f t="shared" si="162"/>
        <v>247.77399999999997</v>
      </c>
      <c r="Q2976" s="198"/>
      <c r="R2976" s="198"/>
      <c r="S2976" s="198"/>
      <c r="T2976" s="198">
        <f t="shared" si="163"/>
        <v>3234.1</v>
      </c>
      <c r="U2976" s="11"/>
      <c r="V2976" s="11"/>
      <c r="W2976" s="11"/>
      <c r="Y2976" s="11">
        <v>2477.7399999999998</v>
      </c>
      <c r="Z2976" s="11"/>
      <c r="AB2976" s="11">
        <f t="shared" si="164"/>
        <v>2499.7199999999998</v>
      </c>
      <c r="AC2976" s="11">
        <v>3339.14</v>
      </c>
      <c r="AD2976" s="11"/>
      <c r="AE2976" s="4"/>
      <c r="AF2976" s="4"/>
    </row>
    <row r="2977" spans="1:32" x14ac:dyDescent="0.2">
      <c r="A2977" s="51"/>
      <c r="B2977" s="11"/>
      <c r="C2977" s="11" t="s">
        <v>132</v>
      </c>
      <c r="D2977" s="11"/>
      <c r="E2977" s="11" t="s">
        <v>128</v>
      </c>
      <c r="F2977" s="11">
        <v>1785363</v>
      </c>
      <c r="G2977" s="11"/>
      <c r="H2977" s="11">
        <f t="shared" si="161"/>
        <v>5493.78</v>
      </c>
      <c r="I2977" s="11"/>
      <c r="J2977" s="11">
        <v>106567.49999999988</v>
      </c>
      <c r="K2977" s="11"/>
      <c r="M2977" s="11">
        <v>133</v>
      </c>
      <c r="N2977" s="66"/>
      <c r="P2977" s="198">
        <f t="shared" si="162"/>
        <v>801.25939849623978</v>
      </c>
      <c r="Q2977" s="198"/>
      <c r="R2977" s="198"/>
      <c r="S2977" s="198"/>
      <c r="T2977" s="198">
        <f t="shared" si="163"/>
        <v>13423.781954887218</v>
      </c>
      <c r="U2977" s="11"/>
      <c r="V2977" s="11"/>
      <c r="W2977" s="11"/>
      <c r="Y2977" s="11">
        <v>106567.49999999988</v>
      </c>
      <c r="Z2977" s="11"/>
      <c r="AB2977" s="11">
        <f t="shared" si="164"/>
        <v>107512.84</v>
      </c>
      <c r="AC2977" s="11">
        <v>143616.12</v>
      </c>
      <c r="AD2977" s="11"/>
      <c r="AE2977" s="4"/>
      <c r="AF2977" s="4"/>
    </row>
    <row r="2978" spans="1:32" x14ac:dyDescent="0.2">
      <c r="A2978" s="51"/>
      <c r="B2978" s="11"/>
      <c r="C2978" s="11" t="s">
        <v>133</v>
      </c>
      <c r="D2978" s="11"/>
      <c r="E2978" s="11" t="s">
        <v>77</v>
      </c>
      <c r="F2978" s="11">
        <v>922613</v>
      </c>
      <c r="G2978" s="11"/>
      <c r="H2978" s="11">
        <f t="shared" si="161"/>
        <v>2838.99</v>
      </c>
      <c r="I2978" s="11"/>
      <c r="J2978" s="11">
        <v>46511.179999999986</v>
      </c>
      <c r="K2978" s="11"/>
      <c r="M2978" s="11">
        <v>94</v>
      </c>
      <c r="N2978" s="66"/>
      <c r="P2978" s="198">
        <f t="shared" si="162"/>
        <v>494.79978723404241</v>
      </c>
      <c r="Q2978" s="198"/>
      <c r="R2978" s="198"/>
      <c r="S2978" s="198"/>
      <c r="T2978" s="198">
        <f t="shared" si="163"/>
        <v>9815.0319148936178</v>
      </c>
      <c r="U2978" s="11"/>
      <c r="V2978" s="11"/>
      <c r="W2978" s="11"/>
      <c r="Y2978" s="11">
        <v>46511.179999999986</v>
      </c>
      <c r="Z2978" s="11"/>
      <c r="AB2978" s="11">
        <f t="shared" si="164"/>
        <v>46923.77</v>
      </c>
      <c r="AC2978" s="11">
        <v>62680.98</v>
      </c>
      <c r="AD2978" s="11"/>
      <c r="AE2978" s="4"/>
      <c r="AF2978" s="4"/>
    </row>
    <row r="2979" spans="1:32" x14ac:dyDescent="0.2">
      <c r="A2979" s="51"/>
      <c r="B2979" s="11"/>
      <c r="C2979" s="11" t="s">
        <v>134</v>
      </c>
      <c r="D2979" s="11"/>
      <c r="E2979" s="11" t="s">
        <v>86</v>
      </c>
      <c r="F2979" s="11">
        <v>754</v>
      </c>
      <c r="G2979" s="11"/>
      <c r="H2979" s="11">
        <f t="shared" si="161"/>
        <v>2.3199999999999998</v>
      </c>
      <c r="I2979" s="11"/>
      <c r="J2979" s="11">
        <v>108.01</v>
      </c>
      <c r="K2979" s="11"/>
      <c r="M2979" s="11">
        <v>1</v>
      </c>
      <c r="N2979" s="66"/>
      <c r="P2979" s="198">
        <f t="shared" si="162"/>
        <v>108.01</v>
      </c>
      <c r="Q2979" s="198"/>
      <c r="R2979" s="198"/>
      <c r="S2979" s="198"/>
      <c r="T2979" s="198">
        <f t="shared" si="163"/>
        <v>754</v>
      </c>
      <c r="U2979" s="11"/>
      <c r="V2979" s="11"/>
      <c r="W2979" s="11"/>
      <c r="Y2979" s="11">
        <v>108.01</v>
      </c>
      <c r="Z2979" s="11"/>
      <c r="AB2979" s="11">
        <f t="shared" si="164"/>
        <v>108.97</v>
      </c>
      <c r="AC2979" s="11">
        <v>145.56</v>
      </c>
      <c r="AD2979" s="11"/>
      <c r="AE2979" s="4"/>
      <c r="AF2979" s="4"/>
    </row>
    <row r="2980" spans="1:32" x14ac:dyDescent="0.2">
      <c r="A2980" s="51"/>
      <c r="B2980" s="11"/>
      <c r="C2980" s="11" t="s">
        <v>135</v>
      </c>
      <c r="D2980" s="11"/>
      <c r="E2980" s="11" t="s">
        <v>77</v>
      </c>
      <c r="F2980" s="11">
        <v>37417</v>
      </c>
      <c r="G2980" s="11"/>
      <c r="H2980" s="11">
        <f t="shared" si="161"/>
        <v>115.14</v>
      </c>
      <c r="I2980" s="11"/>
      <c r="J2980" s="11">
        <v>3223.5600000000004</v>
      </c>
      <c r="K2980" s="11"/>
      <c r="M2980" s="11">
        <v>19</v>
      </c>
      <c r="N2980" s="66"/>
      <c r="P2980" s="198">
        <f t="shared" si="162"/>
        <v>169.66105263157897</v>
      </c>
      <c r="Q2980" s="198"/>
      <c r="R2980" s="198"/>
      <c r="S2980" s="198"/>
      <c r="T2980" s="198">
        <f t="shared" si="163"/>
        <v>1969.3157894736842</v>
      </c>
      <c r="U2980" s="11"/>
      <c r="V2980" s="11"/>
      <c r="W2980" s="11"/>
      <c r="Y2980" s="11">
        <v>3223.5600000000004</v>
      </c>
      <c r="Z2980" s="11"/>
      <c r="AB2980" s="11">
        <f t="shared" si="164"/>
        <v>3252.16</v>
      </c>
      <c r="AC2980" s="11">
        <v>4344.24</v>
      </c>
      <c r="AD2980" s="11"/>
      <c r="AE2980" s="4"/>
      <c r="AF2980" s="4"/>
    </row>
    <row r="2981" spans="1:32" x14ac:dyDescent="0.2">
      <c r="A2981" s="51"/>
      <c r="B2981" s="11"/>
      <c r="C2981" s="11" t="s">
        <v>138</v>
      </c>
      <c r="D2981" s="11"/>
      <c r="E2981" s="11" t="s">
        <v>102</v>
      </c>
      <c r="F2981" s="11">
        <v>260504</v>
      </c>
      <c r="G2981" s="11"/>
      <c r="H2981" s="11">
        <f t="shared" si="161"/>
        <v>801.6</v>
      </c>
      <c r="I2981" s="11"/>
      <c r="J2981" s="11">
        <v>34343.719999999979</v>
      </c>
      <c r="K2981" s="11"/>
      <c r="M2981" s="11">
        <v>106</v>
      </c>
      <c r="N2981" s="66"/>
      <c r="P2981" s="198">
        <f t="shared" si="162"/>
        <v>323.99735849056583</v>
      </c>
      <c r="Q2981" s="198"/>
      <c r="R2981" s="198"/>
      <c r="S2981" s="198"/>
      <c r="T2981" s="198">
        <f t="shared" si="163"/>
        <v>2457.5849056603774</v>
      </c>
      <c r="U2981" s="11"/>
      <c r="V2981" s="11"/>
      <c r="W2981" s="11"/>
      <c r="Y2981" s="11">
        <v>34343.719999999979</v>
      </c>
      <c r="Z2981" s="11"/>
      <c r="AB2981" s="11">
        <f t="shared" si="164"/>
        <v>34648.379999999997</v>
      </c>
      <c r="AC2981" s="11">
        <v>46283.45</v>
      </c>
      <c r="AD2981" s="11"/>
      <c r="AE2981" s="4"/>
      <c r="AF2981" s="4"/>
    </row>
    <row r="2982" spans="1:32" x14ac:dyDescent="0.2">
      <c r="A2982" s="51"/>
      <c r="B2982" s="11"/>
      <c r="C2982" s="11" t="s">
        <v>139</v>
      </c>
      <c r="D2982" s="11"/>
      <c r="E2982" s="11" t="s">
        <v>140</v>
      </c>
      <c r="F2982" s="11">
        <v>13015489</v>
      </c>
      <c r="G2982" s="11"/>
      <c r="H2982" s="11">
        <f t="shared" si="161"/>
        <v>40050.22</v>
      </c>
      <c r="I2982" s="11"/>
      <c r="J2982" s="11">
        <v>678001.21</v>
      </c>
      <c r="K2982" s="11"/>
      <c r="M2982" s="11">
        <v>370</v>
      </c>
      <c r="N2982" s="66"/>
      <c r="P2982" s="198">
        <f t="shared" si="162"/>
        <v>1832.4357027027027</v>
      </c>
      <c r="Q2982" s="198"/>
      <c r="R2982" s="198"/>
      <c r="S2982" s="198"/>
      <c r="T2982" s="198">
        <f t="shared" si="163"/>
        <v>35176.997297297297</v>
      </c>
      <c r="U2982" s="11"/>
      <c r="V2982" s="11"/>
      <c r="W2982" s="11"/>
      <c r="Y2982" s="11">
        <v>678001.21</v>
      </c>
      <c r="Z2982" s="11"/>
      <c r="AB2982" s="11">
        <f t="shared" si="164"/>
        <v>684015.63</v>
      </c>
      <c r="AC2982" s="11">
        <v>913711.05</v>
      </c>
      <c r="AD2982" s="11"/>
      <c r="AE2982" s="4"/>
      <c r="AF2982" s="4"/>
    </row>
    <row r="2983" spans="1:32" x14ac:dyDescent="0.2">
      <c r="A2983" s="51"/>
      <c r="B2983" s="11"/>
      <c r="C2983" s="11" t="s">
        <v>139</v>
      </c>
      <c r="D2983" s="11"/>
      <c r="E2983" s="11" t="s">
        <v>88</v>
      </c>
      <c r="F2983" s="11">
        <v>348</v>
      </c>
      <c r="G2983" s="11"/>
      <c r="H2983" s="11">
        <f t="shared" si="161"/>
        <v>1.07</v>
      </c>
      <c r="I2983" s="11"/>
      <c r="J2983" s="11">
        <v>19.940000000000001</v>
      </c>
      <c r="K2983" s="11"/>
      <c r="M2983" s="11">
        <v>1</v>
      </c>
      <c r="N2983" s="66"/>
      <c r="P2983" s="198">
        <f t="shared" si="162"/>
        <v>19.940000000000001</v>
      </c>
      <c r="Q2983" s="198"/>
      <c r="R2983" s="198"/>
      <c r="S2983" s="198"/>
      <c r="T2983" s="198">
        <f t="shared" si="163"/>
        <v>348</v>
      </c>
      <c r="U2983" s="11"/>
      <c r="V2983" s="11"/>
      <c r="W2983" s="11"/>
      <c r="Y2983" s="11">
        <v>19.940000000000001</v>
      </c>
      <c r="Z2983" s="11"/>
      <c r="AB2983" s="11">
        <f t="shared" si="164"/>
        <v>20.12</v>
      </c>
      <c r="AC2983" s="11">
        <v>26.87</v>
      </c>
      <c r="AD2983" s="11"/>
      <c r="AE2983" s="4"/>
      <c r="AF2983" s="4"/>
    </row>
    <row r="2984" spans="1:32" x14ac:dyDescent="0.2">
      <c r="A2984" s="51"/>
      <c r="B2984" s="11"/>
      <c r="C2984" s="11" t="s">
        <v>141</v>
      </c>
      <c r="D2984" s="11"/>
      <c r="E2984" s="11" t="s">
        <v>142</v>
      </c>
      <c r="F2984" s="11">
        <v>19123823</v>
      </c>
      <c r="G2984" s="11"/>
      <c r="H2984" s="11">
        <f t="shared" si="161"/>
        <v>58846.29</v>
      </c>
      <c r="I2984" s="11"/>
      <c r="J2984" s="11">
        <v>968364.33999999985</v>
      </c>
      <c r="K2984" s="11"/>
      <c r="M2984" s="11">
        <v>1933</v>
      </c>
      <c r="N2984" s="66"/>
      <c r="P2984" s="198">
        <f t="shared" si="162"/>
        <v>500.96448008277281</v>
      </c>
      <c r="Q2984" s="198"/>
      <c r="R2984" s="198"/>
      <c r="S2984" s="198"/>
      <c r="T2984" s="198">
        <f t="shared" si="163"/>
        <v>9893.3383341955505</v>
      </c>
      <c r="U2984" s="11"/>
      <c r="V2984" s="11"/>
      <c r="W2984" s="11"/>
      <c r="Y2984" s="11">
        <v>968364.33999999985</v>
      </c>
      <c r="Z2984" s="11"/>
      <c r="AB2984" s="11">
        <f t="shared" si="164"/>
        <v>976954.51</v>
      </c>
      <c r="AC2984" s="11">
        <v>1305020.0900000001</v>
      </c>
      <c r="AD2984" s="11"/>
      <c r="AE2984" s="4"/>
      <c r="AF2984" s="4"/>
    </row>
    <row r="2985" spans="1:32" x14ac:dyDescent="0.2">
      <c r="A2985" s="51"/>
      <c r="B2985" s="11"/>
      <c r="C2985" s="11" t="s">
        <v>143</v>
      </c>
      <c r="D2985" s="11"/>
      <c r="E2985" s="11" t="s">
        <v>145</v>
      </c>
      <c r="F2985" s="11">
        <v>1491607</v>
      </c>
      <c r="G2985" s="11"/>
      <c r="H2985" s="11">
        <f t="shared" si="161"/>
        <v>4589.8500000000004</v>
      </c>
      <c r="I2985" s="11"/>
      <c r="J2985" s="11">
        <v>117698.02999999988</v>
      </c>
      <c r="K2985" s="11"/>
      <c r="M2985" s="11">
        <v>569</v>
      </c>
      <c r="N2985" s="66"/>
      <c r="P2985" s="198">
        <f t="shared" si="162"/>
        <v>206.85066783831263</v>
      </c>
      <c r="Q2985" s="198"/>
      <c r="R2985" s="198"/>
      <c r="S2985" s="198"/>
      <c r="T2985" s="198">
        <f t="shared" si="163"/>
        <v>2621.4534270650265</v>
      </c>
      <c r="U2985" s="11"/>
      <c r="V2985" s="11"/>
      <c r="W2985" s="11"/>
      <c r="Y2985" s="11">
        <v>117698.02999999988</v>
      </c>
      <c r="Z2985" s="11"/>
      <c r="AB2985" s="11">
        <f t="shared" si="164"/>
        <v>118742.11</v>
      </c>
      <c r="AC2985" s="11">
        <v>158616.22</v>
      </c>
      <c r="AD2985" s="11"/>
      <c r="AE2985" s="4"/>
      <c r="AF2985" s="4"/>
    </row>
    <row r="2986" spans="1:32" x14ac:dyDescent="0.2">
      <c r="A2986" s="51"/>
      <c r="B2986" s="11"/>
      <c r="C2986" s="11" t="s">
        <v>146</v>
      </c>
      <c r="D2986" s="11"/>
      <c r="E2986" s="11" t="s">
        <v>102</v>
      </c>
      <c r="F2986" s="11">
        <v>11210</v>
      </c>
      <c r="G2986" s="11"/>
      <c r="H2986" s="11">
        <f t="shared" si="161"/>
        <v>34.49</v>
      </c>
      <c r="I2986" s="11"/>
      <c r="J2986" s="11">
        <v>620.24</v>
      </c>
      <c r="K2986" s="11"/>
      <c r="M2986" s="11">
        <v>2</v>
      </c>
      <c r="N2986" s="66"/>
      <c r="P2986" s="198">
        <f t="shared" si="162"/>
        <v>310.12</v>
      </c>
      <c r="Q2986" s="198"/>
      <c r="R2986" s="198"/>
      <c r="S2986" s="198"/>
      <c r="T2986" s="198">
        <f t="shared" si="163"/>
        <v>5605</v>
      </c>
      <c r="U2986" s="11"/>
      <c r="V2986" s="11"/>
      <c r="W2986" s="11"/>
      <c r="Y2986" s="11">
        <v>620.24</v>
      </c>
      <c r="Z2986" s="11"/>
      <c r="AB2986" s="11">
        <f t="shared" si="164"/>
        <v>625.74</v>
      </c>
      <c r="AC2986" s="11">
        <v>835.87</v>
      </c>
      <c r="AD2986" s="11"/>
      <c r="AE2986" s="4"/>
      <c r="AF2986" s="4"/>
    </row>
    <row r="2987" spans="1:32" x14ac:dyDescent="0.2">
      <c r="A2987" s="51"/>
      <c r="B2987" s="11"/>
      <c r="C2987" s="11" t="s">
        <v>147</v>
      </c>
      <c r="D2987" s="11"/>
      <c r="E2987" s="11" t="s">
        <v>100</v>
      </c>
      <c r="F2987" s="11">
        <v>11908</v>
      </c>
      <c r="G2987" s="11"/>
      <c r="H2987" s="11">
        <f t="shared" si="161"/>
        <v>36.64</v>
      </c>
      <c r="I2987" s="11"/>
      <c r="J2987" s="11">
        <v>1862.7600000000002</v>
      </c>
      <c r="K2987" s="11"/>
      <c r="M2987" s="11">
        <v>20</v>
      </c>
      <c r="N2987" s="66"/>
      <c r="P2987" s="198">
        <f t="shared" si="162"/>
        <v>93.138000000000005</v>
      </c>
      <c r="Q2987" s="198"/>
      <c r="R2987" s="198"/>
      <c r="S2987" s="198"/>
      <c r="T2987" s="198">
        <f t="shared" si="163"/>
        <v>595.4</v>
      </c>
      <c r="U2987" s="11"/>
      <c r="V2987" s="11"/>
      <c r="W2987" s="11"/>
      <c r="Y2987" s="11">
        <v>1862.7600000000002</v>
      </c>
      <c r="Z2987" s="11"/>
      <c r="AB2987" s="11">
        <f t="shared" si="164"/>
        <v>1879.28</v>
      </c>
      <c r="AC2987" s="11">
        <v>2510.36</v>
      </c>
      <c r="AD2987" s="11"/>
      <c r="AE2987" s="4"/>
      <c r="AF2987" s="4"/>
    </row>
    <row r="2988" spans="1:32" x14ac:dyDescent="0.2">
      <c r="A2988" s="51"/>
      <c r="B2988" s="11"/>
      <c r="C2988" s="11" t="s">
        <v>148</v>
      </c>
      <c r="D2988" s="11"/>
      <c r="E2988" s="11" t="s">
        <v>142</v>
      </c>
      <c r="F2988" s="11">
        <v>8805</v>
      </c>
      <c r="G2988" s="11"/>
      <c r="H2988" s="11">
        <f t="shared" ref="H2988:H3051" si="165">ROUND($H$3448*F2988/$F$3448,2)</f>
        <v>27.09</v>
      </c>
      <c r="I2988" s="11"/>
      <c r="J2988" s="11">
        <v>1295.46</v>
      </c>
      <c r="K2988" s="11"/>
      <c r="M2988" s="11">
        <v>18</v>
      </c>
      <c r="N2988" s="66"/>
      <c r="P2988" s="198">
        <f t="shared" ref="P2988:P3051" si="166">J2988/M2988</f>
        <v>71.97</v>
      </c>
      <c r="Q2988" s="198"/>
      <c r="R2988" s="198"/>
      <c r="S2988" s="198"/>
      <c r="T2988" s="198">
        <f t="shared" ref="T2988:T3051" si="167">F2988/M2988</f>
        <v>489.16666666666669</v>
      </c>
      <c r="U2988" s="11"/>
      <c r="V2988" s="11"/>
      <c r="W2988" s="11"/>
      <c r="Y2988" s="11">
        <v>1295.46</v>
      </c>
      <c r="Z2988" s="11"/>
      <c r="AB2988" s="11">
        <f t="shared" ref="AB2988:AB3051" si="168">ROUND($AB$3448*Y2988/$Y$3448,2)</f>
        <v>1306.95</v>
      </c>
      <c r="AC2988" s="11">
        <v>1745.83</v>
      </c>
      <c r="AD2988" s="11"/>
      <c r="AE2988" s="4"/>
      <c r="AF2988" s="4"/>
    </row>
    <row r="2989" spans="1:32" x14ac:dyDescent="0.2">
      <c r="A2989" s="51"/>
      <c r="B2989" s="11"/>
      <c r="C2989" s="11" t="s">
        <v>149</v>
      </c>
      <c r="D2989" s="11"/>
      <c r="E2989" s="11" t="s">
        <v>150</v>
      </c>
      <c r="F2989" s="11">
        <v>2150723</v>
      </c>
      <c r="G2989" s="11"/>
      <c r="H2989" s="11">
        <f t="shared" si="165"/>
        <v>6618.03</v>
      </c>
      <c r="I2989" s="11"/>
      <c r="J2989" s="11">
        <v>131276.65999999983</v>
      </c>
      <c r="K2989" s="11"/>
      <c r="M2989" s="11">
        <v>338</v>
      </c>
      <c r="N2989" s="66"/>
      <c r="P2989" s="198">
        <f t="shared" si="166"/>
        <v>388.39248520710009</v>
      </c>
      <c r="Q2989" s="198"/>
      <c r="R2989" s="198"/>
      <c r="S2989" s="198"/>
      <c r="T2989" s="198">
        <f t="shared" si="167"/>
        <v>6363.0857988165681</v>
      </c>
      <c r="U2989" s="11"/>
      <c r="V2989" s="11"/>
      <c r="W2989" s="11"/>
      <c r="Y2989" s="11">
        <v>131276.65999999983</v>
      </c>
      <c r="Z2989" s="11"/>
      <c r="AB2989" s="11">
        <f t="shared" si="168"/>
        <v>132441.19</v>
      </c>
      <c r="AC2989" s="11">
        <v>176915.52</v>
      </c>
      <c r="AD2989" s="11"/>
      <c r="AE2989" s="4"/>
      <c r="AF2989" s="4"/>
    </row>
    <row r="2990" spans="1:32" x14ac:dyDescent="0.2">
      <c r="A2990" s="51"/>
      <c r="B2990" s="11"/>
      <c r="C2990" s="11" t="s">
        <v>149</v>
      </c>
      <c r="D2990" s="11"/>
      <c r="E2990" s="11" t="s">
        <v>151</v>
      </c>
      <c r="F2990" s="11"/>
      <c r="G2990" s="11"/>
      <c r="H2990" s="11">
        <f t="shared" si="165"/>
        <v>0</v>
      </c>
      <c r="I2990" s="11"/>
      <c r="J2990" s="11">
        <v>7.7</v>
      </c>
      <c r="K2990" s="11"/>
      <c r="M2990" s="11">
        <v>1</v>
      </c>
      <c r="N2990" s="66"/>
      <c r="P2990" s="198">
        <f t="shared" si="166"/>
        <v>7.7</v>
      </c>
      <c r="Q2990" s="198"/>
      <c r="R2990" s="198"/>
      <c r="S2990" s="198"/>
      <c r="T2990" s="198">
        <f t="shared" si="167"/>
        <v>0</v>
      </c>
      <c r="U2990" s="11"/>
      <c r="V2990" s="11"/>
      <c r="W2990" s="11"/>
      <c r="Y2990" s="11">
        <v>7.7</v>
      </c>
      <c r="Z2990" s="11"/>
      <c r="AB2990" s="11">
        <f t="shared" si="168"/>
        <v>7.77</v>
      </c>
      <c r="AC2990" s="11">
        <v>10.38</v>
      </c>
      <c r="AD2990" s="11"/>
      <c r="AE2990" s="4"/>
      <c r="AF2990" s="4"/>
    </row>
    <row r="2991" spans="1:32" x14ac:dyDescent="0.2">
      <c r="A2991" s="51"/>
      <c r="B2991" s="11"/>
      <c r="C2991" s="11" t="s">
        <v>149</v>
      </c>
      <c r="D2991" s="11"/>
      <c r="E2991" s="11" t="s">
        <v>154</v>
      </c>
      <c r="F2991" s="11">
        <v>2480</v>
      </c>
      <c r="G2991" s="11"/>
      <c r="H2991" s="11">
        <f t="shared" si="165"/>
        <v>7.63</v>
      </c>
      <c r="I2991" s="11"/>
      <c r="J2991" s="11">
        <v>419.98</v>
      </c>
      <c r="K2991" s="11"/>
      <c r="M2991" s="11">
        <v>1</v>
      </c>
      <c r="N2991" s="66"/>
      <c r="P2991" s="198">
        <f t="shared" si="166"/>
        <v>419.98</v>
      </c>
      <c r="Q2991" s="198"/>
      <c r="R2991" s="198"/>
      <c r="S2991" s="198"/>
      <c r="T2991" s="198">
        <f t="shared" si="167"/>
        <v>2480</v>
      </c>
      <c r="U2991" s="11"/>
      <c r="V2991" s="11"/>
      <c r="W2991" s="11"/>
      <c r="Y2991" s="11">
        <v>419.98</v>
      </c>
      <c r="Z2991" s="11"/>
      <c r="AB2991" s="11">
        <f t="shared" si="168"/>
        <v>423.71</v>
      </c>
      <c r="AC2991" s="11">
        <v>565.99</v>
      </c>
      <c r="AD2991" s="11"/>
      <c r="AE2991" s="4"/>
      <c r="AF2991" s="4"/>
    </row>
    <row r="2992" spans="1:32" x14ac:dyDescent="0.2">
      <c r="A2992" s="51"/>
      <c r="B2992" s="11"/>
      <c r="C2992" s="11" t="s">
        <v>155</v>
      </c>
      <c r="D2992" s="11"/>
      <c r="E2992" s="11" t="s">
        <v>150</v>
      </c>
      <c r="F2992" s="11">
        <v>447828</v>
      </c>
      <c r="G2992" s="11"/>
      <c r="H2992" s="11">
        <f t="shared" si="165"/>
        <v>1378.02</v>
      </c>
      <c r="I2992" s="11"/>
      <c r="J2992" s="11">
        <v>27134.41</v>
      </c>
      <c r="K2992" s="11"/>
      <c r="M2992" s="11">
        <v>27</v>
      </c>
      <c r="N2992" s="66"/>
      <c r="P2992" s="198">
        <f t="shared" si="166"/>
        <v>1004.9781481481482</v>
      </c>
      <c r="Q2992" s="198"/>
      <c r="R2992" s="198"/>
      <c r="S2992" s="198"/>
      <c r="T2992" s="198">
        <f t="shared" si="167"/>
        <v>16586.222222222223</v>
      </c>
      <c r="U2992" s="11"/>
      <c r="V2992" s="11"/>
      <c r="W2992" s="11"/>
      <c r="Y2992" s="11">
        <v>27134.41</v>
      </c>
      <c r="Z2992" s="11"/>
      <c r="AB2992" s="11">
        <f t="shared" si="168"/>
        <v>27375.11</v>
      </c>
      <c r="AC2992" s="11">
        <v>36567.800000000003</v>
      </c>
      <c r="AD2992" s="11"/>
      <c r="AE2992" s="4"/>
      <c r="AF2992" s="4"/>
    </row>
    <row r="2993" spans="1:32" x14ac:dyDescent="0.2">
      <c r="A2993" s="51"/>
      <c r="B2993" s="11"/>
      <c r="C2993" s="11" t="s">
        <v>155</v>
      </c>
      <c r="D2993" s="11"/>
      <c r="E2993" s="11" t="s">
        <v>154</v>
      </c>
      <c r="F2993" s="11">
        <v>6450</v>
      </c>
      <c r="G2993" s="11"/>
      <c r="H2993" s="11">
        <f t="shared" si="165"/>
        <v>19.850000000000001</v>
      </c>
      <c r="I2993" s="11"/>
      <c r="J2993" s="11">
        <v>971.78</v>
      </c>
      <c r="K2993" s="11"/>
      <c r="M2993" s="11">
        <v>2</v>
      </c>
      <c r="N2993" s="66"/>
      <c r="P2993" s="198">
        <f t="shared" si="166"/>
        <v>485.89</v>
      </c>
      <c r="Q2993" s="198"/>
      <c r="R2993" s="198"/>
      <c r="S2993" s="198"/>
      <c r="T2993" s="198">
        <f t="shared" si="167"/>
        <v>3225</v>
      </c>
      <c r="U2993" s="11"/>
      <c r="V2993" s="11"/>
      <c r="W2993" s="11"/>
      <c r="Y2993" s="11">
        <v>971.78</v>
      </c>
      <c r="Z2993" s="11"/>
      <c r="AB2993" s="11">
        <f t="shared" si="168"/>
        <v>980.4</v>
      </c>
      <c r="AC2993" s="11">
        <v>1309.6199999999999</v>
      </c>
      <c r="AD2993" s="11"/>
      <c r="AE2993" s="4"/>
      <c r="AF2993" s="4"/>
    </row>
    <row r="2994" spans="1:32" x14ac:dyDescent="0.2">
      <c r="A2994" s="51"/>
      <c r="B2994" s="11"/>
      <c r="C2994" s="11" t="s">
        <v>155</v>
      </c>
      <c r="D2994" s="11"/>
      <c r="E2994" s="11" t="s">
        <v>596</v>
      </c>
      <c r="F2994" s="11">
        <v>2630</v>
      </c>
      <c r="G2994" s="11"/>
      <c r="H2994" s="11">
        <f t="shared" si="165"/>
        <v>8.09</v>
      </c>
      <c r="I2994" s="11"/>
      <c r="J2994" s="11">
        <v>160.37</v>
      </c>
      <c r="K2994" s="11"/>
      <c r="M2994" s="11">
        <v>1</v>
      </c>
      <c r="N2994" s="66"/>
      <c r="P2994" s="198">
        <f t="shared" si="166"/>
        <v>160.37</v>
      </c>
      <c r="Q2994" s="198"/>
      <c r="R2994" s="198"/>
      <c r="S2994" s="198"/>
      <c r="T2994" s="198">
        <f t="shared" si="167"/>
        <v>2630</v>
      </c>
      <c r="U2994" s="11"/>
      <c r="V2994" s="11"/>
      <c r="W2994" s="11"/>
      <c r="Y2994" s="11">
        <v>160.37</v>
      </c>
      <c r="Z2994" s="11"/>
      <c r="AB2994" s="11">
        <f t="shared" si="168"/>
        <v>161.79</v>
      </c>
      <c r="AC2994" s="11">
        <v>216.12</v>
      </c>
      <c r="AD2994" s="11"/>
      <c r="AE2994" s="4"/>
      <c r="AF2994" s="4"/>
    </row>
    <row r="2995" spans="1:32" x14ac:dyDescent="0.2">
      <c r="A2995" s="51"/>
      <c r="B2995" s="11"/>
      <c r="C2995" s="11" t="s">
        <v>156</v>
      </c>
      <c r="D2995" s="11"/>
      <c r="E2995" s="11" t="s">
        <v>105</v>
      </c>
      <c r="F2995" s="11">
        <v>14646</v>
      </c>
      <c r="G2995" s="11"/>
      <c r="H2995" s="11">
        <f t="shared" si="165"/>
        <v>45.07</v>
      </c>
      <c r="I2995" s="11"/>
      <c r="J2995" s="11">
        <v>1670.3200000000002</v>
      </c>
      <c r="K2995" s="11"/>
      <c r="M2995" s="11">
        <v>7</v>
      </c>
      <c r="N2995" s="66"/>
      <c r="P2995" s="198">
        <f t="shared" si="166"/>
        <v>238.61714285714288</v>
      </c>
      <c r="Q2995" s="198"/>
      <c r="R2995" s="198"/>
      <c r="S2995" s="198"/>
      <c r="T2995" s="198">
        <f t="shared" si="167"/>
        <v>2092.2857142857142</v>
      </c>
      <c r="U2995" s="11"/>
      <c r="V2995" s="11"/>
      <c r="W2995" s="11"/>
      <c r="Y2995" s="11">
        <v>1670.3200000000002</v>
      </c>
      <c r="Z2995" s="11"/>
      <c r="AB2995" s="11">
        <f t="shared" si="168"/>
        <v>1685.14</v>
      </c>
      <c r="AC2995" s="11">
        <v>2251.0100000000002</v>
      </c>
      <c r="AD2995" s="11"/>
      <c r="AE2995" s="4"/>
      <c r="AF2995" s="4"/>
    </row>
    <row r="2996" spans="1:32" x14ac:dyDescent="0.2">
      <c r="A2996" s="51"/>
      <c r="B2996" s="11"/>
      <c r="C2996" s="11" t="s">
        <v>157</v>
      </c>
      <c r="D2996" s="11"/>
      <c r="E2996" s="11" t="s">
        <v>95</v>
      </c>
      <c r="F2996" s="11">
        <v>299981</v>
      </c>
      <c r="G2996" s="11"/>
      <c r="H2996" s="11">
        <f t="shared" si="165"/>
        <v>923.08</v>
      </c>
      <c r="I2996" s="11"/>
      <c r="J2996" s="11">
        <v>29107.11</v>
      </c>
      <c r="K2996" s="11"/>
      <c r="M2996" s="11">
        <v>171</v>
      </c>
      <c r="N2996" s="66"/>
      <c r="P2996" s="198">
        <f t="shared" si="166"/>
        <v>170.21701754385964</v>
      </c>
      <c r="Q2996" s="198"/>
      <c r="R2996" s="198"/>
      <c r="S2996" s="198"/>
      <c r="T2996" s="198">
        <f t="shared" si="167"/>
        <v>1754.2748538011697</v>
      </c>
      <c r="U2996" s="11"/>
      <c r="V2996" s="11"/>
      <c r="W2996" s="11"/>
      <c r="Y2996" s="11">
        <v>29107.11</v>
      </c>
      <c r="Z2996" s="11"/>
      <c r="AB2996" s="11">
        <f t="shared" si="168"/>
        <v>29365.31</v>
      </c>
      <c r="AC2996" s="11">
        <v>39226.31</v>
      </c>
      <c r="AD2996" s="11"/>
      <c r="AE2996" s="4"/>
      <c r="AF2996" s="4"/>
    </row>
    <row r="2997" spans="1:32" x14ac:dyDescent="0.2">
      <c r="A2997" s="51"/>
      <c r="B2997" s="11"/>
      <c r="C2997" s="11" t="s">
        <v>160</v>
      </c>
      <c r="D2997" s="11"/>
      <c r="E2997" s="11" t="s">
        <v>70</v>
      </c>
      <c r="F2997" s="11">
        <v>79</v>
      </c>
      <c r="G2997" s="11"/>
      <c r="H2997" s="11">
        <f t="shared" si="165"/>
        <v>0.24</v>
      </c>
      <c r="I2997" s="11"/>
      <c r="J2997" s="11">
        <v>18.559999999999999</v>
      </c>
      <c r="K2997" s="11"/>
      <c r="M2997" s="11">
        <v>1</v>
      </c>
      <c r="N2997" s="66"/>
      <c r="P2997" s="198">
        <f t="shared" si="166"/>
        <v>18.559999999999999</v>
      </c>
      <c r="Q2997" s="198"/>
      <c r="R2997" s="198"/>
      <c r="S2997" s="198"/>
      <c r="T2997" s="198">
        <f t="shared" si="167"/>
        <v>79</v>
      </c>
      <c r="U2997" s="11"/>
      <c r="V2997" s="11"/>
      <c r="W2997" s="11"/>
      <c r="Y2997" s="11">
        <v>18.559999999999999</v>
      </c>
      <c r="Z2997" s="11"/>
      <c r="AB2997" s="11">
        <f t="shared" si="168"/>
        <v>18.72</v>
      </c>
      <c r="AC2997" s="11">
        <v>25.01</v>
      </c>
      <c r="AD2997" s="11"/>
      <c r="AE2997" s="4"/>
      <c r="AF2997" s="4"/>
    </row>
    <row r="2998" spans="1:32" x14ac:dyDescent="0.2">
      <c r="A2998" s="51"/>
      <c r="B2998" s="11"/>
      <c r="C2998" s="11" t="s">
        <v>160</v>
      </c>
      <c r="D2998" s="11"/>
      <c r="E2998" s="11" t="s">
        <v>161</v>
      </c>
      <c r="F2998" s="11">
        <v>121010</v>
      </c>
      <c r="G2998" s="11"/>
      <c r="H2998" s="11">
        <f t="shared" si="165"/>
        <v>372.36</v>
      </c>
      <c r="I2998" s="11"/>
      <c r="J2998" s="11">
        <v>7271.79</v>
      </c>
      <c r="K2998" s="11"/>
      <c r="M2998" s="11">
        <v>21</v>
      </c>
      <c r="N2998" s="66"/>
      <c r="P2998" s="198">
        <f t="shared" si="166"/>
        <v>346.27571428571429</v>
      </c>
      <c r="Q2998" s="198"/>
      <c r="R2998" s="198"/>
      <c r="S2998" s="198"/>
      <c r="T2998" s="198">
        <f t="shared" si="167"/>
        <v>5762.3809523809523</v>
      </c>
      <c r="U2998" s="11"/>
      <c r="V2998" s="11"/>
      <c r="W2998" s="11"/>
      <c r="Y2998" s="11">
        <v>7271.79</v>
      </c>
      <c r="Z2998" s="11"/>
      <c r="AB2998" s="11">
        <f t="shared" si="168"/>
        <v>7336.3</v>
      </c>
      <c r="AC2998" s="11">
        <v>9799.86</v>
      </c>
      <c r="AD2998" s="11"/>
      <c r="AE2998" s="4"/>
      <c r="AF2998" s="4"/>
    </row>
    <row r="2999" spans="1:32" x14ac:dyDescent="0.2">
      <c r="A2999" s="51"/>
      <c r="B2999" s="11"/>
      <c r="C2999" s="11" t="s">
        <v>162</v>
      </c>
      <c r="D2999" s="11"/>
      <c r="E2999" s="11" t="s">
        <v>62</v>
      </c>
      <c r="F2999" s="11">
        <v>3848118</v>
      </c>
      <c r="G2999" s="11"/>
      <c r="H2999" s="11">
        <f t="shared" si="165"/>
        <v>11841.12</v>
      </c>
      <c r="I2999" s="11"/>
      <c r="J2999" s="11">
        <v>261997.86000000054</v>
      </c>
      <c r="K2999" s="11"/>
      <c r="M2999" s="11">
        <v>901</v>
      </c>
      <c r="N2999" s="66"/>
      <c r="P2999" s="198">
        <f t="shared" si="166"/>
        <v>290.7856381798008</v>
      </c>
      <c r="Q2999" s="198"/>
      <c r="R2999" s="198"/>
      <c r="S2999" s="198"/>
      <c r="T2999" s="198">
        <f t="shared" si="167"/>
        <v>4270.9411764705883</v>
      </c>
      <c r="U2999" s="11"/>
      <c r="V2999" s="11"/>
      <c r="W2999" s="11"/>
      <c r="Y2999" s="11">
        <v>261997.86000000054</v>
      </c>
      <c r="Z2999" s="11"/>
      <c r="AB2999" s="11">
        <f t="shared" si="168"/>
        <v>264321.99</v>
      </c>
      <c r="AC2999" s="11">
        <v>353082.47</v>
      </c>
      <c r="AD2999" s="11"/>
      <c r="AE2999" s="4"/>
      <c r="AF2999" s="4"/>
    </row>
    <row r="3000" spans="1:32" x14ac:dyDescent="0.2">
      <c r="A3000" s="51"/>
      <c r="B3000" s="11"/>
      <c r="C3000" s="11" t="s">
        <v>166</v>
      </c>
      <c r="D3000" s="11"/>
      <c r="E3000" s="11" t="s">
        <v>62</v>
      </c>
      <c r="F3000" s="11">
        <v>2446</v>
      </c>
      <c r="G3000" s="11"/>
      <c r="H3000" s="11">
        <f t="shared" si="165"/>
        <v>7.53</v>
      </c>
      <c r="I3000" s="11"/>
      <c r="J3000" s="11">
        <v>167.62</v>
      </c>
      <c r="K3000" s="11"/>
      <c r="M3000" s="11">
        <v>3</v>
      </c>
      <c r="N3000" s="66"/>
      <c r="P3000" s="198">
        <f t="shared" si="166"/>
        <v>55.873333333333335</v>
      </c>
      <c r="Q3000" s="198"/>
      <c r="R3000" s="198"/>
      <c r="S3000" s="198"/>
      <c r="T3000" s="198">
        <f t="shared" si="167"/>
        <v>815.33333333333337</v>
      </c>
      <c r="U3000" s="11"/>
      <c r="V3000" s="11"/>
      <c r="W3000" s="11"/>
      <c r="Y3000" s="11">
        <v>167.62</v>
      </c>
      <c r="Z3000" s="11"/>
      <c r="AB3000" s="11">
        <f t="shared" si="168"/>
        <v>169.11</v>
      </c>
      <c r="AC3000" s="11">
        <v>225.89</v>
      </c>
      <c r="AD3000" s="11"/>
      <c r="AE3000" s="4"/>
      <c r="AF3000" s="4"/>
    </row>
    <row r="3001" spans="1:32" x14ac:dyDescent="0.2">
      <c r="A3001" s="51"/>
      <c r="B3001" s="11"/>
      <c r="C3001" s="11" t="s">
        <v>168</v>
      </c>
      <c r="D3001" s="11"/>
      <c r="E3001" s="11" t="s">
        <v>61</v>
      </c>
      <c r="F3001" s="11">
        <v>240</v>
      </c>
      <c r="G3001" s="11"/>
      <c r="H3001" s="11">
        <f t="shared" si="165"/>
        <v>0.74</v>
      </c>
      <c r="I3001" s="11"/>
      <c r="J3001" s="11">
        <v>56.28</v>
      </c>
      <c r="K3001" s="11"/>
      <c r="M3001" s="11">
        <v>1</v>
      </c>
      <c r="N3001" s="66"/>
      <c r="P3001" s="198">
        <f t="shared" si="166"/>
        <v>56.28</v>
      </c>
      <c r="Q3001" s="198"/>
      <c r="R3001" s="198"/>
      <c r="S3001" s="198"/>
      <c r="T3001" s="198">
        <f t="shared" si="167"/>
        <v>240</v>
      </c>
      <c r="U3001" s="11"/>
      <c r="V3001" s="11"/>
      <c r="W3001" s="11"/>
      <c r="Y3001" s="11">
        <v>56.28</v>
      </c>
      <c r="Z3001" s="11"/>
      <c r="AB3001" s="11">
        <f t="shared" si="168"/>
        <v>56.78</v>
      </c>
      <c r="AC3001" s="11">
        <v>75.849999999999994</v>
      </c>
      <c r="AD3001" s="11"/>
      <c r="AE3001" s="4"/>
      <c r="AF3001" s="4"/>
    </row>
    <row r="3002" spans="1:32" x14ac:dyDescent="0.2">
      <c r="A3002" s="51"/>
      <c r="B3002" s="11"/>
      <c r="C3002" s="11" t="s">
        <v>168</v>
      </c>
      <c r="D3002" s="11"/>
      <c r="E3002" s="11" t="s">
        <v>94</v>
      </c>
      <c r="F3002" s="11">
        <v>2165</v>
      </c>
      <c r="G3002" s="11"/>
      <c r="H3002" s="11">
        <f t="shared" si="165"/>
        <v>6.66</v>
      </c>
      <c r="I3002" s="11"/>
      <c r="J3002" s="11">
        <v>160.71</v>
      </c>
      <c r="K3002" s="11"/>
      <c r="M3002" s="11">
        <v>5</v>
      </c>
      <c r="N3002" s="66"/>
      <c r="P3002" s="198">
        <f t="shared" si="166"/>
        <v>32.142000000000003</v>
      </c>
      <c r="Q3002" s="198"/>
      <c r="R3002" s="198"/>
      <c r="S3002" s="198"/>
      <c r="T3002" s="198">
        <f t="shared" si="167"/>
        <v>433</v>
      </c>
      <c r="U3002" s="11"/>
      <c r="V3002" s="11"/>
      <c r="W3002" s="11"/>
      <c r="Y3002" s="11">
        <v>160.71</v>
      </c>
      <c r="Z3002" s="11"/>
      <c r="AB3002" s="11">
        <f t="shared" si="168"/>
        <v>162.13999999999999</v>
      </c>
      <c r="AC3002" s="11">
        <v>216.58</v>
      </c>
      <c r="AD3002" s="11"/>
      <c r="AE3002" s="4"/>
      <c r="AF3002" s="4"/>
    </row>
    <row r="3003" spans="1:32" x14ac:dyDescent="0.2">
      <c r="A3003" s="51"/>
      <c r="B3003" s="11"/>
      <c r="C3003" s="11" t="s">
        <v>168</v>
      </c>
      <c r="D3003" s="11"/>
      <c r="E3003" s="11" t="s">
        <v>95</v>
      </c>
      <c r="F3003" s="11">
        <v>4518059</v>
      </c>
      <c r="G3003" s="11"/>
      <c r="H3003" s="11">
        <f t="shared" si="165"/>
        <v>13902.61</v>
      </c>
      <c r="I3003" s="11"/>
      <c r="J3003" s="11">
        <v>309337.21000000049</v>
      </c>
      <c r="K3003" s="11"/>
      <c r="M3003" s="11">
        <v>866</v>
      </c>
      <c r="N3003" s="66"/>
      <c r="P3003" s="198">
        <f t="shared" si="166"/>
        <v>357.20232101616682</v>
      </c>
      <c r="Q3003" s="198"/>
      <c r="R3003" s="198"/>
      <c r="S3003" s="198"/>
      <c r="T3003" s="198">
        <f t="shared" si="167"/>
        <v>5217.1581986143183</v>
      </c>
      <c r="U3003" s="11"/>
      <c r="V3003" s="11"/>
      <c r="W3003" s="11"/>
      <c r="Y3003" s="11">
        <v>309337.21000000049</v>
      </c>
      <c r="Z3003" s="11"/>
      <c r="AB3003" s="11">
        <f t="shared" si="168"/>
        <v>312081.28000000003</v>
      </c>
      <c r="AC3003" s="11">
        <v>416879.53</v>
      </c>
      <c r="AD3003" s="11"/>
      <c r="AE3003" s="4"/>
      <c r="AF3003" s="4"/>
    </row>
    <row r="3004" spans="1:32" x14ac:dyDescent="0.2">
      <c r="A3004" s="51"/>
      <c r="B3004" s="11"/>
      <c r="C3004" s="11" t="s">
        <v>169</v>
      </c>
      <c r="D3004" s="11"/>
      <c r="E3004" s="11" t="s">
        <v>163</v>
      </c>
      <c r="F3004" s="11">
        <v>125703</v>
      </c>
      <c r="G3004" s="11"/>
      <c r="H3004" s="11">
        <f t="shared" si="165"/>
        <v>386.8</v>
      </c>
      <c r="I3004" s="11"/>
      <c r="J3004" s="11">
        <v>9594.1399999999976</v>
      </c>
      <c r="K3004" s="11"/>
      <c r="M3004" s="11">
        <v>56</v>
      </c>
      <c r="N3004" s="66"/>
      <c r="P3004" s="198">
        <f t="shared" si="166"/>
        <v>171.32392857142852</v>
      </c>
      <c r="Q3004" s="198"/>
      <c r="R3004" s="198"/>
      <c r="S3004" s="198"/>
      <c r="T3004" s="198">
        <f t="shared" si="167"/>
        <v>2244.6964285714284</v>
      </c>
      <c r="U3004" s="11"/>
      <c r="V3004" s="11"/>
      <c r="W3004" s="11"/>
      <c r="Y3004" s="11">
        <v>9594.1399999999976</v>
      </c>
      <c r="Z3004" s="11"/>
      <c r="AB3004" s="11">
        <f t="shared" si="168"/>
        <v>9679.25</v>
      </c>
      <c r="AC3004" s="11">
        <v>12929.58</v>
      </c>
      <c r="AD3004" s="11"/>
      <c r="AE3004" s="4"/>
      <c r="AF3004" s="4"/>
    </row>
    <row r="3005" spans="1:32" x14ac:dyDescent="0.2">
      <c r="A3005" s="51"/>
      <c r="B3005" s="11"/>
      <c r="C3005" s="11" t="s">
        <v>170</v>
      </c>
      <c r="D3005" s="11"/>
      <c r="E3005" s="11" t="s">
        <v>98</v>
      </c>
      <c r="F3005" s="11">
        <v>235932</v>
      </c>
      <c r="G3005" s="11"/>
      <c r="H3005" s="11">
        <f t="shared" si="165"/>
        <v>725.99</v>
      </c>
      <c r="I3005" s="11"/>
      <c r="J3005" s="11">
        <v>26322.810000000009</v>
      </c>
      <c r="K3005" s="11"/>
      <c r="M3005" s="11">
        <v>104</v>
      </c>
      <c r="N3005" s="66"/>
      <c r="P3005" s="198">
        <f t="shared" si="166"/>
        <v>253.10394230769239</v>
      </c>
      <c r="Q3005" s="198"/>
      <c r="R3005" s="198"/>
      <c r="S3005" s="198"/>
      <c r="T3005" s="198">
        <f t="shared" si="167"/>
        <v>2268.5769230769229</v>
      </c>
      <c r="U3005" s="11"/>
      <c r="V3005" s="11"/>
      <c r="W3005" s="11"/>
      <c r="Y3005" s="11">
        <v>26322.810000000009</v>
      </c>
      <c r="Z3005" s="11"/>
      <c r="AB3005" s="11">
        <f t="shared" si="168"/>
        <v>26556.31</v>
      </c>
      <c r="AC3005" s="11">
        <v>35474.04</v>
      </c>
      <c r="AD3005" s="11"/>
      <c r="AE3005" s="4"/>
      <c r="AF3005" s="4"/>
    </row>
    <row r="3006" spans="1:32" x14ac:dyDescent="0.2">
      <c r="A3006" s="51"/>
      <c r="B3006" s="11"/>
      <c r="C3006" s="11" t="s">
        <v>170</v>
      </c>
      <c r="D3006" s="11"/>
      <c r="E3006" s="11" t="s">
        <v>75</v>
      </c>
      <c r="F3006" s="11">
        <v>953184</v>
      </c>
      <c r="G3006" s="11"/>
      <c r="H3006" s="11">
        <f t="shared" si="165"/>
        <v>2933.06</v>
      </c>
      <c r="I3006" s="11"/>
      <c r="J3006" s="11">
        <v>57268.729999999996</v>
      </c>
      <c r="K3006" s="11"/>
      <c r="M3006" s="11">
        <v>159</v>
      </c>
      <c r="N3006" s="66"/>
      <c r="P3006" s="198">
        <f t="shared" si="166"/>
        <v>360.18069182389934</v>
      </c>
      <c r="Q3006" s="198"/>
      <c r="R3006" s="198"/>
      <c r="S3006" s="198"/>
      <c r="T3006" s="198">
        <f t="shared" si="167"/>
        <v>5994.867924528302</v>
      </c>
      <c r="U3006" s="11"/>
      <c r="V3006" s="11"/>
      <c r="W3006" s="11"/>
      <c r="Y3006" s="11">
        <v>57268.729999999996</v>
      </c>
      <c r="Z3006" s="11"/>
      <c r="AB3006" s="11">
        <f t="shared" si="168"/>
        <v>57776.75</v>
      </c>
      <c r="AC3006" s="11">
        <v>77178.429999999993</v>
      </c>
      <c r="AD3006" s="11"/>
      <c r="AE3006" s="4"/>
      <c r="AF3006" s="4"/>
    </row>
    <row r="3007" spans="1:32" x14ac:dyDescent="0.2">
      <c r="A3007" s="51"/>
      <c r="B3007" s="11"/>
      <c r="C3007" s="11" t="s">
        <v>597</v>
      </c>
      <c r="D3007" s="11"/>
      <c r="E3007" s="11" t="s">
        <v>142</v>
      </c>
      <c r="F3007" s="11">
        <v>37554</v>
      </c>
      <c r="G3007" s="11"/>
      <c r="H3007" s="11">
        <f t="shared" si="165"/>
        <v>115.56</v>
      </c>
      <c r="I3007" s="11"/>
      <c r="J3007" s="11">
        <v>4627.3100000000004</v>
      </c>
      <c r="K3007" s="11"/>
      <c r="M3007" s="11">
        <v>19</v>
      </c>
      <c r="N3007" s="66"/>
      <c r="P3007" s="198">
        <f t="shared" si="166"/>
        <v>243.54263157894738</v>
      </c>
      <c r="Q3007" s="198"/>
      <c r="R3007" s="198"/>
      <c r="S3007" s="198"/>
      <c r="T3007" s="198">
        <f t="shared" si="167"/>
        <v>1976.5263157894738</v>
      </c>
      <c r="U3007" s="11"/>
      <c r="V3007" s="11"/>
      <c r="W3007" s="11"/>
      <c r="Y3007" s="11">
        <v>4627.3100000000004</v>
      </c>
      <c r="Z3007" s="11"/>
      <c r="AB3007" s="11">
        <f t="shared" si="168"/>
        <v>4668.3599999999997</v>
      </c>
      <c r="AC3007" s="11">
        <v>6236.01</v>
      </c>
      <c r="AD3007" s="11"/>
      <c r="AE3007" s="4"/>
      <c r="AF3007" s="4"/>
    </row>
    <row r="3008" spans="1:32" x14ac:dyDescent="0.2">
      <c r="A3008" s="51"/>
      <c r="B3008" s="11"/>
      <c r="C3008" s="11" t="s">
        <v>171</v>
      </c>
      <c r="D3008" s="11"/>
      <c r="E3008" s="11" t="s">
        <v>172</v>
      </c>
      <c r="F3008" s="11">
        <v>26477</v>
      </c>
      <c r="G3008" s="11"/>
      <c r="H3008" s="11">
        <f t="shared" si="165"/>
        <v>81.47</v>
      </c>
      <c r="I3008" s="11"/>
      <c r="J3008" s="11">
        <v>3732.63</v>
      </c>
      <c r="K3008" s="11"/>
      <c r="M3008" s="11">
        <v>35</v>
      </c>
      <c r="N3008" s="66"/>
      <c r="P3008" s="198">
        <f t="shared" si="166"/>
        <v>106.64657142857143</v>
      </c>
      <c r="Q3008" s="198"/>
      <c r="R3008" s="198"/>
      <c r="S3008" s="198"/>
      <c r="T3008" s="198">
        <f t="shared" si="167"/>
        <v>756.48571428571427</v>
      </c>
      <c r="U3008" s="11"/>
      <c r="V3008" s="11"/>
      <c r="W3008" s="11"/>
      <c r="Y3008" s="11">
        <v>3732.63</v>
      </c>
      <c r="Z3008" s="11"/>
      <c r="AB3008" s="11">
        <f t="shared" si="168"/>
        <v>3765.74</v>
      </c>
      <c r="AC3008" s="11">
        <v>5030.29</v>
      </c>
      <c r="AD3008" s="11"/>
      <c r="AE3008" s="4"/>
      <c r="AF3008" s="4"/>
    </row>
    <row r="3009" spans="1:32" x14ac:dyDescent="0.2">
      <c r="A3009" s="51"/>
      <c r="B3009" s="11"/>
      <c r="C3009" s="11" t="s">
        <v>173</v>
      </c>
      <c r="D3009" s="11"/>
      <c r="E3009" s="11" t="s">
        <v>174</v>
      </c>
      <c r="F3009" s="11">
        <v>3436213</v>
      </c>
      <c r="G3009" s="11"/>
      <c r="H3009" s="11">
        <f t="shared" si="165"/>
        <v>10573.64</v>
      </c>
      <c r="I3009" s="11"/>
      <c r="J3009" s="11">
        <v>207309.75</v>
      </c>
      <c r="K3009" s="11"/>
      <c r="M3009" s="11">
        <v>384</v>
      </c>
      <c r="N3009" s="66"/>
      <c r="P3009" s="198">
        <f t="shared" si="166"/>
        <v>539.869140625</v>
      </c>
      <c r="Q3009" s="198"/>
      <c r="R3009" s="198"/>
      <c r="S3009" s="198"/>
      <c r="T3009" s="198">
        <f t="shared" si="167"/>
        <v>8948.4713541666661</v>
      </c>
      <c r="U3009" s="11"/>
      <c r="V3009" s="11"/>
      <c r="W3009" s="11"/>
      <c r="Y3009" s="11">
        <v>207309.75</v>
      </c>
      <c r="Z3009" s="11"/>
      <c r="AB3009" s="11">
        <f t="shared" si="168"/>
        <v>209148.75</v>
      </c>
      <c r="AC3009" s="11">
        <v>279381.82</v>
      </c>
      <c r="AD3009" s="11"/>
      <c r="AE3009" s="4"/>
      <c r="AF3009" s="4"/>
    </row>
    <row r="3010" spans="1:32" x14ac:dyDescent="0.2">
      <c r="A3010" s="51"/>
      <c r="B3010" s="11"/>
      <c r="C3010" s="11" t="s">
        <v>175</v>
      </c>
      <c r="D3010" s="11"/>
      <c r="E3010" s="11" t="s">
        <v>176</v>
      </c>
      <c r="F3010" s="11">
        <v>154541</v>
      </c>
      <c r="G3010" s="11"/>
      <c r="H3010" s="11">
        <f t="shared" si="165"/>
        <v>475.54</v>
      </c>
      <c r="I3010" s="11"/>
      <c r="J3010" s="11">
        <v>15644.940000000004</v>
      </c>
      <c r="K3010" s="11"/>
      <c r="M3010" s="11">
        <v>92</v>
      </c>
      <c r="N3010" s="66"/>
      <c r="P3010" s="198">
        <f t="shared" si="166"/>
        <v>170.05369565217396</v>
      </c>
      <c r="Q3010" s="198"/>
      <c r="R3010" s="198"/>
      <c r="S3010" s="198"/>
      <c r="T3010" s="198">
        <f t="shared" si="167"/>
        <v>1679.7934782608695</v>
      </c>
      <c r="U3010" s="11"/>
      <c r="V3010" s="11"/>
      <c r="W3010" s="11"/>
      <c r="Y3010" s="11">
        <v>15644.940000000004</v>
      </c>
      <c r="Z3010" s="11"/>
      <c r="AB3010" s="11">
        <f t="shared" si="168"/>
        <v>15783.72</v>
      </c>
      <c r="AC3010" s="11">
        <v>21083.97</v>
      </c>
      <c r="AD3010" s="11"/>
      <c r="AE3010" s="4"/>
      <c r="AF3010" s="4"/>
    </row>
    <row r="3011" spans="1:32" x14ac:dyDescent="0.2">
      <c r="A3011" s="51"/>
      <c r="B3011" s="11"/>
      <c r="C3011" s="11" t="s">
        <v>177</v>
      </c>
      <c r="D3011" s="11"/>
      <c r="E3011" s="11" t="s">
        <v>103</v>
      </c>
      <c r="F3011" s="11">
        <v>4467</v>
      </c>
      <c r="G3011" s="11"/>
      <c r="H3011" s="11">
        <f t="shared" si="165"/>
        <v>13.75</v>
      </c>
      <c r="I3011" s="11"/>
      <c r="J3011" s="11">
        <v>288.77999999999997</v>
      </c>
      <c r="K3011" s="11"/>
      <c r="M3011" s="11">
        <v>4</v>
      </c>
      <c r="N3011" s="66"/>
      <c r="P3011" s="198">
        <f t="shared" si="166"/>
        <v>72.194999999999993</v>
      </c>
      <c r="Q3011" s="198"/>
      <c r="R3011" s="198"/>
      <c r="S3011" s="198"/>
      <c r="T3011" s="198">
        <f t="shared" si="167"/>
        <v>1116.75</v>
      </c>
      <c r="U3011" s="11"/>
      <c r="V3011" s="11"/>
      <c r="W3011" s="11"/>
      <c r="Y3011" s="11">
        <v>288.77999999999997</v>
      </c>
      <c r="Z3011" s="11"/>
      <c r="AB3011" s="11">
        <f t="shared" si="168"/>
        <v>291.33999999999997</v>
      </c>
      <c r="AC3011" s="11">
        <v>389.18</v>
      </c>
      <c r="AD3011" s="11"/>
      <c r="AE3011" s="4"/>
      <c r="AF3011" s="4"/>
    </row>
    <row r="3012" spans="1:32" x14ac:dyDescent="0.2">
      <c r="A3012" s="51"/>
      <c r="B3012" s="11"/>
      <c r="C3012" s="11" t="s">
        <v>178</v>
      </c>
      <c r="D3012" s="11"/>
      <c r="E3012" s="11" t="s">
        <v>66</v>
      </c>
      <c r="F3012" s="11">
        <v>1189</v>
      </c>
      <c r="G3012" s="11"/>
      <c r="H3012" s="11">
        <f t="shared" si="165"/>
        <v>3.66</v>
      </c>
      <c r="I3012" s="11"/>
      <c r="J3012" s="11">
        <v>160.87</v>
      </c>
      <c r="K3012" s="11"/>
      <c r="M3012" s="11">
        <v>1</v>
      </c>
      <c r="N3012" s="66"/>
      <c r="P3012" s="198">
        <f t="shared" si="166"/>
        <v>160.87</v>
      </c>
      <c r="Q3012" s="198"/>
      <c r="R3012" s="198"/>
      <c r="S3012" s="198"/>
      <c r="T3012" s="198">
        <f t="shared" si="167"/>
        <v>1189</v>
      </c>
      <c r="U3012" s="11"/>
      <c r="V3012" s="11"/>
      <c r="W3012" s="11"/>
      <c r="Y3012" s="11">
        <v>160.87</v>
      </c>
      <c r="Z3012" s="11"/>
      <c r="AB3012" s="11">
        <f t="shared" si="168"/>
        <v>162.30000000000001</v>
      </c>
      <c r="AC3012" s="11">
        <v>216.8</v>
      </c>
      <c r="AD3012" s="11"/>
      <c r="AE3012" s="4"/>
      <c r="AF3012" s="4"/>
    </row>
    <row r="3013" spans="1:32" x14ac:dyDescent="0.2">
      <c r="A3013" s="51"/>
      <c r="B3013" s="11"/>
      <c r="C3013" s="11" t="s">
        <v>178</v>
      </c>
      <c r="D3013" s="11"/>
      <c r="E3013" s="11" t="s">
        <v>179</v>
      </c>
      <c r="F3013" s="11">
        <v>260175</v>
      </c>
      <c r="G3013" s="11"/>
      <c r="H3013" s="11">
        <f t="shared" si="165"/>
        <v>800.59</v>
      </c>
      <c r="I3013" s="11"/>
      <c r="J3013" s="11">
        <v>33469.849999999984</v>
      </c>
      <c r="K3013" s="11"/>
      <c r="M3013" s="11">
        <v>149</v>
      </c>
      <c r="N3013" s="66"/>
      <c r="P3013" s="198">
        <f t="shared" si="166"/>
        <v>224.62986577181198</v>
      </c>
      <c r="Q3013" s="198"/>
      <c r="R3013" s="198"/>
      <c r="S3013" s="198"/>
      <c r="T3013" s="198">
        <f t="shared" si="167"/>
        <v>1746.1409395973155</v>
      </c>
      <c r="U3013" s="11"/>
      <c r="V3013" s="11"/>
      <c r="W3013" s="11"/>
      <c r="Y3013" s="11">
        <v>33469.849999999984</v>
      </c>
      <c r="Z3013" s="11"/>
      <c r="AB3013" s="11">
        <f t="shared" si="168"/>
        <v>33766.75</v>
      </c>
      <c r="AC3013" s="11">
        <v>45105.78</v>
      </c>
      <c r="AD3013" s="11"/>
      <c r="AE3013" s="4"/>
      <c r="AF3013" s="4"/>
    </row>
    <row r="3014" spans="1:32" x14ac:dyDescent="0.2">
      <c r="A3014" s="51"/>
      <c r="B3014" s="11"/>
      <c r="C3014" s="11" t="s">
        <v>178</v>
      </c>
      <c r="D3014" s="11"/>
      <c r="E3014" s="11" t="s">
        <v>71</v>
      </c>
      <c r="F3014" s="11">
        <v>10123</v>
      </c>
      <c r="G3014" s="11"/>
      <c r="H3014" s="11">
        <f t="shared" si="165"/>
        <v>31.15</v>
      </c>
      <c r="I3014" s="11"/>
      <c r="J3014" s="11">
        <v>632.83999999999992</v>
      </c>
      <c r="K3014" s="11"/>
      <c r="M3014" s="11">
        <v>2</v>
      </c>
      <c r="N3014" s="66"/>
      <c r="P3014" s="198">
        <f t="shared" si="166"/>
        <v>316.41999999999996</v>
      </c>
      <c r="Q3014" s="198"/>
      <c r="R3014" s="198"/>
      <c r="S3014" s="198"/>
      <c r="T3014" s="198">
        <f t="shared" si="167"/>
        <v>5061.5</v>
      </c>
      <c r="U3014" s="11"/>
      <c r="V3014" s="11"/>
      <c r="W3014" s="11"/>
      <c r="Y3014" s="11">
        <v>632.83999999999992</v>
      </c>
      <c r="Z3014" s="11"/>
      <c r="AB3014" s="11">
        <f t="shared" si="168"/>
        <v>638.45000000000005</v>
      </c>
      <c r="AC3014" s="11">
        <v>852.85</v>
      </c>
      <c r="AD3014" s="11"/>
      <c r="AE3014" s="4"/>
      <c r="AF3014" s="4"/>
    </row>
    <row r="3015" spans="1:32" x14ac:dyDescent="0.2">
      <c r="A3015" s="51"/>
      <c r="B3015" s="11"/>
      <c r="C3015" s="11" t="s">
        <v>180</v>
      </c>
      <c r="D3015" s="11"/>
      <c r="E3015" s="11" t="s">
        <v>84</v>
      </c>
      <c r="F3015" s="11">
        <v>444785</v>
      </c>
      <c r="G3015" s="11"/>
      <c r="H3015" s="11">
        <f t="shared" si="165"/>
        <v>1368.66</v>
      </c>
      <c r="I3015" s="11"/>
      <c r="J3015" s="11">
        <v>16888.470000000005</v>
      </c>
      <c r="K3015" s="11"/>
      <c r="M3015" s="11">
        <v>35</v>
      </c>
      <c r="N3015" s="66"/>
      <c r="P3015" s="198">
        <f t="shared" si="166"/>
        <v>482.52771428571441</v>
      </c>
      <c r="Q3015" s="198"/>
      <c r="R3015" s="198"/>
      <c r="S3015" s="198"/>
      <c r="T3015" s="198">
        <f t="shared" si="167"/>
        <v>12708.142857142857</v>
      </c>
      <c r="U3015" s="11"/>
      <c r="V3015" s="11"/>
      <c r="W3015" s="11"/>
      <c r="Y3015" s="11">
        <v>16888.470000000005</v>
      </c>
      <c r="Z3015" s="11"/>
      <c r="AB3015" s="11">
        <f t="shared" si="168"/>
        <v>17038.28</v>
      </c>
      <c r="AC3015" s="11">
        <v>22759.81</v>
      </c>
      <c r="AD3015" s="11"/>
      <c r="AE3015" s="4"/>
      <c r="AF3015" s="4"/>
    </row>
    <row r="3016" spans="1:32" x14ac:dyDescent="0.2">
      <c r="A3016" s="51"/>
      <c r="B3016" s="11"/>
      <c r="C3016" s="11" t="s">
        <v>181</v>
      </c>
      <c r="D3016" s="11"/>
      <c r="E3016" s="11" t="s">
        <v>182</v>
      </c>
      <c r="F3016" s="11">
        <v>314291</v>
      </c>
      <c r="G3016" s="11"/>
      <c r="H3016" s="11">
        <f t="shared" si="165"/>
        <v>967.11</v>
      </c>
      <c r="I3016" s="11"/>
      <c r="J3016" s="11">
        <v>34646.470000000008</v>
      </c>
      <c r="K3016" s="11"/>
      <c r="M3016" s="11">
        <v>197</v>
      </c>
      <c r="N3016" s="66"/>
      <c r="P3016" s="198">
        <f t="shared" si="166"/>
        <v>175.8704060913706</v>
      </c>
      <c r="Q3016" s="198"/>
      <c r="R3016" s="198"/>
      <c r="S3016" s="198"/>
      <c r="T3016" s="198">
        <f t="shared" si="167"/>
        <v>1595.3857868020305</v>
      </c>
      <c r="U3016" s="11"/>
      <c r="V3016" s="11"/>
      <c r="W3016" s="11"/>
      <c r="Y3016" s="11">
        <v>34646.470000000008</v>
      </c>
      <c r="Z3016" s="11"/>
      <c r="AB3016" s="11">
        <f t="shared" si="168"/>
        <v>34953.81</v>
      </c>
      <c r="AC3016" s="11">
        <v>46691.45</v>
      </c>
      <c r="AD3016" s="11"/>
      <c r="AE3016" s="4"/>
      <c r="AF3016" s="4"/>
    </row>
    <row r="3017" spans="1:32" x14ac:dyDescent="0.2">
      <c r="A3017" s="51"/>
      <c r="B3017" s="11"/>
      <c r="C3017" s="11" t="s">
        <v>185</v>
      </c>
      <c r="D3017" s="11"/>
      <c r="E3017" s="11" t="s">
        <v>172</v>
      </c>
      <c r="F3017" s="11">
        <v>804</v>
      </c>
      <c r="G3017" s="11"/>
      <c r="H3017" s="11">
        <f t="shared" si="165"/>
        <v>2.4700000000000002</v>
      </c>
      <c r="I3017" s="11"/>
      <c r="J3017" s="11">
        <v>122.4</v>
      </c>
      <c r="K3017" s="11"/>
      <c r="M3017" s="11">
        <v>1</v>
      </c>
      <c r="N3017" s="66"/>
      <c r="P3017" s="198">
        <f t="shared" si="166"/>
        <v>122.4</v>
      </c>
      <c r="Q3017" s="198"/>
      <c r="R3017" s="198"/>
      <c r="S3017" s="198"/>
      <c r="T3017" s="198">
        <f t="shared" si="167"/>
        <v>804</v>
      </c>
      <c r="U3017" s="11"/>
      <c r="V3017" s="11"/>
      <c r="W3017" s="11"/>
      <c r="Y3017" s="11">
        <v>122.4</v>
      </c>
      <c r="Z3017" s="11"/>
      <c r="AB3017" s="11">
        <f t="shared" si="168"/>
        <v>123.49</v>
      </c>
      <c r="AC3017" s="11">
        <v>164.95</v>
      </c>
      <c r="AD3017" s="11"/>
      <c r="AE3017" s="4"/>
      <c r="AF3017" s="4"/>
    </row>
    <row r="3018" spans="1:32" x14ac:dyDescent="0.2">
      <c r="A3018" s="51"/>
      <c r="B3018" s="11"/>
      <c r="C3018" s="11" t="s">
        <v>186</v>
      </c>
      <c r="D3018" s="11"/>
      <c r="E3018" s="11" t="s">
        <v>68</v>
      </c>
      <c r="F3018" s="11">
        <v>109715</v>
      </c>
      <c r="G3018" s="11"/>
      <c r="H3018" s="11">
        <f t="shared" si="165"/>
        <v>337.61</v>
      </c>
      <c r="I3018" s="11"/>
      <c r="J3018" s="11">
        <v>19102.550000000007</v>
      </c>
      <c r="K3018" s="11"/>
      <c r="M3018" s="11">
        <v>59</v>
      </c>
      <c r="N3018" s="66"/>
      <c r="P3018" s="198">
        <f t="shared" si="166"/>
        <v>323.77203389830521</v>
      </c>
      <c r="Q3018" s="198"/>
      <c r="R3018" s="198"/>
      <c r="S3018" s="198"/>
      <c r="T3018" s="198">
        <f t="shared" si="167"/>
        <v>1859.5762711864406</v>
      </c>
      <c r="U3018" s="11"/>
      <c r="V3018" s="11"/>
      <c r="W3018" s="11"/>
      <c r="Y3018" s="11">
        <v>19102.550000000007</v>
      </c>
      <c r="Z3018" s="11"/>
      <c r="AB3018" s="11">
        <f t="shared" si="168"/>
        <v>19272</v>
      </c>
      <c r="AC3018" s="11">
        <v>25743.63</v>
      </c>
      <c r="AD3018" s="11"/>
      <c r="AE3018" s="4"/>
      <c r="AF3018" s="4"/>
    </row>
    <row r="3019" spans="1:32" x14ac:dyDescent="0.2">
      <c r="A3019" s="51"/>
      <c r="B3019" s="11"/>
      <c r="C3019" s="11" t="s">
        <v>187</v>
      </c>
      <c r="D3019" s="11"/>
      <c r="E3019" s="11" t="s">
        <v>105</v>
      </c>
      <c r="F3019" s="11">
        <v>8</v>
      </c>
      <c r="G3019" s="11"/>
      <c r="H3019" s="11">
        <f t="shared" si="165"/>
        <v>0.02</v>
      </c>
      <c r="I3019" s="11"/>
      <c r="J3019" s="11">
        <v>15.88</v>
      </c>
      <c r="K3019" s="11"/>
      <c r="M3019" s="11">
        <v>2</v>
      </c>
      <c r="N3019" s="66"/>
      <c r="P3019" s="198">
        <f t="shared" si="166"/>
        <v>7.94</v>
      </c>
      <c r="Q3019" s="198"/>
      <c r="R3019" s="198"/>
      <c r="S3019" s="198"/>
      <c r="T3019" s="198">
        <f t="shared" si="167"/>
        <v>4</v>
      </c>
      <c r="U3019" s="11"/>
      <c r="V3019" s="11"/>
      <c r="W3019" s="11"/>
      <c r="Y3019" s="11">
        <v>15.88</v>
      </c>
      <c r="Z3019" s="11"/>
      <c r="AB3019" s="11">
        <f t="shared" si="168"/>
        <v>16.02</v>
      </c>
      <c r="AC3019" s="11">
        <v>21.4</v>
      </c>
      <c r="AD3019" s="11"/>
      <c r="AE3019" s="4"/>
      <c r="AF3019" s="4"/>
    </row>
    <row r="3020" spans="1:32" x14ac:dyDescent="0.2">
      <c r="A3020" s="51"/>
      <c r="B3020" s="11"/>
      <c r="C3020" s="11" t="s">
        <v>188</v>
      </c>
      <c r="D3020" s="11"/>
      <c r="E3020" s="11" t="s">
        <v>189</v>
      </c>
      <c r="F3020" s="11">
        <v>148631</v>
      </c>
      <c r="G3020" s="11"/>
      <c r="H3020" s="11">
        <f t="shared" si="165"/>
        <v>457.36</v>
      </c>
      <c r="I3020" s="11"/>
      <c r="J3020" s="11">
        <v>19845.599999999999</v>
      </c>
      <c r="K3020" s="11"/>
      <c r="M3020" s="11">
        <v>136</v>
      </c>
      <c r="N3020" s="66"/>
      <c r="P3020" s="198">
        <f t="shared" si="166"/>
        <v>145.92352941176469</v>
      </c>
      <c r="Q3020" s="198"/>
      <c r="R3020" s="198"/>
      <c r="S3020" s="198"/>
      <c r="T3020" s="198">
        <f t="shared" si="167"/>
        <v>1092.875</v>
      </c>
      <c r="U3020" s="11"/>
      <c r="V3020" s="11"/>
      <c r="W3020" s="11"/>
      <c r="Y3020" s="11">
        <v>19845.599999999999</v>
      </c>
      <c r="Z3020" s="11"/>
      <c r="AB3020" s="11">
        <f t="shared" si="168"/>
        <v>20021.650000000001</v>
      </c>
      <c r="AC3020" s="11">
        <v>26745</v>
      </c>
      <c r="AD3020" s="11"/>
      <c r="AE3020" s="4"/>
      <c r="AF3020" s="4"/>
    </row>
    <row r="3021" spans="1:32" x14ac:dyDescent="0.2">
      <c r="A3021" s="51"/>
      <c r="B3021" s="11"/>
      <c r="C3021" s="11" t="s">
        <v>190</v>
      </c>
      <c r="D3021" s="11"/>
      <c r="E3021" s="11" t="s">
        <v>191</v>
      </c>
      <c r="F3021" s="11">
        <v>127426</v>
      </c>
      <c r="G3021" s="11"/>
      <c r="H3021" s="11">
        <f t="shared" si="165"/>
        <v>392.11</v>
      </c>
      <c r="I3021" s="11"/>
      <c r="J3021" s="11">
        <v>15936.510000000002</v>
      </c>
      <c r="K3021" s="11"/>
      <c r="M3021" s="11">
        <v>70</v>
      </c>
      <c r="N3021" s="66"/>
      <c r="P3021" s="198">
        <f t="shared" si="166"/>
        <v>227.6644285714286</v>
      </c>
      <c r="Q3021" s="198"/>
      <c r="R3021" s="198"/>
      <c r="S3021" s="198"/>
      <c r="T3021" s="198">
        <f t="shared" si="167"/>
        <v>1820.3714285714286</v>
      </c>
      <c r="U3021" s="11"/>
      <c r="V3021" s="11"/>
      <c r="W3021" s="11"/>
      <c r="Y3021" s="11">
        <v>15936.510000000002</v>
      </c>
      <c r="Z3021" s="11"/>
      <c r="AB3021" s="11">
        <f t="shared" si="168"/>
        <v>16077.88</v>
      </c>
      <c r="AC3021" s="11">
        <v>21476.9</v>
      </c>
      <c r="AD3021" s="11"/>
      <c r="AE3021" s="4"/>
      <c r="AF3021" s="4"/>
    </row>
    <row r="3022" spans="1:32" x14ac:dyDescent="0.2">
      <c r="A3022" s="51"/>
      <c r="B3022" s="11"/>
      <c r="C3022" s="11" t="s">
        <v>192</v>
      </c>
      <c r="D3022" s="11"/>
      <c r="E3022" s="11" t="s">
        <v>193</v>
      </c>
      <c r="F3022" s="11">
        <v>6293</v>
      </c>
      <c r="G3022" s="11"/>
      <c r="H3022" s="11">
        <f t="shared" si="165"/>
        <v>19.36</v>
      </c>
      <c r="I3022" s="11"/>
      <c r="J3022" s="11">
        <v>514.38</v>
      </c>
      <c r="K3022" s="11"/>
      <c r="M3022" s="11">
        <v>5</v>
      </c>
      <c r="N3022" s="66"/>
      <c r="P3022" s="198">
        <f t="shared" si="166"/>
        <v>102.876</v>
      </c>
      <c r="Q3022" s="198"/>
      <c r="R3022" s="198"/>
      <c r="S3022" s="198"/>
      <c r="T3022" s="198">
        <f t="shared" si="167"/>
        <v>1258.5999999999999</v>
      </c>
      <c r="U3022" s="11"/>
      <c r="V3022" s="11"/>
      <c r="W3022" s="11"/>
      <c r="Y3022" s="11">
        <v>514.38</v>
      </c>
      <c r="Z3022" s="11"/>
      <c r="AB3022" s="11">
        <f t="shared" si="168"/>
        <v>518.94000000000005</v>
      </c>
      <c r="AC3022" s="11">
        <v>693.21</v>
      </c>
      <c r="AD3022" s="11"/>
      <c r="AE3022" s="4"/>
      <c r="AF3022" s="4"/>
    </row>
    <row r="3023" spans="1:32" x14ac:dyDescent="0.2">
      <c r="A3023" s="51"/>
      <c r="B3023" s="11"/>
      <c r="C3023" s="11" t="s">
        <v>194</v>
      </c>
      <c r="D3023" s="11"/>
      <c r="E3023" s="11" t="s">
        <v>195</v>
      </c>
      <c r="F3023" s="11">
        <v>516190</v>
      </c>
      <c r="G3023" s="11"/>
      <c r="H3023" s="11">
        <f t="shared" si="165"/>
        <v>1588.38</v>
      </c>
      <c r="I3023" s="11"/>
      <c r="J3023" s="11">
        <v>41207.530000000021</v>
      </c>
      <c r="K3023" s="11"/>
      <c r="M3023" s="11">
        <v>164</v>
      </c>
      <c r="N3023" s="66"/>
      <c r="P3023" s="198">
        <f t="shared" si="166"/>
        <v>251.26542682926842</v>
      </c>
      <c r="Q3023" s="198"/>
      <c r="R3023" s="198"/>
      <c r="S3023" s="198"/>
      <c r="T3023" s="198">
        <f t="shared" si="167"/>
        <v>3147.5</v>
      </c>
      <c r="U3023" s="11"/>
      <c r="V3023" s="11"/>
      <c r="W3023" s="11"/>
      <c r="Y3023" s="11">
        <v>41207.530000000021</v>
      </c>
      <c r="Z3023" s="11"/>
      <c r="AB3023" s="11">
        <f t="shared" si="168"/>
        <v>41573.07</v>
      </c>
      <c r="AC3023" s="11">
        <v>55533.49</v>
      </c>
      <c r="AD3023" s="11"/>
      <c r="AE3023" s="4"/>
      <c r="AF3023" s="4"/>
    </row>
    <row r="3024" spans="1:32" x14ac:dyDescent="0.2">
      <c r="A3024" s="51"/>
      <c r="B3024" s="11"/>
      <c r="C3024" s="11" t="s">
        <v>196</v>
      </c>
      <c r="D3024" s="11"/>
      <c r="E3024" s="11" t="s">
        <v>197</v>
      </c>
      <c r="F3024" s="11">
        <v>2143782</v>
      </c>
      <c r="G3024" s="11"/>
      <c r="H3024" s="11">
        <f t="shared" si="165"/>
        <v>6596.67</v>
      </c>
      <c r="I3024" s="11"/>
      <c r="J3024" s="11">
        <v>187492.77000000028</v>
      </c>
      <c r="K3024" s="11"/>
      <c r="M3024" s="11">
        <v>361</v>
      </c>
      <c r="N3024" s="66"/>
      <c r="P3024" s="198">
        <f t="shared" si="166"/>
        <v>519.37055401662133</v>
      </c>
      <c r="Q3024" s="198"/>
      <c r="R3024" s="198"/>
      <c r="S3024" s="198"/>
      <c r="T3024" s="198">
        <f t="shared" si="167"/>
        <v>5938.454293628809</v>
      </c>
      <c r="U3024" s="11"/>
      <c r="V3024" s="11"/>
      <c r="W3024" s="11"/>
      <c r="Y3024" s="11">
        <v>187492.77000000028</v>
      </c>
      <c r="Z3024" s="11"/>
      <c r="AB3024" s="11">
        <f t="shared" si="168"/>
        <v>189155.98</v>
      </c>
      <c r="AC3024" s="11">
        <v>252675.38</v>
      </c>
      <c r="AD3024" s="11"/>
      <c r="AE3024" s="4"/>
      <c r="AF3024" s="4"/>
    </row>
    <row r="3025" spans="1:32" x14ac:dyDescent="0.2">
      <c r="A3025" s="51"/>
      <c r="B3025" s="11"/>
      <c r="C3025" s="11" t="s">
        <v>199</v>
      </c>
      <c r="D3025" s="11"/>
      <c r="E3025" s="11" t="s">
        <v>79</v>
      </c>
      <c r="F3025" s="11">
        <v>800</v>
      </c>
      <c r="G3025" s="11"/>
      <c r="H3025" s="11">
        <f t="shared" si="165"/>
        <v>2.46</v>
      </c>
      <c r="I3025" s="11"/>
      <c r="J3025" s="11">
        <v>124.01</v>
      </c>
      <c r="K3025" s="11"/>
      <c r="M3025" s="11">
        <v>1</v>
      </c>
      <c r="N3025" s="66"/>
      <c r="P3025" s="198">
        <f t="shared" si="166"/>
        <v>124.01</v>
      </c>
      <c r="Q3025" s="198"/>
      <c r="R3025" s="198"/>
      <c r="S3025" s="198"/>
      <c r="T3025" s="198">
        <f t="shared" si="167"/>
        <v>800</v>
      </c>
      <c r="U3025" s="11"/>
      <c r="V3025" s="11"/>
      <c r="W3025" s="11"/>
      <c r="Y3025" s="11">
        <v>124.01</v>
      </c>
      <c r="Z3025" s="11"/>
      <c r="AB3025" s="11">
        <f t="shared" si="168"/>
        <v>125.11</v>
      </c>
      <c r="AC3025" s="11">
        <v>167.12</v>
      </c>
      <c r="AD3025" s="11"/>
      <c r="AE3025" s="4"/>
      <c r="AF3025" s="4"/>
    </row>
    <row r="3026" spans="1:32" x14ac:dyDescent="0.2">
      <c r="A3026" s="51"/>
      <c r="B3026" s="11"/>
      <c r="C3026" s="11" t="s">
        <v>199</v>
      </c>
      <c r="D3026" s="11"/>
      <c r="E3026" s="11" t="s">
        <v>200</v>
      </c>
      <c r="F3026" s="11">
        <v>1570831</v>
      </c>
      <c r="G3026" s="11"/>
      <c r="H3026" s="11">
        <f t="shared" si="165"/>
        <v>4833.63</v>
      </c>
      <c r="I3026" s="11"/>
      <c r="J3026" s="11">
        <v>137546.0699999998</v>
      </c>
      <c r="K3026" s="11"/>
      <c r="M3026" s="11">
        <v>492</v>
      </c>
      <c r="N3026" s="66"/>
      <c r="P3026" s="198">
        <f t="shared" si="166"/>
        <v>279.56518292682887</v>
      </c>
      <c r="Q3026" s="198"/>
      <c r="R3026" s="198"/>
      <c r="S3026" s="198"/>
      <c r="T3026" s="198">
        <f t="shared" si="167"/>
        <v>3192.7459349593496</v>
      </c>
      <c r="U3026" s="11"/>
      <c r="V3026" s="11"/>
      <c r="W3026" s="11"/>
      <c r="Y3026" s="11">
        <v>137546.0699999998</v>
      </c>
      <c r="Z3026" s="11"/>
      <c r="AB3026" s="11">
        <f t="shared" si="168"/>
        <v>138766.21</v>
      </c>
      <c r="AC3026" s="11">
        <v>185364.51</v>
      </c>
      <c r="AD3026" s="11"/>
      <c r="AE3026" s="4"/>
      <c r="AF3026" s="4"/>
    </row>
    <row r="3027" spans="1:32" x14ac:dyDescent="0.2">
      <c r="A3027" s="51"/>
      <c r="B3027" s="11"/>
      <c r="C3027" s="11" t="s">
        <v>199</v>
      </c>
      <c r="D3027" s="11"/>
      <c r="E3027" s="11" t="s">
        <v>61</v>
      </c>
      <c r="F3027" s="11">
        <v>215</v>
      </c>
      <c r="G3027" s="11"/>
      <c r="H3027" s="11">
        <f t="shared" si="165"/>
        <v>0.66</v>
      </c>
      <c r="I3027" s="11"/>
      <c r="J3027" s="11">
        <v>45.14</v>
      </c>
      <c r="K3027" s="11"/>
      <c r="M3027" s="11">
        <v>2</v>
      </c>
      <c r="N3027" s="66"/>
      <c r="P3027" s="198">
        <f t="shared" si="166"/>
        <v>22.57</v>
      </c>
      <c r="Q3027" s="198"/>
      <c r="R3027" s="198"/>
      <c r="S3027" s="198"/>
      <c r="T3027" s="198">
        <f t="shared" si="167"/>
        <v>107.5</v>
      </c>
      <c r="U3027" s="11"/>
      <c r="V3027" s="11"/>
      <c r="W3027" s="11"/>
      <c r="Y3027" s="11">
        <v>45.14</v>
      </c>
      <c r="Z3027" s="11"/>
      <c r="AB3027" s="11">
        <f t="shared" si="168"/>
        <v>45.54</v>
      </c>
      <c r="AC3027" s="11">
        <v>60.83</v>
      </c>
      <c r="AD3027" s="11"/>
      <c r="AE3027" s="4"/>
      <c r="AF3027" s="4"/>
    </row>
    <row r="3028" spans="1:32" x14ac:dyDescent="0.2">
      <c r="A3028" s="51"/>
      <c r="B3028" s="11"/>
      <c r="C3028" s="11" t="s">
        <v>201</v>
      </c>
      <c r="D3028" s="11"/>
      <c r="E3028" s="11" t="s">
        <v>95</v>
      </c>
      <c r="F3028" s="11">
        <v>228820</v>
      </c>
      <c r="G3028" s="11"/>
      <c r="H3028" s="11">
        <f t="shared" si="165"/>
        <v>704.11</v>
      </c>
      <c r="I3028" s="11"/>
      <c r="J3028" s="11">
        <v>27527.820000000011</v>
      </c>
      <c r="K3028" s="11"/>
      <c r="M3028" s="11">
        <v>172</v>
      </c>
      <c r="N3028" s="66"/>
      <c r="P3028" s="198">
        <f t="shared" si="166"/>
        <v>160.04546511627913</v>
      </c>
      <c r="Q3028" s="198"/>
      <c r="R3028" s="198"/>
      <c r="S3028" s="198"/>
      <c r="T3028" s="198">
        <f t="shared" si="167"/>
        <v>1330.3488372093022</v>
      </c>
      <c r="U3028" s="11"/>
      <c r="V3028" s="11"/>
      <c r="W3028" s="11"/>
      <c r="Y3028" s="11">
        <v>27527.820000000011</v>
      </c>
      <c r="Z3028" s="11"/>
      <c r="AB3028" s="11">
        <f t="shared" si="168"/>
        <v>27772.01</v>
      </c>
      <c r="AC3028" s="11">
        <v>37097.980000000003</v>
      </c>
      <c r="AD3028" s="11"/>
      <c r="AE3028" s="4"/>
      <c r="AF3028" s="4"/>
    </row>
    <row r="3029" spans="1:32" x14ac:dyDescent="0.2">
      <c r="A3029" s="51"/>
      <c r="B3029" s="11"/>
      <c r="C3029" s="11" t="s">
        <v>203</v>
      </c>
      <c r="D3029" s="11"/>
      <c r="E3029" s="11" t="s">
        <v>142</v>
      </c>
      <c r="F3029" s="11">
        <v>3008</v>
      </c>
      <c r="G3029" s="11"/>
      <c r="H3029" s="11">
        <f t="shared" si="165"/>
        <v>9.26</v>
      </c>
      <c r="I3029" s="11"/>
      <c r="J3029" s="11">
        <v>448.78</v>
      </c>
      <c r="K3029" s="11"/>
      <c r="M3029" s="11">
        <v>4</v>
      </c>
      <c r="N3029" s="66"/>
      <c r="P3029" s="198">
        <f t="shared" si="166"/>
        <v>112.19499999999999</v>
      </c>
      <c r="Q3029" s="198"/>
      <c r="R3029" s="198"/>
      <c r="S3029" s="198"/>
      <c r="T3029" s="198">
        <f t="shared" si="167"/>
        <v>752</v>
      </c>
      <c r="U3029" s="11"/>
      <c r="V3029" s="11"/>
      <c r="W3029" s="11"/>
      <c r="Y3029" s="11">
        <v>448.78</v>
      </c>
      <c r="Z3029" s="11"/>
      <c r="AB3029" s="11">
        <f t="shared" si="168"/>
        <v>452.76</v>
      </c>
      <c r="AC3029" s="11">
        <v>604.79999999999995</v>
      </c>
      <c r="AD3029" s="11"/>
      <c r="AE3029" s="4"/>
      <c r="AF3029" s="4"/>
    </row>
    <row r="3030" spans="1:32" x14ac:dyDescent="0.2">
      <c r="A3030" s="51"/>
      <c r="B3030" s="11"/>
      <c r="C3030" s="11" t="s">
        <v>204</v>
      </c>
      <c r="D3030" s="11"/>
      <c r="E3030" s="11" t="s">
        <v>62</v>
      </c>
      <c r="F3030" s="11">
        <v>1407626</v>
      </c>
      <c r="G3030" s="11"/>
      <c r="H3030" s="11">
        <f t="shared" si="165"/>
        <v>4331.43</v>
      </c>
      <c r="I3030" s="11"/>
      <c r="J3030" s="11">
        <v>99299.989999999874</v>
      </c>
      <c r="K3030" s="11"/>
      <c r="M3030" s="11">
        <v>360</v>
      </c>
      <c r="N3030" s="66"/>
      <c r="P3030" s="198">
        <f t="shared" si="166"/>
        <v>275.83330555555523</v>
      </c>
      <c r="Q3030" s="198"/>
      <c r="R3030" s="198"/>
      <c r="S3030" s="198"/>
      <c r="T3030" s="198">
        <f t="shared" si="167"/>
        <v>3910.0722222222221</v>
      </c>
      <c r="U3030" s="11"/>
      <c r="V3030" s="11"/>
      <c r="W3030" s="11"/>
      <c r="Y3030" s="11">
        <v>99299.989999999874</v>
      </c>
      <c r="Z3030" s="11"/>
      <c r="AB3030" s="11">
        <f t="shared" si="168"/>
        <v>100180.86</v>
      </c>
      <c r="AC3030" s="11">
        <v>133822.03</v>
      </c>
      <c r="AD3030" s="11"/>
      <c r="AE3030" s="4"/>
      <c r="AF3030" s="4"/>
    </row>
    <row r="3031" spans="1:32" x14ac:dyDescent="0.2">
      <c r="A3031" s="51"/>
      <c r="B3031" s="11"/>
      <c r="C3031" s="11" t="s">
        <v>205</v>
      </c>
      <c r="D3031" s="11"/>
      <c r="E3031" s="11" t="s">
        <v>176</v>
      </c>
      <c r="F3031" s="11">
        <v>125119</v>
      </c>
      <c r="G3031" s="11"/>
      <c r="H3031" s="11">
        <f t="shared" si="165"/>
        <v>385.01</v>
      </c>
      <c r="I3031" s="11"/>
      <c r="J3031" s="11">
        <v>10645.59</v>
      </c>
      <c r="K3031" s="11"/>
      <c r="M3031" s="11">
        <v>39</v>
      </c>
      <c r="N3031" s="66"/>
      <c r="P3031" s="198">
        <f t="shared" si="166"/>
        <v>272.96384615384613</v>
      </c>
      <c r="Q3031" s="198"/>
      <c r="R3031" s="198"/>
      <c r="S3031" s="198"/>
      <c r="T3031" s="198">
        <f t="shared" si="167"/>
        <v>3208.1794871794873</v>
      </c>
      <c r="U3031" s="11"/>
      <c r="V3031" s="11"/>
      <c r="W3031" s="11"/>
      <c r="Y3031" s="11">
        <v>10645.59</v>
      </c>
      <c r="Z3031" s="11"/>
      <c r="AB3031" s="11">
        <f t="shared" si="168"/>
        <v>10740.02</v>
      </c>
      <c r="AC3031" s="11">
        <v>14346.57</v>
      </c>
      <c r="AD3031" s="11"/>
      <c r="AE3031" s="4"/>
      <c r="AF3031" s="4"/>
    </row>
    <row r="3032" spans="1:32" x14ac:dyDescent="0.2">
      <c r="A3032" s="51"/>
      <c r="B3032" s="11"/>
      <c r="C3032" s="11" t="s">
        <v>206</v>
      </c>
      <c r="D3032" s="11"/>
      <c r="E3032" s="11" t="s">
        <v>63</v>
      </c>
      <c r="F3032" s="11">
        <v>514</v>
      </c>
      <c r="G3032" s="11"/>
      <c r="H3032" s="11">
        <f t="shared" si="165"/>
        <v>1.58</v>
      </c>
      <c r="I3032" s="11"/>
      <c r="J3032" s="11">
        <v>84.51</v>
      </c>
      <c r="K3032" s="11"/>
      <c r="M3032" s="11">
        <v>1</v>
      </c>
      <c r="N3032" s="66"/>
      <c r="P3032" s="198">
        <f t="shared" si="166"/>
        <v>84.51</v>
      </c>
      <c r="Q3032" s="198"/>
      <c r="R3032" s="198"/>
      <c r="S3032" s="198"/>
      <c r="T3032" s="198">
        <f t="shared" si="167"/>
        <v>514</v>
      </c>
      <c r="U3032" s="11"/>
      <c r="V3032" s="11"/>
      <c r="W3032" s="11"/>
      <c r="Y3032" s="11">
        <v>84.51</v>
      </c>
      <c r="Z3032" s="11"/>
      <c r="AB3032" s="11">
        <f t="shared" si="168"/>
        <v>85.26</v>
      </c>
      <c r="AC3032" s="11">
        <v>113.89</v>
      </c>
      <c r="AD3032" s="11"/>
      <c r="AE3032" s="4"/>
      <c r="AF3032" s="4"/>
    </row>
    <row r="3033" spans="1:32" x14ac:dyDescent="0.2">
      <c r="A3033" s="51"/>
      <c r="B3033" s="11"/>
      <c r="C3033" s="11" t="s">
        <v>206</v>
      </c>
      <c r="D3033" s="11"/>
      <c r="E3033" s="11" t="s">
        <v>207</v>
      </c>
      <c r="F3033" s="11">
        <v>187951</v>
      </c>
      <c r="G3033" s="11"/>
      <c r="H3033" s="11">
        <f t="shared" si="165"/>
        <v>578.35</v>
      </c>
      <c r="I3033" s="11"/>
      <c r="J3033" s="11">
        <v>24469.679999999993</v>
      </c>
      <c r="K3033" s="11"/>
      <c r="M3033" s="11">
        <v>95</v>
      </c>
      <c r="N3033" s="66"/>
      <c r="P3033" s="198">
        <f t="shared" si="166"/>
        <v>257.57557894736834</v>
      </c>
      <c r="Q3033" s="198"/>
      <c r="R3033" s="198"/>
      <c r="S3033" s="198"/>
      <c r="T3033" s="198">
        <f t="shared" si="167"/>
        <v>1978.4315789473685</v>
      </c>
      <c r="U3033" s="11"/>
      <c r="V3033" s="11"/>
      <c r="W3033" s="11"/>
      <c r="Y3033" s="11">
        <v>24469.679999999993</v>
      </c>
      <c r="Z3033" s="11"/>
      <c r="AB3033" s="11">
        <f t="shared" si="168"/>
        <v>24686.75</v>
      </c>
      <c r="AC3033" s="11">
        <v>32976.660000000003</v>
      </c>
      <c r="AD3033" s="11"/>
      <c r="AE3033" s="4"/>
      <c r="AF3033" s="4"/>
    </row>
    <row r="3034" spans="1:32" x14ac:dyDescent="0.2">
      <c r="A3034" s="51"/>
      <c r="B3034" s="11"/>
      <c r="C3034" s="11" t="s">
        <v>209</v>
      </c>
      <c r="D3034" s="11"/>
      <c r="E3034" s="11" t="s">
        <v>61</v>
      </c>
      <c r="F3034" s="11">
        <v>16545</v>
      </c>
      <c r="G3034" s="11"/>
      <c r="H3034" s="11">
        <f t="shared" si="165"/>
        <v>50.91</v>
      </c>
      <c r="I3034" s="11"/>
      <c r="J3034" s="11">
        <v>1100.3700000000001</v>
      </c>
      <c r="K3034" s="11"/>
      <c r="M3034" s="11">
        <v>3</v>
      </c>
      <c r="N3034" s="66"/>
      <c r="P3034" s="198">
        <f t="shared" si="166"/>
        <v>366.79</v>
      </c>
      <c r="Q3034" s="198"/>
      <c r="R3034" s="198"/>
      <c r="S3034" s="198"/>
      <c r="T3034" s="198">
        <f t="shared" si="167"/>
        <v>5515</v>
      </c>
      <c r="U3034" s="11"/>
      <c r="V3034" s="11"/>
      <c r="W3034" s="11"/>
      <c r="Y3034" s="11">
        <v>1100.3700000000001</v>
      </c>
      <c r="Z3034" s="11"/>
      <c r="AB3034" s="11">
        <f t="shared" si="168"/>
        <v>1110.1300000000001</v>
      </c>
      <c r="AC3034" s="11">
        <v>1482.92</v>
      </c>
      <c r="AD3034" s="11"/>
      <c r="AE3034" s="4"/>
      <c r="AF3034" s="4"/>
    </row>
    <row r="3035" spans="1:32" x14ac:dyDescent="0.2">
      <c r="A3035" s="51"/>
      <c r="B3035" s="11"/>
      <c r="C3035" s="11" t="s">
        <v>210</v>
      </c>
      <c r="D3035" s="11"/>
      <c r="E3035" s="11" t="s">
        <v>124</v>
      </c>
      <c r="F3035" s="11">
        <v>82499</v>
      </c>
      <c r="G3035" s="11"/>
      <c r="H3035" s="11">
        <f t="shared" si="165"/>
        <v>253.86</v>
      </c>
      <c r="I3035" s="11"/>
      <c r="J3035" s="11">
        <v>6357.6500000000033</v>
      </c>
      <c r="K3035" s="11"/>
      <c r="M3035" s="11">
        <v>52</v>
      </c>
      <c r="N3035" s="66"/>
      <c r="P3035" s="198">
        <f t="shared" si="166"/>
        <v>122.26250000000006</v>
      </c>
      <c r="Q3035" s="198"/>
      <c r="R3035" s="198"/>
      <c r="S3035" s="198"/>
      <c r="T3035" s="198">
        <f t="shared" si="167"/>
        <v>1586.5192307692307</v>
      </c>
      <c r="U3035" s="11"/>
      <c r="V3035" s="11"/>
      <c r="W3035" s="11"/>
      <c r="Y3035" s="11">
        <v>6357.6500000000033</v>
      </c>
      <c r="Z3035" s="11"/>
      <c r="AB3035" s="11">
        <f t="shared" si="168"/>
        <v>6414.05</v>
      </c>
      <c r="AC3035" s="11">
        <v>8567.91</v>
      </c>
      <c r="AD3035" s="11"/>
      <c r="AE3035" s="4"/>
      <c r="AF3035" s="4"/>
    </row>
    <row r="3036" spans="1:32" x14ac:dyDescent="0.2">
      <c r="A3036" s="51"/>
      <c r="B3036" s="11"/>
      <c r="C3036" s="11" t="s">
        <v>598</v>
      </c>
      <c r="D3036" s="11"/>
      <c r="E3036" s="11" t="s">
        <v>172</v>
      </c>
      <c r="F3036" s="11">
        <v>31171</v>
      </c>
      <c r="G3036" s="11"/>
      <c r="H3036" s="11">
        <f t="shared" si="165"/>
        <v>95.92</v>
      </c>
      <c r="I3036" s="11"/>
      <c r="J3036" s="11">
        <v>1391.73</v>
      </c>
      <c r="K3036" s="11"/>
      <c r="M3036" s="11">
        <v>6</v>
      </c>
      <c r="N3036" s="66"/>
      <c r="P3036" s="198">
        <f t="shared" si="166"/>
        <v>231.95500000000001</v>
      </c>
      <c r="Q3036" s="198"/>
      <c r="R3036" s="198"/>
      <c r="S3036" s="198"/>
      <c r="T3036" s="198">
        <f t="shared" si="167"/>
        <v>5195.166666666667</v>
      </c>
      <c r="U3036" s="11"/>
      <c r="V3036" s="11"/>
      <c r="W3036" s="11"/>
      <c r="Y3036" s="11">
        <v>1391.73</v>
      </c>
      <c r="Z3036" s="11"/>
      <c r="AB3036" s="11">
        <f t="shared" si="168"/>
        <v>1404.08</v>
      </c>
      <c r="AC3036" s="11">
        <v>1875.57</v>
      </c>
      <c r="AD3036" s="11"/>
      <c r="AE3036" s="4"/>
      <c r="AF3036" s="4"/>
    </row>
    <row r="3037" spans="1:32" x14ac:dyDescent="0.2">
      <c r="A3037" s="51"/>
      <c r="B3037" s="11"/>
      <c r="C3037" s="11" t="s">
        <v>211</v>
      </c>
      <c r="D3037" s="11"/>
      <c r="E3037" s="11" t="s">
        <v>77</v>
      </c>
      <c r="F3037" s="11">
        <v>3675</v>
      </c>
      <c r="G3037" s="11"/>
      <c r="H3037" s="11">
        <f t="shared" si="165"/>
        <v>11.31</v>
      </c>
      <c r="I3037" s="11"/>
      <c r="J3037" s="11">
        <v>378.36999999999995</v>
      </c>
      <c r="K3037" s="11"/>
      <c r="M3037" s="11">
        <v>9</v>
      </c>
      <c r="N3037" s="66"/>
      <c r="P3037" s="198">
        <f t="shared" si="166"/>
        <v>42.041111111111107</v>
      </c>
      <c r="Q3037" s="198"/>
      <c r="R3037" s="198"/>
      <c r="S3037" s="198"/>
      <c r="T3037" s="198">
        <f t="shared" si="167"/>
        <v>408.33333333333331</v>
      </c>
      <c r="U3037" s="11"/>
      <c r="V3037" s="11"/>
      <c r="W3037" s="11"/>
      <c r="Y3037" s="11">
        <v>378.36999999999995</v>
      </c>
      <c r="Z3037" s="11"/>
      <c r="AB3037" s="11">
        <f t="shared" si="168"/>
        <v>381.73</v>
      </c>
      <c r="AC3037" s="11">
        <v>509.91</v>
      </c>
      <c r="AD3037" s="11"/>
      <c r="AE3037" s="4"/>
      <c r="AF3037" s="4"/>
    </row>
    <row r="3038" spans="1:32" x14ac:dyDescent="0.2">
      <c r="A3038" s="51"/>
      <c r="B3038" s="11"/>
      <c r="C3038" s="11" t="s">
        <v>212</v>
      </c>
      <c r="D3038" s="11"/>
      <c r="E3038" s="11" t="s">
        <v>68</v>
      </c>
      <c r="F3038" s="11">
        <v>19387</v>
      </c>
      <c r="G3038" s="11"/>
      <c r="H3038" s="11">
        <f t="shared" si="165"/>
        <v>59.66</v>
      </c>
      <c r="I3038" s="11"/>
      <c r="J3038" s="11">
        <v>2206.7600000000002</v>
      </c>
      <c r="K3038" s="11"/>
      <c r="M3038" s="11">
        <v>19</v>
      </c>
      <c r="N3038" s="66"/>
      <c r="P3038" s="198">
        <f t="shared" si="166"/>
        <v>116.14526315789475</v>
      </c>
      <c r="Q3038" s="198"/>
      <c r="R3038" s="198"/>
      <c r="S3038" s="198"/>
      <c r="T3038" s="198">
        <f t="shared" si="167"/>
        <v>1020.3684210526316</v>
      </c>
      <c r="U3038" s="11"/>
      <c r="V3038" s="11"/>
      <c r="W3038" s="11"/>
      <c r="Y3038" s="11">
        <v>2206.7600000000002</v>
      </c>
      <c r="Z3038" s="11"/>
      <c r="AB3038" s="11">
        <f t="shared" si="168"/>
        <v>2226.34</v>
      </c>
      <c r="AC3038" s="11">
        <v>2973.95</v>
      </c>
      <c r="AD3038" s="11"/>
      <c r="AE3038" s="4"/>
      <c r="AF3038" s="4"/>
    </row>
    <row r="3039" spans="1:32" x14ac:dyDescent="0.2">
      <c r="A3039" s="51"/>
      <c r="B3039" s="11"/>
      <c r="C3039" s="11" t="s">
        <v>213</v>
      </c>
      <c r="D3039" s="11"/>
      <c r="E3039" s="11" t="s">
        <v>144</v>
      </c>
      <c r="F3039" s="11">
        <v>235780</v>
      </c>
      <c r="G3039" s="11"/>
      <c r="H3039" s="11">
        <f t="shared" si="165"/>
        <v>725.52</v>
      </c>
      <c r="I3039" s="11"/>
      <c r="J3039" s="11">
        <v>11706.999999999998</v>
      </c>
      <c r="K3039" s="11"/>
      <c r="M3039" s="11">
        <v>32</v>
      </c>
      <c r="N3039" s="66"/>
      <c r="P3039" s="198">
        <f t="shared" si="166"/>
        <v>365.84374999999994</v>
      </c>
      <c r="Q3039" s="198"/>
      <c r="R3039" s="198"/>
      <c r="S3039" s="198"/>
      <c r="T3039" s="198">
        <f t="shared" si="167"/>
        <v>7368.125</v>
      </c>
      <c r="U3039" s="11"/>
      <c r="V3039" s="11"/>
      <c r="W3039" s="11"/>
      <c r="Y3039" s="11">
        <v>11706.999999999998</v>
      </c>
      <c r="Z3039" s="11"/>
      <c r="AB3039" s="11">
        <f t="shared" si="168"/>
        <v>11810.85</v>
      </c>
      <c r="AC3039" s="11">
        <v>15776.99</v>
      </c>
      <c r="AD3039" s="11"/>
      <c r="AE3039" s="4"/>
      <c r="AF3039" s="4"/>
    </row>
    <row r="3040" spans="1:32" x14ac:dyDescent="0.2">
      <c r="A3040" s="51"/>
      <c r="B3040" s="11"/>
      <c r="C3040" s="11" t="s">
        <v>214</v>
      </c>
      <c r="D3040" s="11"/>
      <c r="E3040" s="11" t="s">
        <v>142</v>
      </c>
      <c r="F3040" s="11">
        <v>855</v>
      </c>
      <c r="G3040" s="11"/>
      <c r="H3040" s="11">
        <f t="shared" si="165"/>
        <v>2.63</v>
      </c>
      <c r="I3040" s="11"/>
      <c r="J3040" s="11">
        <v>110.02</v>
      </c>
      <c r="K3040" s="11"/>
      <c r="M3040" s="11">
        <v>3</v>
      </c>
      <c r="N3040" s="66"/>
      <c r="P3040" s="198">
        <f t="shared" si="166"/>
        <v>36.673333333333332</v>
      </c>
      <c r="Q3040" s="198"/>
      <c r="R3040" s="198"/>
      <c r="S3040" s="198"/>
      <c r="T3040" s="198">
        <f t="shared" si="167"/>
        <v>285</v>
      </c>
      <c r="U3040" s="11"/>
      <c r="V3040" s="11"/>
      <c r="W3040" s="11"/>
      <c r="Y3040" s="11">
        <v>110.02</v>
      </c>
      <c r="Z3040" s="11"/>
      <c r="AB3040" s="11">
        <f t="shared" si="168"/>
        <v>111</v>
      </c>
      <c r="AC3040" s="11">
        <v>148.27000000000001</v>
      </c>
      <c r="AD3040" s="11"/>
      <c r="AE3040" s="4"/>
      <c r="AF3040" s="4"/>
    </row>
    <row r="3041" spans="1:32" x14ac:dyDescent="0.2">
      <c r="A3041" s="51"/>
      <c r="B3041" s="11"/>
      <c r="C3041" s="11" t="s">
        <v>214</v>
      </c>
      <c r="D3041" s="11"/>
      <c r="E3041" s="11" t="s">
        <v>215</v>
      </c>
      <c r="F3041" s="11">
        <v>141010</v>
      </c>
      <c r="G3041" s="11"/>
      <c r="H3041" s="11">
        <f t="shared" si="165"/>
        <v>433.9</v>
      </c>
      <c r="I3041" s="11"/>
      <c r="J3041" s="11">
        <v>15709.009999999995</v>
      </c>
      <c r="K3041" s="11"/>
      <c r="M3041" s="11">
        <v>66</v>
      </c>
      <c r="N3041" s="66"/>
      <c r="P3041" s="198">
        <f t="shared" si="166"/>
        <v>238.01530303030296</v>
      </c>
      <c r="Q3041" s="198"/>
      <c r="R3041" s="198"/>
      <c r="S3041" s="198"/>
      <c r="T3041" s="198">
        <f t="shared" si="167"/>
        <v>2136.5151515151515</v>
      </c>
      <c r="U3041" s="11"/>
      <c r="V3041" s="11"/>
      <c r="W3041" s="11"/>
      <c r="Y3041" s="11">
        <v>15709.009999999995</v>
      </c>
      <c r="Z3041" s="11"/>
      <c r="AB3041" s="11">
        <f t="shared" si="168"/>
        <v>15848.36</v>
      </c>
      <c r="AC3041" s="11">
        <v>21170.31</v>
      </c>
      <c r="AD3041" s="11"/>
      <c r="AE3041" s="4"/>
      <c r="AF3041" s="4"/>
    </row>
    <row r="3042" spans="1:32" x14ac:dyDescent="0.2">
      <c r="A3042" s="51"/>
      <c r="B3042" s="11"/>
      <c r="C3042" s="11" t="s">
        <v>214</v>
      </c>
      <c r="D3042" s="11"/>
      <c r="E3042" s="11" t="s">
        <v>216</v>
      </c>
      <c r="F3042" s="11">
        <v>291</v>
      </c>
      <c r="G3042" s="11"/>
      <c r="H3042" s="11">
        <f t="shared" si="165"/>
        <v>0.9</v>
      </c>
      <c r="I3042" s="11"/>
      <c r="J3042" s="11">
        <v>53.02</v>
      </c>
      <c r="K3042" s="11"/>
      <c r="M3042" s="11">
        <v>1</v>
      </c>
      <c r="N3042" s="66"/>
      <c r="P3042" s="198">
        <f t="shared" si="166"/>
        <v>53.02</v>
      </c>
      <c r="Q3042" s="198"/>
      <c r="R3042" s="198"/>
      <c r="S3042" s="198"/>
      <c r="T3042" s="198">
        <f t="shared" si="167"/>
        <v>291</v>
      </c>
      <c r="U3042" s="11"/>
      <c r="V3042" s="11"/>
      <c r="W3042" s="11"/>
      <c r="Y3042" s="11">
        <v>53.02</v>
      </c>
      <c r="Z3042" s="11"/>
      <c r="AB3042" s="11">
        <f t="shared" si="168"/>
        <v>53.49</v>
      </c>
      <c r="AC3042" s="11">
        <v>71.45</v>
      </c>
      <c r="AD3042" s="11"/>
      <c r="AE3042" s="4"/>
      <c r="AF3042" s="4"/>
    </row>
    <row r="3043" spans="1:32" x14ac:dyDescent="0.2">
      <c r="A3043" s="51"/>
      <c r="B3043" s="11"/>
      <c r="C3043" s="11" t="s">
        <v>217</v>
      </c>
      <c r="D3043" s="11"/>
      <c r="E3043" s="11" t="s">
        <v>167</v>
      </c>
      <c r="F3043" s="11">
        <v>7277</v>
      </c>
      <c r="G3043" s="11"/>
      <c r="H3043" s="11">
        <f t="shared" si="165"/>
        <v>22.39</v>
      </c>
      <c r="I3043" s="11"/>
      <c r="J3043" s="11">
        <v>769.61000000000013</v>
      </c>
      <c r="K3043" s="11"/>
      <c r="M3043" s="11">
        <v>13</v>
      </c>
      <c r="N3043" s="66"/>
      <c r="P3043" s="198">
        <f t="shared" si="166"/>
        <v>59.200769230769239</v>
      </c>
      <c r="Q3043" s="198"/>
      <c r="R3043" s="198"/>
      <c r="S3043" s="198"/>
      <c r="T3043" s="198">
        <f t="shared" si="167"/>
        <v>559.76923076923072</v>
      </c>
      <c r="U3043" s="11"/>
      <c r="V3043" s="11"/>
      <c r="W3043" s="11"/>
      <c r="Y3043" s="11">
        <v>769.61000000000013</v>
      </c>
      <c r="Z3043" s="11"/>
      <c r="AB3043" s="11">
        <f t="shared" si="168"/>
        <v>776.44</v>
      </c>
      <c r="AC3043" s="11">
        <v>1037.17</v>
      </c>
      <c r="AD3043" s="11"/>
      <c r="AE3043" s="4"/>
      <c r="AF3043" s="4"/>
    </row>
    <row r="3044" spans="1:32" x14ac:dyDescent="0.2">
      <c r="A3044" s="51"/>
      <c r="B3044" s="11"/>
      <c r="C3044" s="11" t="s">
        <v>218</v>
      </c>
      <c r="D3044" s="11"/>
      <c r="E3044" s="11" t="s">
        <v>219</v>
      </c>
      <c r="F3044" s="11">
        <v>1341996</v>
      </c>
      <c r="G3044" s="11"/>
      <c r="H3044" s="11">
        <f t="shared" si="165"/>
        <v>4129.4799999999996</v>
      </c>
      <c r="I3044" s="11"/>
      <c r="J3044" s="11">
        <v>45390.83</v>
      </c>
      <c r="K3044" s="11"/>
      <c r="M3044" s="11">
        <v>25</v>
      </c>
      <c r="N3044" s="66"/>
      <c r="P3044" s="198">
        <f t="shared" si="166"/>
        <v>1815.6332</v>
      </c>
      <c r="Q3044" s="198"/>
      <c r="R3044" s="198"/>
      <c r="S3044" s="198"/>
      <c r="T3044" s="198">
        <f t="shared" si="167"/>
        <v>53679.839999999997</v>
      </c>
      <c r="U3044" s="11"/>
      <c r="V3044" s="11"/>
      <c r="W3044" s="11"/>
      <c r="Y3044" s="11">
        <v>45390.83</v>
      </c>
      <c r="Z3044" s="11"/>
      <c r="AB3044" s="11">
        <f t="shared" si="168"/>
        <v>45793.48</v>
      </c>
      <c r="AC3044" s="11">
        <v>61171.13</v>
      </c>
      <c r="AD3044" s="11"/>
      <c r="AE3044" s="4"/>
      <c r="AF3044" s="4"/>
    </row>
    <row r="3045" spans="1:32" x14ac:dyDescent="0.2">
      <c r="A3045" s="51"/>
      <c r="B3045" s="11"/>
      <c r="C3045" s="11" t="s">
        <v>220</v>
      </c>
      <c r="D3045" s="11"/>
      <c r="E3045" s="11" t="s">
        <v>95</v>
      </c>
      <c r="F3045" s="11">
        <v>626</v>
      </c>
      <c r="G3045" s="11"/>
      <c r="H3045" s="11">
        <f t="shared" si="165"/>
        <v>1.93</v>
      </c>
      <c r="I3045" s="11"/>
      <c r="J3045" s="11">
        <v>32.369999999999997</v>
      </c>
      <c r="K3045" s="11"/>
      <c r="M3045" s="11">
        <v>1</v>
      </c>
      <c r="N3045" s="66"/>
      <c r="P3045" s="198">
        <f t="shared" si="166"/>
        <v>32.369999999999997</v>
      </c>
      <c r="Q3045" s="198"/>
      <c r="R3045" s="198"/>
      <c r="S3045" s="198"/>
      <c r="T3045" s="198">
        <f t="shared" si="167"/>
        <v>626</v>
      </c>
      <c r="U3045" s="11"/>
      <c r="V3045" s="11"/>
      <c r="W3045" s="11"/>
      <c r="Y3045" s="11">
        <v>32.369999999999997</v>
      </c>
      <c r="Z3045" s="11"/>
      <c r="AB3045" s="11">
        <f t="shared" si="168"/>
        <v>32.659999999999997</v>
      </c>
      <c r="AC3045" s="11">
        <v>43.62</v>
      </c>
      <c r="AD3045" s="11"/>
      <c r="AE3045" s="4"/>
      <c r="AF3045" s="4"/>
    </row>
    <row r="3046" spans="1:32" x14ac:dyDescent="0.2">
      <c r="A3046" s="51"/>
      <c r="B3046" s="11"/>
      <c r="C3046" s="11" t="s">
        <v>220</v>
      </c>
      <c r="D3046" s="11"/>
      <c r="E3046" s="11" t="s">
        <v>202</v>
      </c>
      <c r="F3046" s="11">
        <v>196464</v>
      </c>
      <c r="G3046" s="11"/>
      <c r="H3046" s="11">
        <f t="shared" si="165"/>
        <v>604.54</v>
      </c>
      <c r="I3046" s="11"/>
      <c r="J3046" s="11">
        <v>20555.690000000013</v>
      </c>
      <c r="K3046" s="11"/>
      <c r="M3046" s="11">
        <v>125</v>
      </c>
      <c r="N3046" s="66"/>
      <c r="P3046" s="198">
        <f t="shared" si="166"/>
        <v>164.4455200000001</v>
      </c>
      <c r="Q3046" s="198"/>
      <c r="R3046" s="198"/>
      <c r="S3046" s="198"/>
      <c r="T3046" s="198">
        <f t="shared" si="167"/>
        <v>1571.712</v>
      </c>
      <c r="U3046" s="11"/>
      <c r="V3046" s="11"/>
      <c r="W3046" s="11"/>
      <c r="Y3046" s="11">
        <v>20555.690000000013</v>
      </c>
      <c r="Z3046" s="11"/>
      <c r="AB3046" s="11">
        <f t="shared" si="168"/>
        <v>20738.04</v>
      </c>
      <c r="AC3046" s="11">
        <v>27701.96</v>
      </c>
      <c r="AD3046" s="11"/>
      <c r="AE3046" s="4"/>
      <c r="AF3046" s="4"/>
    </row>
    <row r="3047" spans="1:32" x14ac:dyDescent="0.2">
      <c r="A3047" s="51"/>
      <c r="B3047" s="11"/>
      <c r="C3047" s="11" t="s">
        <v>223</v>
      </c>
      <c r="D3047" s="11"/>
      <c r="E3047" s="11" t="s">
        <v>224</v>
      </c>
      <c r="F3047" s="11">
        <v>59840</v>
      </c>
      <c r="G3047" s="11"/>
      <c r="H3047" s="11">
        <f t="shared" si="165"/>
        <v>184.13</v>
      </c>
      <c r="I3047" s="11"/>
      <c r="J3047" s="11">
        <v>8193.2000000000007</v>
      </c>
      <c r="K3047" s="11"/>
      <c r="M3047" s="11">
        <v>14</v>
      </c>
      <c r="N3047" s="66"/>
      <c r="P3047" s="198">
        <f t="shared" si="166"/>
        <v>585.22857142857151</v>
      </c>
      <c r="Q3047" s="198"/>
      <c r="R3047" s="198"/>
      <c r="S3047" s="198"/>
      <c r="T3047" s="198">
        <f t="shared" si="167"/>
        <v>4274.2857142857147</v>
      </c>
      <c r="U3047" s="11"/>
      <c r="V3047" s="11"/>
      <c r="W3047" s="11"/>
      <c r="Y3047" s="11">
        <v>8193.2000000000007</v>
      </c>
      <c r="Z3047" s="11"/>
      <c r="AB3047" s="11">
        <f t="shared" si="168"/>
        <v>8265.8799999999992</v>
      </c>
      <c r="AC3047" s="11">
        <v>11041.6</v>
      </c>
      <c r="AD3047" s="11"/>
      <c r="AE3047" s="4"/>
      <c r="AF3047" s="4"/>
    </row>
    <row r="3048" spans="1:32" x14ac:dyDescent="0.2">
      <c r="A3048" s="51"/>
      <c r="B3048" s="11"/>
      <c r="C3048" s="11" t="s">
        <v>223</v>
      </c>
      <c r="D3048" s="11"/>
      <c r="E3048" s="11" t="s">
        <v>73</v>
      </c>
      <c r="F3048" s="11">
        <v>891</v>
      </c>
      <c r="G3048" s="11"/>
      <c r="H3048" s="11">
        <f t="shared" si="165"/>
        <v>2.74</v>
      </c>
      <c r="I3048" s="11"/>
      <c r="J3048" s="11">
        <v>65.849999999999994</v>
      </c>
      <c r="K3048" s="11"/>
      <c r="M3048" s="11">
        <v>1</v>
      </c>
      <c r="N3048" s="66"/>
      <c r="P3048" s="198">
        <f t="shared" si="166"/>
        <v>65.849999999999994</v>
      </c>
      <c r="Q3048" s="198"/>
      <c r="R3048" s="198"/>
      <c r="S3048" s="198"/>
      <c r="T3048" s="198">
        <f t="shared" si="167"/>
        <v>891</v>
      </c>
      <c r="U3048" s="11"/>
      <c r="V3048" s="11"/>
      <c r="W3048" s="11"/>
      <c r="Y3048" s="11">
        <v>65.849999999999994</v>
      </c>
      <c r="Z3048" s="11"/>
      <c r="AB3048" s="11">
        <f t="shared" si="168"/>
        <v>66.430000000000007</v>
      </c>
      <c r="AC3048" s="11">
        <v>88.74</v>
      </c>
      <c r="AD3048" s="11"/>
      <c r="AE3048" s="4"/>
      <c r="AF3048" s="4"/>
    </row>
    <row r="3049" spans="1:32" x14ac:dyDescent="0.2">
      <c r="A3049" s="51"/>
      <c r="B3049" s="11"/>
      <c r="C3049" s="11" t="s">
        <v>223</v>
      </c>
      <c r="D3049" s="11"/>
      <c r="E3049" s="11" t="s">
        <v>226</v>
      </c>
      <c r="F3049" s="11">
        <v>6704</v>
      </c>
      <c r="G3049" s="11"/>
      <c r="H3049" s="11">
        <f t="shared" si="165"/>
        <v>20.63</v>
      </c>
      <c r="I3049" s="11"/>
      <c r="J3049" s="11">
        <v>553.08999999999992</v>
      </c>
      <c r="K3049" s="11"/>
      <c r="M3049" s="11">
        <v>5</v>
      </c>
      <c r="N3049" s="66"/>
      <c r="P3049" s="198">
        <f t="shared" si="166"/>
        <v>110.61799999999998</v>
      </c>
      <c r="Q3049" s="198"/>
      <c r="R3049" s="198"/>
      <c r="S3049" s="198"/>
      <c r="T3049" s="198">
        <f t="shared" si="167"/>
        <v>1340.8</v>
      </c>
      <c r="U3049" s="11"/>
      <c r="V3049" s="11"/>
      <c r="W3049" s="11"/>
      <c r="Y3049" s="11">
        <v>553.08999999999992</v>
      </c>
      <c r="Z3049" s="11"/>
      <c r="AB3049" s="11">
        <f t="shared" si="168"/>
        <v>558</v>
      </c>
      <c r="AC3049" s="11">
        <v>745.37</v>
      </c>
      <c r="AD3049" s="11"/>
      <c r="AE3049" s="4"/>
      <c r="AF3049" s="4"/>
    </row>
    <row r="3050" spans="1:32" x14ac:dyDescent="0.2">
      <c r="A3050" s="51"/>
      <c r="B3050" s="11"/>
      <c r="C3050" s="11" t="s">
        <v>227</v>
      </c>
      <c r="D3050" s="11"/>
      <c r="E3050" s="11" t="s">
        <v>208</v>
      </c>
      <c r="F3050" s="11">
        <v>45083</v>
      </c>
      <c r="G3050" s="11"/>
      <c r="H3050" s="11">
        <f t="shared" si="165"/>
        <v>138.72999999999999</v>
      </c>
      <c r="I3050" s="11"/>
      <c r="J3050" s="11">
        <v>6040.7500000000018</v>
      </c>
      <c r="K3050" s="11"/>
      <c r="M3050" s="11">
        <v>53</v>
      </c>
      <c r="N3050" s="66"/>
      <c r="P3050" s="198">
        <f t="shared" si="166"/>
        <v>113.97641509433966</v>
      </c>
      <c r="Q3050" s="198"/>
      <c r="R3050" s="198"/>
      <c r="S3050" s="198"/>
      <c r="T3050" s="198">
        <f t="shared" si="167"/>
        <v>850.62264150943395</v>
      </c>
      <c r="U3050" s="11"/>
      <c r="V3050" s="11"/>
      <c r="W3050" s="11"/>
      <c r="Y3050" s="11">
        <v>6040.7500000000018</v>
      </c>
      <c r="Z3050" s="11"/>
      <c r="AB3050" s="11">
        <f t="shared" si="168"/>
        <v>6094.34</v>
      </c>
      <c r="AC3050" s="11">
        <v>8140.84</v>
      </c>
      <c r="AD3050" s="11"/>
      <c r="AE3050" s="4"/>
      <c r="AF3050" s="4"/>
    </row>
    <row r="3051" spans="1:32" x14ac:dyDescent="0.2">
      <c r="A3051" s="51"/>
      <c r="B3051" s="11"/>
      <c r="C3051" s="11" t="s">
        <v>228</v>
      </c>
      <c r="D3051" s="11"/>
      <c r="E3051" s="11" t="s">
        <v>164</v>
      </c>
      <c r="F3051" s="11">
        <v>14640</v>
      </c>
      <c r="G3051" s="11"/>
      <c r="H3051" s="11">
        <f t="shared" si="165"/>
        <v>45.05</v>
      </c>
      <c r="I3051" s="11"/>
      <c r="J3051" s="11">
        <v>1242.48</v>
      </c>
      <c r="K3051" s="11"/>
      <c r="M3051" s="11">
        <v>13</v>
      </c>
      <c r="N3051" s="66"/>
      <c r="P3051" s="198">
        <f t="shared" si="166"/>
        <v>95.575384615384621</v>
      </c>
      <c r="Q3051" s="198"/>
      <c r="R3051" s="198"/>
      <c r="S3051" s="198"/>
      <c r="T3051" s="198">
        <f t="shared" si="167"/>
        <v>1126.1538461538462</v>
      </c>
      <c r="U3051" s="11"/>
      <c r="V3051" s="11"/>
      <c r="W3051" s="11"/>
      <c r="Y3051" s="11">
        <v>1242.48</v>
      </c>
      <c r="Z3051" s="11"/>
      <c r="AB3051" s="11">
        <f t="shared" si="168"/>
        <v>1253.5</v>
      </c>
      <c r="AC3051" s="11">
        <v>1674.43</v>
      </c>
      <c r="AD3051" s="11"/>
      <c r="AE3051" s="4"/>
      <c r="AF3051" s="4"/>
    </row>
    <row r="3052" spans="1:32" x14ac:dyDescent="0.2">
      <c r="A3052" s="51"/>
      <c r="B3052" s="11"/>
      <c r="C3052" s="11" t="s">
        <v>229</v>
      </c>
      <c r="D3052" s="11"/>
      <c r="E3052" s="11" t="s">
        <v>95</v>
      </c>
      <c r="F3052" s="11">
        <v>24474</v>
      </c>
      <c r="G3052" s="11"/>
      <c r="H3052" s="11">
        <f t="shared" ref="H3052:H3115" si="169">ROUND($H$3448*F3052/$F$3448,2)</f>
        <v>75.31</v>
      </c>
      <c r="I3052" s="11"/>
      <c r="J3052" s="11">
        <v>3426.610000000001</v>
      </c>
      <c r="K3052" s="11"/>
      <c r="M3052" s="11">
        <v>48</v>
      </c>
      <c r="N3052" s="66"/>
      <c r="P3052" s="198">
        <f t="shared" ref="P3052:P3115" si="170">J3052/M3052</f>
        <v>71.38770833333335</v>
      </c>
      <c r="Q3052" s="198"/>
      <c r="R3052" s="198"/>
      <c r="S3052" s="198"/>
      <c r="T3052" s="198">
        <f t="shared" ref="T3052:T3115" si="171">F3052/M3052</f>
        <v>509.875</v>
      </c>
      <c r="U3052" s="11"/>
      <c r="V3052" s="11"/>
      <c r="W3052" s="11"/>
      <c r="Y3052" s="11">
        <v>3426.610000000001</v>
      </c>
      <c r="Z3052" s="11"/>
      <c r="AB3052" s="11">
        <f t="shared" ref="AB3052:AB3115" si="172">ROUND($AB$3448*Y3052/$Y$3448,2)</f>
        <v>3457.01</v>
      </c>
      <c r="AC3052" s="11">
        <v>4617.88</v>
      </c>
      <c r="AD3052" s="11"/>
      <c r="AE3052" s="4"/>
      <c r="AF3052" s="4"/>
    </row>
    <row r="3053" spans="1:32" x14ac:dyDescent="0.2">
      <c r="A3053" s="51"/>
      <c r="B3053" s="11"/>
      <c r="C3053" s="11" t="s">
        <v>229</v>
      </c>
      <c r="D3053" s="11"/>
      <c r="E3053" s="11" t="s">
        <v>243</v>
      </c>
      <c r="F3053" s="11">
        <v>4</v>
      </c>
      <c r="G3053" s="11"/>
      <c r="H3053" s="11">
        <f t="shared" si="169"/>
        <v>0.01</v>
      </c>
      <c r="I3053" s="11"/>
      <c r="J3053" s="11">
        <v>8.6300000000000008</v>
      </c>
      <c r="K3053" s="11"/>
      <c r="M3053" s="11">
        <v>1</v>
      </c>
      <c r="N3053" s="66"/>
      <c r="P3053" s="198">
        <f t="shared" si="170"/>
        <v>8.6300000000000008</v>
      </c>
      <c r="Q3053" s="198"/>
      <c r="R3053" s="198"/>
      <c r="S3053" s="198"/>
      <c r="T3053" s="198">
        <f t="shared" si="171"/>
        <v>4</v>
      </c>
      <c r="U3053" s="11"/>
      <c r="V3053" s="11"/>
      <c r="W3053" s="11"/>
      <c r="Y3053" s="11">
        <v>8.6300000000000008</v>
      </c>
      <c r="Z3053" s="11"/>
      <c r="AB3053" s="11">
        <f t="shared" si="172"/>
        <v>8.7100000000000009</v>
      </c>
      <c r="AC3053" s="11">
        <v>11.63</v>
      </c>
      <c r="AD3053" s="11"/>
      <c r="AE3053" s="4"/>
      <c r="AF3053" s="4"/>
    </row>
    <row r="3054" spans="1:32" x14ac:dyDescent="0.2">
      <c r="A3054" s="51"/>
      <c r="B3054" s="11"/>
      <c r="C3054" s="11" t="s">
        <v>230</v>
      </c>
      <c r="D3054" s="11"/>
      <c r="E3054" s="11" t="s">
        <v>232</v>
      </c>
      <c r="F3054" s="11">
        <v>1413145</v>
      </c>
      <c r="G3054" s="11"/>
      <c r="H3054" s="11">
        <f t="shared" si="169"/>
        <v>4348.42</v>
      </c>
      <c r="I3054" s="11"/>
      <c r="J3054" s="11">
        <v>39394.900000000009</v>
      </c>
      <c r="K3054" s="11"/>
      <c r="M3054" s="11">
        <v>31</v>
      </c>
      <c r="N3054" s="66"/>
      <c r="P3054" s="198">
        <f t="shared" si="170"/>
        <v>1270.8032258064518</v>
      </c>
      <c r="Q3054" s="198"/>
      <c r="R3054" s="198"/>
      <c r="S3054" s="198"/>
      <c r="T3054" s="198">
        <f t="shared" si="171"/>
        <v>45585.322580645159</v>
      </c>
      <c r="U3054" s="11"/>
      <c r="V3054" s="11"/>
      <c r="W3054" s="11"/>
      <c r="Y3054" s="11">
        <v>39394.900000000009</v>
      </c>
      <c r="Z3054" s="11"/>
      <c r="AB3054" s="11">
        <f t="shared" si="172"/>
        <v>39744.36</v>
      </c>
      <c r="AC3054" s="11">
        <v>53090.69</v>
      </c>
      <c r="AD3054" s="11"/>
      <c r="AE3054" s="4"/>
      <c r="AF3054" s="4"/>
    </row>
    <row r="3055" spans="1:32" x14ac:dyDescent="0.2">
      <c r="A3055" s="51"/>
      <c r="B3055" s="11"/>
      <c r="C3055" s="11" t="s">
        <v>233</v>
      </c>
      <c r="D3055" s="11"/>
      <c r="E3055" s="11" t="s">
        <v>124</v>
      </c>
      <c r="F3055" s="11">
        <v>679</v>
      </c>
      <c r="G3055" s="11"/>
      <c r="H3055" s="11">
        <f t="shared" si="169"/>
        <v>2.09</v>
      </c>
      <c r="I3055" s="11"/>
      <c r="J3055" s="11">
        <v>98.49</v>
      </c>
      <c r="K3055" s="11"/>
      <c r="M3055" s="11">
        <v>1</v>
      </c>
      <c r="N3055" s="66"/>
      <c r="P3055" s="198">
        <f t="shared" si="170"/>
        <v>98.49</v>
      </c>
      <c r="Q3055" s="198"/>
      <c r="R3055" s="198"/>
      <c r="S3055" s="198"/>
      <c r="T3055" s="198">
        <f t="shared" si="171"/>
        <v>679</v>
      </c>
      <c r="U3055" s="11"/>
      <c r="V3055" s="11"/>
      <c r="W3055" s="11"/>
      <c r="Y3055" s="11">
        <v>98.49</v>
      </c>
      <c r="Z3055" s="11"/>
      <c r="AB3055" s="11">
        <f t="shared" si="172"/>
        <v>99.36</v>
      </c>
      <c r="AC3055" s="11">
        <v>132.72999999999999</v>
      </c>
      <c r="AD3055" s="11"/>
      <c r="AE3055" s="4"/>
      <c r="AF3055" s="4"/>
    </row>
    <row r="3056" spans="1:32" x14ac:dyDescent="0.2">
      <c r="A3056" s="51"/>
      <c r="B3056" s="11"/>
      <c r="C3056" s="11" t="s">
        <v>233</v>
      </c>
      <c r="D3056" s="11"/>
      <c r="E3056" s="11" t="s">
        <v>234</v>
      </c>
      <c r="F3056" s="11">
        <v>55036</v>
      </c>
      <c r="G3056" s="11"/>
      <c r="H3056" s="11">
        <f t="shared" si="169"/>
        <v>169.35</v>
      </c>
      <c r="I3056" s="11"/>
      <c r="J3056" s="11">
        <v>4538.0700000000006</v>
      </c>
      <c r="K3056" s="11"/>
      <c r="M3056" s="11">
        <v>32</v>
      </c>
      <c r="N3056" s="66"/>
      <c r="P3056" s="198">
        <f t="shared" si="170"/>
        <v>141.81468750000002</v>
      </c>
      <c r="Q3056" s="198"/>
      <c r="R3056" s="198"/>
      <c r="S3056" s="198"/>
      <c r="T3056" s="198">
        <f t="shared" si="171"/>
        <v>1719.875</v>
      </c>
      <c r="U3056" s="11"/>
      <c r="V3056" s="11"/>
      <c r="W3056" s="11"/>
      <c r="Y3056" s="11">
        <v>4538.0700000000006</v>
      </c>
      <c r="Z3056" s="11"/>
      <c r="AB3056" s="11">
        <f t="shared" si="172"/>
        <v>4578.33</v>
      </c>
      <c r="AC3056" s="11">
        <v>6115.75</v>
      </c>
      <c r="AD3056" s="11"/>
      <c r="AE3056" s="4"/>
      <c r="AF3056" s="4"/>
    </row>
    <row r="3057" spans="1:32" x14ac:dyDescent="0.2">
      <c r="A3057" s="51"/>
      <c r="B3057" s="11"/>
      <c r="C3057" s="11" t="s">
        <v>235</v>
      </c>
      <c r="D3057" s="11"/>
      <c r="E3057" s="11" t="s">
        <v>236</v>
      </c>
      <c r="F3057" s="11">
        <v>102699</v>
      </c>
      <c r="G3057" s="11"/>
      <c r="H3057" s="11">
        <f t="shared" si="169"/>
        <v>316.02</v>
      </c>
      <c r="I3057" s="11"/>
      <c r="J3057" s="11">
        <v>10832.490000000007</v>
      </c>
      <c r="K3057" s="11"/>
      <c r="M3057" s="11">
        <v>82</v>
      </c>
      <c r="N3057" s="66"/>
      <c r="P3057" s="198">
        <f t="shared" si="170"/>
        <v>132.10353658536593</v>
      </c>
      <c r="Q3057" s="198"/>
      <c r="R3057" s="198"/>
      <c r="S3057" s="198"/>
      <c r="T3057" s="198">
        <f t="shared" si="171"/>
        <v>1252.4268292682927</v>
      </c>
      <c r="U3057" s="11"/>
      <c r="V3057" s="11"/>
      <c r="W3057" s="11"/>
      <c r="Y3057" s="11">
        <v>10832.490000000007</v>
      </c>
      <c r="Z3057" s="11"/>
      <c r="AB3057" s="11">
        <f t="shared" si="172"/>
        <v>10928.58</v>
      </c>
      <c r="AC3057" s="11">
        <v>14598.45</v>
      </c>
      <c r="AD3057" s="11"/>
      <c r="AE3057" s="4"/>
      <c r="AF3057" s="4"/>
    </row>
    <row r="3058" spans="1:32" x14ac:dyDescent="0.2">
      <c r="A3058" s="51"/>
      <c r="B3058" s="11"/>
      <c r="C3058" s="11" t="s">
        <v>237</v>
      </c>
      <c r="D3058" s="11"/>
      <c r="E3058" s="11" t="s">
        <v>176</v>
      </c>
      <c r="F3058" s="11">
        <v>6853</v>
      </c>
      <c r="G3058" s="11"/>
      <c r="H3058" s="11">
        <f t="shared" si="169"/>
        <v>21.09</v>
      </c>
      <c r="I3058" s="11"/>
      <c r="J3058" s="11">
        <v>914.45</v>
      </c>
      <c r="K3058" s="11"/>
      <c r="M3058" s="11">
        <v>6</v>
      </c>
      <c r="N3058" s="66"/>
      <c r="P3058" s="198">
        <f t="shared" si="170"/>
        <v>152.40833333333333</v>
      </c>
      <c r="Q3058" s="198"/>
      <c r="R3058" s="198"/>
      <c r="S3058" s="198"/>
      <c r="T3058" s="198">
        <f t="shared" si="171"/>
        <v>1142.1666666666667</v>
      </c>
      <c r="U3058" s="11"/>
      <c r="V3058" s="11"/>
      <c r="W3058" s="11"/>
      <c r="Y3058" s="11">
        <v>914.45</v>
      </c>
      <c r="Z3058" s="11"/>
      <c r="AB3058" s="11">
        <f t="shared" si="172"/>
        <v>922.56</v>
      </c>
      <c r="AC3058" s="11">
        <v>1232.3599999999999</v>
      </c>
      <c r="AD3058" s="11"/>
      <c r="AE3058" s="4"/>
      <c r="AF3058" s="4"/>
    </row>
    <row r="3059" spans="1:32" x14ac:dyDescent="0.2">
      <c r="A3059" s="51"/>
      <c r="B3059" s="11"/>
      <c r="C3059" s="11" t="s">
        <v>238</v>
      </c>
      <c r="D3059" s="11"/>
      <c r="E3059" s="11" t="s">
        <v>150</v>
      </c>
      <c r="F3059" s="11">
        <v>12426</v>
      </c>
      <c r="G3059" s="11"/>
      <c r="H3059" s="11">
        <f t="shared" si="169"/>
        <v>38.24</v>
      </c>
      <c r="I3059" s="11"/>
      <c r="J3059" s="11">
        <v>1640.8799999999997</v>
      </c>
      <c r="K3059" s="11"/>
      <c r="M3059" s="11">
        <v>11</v>
      </c>
      <c r="N3059" s="66"/>
      <c r="P3059" s="198">
        <f t="shared" si="170"/>
        <v>149.17090909090905</v>
      </c>
      <c r="Q3059" s="198"/>
      <c r="R3059" s="198"/>
      <c r="S3059" s="198"/>
      <c r="T3059" s="198">
        <f t="shared" si="171"/>
        <v>1129.6363636363637</v>
      </c>
      <c r="U3059" s="11"/>
      <c r="V3059" s="11"/>
      <c r="W3059" s="11"/>
      <c r="Y3059" s="11">
        <v>1640.8799999999997</v>
      </c>
      <c r="Z3059" s="11"/>
      <c r="AB3059" s="11">
        <f t="shared" si="172"/>
        <v>1655.44</v>
      </c>
      <c r="AC3059" s="11">
        <v>2211.34</v>
      </c>
      <c r="AD3059" s="11"/>
      <c r="AE3059" s="4"/>
      <c r="AF3059" s="4"/>
    </row>
    <row r="3060" spans="1:32" x14ac:dyDescent="0.2">
      <c r="A3060" s="51"/>
      <c r="B3060" s="11"/>
      <c r="C3060" s="11" t="s">
        <v>239</v>
      </c>
      <c r="D3060" s="11"/>
      <c r="E3060" s="11" t="s">
        <v>79</v>
      </c>
      <c r="F3060" s="11">
        <v>3948</v>
      </c>
      <c r="G3060" s="11"/>
      <c r="H3060" s="11">
        <f t="shared" si="169"/>
        <v>12.15</v>
      </c>
      <c r="I3060" s="11"/>
      <c r="J3060" s="11">
        <v>316.01</v>
      </c>
      <c r="K3060" s="11"/>
      <c r="M3060" s="11">
        <v>3</v>
      </c>
      <c r="N3060" s="66"/>
      <c r="P3060" s="198">
        <f t="shared" si="170"/>
        <v>105.33666666666666</v>
      </c>
      <c r="Q3060" s="198"/>
      <c r="R3060" s="198"/>
      <c r="S3060" s="198"/>
      <c r="T3060" s="198">
        <f t="shared" si="171"/>
        <v>1316</v>
      </c>
      <c r="U3060" s="11"/>
      <c r="V3060" s="11"/>
      <c r="W3060" s="11"/>
      <c r="Y3060" s="11">
        <v>316.01</v>
      </c>
      <c r="Z3060" s="11"/>
      <c r="AB3060" s="11">
        <f t="shared" si="172"/>
        <v>318.81</v>
      </c>
      <c r="AC3060" s="11">
        <v>425.87</v>
      </c>
      <c r="AD3060" s="11"/>
      <c r="AE3060" s="4"/>
      <c r="AF3060" s="4"/>
    </row>
    <row r="3061" spans="1:32" x14ac:dyDescent="0.2">
      <c r="A3061" s="51"/>
      <c r="B3061" s="11"/>
      <c r="C3061" s="11" t="s">
        <v>599</v>
      </c>
      <c r="D3061" s="11"/>
      <c r="E3061" s="11" t="s">
        <v>84</v>
      </c>
      <c r="F3061" s="11">
        <v>98</v>
      </c>
      <c r="G3061" s="11"/>
      <c r="H3061" s="11">
        <f t="shared" si="169"/>
        <v>0.3</v>
      </c>
      <c r="I3061" s="11"/>
      <c r="J3061" s="11">
        <v>21.63</v>
      </c>
      <c r="K3061" s="11"/>
      <c r="M3061" s="11">
        <v>1</v>
      </c>
      <c r="N3061" s="66"/>
      <c r="P3061" s="198">
        <f t="shared" si="170"/>
        <v>21.63</v>
      </c>
      <c r="Q3061" s="198"/>
      <c r="R3061" s="198"/>
      <c r="S3061" s="198"/>
      <c r="T3061" s="198">
        <f t="shared" si="171"/>
        <v>98</v>
      </c>
      <c r="U3061" s="11"/>
      <c r="V3061" s="11"/>
      <c r="W3061" s="11"/>
      <c r="Y3061" s="11">
        <v>21.63</v>
      </c>
      <c r="Z3061" s="11"/>
      <c r="AB3061" s="11">
        <f t="shared" si="172"/>
        <v>21.82</v>
      </c>
      <c r="AC3061" s="11">
        <v>29.15</v>
      </c>
      <c r="AD3061" s="11"/>
      <c r="AE3061" s="4"/>
      <c r="AF3061" s="4"/>
    </row>
    <row r="3062" spans="1:32" x14ac:dyDescent="0.2">
      <c r="A3062" s="51"/>
      <c r="B3062" s="11"/>
      <c r="C3062" s="11" t="s">
        <v>240</v>
      </c>
      <c r="D3062" s="11"/>
      <c r="E3062" s="11" t="s">
        <v>66</v>
      </c>
      <c r="F3062" s="11">
        <v>252</v>
      </c>
      <c r="G3062" s="11"/>
      <c r="H3062" s="11">
        <f t="shared" si="169"/>
        <v>0.78</v>
      </c>
      <c r="I3062" s="11"/>
      <c r="J3062" s="11">
        <v>43.3</v>
      </c>
      <c r="K3062" s="11"/>
      <c r="M3062" s="11">
        <v>1</v>
      </c>
      <c r="N3062" s="66"/>
      <c r="P3062" s="198">
        <f t="shared" si="170"/>
        <v>43.3</v>
      </c>
      <c r="Q3062" s="198"/>
      <c r="R3062" s="198"/>
      <c r="S3062" s="198"/>
      <c r="T3062" s="198">
        <f t="shared" si="171"/>
        <v>252</v>
      </c>
      <c r="U3062" s="11"/>
      <c r="V3062" s="11"/>
      <c r="W3062" s="11"/>
      <c r="Y3062" s="11">
        <v>43.3</v>
      </c>
      <c r="Z3062" s="11"/>
      <c r="AB3062" s="11">
        <f t="shared" si="172"/>
        <v>43.68</v>
      </c>
      <c r="AC3062" s="11">
        <v>58.35</v>
      </c>
      <c r="AD3062" s="11"/>
      <c r="AE3062" s="4"/>
      <c r="AF3062" s="4"/>
    </row>
    <row r="3063" spans="1:32" x14ac:dyDescent="0.2">
      <c r="A3063" s="51"/>
      <c r="B3063" s="11"/>
      <c r="C3063" s="11" t="s">
        <v>240</v>
      </c>
      <c r="D3063" s="11"/>
      <c r="E3063" s="11" t="s">
        <v>73</v>
      </c>
      <c r="F3063" s="11">
        <v>807</v>
      </c>
      <c r="G3063" s="11"/>
      <c r="H3063" s="11">
        <f t="shared" si="169"/>
        <v>2.48</v>
      </c>
      <c r="I3063" s="11"/>
      <c r="J3063" s="11">
        <v>132.37</v>
      </c>
      <c r="K3063" s="11"/>
      <c r="M3063" s="11">
        <v>1</v>
      </c>
      <c r="N3063" s="66"/>
      <c r="P3063" s="198">
        <f t="shared" si="170"/>
        <v>132.37</v>
      </c>
      <c r="Q3063" s="198"/>
      <c r="R3063" s="198"/>
      <c r="S3063" s="198"/>
      <c r="T3063" s="198">
        <f t="shared" si="171"/>
        <v>807</v>
      </c>
      <c r="U3063" s="11"/>
      <c r="V3063" s="11"/>
      <c r="W3063" s="11"/>
      <c r="Y3063" s="11">
        <v>132.37</v>
      </c>
      <c r="Z3063" s="11"/>
      <c r="AB3063" s="11">
        <f t="shared" si="172"/>
        <v>133.54</v>
      </c>
      <c r="AC3063" s="11">
        <v>178.39</v>
      </c>
      <c r="AD3063" s="11"/>
      <c r="AE3063" s="4"/>
      <c r="AF3063" s="4"/>
    </row>
    <row r="3064" spans="1:32" x14ac:dyDescent="0.2">
      <c r="A3064" s="51"/>
      <c r="B3064" s="11"/>
      <c r="C3064" s="11" t="s">
        <v>241</v>
      </c>
      <c r="D3064" s="11"/>
      <c r="E3064" s="11" t="s">
        <v>154</v>
      </c>
      <c r="F3064" s="11">
        <v>151</v>
      </c>
      <c r="G3064" s="11"/>
      <c r="H3064" s="11">
        <f t="shared" si="169"/>
        <v>0.46</v>
      </c>
      <c r="I3064" s="11"/>
      <c r="J3064" s="11">
        <v>37.94</v>
      </c>
      <c r="K3064" s="11"/>
      <c r="M3064" s="11">
        <v>2</v>
      </c>
      <c r="N3064" s="66"/>
      <c r="P3064" s="198">
        <f t="shared" si="170"/>
        <v>18.97</v>
      </c>
      <c r="Q3064" s="198"/>
      <c r="R3064" s="198"/>
      <c r="S3064" s="198"/>
      <c r="T3064" s="198">
        <f t="shared" si="171"/>
        <v>75.5</v>
      </c>
      <c r="U3064" s="11"/>
      <c r="V3064" s="11"/>
      <c r="W3064" s="11"/>
      <c r="Y3064" s="11">
        <v>37.94</v>
      </c>
      <c r="Z3064" s="11"/>
      <c r="AB3064" s="11">
        <f t="shared" si="172"/>
        <v>38.28</v>
      </c>
      <c r="AC3064" s="11">
        <v>51.13</v>
      </c>
      <c r="AD3064" s="11"/>
      <c r="AE3064" s="4"/>
      <c r="AF3064" s="4"/>
    </row>
    <row r="3065" spans="1:32" x14ac:dyDescent="0.2">
      <c r="A3065" s="51"/>
      <c r="B3065" s="11"/>
      <c r="C3065" s="11" t="s">
        <v>242</v>
      </c>
      <c r="D3065" s="11"/>
      <c r="E3065" s="11" t="s">
        <v>243</v>
      </c>
      <c r="F3065" s="11">
        <v>959</v>
      </c>
      <c r="G3065" s="11"/>
      <c r="H3065" s="11">
        <f t="shared" si="169"/>
        <v>2.95</v>
      </c>
      <c r="I3065" s="11"/>
      <c r="J3065" s="11">
        <v>194.71</v>
      </c>
      <c r="K3065" s="11"/>
      <c r="M3065" s="11">
        <v>3</v>
      </c>
      <c r="N3065" s="66"/>
      <c r="P3065" s="198">
        <f t="shared" si="170"/>
        <v>64.903333333333336</v>
      </c>
      <c r="Q3065" s="198"/>
      <c r="R3065" s="198"/>
      <c r="S3065" s="198"/>
      <c r="T3065" s="198">
        <f t="shared" si="171"/>
        <v>319.66666666666669</v>
      </c>
      <c r="U3065" s="11"/>
      <c r="V3065" s="11"/>
      <c r="W3065" s="11"/>
      <c r="Y3065" s="11">
        <v>194.71</v>
      </c>
      <c r="Z3065" s="11"/>
      <c r="AB3065" s="11">
        <f t="shared" si="172"/>
        <v>196.44</v>
      </c>
      <c r="AC3065" s="11">
        <v>262.39999999999998</v>
      </c>
      <c r="AD3065" s="11"/>
      <c r="AE3065" s="4"/>
      <c r="AF3065" s="4"/>
    </row>
    <row r="3066" spans="1:32" x14ac:dyDescent="0.2">
      <c r="A3066" s="51"/>
      <c r="B3066" s="11"/>
      <c r="C3066" s="11" t="s">
        <v>244</v>
      </c>
      <c r="D3066" s="11"/>
      <c r="E3066" s="11" t="s">
        <v>208</v>
      </c>
      <c r="F3066" s="11">
        <v>1896215</v>
      </c>
      <c r="G3066" s="11"/>
      <c r="H3066" s="11">
        <f t="shared" si="169"/>
        <v>5834.88</v>
      </c>
      <c r="I3066" s="11"/>
      <c r="J3066" s="11">
        <v>131263.27999999988</v>
      </c>
      <c r="K3066" s="11"/>
      <c r="M3066" s="11">
        <v>510</v>
      </c>
      <c r="N3066" s="66"/>
      <c r="P3066" s="198">
        <f t="shared" si="170"/>
        <v>257.37898039215662</v>
      </c>
      <c r="Q3066" s="198"/>
      <c r="R3066" s="198"/>
      <c r="S3066" s="198"/>
      <c r="T3066" s="198">
        <f t="shared" si="171"/>
        <v>3718.0686274509803</v>
      </c>
      <c r="U3066" s="11"/>
      <c r="V3066" s="11"/>
      <c r="W3066" s="11"/>
      <c r="Y3066" s="11">
        <v>131263.27999999988</v>
      </c>
      <c r="Z3066" s="11"/>
      <c r="AB3066" s="11">
        <f t="shared" si="172"/>
        <v>132427.69</v>
      </c>
      <c r="AC3066" s="11">
        <v>176897.49</v>
      </c>
      <c r="AD3066" s="11"/>
      <c r="AE3066" s="4"/>
      <c r="AF3066" s="4"/>
    </row>
    <row r="3067" spans="1:32" x14ac:dyDescent="0.2">
      <c r="A3067" s="51"/>
      <c r="B3067" s="11"/>
      <c r="C3067" s="11" t="s">
        <v>244</v>
      </c>
      <c r="D3067" s="11"/>
      <c r="E3067" s="11" t="s">
        <v>193</v>
      </c>
      <c r="F3067" s="11">
        <v>84</v>
      </c>
      <c r="G3067" s="11"/>
      <c r="H3067" s="11">
        <f t="shared" si="169"/>
        <v>0.26</v>
      </c>
      <c r="I3067" s="11"/>
      <c r="J3067" s="11">
        <v>21.6</v>
      </c>
      <c r="K3067" s="11"/>
      <c r="M3067" s="11">
        <v>1</v>
      </c>
      <c r="N3067" s="66"/>
      <c r="P3067" s="198">
        <f t="shared" si="170"/>
        <v>21.6</v>
      </c>
      <c r="Q3067" s="198"/>
      <c r="R3067" s="198"/>
      <c r="S3067" s="198"/>
      <c r="T3067" s="198">
        <f t="shared" si="171"/>
        <v>84</v>
      </c>
      <c r="U3067" s="11"/>
      <c r="V3067" s="11"/>
      <c r="W3067" s="11"/>
      <c r="Y3067" s="11">
        <v>21.6</v>
      </c>
      <c r="Z3067" s="11"/>
      <c r="AB3067" s="11">
        <f t="shared" si="172"/>
        <v>21.79</v>
      </c>
      <c r="AC3067" s="11">
        <v>29.11</v>
      </c>
      <c r="AD3067" s="11"/>
      <c r="AE3067" s="4"/>
      <c r="AF3067" s="4"/>
    </row>
    <row r="3068" spans="1:32" x14ac:dyDescent="0.2">
      <c r="A3068" s="51"/>
      <c r="B3068" s="11"/>
      <c r="C3068" s="11" t="s">
        <v>245</v>
      </c>
      <c r="D3068" s="11"/>
      <c r="E3068" s="11" t="s">
        <v>75</v>
      </c>
      <c r="F3068" s="11">
        <v>5336568</v>
      </c>
      <c r="G3068" s="11"/>
      <c r="H3068" s="11">
        <f t="shared" si="169"/>
        <v>16421.259999999998</v>
      </c>
      <c r="I3068" s="11"/>
      <c r="J3068" s="11">
        <v>419090.08000000042</v>
      </c>
      <c r="K3068" s="11"/>
      <c r="M3068" s="11">
        <v>898</v>
      </c>
      <c r="N3068" s="66"/>
      <c r="P3068" s="198">
        <f t="shared" si="170"/>
        <v>466.69273942093588</v>
      </c>
      <c r="Q3068" s="198"/>
      <c r="R3068" s="198"/>
      <c r="S3068" s="198"/>
      <c r="T3068" s="198">
        <f t="shared" si="171"/>
        <v>5942.7260579064587</v>
      </c>
      <c r="U3068" s="11"/>
      <c r="V3068" s="11"/>
      <c r="W3068" s="11"/>
      <c r="Y3068" s="11">
        <v>419090.08000000042</v>
      </c>
      <c r="Z3068" s="11"/>
      <c r="AB3068" s="11">
        <f t="shared" si="172"/>
        <v>422807.75</v>
      </c>
      <c r="AC3068" s="11">
        <v>564788.43000000005</v>
      </c>
      <c r="AD3068" s="11"/>
      <c r="AE3068" s="4"/>
      <c r="AF3068" s="4"/>
    </row>
    <row r="3069" spans="1:32" x14ac:dyDescent="0.2">
      <c r="A3069" s="51"/>
      <c r="B3069" s="11"/>
      <c r="C3069" s="11" t="s">
        <v>245</v>
      </c>
      <c r="D3069" s="11"/>
      <c r="E3069" s="11" t="s">
        <v>117</v>
      </c>
      <c r="F3069" s="11">
        <v>914</v>
      </c>
      <c r="G3069" s="11"/>
      <c r="H3069" s="11">
        <f t="shared" si="169"/>
        <v>2.81</v>
      </c>
      <c r="I3069" s="11"/>
      <c r="J3069" s="11">
        <v>135.24</v>
      </c>
      <c r="K3069" s="11"/>
      <c r="M3069" s="11">
        <v>1</v>
      </c>
      <c r="N3069" s="66"/>
      <c r="P3069" s="198">
        <f t="shared" si="170"/>
        <v>135.24</v>
      </c>
      <c r="Q3069" s="198"/>
      <c r="R3069" s="198"/>
      <c r="S3069" s="198"/>
      <c r="T3069" s="198">
        <f t="shared" si="171"/>
        <v>914</v>
      </c>
      <c r="U3069" s="11"/>
      <c r="V3069" s="11"/>
      <c r="W3069" s="11"/>
      <c r="Y3069" s="11">
        <v>135.24</v>
      </c>
      <c r="Z3069" s="11"/>
      <c r="AB3069" s="11">
        <f t="shared" si="172"/>
        <v>136.44</v>
      </c>
      <c r="AC3069" s="11">
        <v>182.26</v>
      </c>
      <c r="AD3069" s="11"/>
      <c r="AE3069" s="4"/>
      <c r="AF3069" s="4"/>
    </row>
    <row r="3070" spans="1:32" x14ac:dyDescent="0.2">
      <c r="A3070" s="51"/>
      <c r="B3070" s="11"/>
      <c r="C3070" s="11" t="s">
        <v>246</v>
      </c>
      <c r="D3070" s="11"/>
      <c r="E3070" s="11" t="s">
        <v>124</v>
      </c>
      <c r="F3070" s="11">
        <v>24989</v>
      </c>
      <c r="G3070" s="11"/>
      <c r="H3070" s="11">
        <f t="shared" si="169"/>
        <v>76.89</v>
      </c>
      <c r="I3070" s="11"/>
      <c r="J3070" s="11">
        <v>2576.5099999999998</v>
      </c>
      <c r="K3070" s="11"/>
      <c r="M3070" s="11">
        <v>30</v>
      </c>
      <c r="N3070" s="66"/>
      <c r="P3070" s="198">
        <f t="shared" si="170"/>
        <v>85.883666666666656</v>
      </c>
      <c r="Q3070" s="198"/>
      <c r="R3070" s="198"/>
      <c r="S3070" s="198"/>
      <c r="T3070" s="198">
        <f t="shared" si="171"/>
        <v>832.9666666666667</v>
      </c>
      <c r="U3070" s="11"/>
      <c r="V3070" s="11"/>
      <c r="W3070" s="11"/>
      <c r="Y3070" s="11">
        <v>2576.5099999999998</v>
      </c>
      <c r="Z3070" s="11"/>
      <c r="AB3070" s="11">
        <f t="shared" si="172"/>
        <v>2599.37</v>
      </c>
      <c r="AC3070" s="11">
        <v>3472.24</v>
      </c>
      <c r="AD3070" s="11"/>
      <c r="AE3070" s="4"/>
      <c r="AF3070" s="4"/>
    </row>
    <row r="3071" spans="1:32" x14ac:dyDescent="0.2">
      <c r="A3071" s="51"/>
      <c r="B3071" s="11"/>
      <c r="C3071" s="11" t="s">
        <v>248</v>
      </c>
      <c r="D3071" s="11"/>
      <c r="E3071" s="11" t="s">
        <v>77</v>
      </c>
      <c r="F3071" s="11">
        <v>454889</v>
      </c>
      <c r="G3071" s="11"/>
      <c r="H3071" s="11">
        <f t="shared" si="169"/>
        <v>1399.75</v>
      </c>
      <c r="I3071" s="11"/>
      <c r="J3071" s="11">
        <v>30440.12000000001</v>
      </c>
      <c r="K3071" s="11"/>
      <c r="M3071" s="11">
        <v>122</v>
      </c>
      <c r="N3071" s="66"/>
      <c r="P3071" s="198">
        <f t="shared" si="170"/>
        <v>249.50918032786893</v>
      </c>
      <c r="Q3071" s="198"/>
      <c r="R3071" s="198"/>
      <c r="S3071" s="198"/>
      <c r="T3071" s="198">
        <f t="shared" si="171"/>
        <v>3728.5983606557379</v>
      </c>
      <c r="U3071" s="11"/>
      <c r="V3071" s="11"/>
      <c r="W3071" s="11"/>
      <c r="Y3071" s="11">
        <v>30440.12000000001</v>
      </c>
      <c r="Z3071" s="11"/>
      <c r="AB3071" s="11">
        <f t="shared" si="172"/>
        <v>30710.15</v>
      </c>
      <c r="AC3071" s="11">
        <v>41022.75</v>
      </c>
      <c r="AD3071" s="11"/>
      <c r="AE3071" s="4"/>
      <c r="AF3071" s="4"/>
    </row>
    <row r="3072" spans="1:32" x14ac:dyDescent="0.2">
      <c r="A3072" s="51"/>
      <c r="B3072" s="11"/>
      <c r="C3072" s="11" t="s">
        <v>249</v>
      </c>
      <c r="D3072" s="11"/>
      <c r="E3072" s="11" t="s">
        <v>142</v>
      </c>
      <c r="F3072" s="11">
        <v>41</v>
      </c>
      <c r="G3072" s="11"/>
      <c r="H3072" s="11">
        <f t="shared" si="169"/>
        <v>0.13</v>
      </c>
      <c r="I3072" s="11"/>
      <c r="J3072" s="11">
        <v>13.63</v>
      </c>
      <c r="K3072" s="11"/>
      <c r="M3072" s="11">
        <v>1</v>
      </c>
      <c r="N3072" s="66"/>
      <c r="P3072" s="198">
        <f t="shared" si="170"/>
        <v>13.63</v>
      </c>
      <c r="Q3072" s="198"/>
      <c r="R3072" s="198"/>
      <c r="S3072" s="198"/>
      <c r="T3072" s="198">
        <f t="shared" si="171"/>
        <v>41</v>
      </c>
      <c r="U3072" s="11"/>
      <c r="V3072" s="11"/>
      <c r="W3072" s="11"/>
      <c r="Y3072" s="11">
        <v>13.63</v>
      </c>
      <c r="Z3072" s="11"/>
      <c r="AB3072" s="11">
        <f t="shared" si="172"/>
        <v>13.75</v>
      </c>
      <c r="AC3072" s="11">
        <v>18.37</v>
      </c>
      <c r="AD3072" s="11"/>
      <c r="AE3072" s="4"/>
      <c r="AF3072" s="4"/>
    </row>
    <row r="3073" spans="1:32" x14ac:dyDescent="0.2">
      <c r="A3073" s="51"/>
      <c r="B3073" s="11"/>
      <c r="C3073" s="11" t="s">
        <v>249</v>
      </c>
      <c r="D3073" s="11"/>
      <c r="E3073" s="11" t="s">
        <v>232</v>
      </c>
      <c r="F3073" s="11">
        <v>336</v>
      </c>
      <c r="G3073" s="11"/>
      <c r="H3073" s="11">
        <f t="shared" si="169"/>
        <v>1.03</v>
      </c>
      <c r="I3073" s="11"/>
      <c r="J3073" s="11">
        <v>19.239999999999998</v>
      </c>
      <c r="K3073" s="11"/>
      <c r="M3073" s="11">
        <v>1</v>
      </c>
      <c r="N3073" s="66"/>
      <c r="P3073" s="198">
        <f t="shared" si="170"/>
        <v>19.239999999999998</v>
      </c>
      <c r="Q3073" s="198"/>
      <c r="R3073" s="198"/>
      <c r="S3073" s="198"/>
      <c r="T3073" s="198">
        <f t="shared" si="171"/>
        <v>336</v>
      </c>
      <c r="U3073" s="11"/>
      <c r="V3073" s="11"/>
      <c r="W3073" s="11"/>
      <c r="Y3073" s="11">
        <v>19.239999999999998</v>
      </c>
      <c r="Z3073" s="11"/>
      <c r="AB3073" s="11">
        <f t="shared" si="172"/>
        <v>19.41</v>
      </c>
      <c r="AC3073" s="11">
        <v>25.93</v>
      </c>
      <c r="AD3073" s="11"/>
      <c r="AE3073" s="4"/>
      <c r="AF3073" s="4"/>
    </row>
    <row r="3074" spans="1:32" x14ac:dyDescent="0.2">
      <c r="A3074" s="51"/>
      <c r="B3074" s="11"/>
      <c r="C3074" s="11" t="s">
        <v>249</v>
      </c>
      <c r="D3074" s="11"/>
      <c r="E3074" s="11" t="s">
        <v>68</v>
      </c>
      <c r="F3074" s="11">
        <v>725540</v>
      </c>
      <c r="G3074" s="11"/>
      <c r="H3074" s="11">
        <f t="shared" si="169"/>
        <v>2232.5700000000002</v>
      </c>
      <c r="I3074" s="11"/>
      <c r="J3074" s="11">
        <v>70770.720000000045</v>
      </c>
      <c r="K3074" s="11"/>
      <c r="M3074" s="11">
        <v>518</v>
      </c>
      <c r="N3074" s="66"/>
      <c r="P3074" s="198">
        <f t="shared" si="170"/>
        <v>136.62301158301167</v>
      </c>
      <c r="Q3074" s="198"/>
      <c r="R3074" s="198"/>
      <c r="S3074" s="198"/>
      <c r="T3074" s="198">
        <f t="shared" si="171"/>
        <v>1400.6563706563707</v>
      </c>
      <c r="U3074" s="11"/>
      <c r="V3074" s="11"/>
      <c r="W3074" s="11"/>
      <c r="Y3074" s="11">
        <v>70770.720000000045</v>
      </c>
      <c r="Z3074" s="11"/>
      <c r="AB3074" s="11">
        <f t="shared" si="172"/>
        <v>71398.509999999995</v>
      </c>
      <c r="AC3074" s="11">
        <v>95374.44</v>
      </c>
      <c r="AD3074" s="11"/>
      <c r="AE3074" s="4"/>
      <c r="AF3074" s="4"/>
    </row>
    <row r="3075" spans="1:32" x14ac:dyDescent="0.2">
      <c r="A3075" s="51"/>
      <c r="B3075" s="11"/>
      <c r="C3075" s="11" t="s">
        <v>250</v>
      </c>
      <c r="D3075" s="11"/>
      <c r="E3075" s="11" t="s">
        <v>77</v>
      </c>
      <c r="F3075" s="11">
        <v>154</v>
      </c>
      <c r="G3075" s="11"/>
      <c r="H3075" s="11">
        <f t="shared" si="169"/>
        <v>0.47</v>
      </c>
      <c r="I3075" s="11"/>
      <c r="J3075" s="11">
        <v>29.28</v>
      </c>
      <c r="K3075" s="11"/>
      <c r="M3075" s="11">
        <v>1</v>
      </c>
      <c r="N3075" s="66"/>
      <c r="P3075" s="198">
        <f t="shared" si="170"/>
        <v>29.28</v>
      </c>
      <c r="Q3075" s="198"/>
      <c r="R3075" s="198"/>
      <c r="S3075" s="198"/>
      <c r="T3075" s="198">
        <f t="shared" si="171"/>
        <v>154</v>
      </c>
      <c r="U3075" s="11"/>
      <c r="V3075" s="11"/>
      <c r="W3075" s="11"/>
      <c r="Y3075" s="11">
        <v>29.28</v>
      </c>
      <c r="Z3075" s="11"/>
      <c r="AB3075" s="11">
        <f t="shared" si="172"/>
        <v>29.54</v>
      </c>
      <c r="AC3075" s="11">
        <v>39.46</v>
      </c>
      <c r="AD3075" s="11"/>
      <c r="AE3075" s="4"/>
      <c r="AF3075" s="4"/>
    </row>
    <row r="3076" spans="1:32" x14ac:dyDescent="0.2">
      <c r="A3076" s="51"/>
      <c r="B3076" s="11"/>
      <c r="C3076" s="11" t="s">
        <v>251</v>
      </c>
      <c r="D3076" s="11"/>
      <c r="E3076" s="11" t="s">
        <v>161</v>
      </c>
      <c r="F3076" s="11">
        <v>936</v>
      </c>
      <c r="G3076" s="11"/>
      <c r="H3076" s="11">
        <f t="shared" si="169"/>
        <v>2.88</v>
      </c>
      <c r="I3076" s="11"/>
      <c r="J3076" s="11">
        <v>115.30999999999999</v>
      </c>
      <c r="K3076" s="11"/>
      <c r="M3076" s="11">
        <v>8</v>
      </c>
      <c r="N3076" s="66"/>
      <c r="P3076" s="198">
        <f t="shared" si="170"/>
        <v>14.413749999999999</v>
      </c>
      <c r="Q3076" s="198"/>
      <c r="R3076" s="198"/>
      <c r="S3076" s="198"/>
      <c r="T3076" s="198">
        <f t="shared" si="171"/>
        <v>117</v>
      </c>
      <c r="U3076" s="11"/>
      <c r="V3076" s="11"/>
      <c r="W3076" s="11"/>
      <c r="Y3076" s="11">
        <v>115.30999999999999</v>
      </c>
      <c r="Z3076" s="11"/>
      <c r="AB3076" s="11">
        <f t="shared" si="172"/>
        <v>116.33</v>
      </c>
      <c r="AC3076" s="11">
        <v>155.4</v>
      </c>
      <c r="AD3076" s="11"/>
      <c r="AE3076" s="4"/>
      <c r="AF3076" s="4"/>
    </row>
    <row r="3077" spans="1:32" x14ac:dyDescent="0.2">
      <c r="A3077" s="51"/>
      <c r="B3077" s="11"/>
      <c r="C3077" s="11" t="s">
        <v>252</v>
      </c>
      <c r="D3077" s="11"/>
      <c r="E3077" s="11" t="s">
        <v>253</v>
      </c>
      <c r="F3077" s="11">
        <v>310360</v>
      </c>
      <c r="G3077" s="11"/>
      <c r="H3077" s="11">
        <f t="shared" si="169"/>
        <v>955.01</v>
      </c>
      <c r="I3077" s="11"/>
      <c r="J3077" s="11">
        <v>27037.999999999989</v>
      </c>
      <c r="K3077" s="11"/>
      <c r="M3077" s="11">
        <v>119</v>
      </c>
      <c r="N3077" s="66"/>
      <c r="P3077" s="198">
        <f t="shared" si="170"/>
        <v>227.21008403361336</v>
      </c>
      <c r="Q3077" s="198"/>
      <c r="R3077" s="198"/>
      <c r="S3077" s="198"/>
      <c r="T3077" s="198">
        <f t="shared" si="171"/>
        <v>2608.0672268907565</v>
      </c>
      <c r="U3077" s="11"/>
      <c r="V3077" s="11"/>
      <c r="W3077" s="11"/>
      <c r="Y3077" s="11">
        <v>27037.999999999989</v>
      </c>
      <c r="Z3077" s="11"/>
      <c r="AB3077" s="11">
        <f t="shared" si="172"/>
        <v>27277.85</v>
      </c>
      <c r="AC3077" s="11">
        <v>36437.870000000003</v>
      </c>
      <c r="AD3077" s="11"/>
      <c r="AE3077" s="4"/>
      <c r="AF3077" s="4"/>
    </row>
    <row r="3078" spans="1:32" x14ac:dyDescent="0.2">
      <c r="A3078" s="51"/>
      <c r="B3078" s="11"/>
      <c r="C3078" s="11" t="s">
        <v>600</v>
      </c>
      <c r="D3078" s="11"/>
      <c r="E3078" s="11" t="s">
        <v>117</v>
      </c>
      <c r="F3078" s="11">
        <v>686</v>
      </c>
      <c r="G3078" s="11"/>
      <c r="H3078" s="11">
        <f t="shared" si="169"/>
        <v>2.11</v>
      </c>
      <c r="I3078" s="11"/>
      <c r="J3078" s="11">
        <v>104.9</v>
      </c>
      <c r="K3078" s="11"/>
      <c r="M3078" s="11">
        <v>2</v>
      </c>
      <c r="N3078" s="66"/>
      <c r="P3078" s="198">
        <f t="shared" si="170"/>
        <v>52.45</v>
      </c>
      <c r="Q3078" s="198"/>
      <c r="R3078" s="198"/>
      <c r="S3078" s="198"/>
      <c r="T3078" s="198">
        <f t="shared" si="171"/>
        <v>343</v>
      </c>
      <c r="U3078" s="11"/>
      <c r="V3078" s="11"/>
      <c r="W3078" s="11"/>
      <c r="Y3078" s="11">
        <v>104.9</v>
      </c>
      <c r="Z3078" s="11"/>
      <c r="AB3078" s="11">
        <f t="shared" si="172"/>
        <v>105.83</v>
      </c>
      <c r="AC3078" s="11">
        <v>141.37</v>
      </c>
      <c r="AD3078" s="11"/>
      <c r="AE3078" s="4"/>
      <c r="AF3078" s="4"/>
    </row>
    <row r="3079" spans="1:32" x14ac:dyDescent="0.2">
      <c r="A3079" s="51"/>
      <c r="B3079" s="11"/>
      <c r="C3079" s="11" t="s">
        <v>257</v>
      </c>
      <c r="D3079" s="11"/>
      <c r="E3079" s="11" t="s">
        <v>98</v>
      </c>
      <c r="F3079" s="11">
        <v>783</v>
      </c>
      <c r="G3079" s="11"/>
      <c r="H3079" s="11">
        <f t="shared" si="169"/>
        <v>2.41</v>
      </c>
      <c r="I3079" s="11"/>
      <c r="J3079" s="11">
        <v>55.99</v>
      </c>
      <c r="K3079" s="11"/>
      <c r="M3079" s="11">
        <v>1</v>
      </c>
      <c r="N3079" s="66"/>
      <c r="P3079" s="198">
        <f t="shared" si="170"/>
        <v>55.99</v>
      </c>
      <c r="Q3079" s="198"/>
      <c r="R3079" s="198"/>
      <c r="S3079" s="198"/>
      <c r="T3079" s="198">
        <f t="shared" si="171"/>
        <v>783</v>
      </c>
      <c r="U3079" s="11"/>
      <c r="V3079" s="11"/>
      <c r="W3079" s="11"/>
      <c r="Y3079" s="11">
        <v>55.99</v>
      </c>
      <c r="Z3079" s="11"/>
      <c r="AB3079" s="11">
        <f t="shared" si="172"/>
        <v>56.49</v>
      </c>
      <c r="AC3079" s="11">
        <v>75.459999999999994</v>
      </c>
      <c r="AD3079" s="11"/>
      <c r="AE3079" s="4"/>
      <c r="AF3079" s="4"/>
    </row>
    <row r="3080" spans="1:32" x14ac:dyDescent="0.2">
      <c r="A3080" s="51"/>
      <c r="B3080" s="11"/>
      <c r="C3080" s="11" t="s">
        <v>257</v>
      </c>
      <c r="D3080" s="11"/>
      <c r="E3080" s="11" t="s">
        <v>75</v>
      </c>
      <c r="F3080" s="11">
        <v>144367</v>
      </c>
      <c r="G3080" s="11"/>
      <c r="H3080" s="11">
        <f t="shared" si="169"/>
        <v>444.23</v>
      </c>
      <c r="I3080" s="11"/>
      <c r="J3080" s="11">
        <v>15939.250000000004</v>
      </c>
      <c r="K3080" s="11"/>
      <c r="M3080" s="11">
        <v>33</v>
      </c>
      <c r="N3080" s="66"/>
      <c r="P3080" s="198">
        <f t="shared" si="170"/>
        <v>483.00757575757586</v>
      </c>
      <c r="Q3080" s="198"/>
      <c r="R3080" s="198"/>
      <c r="S3080" s="198"/>
      <c r="T3080" s="198">
        <f t="shared" si="171"/>
        <v>4374.757575757576</v>
      </c>
      <c r="U3080" s="11"/>
      <c r="V3080" s="11"/>
      <c r="W3080" s="11"/>
      <c r="Y3080" s="11">
        <v>15939.250000000004</v>
      </c>
      <c r="Z3080" s="11"/>
      <c r="AB3080" s="11">
        <f t="shared" si="172"/>
        <v>16080.64</v>
      </c>
      <c r="AC3080" s="11">
        <v>21480.59</v>
      </c>
      <c r="AD3080" s="11"/>
      <c r="AE3080" s="4"/>
      <c r="AF3080" s="4"/>
    </row>
    <row r="3081" spans="1:32" x14ac:dyDescent="0.2">
      <c r="A3081" s="51"/>
      <c r="B3081" s="11"/>
      <c r="C3081" s="11" t="s">
        <v>257</v>
      </c>
      <c r="D3081" s="11"/>
      <c r="E3081" s="11" t="s">
        <v>117</v>
      </c>
      <c r="F3081" s="11">
        <v>119876</v>
      </c>
      <c r="G3081" s="11"/>
      <c r="H3081" s="11">
        <f t="shared" si="169"/>
        <v>368.87</v>
      </c>
      <c r="I3081" s="11"/>
      <c r="J3081" s="11">
        <v>10898.830000000007</v>
      </c>
      <c r="K3081" s="11"/>
      <c r="M3081" s="11">
        <v>24</v>
      </c>
      <c r="N3081" s="66"/>
      <c r="P3081" s="198">
        <f t="shared" si="170"/>
        <v>454.11791666666699</v>
      </c>
      <c r="Q3081" s="198"/>
      <c r="R3081" s="198"/>
      <c r="S3081" s="198"/>
      <c r="T3081" s="198">
        <f t="shared" si="171"/>
        <v>4994.833333333333</v>
      </c>
      <c r="U3081" s="11"/>
      <c r="V3081" s="11"/>
      <c r="W3081" s="11"/>
      <c r="Y3081" s="11">
        <v>10898.830000000007</v>
      </c>
      <c r="Z3081" s="11"/>
      <c r="AB3081" s="11">
        <f t="shared" si="172"/>
        <v>10995.51</v>
      </c>
      <c r="AC3081" s="11">
        <v>14687.85</v>
      </c>
      <c r="AD3081" s="11"/>
      <c r="AE3081" s="4"/>
      <c r="AF3081" s="4"/>
    </row>
    <row r="3082" spans="1:32" x14ac:dyDescent="0.2">
      <c r="A3082" s="51"/>
      <c r="B3082" s="11"/>
      <c r="C3082" s="11" t="s">
        <v>258</v>
      </c>
      <c r="D3082" s="11"/>
      <c r="E3082" s="11" t="s">
        <v>200</v>
      </c>
      <c r="F3082" s="11">
        <v>429</v>
      </c>
      <c r="G3082" s="11"/>
      <c r="H3082" s="11">
        <f t="shared" si="169"/>
        <v>1.32</v>
      </c>
      <c r="I3082" s="11"/>
      <c r="J3082" s="11">
        <v>75.739999999999995</v>
      </c>
      <c r="K3082" s="11"/>
      <c r="M3082" s="11">
        <v>1</v>
      </c>
      <c r="N3082" s="66"/>
      <c r="P3082" s="198">
        <f t="shared" si="170"/>
        <v>75.739999999999995</v>
      </c>
      <c r="Q3082" s="198"/>
      <c r="R3082" s="198"/>
      <c r="S3082" s="198"/>
      <c r="T3082" s="198">
        <f t="shared" si="171"/>
        <v>429</v>
      </c>
      <c r="U3082" s="11"/>
      <c r="V3082" s="11"/>
      <c r="W3082" s="11"/>
      <c r="Y3082" s="11">
        <v>75.739999999999995</v>
      </c>
      <c r="Z3082" s="11"/>
      <c r="AB3082" s="11">
        <f t="shared" si="172"/>
        <v>76.41</v>
      </c>
      <c r="AC3082" s="11">
        <v>102.07</v>
      </c>
      <c r="AD3082" s="11"/>
      <c r="AE3082" s="4"/>
      <c r="AF3082" s="4"/>
    </row>
    <row r="3083" spans="1:32" x14ac:dyDescent="0.2">
      <c r="A3083" s="51"/>
      <c r="B3083" s="11"/>
      <c r="C3083" s="11" t="s">
        <v>258</v>
      </c>
      <c r="D3083" s="11"/>
      <c r="E3083" s="11" t="s">
        <v>71</v>
      </c>
      <c r="F3083" s="11">
        <v>787679</v>
      </c>
      <c r="G3083" s="11"/>
      <c r="H3083" s="11">
        <f t="shared" si="169"/>
        <v>2423.7800000000002</v>
      </c>
      <c r="I3083" s="11"/>
      <c r="J3083" s="11">
        <v>72674</v>
      </c>
      <c r="K3083" s="11"/>
      <c r="M3083" s="11">
        <v>261</v>
      </c>
      <c r="N3083" s="66"/>
      <c r="P3083" s="198">
        <f t="shared" si="170"/>
        <v>278.44444444444446</v>
      </c>
      <c r="Q3083" s="198"/>
      <c r="R3083" s="198"/>
      <c r="S3083" s="198"/>
      <c r="T3083" s="198">
        <f t="shared" si="171"/>
        <v>3017.9272030651341</v>
      </c>
      <c r="U3083" s="11"/>
      <c r="V3083" s="11"/>
      <c r="W3083" s="11"/>
      <c r="Y3083" s="11">
        <v>72674</v>
      </c>
      <c r="Z3083" s="11"/>
      <c r="AB3083" s="11">
        <f t="shared" si="172"/>
        <v>73318.679999999993</v>
      </c>
      <c r="AC3083" s="11">
        <v>97939.41</v>
      </c>
      <c r="AD3083" s="11"/>
      <c r="AE3083" s="4"/>
      <c r="AF3083" s="4"/>
    </row>
    <row r="3084" spans="1:32" x14ac:dyDescent="0.2">
      <c r="A3084" s="51"/>
      <c r="B3084" s="11"/>
      <c r="C3084" s="11" t="s">
        <v>261</v>
      </c>
      <c r="D3084" s="11"/>
      <c r="E3084" s="11" t="s">
        <v>62</v>
      </c>
      <c r="F3084" s="11">
        <v>507720</v>
      </c>
      <c r="G3084" s="11"/>
      <c r="H3084" s="11">
        <f t="shared" si="169"/>
        <v>1562.32</v>
      </c>
      <c r="I3084" s="11"/>
      <c r="J3084" s="11">
        <v>47782.609999999935</v>
      </c>
      <c r="K3084" s="11"/>
      <c r="M3084" s="11">
        <v>315</v>
      </c>
      <c r="N3084" s="66"/>
      <c r="P3084" s="198">
        <f t="shared" si="170"/>
        <v>151.6908253968252</v>
      </c>
      <c r="Q3084" s="198"/>
      <c r="R3084" s="198"/>
      <c r="S3084" s="198"/>
      <c r="T3084" s="198">
        <f t="shared" si="171"/>
        <v>1611.8095238095239</v>
      </c>
      <c r="U3084" s="11"/>
      <c r="V3084" s="11"/>
      <c r="W3084" s="11"/>
      <c r="Y3084" s="11">
        <v>47782.609999999935</v>
      </c>
      <c r="Z3084" s="11"/>
      <c r="AB3084" s="11">
        <f t="shared" si="172"/>
        <v>48206.48</v>
      </c>
      <c r="AC3084" s="11">
        <v>64394.43</v>
      </c>
      <c r="AD3084" s="11"/>
      <c r="AE3084" s="4"/>
      <c r="AF3084" s="4"/>
    </row>
    <row r="3085" spans="1:32" x14ac:dyDescent="0.2">
      <c r="A3085" s="51"/>
      <c r="B3085" s="11"/>
      <c r="C3085" s="11" t="s">
        <v>261</v>
      </c>
      <c r="D3085" s="11"/>
      <c r="E3085" s="11" t="s">
        <v>164</v>
      </c>
      <c r="F3085" s="11">
        <v>576</v>
      </c>
      <c r="G3085" s="11"/>
      <c r="H3085" s="11">
        <f t="shared" si="169"/>
        <v>1.77</v>
      </c>
      <c r="I3085" s="11"/>
      <c r="J3085" s="11">
        <v>30.14</v>
      </c>
      <c r="K3085" s="11"/>
      <c r="M3085" s="11">
        <v>1</v>
      </c>
      <c r="N3085" s="66"/>
      <c r="P3085" s="198">
        <f t="shared" si="170"/>
        <v>30.14</v>
      </c>
      <c r="Q3085" s="198"/>
      <c r="R3085" s="198"/>
      <c r="S3085" s="198"/>
      <c r="T3085" s="198">
        <f t="shared" si="171"/>
        <v>576</v>
      </c>
      <c r="U3085" s="11"/>
      <c r="V3085" s="11"/>
      <c r="W3085" s="11"/>
      <c r="Y3085" s="11">
        <v>30.14</v>
      </c>
      <c r="Z3085" s="11"/>
      <c r="AB3085" s="11">
        <f t="shared" si="172"/>
        <v>30.41</v>
      </c>
      <c r="AC3085" s="11">
        <v>40.619999999999997</v>
      </c>
      <c r="AD3085" s="11"/>
      <c r="AE3085" s="4"/>
      <c r="AF3085" s="4"/>
    </row>
    <row r="3086" spans="1:32" x14ac:dyDescent="0.2">
      <c r="A3086" s="51"/>
      <c r="B3086" s="11"/>
      <c r="C3086" s="11" t="s">
        <v>263</v>
      </c>
      <c r="D3086" s="11"/>
      <c r="E3086" s="11" t="s">
        <v>124</v>
      </c>
      <c r="F3086" s="11"/>
      <c r="G3086" s="11"/>
      <c r="H3086" s="11">
        <f t="shared" si="169"/>
        <v>0</v>
      </c>
      <c r="I3086" s="11"/>
      <c r="J3086" s="11">
        <v>85.310000000000016</v>
      </c>
      <c r="K3086" s="11"/>
      <c r="M3086" s="11">
        <v>7</v>
      </c>
      <c r="N3086" s="66"/>
      <c r="P3086" s="198">
        <f t="shared" si="170"/>
        <v>12.187142857142859</v>
      </c>
      <c r="Q3086" s="198"/>
      <c r="R3086" s="198"/>
      <c r="S3086" s="198"/>
      <c r="T3086" s="198">
        <f t="shared" si="171"/>
        <v>0</v>
      </c>
      <c r="U3086" s="11"/>
      <c r="V3086" s="11"/>
      <c r="W3086" s="11"/>
      <c r="Y3086" s="11">
        <v>85.310000000000016</v>
      </c>
      <c r="Z3086" s="11"/>
      <c r="AB3086" s="11">
        <f t="shared" si="172"/>
        <v>86.07</v>
      </c>
      <c r="AC3086" s="11">
        <v>114.97</v>
      </c>
      <c r="AD3086" s="11"/>
      <c r="AE3086" s="4"/>
      <c r="AF3086" s="4"/>
    </row>
    <row r="3087" spans="1:32" x14ac:dyDescent="0.2">
      <c r="A3087" s="51"/>
      <c r="B3087" s="11"/>
      <c r="C3087" s="11" t="s">
        <v>263</v>
      </c>
      <c r="D3087" s="11"/>
      <c r="E3087" s="11" t="s">
        <v>264</v>
      </c>
      <c r="F3087" s="11">
        <v>127238</v>
      </c>
      <c r="G3087" s="11"/>
      <c r="H3087" s="11">
        <f t="shared" si="169"/>
        <v>391.53</v>
      </c>
      <c r="I3087" s="11"/>
      <c r="J3087" s="11">
        <v>12798.850000000002</v>
      </c>
      <c r="K3087" s="11"/>
      <c r="M3087" s="11">
        <v>125</v>
      </c>
      <c r="N3087" s="66"/>
      <c r="P3087" s="198">
        <f t="shared" si="170"/>
        <v>102.39080000000001</v>
      </c>
      <c r="Q3087" s="198"/>
      <c r="R3087" s="198"/>
      <c r="S3087" s="198"/>
      <c r="T3087" s="198">
        <f t="shared" si="171"/>
        <v>1017.904</v>
      </c>
      <c r="U3087" s="11"/>
      <c r="V3087" s="11"/>
      <c r="W3087" s="11"/>
      <c r="Y3087" s="11">
        <v>12798.850000000002</v>
      </c>
      <c r="Z3087" s="11"/>
      <c r="AB3087" s="11">
        <f t="shared" si="172"/>
        <v>12912.39</v>
      </c>
      <c r="AC3087" s="11">
        <v>17248.419999999998</v>
      </c>
      <c r="AD3087" s="11"/>
      <c r="AE3087" s="4"/>
      <c r="AF3087" s="4"/>
    </row>
    <row r="3088" spans="1:32" x14ac:dyDescent="0.2">
      <c r="A3088" s="51"/>
      <c r="B3088" s="11"/>
      <c r="C3088" s="11" t="s">
        <v>263</v>
      </c>
      <c r="D3088" s="11"/>
      <c r="E3088" s="11" t="s">
        <v>117</v>
      </c>
      <c r="F3088" s="11">
        <v>16100</v>
      </c>
      <c r="G3088" s="11"/>
      <c r="H3088" s="11">
        <f t="shared" si="169"/>
        <v>49.54</v>
      </c>
      <c r="I3088" s="11"/>
      <c r="J3088" s="11">
        <v>2334.56</v>
      </c>
      <c r="K3088" s="11"/>
      <c r="M3088" s="11">
        <v>1</v>
      </c>
      <c r="N3088" s="66"/>
      <c r="P3088" s="198">
        <f t="shared" si="170"/>
        <v>2334.56</v>
      </c>
      <c r="Q3088" s="198"/>
      <c r="R3088" s="198"/>
      <c r="S3088" s="198"/>
      <c r="T3088" s="198">
        <f t="shared" si="171"/>
        <v>16100</v>
      </c>
      <c r="U3088" s="11"/>
      <c r="V3088" s="11"/>
      <c r="W3088" s="11"/>
      <c r="Y3088" s="11">
        <v>2334.56</v>
      </c>
      <c r="Z3088" s="11"/>
      <c r="AB3088" s="11">
        <f t="shared" si="172"/>
        <v>2355.27</v>
      </c>
      <c r="AC3088" s="11">
        <v>3146.18</v>
      </c>
      <c r="AD3088" s="11"/>
      <c r="AE3088" s="4"/>
      <c r="AF3088" s="4"/>
    </row>
    <row r="3089" spans="1:32" x14ac:dyDescent="0.2">
      <c r="A3089" s="51"/>
      <c r="B3089" s="11"/>
      <c r="C3089" s="11" t="s">
        <v>265</v>
      </c>
      <c r="D3089" s="11"/>
      <c r="E3089" s="11" t="s">
        <v>266</v>
      </c>
      <c r="F3089" s="11">
        <v>11853</v>
      </c>
      <c r="G3089" s="11"/>
      <c r="H3089" s="11">
        <f t="shared" si="169"/>
        <v>36.47</v>
      </c>
      <c r="I3089" s="11"/>
      <c r="J3089" s="11">
        <v>1732.0699999999997</v>
      </c>
      <c r="K3089" s="11"/>
      <c r="M3089" s="11">
        <v>23</v>
      </c>
      <c r="N3089" s="66"/>
      <c r="P3089" s="198">
        <f t="shared" si="170"/>
        <v>75.307391304347817</v>
      </c>
      <c r="Q3089" s="198"/>
      <c r="R3089" s="198"/>
      <c r="S3089" s="198"/>
      <c r="T3089" s="198">
        <f t="shared" si="171"/>
        <v>515.3478260869565</v>
      </c>
      <c r="U3089" s="11"/>
      <c r="V3089" s="11"/>
      <c r="W3089" s="11"/>
      <c r="Y3089" s="11">
        <v>1732.0699999999997</v>
      </c>
      <c r="Z3089" s="11"/>
      <c r="AB3089" s="11">
        <f t="shared" si="172"/>
        <v>1747.43</v>
      </c>
      <c r="AC3089" s="11">
        <v>2334.23</v>
      </c>
      <c r="AD3089" s="11"/>
      <c r="AE3089" s="4"/>
      <c r="AF3089" s="4"/>
    </row>
    <row r="3090" spans="1:32" x14ac:dyDescent="0.2">
      <c r="A3090" s="51"/>
      <c r="B3090" s="11"/>
      <c r="C3090" s="11" t="s">
        <v>265</v>
      </c>
      <c r="D3090" s="11"/>
      <c r="E3090" s="11" t="s">
        <v>446</v>
      </c>
      <c r="F3090" s="11">
        <v>709</v>
      </c>
      <c r="G3090" s="11"/>
      <c r="H3090" s="11">
        <f t="shared" si="169"/>
        <v>2.1800000000000002</v>
      </c>
      <c r="I3090" s="11"/>
      <c r="J3090" s="11">
        <v>105.14</v>
      </c>
      <c r="K3090" s="11"/>
      <c r="M3090" s="11">
        <v>1</v>
      </c>
      <c r="N3090" s="66"/>
      <c r="P3090" s="198">
        <f t="shared" si="170"/>
        <v>105.14</v>
      </c>
      <c r="Q3090" s="198"/>
      <c r="R3090" s="198"/>
      <c r="S3090" s="198"/>
      <c r="T3090" s="198">
        <f t="shared" si="171"/>
        <v>709</v>
      </c>
      <c r="U3090" s="11"/>
      <c r="V3090" s="11"/>
      <c r="W3090" s="11"/>
      <c r="Y3090" s="11">
        <v>105.14</v>
      </c>
      <c r="Z3090" s="11"/>
      <c r="AB3090" s="11">
        <f t="shared" si="172"/>
        <v>106.07</v>
      </c>
      <c r="AC3090" s="11">
        <v>141.69</v>
      </c>
      <c r="AD3090" s="11"/>
      <c r="AE3090" s="4"/>
      <c r="AF3090" s="4"/>
    </row>
    <row r="3091" spans="1:32" x14ac:dyDescent="0.2">
      <c r="A3091" s="51"/>
      <c r="B3091" s="11"/>
      <c r="C3091" s="11" t="s">
        <v>267</v>
      </c>
      <c r="D3091" s="11"/>
      <c r="E3091" s="11" t="s">
        <v>142</v>
      </c>
      <c r="F3091" s="11">
        <v>610591</v>
      </c>
      <c r="G3091" s="11"/>
      <c r="H3091" s="11">
        <f t="shared" si="169"/>
        <v>1878.86</v>
      </c>
      <c r="I3091" s="11"/>
      <c r="J3091" s="11">
        <v>23296.36</v>
      </c>
      <c r="K3091" s="11"/>
      <c r="M3091" s="11">
        <v>56</v>
      </c>
      <c r="N3091" s="66"/>
      <c r="P3091" s="198">
        <f t="shared" si="170"/>
        <v>416.00642857142856</v>
      </c>
      <c r="Q3091" s="198"/>
      <c r="R3091" s="198"/>
      <c r="S3091" s="198"/>
      <c r="T3091" s="198">
        <f t="shared" si="171"/>
        <v>10903.410714285714</v>
      </c>
      <c r="U3091" s="11"/>
      <c r="V3091" s="11"/>
      <c r="W3091" s="11"/>
      <c r="Y3091" s="11">
        <v>23296.36</v>
      </c>
      <c r="Z3091" s="11"/>
      <c r="AB3091" s="11">
        <f t="shared" si="172"/>
        <v>23503.02</v>
      </c>
      <c r="AC3091" s="11">
        <v>31395.43</v>
      </c>
      <c r="AD3091" s="11"/>
      <c r="AE3091" s="4"/>
      <c r="AF3091" s="4"/>
    </row>
    <row r="3092" spans="1:32" x14ac:dyDescent="0.2">
      <c r="A3092" s="51"/>
      <c r="B3092" s="11"/>
      <c r="C3092" s="11" t="s">
        <v>267</v>
      </c>
      <c r="D3092" s="11"/>
      <c r="E3092" s="11" t="s">
        <v>269</v>
      </c>
      <c r="F3092" s="11">
        <v>3337</v>
      </c>
      <c r="G3092" s="11"/>
      <c r="H3092" s="11">
        <f t="shared" si="169"/>
        <v>10.27</v>
      </c>
      <c r="I3092" s="11"/>
      <c r="J3092" s="11">
        <v>476.87</v>
      </c>
      <c r="K3092" s="11"/>
      <c r="M3092" s="11">
        <v>4</v>
      </c>
      <c r="N3092" s="66"/>
      <c r="P3092" s="198">
        <f t="shared" si="170"/>
        <v>119.2175</v>
      </c>
      <c r="Q3092" s="198"/>
      <c r="R3092" s="198"/>
      <c r="S3092" s="198"/>
      <c r="T3092" s="198">
        <f t="shared" si="171"/>
        <v>834.25</v>
      </c>
      <c r="U3092" s="11"/>
      <c r="V3092" s="11"/>
      <c r="W3092" s="11"/>
      <c r="Y3092" s="11">
        <v>476.87</v>
      </c>
      <c r="Z3092" s="11"/>
      <c r="AB3092" s="11">
        <f t="shared" si="172"/>
        <v>481.1</v>
      </c>
      <c r="AC3092" s="11">
        <v>642.66</v>
      </c>
      <c r="AD3092" s="11"/>
      <c r="AE3092" s="4"/>
      <c r="AF3092" s="4"/>
    </row>
    <row r="3093" spans="1:32" x14ac:dyDescent="0.2">
      <c r="A3093" s="51"/>
      <c r="B3093" s="11"/>
      <c r="C3093" s="11" t="s">
        <v>267</v>
      </c>
      <c r="D3093" s="11"/>
      <c r="E3093" s="11" t="s">
        <v>172</v>
      </c>
      <c r="F3093" s="11">
        <v>2720</v>
      </c>
      <c r="G3093" s="11"/>
      <c r="H3093" s="11">
        <f t="shared" si="169"/>
        <v>8.3699999999999992</v>
      </c>
      <c r="I3093" s="11"/>
      <c r="J3093" s="11">
        <v>487.44</v>
      </c>
      <c r="K3093" s="11"/>
      <c r="M3093" s="11">
        <v>1</v>
      </c>
      <c r="N3093" s="66"/>
      <c r="P3093" s="198">
        <f t="shared" si="170"/>
        <v>487.44</v>
      </c>
      <c r="Q3093" s="198"/>
      <c r="R3093" s="198"/>
      <c r="S3093" s="198"/>
      <c r="T3093" s="198">
        <f t="shared" si="171"/>
        <v>2720</v>
      </c>
      <c r="U3093" s="11"/>
      <c r="V3093" s="11"/>
      <c r="W3093" s="11"/>
      <c r="Y3093" s="11">
        <v>487.44</v>
      </c>
      <c r="Z3093" s="11"/>
      <c r="AB3093" s="11">
        <f t="shared" si="172"/>
        <v>491.76</v>
      </c>
      <c r="AC3093" s="11">
        <v>656.9</v>
      </c>
      <c r="AD3093" s="11"/>
      <c r="AE3093" s="4"/>
      <c r="AF3093" s="4"/>
    </row>
    <row r="3094" spans="1:32" x14ac:dyDescent="0.2">
      <c r="A3094" s="51"/>
      <c r="B3094" s="11"/>
      <c r="C3094" s="11" t="s">
        <v>270</v>
      </c>
      <c r="D3094" s="11"/>
      <c r="E3094" s="11" t="s">
        <v>269</v>
      </c>
      <c r="F3094" s="11">
        <v>179732</v>
      </c>
      <c r="G3094" s="11"/>
      <c r="H3094" s="11">
        <f t="shared" si="169"/>
        <v>553.05999999999995</v>
      </c>
      <c r="I3094" s="11"/>
      <c r="J3094" s="11">
        <v>22081.280000000002</v>
      </c>
      <c r="K3094" s="11"/>
      <c r="M3094" s="11">
        <v>96</v>
      </c>
      <c r="N3094" s="66"/>
      <c r="P3094" s="198">
        <f t="shared" si="170"/>
        <v>230.01333333333335</v>
      </c>
      <c r="Q3094" s="198"/>
      <c r="R3094" s="198"/>
      <c r="S3094" s="198"/>
      <c r="T3094" s="198">
        <f t="shared" si="171"/>
        <v>1872.2083333333333</v>
      </c>
      <c r="U3094" s="11"/>
      <c r="V3094" s="11"/>
      <c r="W3094" s="11"/>
      <c r="Y3094" s="11">
        <v>22081.280000000002</v>
      </c>
      <c r="Z3094" s="11"/>
      <c r="AB3094" s="11">
        <f t="shared" si="172"/>
        <v>22277.16</v>
      </c>
      <c r="AC3094" s="11">
        <v>29757.93</v>
      </c>
      <c r="AD3094" s="11"/>
      <c r="AE3094" s="4"/>
      <c r="AF3094" s="4"/>
    </row>
    <row r="3095" spans="1:32" x14ac:dyDescent="0.2">
      <c r="A3095" s="51"/>
      <c r="B3095" s="11"/>
      <c r="C3095" s="11" t="s">
        <v>271</v>
      </c>
      <c r="D3095" s="11"/>
      <c r="E3095" s="11" t="s">
        <v>105</v>
      </c>
      <c r="F3095" s="11">
        <v>85057</v>
      </c>
      <c r="G3095" s="11"/>
      <c r="H3095" s="11">
        <f t="shared" si="169"/>
        <v>261.73</v>
      </c>
      <c r="I3095" s="11"/>
      <c r="J3095" s="11">
        <v>10688.850000000002</v>
      </c>
      <c r="K3095" s="11"/>
      <c r="M3095" s="11">
        <v>29</v>
      </c>
      <c r="N3095" s="66"/>
      <c r="P3095" s="198">
        <f t="shared" si="170"/>
        <v>368.5810344827587</v>
      </c>
      <c r="Q3095" s="198"/>
      <c r="R3095" s="198"/>
      <c r="S3095" s="198"/>
      <c r="T3095" s="198">
        <f t="shared" si="171"/>
        <v>2933</v>
      </c>
      <c r="U3095" s="11"/>
      <c r="V3095" s="11"/>
      <c r="W3095" s="11"/>
      <c r="Y3095" s="11">
        <v>10688.850000000002</v>
      </c>
      <c r="Z3095" s="11"/>
      <c r="AB3095" s="11">
        <f t="shared" si="172"/>
        <v>10783.67</v>
      </c>
      <c r="AC3095" s="11">
        <v>14404.87</v>
      </c>
      <c r="AD3095" s="11"/>
      <c r="AE3095" s="4"/>
      <c r="AF3095" s="4"/>
    </row>
    <row r="3096" spans="1:32" x14ac:dyDescent="0.2">
      <c r="A3096" s="51"/>
      <c r="B3096" s="11"/>
      <c r="C3096" s="11" t="s">
        <v>272</v>
      </c>
      <c r="D3096" s="11"/>
      <c r="E3096" s="11" t="s">
        <v>98</v>
      </c>
      <c r="F3096" s="11">
        <v>79020</v>
      </c>
      <c r="G3096" s="11"/>
      <c r="H3096" s="11">
        <f t="shared" si="169"/>
        <v>243.15</v>
      </c>
      <c r="I3096" s="11"/>
      <c r="J3096" s="11">
        <v>8157.7300000000014</v>
      </c>
      <c r="K3096" s="11"/>
      <c r="M3096" s="11">
        <v>23</v>
      </c>
      <c r="N3096" s="66"/>
      <c r="P3096" s="198">
        <f t="shared" si="170"/>
        <v>354.6839130434783</v>
      </c>
      <c r="Q3096" s="198"/>
      <c r="R3096" s="198"/>
      <c r="S3096" s="198"/>
      <c r="T3096" s="198">
        <f t="shared" si="171"/>
        <v>3435.6521739130435</v>
      </c>
      <c r="U3096" s="11"/>
      <c r="V3096" s="11"/>
      <c r="W3096" s="11"/>
      <c r="Y3096" s="11">
        <v>8157.7300000000014</v>
      </c>
      <c r="Z3096" s="11"/>
      <c r="AB3096" s="11">
        <f t="shared" si="172"/>
        <v>8230.1</v>
      </c>
      <c r="AC3096" s="11">
        <v>10993.8</v>
      </c>
      <c r="AD3096" s="11"/>
      <c r="AE3096" s="4"/>
      <c r="AF3096" s="4"/>
    </row>
    <row r="3097" spans="1:32" x14ac:dyDescent="0.2">
      <c r="A3097" s="51"/>
      <c r="B3097" s="11"/>
      <c r="C3097" s="11" t="s">
        <v>272</v>
      </c>
      <c r="D3097" s="11"/>
      <c r="E3097" s="11" t="s">
        <v>75</v>
      </c>
      <c r="F3097" s="11">
        <v>413292</v>
      </c>
      <c r="G3097" s="11"/>
      <c r="H3097" s="11">
        <f t="shared" si="169"/>
        <v>1271.75</v>
      </c>
      <c r="I3097" s="11"/>
      <c r="J3097" s="11">
        <v>23415.589999999997</v>
      </c>
      <c r="K3097" s="11"/>
      <c r="M3097" s="11">
        <v>31</v>
      </c>
      <c r="N3097" s="66"/>
      <c r="P3097" s="198">
        <f t="shared" si="170"/>
        <v>755.34161290322572</v>
      </c>
      <c r="Q3097" s="198"/>
      <c r="R3097" s="198"/>
      <c r="S3097" s="198"/>
      <c r="T3097" s="198">
        <f t="shared" si="171"/>
        <v>13332</v>
      </c>
      <c r="U3097" s="11"/>
      <c r="V3097" s="11"/>
      <c r="W3097" s="11"/>
      <c r="Y3097" s="11">
        <v>23415.589999999997</v>
      </c>
      <c r="Z3097" s="11"/>
      <c r="AB3097" s="11">
        <f t="shared" si="172"/>
        <v>23623.31</v>
      </c>
      <c r="AC3097" s="11">
        <v>31556.11</v>
      </c>
      <c r="AD3097" s="11"/>
      <c r="AE3097" s="4"/>
      <c r="AF3097" s="4"/>
    </row>
    <row r="3098" spans="1:32" x14ac:dyDescent="0.2">
      <c r="A3098" s="51"/>
      <c r="B3098" s="11"/>
      <c r="C3098" s="11" t="s">
        <v>273</v>
      </c>
      <c r="D3098" s="11"/>
      <c r="E3098" s="11" t="s">
        <v>103</v>
      </c>
      <c r="F3098" s="11">
        <v>9743</v>
      </c>
      <c r="G3098" s="11"/>
      <c r="H3098" s="11">
        <f t="shared" si="169"/>
        <v>29.98</v>
      </c>
      <c r="I3098" s="11"/>
      <c r="J3098" s="11">
        <v>675.98</v>
      </c>
      <c r="K3098" s="11"/>
      <c r="M3098" s="11">
        <v>4</v>
      </c>
      <c r="N3098" s="66"/>
      <c r="P3098" s="198">
        <f t="shared" si="170"/>
        <v>168.995</v>
      </c>
      <c r="Q3098" s="198"/>
      <c r="R3098" s="198"/>
      <c r="S3098" s="198"/>
      <c r="T3098" s="198">
        <f t="shared" si="171"/>
        <v>2435.75</v>
      </c>
      <c r="U3098" s="11"/>
      <c r="V3098" s="11"/>
      <c r="W3098" s="11"/>
      <c r="Y3098" s="11">
        <v>675.98</v>
      </c>
      <c r="Z3098" s="11"/>
      <c r="AB3098" s="11">
        <f t="shared" si="172"/>
        <v>681.98</v>
      </c>
      <c r="AC3098" s="11">
        <v>910.99</v>
      </c>
      <c r="AD3098" s="11"/>
      <c r="AE3098" s="4"/>
      <c r="AF3098" s="4"/>
    </row>
    <row r="3099" spans="1:32" x14ac:dyDescent="0.2">
      <c r="A3099" s="51"/>
      <c r="B3099" s="11"/>
      <c r="C3099" s="11" t="s">
        <v>276</v>
      </c>
      <c r="D3099" s="11"/>
      <c r="E3099" s="11" t="s">
        <v>224</v>
      </c>
      <c r="F3099" s="11">
        <v>1857</v>
      </c>
      <c r="G3099" s="11"/>
      <c r="H3099" s="11">
        <f t="shared" si="169"/>
        <v>5.71</v>
      </c>
      <c r="I3099" s="11"/>
      <c r="J3099" s="11">
        <v>290.39</v>
      </c>
      <c r="K3099" s="11"/>
      <c r="M3099" s="11">
        <v>1</v>
      </c>
      <c r="N3099" s="66"/>
      <c r="P3099" s="198">
        <f t="shared" si="170"/>
        <v>290.39</v>
      </c>
      <c r="Q3099" s="198"/>
      <c r="R3099" s="198"/>
      <c r="S3099" s="198"/>
      <c r="T3099" s="198">
        <f t="shared" si="171"/>
        <v>1857</v>
      </c>
      <c r="U3099" s="11"/>
      <c r="V3099" s="11"/>
      <c r="W3099" s="11"/>
      <c r="Y3099" s="11">
        <v>290.39</v>
      </c>
      <c r="Z3099" s="11"/>
      <c r="AB3099" s="11">
        <f t="shared" si="172"/>
        <v>292.97000000000003</v>
      </c>
      <c r="AC3099" s="11">
        <v>391.35</v>
      </c>
      <c r="AD3099" s="11"/>
      <c r="AE3099" s="4"/>
      <c r="AF3099" s="4"/>
    </row>
    <row r="3100" spans="1:32" x14ac:dyDescent="0.2">
      <c r="A3100" s="51"/>
      <c r="B3100" s="11"/>
      <c r="C3100" s="11" t="s">
        <v>276</v>
      </c>
      <c r="D3100" s="11"/>
      <c r="E3100" s="11" t="s">
        <v>91</v>
      </c>
      <c r="F3100" s="11">
        <v>21436</v>
      </c>
      <c r="G3100" s="11"/>
      <c r="H3100" s="11">
        <f t="shared" si="169"/>
        <v>65.959999999999994</v>
      </c>
      <c r="I3100" s="11"/>
      <c r="J3100" s="11">
        <v>2745.17</v>
      </c>
      <c r="K3100" s="11"/>
      <c r="M3100" s="11">
        <v>23</v>
      </c>
      <c r="N3100" s="66"/>
      <c r="P3100" s="198">
        <f t="shared" si="170"/>
        <v>119.35521739130435</v>
      </c>
      <c r="Q3100" s="198"/>
      <c r="R3100" s="198"/>
      <c r="S3100" s="198"/>
      <c r="T3100" s="198">
        <f t="shared" si="171"/>
        <v>932</v>
      </c>
      <c r="U3100" s="11"/>
      <c r="V3100" s="11"/>
      <c r="W3100" s="11"/>
      <c r="Y3100" s="11">
        <v>2745.17</v>
      </c>
      <c r="Z3100" s="11"/>
      <c r="AB3100" s="11">
        <f t="shared" si="172"/>
        <v>2769.52</v>
      </c>
      <c r="AC3100" s="11">
        <v>3699.54</v>
      </c>
      <c r="AD3100" s="11"/>
      <c r="AE3100" s="4"/>
      <c r="AF3100" s="4"/>
    </row>
    <row r="3101" spans="1:32" x14ac:dyDescent="0.2">
      <c r="A3101" s="51"/>
      <c r="B3101" s="11"/>
      <c r="C3101" s="11" t="s">
        <v>277</v>
      </c>
      <c r="D3101" s="11"/>
      <c r="E3101" s="11" t="s">
        <v>62</v>
      </c>
      <c r="F3101" s="11">
        <v>16484</v>
      </c>
      <c r="G3101" s="11"/>
      <c r="H3101" s="11">
        <f t="shared" si="169"/>
        <v>50.72</v>
      </c>
      <c r="I3101" s="11"/>
      <c r="J3101" s="11">
        <v>2122.1</v>
      </c>
      <c r="K3101" s="11"/>
      <c r="M3101" s="11">
        <v>18</v>
      </c>
      <c r="N3101" s="66"/>
      <c r="P3101" s="198">
        <f t="shared" si="170"/>
        <v>117.89444444444445</v>
      </c>
      <c r="Q3101" s="198"/>
      <c r="R3101" s="198"/>
      <c r="S3101" s="198"/>
      <c r="T3101" s="198">
        <f t="shared" si="171"/>
        <v>915.77777777777783</v>
      </c>
      <c r="U3101" s="11"/>
      <c r="V3101" s="11"/>
      <c r="W3101" s="11"/>
      <c r="Y3101" s="11">
        <v>2122.1</v>
      </c>
      <c r="Z3101" s="11"/>
      <c r="AB3101" s="11">
        <f t="shared" si="172"/>
        <v>2140.92</v>
      </c>
      <c r="AC3101" s="11">
        <v>2859.86</v>
      </c>
      <c r="AD3101" s="11"/>
      <c r="AE3101" s="4"/>
      <c r="AF3101" s="4"/>
    </row>
    <row r="3102" spans="1:32" x14ac:dyDescent="0.2">
      <c r="A3102" s="51"/>
      <c r="B3102" s="11"/>
      <c r="C3102" s="11" t="s">
        <v>277</v>
      </c>
      <c r="D3102" s="11"/>
      <c r="E3102" s="11" t="s">
        <v>167</v>
      </c>
      <c r="F3102" s="11">
        <v>87924</v>
      </c>
      <c r="G3102" s="11"/>
      <c r="H3102" s="11">
        <f t="shared" si="169"/>
        <v>270.55</v>
      </c>
      <c r="I3102" s="11"/>
      <c r="J3102" s="11">
        <v>11105.7</v>
      </c>
      <c r="K3102" s="11"/>
      <c r="M3102" s="11">
        <v>19</v>
      </c>
      <c r="N3102" s="66"/>
      <c r="P3102" s="198">
        <f t="shared" si="170"/>
        <v>584.51052631578955</v>
      </c>
      <c r="Q3102" s="198"/>
      <c r="R3102" s="198"/>
      <c r="S3102" s="198"/>
      <c r="T3102" s="198">
        <f t="shared" si="171"/>
        <v>4627.5789473684208</v>
      </c>
      <c r="U3102" s="11"/>
      <c r="V3102" s="11"/>
      <c r="W3102" s="11"/>
      <c r="Y3102" s="11">
        <v>11105.7</v>
      </c>
      <c r="Z3102" s="11"/>
      <c r="AB3102" s="11">
        <f t="shared" si="172"/>
        <v>11204.22</v>
      </c>
      <c r="AC3102" s="11">
        <v>14966.64</v>
      </c>
      <c r="AD3102" s="11"/>
      <c r="AE3102" s="4"/>
      <c r="AF3102" s="4"/>
    </row>
    <row r="3103" spans="1:32" x14ac:dyDescent="0.2">
      <c r="A3103" s="51"/>
      <c r="B3103" s="11"/>
      <c r="C3103" s="11" t="s">
        <v>278</v>
      </c>
      <c r="D3103" s="11"/>
      <c r="E3103" s="11" t="s">
        <v>66</v>
      </c>
      <c r="F3103" s="11">
        <v>9401</v>
      </c>
      <c r="G3103" s="11"/>
      <c r="H3103" s="11">
        <f t="shared" si="169"/>
        <v>28.93</v>
      </c>
      <c r="I3103" s="11"/>
      <c r="J3103" s="11">
        <v>603.83999999999992</v>
      </c>
      <c r="K3103" s="11"/>
      <c r="M3103" s="11">
        <v>4</v>
      </c>
      <c r="N3103" s="66"/>
      <c r="P3103" s="198">
        <f t="shared" si="170"/>
        <v>150.95999999999998</v>
      </c>
      <c r="Q3103" s="198"/>
      <c r="R3103" s="198"/>
      <c r="S3103" s="198"/>
      <c r="T3103" s="198">
        <f t="shared" si="171"/>
        <v>2350.25</v>
      </c>
      <c r="U3103" s="11"/>
      <c r="V3103" s="11"/>
      <c r="W3103" s="11"/>
      <c r="Y3103" s="11">
        <v>603.83999999999992</v>
      </c>
      <c r="Z3103" s="11"/>
      <c r="AB3103" s="11">
        <f t="shared" si="172"/>
        <v>609.20000000000005</v>
      </c>
      <c r="AC3103" s="11">
        <v>813.77</v>
      </c>
      <c r="AD3103" s="11"/>
      <c r="AE3103" s="4"/>
      <c r="AF3103" s="4"/>
    </row>
    <row r="3104" spans="1:32" x14ac:dyDescent="0.2">
      <c r="A3104" s="51"/>
      <c r="B3104" s="11"/>
      <c r="C3104" s="11" t="s">
        <v>279</v>
      </c>
      <c r="D3104" s="11"/>
      <c r="E3104" s="11" t="s">
        <v>77</v>
      </c>
      <c r="F3104" s="11">
        <v>655054</v>
      </c>
      <c r="G3104" s="11"/>
      <c r="H3104" s="11">
        <f t="shared" si="169"/>
        <v>2015.68</v>
      </c>
      <c r="I3104" s="11"/>
      <c r="J3104" s="11">
        <v>62789.21</v>
      </c>
      <c r="K3104" s="11"/>
      <c r="M3104" s="11">
        <v>144</v>
      </c>
      <c r="N3104" s="66"/>
      <c r="P3104" s="198">
        <f t="shared" si="170"/>
        <v>436.03618055555557</v>
      </c>
      <c r="Q3104" s="198"/>
      <c r="R3104" s="198"/>
      <c r="S3104" s="198"/>
      <c r="T3104" s="198">
        <f t="shared" si="171"/>
        <v>4548.9861111111113</v>
      </c>
      <c r="U3104" s="11"/>
      <c r="V3104" s="11"/>
      <c r="W3104" s="11"/>
      <c r="Y3104" s="11">
        <v>62789.21</v>
      </c>
      <c r="Z3104" s="11"/>
      <c r="AB3104" s="11">
        <f t="shared" si="172"/>
        <v>63346.2</v>
      </c>
      <c r="AC3104" s="11">
        <v>84618.13</v>
      </c>
      <c r="AD3104" s="11"/>
      <c r="AE3104" s="4"/>
      <c r="AF3104" s="4"/>
    </row>
    <row r="3105" spans="1:32" x14ac:dyDescent="0.2">
      <c r="A3105" s="51"/>
      <c r="B3105" s="11"/>
      <c r="C3105" s="11" t="s">
        <v>280</v>
      </c>
      <c r="D3105" s="11"/>
      <c r="E3105" s="11" t="s">
        <v>154</v>
      </c>
      <c r="F3105" s="11">
        <v>347</v>
      </c>
      <c r="G3105" s="11"/>
      <c r="H3105" s="11">
        <f t="shared" si="169"/>
        <v>1.07</v>
      </c>
      <c r="I3105" s="11"/>
      <c r="J3105" s="11">
        <v>64.849999999999994</v>
      </c>
      <c r="K3105" s="11"/>
      <c r="M3105" s="11">
        <v>3</v>
      </c>
      <c r="N3105" s="66"/>
      <c r="P3105" s="198">
        <f t="shared" si="170"/>
        <v>21.616666666666664</v>
      </c>
      <c r="Q3105" s="198"/>
      <c r="R3105" s="198"/>
      <c r="S3105" s="198"/>
      <c r="T3105" s="198">
        <f t="shared" si="171"/>
        <v>115.66666666666667</v>
      </c>
      <c r="U3105" s="11"/>
      <c r="V3105" s="11"/>
      <c r="W3105" s="11"/>
      <c r="Y3105" s="11">
        <v>64.849999999999994</v>
      </c>
      <c r="Z3105" s="11"/>
      <c r="AB3105" s="11">
        <f t="shared" si="172"/>
        <v>65.430000000000007</v>
      </c>
      <c r="AC3105" s="11">
        <v>87.4</v>
      </c>
      <c r="AD3105" s="11"/>
      <c r="AE3105" s="4"/>
      <c r="AF3105" s="4"/>
    </row>
    <row r="3106" spans="1:32" x14ac:dyDescent="0.2">
      <c r="A3106" s="51"/>
      <c r="B3106" s="11"/>
      <c r="C3106" s="11" t="s">
        <v>281</v>
      </c>
      <c r="D3106" s="11"/>
      <c r="E3106" s="11" t="s">
        <v>231</v>
      </c>
      <c r="F3106" s="11">
        <v>1720</v>
      </c>
      <c r="G3106" s="11"/>
      <c r="H3106" s="11">
        <f t="shared" si="169"/>
        <v>5.29</v>
      </c>
      <c r="I3106" s="11"/>
      <c r="J3106" s="11">
        <v>247.31</v>
      </c>
      <c r="K3106" s="11"/>
      <c r="M3106" s="11">
        <v>1</v>
      </c>
      <c r="N3106" s="66"/>
      <c r="P3106" s="198">
        <f t="shared" si="170"/>
        <v>247.31</v>
      </c>
      <c r="Q3106" s="198"/>
      <c r="R3106" s="198"/>
      <c r="S3106" s="198"/>
      <c r="T3106" s="198">
        <f t="shared" si="171"/>
        <v>1720</v>
      </c>
      <c r="U3106" s="11"/>
      <c r="V3106" s="11"/>
      <c r="W3106" s="11"/>
      <c r="Y3106" s="11">
        <v>247.31</v>
      </c>
      <c r="Z3106" s="11"/>
      <c r="AB3106" s="11">
        <f t="shared" si="172"/>
        <v>249.5</v>
      </c>
      <c r="AC3106" s="11">
        <v>333.29</v>
      </c>
      <c r="AD3106" s="11"/>
      <c r="AE3106" s="4"/>
      <c r="AF3106" s="4"/>
    </row>
    <row r="3107" spans="1:32" x14ac:dyDescent="0.2">
      <c r="A3107" s="51"/>
      <c r="B3107" s="11"/>
      <c r="C3107" s="11" t="s">
        <v>281</v>
      </c>
      <c r="D3107" s="11"/>
      <c r="E3107" s="11" t="s">
        <v>282</v>
      </c>
      <c r="F3107" s="11">
        <v>37633</v>
      </c>
      <c r="G3107" s="11"/>
      <c r="H3107" s="11">
        <f t="shared" si="169"/>
        <v>115.8</v>
      </c>
      <c r="I3107" s="11"/>
      <c r="J3107" s="11">
        <v>7537.9600000000028</v>
      </c>
      <c r="K3107" s="11"/>
      <c r="M3107" s="11">
        <v>31</v>
      </c>
      <c r="N3107" s="66"/>
      <c r="P3107" s="198">
        <f t="shared" si="170"/>
        <v>243.16000000000008</v>
      </c>
      <c r="Q3107" s="198"/>
      <c r="R3107" s="198"/>
      <c r="S3107" s="198"/>
      <c r="T3107" s="198">
        <f t="shared" si="171"/>
        <v>1213.9677419354839</v>
      </c>
      <c r="U3107" s="11"/>
      <c r="V3107" s="11"/>
      <c r="W3107" s="11"/>
      <c r="Y3107" s="11">
        <v>7537.9600000000028</v>
      </c>
      <c r="Z3107" s="11"/>
      <c r="AB3107" s="11">
        <f t="shared" si="172"/>
        <v>7604.83</v>
      </c>
      <c r="AC3107" s="11">
        <v>10158.56</v>
      </c>
      <c r="AD3107" s="11"/>
      <c r="AE3107" s="4"/>
      <c r="AF3107" s="4"/>
    </row>
    <row r="3108" spans="1:32" x14ac:dyDescent="0.2">
      <c r="A3108" s="51"/>
      <c r="B3108" s="11"/>
      <c r="C3108" s="11" t="s">
        <v>283</v>
      </c>
      <c r="D3108" s="11"/>
      <c r="E3108" s="11" t="s">
        <v>198</v>
      </c>
      <c r="F3108" s="11">
        <v>6774</v>
      </c>
      <c r="G3108" s="11"/>
      <c r="H3108" s="11">
        <f t="shared" si="169"/>
        <v>20.84</v>
      </c>
      <c r="I3108" s="11"/>
      <c r="J3108" s="11">
        <v>451.45000000000005</v>
      </c>
      <c r="K3108" s="11"/>
      <c r="M3108" s="11">
        <v>5</v>
      </c>
      <c r="N3108" s="66"/>
      <c r="P3108" s="198">
        <f t="shared" si="170"/>
        <v>90.29</v>
      </c>
      <c r="Q3108" s="198"/>
      <c r="R3108" s="198"/>
      <c r="S3108" s="198"/>
      <c r="T3108" s="198">
        <f t="shared" si="171"/>
        <v>1354.8</v>
      </c>
      <c r="U3108" s="11"/>
      <c r="V3108" s="11"/>
      <c r="W3108" s="11"/>
      <c r="Y3108" s="11">
        <v>451.45000000000005</v>
      </c>
      <c r="Z3108" s="11"/>
      <c r="AB3108" s="11">
        <f t="shared" si="172"/>
        <v>455.45</v>
      </c>
      <c r="AC3108" s="11">
        <v>608.4</v>
      </c>
      <c r="AD3108" s="11"/>
      <c r="AE3108" s="4"/>
      <c r="AF3108" s="4"/>
    </row>
    <row r="3109" spans="1:32" x14ac:dyDescent="0.2">
      <c r="A3109" s="51"/>
      <c r="B3109" s="11"/>
      <c r="C3109" s="11" t="s">
        <v>283</v>
      </c>
      <c r="D3109" s="11"/>
      <c r="E3109" s="11" t="s">
        <v>284</v>
      </c>
      <c r="F3109" s="11">
        <v>128859</v>
      </c>
      <c r="G3109" s="11"/>
      <c r="H3109" s="11">
        <f t="shared" si="169"/>
        <v>396.51</v>
      </c>
      <c r="I3109" s="11"/>
      <c r="J3109" s="11">
        <v>20329.160000000003</v>
      </c>
      <c r="K3109" s="11"/>
      <c r="M3109" s="11">
        <v>34</v>
      </c>
      <c r="N3109" s="66"/>
      <c r="P3109" s="198">
        <f t="shared" si="170"/>
        <v>597.91647058823537</v>
      </c>
      <c r="Q3109" s="198"/>
      <c r="R3109" s="198"/>
      <c r="S3109" s="198"/>
      <c r="T3109" s="198">
        <f t="shared" si="171"/>
        <v>3789.9705882352941</v>
      </c>
      <c r="U3109" s="11"/>
      <c r="V3109" s="11"/>
      <c r="W3109" s="11"/>
      <c r="Y3109" s="11">
        <v>20329.160000000003</v>
      </c>
      <c r="Z3109" s="11"/>
      <c r="AB3109" s="11">
        <f t="shared" si="172"/>
        <v>20509.5</v>
      </c>
      <c r="AC3109" s="11">
        <v>27396.67</v>
      </c>
      <c r="AD3109" s="11"/>
      <c r="AE3109" s="4"/>
      <c r="AF3109" s="4"/>
    </row>
    <row r="3110" spans="1:32" x14ac:dyDescent="0.2">
      <c r="A3110" s="51"/>
      <c r="B3110" s="11"/>
      <c r="C3110" s="11" t="s">
        <v>283</v>
      </c>
      <c r="D3110" s="11"/>
      <c r="E3110" s="11" t="s">
        <v>285</v>
      </c>
      <c r="F3110" s="11">
        <v>17798</v>
      </c>
      <c r="G3110" s="11"/>
      <c r="H3110" s="11">
        <f t="shared" si="169"/>
        <v>54.77</v>
      </c>
      <c r="I3110" s="11"/>
      <c r="J3110" s="11">
        <v>1325.59</v>
      </c>
      <c r="K3110" s="11"/>
      <c r="M3110" s="11">
        <v>2</v>
      </c>
      <c r="N3110" s="66"/>
      <c r="P3110" s="198">
        <f t="shared" si="170"/>
        <v>662.79499999999996</v>
      </c>
      <c r="Q3110" s="198"/>
      <c r="R3110" s="198"/>
      <c r="S3110" s="198"/>
      <c r="T3110" s="198">
        <f t="shared" si="171"/>
        <v>8899</v>
      </c>
      <c r="U3110" s="11"/>
      <c r="V3110" s="11"/>
      <c r="W3110" s="11"/>
      <c r="Y3110" s="11">
        <v>1325.59</v>
      </c>
      <c r="Z3110" s="11"/>
      <c r="AB3110" s="11">
        <f t="shared" si="172"/>
        <v>1337.35</v>
      </c>
      <c r="AC3110" s="11">
        <v>1786.44</v>
      </c>
      <c r="AD3110" s="11"/>
      <c r="AE3110" s="4"/>
      <c r="AF3110" s="4"/>
    </row>
    <row r="3111" spans="1:32" x14ac:dyDescent="0.2">
      <c r="A3111" s="51"/>
      <c r="B3111" s="11"/>
      <c r="C3111" s="11" t="s">
        <v>286</v>
      </c>
      <c r="D3111" s="11"/>
      <c r="E3111" s="11" t="s">
        <v>198</v>
      </c>
      <c r="F3111" s="11">
        <v>1291319</v>
      </c>
      <c r="G3111" s="11"/>
      <c r="H3111" s="11">
        <f t="shared" si="169"/>
        <v>3973.54</v>
      </c>
      <c r="I3111" s="11"/>
      <c r="J3111" s="11">
        <v>140924.94000000024</v>
      </c>
      <c r="K3111" s="11"/>
      <c r="M3111" s="11">
        <v>498</v>
      </c>
      <c r="N3111" s="66"/>
      <c r="P3111" s="198">
        <f t="shared" si="170"/>
        <v>282.98180722891613</v>
      </c>
      <c r="Q3111" s="198"/>
      <c r="R3111" s="198"/>
      <c r="S3111" s="198"/>
      <c r="T3111" s="198">
        <f t="shared" si="171"/>
        <v>2593.0100401606423</v>
      </c>
      <c r="U3111" s="11"/>
      <c r="V3111" s="11"/>
      <c r="W3111" s="11"/>
      <c r="Y3111" s="11">
        <v>140924.94000000024</v>
      </c>
      <c r="Z3111" s="11"/>
      <c r="AB3111" s="11">
        <f t="shared" si="172"/>
        <v>142175.06</v>
      </c>
      <c r="AC3111" s="11">
        <v>189918.06</v>
      </c>
      <c r="AD3111" s="11"/>
      <c r="AE3111" s="4"/>
      <c r="AF3111" s="4"/>
    </row>
    <row r="3112" spans="1:32" x14ac:dyDescent="0.2">
      <c r="A3112" s="51"/>
      <c r="B3112" s="11"/>
      <c r="C3112" s="11" t="s">
        <v>286</v>
      </c>
      <c r="D3112" s="11"/>
      <c r="E3112" s="11" t="s">
        <v>172</v>
      </c>
      <c r="F3112" s="11"/>
      <c r="G3112" s="11"/>
      <c r="H3112" s="11">
        <f t="shared" si="169"/>
        <v>0</v>
      </c>
      <c r="I3112" s="11"/>
      <c r="J3112" s="11">
        <v>8.2899999999999991</v>
      </c>
      <c r="K3112" s="11"/>
      <c r="M3112" s="11">
        <v>1</v>
      </c>
      <c r="N3112" s="66"/>
      <c r="P3112" s="198">
        <f t="shared" si="170"/>
        <v>8.2899999999999991</v>
      </c>
      <c r="Q3112" s="198"/>
      <c r="R3112" s="198"/>
      <c r="S3112" s="198"/>
      <c r="T3112" s="198">
        <f t="shared" si="171"/>
        <v>0</v>
      </c>
      <c r="U3112" s="11"/>
      <c r="V3112" s="11"/>
      <c r="W3112" s="11"/>
      <c r="Y3112" s="11">
        <v>8.2899999999999991</v>
      </c>
      <c r="Z3112" s="11"/>
      <c r="AB3112" s="11">
        <f t="shared" si="172"/>
        <v>8.36</v>
      </c>
      <c r="AC3112" s="11">
        <v>11.17</v>
      </c>
      <c r="AD3112" s="11"/>
      <c r="AE3112" s="4"/>
      <c r="AF3112" s="4"/>
    </row>
    <row r="3113" spans="1:32" x14ac:dyDescent="0.2">
      <c r="A3113" s="51"/>
      <c r="B3113" s="11"/>
      <c r="C3113" s="11" t="s">
        <v>286</v>
      </c>
      <c r="D3113" s="11"/>
      <c r="E3113" s="11" t="s">
        <v>284</v>
      </c>
      <c r="F3113" s="11">
        <v>989</v>
      </c>
      <c r="G3113" s="11"/>
      <c r="H3113" s="11">
        <f t="shared" si="169"/>
        <v>3.04</v>
      </c>
      <c r="I3113" s="11"/>
      <c r="J3113" s="11">
        <v>152.81</v>
      </c>
      <c r="K3113" s="11"/>
      <c r="M3113" s="11">
        <v>2</v>
      </c>
      <c r="N3113" s="66"/>
      <c r="P3113" s="198">
        <f t="shared" si="170"/>
        <v>76.405000000000001</v>
      </c>
      <c r="Q3113" s="198"/>
      <c r="R3113" s="198"/>
      <c r="S3113" s="198"/>
      <c r="T3113" s="198">
        <f t="shared" si="171"/>
        <v>494.5</v>
      </c>
      <c r="U3113" s="11"/>
      <c r="V3113" s="11"/>
      <c r="W3113" s="11"/>
      <c r="Y3113" s="11">
        <v>152.81</v>
      </c>
      <c r="Z3113" s="11"/>
      <c r="AB3113" s="11">
        <f t="shared" si="172"/>
        <v>154.16999999999999</v>
      </c>
      <c r="AC3113" s="11">
        <v>205.94</v>
      </c>
      <c r="AD3113" s="11"/>
      <c r="AE3113" s="4"/>
      <c r="AF3113" s="4"/>
    </row>
    <row r="3114" spans="1:32" x14ac:dyDescent="0.2">
      <c r="A3114" s="51"/>
      <c r="B3114" s="11"/>
      <c r="C3114" s="11" t="s">
        <v>287</v>
      </c>
      <c r="D3114" s="11"/>
      <c r="E3114" s="11" t="s">
        <v>198</v>
      </c>
      <c r="F3114" s="11">
        <v>565</v>
      </c>
      <c r="G3114" s="11"/>
      <c r="H3114" s="11">
        <f t="shared" si="169"/>
        <v>1.74</v>
      </c>
      <c r="I3114" s="11"/>
      <c r="J3114" s="11">
        <v>70.349999999999994</v>
      </c>
      <c r="K3114" s="11"/>
      <c r="M3114" s="11">
        <v>2</v>
      </c>
      <c r="N3114" s="66"/>
      <c r="P3114" s="198">
        <f t="shared" si="170"/>
        <v>35.174999999999997</v>
      </c>
      <c r="Q3114" s="198"/>
      <c r="R3114" s="198"/>
      <c r="S3114" s="198"/>
      <c r="T3114" s="198">
        <f t="shared" si="171"/>
        <v>282.5</v>
      </c>
      <c r="U3114" s="11"/>
      <c r="V3114" s="11"/>
      <c r="W3114" s="11"/>
      <c r="Y3114" s="11">
        <v>70.349999999999994</v>
      </c>
      <c r="Z3114" s="11"/>
      <c r="AB3114" s="11">
        <f t="shared" si="172"/>
        <v>70.97</v>
      </c>
      <c r="AC3114" s="11">
        <v>94.81</v>
      </c>
      <c r="AD3114" s="11"/>
      <c r="AE3114" s="4"/>
      <c r="AF3114" s="4"/>
    </row>
    <row r="3115" spans="1:32" x14ac:dyDescent="0.2">
      <c r="A3115" s="51"/>
      <c r="B3115" s="11"/>
      <c r="C3115" s="11" t="s">
        <v>288</v>
      </c>
      <c r="D3115" s="11"/>
      <c r="E3115" s="11" t="s">
        <v>61</v>
      </c>
      <c r="F3115" s="11">
        <v>3060</v>
      </c>
      <c r="G3115" s="11"/>
      <c r="H3115" s="11">
        <f t="shared" si="169"/>
        <v>9.42</v>
      </c>
      <c r="I3115" s="11"/>
      <c r="J3115" s="11">
        <v>446.75</v>
      </c>
      <c r="K3115" s="11"/>
      <c r="M3115" s="11">
        <v>2</v>
      </c>
      <c r="N3115" s="66"/>
      <c r="P3115" s="198">
        <f t="shared" si="170"/>
        <v>223.375</v>
      </c>
      <c r="Q3115" s="198"/>
      <c r="R3115" s="198"/>
      <c r="S3115" s="198"/>
      <c r="T3115" s="198">
        <f t="shared" si="171"/>
        <v>1530</v>
      </c>
      <c r="U3115" s="11"/>
      <c r="V3115" s="11"/>
      <c r="W3115" s="11"/>
      <c r="Y3115" s="11">
        <v>446.75</v>
      </c>
      <c r="Z3115" s="11"/>
      <c r="AB3115" s="11">
        <f t="shared" si="172"/>
        <v>450.71</v>
      </c>
      <c r="AC3115" s="11">
        <v>602.05999999999995</v>
      </c>
      <c r="AD3115" s="11"/>
      <c r="AE3115" s="4"/>
      <c r="AF3115" s="4"/>
    </row>
    <row r="3116" spans="1:32" x14ac:dyDescent="0.2">
      <c r="A3116" s="51"/>
      <c r="B3116" s="11"/>
      <c r="C3116" s="11" t="s">
        <v>288</v>
      </c>
      <c r="D3116" s="11"/>
      <c r="E3116" s="11" t="s">
        <v>63</v>
      </c>
      <c r="F3116" s="11">
        <v>1524686</v>
      </c>
      <c r="G3116" s="11"/>
      <c r="H3116" s="11">
        <f t="shared" ref="H3116:H3179" si="173">ROUND($H$3448*F3116/$F$3448,2)</f>
        <v>4691.6400000000003</v>
      </c>
      <c r="I3116" s="11"/>
      <c r="J3116" s="11">
        <v>106240.12000000004</v>
      </c>
      <c r="K3116" s="11"/>
      <c r="M3116" s="11">
        <v>354</v>
      </c>
      <c r="N3116" s="66"/>
      <c r="P3116" s="198">
        <f t="shared" ref="P3116:P3179" si="174">J3116/M3116</f>
        <v>300.11333333333346</v>
      </c>
      <c r="Q3116" s="198"/>
      <c r="R3116" s="198"/>
      <c r="S3116" s="198"/>
      <c r="T3116" s="198">
        <f t="shared" ref="T3116:T3179" si="175">F3116/M3116</f>
        <v>4307.0225988700568</v>
      </c>
      <c r="U3116" s="11"/>
      <c r="V3116" s="11"/>
      <c r="W3116" s="11"/>
      <c r="Y3116" s="11">
        <v>106240.12000000004</v>
      </c>
      <c r="Z3116" s="11"/>
      <c r="AB3116" s="11">
        <f t="shared" ref="AB3116:AB3179" si="176">ROUND($AB$3448*Y3116/$Y$3448,2)</f>
        <v>107182.56</v>
      </c>
      <c r="AC3116" s="11">
        <v>143174.92000000001</v>
      </c>
      <c r="AD3116" s="11"/>
      <c r="AE3116" s="4"/>
      <c r="AF3116" s="4"/>
    </row>
    <row r="3117" spans="1:32" x14ac:dyDescent="0.2">
      <c r="A3117" s="51"/>
      <c r="B3117" s="11"/>
      <c r="C3117" s="11" t="s">
        <v>288</v>
      </c>
      <c r="D3117" s="11"/>
      <c r="E3117" s="11" t="s">
        <v>167</v>
      </c>
      <c r="F3117" s="11">
        <v>1076</v>
      </c>
      <c r="G3117" s="11"/>
      <c r="H3117" s="11">
        <f t="shared" si="173"/>
        <v>3.31</v>
      </c>
      <c r="I3117" s="11"/>
      <c r="J3117" s="11">
        <v>166.91</v>
      </c>
      <c r="K3117" s="11"/>
      <c r="M3117" s="11">
        <v>1</v>
      </c>
      <c r="N3117" s="66"/>
      <c r="P3117" s="198">
        <f t="shared" si="174"/>
        <v>166.91</v>
      </c>
      <c r="Q3117" s="198"/>
      <c r="R3117" s="198"/>
      <c r="S3117" s="198"/>
      <c r="T3117" s="198">
        <f t="shared" si="175"/>
        <v>1076</v>
      </c>
      <c r="U3117" s="11"/>
      <c r="V3117" s="11"/>
      <c r="W3117" s="11"/>
      <c r="Y3117" s="11">
        <v>166.91</v>
      </c>
      <c r="Z3117" s="11"/>
      <c r="AB3117" s="11">
        <f t="shared" si="176"/>
        <v>168.39</v>
      </c>
      <c r="AC3117" s="11">
        <v>224.94</v>
      </c>
      <c r="AD3117" s="11"/>
      <c r="AE3117" s="4"/>
      <c r="AF3117" s="4"/>
    </row>
    <row r="3118" spans="1:32" x14ac:dyDescent="0.2">
      <c r="A3118" s="51"/>
      <c r="B3118" s="11"/>
      <c r="C3118" s="11" t="s">
        <v>291</v>
      </c>
      <c r="D3118" s="11"/>
      <c r="E3118" s="11" t="s">
        <v>292</v>
      </c>
      <c r="F3118" s="11">
        <v>1735</v>
      </c>
      <c r="G3118" s="11"/>
      <c r="H3118" s="11">
        <f t="shared" si="173"/>
        <v>5.34</v>
      </c>
      <c r="I3118" s="11"/>
      <c r="J3118" s="11">
        <v>301.69</v>
      </c>
      <c r="K3118" s="11"/>
      <c r="M3118" s="11">
        <v>10</v>
      </c>
      <c r="N3118" s="66"/>
      <c r="P3118" s="198">
        <f t="shared" si="174"/>
        <v>30.169</v>
      </c>
      <c r="Q3118" s="198"/>
      <c r="R3118" s="198"/>
      <c r="S3118" s="198"/>
      <c r="T3118" s="198">
        <f t="shared" si="175"/>
        <v>173.5</v>
      </c>
      <c r="U3118" s="11"/>
      <c r="V3118" s="11"/>
      <c r="W3118" s="11"/>
      <c r="Y3118" s="11">
        <v>301.69</v>
      </c>
      <c r="Z3118" s="11"/>
      <c r="AB3118" s="11">
        <f t="shared" si="176"/>
        <v>304.37</v>
      </c>
      <c r="AC3118" s="11">
        <v>406.57</v>
      </c>
      <c r="AD3118" s="11"/>
      <c r="AE3118" s="4"/>
      <c r="AF3118" s="4"/>
    </row>
    <row r="3119" spans="1:32" x14ac:dyDescent="0.2">
      <c r="A3119" s="51"/>
      <c r="B3119" s="11"/>
      <c r="C3119" s="11" t="s">
        <v>293</v>
      </c>
      <c r="D3119" s="11"/>
      <c r="E3119" s="11" t="s">
        <v>208</v>
      </c>
      <c r="F3119" s="11">
        <v>257478</v>
      </c>
      <c r="G3119" s="11"/>
      <c r="H3119" s="11">
        <f t="shared" si="173"/>
        <v>792.29</v>
      </c>
      <c r="I3119" s="11"/>
      <c r="J3119" s="11">
        <v>24844.020000000011</v>
      </c>
      <c r="K3119" s="11"/>
      <c r="M3119" s="11">
        <v>144</v>
      </c>
      <c r="N3119" s="66"/>
      <c r="P3119" s="198">
        <f t="shared" si="174"/>
        <v>172.52791666666675</v>
      </c>
      <c r="Q3119" s="198"/>
      <c r="R3119" s="198"/>
      <c r="S3119" s="198"/>
      <c r="T3119" s="198">
        <f t="shared" si="175"/>
        <v>1788.0416666666667</v>
      </c>
      <c r="U3119" s="11"/>
      <c r="V3119" s="11"/>
      <c r="W3119" s="11"/>
      <c r="Y3119" s="11">
        <v>24844.020000000011</v>
      </c>
      <c r="Z3119" s="11"/>
      <c r="AB3119" s="11">
        <f t="shared" si="176"/>
        <v>25064.41</v>
      </c>
      <c r="AC3119" s="11">
        <v>33481.14</v>
      </c>
      <c r="AD3119" s="11"/>
      <c r="AE3119" s="4"/>
      <c r="AF3119" s="4"/>
    </row>
    <row r="3120" spans="1:32" x14ac:dyDescent="0.2">
      <c r="A3120" s="51"/>
      <c r="B3120" s="11"/>
      <c r="C3120" s="11" t="s">
        <v>294</v>
      </c>
      <c r="D3120" s="11"/>
      <c r="E3120" s="11" t="s">
        <v>295</v>
      </c>
      <c r="F3120" s="11">
        <v>1159763</v>
      </c>
      <c r="G3120" s="11"/>
      <c r="H3120" s="11">
        <f t="shared" si="173"/>
        <v>3568.73</v>
      </c>
      <c r="I3120" s="11"/>
      <c r="J3120" s="11">
        <v>107371.45000000003</v>
      </c>
      <c r="K3120" s="11"/>
      <c r="M3120" s="11">
        <v>251</v>
      </c>
      <c r="N3120" s="66"/>
      <c r="P3120" s="198">
        <f t="shared" si="174"/>
        <v>427.77470119521922</v>
      </c>
      <c r="Q3120" s="198"/>
      <c r="R3120" s="198"/>
      <c r="S3120" s="198"/>
      <c r="T3120" s="198">
        <f t="shared" si="175"/>
        <v>4620.5697211155375</v>
      </c>
      <c r="U3120" s="11"/>
      <c r="V3120" s="11"/>
      <c r="W3120" s="11"/>
      <c r="Y3120" s="11">
        <v>107371.45000000003</v>
      </c>
      <c r="Z3120" s="11"/>
      <c r="AB3120" s="11">
        <f t="shared" si="176"/>
        <v>108323.92</v>
      </c>
      <c r="AC3120" s="11">
        <v>144699.57</v>
      </c>
      <c r="AD3120" s="11"/>
      <c r="AE3120" s="4"/>
      <c r="AF3120" s="4"/>
    </row>
    <row r="3121" spans="1:32" x14ac:dyDescent="0.2">
      <c r="A3121" s="51"/>
      <c r="B3121" s="11"/>
      <c r="C3121" s="11" t="s">
        <v>296</v>
      </c>
      <c r="D3121" s="11"/>
      <c r="E3121" s="11" t="s">
        <v>297</v>
      </c>
      <c r="F3121" s="11">
        <v>1695620</v>
      </c>
      <c r="G3121" s="11"/>
      <c r="H3121" s="11">
        <f t="shared" si="173"/>
        <v>5217.63</v>
      </c>
      <c r="I3121" s="11"/>
      <c r="J3121" s="11">
        <v>118294.90999999997</v>
      </c>
      <c r="K3121" s="11"/>
      <c r="M3121" s="11">
        <v>236</v>
      </c>
      <c r="N3121" s="66"/>
      <c r="P3121" s="198">
        <f t="shared" si="174"/>
        <v>501.24961864406771</v>
      </c>
      <c r="Q3121" s="198"/>
      <c r="R3121" s="198"/>
      <c r="S3121" s="198"/>
      <c r="T3121" s="198">
        <f t="shared" si="175"/>
        <v>7184.8305084745762</v>
      </c>
      <c r="U3121" s="11"/>
      <c r="V3121" s="11"/>
      <c r="W3121" s="11"/>
      <c r="Y3121" s="11">
        <v>118294.90999999997</v>
      </c>
      <c r="Z3121" s="11"/>
      <c r="AB3121" s="11">
        <f t="shared" si="176"/>
        <v>119344.28</v>
      </c>
      <c r="AC3121" s="11">
        <v>159420.60999999999</v>
      </c>
      <c r="AD3121" s="11"/>
      <c r="AE3121" s="4"/>
      <c r="AF3121" s="4"/>
    </row>
    <row r="3122" spans="1:32" x14ac:dyDescent="0.2">
      <c r="A3122" s="51"/>
      <c r="B3122" s="11"/>
      <c r="C3122" s="11" t="s">
        <v>298</v>
      </c>
      <c r="D3122" s="11"/>
      <c r="E3122" s="11" t="s">
        <v>602</v>
      </c>
      <c r="F3122" s="11">
        <v>377</v>
      </c>
      <c r="G3122" s="11"/>
      <c r="H3122" s="11">
        <f t="shared" si="173"/>
        <v>1.1599999999999999</v>
      </c>
      <c r="I3122" s="11"/>
      <c r="J3122" s="11">
        <v>59.37</v>
      </c>
      <c r="K3122" s="11"/>
      <c r="M3122" s="11">
        <v>1</v>
      </c>
      <c r="N3122" s="66"/>
      <c r="P3122" s="198">
        <f t="shared" si="174"/>
        <v>59.37</v>
      </c>
      <c r="Q3122" s="198"/>
      <c r="R3122" s="198"/>
      <c r="S3122" s="198"/>
      <c r="T3122" s="198">
        <f t="shared" si="175"/>
        <v>377</v>
      </c>
      <c r="U3122" s="11"/>
      <c r="V3122" s="11"/>
      <c r="W3122" s="11"/>
      <c r="Y3122" s="11">
        <v>59.37</v>
      </c>
      <c r="Z3122" s="11"/>
      <c r="AB3122" s="11">
        <f t="shared" si="176"/>
        <v>59.9</v>
      </c>
      <c r="AC3122" s="11">
        <v>80.010000000000005</v>
      </c>
      <c r="AD3122" s="11"/>
      <c r="AE3122" s="4"/>
      <c r="AF3122" s="4"/>
    </row>
    <row r="3123" spans="1:32" x14ac:dyDescent="0.2">
      <c r="A3123" s="51"/>
      <c r="B3123" s="11"/>
      <c r="C3123" s="11" t="s">
        <v>298</v>
      </c>
      <c r="D3123" s="11"/>
      <c r="E3123" s="11" t="s">
        <v>90</v>
      </c>
      <c r="F3123" s="11">
        <v>7755655</v>
      </c>
      <c r="G3123" s="11"/>
      <c r="H3123" s="11">
        <f t="shared" si="173"/>
        <v>23865.08</v>
      </c>
      <c r="I3123" s="11"/>
      <c r="J3123" s="11">
        <v>643240.97000000149</v>
      </c>
      <c r="K3123" s="11"/>
      <c r="M3123" s="11">
        <v>1157</v>
      </c>
      <c r="N3123" s="66"/>
      <c r="P3123" s="198">
        <f t="shared" si="174"/>
        <v>555.95589455488459</v>
      </c>
      <c r="Q3123" s="198"/>
      <c r="R3123" s="198"/>
      <c r="S3123" s="198"/>
      <c r="T3123" s="198">
        <f t="shared" si="175"/>
        <v>6703.245462402766</v>
      </c>
      <c r="U3123" s="11"/>
      <c r="V3123" s="11"/>
      <c r="W3123" s="11"/>
      <c r="Y3123" s="11">
        <v>643240.97000000149</v>
      </c>
      <c r="Z3123" s="11"/>
      <c r="AB3123" s="11">
        <f t="shared" si="176"/>
        <v>648947.03</v>
      </c>
      <c r="AC3123" s="11">
        <v>866866.27</v>
      </c>
      <c r="AD3123" s="11"/>
      <c r="AE3123" s="4"/>
      <c r="AF3123" s="4"/>
    </row>
    <row r="3124" spans="1:32" x14ac:dyDescent="0.2">
      <c r="A3124" s="51"/>
      <c r="B3124" s="11"/>
      <c r="C3124" s="11" t="s">
        <v>603</v>
      </c>
      <c r="D3124" s="11"/>
      <c r="E3124" s="11" t="s">
        <v>128</v>
      </c>
      <c r="F3124" s="11">
        <v>783</v>
      </c>
      <c r="G3124" s="11"/>
      <c r="H3124" s="11">
        <f t="shared" si="173"/>
        <v>2.41</v>
      </c>
      <c r="I3124" s="11"/>
      <c r="J3124" s="11">
        <v>127.39</v>
      </c>
      <c r="K3124" s="11"/>
      <c r="M3124" s="11">
        <v>1</v>
      </c>
      <c r="N3124" s="66"/>
      <c r="P3124" s="198">
        <f t="shared" si="174"/>
        <v>127.39</v>
      </c>
      <c r="Q3124" s="198"/>
      <c r="R3124" s="198"/>
      <c r="S3124" s="198"/>
      <c r="T3124" s="198">
        <f t="shared" si="175"/>
        <v>783</v>
      </c>
      <c r="U3124" s="11"/>
      <c r="V3124" s="11"/>
      <c r="W3124" s="11"/>
      <c r="Y3124" s="11">
        <v>127.39</v>
      </c>
      <c r="Z3124" s="11"/>
      <c r="AB3124" s="11">
        <f t="shared" si="176"/>
        <v>128.52000000000001</v>
      </c>
      <c r="AC3124" s="11">
        <v>171.68</v>
      </c>
      <c r="AD3124" s="11"/>
      <c r="AE3124" s="4"/>
      <c r="AF3124" s="4"/>
    </row>
    <row r="3125" spans="1:32" x14ac:dyDescent="0.2">
      <c r="A3125" s="51"/>
      <c r="B3125" s="11"/>
      <c r="C3125" s="11" t="s">
        <v>603</v>
      </c>
      <c r="D3125" s="11"/>
      <c r="E3125" s="11" t="s">
        <v>200</v>
      </c>
      <c r="F3125" s="11">
        <v>11800</v>
      </c>
      <c r="G3125" s="11"/>
      <c r="H3125" s="11">
        <f t="shared" si="173"/>
        <v>36.31</v>
      </c>
      <c r="I3125" s="11"/>
      <c r="J3125" s="11">
        <v>1679.86</v>
      </c>
      <c r="K3125" s="11"/>
      <c r="M3125" s="11">
        <v>1</v>
      </c>
      <c r="N3125" s="66"/>
      <c r="P3125" s="198">
        <f t="shared" si="174"/>
        <v>1679.86</v>
      </c>
      <c r="Q3125" s="198"/>
      <c r="R3125" s="198"/>
      <c r="S3125" s="198"/>
      <c r="T3125" s="198">
        <f t="shared" si="175"/>
        <v>11800</v>
      </c>
      <c r="U3125" s="11"/>
      <c r="V3125" s="11"/>
      <c r="W3125" s="11"/>
      <c r="Y3125" s="11">
        <v>1679.86</v>
      </c>
      <c r="Z3125" s="11"/>
      <c r="AB3125" s="11">
        <f t="shared" si="176"/>
        <v>1694.76</v>
      </c>
      <c r="AC3125" s="11">
        <v>2263.87</v>
      </c>
      <c r="AD3125" s="11"/>
      <c r="AE3125" s="4"/>
      <c r="AF3125" s="4"/>
    </row>
    <row r="3126" spans="1:32" x14ac:dyDescent="0.2">
      <c r="A3126" s="51"/>
      <c r="B3126" s="11"/>
      <c r="C3126" s="11" t="s">
        <v>300</v>
      </c>
      <c r="D3126" s="11"/>
      <c r="E3126" s="11" t="s">
        <v>95</v>
      </c>
      <c r="F3126" s="11">
        <v>4369</v>
      </c>
      <c r="G3126" s="11"/>
      <c r="H3126" s="11">
        <f t="shared" si="173"/>
        <v>13.44</v>
      </c>
      <c r="I3126" s="11"/>
      <c r="J3126" s="11">
        <v>602.99</v>
      </c>
      <c r="K3126" s="11"/>
      <c r="M3126" s="11">
        <v>4</v>
      </c>
      <c r="N3126" s="66"/>
      <c r="P3126" s="198">
        <f t="shared" si="174"/>
        <v>150.7475</v>
      </c>
      <c r="Q3126" s="198"/>
      <c r="R3126" s="198"/>
      <c r="S3126" s="198"/>
      <c r="T3126" s="198">
        <f t="shared" si="175"/>
        <v>1092.25</v>
      </c>
      <c r="U3126" s="11"/>
      <c r="V3126" s="11"/>
      <c r="W3126" s="11"/>
      <c r="Y3126" s="11">
        <v>602.99</v>
      </c>
      <c r="Z3126" s="11"/>
      <c r="AB3126" s="11">
        <f t="shared" si="176"/>
        <v>608.34</v>
      </c>
      <c r="AC3126" s="11">
        <v>812.62</v>
      </c>
      <c r="AD3126" s="11"/>
      <c r="AE3126" s="4"/>
      <c r="AF3126" s="4"/>
    </row>
    <row r="3127" spans="1:32" x14ac:dyDescent="0.2">
      <c r="A3127" s="51"/>
      <c r="B3127" s="11"/>
      <c r="C3127" s="11" t="s">
        <v>300</v>
      </c>
      <c r="D3127" s="11"/>
      <c r="E3127" s="11" t="s">
        <v>301</v>
      </c>
      <c r="F3127" s="11">
        <v>43053</v>
      </c>
      <c r="G3127" s="11"/>
      <c r="H3127" s="11">
        <f t="shared" si="173"/>
        <v>132.47999999999999</v>
      </c>
      <c r="I3127" s="11"/>
      <c r="J3127" s="11">
        <v>5519.7199999999993</v>
      </c>
      <c r="K3127" s="11"/>
      <c r="M3127" s="11">
        <v>65</v>
      </c>
      <c r="N3127" s="66"/>
      <c r="P3127" s="198">
        <f t="shared" si="174"/>
        <v>84.918769230769215</v>
      </c>
      <c r="Q3127" s="198"/>
      <c r="R3127" s="198"/>
      <c r="S3127" s="198"/>
      <c r="T3127" s="198">
        <f t="shared" si="175"/>
        <v>662.35384615384612</v>
      </c>
      <c r="U3127" s="11"/>
      <c r="V3127" s="11"/>
      <c r="W3127" s="11"/>
      <c r="Y3127" s="11">
        <v>5519.7199999999993</v>
      </c>
      <c r="Z3127" s="11"/>
      <c r="AB3127" s="11">
        <f t="shared" si="176"/>
        <v>5568.68</v>
      </c>
      <c r="AC3127" s="11">
        <v>7438.67</v>
      </c>
      <c r="AD3127" s="11"/>
      <c r="AE3127" s="4"/>
      <c r="AF3127" s="4"/>
    </row>
    <row r="3128" spans="1:32" x14ac:dyDescent="0.2">
      <c r="A3128" s="51"/>
      <c r="B3128" s="11"/>
      <c r="C3128" s="11" t="s">
        <v>302</v>
      </c>
      <c r="D3128" s="11"/>
      <c r="E3128" s="11" t="s">
        <v>142</v>
      </c>
      <c r="F3128" s="11">
        <v>3230</v>
      </c>
      <c r="G3128" s="11"/>
      <c r="H3128" s="11">
        <f t="shared" si="173"/>
        <v>9.94</v>
      </c>
      <c r="I3128" s="11"/>
      <c r="J3128" s="11">
        <v>500.7299999999999</v>
      </c>
      <c r="K3128" s="11"/>
      <c r="M3128" s="11">
        <v>11</v>
      </c>
      <c r="N3128" s="66"/>
      <c r="P3128" s="198">
        <f t="shared" si="174"/>
        <v>45.520909090909079</v>
      </c>
      <c r="Q3128" s="198"/>
      <c r="R3128" s="198"/>
      <c r="S3128" s="198"/>
      <c r="T3128" s="198">
        <f t="shared" si="175"/>
        <v>293.63636363636363</v>
      </c>
      <c r="U3128" s="11"/>
      <c r="V3128" s="11"/>
      <c r="W3128" s="11"/>
      <c r="Y3128" s="11">
        <v>500.7299999999999</v>
      </c>
      <c r="Z3128" s="11"/>
      <c r="AB3128" s="11">
        <f t="shared" si="176"/>
        <v>505.17</v>
      </c>
      <c r="AC3128" s="11">
        <v>674.81</v>
      </c>
      <c r="AD3128" s="11"/>
      <c r="AE3128" s="4"/>
      <c r="AF3128" s="4"/>
    </row>
    <row r="3129" spans="1:32" x14ac:dyDescent="0.2">
      <c r="A3129" s="51"/>
      <c r="B3129" s="11"/>
      <c r="C3129" s="11" t="s">
        <v>303</v>
      </c>
      <c r="D3129" s="11"/>
      <c r="E3129" s="11" t="s">
        <v>164</v>
      </c>
      <c r="F3129" s="11">
        <v>13083</v>
      </c>
      <c r="G3129" s="11"/>
      <c r="H3129" s="11">
        <f t="shared" si="173"/>
        <v>40.26</v>
      </c>
      <c r="I3129" s="11"/>
      <c r="J3129" s="11">
        <v>1367.01</v>
      </c>
      <c r="K3129" s="11"/>
      <c r="M3129" s="11">
        <v>17</v>
      </c>
      <c r="N3129" s="66"/>
      <c r="P3129" s="198">
        <f t="shared" si="174"/>
        <v>80.412352941176465</v>
      </c>
      <c r="Q3129" s="198"/>
      <c r="R3129" s="198"/>
      <c r="S3129" s="198"/>
      <c r="T3129" s="198">
        <f t="shared" si="175"/>
        <v>769.58823529411768</v>
      </c>
      <c r="U3129" s="11"/>
      <c r="V3129" s="11"/>
      <c r="W3129" s="11"/>
      <c r="Y3129" s="11">
        <v>1367.01</v>
      </c>
      <c r="Z3129" s="11"/>
      <c r="AB3129" s="11">
        <f t="shared" si="176"/>
        <v>1379.14</v>
      </c>
      <c r="AC3129" s="11">
        <v>1842.26</v>
      </c>
      <c r="AD3129" s="11"/>
      <c r="AE3129" s="4"/>
      <c r="AF3129" s="4"/>
    </row>
    <row r="3130" spans="1:32" x14ac:dyDescent="0.2">
      <c r="A3130" s="51"/>
      <c r="B3130" s="11"/>
      <c r="C3130" s="11" t="s">
        <v>304</v>
      </c>
      <c r="D3130" s="11"/>
      <c r="E3130" s="11" t="s">
        <v>208</v>
      </c>
      <c r="F3130" s="11">
        <v>29849</v>
      </c>
      <c r="G3130" s="11"/>
      <c r="H3130" s="11">
        <f t="shared" si="173"/>
        <v>91.85</v>
      </c>
      <c r="I3130" s="11"/>
      <c r="J3130" s="11">
        <v>3677.9299999999994</v>
      </c>
      <c r="K3130" s="11"/>
      <c r="M3130" s="11">
        <v>47</v>
      </c>
      <c r="N3130" s="66"/>
      <c r="P3130" s="198">
        <f t="shared" si="174"/>
        <v>78.253829787234025</v>
      </c>
      <c r="Q3130" s="198"/>
      <c r="R3130" s="198"/>
      <c r="S3130" s="198"/>
      <c r="T3130" s="198">
        <f t="shared" si="175"/>
        <v>635.08510638297878</v>
      </c>
      <c r="U3130" s="11"/>
      <c r="V3130" s="11"/>
      <c r="W3130" s="11"/>
      <c r="Y3130" s="11">
        <v>3677.9299999999994</v>
      </c>
      <c r="Z3130" s="11"/>
      <c r="AB3130" s="11">
        <f t="shared" si="176"/>
        <v>3710.56</v>
      </c>
      <c r="AC3130" s="11">
        <v>4956.58</v>
      </c>
      <c r="AD3130" s="11"/>
      <c r="AE3130" s="4"/>
      <c r="AF3130" s="4"/>
    </row>
    <row r="3131" spans="1:32" x14ac:dyDescent="0.2">
      <c r="A3131" s="51"/>
      <c r="B3131" s="11"/>
      <c r="C3131" s="11" t="s">
        <v>305</v>
      </c>
      <c r="D3131" s="11"/>
      <c r="E3131" s="11" t="s">
        <v>95</v>
      </c>
      <c r="F3131" s="11">
        <v>411</v>
      </c>
      <c r="G3131" s="11"/>
      <c r="H3131" s="11">
        <f t="shared" si="173"/>
        <v>1.26</v>
      </c>
      <c r="I3131" s="11"/>
      <c r="J3131" s="11">
        <v>88.07</v>
      </c>
      <c r="K3131" s="11"/>
      <c r="M3131" s="11">
        <v>1</v>
      </c>
      <c r="N3131" s="66"/>
      <c r="P3131" s="198">
        <f t="shared" si="174"/>
        <v>88.07</v>
      </c>
      <c r="Q3131" s="198"/>
      <c r="R3131" s="198"/>
      <c r="S3131" s="198"/>
      <c r="T3131" s="198">
        <f t="shared" si="175"/>
        <v>411</v>
      </c>
      <c r="U3131" s="11"/>
      <c r="V3131" s="11"/>
      <c r="W3131" s="11"/>
      <c r="Y3131" s="11">
        <v>88.07</v>
      </c>
      <c r="Z3131" s="11"/>
      <c r="AB3131" s="11">
        <f t="shared" si="176"/>
        <v>88.85</v>
      </c>
      <c r="AC3131" s="11">
        <v>118.69</v>
      </c>
      <c r="AD3131" s="11"/>
      <c r="AE3131" s="4"/>
      <c r="AF3131" s="4"/>
    </row>
    <row r="3132" spans="1:32" x14ac:dyDescent="0.2">
      <c r="A3132" s="51"/>
      <c r="B3132" s="11"/>
      <c r="C3132" s="11" t="s">
        <v>305</v>
      </c>
      <c r="D3132" s="11"/>
      <c r="E3132" s="11" t="s">
        <v>306</v>
      </c>
      <c r="F3132" s="11">
        <v>72810</v>
      </c>
      <c r="G3132" s="11"/>
      <c r="H3132" s="11">
        <f t="shared" si="173"/>
        <v>224.05</v>
      </c>
      <c r="I3132" s="11"/>
      <c r="J3132" s="11">
        <v>9828.8799999999974</v>
      </c>
      <c r="K3132" s="11"/>
      <c r="M3132" s="11">
        <v>98</v>
      </c>
      <c r="N3132" s="66"/>
      <c r="P3132" s="198">
        <f t="shared" si="174"/>
        <v>100.294693877551</v>
      </c>
      <c r="Q3132" s="198"/>
      <c r="R3132" s="198"/>
      <c r="S3132" s="198"/>
      <c r="T3132" s="198">
        <f t="shared" si="175"/>
        <v>742.9591836734694</v>
      </c>
      <c r="U3132" s="11"/>
      <c r="V3132" s="11"/>
      <c r="W3132" s="11"/>
      <c r="Y3132" s="11">
        <v>9828.8799999999974</v>
      </c>
      <c r="Z3132" s="11"/>
      <c r="AB3132" s="11">
        <f t="shared" si="176"/>
        <v>9916.07</v>
      </c>
      <c r="AC3132" s="11">
        <v>13245.93</v>
      </c>
      <c r="AD3132" s="11"/>
      <c r="AE3132" s="4"/>
      <c r="AF3132" s="4"/>
    </row>
    <row r="3133" spans="1:32" x14ac:dyDescent="0.2">
      <c r="A3133" s="51"/>
      <c r="B3133" s="11"/>
      <c r="C3133" s="11" t="s">
        <v>305</v>
      </c>
      <c r="D3133" s="11"/>
      <c r="E3133" s="11" t="s">
        <v>243</v>
      </c>
      <c r="F3133" s="11">
        <v>3720</v>
      </c>
      <c r="G3133" s="11"/>
      <c r="H3133" s="11">
        <f t="shared" si="173"/>
        <v>11.45</v>
      </c>
      <c r="I3133" s="11"/>
      <c r="J3133" s="11">
        <v>231.28</v>
      </c>
      <c r="K3133" s="11"/>
      <c r="M3133" s="11">
        <v>1</v>
      </c>
      <c r="N3133" s="66"/>
      <c r="P3133" s="198">
        <f t="shared" si="174"/>
        <v>231.28</v>
      </c>
      <c r="Q3133" s="198"/>
      <c r="R3133" s="198"/>
      <c r="S3133" s="198"/>
      <c r="T3133" s="198">
        <f t="shared" si="175"/>
        <v>3720</v>
      </c>
      <c r="U3133" s="11"/>
      <c r="V3133" s="11"/>
      <c r="W3133" s="11"/>
      <c r="Y3133" s="11">
        <v>231.28</v>
      </c>
      <c r="Z3133" s="11"/>
      <c r="AB3133" s="11">
        <f t="shared" si="176"/>
        <v>233.33</v>
      </c>
      <c r="AC3133" s="11">
        <v>311.69</v>
      </c>
      <c r="AD3133" s="11"/>
      <c r="AE3133" s="4"/>
      <c r="AF3133" s="4"/>
    </row>
    <row r="3134" spans="1:32" x14ac:dyDescent="0.2">
      <c r="A3134" s="51"/>
      <c r="B3134" s="11"/>
      <c r="C3134" s="11" t="s">
        <v>307</v>
      </c>
      <c r="D3134" s="11"/>
      <c r="E3134" s="11" t="s">
        <v>221</v>
      </c>
      <c r="F3134" s="11">
        <v>5388</v>
      </c>
      <c r="G3134" s="11"/>
      <c r="H3134" s="11">
        <f t="shared" si="173"/>
        <v>16.579999999999998</v>
      </c>
      <c r="I3134" s="11"/>
      <c r="J3134" s="11">
        <v>781.43</v>
      </c>
      <c r="K3134" s="11"/>
      <c r="M3134" s="11">
        <v>18</v>
      </c>
      <c r="N3134" s="66"/>
      <c r="P3134" s="198">
        <f t="shared" si="174"/>
        <v>43.412777777777777</v>
      </c>
      <c r="Q3134" s="198"/>
      <c r="R3134" s="198"/>
      <c r="S3134" s="198"/>
      <c r="T3134" s="198">
        <f t="shared" si="175"/>
        <v>299.33333333333331</v>
      </c>
      <c r="U3134" s="11"/>
      <c r="V3134" s="11"/>
      <c r="W3134" s="11"/>
      <c r="Y3134" s="11">
        <v>781.43</v>
      </c>
      <c r="Z3134" s="11"/>
      <c r="AB3134" s="11">
        <f t="shared" si="176"/>
        <v>788.36</v>
      </c>
      <c r="AC3134" s="11">
        <v>1053.0999999999999</v>
      </c>
      <c r="AD3134" s="11"/>
      <c r="AE3134" s="4"/>
      <c r="AF3134" s="4"/>
    </row>
    <row r="3135" spans="1:32" x14ac:dyDescent="0.2">
      <c r="A3135" s="51"/>
      <c r="B3135" s="11"/>
      <c r="C3135" s="11" t="s">
        <v>308</v>
      </c>
      <c r="D3135" s="11"/>
      <c r="E3135" s="11" t="s">
        <v>309</v>
      </c>
      <c r="F3135" s="11">
        <v>53718</v>
      </c>
      <c r="G3135" s="11"/>
      <c r="H3135" s="11">
        <f t="shared" si="173"/>
        <v>165.3</v>
      </c>
      <c r="I3135" s="11"/>
      <c r="J3135" s="11">
        <v>5431.5900000000011</v>
      </c>
      <c r="K3135" s="11"/>
      <c r="M3135" s="11">
        <v>64</v>
      </c>
      <c r="N3135" s="66"/>
      <c r="P3135" s="198">
        <f t="shared" si="174"/>
        <v>84.868593750000016</v>
      </c>
      <c r="Q3135" s="198"/>
      <c r="R3135" s="198"/>
      <c r="S3135" s="198"/>
      <c r="T3135" s="198">
        <f t="shared" si="175"/>
        <v>839.34375</v>
      </c>
      <c r="U3135" s="11"/>
      <c r="V3135" s="11"/>
      <c r="W3135" s="11"/>
      <c r="Y3135" s="11">
        <v>5431.5900000000011</v>
      </c>
      <c r="Z3135" s="11"/>
      <c r="AB3135" s="11">
        <f t="shared" si="176"/>
        <v>5479.77</v>
      </c>
      <c r="AC3135" s="11">
        <v>7319.9</v>
      </c>
      <c r="AD3135" s="11"/>
      <c r="AE3135" s="4"/>
      <c r="AF3135" s="4"/>
    </row>
    <row r="3136" spans="1:32" x14ac:dyDescent="0.2">
      <c r="A3136" s="51"/>
      <c r="B3136" s="11"/>
      <c r="C3136" s="11" t="s">
        <v>310</v>
      </c>
      <c r="D3136" s="11"/>
      <c r="E3136" s="11" t="s">
        <v>311</v>
      </c>
      <c r="F3136" s="11">
        <v>366814</v>
      </c>
      <c r="G3136" s="11"/>
      <c r="H3136" s="11">
        <f t="shared" si="173"/>
        <v>1128.73</v>
      </c>
      <c r="I3136" s="11"/>
      <c r="J3136" s="11">
        <v>16858.909999999996</v>
      </c>
      <c r="K3136" s="11"/>
      <c r="M3136" s="11">
        <v>23</v>
      </c>
      <c r="N3136" s="66"/>
      <c r="P3136" s="198">
        <f t="shared" si="174"/>
        <v>732.99608695652159</v>
      </c>
      <c r="Q3136" s="198"/>
      <c r="R3136" s="198"/>
      <c r="S3136" s="198"/>
      <c r="T3136" s="198">
        <f t="shared" si="175"/>
        <v>15948.434782608696</v>
      </c>
      <c r="U3136" s="11"/>
      <c r="V3136" s="11"/>
      <c r="W3136" s="11"/>
      <c r="Y3136" s="11">
        <v>16858.909999999996</v>
      </c>
      <c r="Z3136" s="11"/>
      <c r="AB3136" s="11">
        <f t="shared" si="176"/>
        <v>17008.46</v>
      </c>
      <c r="AC3136" s="11">
        <v>22719.98</v>
      </c>
      <c r="AD3136" s="11"/>
      <c r="AE3136" s="4"/>
      <c r="AF3136" s="4"/>
    </row>
    <row r="3137" spans="1:32" x14ac:dyDescent="0.2">
      <c r="A3137" s="51"/>
      <c r="B3137" s="11"/>
      <c r="C3137" s="11" t="s">
        <v>312</v>
      </c>
      <c r="D3137" s="11"/>
      <c r="E3137" s="11" t="s">
        <v>131</v>
      </c>
      <c r="F3137" s="11">
        <v>47730</v>
      </c>
      <c r="G3137" s="11"/>
      <c r="H3137" s="11">
        <f t="shared" si="173"/>
        <v>146.87</v>
      </c>
      <c r="I3137" s="11"/>
      <c r="J3137" s="11">
        <v>3315.8799999999997</v>
      </c>
      <c r="K3137" s="11"/>
      <c r="M3137" s="11">
        <v>12</v>
      </c>
      <c r="N3137" s="66"/>
      <c r="P3137" s="198">
        <f t="shared" si="174"/>
        <v>276.32333333333332</v>
      </c>
      <c r="Q3137" s="198"/>
      <c r="R3137" s="198"/>
      <c r="S3137" s="198"/>
      <c r="T3137" s="198">
        <f t="shared" si="175"/>
        <v>3977.5</v>
      </c>
      <c r="U3137" s="11"/>
      <c r="V3137" s="11"/>
      <c r="W3137" s="11"/>
      <c r="Y3137" s="11">
        <v>3315.8799999999997</v>
      </c>
      <c r="Z3137" s="11"/>
      <c r="AB3137" s="11">
        <f t="shared" si="176"/>
        <v>3345.29</v>
      </c>
      <c r="AC3137" s="11">
        <v>4468.66</v>
      </c>
      <c r="AD3137" s="11"/>
      <c r="AE3137" s="4"/>
      <c r="AF3137" s="4"/>
    </row>
    <row r="3138" spans="1:32" x14ac:dyDescent="0.2">
      <c r="A3138" s="51"/>
      <c r="B3138" s="11"/>
      <c r="C3138" s="11" t="s">
        <v>604</v>
      </c>
      <c r="D3138" s="11"/>
      <c r="E3138" s="11" t="s">
        <v>117</v>
      </c>
      <c r="F3138" s="11"/>
      <c r="G3138" s="11"/>
      <c r="H3138" s="11">
        <f t="shared" si="173"/>
        <v>0</v>
      </c>
      <c r="I3138" s="11"/>
      <c r="J3138" s="11">
        <v>8.4499999999999993</v>
      </c>
      <c r="K3138" s="11"/>
      <c r="M3138" s="11">
        <v>1</v>
      </c>
      <c r="N3138" s="66"/>
      <c r="P3138" s="198">
        <f t="shared" si="174"/>
        <v>8.4499999999999993</v>
      </c>
      <c r="Q3138" s="198"/>
      <c r="R3138" s="198"/>
      <c r="S3138" s="198"/>
      <c r="T3138" s="198">
        <f t="shared" si="175"/>
        <v>0</v>
      </c>
      <c r="U3138" s="11"/>
      <c r="V3138" s="11"/>
      <c r="W3138" s="11"/>
      <c r="Y3138" s="11">
        <v>8.4499999999999993</v>
      </c>
      <c r="Z3138" s="11"/>
      <c r="AB3138" s="11">
        <f t="shared" si="176"/>
        <v>8.52</v>
      </c>
      <c r="AC3138" s="11">
        <v>11.39</v>
      </c>
      <c r="AD3138" s="11"/>
      <c r="AE3138" s="4"/>
      <c r="AF3138" s="4"/>
    </row>
    <row r="3139" spans="1:32" x14ac:dyDescent="0.2">
      <c r="A3139" s="51"/>
      <c r="B3139" s="11"/>
      <c r="C3139" s="11" t="s">
        <v>313</v>
      </c>
      <c r="D3139" s="11"/>
      <c r="E3139" s="11" t="s">
        <v>79</v>
      </c>
      <c r="F3139" s="11">
        <v>615</v>
      </c>
      <c r="G3139" s="11"/>
      <c r="H3139" s="11">
        <f t="shared" si="173"/>
        <v>1.89</v>
      </c>
      <c r="I3139" s="11"/>
      <c r="J3139" s="11">
        <v>88.9</v>
      </c>
      <c r="K3139" s="11"/>
      <c r="M3139" s="11">
        <v>1</v>
      </c>
      <c r="N3139" s="66"/>
      <c r="P3139" s="198">
        <f t="shared" si="174"/>
        <v>88.9</v>
      </c>
      <c r="Q3139" s="198"/>
      <c r="R3139" s="198"/>
      <c r="S3139" s="198"/>
      <c r="T3139" s="198">
        <f t="shared" si="175"/>
        <v>615</v>
      </c>
      <c r="U3139" s="11"/>
      <c r="V3139" s="11"/>
      <c r="W3139" s="11"/>
      <c r="Y3139" s="11">
        <v>88.9</v>
      </c>
      <c r="Z3139" s="11"/>
      <c r="AB3139" s="11">
        <f t="shared" si="176"/>
        <v>89.69</v>
      </c>
      <c r="AC3139" s="11">
        <v>119.81</v>
      </c>
      <c r="AD3139" s="11"/>
      <c r="AE3139" s="4"/>
      <c r="AF3139" s="4"/>
    </row>
    <row r="3140" spans="1:32" x14ac:dyDescent="0.2">
      <c r="A3140" s="51"/>
      <c r="B3140" s="11"/>
      <c r="C3140" s="11" t="s">
        <v>313</v>
      </c>
      <c r="D3140" s="11"/>
      <c r="E3140" s="11" t="s">
        <v>77</v>
      </c>
      <c r="F3140" s="11">
        <v>5041043</v>
      </c>
      <c r="G3140" s="11"/>
      <c r="H3140" s="11">
        <f t="shared" si="173"/>
        <v>15511.89</v>
      </c>
      <c r="I3140" s="11"/>
      <c r="J3140" s="11">
        <v>413975.75000000093</v>
      </c>
      <c r="K3140" s="11"/>
      <c r="M3140" s="11">
        <v>1527</v>
      </c>
      <c r="N3140" s="66"/>
      <c r="P3140" s="198">
        <f t="shared" si="174"/>
        <v>271.10396201702747</v>
      </c>
      <c r="Q3140" s="198"/>
      <c r="R3140" s="198"/>
      <c r="S3140" s="198"/>
      <c r="T3140" s="198">
        <f t="shared" si="175"/>
        <v>3301.272429600524</v>
      </c>
      <c r="U3140" s="11"/>
      <c r="V3140" s="11"/>
      <c r="W3140" s="11"/>
      <c r="Y3140" s="11">
        <v>413975.75000000093</v>
      </c>
      <c r="Z3140" s="11"/>
      <c r="AB3140" s="11">
        <f t="shared" si="176"/>
        <v>417648.05</v>
      </c>
      <c r="AC3140" s="11">
        <v>557896.07999999996</v>
      </c>
      <c r="AD3140" s="11"/>
      <c r="AE3140" s="4"/>
      <c r="AF3140" s="4"/>
    </row>
    <row r="3141" spans="1:32" x14ac:dyDescent="0.2">
      <c r="A3141" s="51"/>
      <c r="B3141" s="11"/>
      <c r="C3141" s="11" t="s">
        <v>313</v>
      </c>
      <c r="D3141" s="11"/>
      <c r="E3141" s="11" t="s">
        <v>315</v>
      </c>
      <c r="F3141" s="11">
        <v>-805</v>
      </c>
      <c r="G3141" s="11"/>
      <c r="H3141" s="11">
        <f t="shared" si="173"/>
        <v>-2.48</v>
      </c>
      <c r="I3141" s="11"/>
      <c r="J3141" s="11">
        <v>-95.37</v>
      </c>
      <c r="K3141" s="11"/>
      <c r="M3141" s="11">
        <v>1</v>
      </c>
      <c r="N3141" s="66"/>
      <c r="P3141" s="198">
        <f t="shared" si="174"/>
        <v>-95.37</v>
      </c>
      <c r="Q3141" s="198"/>
      <c r="R3141" s="198"/>
      <c r="S3141" s="198"/>
      <c r="T3141" s="198">
        <f t="shared" si="175"/>
        <v>-805</v>
      </c>
      <c r="U3141" s="11"/>
      <c r="V3141" s="11"/>
      <c r="W3141" s="11"/>
      <c r="Y3141" s="11">
        <v>-95.37</v>
      </c>
      <c r="Z3141" s="11"/>
      <c r="AB3141" s="11">
        <f t="shared" si="176"/>
        <v>-96.22</v>
      </c>
      <c r="AC3141" s="11">
        <v>-128.53</v>
      </c>
      <c r="AD3141" s="11"/>
      <c r="AE3141" s="4"/>
      <c r="AF3141" s="4"/>
    </row>
    <row r="3142" spans="1:32" x14ac:dyDescent="0.2">
      <c r="A3142" s="51"/>
      <c r="B3142" s="11"/>
      <c r="C3142" s="11" t="s">
        <v>313</v>
      </c>
      <c r="D3142" s="11"/>
      <c r="E3142" s="11" t="s">
        <v>117</v>
      </c>
      <c r="F3142" s="11">
        <v>51485</v>
      </c>
      <c r="G3142" s="11"/>
      <c r="H3142" s="11">
        <f t="shared" si="173"/>
        <v>158.43</v>
      </c>
      <c r="I3142" s="11"/>
      <c r="J3142" s="11">
        <v>14662.69</v>
      </c>
      <c r="K3142" s="11"/>
      <c r="M3142" s="11">
        <v>1</v>
      </c>
      <c r="N3142" s="66"/>
      <c r="P3142" s="198">
        <f t="shared" si="174"/>
        <v>14662.69</v>
      </c>
      <c r="Q3142" s="198"/>
      <c r="R3142" s="198"/>
      <c r="S3142" s="198"/>
      <c r="T3142" s="198">
        <f t="shared" si="175"/>
        <v>51485</v>
      </c>
      <c r="U3142" s="11"/>
      <c r="V3142" s="11"/>
      <c r="W3142" s="11"/>
      <c r="Y3142" s="11">
        <v>14662.69</v>
      </c>
      <c r="Z3142" s="11"/>
      <c r="AB3142" s="11">
        <f t="shared" si="176"/>
        <v>14792.76</v>
      </c>
      <c r="AC3142" s="11">
        <v>19760.23</v>
      </c>
      <c r="AD3142" s="11"/>
      <c r="AE3142" s="4"/>
      <c r="AF3142" s="4"/>
    </row>
    <row r="3143" spans="1:32" x14ac:dyDescent="0.2">
      <c r="A3143" s="51"/>
      <c r="B3143" s="11"/>
      <c r="C3143" s="11" t="s">
        <v>314</v>
      </c>
      <c r="D3143" s="11"/>
      <c r="E3143" s="11" t="s">
        <v>315</v>
      </c>
      <c r="F3143" s="11">
        <v>28821</v>
      </c>
      <c r="G3143" s="11"/>
      <c r="H3143" s="11">
        <f t="shared" si="173"/>
        <v>88.69</v>
      </c>
      <c r="I3143" s="11"/>
      <c r="J3143" s="11">
        <v>4667.5700000000006</v>
      </c>
      <c r="K3143" s="11"/>
      <c r="M3143" s="11">
        <v>43</v>
      </c>
      <c r="N3143" s="66"/>
      <c r="P3143" s="198">
        <f t="shared" si="174"/>
        <v>108.54813953488373</v>
      </c>
      <c r="Q3143" s="198"/>
      <c r="R3143" s="198"/>
      <c r="S3143" s="198"/>
      <c r="T3143" s="198">
        <f t="shared" si="175"/>
        <v>670.25581395348843</v>
      </c>
      <c r="U3143" s="11"/>
      <c r="V3143" s="11"/>
      <c r="W3143" s="11"/>
      <c r="Y3143" s="11">
        <v>4667.5700000000006</v>
      </c>
      <c r="Z3143" s="11"/>
      <c r="AB3143" s="11">
        <f t="shared" si="176"/>
        <v>4708.9799999999996</v>
      </c>
      <c r="AC3143" s="11">
        <v>6290.27</v>
      </c>
      <c r="AD3143" s="11"/>
      <c r="AE3143" s="4"/>
      <c r="AF3143" s="4"/>
    </row>
    <row r="3144" spans="1:32" x14ac:dyDescent="0.2">
      <c r="A3144" s="51"/>
      <c r="B3144" s="11"/>
      <c r="C3144" s="11" t="s">
        <v>316</v>
      </c>
      <c r="D3144" s="11"/>
      <c r="E3144" s="11" t="s">
        <v>284</v>
      </c>
      <c r="F3144" s="11">
        <v>34769</v>
      </c>
      <c r="G3144" s="11"/>
      <c r="H3144" s="11">
        <f t="shared" si="173"/>
        <v>106.99</v>
      </c>
      <c r="I3144" s="11"/>
      <c r="J3144" s="11">
        <v>5045.88</v>
      </c>
      <c r="K3144" s="11"/>
      <c r="M3144" s="11">
        <v>7</v>
      </c>
      <c r="N3144" s="66"/>
      <c r="P3144" s="198">
        <f t="shared" si="174"/>
        <v>720.84</v>
      </c>
      <c r="Q3144" s="198"/>
      <c r="R3144" s="198"/>
      <c r="S3144" s="198"/>
      <c r="T3144" s="198">
        <f t="shared" si="175"/>
        <v>4967</v>
      </c>
      <c r="U3144" s="11"/>
      <c r="V3144" s="11"/>
      <c r="W3144" s="11"/>
      <c r="Y3144" s="11">
        <v>5045.88</v>
      </c>
      <c r="Z3144" s="11"/>
      <c r="AB3144" s="11">
        <f t="shared" si="176"/>
        <v>5090.6400000000003</v>
      </c>
      <c r="AC3144" s="11">
        <v>6800.1</v>
      </c>
      <c r="AD3144" s="11"/>
      <c r="AE3144" s="4"/>
      <c r="AF3144" s="4"/>
    </row>
    <row r="3145" spans="1:32" x14ac:dyDescent="0.2">
      <c r="A3145" s="51"/>
      <c r="B3145" s="11"/>
      <c r="C3145" s="11" t="s">
        <v>317</v>
      </c>
      <c r="D3145" s="11"/>
      <c r="E3145" s="11" t="s">
        <v>91</v>
      </c>
      <c r="F3145" s="11">
        <v>8653</v>
      </c>
      <c r="G3145" s="11"/>
      <c r="H3145" s="11">
        <f t="shared" si="173"/>
        <v>26.63</v>
      </c>
      <c r="I3145" s="11"/>
      <c r="J3145" s="11">
        <v>1730.4199999999998</v>
      </c>
      <c r="K3145" s="11"/>
      <c r="M3145" s="11">
        <v>9</v>
      </c>
      <c r="N3145" s="66"/>
      <c r="P3145" s="198">
        <f t="shared" si="174"/>
        <v>192.26888888888888</v>
      </c>
      <c r="Q3145" s="198"/>
      <c r="R3145" s="198"/>
      <c r="S3145" s="198"/>
      <c r="T3145" s="198">
        <f t="shared" si="175"/>
        <v>961.44444444444446</v>
      </c>
      <c r="U3145" s="11"/>
      <c r="V3145" s="11"/>
      <c r="W3145" s="11"/>
      <c r="Y3145" s="11">
        <v>1730.4199999999998</v>
      </c>
      <c r="Z3145" s="11"/>
      <c r="AB3145" s="11">
        <f t="shared" si="176"/>
        <v>1745.77</v>
      </c>
      <c r="AC3145" s="11">
        <v>2332.0100000000002</v>
      </c>
      <c r="AD3145" s="11"/>
      <c r="AE3145" s="4"/>
      <c r="AF3145" s="4"/>
    </row>
    <row r="3146" spans="1:32" x14ac:dyDescent="0.2">
      <c r="A3146" s="51"/>
      <c r="B3146" s="11"/>
      <c r="C3146" s="11" t="s">
        <v>318</v>
      </c>
      <c r="D3146" s="11"/>
      <c r="E3146" s="11" t="s">
        <v>161</v>
      </c>
      <c r="F3146" s="11">
        <v>3639</v>
      </c>
      <c r="G3146" s="11"/>
      <c r="H3146" s="11">
        <f t="shared" si="173"/>
        <v>11.2</v>
      </c>
      <c r="I3146" s="11"/>
      <c r="J3146" s="11">
        <v>707.7</v>
      </c>
      <c r="K3146" s="11"/>
      <c r="M3146" s="11">
        <v>16</v>
      </c>
      <c r="N3146" s="66"/>
      <c r="P3146" s="198">
        <f t="shared" si="174"/>
        <v>44.231250000000003</v>
      </c>
      <c r="Q3146" s="198"/>
      <c r="R3146" s="198"/>
      <c r="S3146" s="198"/>
      <c r="T3146" s="198">
        <f t="shared" si="175"/>
        <v>227.4375</v>
      </c>
      <c r="U3146" s="11"/>
      <c r="V3146" s="11"/>
      <c r="W3146" s="11"/>
      <c r="Y3146" s="11">
        <v>707.7</v>
      </c>
      <c r="Z3146" s="11"/>
      <c r="AB3146" s="11">
        <f t="shared" si="176"/>
        <v>713.98</v>
      </c>
      <c r="AC3146" s="11">
        <v>953.73</v>
      </c>
      <c r="AD3146" s="11"/>
      <c r="AE3146" s="4"/>
      <c r="AF3146" s="4"/>
    </row>
    <row r="3147" spans="1:32" x14ac:dyDescent="0.2">
      <c r="A3147" s="51"/>
      <c r="B3147" s="11"/>
      <c r="C3147" s="11" t="s">
        <v>321</v>
      </c>
      <c r="D3147" s="11"/>
      <c r="E3147" s="11" t="s">
        <v>322</v>
      </c>
      <c r="F3147" s="11">
        <v>108745</v>
      </c>
      <c r="G3147" s="11"/>
      <c r="H3147" s="11">
        <f t="shared" si="173"/>
        <v>334.62</v>
      </c>
      <c r="I3147" s="11"/>
      <c r="J3147" s="11">
        <v>8656.91</v>
      </c>
      <c r="K3147" s="11"/>
      <c r="M3147" s="11">
        <v>53</v>
      </c>
      <c r="N3147" s="66"/>
      <c r="P3147" s="198">
        <f t="shared" si="174"/>
        <v>163.3379245283019</v>
      </c>
      <c r="Q3147" s="198"/>
      <c r="R3147" s="198"/>
      <c r="S3147" s="198"/>
      <c r="T3147" s="198">
        <f t="shared" si="175"/>
        <v>2051.7924528301887</v>
      </c>
      <c r="U3147" s="11"/>
      <c r="V3147" s="11"/>
      <c r="W3147" s="11"/>
      <c r="Y3147" s="11">
        <v>8656.91</v>
      </c>
      <c r="Z3147" s="11"/>
      <c r="AB3147" s="11">
        <f t="shared" si="176"/>
        <v>8733.7000000000007</v>
      </c>
      <c r="AC3147" s="11">
        <v>11666.52</v>
      </c>
      <c r="AD3147" s="11"/>
      <c r="AE3147" s="4"/>
      <c r="AF3147" s="4"/>
    </row>
    <row r="3148" spans="1:32" x14ac:dyDescent="0.2">
      <c r="A3148" s="51"/>
      <c r="B3148" s="11"/>
      <c r="C3148" s="11" t="s">
        <v>605</v>
      </c>
      <c r="D3148" s="11"/>
      <c r="E3148" s="11" t="s">
        <v>107</v>
      </c>
      <c r="F3148" s="11">
        <v>160</v>
      </c>
      <c r="G3148" s="11"/>
      <c r="H3148" s="11">
        <f t="shared" si="173"/>
        <v>0.49</v>
      </c>
      <c r="I3148" s="11"/>
      <c r="J3148" s="11">
        <v>23.93</v>
      </c>
      <c r="K3148" s="11"/>
      <c r="M3148" s="11">
        <v>2</v>
      </c>
      <c r="N3148" s="66"/>
      <c r="P3148" s="198">
        <f t="shared" si="174"/>
        <v>11.965</v>
      </c>
      <c r="Q3148" s="198"/>
      <c r="R3148" s="198"/>
      <c r="S3148" s="198"/>
      <c r="T3148" s="198">
        <f t="shared" si="175"/>
        <v>80</v>
      </c>
      <c r="U3148" s="11"/>
      <c r="V3148" s="11"/>
      <c r="W3148" s="11"/>
      <c r="Y3148" s="11">
        <v>23.93</v>
      </c>
      <c r="Z3148" s="11"/>
      <c r="AB3148" s="11">
        <f t="shared" si="176"/>
        <v>24.14</v>
      </c>
      <c r="AC3148" s="11">
        <v>32.25</v>
      </c>
      <c r="AD3148" s="11"/>
      <c r="AE3148" s="4"/>
      <c r="AF3148" s="4"/>
    </row>
    <row r="3149" spans="1:32" x14ac:dyDescent="0.2">
      <c r="A3149" s="51"/>
      <c r="B3149" s="11"/>
      <c r="C3149" s="11" t="s">
        <v>323</v>
      </c>
      <c r="D3149" s="11"/>
      <c r="E3149" s="11" t="s">
        <v>102</v>
      </c>
      <c r="F3149" s="11">
        <v>143992</v>
      </c>
      <c r="G3149" s="11"/>
      <c r="H3149" s="11">
        <f t="shared" si="173"/>
        <v>443.08</v>
      </c>
      <c r="I3149" s="11"/>
      <c r="J3149" s="11">
        <v>14371.419999999998</v>
      </c>
      <c r="K3149" s="11"/>
      <c r="M3149" s="11">
        <v>85</v>
      </c>
      <c r="N3149" s="66"/>
      <c r="P3149" s="198">
        <f t="shared" si="174"/>
        <v>169.07552941176468</v>
      </c>
      <c r="Q3149" s="198"/>
      <c r="R3149" s="198"/>
      <c r="S3149" s="198"/>
      <c r="T3149" s="198">
        <f t="shared" si="175"/>
        <v>1694.0235294117647</v>
      </c>
      <c r="U3149" s="11"/>
      <c r="V3149" s="11"/>
      <c r="W3149" s="11"/>
      <c r="Y3149" s="11">
        <v>14371.419999999998</v>
      </c>
      <c r="Z3149" s="11"/>
      <c r="AB3149" s="11">
        <f t="shared" si="176"/>
        <v>14498.91</v>
      </c>
      <c r="AC3149" s="11">
        <v>19367.7</v>
      </c>
      <c r="AD3149" s="11"/>
      <c r="AE3149" s="4"/>
      <c r="AF3149" s="4"/>
    </row>
    <row r="3150" spans="1:32" x14ac:dyDescent="0.2">
      <c r="A3150" s="51"/>
      <c r="B3150" s="11"/>
      <c r="C3150" s="11" t="s">
        <v>324</v>
      </c>
      <c r="D3150" s="11"/>
      <c r="E3150" s="11" t="s">
        <v>102</v>
      </c>
      <c r="F3150" s="11">
        <v>4305</v>
      </c>
      <c r="G3150" s="11"/>
      <c r="H3150" s="11">
        <f t="shared" si="173"/>
        <v>13.25</v>
      </c>
      <c r="I3150" s="11"/>
      <c r="J3150" s="11">
        <v>669.57000000000016</v>
      </c>
      <c r="K3150" s="11"/>
      <c r="M3150" s="11">
        <v>8</v>
      </c>
      <c r="N3150" s="66"/>
      <c r="P3150" s="198">
        <f t="shared" si="174"/>
        <v>83.69625000000002</v>
      </c>
      <c r="Q3150" s="198"/>
      <c r="R3150" s="198"/>
      <c r="S3150" s="198"/>
      <c r="T3150" s="198">
        <f t="shared" si="175"/>
        <v>538.125</v>
      </c>
      <c r="U3150" s="11"/>
      <c r="V3150" s="11"/>
      <c r="W3150" s="11"/>
      <c r="Y3150" s="11">
        <v>669.57000000000016</v>
      </c>
      <c r="Z3150" s="11"/>
      <c r="AB3150" s="11">
        <f t="shared" si="176"/>
        <v>675.51</v>
      </c>
      <c r="AC3150" s="11">
        <v>902.35</v>
      </c>
      <c r="AD3150" s="11"/>
      <c r="AE3150" s="4"/>
      <c r="AF3150" s="4"/>
    </row>
    <row r="3151" spans="1:32" x14ac:dyDescent="0.2">
      <c r="A3151" s="51"/>
      <c r="B3151" s="11"/>
      <c r="C3151" s="11" t="s">
        <v>326</v>
      </c>
      <c r="D3151" s="11"/>
      <c r="E3151" s="11" t="s">
        <v>327</v>
      </c>
      <c r="F3151" s="11">
        <v>13487</v>
      </c>
      <c r="G3151" s="11"/>
      <c r="H3151" s="11">
        <f t="shared" si="173"/>
        <v>41.5</v>
      </c>
      <c r="I3151" s="11"/>
      <c r="J3151" s="11">
        <v>1787.3799999999999</v>
      </c>
      <c r="K3151" s="11"/>
      <c r="M3151" s="11">
        <v>24</v>
      </c>
      <c r="N3151" s="66"/>
      <c r="P3151" s="198">
        <f t="shared" si="174"/>
        <v>74.474166666666662</v>
      </c>
      <c r="Q3151" s="198"/>
      <c r="R3151" s="198"/>
      <c r="S3151" s="198"/>
      <c r="T3151" s="198">
        <f t="shared" si="175"/>
        <v>561.95833333333337</v>
      </c>
      <c r="U3151" s="11"/>
      <c r="V3151" s="11"/>
      <c r="W3151" s="11"/>
      <c r="Y3151" s="11">
        <v>1787.3799999999999</v>
      </c>
      <c r="Z3151" s="11"/>
      <c r="AB3151" s="11">
        <f t="shared" si="176"/>
        <v>1803.24</v>
      </c>
      <c r="AC3151" s="11">
        <v>2408.77</v>
      </c>
      <c r="AD3151" s="11"/>
      <c r="AE3151" s="4"/>
      <c r="AF3151" s="4"/>
    </row>
    <row r="3152" spans="1:32" x14ac:dyDescent="0.2">
      <c r="A3152" s="51"/>
      <c r="B3152" s="11"/>
      <c r="C3152" s="11" t="s">
        <v>328</v>
      </c>
      <c r="D3152" s="11"/>
      <c r="E3152" s="11" t="s">
        <v>329</v>
      </c>
      <c r="F3152" s="11">
        <v>22634</v>
      </c>
      <c r="G3152" s="11"/>
      <c r="H3152" s="11">
        <f t="shared" si="173"/>
        <v>69.650000000000006</v>
      </c>
      <c r="I3152" s="11"/>
      <c r="J3152" s="11">
        <v>2663.23</v>
      </c>
      <c r="K3152" s="11"/>
      <c r="M3152" s="11">
        <v>18</v>
      </c>
      <c r="N3152" s="66"/>
      <c r="P3152" s="198">
        <f t="shared" si="174"/>
        <v>147.95722222222221</v>
      </c>
      <c r="Q3152" s="198"/>
      <c r="R3152" s="198"/>
      <c r="S3152" s="198"/>
      <c r="T3152" s="198">
        <f t="shared" si="175"/>
        <v>1257.4444444444443</v>
      </c>
      <c r="U3152" s="11"/>
      <c r="V3152" s="11"/>
      <c r="W3152" s="11"/>
      <c r="Y3152" s="11">
        <v>2663.23</v>
      </c>
      <c r="Z3152" s="11"/>
      <c r="AB3152" s="11">
        <f t="shared" si="176"/>
        <v>2686.85</v>
      </c>
      <c r="AC3152" s="11">
        <v>3589.11</v>
      </c>
      <c r="AD3152" s="11"/>
      <c r="AE3152" s="4"/>
      <c r="AF3152" s="4"/>
    </row>
    <row r="3153" spans="1:32" x14ac:dyDescent="0.2">
      <c r="A3153" s="51"/>
      <c r="B3153" s="11"/>
      <c r="C3153" s="11" t="s">
        <v>330</v>
      </c>
      <c r="D3153" s="11"/>
      <c r="E3153" s="11" t="s">
        <v>101</v>
      </c>
      <c r="F3153" s="11">
        <v>8743</v>
      </c>
      <c r="G3153" s="11"/>
      <c r="H3153" s="11">
        <f t="shared" si="173"/>
        <v>26.9</v>
      </c>
      <c r="I3153" s="11"/>
      <c r="J3153" s="11">
        <v>530.95000000000005</v>
      </c>
      <c r="K3153" s="11"/>
      <c r="M3153" s="11">
        <v>1</v>
      </c>
      <c r="N3153" s="66"/>
      <c r="P3153" s="198">
        <f t="shared" si="174"/>
        <v>530.95000000000005</v>
      </c>
      <c r="Q3153" s="198"/>
      <c r="R3153" s="198"/>
      <c r="S3153" s="198"/>
      <c r="T3153" s="198">
        <f t="shared" si="175"/>
        <v>8743</v>
      </c>
      <c r="U3153" s="11"/>
      <c r="V3153" s="11"/>
      <c r="W3153" s="11"/>
      <c r="Y3153" s="11">
        <v>530.95000000000005</v>
      </c>
      <c r="Z3153" s="11"/>
      <c r="AB3153" s="11">
        <f t="shared" si="176"/>
        <v>535.66</v>
      </c>
      <c r="AC3153" s="11">
        <v>715.54</v>
      </c>
      <c r="AD3153" s="11"/>
      <c r="AE3153" s="4"/>
      <c r="AF3153" s="4"/>
    </row>
    <row r="3154" spans="1:32" x14ac:dyDescent="0.2">
      <c r="A3154" s="51"/>
      <c r="B3154" s="11"/>
      <c r="C3154" s="11" t="s">
        <v>330</v>
      </c>
      <c r="D3154" s="11"/>
      <c r="E3154" s="11" t="s">
        <v>102</v>
      </c>
      <c r="F3154" s="11">
        <v>8234</v>
      </c>
      <c r="G3154" s="11"/>
      <c r="H3154" s="11">
        <f t="shared" si="173"/>
        <v>25.34</v>
      </c>
      <c r="I3154" s="11"/>
      <c r="J3154" s="11">
        <v>1329.22</v>
      </c>
      <c r="K3154" s="11"/>
      <c r="M3154" s="11">
        <v>5</v>
      </c>
      <c r="N3154" s="66"/>
      <c r="P3154" s="198">
        <f t="shared" si="174"/>
        <v>265.84399999999999</v>
      </c>
      <c r="Q3154" s="198"/>
      <c r="R3154" s="198"/>
      <c r="S3154" s="198"/>
      <c r="T3154" s="198">
        <f t="shared" si="175"/>
        <v>1646.8</v>
      </c>
      <c r="U3154" s="11"/>
      <c r="V3154" s="11"/>
      <c r="W3154" s="11"/>
      <c r="Y3154" s="11">
        <v>1329.22</v>
      </c>
      <c r="Z3154" s="11"/>
      <c r="AB3154" s="11">
        <f t="shared" si="176"/>
        <v>1341.01</v>
      </c>
      <c r="AC3154" s="11">
        <v>1791.33</v>
      </c>
      <c r="AD3154" s="11"/>
      <c r="AE3154" s="4"/>
      <c r="AF3154" s="4"/>
    </row>
    <row r="3155" spans="1:32" x14ac:dyDescent="0.2">
      <c r="A3155" s="51"/>
      <c r="B3155" s="11"/>
      <c r="C3155" s="11" t="s">
        <v>332</v>
      </c>
      <c r="D3155" s="11"/>
      <c r="E3155" s="11" t="s">
        <v>333</v>
      </c>
      <c r="F3155" s="11">
        <v>8115</v>
      </c>
      <c r="G3155" s="11"/>
      <c r="H3155" s="11">
        <f t="shared" si="173"/>
        <v>24.97</v>
      </c>
      <c r="I3155" s="11"/>
      <c r="J3155" s="11">
        <v>569.90000000000009</v>
      </c>
      <c r="K3155" s="11"/>
      <c r="M3155" s="11">
        <v>9</v>
      </c>
      <c r="N3155" s="66"/>
      <c r="P3155" s="198">
        <f t="shared" si="174"/>
        <v>63.32222222222223</v>
      </c>
      <c r="Q3155" s="198"/>
      <c r="R3155" s="198"/>
      <c r="S3155" s="198"/>
      <c r="T3155" s="198">
        <f t="shared" si="175"/>
        <v>901.66666666666663</v>
      </c>
      <c r="U3155" s="11"/>
      <c r="V3155" s="11"/>
      <c r="W3155" s="11"/>
      <c r="Y3155" s="11">
        <v>569.90000000000009</v>
      </c>
      <c r="Z3155" s="11"/>
      <c r="AB3155" s="11">
        <f t="shared" si="176"/>
        <v>574.96</v>
      </c>
      <c r="AC3155" s="11">
        <v>768.03</v>
      </c>
      <c r="AD3155" s="11"/>
      <c r="AE3155" s="4"/>
      <c r="AF3155" s="4"/>
    </row>
    <row r="3156" spans="1:32" x14ac:dyDescent="0.2">
      <c r="A3156" s="51"/>
      <c r="B3156" s="11"/>
      <c r="C3156" s="11" t="s">
        <v>334</v>
      </c>
      <c r="D3156" s="11"/>
      <c r="E3156" s="11" t="s">
        <v>142</v>
      </c>
      <c r="F3156" s="11">
        <v>82392</v>
      </c>
      <c r="G3156" s="11"/>
      <c r="H3156" s="11">
        <f t="shared" si="173"/>
        <v>253.53</v>
      </c>
      <c r="I3156" s="11"/>
      <c r="J3156" s="11">
        <v>6118.91</v>
      </c>
      <c r="K3156" s="11"/>
      <c r="M3156" s="11">
        <v>40</v>
      </c>
      <c r="N3156" s="66"/>
      <c r="P3156" s="198">
        <f t="shared" si="174"/>
        <v>152.97274999999999</v>
      </c>
      <c r="Q3156" s="198"/>
      <c r="R3156" s="198"/>
      <c r="S3156" s="198"/>
      <c r="T3156" s="198">
        <f t="shared" si="175"/>
        <v>2059.8000000000002</v>
      </c>
      <c r="U3156" s="11"/>
      <c r="V3156" s="11"/>
      <c r="W3156" s="11"/>
      <c r="Y3156" s="11">
        <v>6118.91</v>
      </c>
      <c r="Z3156" s="11"/>
      <c r="AB3156" s="11">
        <f t="shared" si="176"/>
        <v>6173.19</v>
      </c>
      <c r="AC3156" s="11">
        <v>8246.17</v>
      </c>
      <c r="AD3156" s="11"/>
      <c r="AE3156" s="4"/>
      <c r="AF3156" s="4"/>
    </row>
    <row r="3157" spans="1:32" x14ac:dyDescent="0.2">
      <c r="A3157" s="51"/>
      <c r="B3157" s="11"/>
      <c r="C3157" s="11" t="s">
        <v>337</v>
      </c>
      <c r="D3157" s="11"/>
      <c r="E3157" s="11" t="s">
        <v>105</v>
      </c>
      <c r="F3157" s="11">
        <v>1022980</v>
      </c>
      <c r="G3157" s="11"/>
      <c r="H3157" s="11">
        <f t="shared" si="173"/>
        <v>3147.83</v>
      </c>
      <c r="I3157" s="11"/>
      <c r="J3157" s="11">
        <v>100936.65000000007</v>
      </c>
      <c r="K3157" s="11"/>
      <c r="M3157" s="11">
        <v>237</v>
      </c>
      <c r="N3157" s="66"/>
      <c r="P3157" s="198">
        <f t="shared" si="174"/>
        <v>425.89303797468381</v>
      </c>
      <c r="Q3157" s="198"/>
      <c r="R3157" s="198"/>
      <c r="S3157" s="198"/>
      <c r="T3157" s="198">
        <f t="shared" si="175"/>
        <v>4316.3713080168773</v>
      </c>
      <c r="U3157" s="11"/>
      <c r="V3157" s="11"/>
      <c r="W3157" s="11"/>
      <c r="Y3157" s="11">
        <v>100936.65000000007</v>
      </c>
      <c r="Z3157" s="11"/>
      <c r="AB3157" s="11">
        <f t="shared" si="176"/>
        <v>101832.04</v>
      </c>
      <c r="AC3157" s="11">
        <v>136027.68</v>
      </c>
      <c r="AD3157" s="11"/>
      <c r="AE3157" s="4"/>
      <c r="AF3157" s="4"/>
    </row>
    <row r="3158" spans="1:32" x14ac:dyDescent="0.2">
      <c r="A3158" s="51"/>
      <c r="B3158" s="11"/>
      <c r="C3158" s="11" t="s">
        <v>338</v>
      </c>
      <c r="D3158" s="11"/>
      <c r="E3158" s="11" t="s">
        <v>86</v>
      </c>
      <c r="F3158" s="11">
        <v>390199</v>
      </c>
      <c r="G3158" s="11"/>
      <c r="H3158" s="11">
        <f t="shared" si="173"/>
        <v>1200.69</v>
      </c>
      <c r="I3158" s="11"/>
      <c r="J3158" s="11">
        <v>34634.449999999975</v>
      </c>
      <c r="K3158" s="11"/>
      <c r="M3158" s="11">
        <v>193</v>
      </c>
      <c r="N3158" s="66"/>
      <c r="P3158" s="198">
        <f t="shared" si="174"/>
        <v>179.45310880829004</v>
      </c>
      <c r="Q3158" s="198"/>
      <c r="R3158" s="198"/>
      <c r="S3158" s="198"/>
      <c r="T3158" s="198">
        <f t="shared" si="175"/>
        <v>2021.7564766839378</v>
      </c>
      <c r="U3158" s="11"/>
      <c r="V3158" s="11"/>
      <c r="W3158" s="11"/>
      <c r="Y3158" s="11">
        <v>34634.449999999975</v>
      </c>
      <c r="Z3158" s="11"/>
      <c r="AB3158" s="11">
        <f t="shared" si="176"/>
        <v>34941.69</v>
      </c>
      <c r="AC3158" s="11">
        <v>46675.26</v>
      </c>
      <c r="AD3158" s="11"/>
      <c r="AE3158" s="4"/>
      <c r="AF3158" s="4"/>
    </row>
    <row r="3159" spans="1:32" x14ac:dyDescent="0.2">
      <c r="A3159" s="51"/>
      <c r="B3159" s="11"/>
      <c r="C3159" s="11" t="s">
        <v>339</v>
      </c>
      <c r="D3159" s="11"/>
      <c r="E3159" s="11" t="s">
        <v>198</v>
      </c>
      <c r="F3159" s="11">
        <v>5470</v>
      </c>
      <c r="G3159" s="11"/>
      <c r="H3159" s="11">
        <f t="shared" si="173"/>
        <v>16.829999999999998</v>
      </c>
      <c r="I3159" s="11"/>
      <c r="J3159" s="11">
        <v>960</v>
      </c>
      <c r="K3159" s="11"/>
      <c r="M3159" s="11">
        <v>13</v>
      </c>
      <c r="N3159" s="66"/>
      <c r="P3159" s="198">
        <f t="shared" si="174"/>
        <v>73.84615384615384</v>
      </c>
      <c r="Q3159" s="198"/>
      <c r="R3159" s="198"/>
      <c r="S3159" s="198"/>
      <c r="T3159" s="198">
        <f t="shared" si="175"/>
        <v>420.76923076923077</v>
      </c>
      <c r="U3159" s="11"/>
      <c r="V3159" s="11"/>
      <c r="W3159" s="11"/>
      <c r="Y3159" s="11">
        <v>960</v>
      </c>
      <c r="Z3159" s="11"/>
      <c r="AB3159" s="11">
        <f t="shared" si="176"/>
        <v>968.52</v>
      </c>
      <c r="AC3159" s="11">
        <v>1293.75</v>
      </c>
      <c r="AD3159" s="11"/>
      <c r="AE3159" s="4"/>
      <c r="AF3159" s="4"/>
    </row>
    <row r="3160" spans="1:32" x14ac:dyDescent="0.2">
      <c r="A3160" s="51"/>
      <c r="B3160" s="11"/>
      <c r="C3160" s="11" t="s">
        <v>340</v>
      </c>
      <c r="D3160" s="11"/>
      <c r="E3160" s="11" t="s">
        <v>198</v>
      </c>
      <c r="F3160" s="11">
        <v>16198</v>
      </c>
      <c r="G3160" s="11"/>
      <c r="H3160" s="11">
        <f t="shared" si="173"/>
        <v>49.84</v>
      </c>
      <c r="I3160" s="11"/>
      <c r="J3160" s="11">
        <v>2164.9699999999998</v>
      </c>
      <c r="K3160" s="11"/>
      <c r="M3160" s="11">
        <v>15</v>
      </c>
      <c r="N3160" s="66"/>
      <c r="P3160" s="198">
        <f t="shared" si="174"/>
        <v>144.33133333333333</v>
      </c>
      <c r="Q3160" s="198"/>
      <c r="R3160" s="198"/>
      <c r="S3160" s="198"/>
      <c r="T3160" s="198">
        <f t="shared" si="175"/>
        <v>1079.8666666666666</v>
      </c>
      <c r="U3160" s="11"/>
      <c r="V3160" s="11"/>
      <c r="W3160" s="11"/>
      <c r="Y3160" s="11">
        <v>2164.9699999999998</v>
      </c>
      <c r="Z3160" s="11"/>
      <c r="AB3160" s="11">
        <f t="shared" si="176"/>
        <v>2184.1799999999998</v>
      </c>
      <c r="AC3160" s="11">
        <v>2917.63</v>
      </c>
      <c r="AD3160" s="11"/>
      <c r="AE3160" s="4"/>
      <c r="AF3160" s="4"/>
    </row>
    <row r="3161" spans="1:32" x14ac:dyDescent="0.2">
      <c r="A3161" s="51"/>
      <c r="B3161" s="11"/>
      <c r="C3161" s="11" t="s">
        <v>341</v>
      </c>
      <c r="D3161" s="11"/>
      <c r="E3161" s="11" t="s">
        <v>105</v>
      </c>
      <c r="F3161" s="11">
        <v>1309</v>
      </c>
      <c r="G3161" s="11"/>
      <c r="H3161" s="11">
        <f t="shared" si="173"/>
        <v>4.03</v>
      </c>
      <c r="I3161" s="11"/>
      <c r="J3161" s="11">
        <v>192.29000000000002</v>
      </c>
      <c r="K3161" s="11"/>
      <c r="M3161" s="11">
        <v>6</v>
      </c>
      <c r="N3161" s="66"/>
      <c r="P3161" s="198">
        <f t="shared" si="174"/>
        <v>32.048333333333339</v>
      </c>
      <c r="Q3161" s="198"/>
      <c r="R3161" s="198"/>
      <c r="S3161" s="198"/>
      <c r="T3161" s="198">
        <f t="shared" si="175"/>
        <v>218.16666666666666</v>
      </c>
      <c r="U3161" s="11"/>
      <c r="V3161" s="11"/>
      <c r="W3161" s="11"/>
      <c r="Y3161" s="11">
        <v>192.29000000000002</v>
      </c>
      <c r="Z3161" s="11"/>
      <c r="AB3161" s="11">
        <f t="shared" si="176"/>
        <v>194</v>
      </c>
      <c r="AC3161" s="11">
        <v>259.14</v>
      </c>
      <c r="AD3161" s="11"/>
      <c r="AE3161" s="4"/>
      <c r="AF3161" s="4"/>
    </row>
    <row r="3162" spans="1:32" x14ac:dyDescent="0.2">
      <c r="A3162" s="51"/>
      <c r="B3162" s="11"/>
      <c r="C3162" s="11" t="s">
        <v>342</v>
      </c>
      <c r="D3162" s="11"/>
      <c r="E3162" s="11" t="s">
        <v>189</v>
      </c>
      <c r="F3162" s="11">
        <v>55982</v>
      </c>
      <c r="G3162" s="11"/>
      <c r="H3162" s="11">
        <f t="shared" si="173"/>
        <v>172.26</v>
      </c>
      <c r="I3162" s="11"/>
      <c r="J3162" s="11">
        <v>3758.7599999999998</v>
      </c>
      <c r="K3162" s="11"/>
      <c r="M3162" s="11">
        <v>30</v>
      </c>
      <c r="N3162" s="66"/>
      <c r="P3162" s="198">
        <f t="shared" si="174"/>
        <v>125.29199999999999</v>
      </c>
      <c r="Q3162" s="198"/>
      <c r="R3162" s="198"/>
      <c r="S3162" s="198"/>
      <c r="T3162" s="198">
        <f t="shared" si="175"/>
        <v>1866.0666666666666</v>
      </c>
      <c r="U3162" s="11"/>
      <c r="V3162" s="11"/>
      <c r="W3162" s="11"/>
      <c r="Y3162" s="11">
        <v>3758.7599999999998</v>
      </c>
      <c r="Z3162" s="11"/>
      <c r="AB3162" s="11">
        <f t="shared" si="176"/>
        <v>3792.1</v>
      </c>
      <c r="AC3162" s="11">
        <v>5065.51</v>
      </c>
      <c r="AD3162" s="11"/>
      <c r="AE3162" s="4"/>
      <c r="AF3162" s="4"/>
    </row>
    <row r="3163" spans="1:32" x14ac:dyDescent="0.2">
      <c r="A3163" s="51"/>
      <c r="B3163" s="11"/>
      <c r="C3163" s="11" t="s">
        <v>343</v>
      </c>
      <c r="D3163" s="11"/>
      <c r="E3163" s="11" t="s">
        <v>105</v>
      </c>
      <c r="F3163" s="11">
        <v>49</v>
      </c>
      <c r="G3163" s="11"/>
      <c r="H3163" s="11">
        <f t="shared" si="173"/>
        <v>0.15</v>
      </c>
      <c r="I3163" s="11"/>
      <c r="J3163" s="11">
        <v>12.57</v>
      </c>
      <c r="K3163" s="11"/>
      <c r="M3163" s="11">
        <v>1</v>
      </c>
      <c r="N3163" s="66"/>
      <c r="P3163" s="198">
        <f t="shared" si="174"/>
        <v>12.57</v>
      </c>
      <c r="Q3163" s="198"/>
      <c r="R3163" s="198"/>
      <c r="S3163" s="198"/>
      <c r="T3163" s="198">
        <f t="shared" si="175"/>
        <v>49</v>
      </c>
      <c r="U3163" s="11"/>
      <c r="V3163" s="11"/>
      <c r="W3163" s="11"/>
      <c r="Y3163" s="11">
        <v>12.57</v>
      </c>
      <c r="Z3163" s="11"/>
      <c r="AB3163" s="11">
        <f t="shared" si="176"/>
        <v>12.68</v>
      </c>
      <c r="AC3163" s="11">
        <v>16.940000000000001</v>
      </c>
      <c r="AD3163" s="11"/>
      <c r="AE3163" s="4"/>
      <c r="AF3163" s="4"/>
    </row>
    <row r="3164" spans="1:32" x14ac:dyDescent="0.2">
      <c r="A3164" s="51"/>
      <c r="B3164" s="11"/>
      <c r="C3164" s="11" t="s">
        <v>344</v>
      </c>
      <c r="D3164" s="11"/>
      <c r="E3164" s="11" t="s">
        <v>86</v>
      </c>
      <c r="F3164" s="11">
        <v>46</v>
      </c>
      <c r="G3164" s="11"/>
      <c r="H3164" s="11">
        <f t="shared" si="173"/>
        <v>0.14000000000000001</v>
      </c>
      <c r="I3164" s="11"/>
      <c r="J3164" s="11">
        <v>17.18</v>
      </c>
      <c r="K3164" s="11"/>
      <c r="M3164" s="11">
        <v>1</v>
      </c>
      <c r="N3164" s="66"/>
      <c r="P3164" s="198">
        <f t="shared" si="174"/>
        <v>17.18</v>
      </c>
      <c r="Q3164" s="198"/>
      <c r="R3164" s="198"/>
      <c r="S3164" s="198"/>
      <c r="T3164" s="198">
        <f t="shared" si="175"/>
        <v>46</v>
      </c>
      <c r="U3164" s="11"/>
      <c r="V3164" s="11"/>
      <c r="W3164" s="11"/>
      <c r="Y3164" s="11">
        <v>17.18</v>
      </c>
      <c r="Z3164" s="11"/>
      <c r="AB3164" s="11">
        <f t="shared" si="176"/>
        <v>17.329999999999998</v>
      </c>
      <c r="AC3164" s="11">
        <v>23.15</v>
      </c>
      <c r="AD3164" s="11"/>
      <c r="AE3164" s="4"/>
      <c r="AF3164" s="4"/>
    </row>
    <row r="3165" spans="1:32" x14ac:dyDescent="0.2">
      <c r="A3165" s="51"/>
      <c r="B3165" s="11"/>
      <c r="C3165" s="11" t="s">
        <v>606</v>
      </c>
      <c r="D3165" s="11"/>
      <c r="E3165" s="11" t="s">
        <v>231</v>
      </c>
      <c r="F3165" s="11">
        <v>41</v>
      </c>
      <c r="G3165" s="11"/>
      <c r="H3165" s="11">
        <f t="shared" si="173"/>
        <v>0.13</v>
      </c>
      <c r="I3165" s="11"/>
      <c r="J3165" s="11">
        <v>17.21</v>
      </c>
      <c r="K3165" s="11"/>
      <c r="M3165" s="11">
        <v>1</v>
      </c>
      <c r="N3165" s="66"/>
      <c r="P3165" s="198">
        <f t="shared" si="174"/>
        <v>17.21</v>
      </c>
      <c r="Q3165" s="198"/>
      <c r="R3165" s="198"/>
      <c r="S3165" s="198"/>
      <c r="T3165" s="198">
        <f t="shared" si="175"/>
        <v>41</v>
      </c>
      <c r="U3165" s="11"/>
      <c r="V3165" s="11"/>
      <c r="W3165" s="11"/>
      <c r="Y3165" s="11">
        <v>17.21</v>
      </c>
      <c r="Z3165" s="11"/>
      <c r="AB3165" s="11">
        <f t="shared" si="176"/>
        <v>17.36</v>
      </c>
      <c r="AC3165" s="11">
        <v>23.19</v>
      </c>
      <c r="AD3165" s="11"/>
      <c r="AE3165" s="4"/>
      <c r="AF3165" s="4"/>
    </row>
    <row r="3166" spans="1:32" x14ac:dyDescent="0.2">
      <c r="A3166" s="51"/>
      <c r="B3166" s="11"/>
      <c r="C3166" s="11" t="s">
        <v>606</v>
      </c>
      <c r="D3166" s="11"/>
      <c r="E3166" s="11" t="s">
        <v>184</v>
      </c>
      <c r="F3166" s="11">
        <v>404</v>
      </c>
      <c r="G3166" s="11"/>
      <c r="H3166" s="11">
        <f t="shared" si="173"/>
        <v>1.24</v>
      </c>
      <c r="I3166" s="11"/>
      <c r="J3166" s="11">
        <v>139.44999999999999</v>
      </c>
      <c r="K3166" s="11"/>
      <c r="M3166" s="11">
        <v>4</v>
      </c>
      <c r="N3166" s="66"/>
      <c r="P3166" s="198">
        <f t="shared" si="174"/>
        <v>34.862499999999997</v>
      </c>
      <c r="Q3166" s="198"/>
      <c r="R3166" s="198"/>
      <c r="S3166" s="198"/>
      <c r="T3166" s="198">
        <f t="shared" si="175"/>
        <v>101</v>
      </c>
      <c r="U3166" s="11"/>
      <c r="V3166" s="11"/>
      <c r="W3166" s="11"/>
      <c r="Y3166" s="11">
        <v>139.44999999999999</v>
      </c>
      <c r="Z3166" s="11"/>
      <c r="AB3166" s="11">
        <f t="shared" si="176"/>
        <v>140.69</v>
      </c>
      <c r="AC3166" s="11">
        <v>187.93</v>
      </c>
      <c r="AD3166" s="11"/>
      <c r="AE3166" s="4"/>
      <c r="AF3166" s="4"/>
    </row>
    <row r="3167" spans="1:32" x14ac:dyDescent="0.2">
      <c r="A3167" s="51"/>
      <c r="B3167" s="11"/>
      <c r="C3167" s="11" t="s">
        <v>345</v>
      </c>
      <c r="D3167" s="11"/>
      <c r="E3167" s="11" t="s">
        <v>346</v>
      </c>
      <c r="F3167" s="11">
        <v>2005715</v>
      </c>
      <c r="G3167" s="11"/>
      <c r="H3167" s="11">
        <f t="shared" si="173"/>
        <v>6171.82</v>
      </c>
      <c r="I3167" s="11"/>
      <c r="J3167" s="11">
        <v>98788.840000000011</v>
      </c>
      <c r="K3167" s="11"/>
      <c r="M3167" s="11">
        <v>152</v>
      </c>
      <c r="N3167" s="66"/>
      <c r="P3167" s="198">
        <f t="shared" si="174"/>
        <v>649.92657894736851</v>
      </c>
      <c r="Q3167" s="198"/>
      <c r="R3167" s="198"/>
      <c r="S3167" s="198"/>
      <c r="T3167" s="198">
        <f t="shared" si="175"/>
        <v>13195.493421052632</v>
      </c>
      <c r="U3167" s="11"/>
      <c r="V3167" s="11"/>
      <c r="W3167" s="11"/>
      <c r="Y3167" s="11">
        <v>98788.840000000011</v>
      </c>
      <c r="Z3167" s="11"/>
      <c r="AB3167" s="11">
        <f t="shared" si="176"/>
        <v>99665.18</v>
      </c>
      <c r="AC3167" s="11">
        <v>133133.18</v>
      </c>
      <c r="AD3167" s="11"/>
      <c r="AE3167" s="4"/>
      <c r="AF3167" s="4"/>
    </row>
    <row r="3168" spans="1:32" x14ac:dyDescent="0.2">
      <c r="A3168" s="51"/>
      <c r="B3168" s="11"/>
      <c r="C3168" s="11" t="s">
        <v>347</v>
      </c>
      <c r="D3168" s="11"/>
      <c r="E3168" s="11" t="s">
        <v>184</v>
      </c>
      <c r="F3168" s="11">
        <v>587358</v>
      </c>
      <c r="G3168" s="11"/>
      <c r="H3168" s="11">
        <f t="shared" si="173"/>
        <v>1807.37</v>
      </c>
      <c r="I3168" s="11"/>
      <c r="J3168" s="11">
        <v>43270.390000000021</v>
      </c>
      <c r="K3168" s="11"/>
      <c r="M3168" s="11">
        <v>129</v>
      </c>
      <c r="N3168" s="66"/>
      <c r="P3168" s="198">
        <f t="shared" si="174"/>
        <v>335.42937984496143</v>
      </c>
      <c r="Q3168" s="198"/>
      <c r="R3168" s="198"/>
      <c r="S3168" s="198"/>
      <c r="T3168" s="198">
        <f t="shared" si="175"/>
        <v>4553.1627906976746</v>
      </c>
      <c r="U3168" s="11"/>
      <c r="V3168" s="11"/>
      <c r="W3168" s="11"/>
      <c r="Y3168" s="11">
        <v>43270.390000000021</v>
      </c>
      <c r="Z3168" s="11"/>
      <c r="AB3168" s="11">
        <f t="shared" si="176"/>
        <v>43654.23</v>
      </c>
      <c r="AC3168" s="11">
        <v>58313.51</v>
      </c>
      <c r="AD3168" s="11"/>
      <c r="AE3168" s="4"/>
      <c r="AF3168" s="4"/>
    </row>
    <row r="3169" spans="1:32" x14ac:dyDescent="0.2">
      <c r="A3169" s="51"/>
      <c r="B3169" s="11"/>
      <c r="C3169" s="11" t="s">
        <v>348</v>
      </c>
      <c r="D3169" s="11"/>
      <c r="E3169" s="11" t="s">
        <v>91</v>
      </c>
      <c r="F3169" s="11">
        <v>2044</v>
      </c>
      <c r="G3169" s="11"/>
      <c r="H3169" s="11">
        <f t="shared" si="173"/>
        <v>6.29</v>
      </c>
      <c r="I3169" s="11"/>
      <c r="J3169" s="11">
        <v>351.14000000000004</v>
      </c>
      <c r="K3169" s="11"/>
      <c r="M3169" s="11">
        <v>8</v>
      </c>
      <c r="N3169" s="66"/>
      <c r="P3169" s="198">
        <f t="shared" si="174"/>
        <v>43.892500000000005</v>
      </c>
      <c r="Q3169" s="198"/>
      <c r="R3169" s="198"/>
      <c r="S3169" s="198"/>
      <c r="T3169" s="198">
        <f t="shared" si="175"/>
        <v>255.5</v>
      </c>
      <c r="U3169" s="11"/>
      <c r="V3169" s="11"/>
      <c r="W3169" s="11"/>
      <c r="Y3169" s="11">
        <v>351.14000000000004</v>
      </c>
      <c r="Z3169" s="11"/>
      <c r="AB3169" s="11">
        <f t="shared" si="176"/>
        <v>354.25</v>
      </c>
      <c r="AC3169" s="11">
        <v>473.22</v>
      </c>
      <c r="AD3169" s="11"/>
      <c r="AE3169" s="4"/>
      <c r="AF3169" s="4"/>
    </row>
    <row r="3170" spans="1:32" x14ac:dyDescent="0.2">
      <c r="A3170" s="51"/>
      <c r="B3170" s="11"/>
      <c r="C3170" s="11" t="s">
        <v>349</v>
      </c>
      <c r="D3170" s="11"/>
      <c r="E3170" s="11" t="s">
        <v>91</v>
      </c>
      <c r="F3170" s="11">
        <v>27</v>
      </c>
      <c r="G3170" s="11"/>
      <c r="H3170" s="11">
        <f t="shared" si="173"/>
        <v>0.08</v>
      </c>
      <c r="I3170" s="11"/>
      <c r="J3170" s="11">
        <v>12.23</v>
      </c>
      <c r="K3170" s="11"/>
      <c r="M3170" s="11">
        <v>1</v>
      </c>
      <c r="N3170" s="66"/>
      <c r="P3170" s="198">
        <f t="shared" si="174"/>
        <v>12.23</v>
      </c>
      <c r="Q3170" s="198"/>
      <c r="R3170" s="198"/>
      <c r="S3170" s="198"/>
      <c r="T3170" s="198">
        <f t="shared" si="175"/>
        <v>27</v>
      </c>
      <c r="U3170" s="11"/>
      <c r="V3170" s="11"/>
      <c r="W3170" s="11"/>
      <c r="Y3170" s="11">
        <v>12.23</v>
      </c>
      <c r="Z3170" s="11"/>
      <c r="AB3170" s="11">
        <f t="shared" si="176"/>
        <v>12.34</v>
      </c>
      <c r="AC3170" s="11">
        <v>16.48</v>
      </c>
      <c r="AD3170" s="11"/>
      <c r="AE3170" s="4"/>
      <c r="AF3170" s="4"/>
    </row>
    <row r="3171" spans="1:32" x14ac:dyDescent="0.2">
      <c r="A3171" s="51"/>
      <c r="B3171" s="11"/>
      <c r="C3171" s="11" t="s">
        <v>350</v>
      </c>
      <c r="D3171" s="11"/>
      <c r="E3171" s="11" t="s">
        <v>71</v>
      </c>
      <c r="F3171" s="11">
        <v>352</v>
      </c>
      <c r="G3171" s="11"/>
      <c r="H3171" s="11">
        <f t="shared" si="173"/>
        <v>1.08</v>
      </c>
      <c r="I3171" s="11"/>
      <c r="J3171" s="11">
        <v>66.33</v>
      </c>
      <c r="K3171" s="11"/>
      <c r="M3171" s="11">
        <v>2</v>
      </c>
      <c r="N3171" s="66"/>
      <c r="P3171" s="198">
        <f t="shared" si="174"/>
        <v>33.164999999999999</v>
      </c>
      <c r="Q3171" s="198"/>
      <c r="R3171" s="198"/>
      <c r="S3171" s="198"/>
      <c r="T3171" s="198">
        <f t="shared" si="175"/>
        <v>176</v>
      </c>
      <c r="U3171" s="11"/>
      <c r="V3171" s="11"/>
      <c r="W3171" s="11"/>
      <c r="Y3171" s="11">
        <v>66.33</v>
      </c>
      <c r="Z3171" s="11"/>
      <c r="AB3171" s="11">
        <f t="shared" si="176"/>
        <v>66.92</v>
      </c>
      <c r="AC3171" s="11">
        <v>89.39</v>
      </c>
      <c r="AD3171" s="11"/>
      <c r="AE3171" s="4"/>
      <c r="AF3171" s="4"/>
    </row>
    <row r="3172" spans="1:32" x14ac:dyDescent="0.2">
      <c r="A3172" s="51"/>
      <c r="B3172" s="11"/>
      <c r="C3172" s="11" t="s">
        <v>351</v>
      </c>
      <c r="D3172" s="11"/>
      <c r="E3172" s="11" t="s">
        <v>151</v>
      </c>
      <c r="F3172" s="11">
        <v>198762</v>
      </c>
      <c r="G3172" s="11"/>
      <c r="H3172" s="11">
        <f t="shared" si="173"/>
        <v>611.61</v>
      </c>
      <c r="I3172" s="11"/>
      <c r="J3172" s="11">
        <v>18033.830000000002</v>
      </c>
      <c r="K3172" s="11"/>
      <c r="M3172" s="11">
        <v>101</v>
      </c>
      <c r="N3172" s="66"/>
      <c r="P3172" s="198">
        <f t="shared" si="174"/>
        <v>178.55277227722775</v>
      </c>
      <c r="Q3172" s="198"/>
      <c r="R3172" s="198"/>
      <c r="S3172" s="198"/>
      <c r="T3172" s="198">
        <f t="shared" si="175"/>
        <v>1967.9405940594058</v>
      </c>
      <c r="U3172" s="11"/>
      <c r="V3172" s="11"/>
      <c r="W3172" s="11"/>
      <c r="Y3172" s="11">
        <v>18033.830000000002</v>
      </c>
      <c r="Z3172" s="11"/>
      <c r="AB3172" s="11">
        <f t="shared" si="176"/>
        <v>18193.8</v>
      </c>
      <c r="AC3172" s="11">
        <v>24303.360000000001</v>
      </c>
      <c r="AD3172" s="11"/>
      <c r="AE3172" s="4"/>
      <c r="AF3172" s="4"/>
    </row>
    <row r="3173" spans="1:32" x14ac:dyDescent="0.2">
      <c r="A3173" s="51"/>
      <c r="B3173" s="11"/>
      <c r="C3173" s="11" t="s">
        <v>352</v>
      </c>
      <c r="D3173" s="11"/>
      <c r="E3173" s="11" t="s">
        <v>172</v>
      </c>
      <c r="F3173" s="11">
        <v>51835</v>
      </c>
      <c r="G3173" s="11"/>
      <c r="H3173" s="11">
        <f t="shared" si="173"/>
        <v>159.5</v>
      </c>
      <c r="I3173" s="11"/>
      <c r="J3173" s="11">
        <v>6710.83</v>
      </c>
      <c r="K3173" s="11"/>
      <c r="M3173" s="11">
        <v>52</v>
      </c>
      <c r="N3173" s="66"/>
      <c r="P3173" s="198">
        <f t="shared" si="174"/>
        <v>129.05442307692309</v>
      </c>
      <c r="Q3173" s="198"/>
      <c r="R3173" s="198"/>
      <c r="S3173" s="198"/>
      <c r="T3173" s="198">
        <f t="shared" si="175"/>
        <v>996.82692307692309</v>
      </c>
      <c r="U3173" s="11"/>
      <c r="V3173" s="11"/>
      <c r="W3173" s="11"/>
      <c r="Y3173" s="11">
        <v>6710.83</v>
      </c>
      <c r="Z3173" s="11"/>
      <c r="AB3173" s="11">
        <f t="shared" si="176"/>
        <v>6770.36</v>
      </c>
      <c r="AC3173" s="11">
        <v>9043.8799999999992</v>
      </c>
      <c r="AD3173" s="11"/>
      <c r="AE3173" s="4"/>
      <c r="AF3173" s="4"/>
    </row>
    <row r="3174" spans="1:32" x14ac:dyDescent="0.2">
      <c r="A3174" s="51"/>
      <c r="B3174" s="11"/>
      <c r="C3174" s="11" t="s">
        <v>353</v>
      </c>
      <c r="D3174" s="11"/>
      <c r="E3174" s="11" t="s">
        <v>200</v>
      </c>
      <c r="F3174" s="11">
        <v>670054</v>
      </c>
      <c r="G3174" s="11"/>
      <c r="H3174" s="11">
        <f t="shared" si="173"/>
        <v>2061.84</v>
      </c>
      <c r="I3174" s="11"/>
      <c r="J3174" s="11">
        <v>32455.869999999992</v>
      </c>
      <c r="K3174" s="11"/>
      <c r="M3174" s="11">
        <v>147</v>
      </c>
      <c r="N3174" s="66"/>
      <c r="P3174" s="198">
        <f t="shared" si="174"/>
        <v>220.78823129251694</v>
      </c>
      <c r="Q3174" s="198"/>
      <c r="R3174" s="198"/>
      <c r="S3174" s="198"/>
      <c r="T3174" s="198">
        <f t="shared" si="175"/>
        <v>4558.1904761904761</v>
      </c>
      <c r="U3174" s="11"/>
      <c r="V3174" s="11"/>
      <c r="W3174" s="11"/>
      <c r="Y3174" s="11">
        <v>32455.869999999992</v>
      </c>
      <c r="Z3174" s="11"/>
      <c r="AB3174" s="11">
        <f t="shared" si="176"/>
        <v>32743.78</v>
      </c>
      <c r="AC3174" s="11">
        <v>43739.28</v>
      </c>
      <c r="AD3174" s="11"/>
      <c r="AE3174" s="4"/>
      <c r="AF3174" s="4"/>
    </row>
    <row r="3175" spans="1:32" x14ac:dyDescent="0.2">
      <c r="A3175" s="51"/>
      <c r="B3175" s="11"/>
      <c r="C3175" s="11" t="s">
        <v>354</v>
      </c>
      <c r="D3175" s="11"/>
      <c r="E3175" s="11" t="s">
        <v>117</v>
      </c>
      <c r="F3175" s="11">
        <v>77496</v>
      </c>
      <c r="G3175" s="11"/>
      <c r="H3175" s="11">
        <f t="shared" si="173"/>
        <v>238.46</v>
      </c>
      <c r="I3175" s="11"/>
      <c r="J3175" s="11">
        <v>3080.81</v>
      </c>
      <c r="K3175" s="11"/>
      <c r="M3175" s="11">
        <v>16</v>
      </c>
      <c r="N3175" s="66"/>
      <c r="P3175" s="198">
        <f t="shared" si="174"/>
        <v>192.550625</v>
      </c>
      <c r="Q3175" s="198"/>
      <c r="R3175" s="198"/>
      <c r="S3175" s="198"/>
      <c r="T3175" s="198">
        <f t="shared" si="175"/>
        <v>4843.5</v>
      </c>
      <c r="U3175" s="11"/>
      <c r="V3175" s="11"/>
      <c r="W3175" s="11"/>
      <c r="Y3175" s="11">
        <v>3080.81</v>
      </c>
      <c r="Z3175" s="11"/>
      <c r="AB3175" s="11">
        <f t="shared" si="176"/>
        <v>3108.14</v>
      </c>
      <c r="AC3175" s="11">
        <v>4151.87</v>
      </c>
      <c r="AD3175" s="11"/>
      <c r="AE3175" s="4"/>
      <c r="AF3175" s="4"/>
    </row>
    <row r="3176" spans="1:32" x14ac:dyDescent="0.2">
      <c r="A3176" s="51"/>
      <c r="B3176" s="11"/>
      <c r="C3176" s="11" t="s">
        <v>355</v>
      </c>
      <c r="D3176" s="11"/>
      <c r="E3176" s="11" t="s">
        <v>61</v>
      </c>
      <c r="F3176" s="11">
        <v>6510</v>
      </c>
      <c r="G3176" s="11"/>
      <c r="H3176" s="11">
        <f t="shared" si="173"/>
        <v>20.03</v>
      </c>
      <c r="I3176" s="11"/>
      <c r="J3176" s="11">
        <v>420.14</v>
      </c>
      <c r="K3176" s="11"/>
      <c r="M3176" s="11">
        <v>1</v>
      </c>
      <c r="N3176" s="66"/>
      <c r="P3176" s="198">
        <f t="shared" si="174"/>
        <v>420.14</v>
      </c>
      <c r="Q3176" s="198"/>
      <c r="R3176" s="198"/>
      <c r="S3176" s="198"/>
      <c r="T3176" s="198">
        <f t="shared" si="175"/>
        <v>6510</v>
      </c>
      <c r="U3176" s="11"/>
      <c r="V3176" s="11"/>
      <c r="W3176" s="11"/>
      <c r="Y3176" s="11">
        <v>420.14</v>
      </c>
      <c r="Z3176" s="11"/>
      <c r="AB3176" s="11">
        <f t="shared" si="176"/>
        <v>423.87</v>
      </c>
      <c r="AC3176" s="11">
        <v>566.20000000000005</v>
      </c>
      <c r="AD3176" s="11"/>
      <c r="AE3176" s="4"/>
      <c r="AF3176" s="4"/>
    </row>
    <row r="3177" spans="1:32" x14ac:dyDescent="0.2">
      <c r="A3177" s="51"/>
      <c r="B3177" s="11"/>
      <c r="C3177" s="11" t="s">
        <v>355</v>
      </c>
      <c r="D3177" s="11"/>
      <c r="E3177" s="11" t="s">
        <v>63</v>
      </c>
      <c r="F3177" s="11">
        <v>3657</v>
      </c>
      <c r="G3177" s="11"/>
      <c r="H3177" s="11">
        <f t="shared" si="173"/>
        <v>11.25</v>
      </c>
      <c r="I3177" s="11"/>
      <c r="J3177" s="11">
        <v>234.13</v>
      </c>
      <c r="K3177" s="11"/>
      <c r="M3177" s="11">
        <v>1</v>
      </c>
      <c r="N3177" s="66"/>
      <c r="P3177" s="198">
        <f t="shared" si="174"/>
        <v>234.13</v>
      </c>
      <c r="Q3177" s="198"/>
      <c r="R3177" s="198"/>
      <c r="S3177" s="198"/>
      <c r="T3177" s="198">
        <f t="shared" si="175"/>
        <v>3657</v>
      </c>
      <c r="U3177" s="11"/>
      <c r="V3177" s="11"/>
      <c r="W3177" s="11"/>
      <c r="Y3177" s="11">
        <v>234.13</v>
      </c>
      <c r="Z3177" s="11"/>
      <c r="AB3177" s="11">
        <f t="shared" si="176"/>
        <v>236.21</v>
      </c>
      <c r="AC3177" s="11">
        <v>315.52999999999997</v>
      </c>
      <c r="AD3177" s="11"/>
      <c r="AE3177" s="4"/>
      <c r="AF3177" s="4"/>
    </row>
    <row r="3178" spans="1:32" x14ac:dyDescent="0.2">
      <c r="A3178" s="51"/>
      <c r="B3178" s="11"/>
      <c r="C3178" s="11" t="s">
        <v>355</v>
      </c>
      <c r="D3178" s="11"/>
      <c r="E3178" s="11" t="s">
        <v>356</v>
      </c>
      <c r="F3178" s="11">
        <v>26206</v>
      </c>
      <c r="G3178" s="11"/>
      <c r="H3178" s="11">
        <f t="shared" si="173"/>
        <v>80.64</v>
      </c>
      <c r="I3178" s="11"/>
      <c r="J3178" s="11">
        <v>3007.3999999999996</v>
      </c>
      <c r="K3178" s="11"/>
      <c r="M3178" s="11">
        <v>14</v>
      </c>
      <c r="N3178" s="66"/>
      <c r="P3178" s="198">
        <f t="shared" si="174"/>
        <v>214.81428571428569</v>
      </c>
      <c r="Q3178" s="198"/>
      <c r="R3178" s="198"/>
      <c r="S3178" s="198"/>
      <c r="T3178" s="198">
        <f t="shared" si="175"/>
        <v>1871.8571428571429</v>
      </c>
      <c r="U3178" s="11"/>
      <c r="V3178" s="11"/>
      <c r="W3178" s="11"/>
      <c r="Y3178" s="11">
        <v>3007.3999999999996</v>
      </c>
      <c r="Z3178" s="11"/>
      <c r="AB3178" s="11">
        <f t="shared" si="176"/>
        <v>3034.08</v>
      </c>
      <c r="AC3178" s="11">
        <v>4052.93</v>
      </c>
      <c r="AD3178" s="11"/>
      <c r="AE3178" s="4"/>
      <c r="AF3178" s="4"/>
    </row>
    <row r="3179" spans="1:32" x14ac:dyDescent="0.2">
      <c r="A3179" s="51"/>
      <c r="B3179" s="11"/>
      <c r="C3179" s="11" t="s">
        <v>357</v>
      </c>
      <c r="D3179" s="11"/>
      <c r="E3179" s="11" t="s">
        <v>107</v>
      </c>
      <c r="F3179" s="11">
        <v>2033</v>
      </c>
      <c r="G3179" s="11"/>
      <c r="H3179" s="11">
        <f t="shared" si="173"/>
        <v>6.26</v>
      </c>
      <c r="I3179" s="11"/>
      <c r="J3179" s="11">
        <v>327.71</v>
      </c>
      <c r="K3179" s="11"/>
      <c r="M3179" s="11">
        <v>7</v>
      </c>
      <c r="N3179" s="66"/>
      <c r="P3179" s="198">
        <f t="shared" si="174"/>
        <v>46.815714285714286</v>
      </c>
      <c r="Q3179" s="198"/>
      <c r="R3179" s="198"/>
      <c r="S3179" s="198"/>
      <c r="T3179" s="198">
        <f t="shared" si="175"/>
        <v>290.42857142857144</v>
      </c>
      <c r="U3179" s="11"/>
      <c r="V3179" s="11"/>
      <c r="W3179" s="11"/>
      <c r="Y3179" s="11">
        <v>327.71</v>
      </c>
      <c r="Z3179" s="11"/>
      <c r="AB3179" s="11">
        <f t="shared" si="176"/>
        <v>330.62</v>
      </c>
      <c r="AC3179" s="11">
        <v>441.64</v>
      </c>
      <c r="AD3179" s="11"/>
      <c r="AE3179" s="4"/>
      <c r="AF3179" s="4"/>
    </row>
    <row r="3180" spans="1:32" x14ac:dyDescent="0.2">
      <c r="A3180" s="51"/>
      <c r="B3180" s="11"/>
      <c r="C3180" s="11" t="s">
        <v>358</v>
      </c>
      <c r="D3180" s="11"/>
      <c r="E3180" s="11" t="s">
        <v>359</v>
      </c>
      <c r="F3180" s="11">
        <v>348</v>
      </c>
      <c r="G3180" s="11"/>
      <c r="H3180" s="11">
        <f t="shared" ref="H3180:H3243" si="177">ROUND($H$3448*F3180/$F$3448,2)</f>
        <v>1.07</v>
      </c>
      <c r="I3180" s="11"/>
      <c r="J3180" s="11">
        <v>19.940000000000001</v>
      </c>
      <c r="K3180" s="11"/>
      <c r="M3180" s="11">
        <v>1</v>
      </c>
      <c r="N3180" s="66"/>
      <c r="P3180" s="198">
        <f t="shared" ref="P3180:P3243" si="178">J3180/M3180</f>
        <v>19.940000000000001</v>
      </c>
      <c r="Q3180" s="198"/>
      <c r="R3180" s="198"/>
      <c r="S3180" s="198"/>
      <c r="T3180" s="198">
        <f t="shared" ref="T3180:T3243" si="179">F3180/M3180</f>
        <v>348</v>
      </c>
      <c r="U3180" s="11"/>
      <c r="V3180" s="11"/>
      <c r="W3180" s="11"/>
      <c r="Y3180" s="11">
        <v>19.940000000000001</v>
      </c>
      <c r="Z3180" s="11"/>
      <c r="AB3180" s="11">
        <f t="shared" ref="AB3180:AB3243" si="180">ROUND($AB$3448*Y3180/$Y$3448,2)</f>
        <v>20.12</v>
      </c>
      <c r="AC3180" s="11">
        <v>26.87</v>
      </c>
      <c r="AD3180" s="11"/>
      <c r="AE3180" s="4"/>
      <c r="AF3180" s="4"/>
    </row>
    <row r="3181" spans="1:32" x14ac:dyDescent="0.2">
      <c r="A3181" s="51"/>
      <c r="B3181" s="11"/>
      <c r="C3181" s="11" t="s">
        <v>358</v>
      </c>
      <c r="D3181" s="11"/>
      <c r="E3181" s="11" t="s">
        <v>124</v>
      </c>
      <c r="F3181" s="11">
        <v>33</v>
      </c>
      <c r="G3181" s="11"/>
      <c r="H3181" s="11">
        <f t="shared" si="177"/>
        <v>0.1</v>
      </c>
      <c r="I3181" s="11"/>
      <c r="J3181" s="11">
        <v>12.42</v>
      </c>
      <c r="K3181" s="11"/>
      <c r="M3181" s="11">
        <v>1</v>
      </c>
      <c r="N3181" s="66"/>
      <c r="P3181" s="198">
        <f t="shared" si="178"/>
        <v>12.42</v>
      </c>
      <c r="Q3181" s="198"/>
      <c r="R3181" s="198"/>
      <c r="S3181" s="198"/>
      <c r="T3181" s="198">
        <f t="shared" si="179"/>
        <v>33</v>
      </c>
      <c r="U3181" s="11"/>
      <c r="V3181" s="11"/>
      <c r="W3181" s="11"/>
      <c r="Y3181" s="11">
        <v>12.42</v>
      </c>
      <c r="Z3181" s="11"/>
      <c r="AB3181" s="11">
        <f t="shared" si="180"/>
        <v>12.53</v>
      </c>
      <c r="AC3181" s="11">
        <v>16.739999999999998</v>
      </c>
      <c r="AD3181" s="11"/>
      <c r="AE3181" s="4"/>
      <c r="AF3181" s="4"/>
    </row>
    <row r="3182" spans="1:32" x14ac:dyDescent="0.2">
      <c r="A3182" s="51"/>
      <c r="B3182" s="11"/>
      <c r="C3182" s="11" t="s">
        <v>358</v>
      </c>
      <c r="D3182" s="11"/>
      <c r="E3182" s="11" t="s">
        <v>360</v>
      </c>
      <c r="F3182" s="11">
        <v>1448753</v>
      </c>
      <c r="G3182" s="11"/>
      <c r="H3182" s="11">
        <f t="shared" si="177"/>
        <v>4457.99</v>
      </c>
      <c r="I3182" s="11"/>
      <c r="J3182" s="11">
        <v>54188.329999999973</v>
      </c>
      <c r="K3182" s="11"/>
      <c r="M3182" s="11">
        <v>61</v>
      </c>
      <c r="N3182" s="66"/>
      <c r="P3182" s="198">
        <f t="shared" si="178"/>
        <v>888.33327868852416</v>
      </c>
      <c r="Q3182" s="198"/>
      <c r="R3182" s="198"/>
      <c r="S3182" s="198"/>
      <c r="T3182" s="198">
        <f t="shared" si="179"/>
        <v>23750.049180327867</v>
      </c>
      <c r="U3182" s="11"/>
      <c r="V3182" s="11"/>
      <c r="W3182" s="11"/>
      <c r="Y3182" s="11">
        <v>54188.329999999973</v>
      </c>
      <c r="Z3182" s="11"/>
      <c r="AB3182" s="11">
        <f t="shared" si="180"/>
        <v>54669.02</v>
      </c>
      <c r="AC3182" s="11">
        <v>73027.12</v>
      </c>
      <c r="AD3182" s="11"/>
      <c r="AE3182" s="4"/>
      <c r="AF3182" s="4"/>
    </row>
    <row r="3183" spans="1:32" x14ac:dyDescent="0.2">
      <c r="A3183" s="51"/>
      <c r="B3183" s="11"/>
      <c r="C3183" s="11" t="s">
        <v>361</v>
      </c>
      <c r="D3183" s="11"/>
      <c r="E3183" s="11" t="s">
        <v>128</v>
      </c>
      <c r="F3183" s="11">
        <v>2574</v>
      </c>
      <c r="G3183" s="11"/>
      <c r="H3183" s="11">
        <f t="shared" si="177"/>
        <v>7.92</v>
      </c>
      <c r="I3183" s="11"/>
      <c r="J3183" s="11">
        <v>154.5</v>
      </c>
      <c r="K3183" s="11"/>
      <c r="M3183" s="11">
        <v>1</v>
      </c>
      <c r="N3183" s="66"/>
      <c r="P3183" s="198">
        <f t="shared" si="178"/>
        <v>154.5</v>
      </c>
      <c r="Q3183" s="198"/>
      <c r="R3183" s="198"/>
      <c r="S3183" s="198"/>
      <c r="T3183" s="198">
        <f t="shared" si="179"/>
        <v>2574</v>
      </c>
      <c r="U3183" s="11"/>
      <c r="V3183" s="11"/>
      <c r="W3183" s="11"/>
      <c r="Y3183" s="11">
        <v>154.5</v>
      </c>
      <c r="Z3183" s="11"/>
      <c r="AB3183" s="11">
        <f t="shared" si="180"/>
        <v>155.87</v>
      </c>
      <c r="AC3183" s="11">
        <v>208.21</v>
      </c>
      <c r="AD3183" s="11"/>
      <c r="AE3183" s="4"/>
      <c r="AF3183" s="4"/>
    </row>
    <row r="3184" spans="1:32" x14ac:dyDescent="0.2">
      <c r="A3184" s="51"/>
      <c r="B3184" s="11"/>
      <c r="C3184" s="11" t="s">
        <v>361</v>
      </c>
      <c r="D3184" s="11"/>
      <c r="E3184" s="11" t="s">
        <v>200</v>
      </c>
      <c r="F3184" s="11">
        <v>1841764</v>
      </c>
      <c r="G3184" s="11"/>
      <c r="H3184" s="11">
        <f t="shared" si="177"/>
        <v>5667.33</v>
      </c>
      <c r="I3184" s="11"/>
      <c r="J3184" s="11">
        <v>162183.23999999987</v>
      </c>
      <c r="K3184" s="11"/>
      <c r="M3184" s="11">
        <v>749</v>
      </c>
      <c r="N3184" s="66"/>
      <c r="P3184" s="198">
        <f t="shared" si="178"/>
        <v>216.53303070760998</v>
      </c>
      <c r="Q3184" s="198"/>
      <c r="R3184" s="198"/>
      <c r="S3184" s="198"/>
      <c r="T3184" s="198">
        <f t="shared" si="179"/>
        <v>2458.9639519359143</v>
      </c>
      <c r="U3184" s="11"/>
      <c r="V3184" s="11"/>
      <c r="W3184" s="11"/>
      <c r="Y3184" s="11">
        <v>162183.23999999987</v>
      </c>
      <c r="Z3184" s="11"/>
      <c r="AB3184" s="11">
        <f t="shared" si="180"/>
        <v>163621.94</v>
      </c>
      <c r="AC3184" s="11">
        <v>218566.89</v>
      </c>
      <c r="AD3184" s="11"/>
      <c r="AE3184" s="4"/>
      <c r="AF3184" s="4"/>
    </row>
    <row r="3185" spans="1:32" x14ac:dyDescent="0.2">
      <c r="A3185" s="51"/>
      <c r="B3185" s="11"/>
      <c r="C3185" s="11" t="s">
        <v>363</v>
      </c>
      <c r="D3185" s="11"/>
      <c r="E3185" s="11" t="s">
        <v>364</v>
      </c>
      <c r="F3185" s="11">
        <v>1543826</v>
      </c>
      <c r="G3185" s="11"/>
      <c r="H3185" s="11">
        <f t="shared" si="177"/>
        <v>4750.54</v>
      </c>
      <c r="I3185" s="11"/>
      <c r="J3185" s="11">
        <v>128883.41999999991</v>
      </c>
      <c r="K3185" s="11"/>
      <c r="M3185" s="11">
        <v>538</v>
      </c>
      <c r="N3185" s="66"/>
      <c r="P3185" s="198">
        <f t="shared" si="178"/>
        <v>239.56026022304818</v>
      </c>
      <c r="Q3185" s="198"/>
      <c r="R3185" s="198"/>
      <c r="S3185" s="198"/>
      <c r="T3185" s="198">
        <f t="shared" si="179"/>
        <v>2869.565055762082</v>
      </c>
      <c r="U3185" s="11"/>
      <c r="V3185" s="11"/>
      <c r="W3185" s="11"/>
      <c r="Y3185" s="11">
        <v>128883.41999999991</v>
      </c>
      <c r="Z3185" s="11"/>
      <c r="AB3185" s="11">
        <f t="shared" si="180"/>
        <v>130026.72</v>
      </c>
      <c r="AC3185" s="11">
        <v>173690.26</v>
      </c>
      <c r="AD3185" s="11"/>
      <c r="AE3185" s="4"/>
      <c r="AF3185" s="4"/>
    </row>
    <row r="3186" spans="1:32" x14ac:dyDescent="0.2">
      <c r="A3186" s="51"/>
      <c r="B3186" s="11"/>
      <c r="C3186" s="11" t="s">
        <v>367</v>
      </c>
      <c r="D3186" s="11"/>
      <c r="E3186" s="11" t="s">
        <v>333</v>
      </c>
      <c r="F3186" s="11">
        <v>544804</v>
      </c>
      <c r="G3186" s="11"/>
      <c r="H3186" s="11">
        <f t="shared" si="177"/>
        <v>1676.43</v>
      </c>
      <c r="I3186" s="11"/>
      <c r="J3186" s="11">
        <v>22798.189999999991</v>
      </c>
      <c r="K3186" s="11"/>
      <c r="M3186" s="11">
        <v>39</v>
      </c>
      <c r="N3186" s="66"/>
      <c r="P3186" s="198">
        <f t="shared" si="178"/>
        <v>584.56897435897417</v>
      </c>
      <c r="Q3186" s="198"/>
      <c r="R3186" s="198"/>
      <c r="S3186" s="198"/>
      <c r="T3186" s="198">
        <f t="shared" si="179"/>
        <v>13969.333333333334</v>
      </c>
      <c r="U3186" s="11"/>
      <c r="V3186" s="11"/>
      <c r="W3186" s="11"/>
      <c r="Y3186" s="11">
        <v>22798.189999999991</v>
      </c>
      <c r="Z3186" s="11"/>
      <c r="AB3186" s="11">
        <f t="shared" si="180"/>
        <v>23000.43</v>
      </c>
      <c r="AC3186" s="11">
        <v>30724.07</v>
      </c>
      <c r="AD3186" s="11"/>
      <c r="AE3186" s="4"/>
      <c r="AF3186" s="4"/>
    </row>
    <row r="3187" spans="1:32" x14ac:dyDescent="0.2">
      <c r="A3187" s="51"/>
      <c r="B3187" s="11"/>
      <c r="C3187" s="11" t="s">
        <v>368</v>
      </c>
      <c r="D3187" s="11"/>
      <c r="E3187" s="11" t="s">
        <v>88</v>
      </c>
      <c r="F3187" s="11">
        <v>1720</v>
      </c>
      <c r="G3187" s="11"/>
      <c r="H3187" s="11">
        <f t="shared" si="177"/>
        <v>5.29</v>
      </c>
      <c r="I3187" s="11"/>
      <c r="J3187" s="11">
        <v>236.04</v>
      </c>
      <c r="K3187" s="11"/>
      <c r="M3187" s="11">
        <v>1</v>
      </c>
      <c r="N3187" s="66"/>
      <c r="P3187" s="198">
        <f t="shared" si="178"/>
        <v>236.04</v>
      </c>
      <c r="Q3187" s="198"/>
      <c r="R3187" s="198"/>
      <c r="S3187" s="198"/>
      <c r="T3187" s="198">
        <f t="shared" si="179"/>
        <v>1720</v>
      </c>
      <c r="U3187" s="11"/>
      <c r="V3187" s="11"/>
      <c r="W3187" s="11"/>
      <c r="Y3187" s="11">
        <v>236.04</v>
      </c>
      <c r="Z3187" s="11"/>
      <c r="AB3187" s="11">
        <f t="shared" si="180"/>
        <v>238.13</v>
      </c>
      <c r="AC3187" s="11">
        <v>318.10000000000002</v>
      </c>
      <c r="AD3187" s="11"/>
      <c r="AE3187" s="4"/>
      <c r="AF3187" s="4"/>
    </row>
    <row r="3188" spans="1:32" x14ac:dyDescent="0.2">
      <c r="A3188" s="51"/>
      <c r="B3188" s="11"/>
      <c r="C3188" s="11" t="s">
        <v>369</v>
      </c>
      <c r="D3188" s="11"/>
      <c r="E3188" s="11" t="s">
        <v>102</v>
      </c>
      <c r="F3188" s="11">
        <v>106243</v>
      </c>
      <c r="G3188" s="11"/>
      <c r="H3188" s="11">
        <f t="shared" si="177"/>
        <v>326.92</v>
      </c>
      <c r="I3188" s="11"/>
      <c r="J3188" s="11">
        <v>13377.980000000005</v>
      </c>
      <c r="K3188" s="11"/>
      <c r="M3188" s="11">
        <v>104</v>
      </c>
      <c r="N3188" s="66"/>
      <c r="P3188" s="198">
        <f t="shared" si="178"/>
        <v>128.63442307692313</v>
      </c>
      <c r="Q3188" s="198"/>
      <c r="R3188" s="198"/>
      <c r="S3188" s="198"/>
      <c r="T3188" s="198">
        <f t="shared" si="179"/>
        <v>1021.5673076923077</v>
      </c>
      <c r="U3188" s="11"/>
      <c r="V3188" s="11"/>
      <c r="W3188" s="11"/>
      <c r="Y3188" s="11">
        <v>13377.980000000005</v>
      </c>
      <c r="Z3188" s="11"/>
      <c r="AB3188" s="11">
        <f t="shared" si="180"/>
        <v>13496.65</v>
      </c>
      <c r="AC3188" s="11">
        <v>18028.89</v>
      </c>
      <c r="AD3188" s="11"/>
      <c r="AE3188" s="4"/>
      <c r="AF3188" s="4"/>
    </row>
    <row r="3189" spans="1:32" x14ac:dyDescent="0.2">
      <c r="A3189" s="51"/>
      <c r="B3189" s="11"/>
      <c r="C3189" s="11" t="s">
        <v>370</v>
      </c>
      <c r="D3189" s="11"/>
      <c r="E3189" s="11" t="s">
        <v>371</v>
      </c>
      <c r="F3189" s="11">
        <v>531095</v>
      </c>
      <c r="G3189" s="11"/>
      <c r="H3189" s="11">
        <f t="shared" si="177"/>
        <v>1634.24</v>
      </c>
      <c r="I3189" s="11"/>
      <c r="J3189" s="11">
        <v>44550.30000000001</v>
      </c>
      <c r="K3189" s="11"/>
      <c r="M3189" s="11">
        <v>86</v>
      </c>
      <c r="N3189" s="66"/>
      <c r="P3189" s="198">
        <f t="shared" si="178"/>
        <v>518.02674418604659</v>
      </c>
      <c r="Q3189" s="198"/>
      <c r="R3189" s="198"/>
      <c r="S3189" s="198"/>
      <c r="T3189" s="198">
        <f t="shared" si="179"/>
        <v>6175.5232558139533</v>
      </c>
      <c r="U3189" s="11"/>
      <c r="V3189" s="11"/>
      <c r="W3189" s="11"/>
      <c r="Y3189" s="11">
        <v>44550.30000000001</v>
      </c>
      <c r="Z3189" s="11"/>
      <c r="AB3189" s="11">
        <f t="shared" si="180"/>
        <v>44945.5</v>
      </c>
      <c r="AC3189" s="11">
        <v>60038.39</v>
      </c>
      <c r="AD3189" s="11"/>
      <c r="AE3189" s="4"/>
      <c r="AF3189" s="4"/>
    </row>
    <row r="3190" spans="1:32" x14ac:dyDescent="0.2">
      <c r="A3190" s="51"/>
      <c r="B3190" s="11"/>
      <c r="C3190" s="11" t="s">
        <v>372</v>
      </c>
      <c r="D3190" s="11"/>
      <c r="E3190" s="11" t="s">
        <v>102</v>
      </c>
      <c r="F3190" s="11">
        <v>39518</v>
      </c>
      <c r="G3190" s="11"/>
      <c r="H3190" s="11">
        <f t="shared" si="177"/>
        <v>121.6</v>
      </c>
      <c r="I3190" s="11"/>
      <c r="J3190" s="11">
        <v>4027.1</v>
      </c>
      <c r="K3190" s="11"/>
      <c r="M3190" s="11">
        <v>38</v>
      </c>
      <c r="N3190" s="66"/>
      <c r="P3190" s="198">
        <f t="shared" si="178"/>
        <v>105.97631578947369</v>
      </c>
      <c r="Q3190" s="198"/>
      <c r="R3190" s="198"/>
      <c r="S3190" s="198"/>
      <c r="T3190" s="198">
        <f t="shared" si="179"/>
        <v>1039.9473684210527</v>
      </c>
      <c r="U3190" s="11"/>
      <c r="V3190" s="11"/>
      <c r="W3190" s="11"/>
      <c r="Y3190" s="11">
        <v>4027.1</v>
      </c>
      <c r="Z3190" s="11"/>
      <c r="AB3190" s="11">
        <f t="shared" si="180"/>
        <v>4062.82</v>
      </c>
      <c r="AC3190" s="11">
        <v>5427.14</v>
      </c>
      <c r="AD3190" s="11"/>
      <c r="AE3190" s="4"/>
      <c r="AF3190" s="4"/>
    </row>
    <row r="3191" spans="1:32" x14ac:dyDescent="0.2">
      <c r="A3191" s="51"/>
      <c r="B3191" s="11"/>
      <c r="C3191" s="11" t="s">
        <v>373</v>
      </c>
      <c r="D3191" s="11"/>
      <c r="E3191" s="11" t="s">
        <v>208</v>
      </c>
      <c r="F3191" s="11">
        <v>83158</v>
      </c>
      <c r="G3191" s="11"/>
      <c r="H3191" s="11">
        <f t="shared" si="177"/>
        <v>255.89</v>
      </c>
      <c r="I3191" s="11"/>
      <c r="J3191" s="11">
        <v>11357.040000000005</v>
      </c>
      <c r="K3191" s="11"/>
      <c r="M3191" s="11">
        <v>26</v>
      </c>
      <c r="N3191" s="66"/>
      <c r="P3191" s="198">
        <f t="shared" si="178"/>
        <v>436.80923076923096</v>
      </c>
      <c r="Q3191" s="198"/>
      <c r="R3191" s="198"/>
      <c r="S3191" s="198"/>
      <c r="T3191" s="198">
        <f t="shared" si="179"/>
        <v>3198.3846153846152</v>
      </c>
      <c r="U3191" s="11"/>
      <c r="V3191" s="11"/>
      <c r="W3191" s="11"/>
      <c r="Y3191" s="11">
        <v>11357.040000000005</v>
      </c>
      <c r="Z3191" s="11"/>
      <c r="AB3191" s="11">
        <f t="shared" si="180"/>
        <v>11457.79</v>
      </c>
      <c r="AC3191" s="11">
        <v>15305.36</v>
      </c>
      <c r="AD3191" s="11"/>
      <c r="AE3191" s="4"/>
      <c r="AF3191" s="4"/>
    </row>
    <row r="3192" spans="1:32" x14ac:dyDescent="0.2">
      <c r="A3192" s="51"/>
      <c r="B3192" s="11"/>
      <c r="C3192" s="11" t="s">
        <v>374</v>
      </c>
      <c r="D3192" s="11"/>
      <c r="E3192" s="11" t="s">
        <v>90</v>
      </c>
      <c r="F3192" s="11">
        <v>3437</v>
      </c>
      <c r="G3192" s="11"/>
      <c r="H3192" s="11">
        <f t="shared" si="177"/>
        <v>10.58</v>
      </c>
      <c r="I3192" s="11"/>
      <c r="J3192" s="11">
        <v>206.55</v>
      </c>
      <c r="K3192" s="11"/>
      <c r="M3192" s="11">
        <v>1</v>
      </c>
      <c r="N3192" s="66"/>
      <c r="P3192" s="198">
        <f t="shared" si="178"/>
        <v>206.55</v>
      </c>
      <c r="Q3192" s="198"/>
      <c r="R3192" s="198"/>
      <c r="S3192" s="198"/>
      <c r="T3192" s="198">
        <f t="shared" si="179"/>
        <v>3437</v>
      </c>
      <c r="U3192" s="11"/>
      <c r="V3192" s="11"/>
      <c r="W3192" s="11"/>
      <c r="Y3192" s="11">
        <v>206.55</v>
      </c>
      <c r="Z3192" s="11"/>
      <c r="AB3192" s="11">
        <f t="shared" si="180"/>
        <v>208.38</v>
      </c>
      <c r="AC3192" s="11">
        <v>278.36</v>
      </c>
      <c r="AD3192" s="11"/>
      <c r="AE3192" s="4"/>
      <c r="AF3192" s="4"/>
    </row>
    <row r="3193" spans="1:32" x14ac:dyDescent="0.2">
      <c r="A3193" s="51"/>
      <c r="B3193" s="11"/>
      <c r="C3193" s="11" t="s">
        <v>374</v>
      </c>
      <c r="D3193" s="11"/>
      <c r="E3193" s="11" t="s">
        <v>197</v>
      </c>
      <c r="F3193" s="11">
        <v>562</v>
      </c>
      <c r="G3193" s="11"/>
      <c r="H3193" s="11">
        <f t="shared" si="177"/>
        <v>1.73</v>
      </c>
      <c r="I3193" s="11"/>
      <c r="J3193" s="11">
        <v>99.07</v>
      </c>
      <c r="K3193" s="11"/>
      <c r="M3193" s="11">
        <v>1</v>
      </c>
      <c r="N3193" s="66"/>
      <c r="P3193" s="198">
        <f t="shared" si="178"/>
        <v>99.07</v>
      </c>
      <c r="Q3193" s="198"/>
      <c r="R3193" s="198"/>
      <c r="S3193" s="198"/>
      <c r="T3193" s="198">
        <f t="shared" si="179"/>
        <v>562</v>
      </c>
      <c r="U3193" s="11"/>
      <c r="V3193" s="11"/>
      <c r="W3193" s="11"/>
      <c r="Y3193" s="11">
        <v>99.07</v>
      </c>
      <c r="Z3193" s="11"/>
      <c r="AB3193" s="11">
        <f t="shared" si="180"/>
        <v>99.95</v>
      </c>
      <c r="AC3193" s="11">
        <v>133.51</v>
      </c>
      <c r="AD3193" s="11"/>
      <c r="AE3193" s="4"/>
      <c r="AF3193" s="4"/>
    </row>
    <row r="3194" spans="1:32" x14ac:dyDescent="0.2">
      <c r="A3194" s="51"/>
      <c r="B3194" s="11"/>
      <c r="C3194" s="11" t="s">
        <v>374</v>
      </c>
      <c r="D3194" s="11"/>
      <c r="E3194" s="11" t="s">
        <v>299</v>
      </c>
      <c r="F3194" s="11">
        <v>274584</v>
      </c>
      <c r="G3194" s="11"/>
      <c r="H3194" s="11">
        <f t="shared" si="177"/>
        <v>844.93</v>
      </c>
      <c r="I3194" s="11"/>
      <c r="J3194" s="11">
        <v>27738.429999999993</v>
      </c>
      <c r="K3194" s="11"/>
      <c r="M3194" s="11">
        <v>157</v>
      </c>
      <c r="N3194" s="66"/>
      <c r="P3194" s="198">
        <f t="shared" si="178"/>
        <v>176.67789808917192</v>
      </c>
      <c r="Q3194" s="198"/>
      <c r="R3194" s="198"/>
      <c r="S3194" s="198"/>
      <c r="T3194" s="198">
        <f t="shared" si="179"/>
        <v>1748.9426751592357</v>
      </c>
      <c r="U3194" s="11"/>
      <c r="V3194" s="11"/>
      <c r="W3194" s="11"/>
      <c r="Y3194" s="11">
        <v>27738.429999999993</v>
      </c>
      <c r="Z3194" s="11"/>
      <c r="AB3194" s="11">
        <f t="shared" si="180"/>
        <v>27984.49</v>
      </c>
      <c r="AC3194" s="11">
        <v>37381.81</v>
      </c>
      <c r="AD3194" s="11"/>
      <c r="AE3194" s="4"/>
      <c r="AF3194" s="4"/>
    </row>
    <row r="3195" spans="1:32" x14ac:dyDescent="0.2">
      <c r="A3195" s="51"/>
      <c r="B3195" s="11"/>
      <c r="C3195" s="11" t="s">
        <v>607</v>
      </c>
      <c r="D3195" s="11"/>
      <c r="E3195" s="11" t="s">
        <v>103</v>
      </c>
      <c r="F3195" s="11">
        <v>135</v>
      </c>
      <c r="G3195" s="11"/>
      <c r="H3195" s="11">
        <f t="shared" si="177"/>
        <v>0.42</v>
      </c>
      <c r="I3195" s="11"/>
      <c r="J3195" s="11">
        <v>31.240000000000002</v>
      </c>
      <c r="K3195" s="11"/>
      <c r="M3195" s="11">
        <v>3</v>
      </c>
      <c r="N3195" s="66"/>
      <c r="P3195" s="198">
        <f t="shared" si="178"/>
        <v>10.413333333333334</v>
      </c>
      <c r="Q3195" s="198"/>
      <c r="R3195" s="198"/>
      <c r="S3195" s="198"/>
      <c r="T3195" s="198">
        <f t="shared" si="179"/>
        <v>45</v>
      </c>
      <c r="U3195" s="11"/>
      <c r="V3195" s="11"/>
      <c r="W3195" s="11"/>
      <c r="Y3195" s="11">
        <v>31.240000000000002</v>
      </c>
      <c r="Z3195" s="11"/>
      <c r="AB3195" s="11">
        <f t="shared" si="180"/>
        <v>31.52</v>
      </c>
      <c r="AC3195" s="11">
        <v>42.1</v>
      </c>
      <c r="AD3195" s="11"/>
      <c r="AE3195" s="4"/>
      <c r="AF3195" s="4"/>
    </row>
    <row r="3196" spans="1:32" x14ac:dyDescent="0.2">
      <c r="A3196" s="51"/>
      <c r="B3196" s="11"/>
      <c r="C3196" s="11" t="s">
        <v>375</v>
      </c>
      <c r="D3196" s="11"/>
      <c r="E3196" s="11" t="s">
        <v>100</v>
      </c>
      <c r="F3196" s="11">
        <v>4327</v>
      </c>
      <c r="G3196" s="11"/>
      <c r="H3196" s="11">
        <f t="shared" si="177"/>
        <v>13.31</v>
      </c>
      <c r="I3196" s="11"/>
      <c r="J3196" s="11">
        <v>602.04</v>
      </c>
      <c r="K3196" s="11"/>
      <c r="M3196" s="11">
        <v>3</v>
      </c>
      <c r="N3196" s="66"/>
      <c r="P3196" s="198">
        <f t="shared" si="178"/>
        <v>200.67999999999998</v>
      </c>
      <c r="Q3196" s="198"/>
      <c r="R3196" s="198"/>
      <c r="S3196" s="198"/>
      <c r="T3196" s="198">
        <f t="shared" si="179"/>
        <v>1442.3333333333333</v>
      </c>
      <c r="U3196" s="11"/>
      <c r="V3196" s="11"/>
      <c r="W3196" s="11"/>
      <c r="Y3196" s="11">
        <v>602.04</v>
      </c>
      <c r="Z3196" s="11"/>
      <c r="AB3196" s="11">
        <f t="shared" si="180"/>
        <v>607.38</v>
      </c>
      <c r="AC3196" s="11">
        <v>811.34</v>
      </c>
      <c r="AD3196" s="11"/>
      <c r="AE3196" s="4"/>
      <c r="AF3196" s="4"/>
    </row>
    <row r="3197" spans="1:32" x14ac:dyDescent="0.2">
      <c r="A3197" s="51"/>
      <c r="B3197" s="11"/>
      <c r="C3197" s="11" t="s">
        <v>375</v>
      </c>
      <c r="D3197" s="11"/>
      <c r="E3197" s="11" t="s">
        <v>103</v>
      </c>
      <c r="F3197" s="11">
        <v>6686770</v>
      </c>
      <c r="G3197" s="11"/>
      <c r="H3197" s="11">
        <f t="shared" si="177"/>
        <v>20575.990000000002</v>
      </c>
      <c r="I3197" s="11"/>
      <c r="J3197" s="11">
        <v>536752.38000000163</v>
      </c>
      <c r="K3197" s="11"/>
      <c r="M3197" s="11">
        <v>1329</v>
      </c>
      <c r="N3197" s="66"/>
      <c r="P3197" s="198">
        <f t="shared" si="178"/>
        <v>403.87688487584774</v>
      </c>
      <c r="Q3197" s="198"/>
      <c r="R3197" s="198"/>
      <c r="S3197" s="198"/>
      <c r="T3197" s="198">
        <f t="shared" si="179"/>
        <v>5031.4296463506398</v>
      </c>
      <c r="U3197" s="11"/>
      <c r="V3197" s="11"/>
      <c r="W3197" s="11"/>
      <c r="Y3197" s="11">
        <v>536752.38000000163</v>
      </c>
      <c r="Z3197" s="11"/>
      <c r="AB3197" s="11">
        <f t="shared" si="180"/>
        <v>541513.81000000006</v>
      </c>
      <c r="AC3197" s="11">
        <v>723356.5</v>
      </c>
      <c r="AD3197" s="11"/>
      <c r="AE3197" s="4"/>
      <c r="AF3197" s="4"/>
    </row>
    <row r="3198" spans="1:32" x14ac:dyDescent="0.2">
      <c r="A3198" s="51"/>
      <c r="B3198" s="11"/>
      <c r="C3198" s="11" t="s">
        <v>377</v>
      </c>
      <c r="D3198" s="11"/>
      <c r="E3198" s="11" t="s">
        <v>161</v>
      </c>
      <c r="F3198" s="11">
        <v>596208</v>
      </c>
      <c r="G3198" s="11"/>
      <c r="H3198" s="11">
        <f t="shared" si="177"/>
        <v>1834.6</v>
      </c>
      <c r="I3198" s="11"/>
      <c r="J3198" s="11">
        <v>53376.970000000023</v>
      </c>
      <c r="K3198" s="11"/>
      <c r="M3198" s="11">
        <v>161</v>
      </c>
      <c r="N3198" s="66"/>
      <c r="P3198" s="198">
        <f t="shared" si="178"/>
        <v>331.53397515527962</v>
      </c>
      <c r="Q3198" s="198"/>
      <c r="R3198" s="198"/>
      <c r="S3198" s="198"/>
      <c r="T3198" s="198">
        <f t="shared" si="179"/>
        <v>3703.1552795031057</v>
      </c>
      <c r="U3198" s="11"/>
      <c r="V3198" s="11"/>
      <c r="W3198" s="11"/>
      <c r="Y3198" s="11">
        <v>53376.970000000023</v>
      </c>
      <c r="Z3198" s="11"/>
      <c r="AB3198" s="11">
        <f t="shared" si="180"/>
        <v>53850.47</v>
      </c>
      <c r="AC3198" s="11">
        <v>71933.69</v>
      </c>
      <c r="AD3198" s="11"/>
      <c r="AE3198" s="4"/>
      <c r="AF3198" s="4"/>
    </row>
    <row r="3199" spans="1:32" x14ac:dyDescent="0.2">
      <c r="A3199" s="51"/>
      <c r="B3199" s="11"/>
      <c r="C3199" s="11" t="s">
        <v>378</v>
      </c>
      <c r="D3199" s="11"/>
      <c r="E3199" s="11" t="s">
        <v>90</v>
      </c>
      <c r="F3199" s="11">
        <v>9775</v>
      </c>
      <c r="G3199" s="11"/>
      <c r="H3199" s="11">
        <f t="shared" si="177"/>
        <v>30.08</v>
      </c>
      <c r="I3199" s="11"/>
      <c r="J3199" s="11">
        <v>1341.49</v>
      </c>
      <c r="K3199" s="11"/>
      <c r="M3199" s="11">
        <v>2</v>
      </c>
      <c r="N3199" s="66"/>
      <c r="P3199" s="198">
        <f t="shared" si="178"/>
        <v>670.745</v>
      </c>
      <c r="Q3199" s="198"/>
      <c r="R3199" s="198"/>
      <c r="S3199" s="198"/>
      <c r="T3199" s="198">
        <f t="shared" si="179"/>
        <v>4887.5</v>
      </c>
      <c r="U3199" s="11"/>
      <c r="V3199" s="11"/>
      <c r="W3199" s="11"/>
      <c r="Y3199" s="11">
        <v>1341.49</v>
      </c>
      <c r="Z3199" s="11"/>
      <c r="AB3199" s="11">
        <f t="shared" si="180"/>
        <v>1353.39</v>
      </c>
      <c r="AC3199" s="11">
        <v>1807.86</v>
      </c>
      <c r="AD3199" s="11"/>
      <c r="AE3199" s="4"/>
      <c r="AF3199" s="4"/>
    </row>
    <row r="3200" spans="1:32" x14ac:dyDescent="0.2">
      <c r="A3200" s="51"/>
      <c r="B3200" s="11"/>
      <c r="C3200" s="11" t="s">
        <v>378</v>
      </c>
      <c r="D3200" s="11"/>
      <c r="E3200" s="11" t="s">
        <v>379</v>
      </c>
      <c r="F3200" s="11">
        <v>1907183</v>
      </c>
      <c r="G3200" s="11"/>
      <c r="H3200" s="11">
        <f t="shared" si="177"/>
        <v>5868.63</v>
      </c>
      <c r="I3200" s="11"/>
      <c r="J3200" s="11">
        <v>164246.80000000008</v>
      </c>
      <c r="K3200" s="11"/>
      <c r="M3200" s="11">
        <v>545</v>
      </c>
      <c r="N3200" s="66"/>
      <c r="P3200" s="198">
        <f t="shared" si="178"/>
        <v>301.37027522935796</v>
      </c>
      <c r="Q3200" s="198"/>
      <c r="R3200" s="198"/>
      <c r="S3200" s="198"/>
      <c r="T3200" s="198">
        <f t="shared" si="179"/>
        <v>3499.418348623853</v>
      </c>
      <c r="U3200" s="11"/>
      <c r="V3200" s="11"/>
      <c r="W3200" s="11"/>
      <c r="Y3200" s="11">
        <v>164246.80000000008</v>
      </c>
      <c r="Z3200" s="11"/>
      <c r="AB3200" s="11">
        <f t="shared" si="180"/>
        <v>165703.79999999999</v>
      </c>
      <c r="AC3200" s="11">
        <v>221347.86</v>
      </c>
      <c r="AD3200" s="11"/>
      <c r="AE3200" s="4"/>
      <c r="AF3200" s="4"/>
    </row>
    <row r="3201" spans="1:32" x14ac:dyDescent="0.2">
      <c r="A3201" s="51"/>
      <c r="B3201" s="11"/>
      <c r="C3201" s="11" t="s">
        <v>378</v>
      </c>
      <c r="D3201" s="11"/>
      <c r="E3201" s="11" t="s">
        <v>380</v>
      </c>
      <c r="F3201" s="11">
        <v>393</v>
      </c>
      <c r="G3201" s="11"/>
      <c r="H3201" s="11">
        <f t="shared" si="177"/>
        <v>1.21</v>
      </c>
      <c r="I3201" s="11"/>
      <c r="J3201" s="11">
        <v>81.559999999999988</v>
      </c>
      <c r="K3201" s="11"/>
      <c r="M3201" s="11">
        <v>7</v>
      </c>
      <c r="N3201" s="66"/>
      <c r="P3201" s="198">
        <f t="shared" si="178"/>
        <v>11.651428571428569</v>
      </c>
      <c r="Q3201" s="198"/>
      <c r="R3201" s="198"/>
      <c r="S3201" s="198"/>
      <c r="T3201" s="198">
        <f t="shared" si="179"/>
        <v>56.142857142857146</v>
      </c>
      <c r="U3201" s="11"/>
      <c r="V3201" s="11"/>
      <c r="W3201" s="11"/>
      <c r="Y3201" s="11">
        <v>81.559999999999988</v>
      </c>
      <c r="Z3201" s="11"/>
      <c r="AB3201" s="11">
        <f t="shared" si="180"/>
        <v>82.28</v>
      </c>
      <c r="AC3201" s="11">
        <v>109.91</v>
      </c>
      <c r="AD3201" s="11"/>
      <c r="AE3201" s="4"/>
      <c r="AF3201" s="4"/>
    </row>
    <row r="3202" spans="1:32" x14ac:dyDescent="0.2">
      <c r="A3202" s="51"/>
      <c r="B3202" s="11"/>
      <c r="C3202" s="11" t="s">
        <v>378</v>
      </c>
      <c r="D3202" s="11"/>
      <c r="E3202" s="11" t="s">
        <v>482</v>
      </c>
      <c r="F3202" s="11">
        <v>3428</v>
      </c>
      <c r="G3202" s="11"/>
      <c r="H3202" s="11">
        <f t="shared" si="177"/>
        <v>10.55</v>
      </c>
      <c r="I3202" s="11"/>
      <c r="J3202" s="11">
        <v>205.21</v>
      </c>
      <c r="K3202" s="11"/>
      <c r="M3202" s="11">
        <v>1</v>
      </c>
      <c r="N3202" s="66"/>
      <c r="P3202" s="198">
        <f t="shared" si="178"/>
        <v>205.21</v>
      </c>
      <c r="Q3202" s="198"/>
      <c r="R3202" s="198"/>
      <c r="S3202" s="198"/>
      <c r="T3202" s="198">
        <f t="shared" si="179"/>
        <v>3428</v>
      </c>
      <c r="U3202" s="11"/>
      <c r="V3202" s="11"/>
      <c r="W3202" s="11"/>
      <c r="Y3202" s="11">
        <v>205.21</v>
      </c>
      <c r="Z3202" s="11"/>
      <c r="AB3202" s="11">
        <f t="shared" si="180"/>
        <v>207.03</v>
      </c>
      <c r="AC3202" s="11">
        <v>276.55</v>
      </c>
      <c r="AD3202" s="11"/>
      <c r="AE3202" s="4"/>
      <c r="AF3202" s="4"/>
    </row>
    <row r="3203" spans="1:32" x14ac:dyDescent="0.2">
      <c r="A3203" s="51"/>
      <c r="B3203" s="11"/>
      <c r="C3203" s="11" t="s">
        <v>378</v>
      </c>
      <c r="D3203" s="11"/>
      <c r="E3203" s="11" t="s">
        <v>105</v>
      </c>
      <c r="F3203" s="11">
        <v>1842</v>
      </c>
      <c r="G3203" s="11"/>
      <c r="H3203" s="11">
        <f t="shared" si="177"/>
        <v>5.67</v>
      </c>
      <c r="I3203" s="11"/>
      <c r="J3203" s="11">
        <v>117.35</v>
      </c>
      <c r="K3203" s="11"/>
      <c r="M3203" s="11">
        <v>1</v>
      </c>
      <c r="N3203" s="66"/>
      <c r="P3203" s="198">
        <f t="shared" si="178"/>
        <v>117.35</v>
      </c>
      <c r="Q3203" s="198"/>
      <c r="R3203" s="198"/>
      <c r="S3203" s="198"/>
      <c r="T3203" s="198">
        <f t="shared" si="179"/>
        <v>1842</v>
      </c>
      <c r="U3203" s="11"/>
      <c r="V3203" s="11"/>
      <c r="W3203" s="11"/>
      <c r="Y3203" s="11">
        <v>117.35</v>
      </c>
      <c r="Z3203" s="11"/>
      <c r="AB3203" s="11">
        <f t="shared" si="180"/>
        <v>118.39</v>
      </c>
      <c r="AC3203" s="11">
        <v>158.15</v>
      </c>
      <c r="AD3203" s="11"/>
      <c r="AE3203" s="4"/>
      <c r="AF3203" s="4"/>
    </row>
    <row r="3204" spans="1:32" x14ac:dyDescent="0.2">
      <c r="A3204" s="51"/>
      <c r="B3204" s="11"/>
      <c r="C3204" s="11" t="s">
        <v>608</v>
      </c>
      <c r="D3204" s="11"/>
      <c r="E3204" s="11" t="s">
        <v>172</v>
      </c>
      <c r="F3204" s="11">
        <v>12021</v>
      </c>
      <c r="G3204" s="11"/>
      <c r="H3204" s="11">
        <f t="shared" si="177"/>
        <v>36.99</v>
      </c>
      <c r="I3204" s="11"/>
      <c r="J3204" s="11">
        <v>1605.8</v>
      </c>
      <c r="K3204" s="11"/>
      <c r="M3204" s="11">
        <v>1</v>
      </c>
      <c r="N3204" s="66"/>
      <c r="P3204" s="198">
        <f t="shared" si="178"/>
        <v>1605.8</v>
      </c>
      <c r="Q3204" s="198"/>
      <c r="R3204" s="198"/>
      <c r="S3204" s="198"/>
      <c r="T3204" s="198">
        <f t="shared" si="179"/>
        <v>12021</v>
      </c>
      <c r="U3204" s="11"/>
      <c r="V3204" s="11"/>
      <c r="W3204" s="11"/>
      <c r="Y3204" s="11">
        <v>1605.8</v>
      </c>
      <c r="Z3204" s="11"/>
      <c r="AB3204" s="11">
        <f t="shared" si="180"/>
        <v>1620.04</v>
      </c>
      <c r="AC3204" s="11">
        <v>2164.06</v>
      </c>
      <c r="AD3204" s="11"/>
      <c r="AE3204" s="4"/>
      <c r="AF3204" s="4"/>
    </row>
    <row r="3205" spans="1:32" x14ac:dyDescent="0.2">
      <c r="A3205" s="51"/>
      <c r="B3205" s="11"/>
      <c r="C3205" s="11" t="s">
        <v>381</v>
      </c>
      <c r="D3205" s="11"/>
      <c r="E3205" s="11" t="s">
        <v>81</v>
      </c>
      <c r="F3205" s="11">
        <v>348</v>
      </c>
      <c r="G3205" s="11"/>
      <c r="H3205" s="11">
        <f t="shared" si="177"/>
        <v>1.07</v>
      </c>
      <c r="I3205" s="11"/>
      <c r="J3205" s="11">
        <v>54.83</v>
      </c>
      <c r="K3205" s="11"/>
      <c r="M3205" s="11">
        <v>1</v>
      </c>
      <c r="N3205" s="66"/>
      <c r="P3205" s="198">
        <f t="shared" si="178"/>
        <v>54.83</v>
      </c>
      <c r="Q3205" s="198"/>
      <c r="R3205" s="198"/>
      <c r="S3205" s="198"/>
      <c r="T3205" s="198">
        <f t="shared" si="179"/>
        <v>348</v>
      </c>
      <c r="U3205" s="11"/>
      <c r="V3205" s="11"/>
      <c r="W3205" s="11"/>
      <c r="Y3205" s="11">
        <v>54.83</v>
      </c>
      <c r="Z3205" s="11"/>
      <c r="AB3205" s="11">
        <f t="shared" si="180"/>
        <v>55.32</v>
      </c>
      <c r="AC3205" s="11">
        <v>73.89</v>
      </c>
      <c r="AD3205" s="11"/>
      <c r="AE3205" s="4"/>
      <c r="AF3205" s="4"/>
    </row>
    <row r="3206" spans="1:32" x14ac:dyDescent="0.2">
      <c r="A3206" s="51"/>
      <c r="B3206" s="11"/>
      <c r="C3206" s="11" t="s">
        <v>381</v>
      </c>
      <c r="D3206" s="11"/>
      <c r="E3206" s="11" t="s">
        <v>82</v>
      </c>
      <c r="F3206" s="11">
        <v>1512746</v>
      </c>
      <c r="G3206" s="11"/>
      <c r="H3206" s="11">
        <f t="shared" si="177"/>
        <v>4654.8999999999996</v>
      </c>
      <c r="I3206" s="11"/>
      <c r="J3206" s="11">
        <v>123731.79999999992</v>
      </c>
      <c r="K3206" s="11"/>
      <c r="M3206" s="11">
        <v>571</v>
      </c>
      <c r="N3206" s="66"/>
      <c r="P3206" s="198">
        <f t="shared" si="178"/>
        <v>216.69316987740791</v>
      </c>
      <c r="Q3206" s="198"/>
      <c r="R3206" s="198"/>
      <c r="S3206" s="198"/>
      <c r="T3206" s="198">
        <f t="shared" si="179"/>
        <v>2649.292469352014</v>
      </c>
      <c r="U3206" s="11"/>
      <c r="V3206" s="11"/>
      <c r="W3206" s="11"/>
      <c r="Y3206" s="11">
        <v>123731.79999999992</v>
      </c>
      <c r="Z3206" s="11"/>
      <c r="AB3206" s="11">
        <f t="shared" si="180"/>
        <v>124829.4</v>
      </c>
      <c r="AC3206" s="11">
        <v>166747.66</v>
      </c>
      <c r="AD3206" s="11"/>
      <c r="AE3206" s="4"/>
      <c r="AF3206" s="4"/>
    </row>
    <row r="3207" spans="1:32" x14ac:dyDescent="0.2">
      <c r="A3207" s="51"/>
      <c r="B3207" s="11"/>
      <c r="C3207" s="11" t="s">
        <v>384</v>
      </c>
      <c r="D3207" s="11"/>
      <c r="E3207" s="11" t="s">
        <v>103</v>
      </c>
      <c r="F3207" s="11">
        <v>765</v>
      </c>
      <c r="G3207" s="11"/>
      <c r="H3207" s="11">
        <f t="shared" si="177"/>
        <v>2.35</v>
      </c>
      <c r="I3207" s="11"/>
      <c r="J3207" s="11">
        <v>49.33</v>
      </c>
      <c r="K3207" s="11"/>
      <c r="M3207" s="11">
        <v>1</v>
      </c>
      <c r="N3207" s="66"/>
      <c r="P3207" s="198">
        <f t="shared" si="178"/>
        <v>49.33</v>
      </c>
      <c r="Q3207" s="198"/>
      <c r="R3207" s="198"/>
      <c r="S3207" s="198"/>
      <c r="T3207" s="198">
        <f t="shared" si="179"/>
        <v>765</v>
      </c>
      <c r="U3207" s="11"/>
      <c r="V3207" s="11"/>
      <c r="W3207" s="11"/>
      <c r="Y3207" s="11">
        <v>49.33</v>
      </c>
      <c r="Z3207" s="11"/>
      <c r="AB3207" s="11">
        <f t="shared" si="180"/>
        <v>49.77</v>
      </c>
      <c r="AC3207" s="11">
        <v>66.48</v>
      </c>
      <c r="AD3207" s="11"/>
      <c r="AE3207" s="4"/>
      <c r="AF3207" s="4"/>
    </row>
    <row r="3208" spans="1:32" x14ac:dyDescent="0.2">
      <c r="A3208" s="51"/>
      <c r="B3208" s="11"/>
      <c r="C3208" s="11" t="s">
        <v>384</v>
      </c>
      <c r="D3208" s="11"/>
      <c r="E3208" s="11" t="s">
        <v>184</v>
      </c>
      <c r="F3208" s="11">
        <v>343982</v>
      </c>
      <c r="G3208" s="11"/>
      <c r="H3208" s="11">
        <f t="shared" si="177"/>
        <v>1058.47</v>
      </c>
      <c r="I3208" s="11"/>
      <c r="J3208" s="11">
        <v>36794.890000000014</v>
      </c>
      <c r="K3208" s="11"/>
      <c r="M3208" s="11">
        <v>175</v>
      </c>
      <c r="N3208" s="66"/>
      <c r="P3208" s="198">
        <f t="shared" si="178"/>
        <v>210.25651428571436</v>
      </c>
      <c r="Q3208" s="198"/>
      <c r="R3208" s="198"/>
      <c r="S3208" s="198"/>
      <c r="T3208" s="198">
        <f t="shared" si="179"/>
        <v>1965.6114285714286</v>
      </c>
      <c r="U3208" s="11"/>
      <c r="V3208" s="11"/>
      <c r="W3208" s="11"/>
      <c r="Y3208" s="11">
        <v>36794.890000000014</v>
      </c>
      <c r="Z3208" s="11"/>
      <c r="AB3208" s="11">
        <f t="shared" si="180"/>
        <v>37121.29</v>
      </c>
      <c r="AC3208" s="11">
        <v>49586.78</v>
      </c>
      <c r="AD3208" s="11"/>
      <c r="AE3208" s="4"/>
      <c r="AF3208" s="4"/>
    </row>
    <row r="3209" spans="1:32" x14ac:dyDescent="0.2">
      <c r="A3209" s="51"/>
      <c r="B3209" s="11"/>
      <c r="C3209" s="11" t="s">
        <v>386</v>
      </c>
      <c r="D3209" s="11"/>
      <c r="E3209" s="11" t="s">
        <v>121</v>
      </c>
      <c r="F3209" s="11">
        <v>2664723</v>
      </c>
      <c r="G3209" s="11"/>
      <c r="H3209" s="11">
        <f t="shared" si="177"/>
        <v>8199.67</v>
      </c>
      <c r="I3209" s="11"/>
      <c r="J3209" s="11">
        <v>237817.93000000025</v>
      </c>
      <c r="K3209" s="11"/>
      <c r="M3209" s="11">
        <v>371</v>
      </c>
      <c r="N3209" s="66"/>
      <c r="P3209" s="198">
        <f t="shared" si="178"/>
        <v>641.01867924528369</v>
      </c>
      <c r="Q3209" s="198"/>
      <c r="R3209" s="198"/>
      <c r="S3209" s="198"/>
      <c r="T3209" s="198">
        <f t="shared" si="179"/>
        <v>7182.5417789757412</v>
      </c>
      <c r="U3209" s="11"/>
      <c r="V3209" s="11"/>
      <c r="W3209" s="11"/>
      <c r="Y3209" s="11">
        <v>237817.93000000025</v>
      </c>
      <c r="Z3209" s="11"/>
      <c r="AB3209" s="11">
        <f t="shared" si="180"/>
        <v>239927.57</v>
      </c>
      <c r="AC3209" s="11">
        <v>320496.28999999998</v>
      </c>
      <c r="AD3209" s="11"/>
      <c r="AE3209" s="4"/>
      <c r="AF3209" s="4"/>
    </row>
    <row r="3210" spans="1:32" x14ac:dyDescent="0.2">
      <c r="A3210" s="51"/>
      <c r="B3210" s="11"/>
      <c r="C3210" s="11" t="s">
        <v>388</v>
      </c>
      <c r="D3210" s="11"/>
      <c r="E3210" s="11" t="s">
        <v>107</v>
      </c>
      <c r="F3210" s="11">
        <v>28570</v>
      </c>
      <c r="G3210" s="11"/>
      <c r="H3210" s="11">
        <f t="shared" si="177"/>
        <v>87.91</v>
      </c>
      <c r="I3210" s="11"/>
      <c r="J3210" s="11">
        <v>3357.8700000000003</v>
      </c>
      <c r="K3210" s="11"/>
      <c r="M3210" s="11">
        <v>4</v>
      </c>
      <c r="N3210" s="66"/>
      <c r="P3210" s="198">
        <f t="shared" si="178"/>
        <v>839.46750000000009</v>
      </c>
      <c r="Q3210" s="198"/>
      <c r="R3210" s="198"/>
      <c r="S3210" s="198"/>
      <c r="T3210" s="198">
        <f t="shared" si="179"/>
        <v>7142.5</v>
      </c>
      <c r="U3210" s="11"/>
      <c r="V3210" s="11"/>
      <c r="W3210" s="11"/>
      <c r="Y3210" s="11">
        <v>3357.8700000000003</v>
      </c>
      <c r="Z3210" s="11"/>
      <c r="AB3210" s="11">
        <f t="shared" si="180"/>
        <v>3387.66</v>
      </c>
      <c r="AC3210" s="11">
        <v>4525.25</v>
      </c>
      <c r="AD3210" s="11"/>
      <c r="AE3210" s="4"/>
      <c r="AF3210" s="4"/>
    </row>
    <row r="3211" spans="1:32" x14ac:dyDescent="0.2">
      <c r="A3211" s="51"/>
      <c r="B3211" s="11"/>
      <c r="C3211" s="11" t="s">
        <v>391</v>
      </c>
      <c r="D3211" s="11"/>
      <c r="E3211" s="11" t="s">
        <v>392</v>
      </c>
      <c r="F3211" s="11">
        <v>707428</v>
      </c>
      <c r="G3211" s="11"/>
      <c r="H3211" s="11">
        <f t="shared" si="177"/>
        <v>2176.84</v>
      </c>
      <c r="I3211" s="11"/>
      <c r="J3211" s="11">
        <v>31469.06</v>
      </c>
      <c r="K3211" s="11"/>
      <c r="M3211" s="11">
        <v>30</v>
      </c>
      <c r="N3211" s="66"/>
      <c r="P3211" s="198">
        <f t="shared" si="178"/>
        <v>1048.9686666666666</v>
      </c>
      <c r="Q3211" s="198"/>
      <c r="R3211" s="198"/>
      <c r="S3211" s="198"/>
      <c r="T3211" s="198">
        <f t="shared" si="179"/>
        <v>23580.933333333334</v>
      </c>
      <c r="U3211" s="11"/>
      <c r="V3211" s="11"/>
      <c r="W3211" s="11"/>
      <c r="Y3211" s="11">
        <v>31469.06</v>
      </c>
      <c r="Z3211" s="11"/>
      <c r="AB3211" s="11">
        <f t="shared" si="180"/>
        <v>31748.22</v>
      </c>
      <c r="AC3211" s="11">
        <v>42409.4</v>
      </c>
      <c r="AD3211" s="11"/>
      <c r="AE3211" s="4"/>
      <c r="AF3211" s="4"/>
    </row>
    <row r="3212" spans="1:32" x14ac:dyDescent="0.2">
      <c r="A3212" s="51"/>
      <c r="B3212" s="11"/>
      <c r="C3212" s="11" t="s">
        <v>393</v>
      </c>
      <c r="D3212" s="11"/>
      <c r="E3212" s="11" t="s">
        <v>103</v>
      </c>
      <c r="F3212" s="11">
        <v>197</v>
      </c>
      <c r="G3212" s="11"/>
      <c r="H3212" s="11">
        <f t="shared" si="177"/>
        <v>0.61</v>
      </c>
      <c r="I3212" s="11"/>
      <c r="J3212" s="11">
        <v>34.56</v>
      </c>
      <c r="K3212" s="11"/>
      <c r="M3212" s="11">
        <v>1</v>
      </c>
      <c r="N3212" s="66"/>
      <c r="P3212" s="198">
        <f t="shared" si="178"/>
        <v>34.56</v>
      </c>
      <c r="Q3212" s="198"/>
      <c r="R3212" s="198"/>
      <c r="S3212" s="198"/>
      <c r="T3212" s="198">
        <f t="shared" si="179"/>
        <v>197</v>
      </c>
      <c r="U3212" s="11"/>
      <c r="V3212" s="11"/>
      <c r="W3212" s="11"/>
      <c r="Y3212" s="11">
        <v>34.56</v>
      </c>
      <c r="Z3212" s="11"/>
      <c r="AB3212" s="11">
        <f t="shared" si="180"/>
        <v>34.869999999999997</v>
      </c>
      <c r="AC3212" s="11">
        <v>46.57</v>
      </c>
      <c r="AD3212" s="11"/>
      <c r="AE3212" s="4"/>
      <c r="AF3212" s="4"/>
    </row>
    <row r="3213" spans="1:32" x14ac:dyDescent="0.2">
      <c r="A3213" s="51"/>
      <c r="B3213" s="11"/>
      <c r="C3213" s="11" t="s">
        <v>393</v>
      </c>
      <c r="D3213" s="11"/>
      <c r="E3213" s="11" t="s">
        <v>84</v>
      </c>
      <c r="F3213" s="11">
        <v>94331</v>
      </c>
      <c r="G3213" s="11"/>
      <c r="H3213" s="11">
        <f t="shared" si="177"/>
        <v>290.27</v>
      </c>
      <c r="I3213" s="11"/>
      <c r="J3213" s="11">
        <v>6667.77</v>
      </c>
      <c r="K3213" s="11"/>
      <c r="M3213" s="11">
        <v>42</v>
      </c>
      <c r="N3213" s="66"/>
      <c r="P3213" s="198">
        <f t="shared" si="178"/>
        <v>158.75642857142859</v>
      </c>
      <c r="Q3213" s="198"/>
      <c r="R3213" s="198"/>
      <c r="S3213" s="198"/>
      <c r="T3213" s="198">
        <f t="shared" si="179"/>
        <v>2245.9761904761904</v>
      </c>
      <c r="U3213" s="11"/>
      <c r="V3213" s="11"/>
      <c r="W3213" s="11"/>
      <c r="Y3213" s="11">
        <v>6667.77</v>
      </c>
      <c r="Z3213" s="11"/>
      <c r="AB3213" s="11">
        <f t="shared" si="180"/>
        <v>6726.92</v>
      </c>
      <c r="AC3213" s="11">
        <v>8985.85</v>
      </c>
      <c r="AD3213" s="11"/>
      <c r="AE3213" s="4"/>
      <c r="AF3213" s="4"/>
    </row>
    <row r="3214" spans="1:32" x14ac:dyDescent="0.2">
      <c r="A3214" s="51"/>
      <c r="B3214" s="11"/>
      <c r="C3214" s="11" t="s">
        <v>394</v>
      </c>
      <c r="D3214" s="11"/>
      <c r="E3214" s="11" t="s">
        <v>184</v>
      </c>
      <c r="F3214" s="11">
        <v>293</v>
      </c>
      <c r="G3214" s="11"/>
      <c r="H3214" s="11">
        <f t="shared" si="177"/>
        <v>0.9</v>
      </c>
      <c r="I3214" s="11"/>
      <c r="J3214" s="11">
        <v>31.55</v>
      </c>
      <c r="K3214" s="11"/>
      <c r="M3214" s="11">
        <v>1</v>
      </c>
      <c r="N3214" s="66"/>
      <c r="P3214" s="198">
        <f t="shared" si="178"/>
        <v>31.55</v>
      </c>
      <c r="Q3214" s="198"/>
      <c r="R3214" s="198"/>
      <c r="S3214" s="198"/>
      <c r="T3214" s="198">
        <f t="shared" si="179"/>
        <v>293</v>
      </c>
      <c r="U3214" s="11"/>
      <c r="V3214" s="11"/>
      <c r="W3214" s="11"/>
      <c r="Y3214" s="11">
        <v>31.55</v>
      </c>
      <c r="Z3214" s="11"/>
      <c r="AB3214" s="11">
        <f t="shared" si="180"/>
        <v>31.83</v>
      </c>
      <c r="AC3214" s="11">
        <v>42.52</v>
      </c>
      <c r="AD3214" s="11"/>
      <c r="AE3214" s="4"/>
      <c r="AF3214" s="4"/>
    </row>
    <row r="3215" spans="1:32" x14ac:dyDescent="0.2">
      <c r="A3215" s="51"/>
      <c r="B3215" s="11"/>
      <c r="C3215" s="11" t="s">
        <v>394</v>
      </c>
      <c r="D3215" s="11"/>
      <c r="E3215" s="11" t="s">
        <v>208</v>
      </c>
      <c r="F3215" s="11">
        <v>876</v>
      </c>
      <c r="G3215" s="11"/>
      <c r="H3215" s="11">
        <f t="shared" si="177"/>
        <v>2.7</v>
      </c>
      <c r="I3215" s="11"/>
      <c r="J3215" s="11">
        <v>124.5</v>
      </c>
      <c r="K3215" s="11"/>
      <c r="M3215" s="11">
        <v>1</v>
      </c>
      <c r="N3215" s="66"/>
      <c r="P3215" s="198">
        <f t="shared" si="178"/>
        <v>124.5</v>
      </c>
      <c r="Q3215" s="198"/>
      <c r="R3215" s="198"/>
      <c r="S3215" s="198"/>
      <c r="T3215" s="198">
        <f t="shared" si="179"/>
        <v>876</v>
      </c>
      <c r="U3215" s="11"/>
      <c r="V3215" s="11"/>
      <c r="W3215" s="11"/>
      <c r="Y3215" s="11">
        <v>124.5</v>
      </c>
      <c r="Z3215" s="11"/>
      <c r="AB3215" s="11">
        <f t="shared" si="180"/>
        <v>125.6</v>
      </c>
      <c r="AC3215" s="11">
        <v>167.78</v>
      </c>
      <c r="AD3215" s="11"/>
      <c r="AE3215" s="4"/>
      <c r="AF3215" s="4"/>
    </row>
    <row r="3216" spans="1:32" x14ac:dyDescent="0.2">
      <c r="A3216" s="51"/>
      <c r="B3216" s="11"/>
      <c r="C3216" s="11" t="s">
        <v>394</v>
      </c>
      <c r="D3216" s="11"/>
      <c r="E3216" s="11" t="s">
        <v>117</v>
      </c>
      <c r="F3216" s="11">
        <v>7153271</v>
      </c>
      <c r="G3216" s="11"/>
      <c r="H3216" s="11">
        <f t="shared" si="177"/>
        <v>22011.47</v>
      </c>
      <c r="I3216" s="11"/>
      <c r="J3216" s="11">
        <v>522533.60000000068</v>
      </c>
      <c r="K3216" s="11"/>
      <c r="M3216" s="11">
        <v>1134</v>
      </c>
      <c r="N3216" s="66"/>
      <c r="P3216" s="198">
        <f t="shared" si="178"/>
        <v>460.78800705467432</v>
      </c>
      <c r="Q3216" s="198"/>
      <c r="R3216" s="198"/>
      <c r="S3216" s="198"/>
      <c r="T3216" s="198">
        <f t="shared" si="179"/>
        <v>6307.9991181657851</v>
      </c>
      <c r="U3216" s="11"/>
      <c r="V3216" s="11"/>
      <c r="W3216" s="11"/>
      <c r="Y3216" s="11">
        <v>522533.60000000068</v>
      </c>
      <c r="Z3216" s="11"/>
      <c r="AB3216" s="11">
        <f t="shared" si="180"/>
        <v>527168.89</v>
      </c>
      <c r="AC3216" s="11">
        <v>704194.5</v>
      </c>
      <c r="AD3216" s="11"/>
      <c r="AE3216" s="4"/>
      <c r="AF3216" s="4"/>
    </row>
    <row r="3217" spans="1:32" x14ac:dyDescent="0.2">
      <c r="A3217" s="51"/>
      <c r="B3217" s="11"/>
      <c r="C3217" s="11" t="s">
        <v>395</v>
      </c>
      <c r="D3217" s="11"/>
      <c r="E3217" s="11" t="s">
        <v>95</v>
      </c>
      <c r="F3217" s="11">
        <v>64187</v>
      </c>
      <c r="G3217" s="11"/>
      <c r="H3217" s="11">
        <f t="shared" si="177"/>
        <v>197.51</v>
      </c>
      <c r="I3217" s="11"/>
      <c r="J3217" s="11">
        <v>8045.4500000000016</v>
      </c>
      <c r="K3217" s="11"/>
      <c r="M3217" s="11">
        <v>58</v>
      </c>
      <c r="N3217" s="66"/>
      <c r="P3217" s="198">
        <f t="shared" si="178"/>
        <v>138.71465517241381</v>
      </c>
      <c r="Q3217" s="198"/>
      <c r="R3217" s="198"/>
      <c r="S3217" s="198"/>
      <c r="T3217" s="198">
        <f t="shared" si="179"/>
        <v>1106.6724137931035</v>
      </c>
      <c r="U3217" s="11"/>
      <c r="V3217" s="11"/>
      <c r="W3217" s="11"/>
      <c r="Y3217" s="11">
        <v>8045.4500000000016</v>
      </c>
      <c r="Z3217" s="11"/>
      <c r="AB3217" s="11">
        <f t="shared" si="180"/>
        <v>8116.82</v>
      </c>
      <c r="AC3217" s="11">
        <v>10842.48</v>
      </c>
      <c r="AD3217" s="11"/>
      <c r="AE3217" s="4"/>
      <c r="AF3217" s="4"/>
    </row>
    <row r="3218" spans="1:32" x14ac:dyDescent="0.2">
      <c r="A3218" s="51"/>
      <c r="B3218" s="11"/>
      <c r="C3218" s="11" t="s">
        <v>396</v>
      </c>
      <c r="D3218" s="11"/>
      <c r="E3218" s="11" t="s">
        <v>98</v>
      </c>
      <c r="F3218" s="11">
        <v>166054</v>
      </c>
      <c r="G3218" s="11"/>
      <c r="H3218" s="11">
        <f t="shared" si="177"/>
        <v>510.97</v>
      </c>
      <c r="I3218" s="11"/>
      <c r="J3218" s="11">
        <v>9787.269999999995</v>
      </c>
      <c r="K3218" s="11"/>
      <c r="M3218" s="11">
        <v>43</v>
      </c>
      <c r="N3218" s="66"/>
      <c r="P3218" s="198">
        <f t="shared" si="178"/>
        <v>227.61093023255802</v>
      </c>
      <c r="Q3218" s="198"/>
      <c r="R3218" s="198"/>
      <c r="S3218" s="198"/>
      <c r="T3218" s="198">
        <f t="shared" si="179"/>
        <v>3861.7209302325582</v>
      </c>
      <c r="U3218" s="11"/>
      <c r="V3218" s="11"/>
      <c r="W3218" s="11"/>
      <c r="Y3218" s="11">
        <v>9787.269999999995</v>
      </c>
      <c r="Z3218" s="11"/>
      <c r="AB3218" s="11">
        <f t="shared" si="180"/>
        <v>9874.09</v>
      </c>
      <c r="AC3218" s="11">
        <v>13189.85</v>
      </c>
      <c r="AD3218" s="11"/>
      <c r="AE3218" s="4"/>
      <c r="AF3218" s="4"/>
    </row>
    <row r="3219" spans="1:32" x14ac:dyDescent="0.2">
      <c r="A3219" s="51"/>
      <c r="B3219" s="11"/>
      <c r="C3219" s="11" t="s">
        <v>396</v>
      </c>
      <c r="D3219" s="11"/>
      <c r="E3219" s="11" t="s">
        <v>75</v>
      </c>
      <c r="F3219" s="11">
        <v>2354007</v>
      </c>
      <c r="G3219" s="11"/>
      <c r="H3219" s="11">
        <f t="shared" si="177"/>
        <v>7243.56</v>
      </c>
      <c r="I3219" s="11"/>
      <c r="J3219" s="11">
        <v>173644.35000000009</v>
      </c>
      <c r="K3219" s="11"/>
      <c r="M3219" s="11">
        <v>331</v>
      </c>
      <c r="N3219" s="66"/>
      <c r="P3219" s="198">
        <f t="shared" si="178"/>
        <v>524.60528700906377</v>
      </c>
      <c r="Q3219" s="198"/>
      <c r="R3219" s="198"/>
      <c r="S3219" s="198"/>
      <c r="T3219" s="198">
        <f t="shared" si="179"/>
        <v>7111.8036253776436</v>
      </c>
      <c r="U3219" s="11"/>
      <c r="V3219" s="11"/>
      <c r="W3219" s="11"/>
      <c r="Y3219" s="11">
        <v>173644.35000000009</v>
      </c>
      <c r="Z3219" s="11"/>
      <c r="AB3219" s="11">
        <f t="shared" si="180"/>
        <v>175184.72</v>
      </c>
      <c r="AC3219" s="11">
        <v>234012.5</v>
      </c>
      <c r="AD3219" s="11"/>
      <c r="AE3219" s="4"/>
      <c r="AF3219" s="4"/>
    </row>
    <row r="3220" spans="1:32" x14ac:dyDescent="0.2">
      <c r="A3220" s="51"/>
      <c r="B3220" s="11"/>
      <c r="C3220" s="11" t="s">
        <v>397</v>
      </c>
      <c r="D3220" s="11"/>
      <c r="E3220" s="11" t="s">
        <v>385</v>
      </c>
      <c r="F3220" s="11">
        <v>432846</v>
      </c>
      <c r="G3220" s="11"/>
      <c r="H3220" s="11">
        <f t="shared" si="177"/>
        <v>1331.92</v>
      </c>
      <c r="I3220" s="11"/>
      <c r="J3220" s="11">
        <v>33816.060000000012</v>
      </c>
      <c r="K3220" s="11"/>
      <c r="M3220" s="11">
        <v>143</v>
      </c>
      <c r="N3220" s="66"/>
      <c r="P3220" s="198">
        <f t="shared" si="178"/>
        <v>236.47594405594415</v>
      </c>
      <c r="Q3220" s="198"/>
      <c r="R3220" s="198"/>
      <c r="S3220" s="198"/>
      <c r="T3220" s="198">
        <f t="shared" si="179"/>
        <v>3026.8951048951049</v>
      </c>
      <c r="U3220" s="11"/>
      <c r="V3220" s="11"/>
      <c r="W3220" s="11"/>
      <c r="Y3220" s="11">
        <v>33816.060000000012</v>
      </c>
      <c r="Z3220" s="11"/>
      <c r="AB3220" s="11">
        <f t="shared" si="180"/>
        <v>34116.04</v>
      </c>
      <c r="AC3220" s="11">
        <v>45572.35</v>
      </c>
      <c r="AD3220" s="11"/>
      <c r="AE3220" s="4"/>
      <c r="AF3220" s="4"/>
    </row>
    <row r="3221" spans="1:32" x14ac:dyDescent="0.2">
      <c r="A3221" s="51"/>
      <c r="B3221" s="11"/>
      <c r="C3221" s="11" t="s">
        <v>397</v>
      </c>
      <c r="D3221" s="11"/>
      <c r="E3221" s="11" t="s">
        <v>86</v>
      </c>
      <c r="F3221" s="11">
        <v>9472</v>
      </c>
      <c r="G3221" s="11"/>
      <c r="H3221" s="11">
        <f t="shared" si="177"/>
        <v>29.15</v>
      </c>
      <c r="I3221" s="11"/>
      <c r="J3221" s="11">
        <v>918.84</v>
      </c>
      <c r="K3221" s="11"/>
      <c r="M3221" s="11">
        <v>7</v>
      </c>
      <c r="N3221" s="66"/>
      <c r="P3221" s="198">
        <f t="shared" si="178"/>
        <v>131.26285714285714</v>
      </c>
      <c r="Q3221" s="198"/>
      <c r="R3221" s="198"/>
      <c r="S3221" s="198"/>
      <c r="T3221" s="198">
        <f t="shared" si="179"/>
        <v>1353.1428571428571</v>
      </c>
      <c r="U3221" s="11"/>
      <c r="V3221" s="11"/>
      <c r="W3221" s="11"/>
      <c r="Y3221" s="11">
        <v>918.84</v>
      </c>
      <c r="Z3221" s="11"/>
      <c r="AB3221" s="11">
        <f t="shared" si="180"/>
        <v>926.99</v>
      </c>
      <c r="AC3221" s="11">
        <v>1238.28</v>
      </c>
      <c r="AD3221" s="11"/>
      <c r="AE3221" s="4"/>
      <c r="AF3221" s="4"/>
    </row>
    <row r="3222" spans="1:32" x14ac:dyDescent="0.2">
      <c r="A3222" s="51"/>
      <c r="B3222" s="11"/>
      <c r="C3222" s="11" t="s">
        <v>609</v>
      </c>
      <c r="D3222" s="11"/>
      <c r="E3222" s="11" t="s">
        <v>172</v>
      </c>
      <c r="F3222" s="11">
        <v>1026</v>
      </c>
      <c r="G3222" s="11"/>
      <c r="H3222" s="11">
        <f t="shared" si="177"/>
        <v>3.16</v>
      </c>
      <c r="I3222" s="11"/>
      <c r="J3222" s="11">
        <v>280.21999999999997</v>
      </c>
      <c r="K3222" s="11"/>
      <c r="M3222" s="11">
        <v>3</v>
      </c>
      <c r="N3222" s="66"/>
      <c r="P3222" s="198">
        <f t="shared" si="178"/>
        <v>93.406666666666652</v>
      </c>
      <c r="Q3222" s="198"/>
      <c r="R3222" s="198"/>
      <c r="S3222" s="198"/>
      <c r="T3222" s="198">
        <f t="shared" si="179"/>
        <v>342</v>
      </c>
      <c r="U3222" s="11"/>
      <c r="V3222" s="11"/>
      <c r="W3222" s="11"/>
      <c r="Y3222" s="11">
        <v>280.21999999999997</v>
      </c>
      <c r="Z3222" s="11"/>
      <c r="AB3222" s="11">
        <f t="shared" si="180"/>
        <v>282.70999999999998</v>
      </c>
      <c r="AC3222" s="11">
        <v>377.64</v>
      </c>
      <c r="AD3222" s="11"/>
      <c r="AE3222" s="4"/>
      <c r="AF3222" s="4"/>
    </row>
    <row r="3223" spans="1:32" x14ac:dyDescent="0.2">
      <c r="A3223" s="51"/>
      <c r="B3223" s="11"/>
      <c r="C3223" s="11" t="s">
        <v>398</v>
      </c>
      <c r="D3223" s="11"/>
      <c r="E3223" s="11" t="s">
        <v>380</v>
      </c>
      <c r="F3223" s="11">
        <v>490447</v>
      </c>
      <c r="G3223" s="11"/>
      <c r="H3223" s="11">
        <f t="shared" si="177"/>
        <v>1509.16</v>
      </c>
      <c r="I3223" s="11"/>
      <c r="J3223" s="11">
        <v>47585.509999999995</v>
      </c>
      <c r="K3223" s="11"/>
      <c r="M3223" s="11">
        <v>173</v>
      </c>
      <c r="N3223" s="66"/>
      <c r="P3223" s="198">
        <f t="shared" si="178"/>
        <v>275.06075144508668</v>
      </c>
      <c r="Q3223" s="198"/>
      <c r="R3223" s="198"/>
      <c r="S3223" s="198"/>
      <c r="T3223" s="198">
        <f t="shared" si="179"/>
        <v>2834.9537572254335</v>
      </c>
      <c r="U3223" s="11"/>
      <c r="V3223" s="11"/>
      <c r="W3223" s="11"/>
      <c r="Y3223" s="11">
        <v>47585.509999999995</v>
      </c>
      <c r="Z3223" s="11"/>
      <c r="AB3223" s="11">
        <f t="shared" si="180"/>
        <v>48007.63</v>
      </c>
      <c r="AC3223" s="11">
        <v>64128.800000000003</v>
      </c>
      <c r="AD3223" s="11"/>
      <c r="AE3223" s="4"/>
      <c r="AF3223" s="4"/>
    </row>
    <row r="3224" spans="1:32" x14ac:dyDescent="0.2">
      <c r="A3224" s="51"/>
      <c r="B3224" s="11"/>
      <c r="C3224" s="11" t="s">
        <v>399</v>
      </c>
      <c r="D3224" s="11"/>
      <c r="E3224" s="11" t="s">
        <v>98</v>
      </c>
      <c r="F3224" s="11">
        <v>348</v>
      </c>
      <c r="G3224" s="11"/>
      <c r="H3224" s="11">
        <f t="shared" si="177"/>
        <v>1.07</v>
      </c>
      <c r="I3224" s="11"/>
      <c r="J3224" s="11">
        <v>19.940000000000001</v>
      </c>
      <c r="K3224" s="11"/>
      <c r="M3224" s="11">
        <v>1</v>
      </c>
      <c r="N3224" s="66"/>
      <c r="P3224" s="198">
        <f t="shared" si="178"/>
        <v>19.940000000000001</v>
      </c>
      <c r="Q3224" s="198"/>
      <c r="R3224" s="198"/>
      <c r="S3224" s="198"/>
      <c r="T3224" s="198">
        <f t="shared" si="179"/>
        <v>348</v>
      </c>
      <c r="U3224" s="11"/>
      <c r="V3224" s="11"/>
      <c r="W3224" s="11"/>
      <c r="Y3224" s="11">
        <v>19.940000000000001</v>
      </c>
      <c r="Z3224" s="11"/>
      <c r="AB3224" s="11">
        <f t="shared" si="180"/>
        <v>20.12</v>
      </c>
      <c r="AC3224" s="11">
        <v>26.87</v>
      </c>
      <c r="AD3224" s="11"/>
      <c r="AE3224" s="4"/>
      <c r="AF3224" s="4"/>
    </row>
    <row r="3225" spans="1:32" x14ac:dyDescent="0.2">
      <c r="A3225" s="51"/>
      <c r="B3225" s="11"/>
      <c r="C3225" s="11" t="s">
        <v>399</v>
      </c>
      <c r="D3225" s="11"/>
      <c r="E3225" s="11" t="s">
        <v>172</v>
      </c>
      <c r="F3225" s="11">
        <v>19311712</v>
      </c>
      <c r="G3225" s="11"/>
      <c r="H3225" s="11">
        <f t="shared" si="177"/>
        <v>59424.45</v>
      </c>
      <c r="I3225" s="11"/>
      <c r="J3225" s="11">
        <v>1247156.5400000017</v>
      </c>
      <c r="K3225" s="11"/>
      <c r="M3225" s="11">
        <v>1789</v>
      </c>
      <c r="N3225" s="66"/>
      <c r="P3225" s="198">
        <f t="shared" si="178"/>
        <v>697.12495248742403</v>
      </c>
      <c r="Q3225" s="198"/>
      <c r="R3225" s="198"/>
      <c r="S3225" s="198"/>
      <c r="T3225" s="198">
        <f t="shared" si="179"/>
        <v>10794.696478479598</v>
      </c>
      <c r="U3225" s="11"/>
      <c r="V3225" s="11"/>
      <c r="W3225" s="11"/>
      <c r="Y3225" s="11">
        <v>1247156.5400000017</v>
      </c>
      <c r="Z3225" s="11"/>
      <c r="AB3225" s="11">
        <f t="shared" si="180"/>
        <v>1258219.82</v>
      </c>
      <c r="AC3225" s="11">
        <v>1680735.51</v>
      </c>
      <c r="AD3225" s="11"/>
      <c r="AE3225" s="4"/>
      <c r="AF3225" s="4"/>
    </row>
    <row r="3226" spans="1:32" x14ac:dyDescent="0.2">
      <c r="A3226" s="51"/>
      <c r="B3226" s="11"/>
      <c r="C3226" s="11" t="s">
        <v>399</v>
      </c>
      <c r="D3226" s="11"/>
      <c r="E3226" s="11" t="s">
        <v>154</v>
      </c>
      <c r="F3226" s="11">
        <v>474</v>
      </c>
      <c r="G3226" s="11"/>
      <c r="H3226" s="11">
        <f t="shared" si="177"/>
        <v>1.46</v>
      </c>
      <c r="I3226" s="11"/>
      <c r="J3226" s="11">
        <v>35.71</v>
      </c>
      <c r="K3226" s="11"/>
      <c r="M3226" s="11">
        <v>1</v>
      </c>
      <c r="N3226" s="66"/>
      <c r="P3226" s="198">
        <f t="shared" si="178"/>
        <v>35.71</v>
      </c>
      <c r="Q3226" s="198"/>
      <c r="R3226" s="198"/>
      <c r="S3226" s="198"/>
      <c r="T3226" s="198">
        <f t="shared" si="179"/>
        <v>474</v>
      </c>
      <c r="U3226" s="11"/>
      <c r="V3226" s="11"/>
      <c r="W3226" s="11"/>
      <c r="Y3226" s="11">
        <v>35.71</v>
      </c>
      <c r="Z3226" s="11"/>
      <c r="AB3226" s="11">
        <f t="shared" si="180"/>
        <v>36.03</v>
      </c>
      <c r="AC3226" s="11">
        <v>48.12</v>
      </c>
      <c r="AD3226" s="11"/>
      <c r="AE3226" s="4"/>
      <c r="AF3226" s="4"/>
    </row>
    <row r="3227" spans="1:32" x14ac:dyDescent="0.2">
      <c r="A3227" s="51"/>
      <c r="B3227" s="11"/>
      <c r="C3227" s="11" t="s">
        <v>401</v>
      </c>
      <c r="D3227" s="11"/>
      <c r="E3227" s="11" t="s">
        <v>390</v>
      </c>
      <c r="F3227" s="11">
        <v>53439</v>
      </c>
      <c r="G3227" s="11"/>
      <c r="H3227" s="11">
        <f t="shared" si="177"/>
        <v>164.44</v>
      </c>
      <c r="I3227" s="11"/>
      <c r="J3227" s="11">
        <v>6247.9800000000005</v>
      </c>
      <c r="K3227" s="11"/>
      <c r="M3227" s="11">
        <v>63</v>
      </c>
      <c r="N3227" s="66"/>
      <c r="P3227" s="198">
        <f t="shared" si="178"/>
        <v>99.174285714285716</v>
      </c>
      <c r="Q3227" s="198"/>
      <c r="R3227" s="198"/>
      <c r="S3227" s="198"/>
      <c r="T3227" s="198">
        <f t="shared" si="179"/>
        <v>848.23809523809518</v>
      </c>
      <c r="U3227" s="11"/>
      <c r="V3227" s="11"/>
      <c r="W3227" s="11"/>
      <c r="Y3227" s="11">
        <v>6247.9800000000005</v>
      </c>
      <c r="Z3227" s="11"/>
      <c r="AB3227" s="11">
        <f t="shared" si="180"/>
        <v>6303.4</v>
      </c>
      <c r="AC3227" s="11">
        <v>8420.1200000000008</v>
      </c>
      <c r="AD3227" s="11"/>
      <c r="AE3227" s="4"/>
      <c r="AF3227" s="4"/>
    </row>
    <row r="3228" spans="1:32" x14ac:dyDescent="0.2">
      <c r="A3228" s="51"/>
      <c r="B3228" s="11"/>
      <c r="C3228" s="11" t="s">
        <v>403</v>
      </c>
      <c r="D3228" s="11"/>
      <c r="E3228" s="11" t="s">
        <v>152</v>
      </c>
      <c r="F3228" s="11">
        <v>193165</v>
      </c>
      <c r="G3228" s="11"/>
      <c r="H3228" s="11">
        <f t="shared" si="177"/>
        <v>594.39</v>
      </c>
      <c r="I3228" s="11"/>
      <c r="J3228" s="11">
        <v>20383.469999999998</v>
      </c>
      <c r="K3228" s="11"/>
      <c r="M3228" s="11">
        <v>114</v>
      </c>
      <c r="N3228" s="66"/>
      <c r="P3228" s="198">
        <f t="shared" si="178"/>
        <v>178.80236842105262</v>
      </c>
      <c r="Q3228" s="198"/>
      <c r="R3228" s="198"/>
      <c r="S3228" s="198"/>
      <c r="T3228" s="198">
        <f t="shared" si="179"/>
        <v>1694.4298245614036</v>
      </c>
      <c r="U3228" s="11"/>
      <c r="V3228" s="11"/>
      <c r="W3228" s="11"/>
      <c r="Y3228" s="11">
        <v>20383.469999999998</v>
      </c>
      <c r="Z3228" s="11"/>
      <c r="AB3228" s="11">
        <f t="shared" si="180"/>
        <v>20564.29</v>
      </c>
      <c r="AC3228" s="11">
        <v>27469.87</v>
      </c>
      <c r="AD3228" s="11"/>
      <c r="AE3228" s="4"/>
      <c r="AF3228" s="4"/>
    </row>
    <row r="3229" spans="1:32" x14ac:dyDescent="0.2">
      <c r="A3229" s="51"/>
      <c r="B3229" s="11"/>
      <c r="C3229" s="11" t="s">
        <v>404</v>
      </c>
      <c r="D3229" s="11"/>
      <c r="E3229" s="11" t="s">
        <v>117</v>
      </c>
      <c r="F3229" s="11">
        <v>2</v>
      </c>
      <c r="G3229" s="11"/>
      <c r="H3229" s="11">
        <f t="shared" si="177"/>
        <v>0.01</v>
      </c>
      <c r="I3229" s="11"/>
      <c r="J3229" s="11">
        <v>8.19</v>
      </c>
      <c r="K3229" s="11"/>
      <c r="M3229" s="11">
        <v>1</v>
      </c>
      <c r="N3229" s="66"/>
      <c r="P3229" s="198">
        <f t="shared" si="178"/>
        <v>8.19</v>
      </c>
      <c r="Q3229" s="198"/>
      <c r="R3229" s="198"/>
      <c r="S3229" s="198"/>
      <c r="T3229" s="198">
        <f t="shared" si="179"/>
        <v>2</v>
      </c>
      <c r="U3229" s="11"/>
      <c r="V3229" s="11"/>
      <c r="W3229" s="11"/>
      <c r="Y3229" s="11">
        <v>8.19</v>
      </c>
      <c r="Z3229" s="11"/>
      <c r="AB3229" s="11">
        <f t="shared" si="180"/>
        <v>8.26</v>
      </c>
      <c r="AC3229" s="11">
        <v>11.04</v>
      </c>
      <c r="AD3229" s="11"/>
      <c r="AE3229" s="4"/>
      <c r="AF3229" s="4"/>
    </row>
    <row r="3230" spans="1:32" x14ac:dyDescent="0.2">
      <c r="A3230" s="51"/>
      <c r="B3230" s="11"/>
      <c r="C3230" s="11" t="s">
        <v>404</v>
      </c>
      <c r="D3230" s="11"/>
      <c r="E3230" s="11" t="s">
        <v>405</v>
      </c>
      <c r="F3230" s="11">
        <v>49333</v>
      </c>
      <c r="G3230" s="11"/>
      <c r="H3230" s="11">
        <f t="shared" si="177"/>
        <v>151.80000000000001</v>
      </c>
      <c r="I3230" s="11"/>
      <c r="J3230" s="11">
        <v>6285.38</v>
      </c>
      <c r="K3230" s="11"/>
      <c r="M3230" s="11">
        <v>51</v>
      </c>
      <c r="N3230" s="66"/>
      <c r="P3230" s="198">
        <f t="shared" si="178"/>
        <v>123.24274509803922</v>
      </c>
      <c r="Q3230" s="198"/>
      <c r="R3230" s="198"/>
      <c r="S3230" s="198"/>
      <c r="T3230" s="198">
        <f t="shared" si="179"/>
        <v>967.31372549019613</v>
      </c>
      <c r="U3230" s="11"/>
      <c r="V3230" s="11"/>
      <c r="W3230" s="11"/>
      <c r="Y3230" s="11">
        <v>6285.38</v>
      </c>
      <c r="Z3230" s="11"/>
      <c r="AB3230" s="11">
        <f t="shared" si="180"/>
        <v>6341.14</v>
      </c>
      <c r="AC3230" s="11">
        <v>8470.52</v>
      </c>
      <c r="AD3230" s="11"/>
      <c r="AE3230" s="4"/>
      <c r="AF3230" s="4"/>
    </row>
    <row r="3231" spans="1:32" x14ac:dyDescent="0.2">
      <c r="A3231" s="51"/>
      <c r="B3231" s="11"/>
      <c r="C3231" s="11" t="s">
        <v>589</v>
      </c>
      <c r="D3231" s="11"/>
      <c r="E3231" s="11" t="s">
        <v>292</v>
      </c>
      <c r="F3231" s="11">
        <v>125</v>
      </c>
      <c r="G3231" s="11"/>
      <c r="H3231" s="11">
        <f t="shared" si="177"/>
        <v>0.38</v>
      </c>
      <c r="I3231" s="11"/>
      <c r="J3231" s="11">
        <v>76.13000000000001</v>
      </c>
      <c r="K3231" s="11"/>
      <c r="M3231" s="11">
        <v>7</v>
      </c>
      <c r="N3231" s="66"/>
      <c r="P3231" s="198">
        <f t="shared" si="178"/>
        <v>10.875714285714286</v>
      </c>
      <c r="Q3231" s="198"/>
      <c r="R3231" s="198"/>
      <c r="S3231" s="198"/>
      <c r="T3231" s="198">
        <f t="shared" si="179"/>
        <v>17.857142857142858</v>
      </c>
      <c r="U3231" s="11"/>
      <c r="V3231" s="11"/>
      <c r="W3231" s="11"/>
      <c r="Y3231" s="11">
        <v>76.13000000000001</v>
      </c>
      <c r="Z3231" s="11"/>
      <c r="AB3231" s="11">
        <f t="shared" si="180"/>
        <v>76.81</v>
      </c>
      <c r="AC3231" s="11">
        <v>102.6</v>
      </c>
      <c r="AD3231" s="11"/>
      <c r="AE3231" s="4"/>
      <c r="AF3231" s="4"/>
    </row>
    <row r="3232" spans="1:32" x14ac:dyDescent="0.2">
      <c r="A3232" s="51"/>
      <c r="B3232" s="11"/>
      <c r="C3232" s="11" t="s">
        <v>589</v>
      </c>
      <c r="D3232" s="11"/>
      <c r="E3232" s="11" t="s">
        <v>131</v>
      </c>
      <c r="F3232" s="11">
        <v>16</v>
      </c>
      <c r="G3232" s="11"/>
      <c r="H3232" s="11">
        <f t="shared" si="177"/>
        <v>0.05</v>
      </c>
      <c r="I3232" s="11"/>
      <c r="J3232" s="11">
        <v>9.6199999999999992</v>
      </c>
      <c r="K3232" s="11"/>
      <c r="M3232" s="11">
        <v>1</v>
      </c>
      <c r="N3232" s="66"/>
      <c r="P3232" s="198">
        <f t="shared" si="178"/>
        <v>9.6199999999999992</v>
      </c>
      <c r="Q3232" s="198"/>
      <c r="R3232" s="198"/>
      <c r="S3232" s="198"/>
      <c r="T3232" s="198">
        <f t="shared" si="179"/>
        <v>16</v>
      </c>
      <c r="U3232" s="11"/>
      <c r="V3232" s="11"/>
      <c r="W3232" s="11"/>
      <c r="Y3232" s="11">
        <v>9.6199999999999992</v>
      </c>
      <c r="Z3232" s="11"/>
      <c r="AB3232" s="11">
        <f t="shared" si="180"/>
        <v>9.7100000000000009</v>
      </c>
      <c r="AC3232" s="11">
        <v>12.96</v>
      </c>
      <c r="AD3232" s="11"/>
      <c r="AE3232" s="4"/>
      <c r="AF3232" s="4"/>
    </row>
    <row r="3233" spans="1:32" x14ac:dyDescent="0.2">
      <c r="A3233" s="51"/>
      <c r="B3233" s="11"/>
      <c r="C3233" s="11" t="s">
        <v>407</v>
      </c>
      <c r="D3233" s="11"/>
      <c r="E3233" s="11" t="s">
        <v>91</v>
      </c>
      <c r="F3233" s="11">
        <v>782091</v>
      </c>
      <c r="G3233" s="11"/>
      <c r="H3233" s="11">
        <f t="shared" si="177"/>
        <v>2406.59</v>
      </c>
      <c r="I3233" s="11"/>
      <c r="J3233" s="11">
        <v>59948.370000000054</v>
      </c>
      <c r="K3233" s="11"/>
      <c r="M3233" s="11">
        <v>279</v>
      </c>
      <c r="N3233" s="66"/>
      <c r="P3233" s="198">
        <f t="shared" si="178"/>
        <v>214.86870967741956</v>
      </c>
      <c r="Q3233" s="198"/>
      <c r="R3233" s="198"/>
      <c r="S3233" s="198"/>
      <c r="T3233" s="198">
        <f t="shared" si="179"/>
        <v>2803.1935483870966</v>
      </c>
      <c r="U3233" s="11"/>
      <c r="V3233" s="11"/>
      <c r="W3233" s="11"/>
      <c r="Y3233" s="11">
        <v>59948.370000000054</v>
      </c>
      <c r="Z3233" s="11"/>
      <c r="AB3233" s="11">
        <f t="shared" si="180"/>
        <v>60480.160000000003</v>
      </c>
      <c r="AC3233" s="11">
        <v>80789.66</v>
      </c>
      <c r="AD3233" s="11"/>
      <c r="AE3233" s="4"/>
      <c r="AF3233" s="4"/>
    </row>
    <row r="3234" spans="1:32" x14ac:dyDescent="0.2">
      <c r="A3234" s="51"/>
      <c r="B3234" s="11"/>
      <c r="C3234" s="11" t="s">
        <v>408</v>
      </c>
      <c r="D3234" s="11"/>
      <c r="E3234" s="11" t="s">
        <v>61</v>
      </c>
      <c r="F3234" s="11">
        <v>2892</v>
      </c>
      <c r="G3234" s="11"/>
      <c r="H3234" s="11">
        <f t="shared" si="177"/>
        <v>8.9</v>
      </c>
      <c r="I3234" s="11"/>
      <c r="J3234" s="11">
        <v>258.73</v>
      </c>
      <c r="K3234" s="11"/>
      <c r="M3234" s="11">
        <v>6</v>
      </c>
      <c r="N3234" s="66"/>
      <c r="P3234" s="198">
        <f t="shared" si="178"/>
        <v>43.12166666666667</v>
      </c>
      <c r="Q3234" s="198"/>
      <c r="R3234" s="198"/>
      <c r="S3234" s="198"/>
      <c r="T3234" s="198">
        <f t="shared" si="179"/>
        <v>482</v>
      </c>
      <c r="U3234" s="11"/>
      <c r="V3234" s="11"/>
      <c r="W3234" s="11"/>
      <c r="Y3234" s="11">
        <v>258.73</v>
      </c>
      <c r="Z3234" s="11"/>
      <c r="AB3234" s="11">
        <f t="shared" si="180"/>
        <v>261.02999999999997</v>
      </c>
      <c r="AC3234" s="11">
        <v>348.68</v>
      </c>
      <c r="AD3234" s="11"/>
      <c r="AE3234" s="4"/>
      <c r="AF3234" s="4"/>
    </row>
    <row r="3235" spans="1:32" x14ac:dyDescent="0.2">
      <c r="A3235" s="51"/>
      <c r="B3235" s="11"/>
      <c r="C3235" s="11" t="s">
        <v>408</v>
      </c>
      <c r="D3235" s="11"/>
      <c r="E3235" s="11" t="s">
        <v>63</v>
      </c>
      <c r="F3235" s="11"/>
      <c r="G3235" s="11"/>
      <c r="H3235" s="11">
        <f t="shared" si="177"/>
        <v>0</v>
      </c>
      <c r="I3235" s="11"/>
      <c r="J3235" s="11">
        <v>7.51</v>
      </c>
      <c r="K3235" s="11"/>
      <c r="M3235" s="11">
        <v>1</v>
      </c>
      <c r="N3235" s="66"/>
      <c r="P3235" s="198">
        <f t="shared" si="178"/>
        <v>7.51</v>
      </c>
      <c r="Q3235" s="198"/>
      <c r="R3235" s="198"/>
      <c r="S3235" s="198"/>
      <c r="T3235" s="198">
        <f t="shared" si="179"/>
        <v>0</v>
      </c>
      <c r="U3235" s="11"/>
      <c r="V3235" s="11"/>
      <c r="W3235" s="11"/>
      <c r="Y3235" s="11">
        <v>7.51</v>
      </c>
      <c r="Z3235" s="11"/>
      <c r="AB3235" s="11">
        <f t="shared" si="180"/>
        <v>7.58</v>
      </c>
      <c r="AC3235" s="11">
        <v>10.119999999999999</v>
      </c>
      <c r="AD3235" s="11"/>
      <c r="AE3235" s="4"/>
      <c r="AF3235" s="4"/>
    </row>
    <row r="3236" spans="1:32" x14ac:dyDescent="0.2">
      <c r="A3236" s="51"/>
      <c r="B3236" s="11"/>
      <c r="C3236" s="11" t="s">
        <v>611</v>
      </c>
      <c r="D3236" s="11"/>
      <c r="E3236" s="11" t="s">
        <v>612</v>
      </c>
      <c r="F3236" s="11">
        <v>15400</v>
      </c>
      <c r="G3236" s="11"/>
      <c r="H3236" s="11">
        <f t="shared" si="177"/>
        <v>47.39</v>
      </c>
      <c r="I3236" s="11"/>
      <c r="J3236" s="11">
        <v>2196.2199999999998</v>
      </c>
      <c r="K3236" s="11"/>
      <c r="M3236" s="11">
        <v>1</v>
      </c>
      <c r="N3236" s="66"/>
      <c r="P3236" s="198">
        <f t="shared" si="178"/>
        <v>2196.2199999999998</v>
      </c>
      <c r="Q3236" s="198"/>
      <c r="R3236" s="198"/>
      <c r="S3236" s="198"/>
      <c r="T3236" s="198">
        <f t="shared" si="179"/>
        <v>15400</v>
      </c>
      <c r="U3236" s="11"/>
      <c r="V3236" s="11"/>
      <c r="W3236" s="11"/>
      <c r="Y3236" s="11">
        <v>2196.2199999999998</v>
      </c>
      <c r="Z3236" s="11"/>
      <c r="AB3236" s="11">
        <f t="shared" si="180"/>
        <v>2215.6999999999998</v>
      </c>
      <c r="AC3236" s="11">
        <v>2959.74</v>
      </c>
      <c r="AD3236" s="11"/>
      <c r="AE3236" s="4"/>
      <c r="AF3236" s="4"/>
    </row>
    <row r="3237" spans="1:32" x14ac:dyDescent="0.2">
      <c r="A3237" s="51"/>
      <c r="B3237" s="11"/>
      <c r="C3237" s="11" t="s">
        <v>409</v>
      </c>
      <c r="D3237" s="11"/>
      <c r="E3237" s="11" t="s">
        <v>346</v>
      </c>
      <c r="F3237" s="11">
        <v>192</v>
      </c>
      <c r="G3237" s="11"/>
      <c r="H3237" s="11">
        <f t="shared" si="177"/>
        <v>0.59</v>
      </c>
      <c r="I3237" s="11"/>
      <c r="J3237" s="11">
        <v>132.72</v>
      </c>
      <c r="K3237" s="11"/>
      <c r="M3237" s="11">
        <v>1</v>
      </c>
      <c r="N3237" s="66"/>
      <c r="P3237" s="198">
        <f t="shared" si="178"/>
        <v>132.72</v>
      </c>
      <c r="Q3237" s="198"/>
      <c r="R3237" s="198"/>
      <c r="S3237" s="198"/>
      <c r="T3237" s="198">
        <f t="shared" si="179"/>
        <v>192</v>
      </c>
      <c r="U3237" s="11"/>
      <c r="V3237" s="11"/>
      <c r="W3237" s="11"/>
      <c r="Y3237" s="11">
        <v>132.72</v>
      </c>
      <c r="Z3237" s="11"/>
      <c r="AB3237" s="11">
        <f t="shared" si="180"/>
        <v>133.9</v>
      </c>
      <c r="AC3237" s="11">
        <v>178.86</v>
      </c>
      <c r="AD3237" s="11"/>
      <c r="AE3237" s="4"/>
      <c r="AF3237" s="4"/>
    </row>
    <row r="3238" spans="1:32" x14ac:dyDescent="0.2">
      <c r="A3238" s="51"/>
      <c r="B3238" s="11"/>
      <c r="C3238" s="11" t="s">
        <v>409</v>
      </c>
      <c r="D3238" s="11"/>
      <c r="E3238" s="11" t="s">
        <v>410</v>
      </c>
      <c r="F3238" s="11">
        <v>307313</v>
      </c>
      <c r="G3238" s="11"/>
      <c r="H3238" s="11">
        <f t="shared" si="177"/>
        <v>945.64</v>
      </c>
      <c r="I3238" s="11"/>
      <c r="J3238" s="11">
        <v>19882.19999999999</v>
      </c>
      <c r="K3238" s="11"/>
      <c r="M3238" s="11">
        <v>60</v>
      </c>
      <c r="N3238" s="66"/>
      <c r="P3238" s="198">
        <f t="shared" si="178"/>
        <v>331.36999999999983</v>
      </c>
      <c r="Q3238" s="198"/>
      <c r="R3238" s="198"/>
      <c r="S3238" s="198"/>
      <c r="T3238" s="198">
        <f t="shared" si="179"/>
        <v>5121.8833333333332</v>
      </c>
      <c r="U3238" s="11"/>
      <c r="V3238" s="11"/>
      <c r="W3238" s="11"/>
      <c r="Y3238" s="11">
        <v>19882.19999999999</v>
      </c>
      <c r="Z3238" s="11"/>
      <c r="AB3238" s="11">
        <f t="shared" si="180"/>
        <v>20058.57</v>
      </c>
      <c r="AC3238" s="11">
        <v>26794.33</v>
      </c>
      <c r="AD3238" s="11"/>
      <c r="AE3238" s="4"/>
      <c r="AF3238" s="4"/>
    </row>
    <row r="3239" spans="1:32" x14ac:dyDescent="0.2">
      <c r="A3239" s="51"/>
      <c r="B3239" s="11"/>
      <c r="C3239" s="11" t="s">
        <v>409</v>
      </c>
      <c r="D3239" s="11"/>
      <c r="E3239" s="11" t="s">
        <v>320</v>
      </c>
      <c r="F3239" s="11">
        <v>4121</v>
      </c>
      <c r="G3239" s="11"/>
      <c r="H3239" s="11">
        <f t="shared" si="177"/>
        <v>12.68</v>
      </c>
      <c r="I3239" s="11"/>
      <c r="J3239" s="11">
        <v>697.01</v>
      </c>
      <c r="K3239" s="11"/>
      <c r="M3239" s="11">
        <v>1</v>
      </c>
      <c r="N3239" s="66"/>
      <c r="P3239" s="198">
        <f t="shared" si="178"/>
        <v>697.01</v>
      </c>
      <c r="Q3239" s="198"/>
      <c r="R3239" s="198"/>
      <c r="S3239" s="198"/>
      <c r="T3239" s="198">
        <f t="shared" si="179"/>
        <v>4121</v>
      </c>
      <c r="U3239" s="11"/>
      <c r="V3239" s="11"/>
      <c r="W3239" s="11"/>
      <c r="Y3239" s="11">
        <v>697.01</v>
      </c>
      <c r="Z3239" s="11"/>
      <c r="AB3239" s="11">
        <f t="shared" si="180"/>
        <v>703.19</v>
      </c>
      <c r="AC3239" s="11">
        <v>939.33</v>
      </c>
      <c r="AD3239" s="11"/>
      <c r="AE3239" s="4"/>
      <c r="AF3239" s="4"/>
    </row>
    <row r="3240" spans="1:32" x14ac:dyDescent="0.2">
      <c r="A3240" s="51"/>
      <c r="B3240" s="11"/>
      <c r="C3240" s="11" t="s">
        <v>411</v>
      </c>
      <c r="D3240" s="11"/>
      <c r="E3240" s="11" t="s">
        <v>322</v>
      </c>
      <c r="F3240" s="11">
        <v>911</v>
      </c>
      <c r="G3240" s="11"/>
      <c r="H3240" s="11">
        <f t="shared" si="177"/>
        <v>2.8</v>
      </c>
      <c r="I3240" s="11"/>
      <c r="J3240" s="11">
        <v>154.35</v>
      </c>
      <c r="K3240" s="11"/>
      <c r="M3240" s="11">
        <v>2</v>
      </c>
      <c r="N3240" s="66"/>
      <c r="P3240" s="198">
        <f t="shared" si="178"/>
        <v>77.174999999999997</v>
      </c>
      <c r="Q3240" s="198"/>
      <c r="R3240" s="198"/>
      <c r="S3240" s="198"/>
      <c r="T3240" s="198">
        <f t="shared" si="179"/>
        <v>455.5</v>
      </c>
      <c r="U3240" s="11"/>
      <c r="V3240" s="11"/>
      <c r="W3240" s="11"/>
      <c r="Y3240" s="11">
        <v>154.35</v>
      </c>
      <c r="Z3240" s="11"/>
      <c r="AB3240" s="11">
        <f t="shared" si="180"/>
        <v>155.72</v>
      </c>
      <c r="AC3240" s="11">
        <v>208.01</v>
      </c>
      <c r="AD3240" s="11"/>
      <c r="AE3240" s="4"/>
      <c r="AF3240" s="4"/>
    </row>
    <row r="3241" spans="1:32" x14ac:dyDescent="0.2">
      <c r="A3241" s="51"/>
      <c r="B3241" s="11"/>
      <c r="C3241" s="11" t="s">
        <v>411</v>
      </c>
      <c r="D3241" s="11"/>
      <c r="E3241" s="11" t="s">
        <v>320</v>
      </c>
      <c r="F3241" s="11">
        <v>2506617</v>
      </c>
      <c r="G3241" s="11"/>
      <c r="H3241" s="11">
        <f t="shared" si="177"/>
        <v>7713.16</v>
      </c>
      <c r="I3241" s="11"/>
      <c r="J3241" s="11">
        <v>202417.78000000029</v>
      </c>
      <c r="K3241" s="11"/>
      <c r="M3241" s="11">
        <v>521</v>
      </c>
      <c r="N3241" s="66"/>
      <c r="P3241" s="198">
        <f t="shared" si="178"/>
        <v>388.5178119001925</v>
      </c>
      <c r="Q3241" s="198"/>
      <c r="R3241" s="198"/>
      <c r="S3241" s="198"/>
      <c r="T3241" s="198">
        <f t="shared" si="179"/>
        <v>4811.1650671785028</v>
      </c>
      <c r="U3241" s="11"/>
      <c r="V3241" s="11"/>
      <c r="W3241" s="11"/>
      <c r="Y3241" s="11">
        <v>202417.78000000029</v>
      </c>
      <c r="Z3241" s="11"/>
      <c r="AB3241" s="11">
        <f t="shared" si="180"/>
        <v>204213.39</v>
      </c>
      <c r="AC3241" s="11">
        <v>272789.13</v>
      </c>
      <c r="AD3241" s="11"/>
      <c r="AE3241" s="4"/>
      <c r="AF3241" s="4"/>
    </row>
    <row r="3242" spans="1:32" x14ac:dyDescent="0.2">
      <c r="A3242" s="51"/>
      <c r="B3242" s="11"/>
      <c r="C3242" s="11" t="s">
        <v>613</v>
      </c>
      <c r="D3242" s="11"/>
      <c r="E3242" s="11" t="s">
        <v>253</v>
      </c>
      <c r="F3242" s="11">
        <v>491</v>
      </c>
      <c r="G3242" s="11"/>
      <c r="H3242" s="11">
        <f t="shared" si="177"/>
        <v>1.51</v>
      </c>
      <c r="I3242" s="11"/>
      <c r="J3242" s="11">
        <v>59.62</v>
      </c>
      <c r="K3242" s="11"/>
      <c r="M3242" s="11">
        <v>1</v>
      </c>
      <c r="N3242" s="66"/>
      <c r="P3242" s="198">
        <f t="shared" si="178"/>
        <v>59.62</v>
      </c>
      <c r="Q3242" s="198"/>
      <c r="R3242" s="198"/>
      <c r="S3242" s="198"/>
      <c r="T3242" s="198">
        <f t="shared" si="179"/>
        <v>491</v>
      </c>
      <c r="U3242" s="11"/>
      <c r="V3242" s="11"/>
      <c r="W3242" s="11"/>
      <c r="Y3242" s="11">
        <v>59.62</v>
      </c>
      <c r="Z3242" s="11"/>
      <c r="AB3242" s="11">
        <f t="shared" si="180"/>
        <v>60.15</v>
      </c>
      <c r="AC3242" s="11">
        <v>80.349999999999994</v>
      </c>
      <c r="AD3242" s="11"/>
      <c r="AE3242" s="4"/>
      <c r="AF3242" s="4"/>
    </row>
    <row r="3243" spans="1:32" x14ac:dyDescent="0.2">
      <c r="A3243" s="51"/>
      <c r="B3243" s="11"/>
      <c r="C3243" s="11" t="s">
        <v>412</v>
      </c>
      <c r="D3243" s="11"/>
      <c r="E3243" s="11" t="s">
        <v>333</v>
      </c>
      <c r="F3243" s="11">
        <v>669603</v>
      </c>
      <c r="G3243" s="11"/>
      <c r="H3243" s="11">
        <f t="shared" si="177"/>
        <v>2060.4499999999998</v>
      </c>
      <c r="I3243" s="11"/>
      <c r="J3243" s="11">
        <v>56913.079999999987</v>
      </c>
      <c r="K3243" s="11"/>
      <c r="M3243" s="11">
        <v>233</v>
      </c>
      <c r="N3243" s="66"/>
      <c r="P3243" s="198">
        <f t="shared" si="178"/>
        <v>244.26214592274673</v>
      </c>
      <c r="Q3243" s="198"/>
      <c r="R3243" s="198"/>
      <c r="S3243" s="198"/>
      <c r="T3243" s="198">
        <f t="shared" si="179"/>
        <v>2873.8326180257509</v>
      </c>
      <c r="U3243" s="11"/>
      <c r="V3243" s="11"/>
      <c r="W3243" s="11"/>
      <c r="Y3243" s="11">
        <v>56913.079999999987</v>
      </c>
      <c r="Z3243" s="11"/>
      <c r="AB3243" s="11">
        <f t="shared" si="180"/>
        <v>57417.94</v>
      </c>
      <c r="AC3243" s="11">
        <v>76699.14</v>
      </c>
      <c r="AD3243" s="11"/>
      <c r="AE3243" s="4"/>
      <c r="AF3243" s="4"/>
    </row>
    <row r="3244" spans="1:32" x14ac:dyDescent="0.2">
      <c r="A3244" s="51"/>
      <c r="B3244" s="11"/>
      <c r="C3244" s="11" t="s">
        <v>413</v>
      </c>
      <c r="D3244" s="11"/>
      <c r="E3244" s="11" t="s">
        <v>77</v>
      </c>
      <c r="F3244" s="11">
        <v>30895</v>
      </c>
      <c r="G3244" s="11"/>
      <c r="H3244" s="11">
        <f t="shared" ref="H3244:H3307" si="181">ROUND($H$3448*F3244/$F$3448,2)</f>
        <v>95.07</v>
      </c>
      <c r="I3244" s="11"/>
      <c r="J3244" s="11">
        <v>4684.24</v>
      </c>
      <c r="K3244" s="11"/>
      <c r="M3244" s="11">
        <v>61</v>
      </c>
      <c r="N3244" s="66"/>
      <c r="P3244" s="198">
        <f t="shared" ref="P3244:P3307" si="182">J3244/M3244</f>
        <v>76.79081967213115</v>
      </c>
      <c r="Q3244" s="198"/>
      <c r="R3244" s="198"/>
      <c r="S3244" s="198"/>
      <c r="T3244" s="198">
        <f t="shared" ref="T3244:T3307" si="183">F3244/M3244</f>
        <v>506.47540983606558</v>
      </c>
      <c r="U3244" s="11"/>
      <c r="V3244" s="11"/>
      <c r="W3244" s="11"/>
      <c r="Y3244" s="11">
        <v>4684.24</v>
      </c>
      <c r="Z3244" s="11"/>
      <c r="AB3244" s="11">
        <f t="shared" ref="AB3244:AB3307" si="184">ROUND($AB$3448*Y3244/$Y$3448,2)</f>
        <v>4725.79</v>
      </c>
      <c r="AC3244" s="11">
        <v>6312.73</v>
      </c>
      <c r="AD3244" s="11"/>
      <c r="AE3244" s="4"/>
      <c r="AF3244" s="4"/>
    </row>
    <row r="3245" spans="1:32" x14ac:dyDescent="0.2">
      <c r="A3245" s="51"/>
      <c r="B3245" s="11"/>
      <c r="C3245" s="11" t="s">
        <v>415</v>
      </c>
      <c r="D3245" s="11"/>
      <c r="E3245" s="11" t="s">
        <v>231</v>
      </c>
      <c r="F3245" s="11">
        <v>868</v>
      </c>
      <c r="G3245" s="11"/>
      <c r="H3245" s="11">
        <f t="shared" si="181"/>
        <v>2.67</v>
      </c>
      <c r="I3245" s="11"/>
      <c r="J3245" s="11">
        <v>159.86000000000001</v>
      </c>
      <c r="K3245" s="11"/>
      <c r="M3245" s="11">
        <v>1</v>
      </c>
      <c r="N3245" s="66"/>
      <c r="P3245" s="198">
        <f t="shared" si="182"/>
        <v>159.86000000000001</v>
      </c>
      <c r="Q3245" s="198"/>
      <c r="R3245" s="198"/>
      <c r="S3245" s="198"/>
      <c r="T3245" s="198">
        <f t="shared" si="183"/>
        <v>868</v>
      </c>
      <c r="U3245" s="11"/>
      <c r="V3245" s="11"/>
      <c r="W3245" s="11"/>
      <c r="Y3245" s="11">
        <v>159.86000000000001</v>
      </c>
      <c r="Z3245" s="11"/>
      <c r="AB3245" s="11">
        <f t="shared" si="184"/>
        <v>161.28</v>
      </c>
      <c r="AC3245" s="11">
        <v>215.44</v>
      </c>
      <c r="AD3245" s="11"/>
      <c r="AE3245" s="4"/>
      <c r="AF3245" s="4"/>
    </row>
    <row r="3246" spans="1:32" x14ac:dyDescent="0.2">
      <c r="A3246" s="51"/>
      <c r="B3246" s="11"/>
      <c r="C3246" s="11" t="s">
        <v>415</v>
      </c>
      <c r="D3246" s="11"/>
      <c r="E3246" s="11" t="s">
        <v>84</v>
      </c>
      <c r="F3246" s="11"/>
      <c r="G3246" s="11"/>
      <c r="H3246" s="11">
        <f t="shared" si="181"/>
        <v>0</v>
      </c>
      <c r="I3246" s="11"/>
      <c r="J3246" s="11">
        <v>7.26</v>
      </c>
      <c r="K3246" s="11"/>
      <c r="M3246" s="11">
        <v>1</v>
      </c>
      <c r="N3246" s="66"/>
      <c r="P3246" s="198">
        <f t="shared" si="182"/>
        <v>7.26</v>
      </c>
      <c r="Q3246" s="198"/>
      <c r="R3246" s="198"/>
      <c r="S3246" s="198"/>
      <c r="T3246" s="198">
        <f t="shared" si="183"/>
        <v>0</v>
      </c>
      <c r="U3246" s="11"/>
      <c r="V3246" s="11"/>
      <c r="W3246" s="11"/>
      <c r="Y3246" s="11">
        <v>7.26</v>
      </c>
      <c r="Z3246" s="11"/>
      <c r="AB3246" s="11">
        <f t="shared" si="184"/>
        <v>7.32</v>
      </c>
      <c r="AC3246" s="11">
        <v>9.7799999999999994</v>
      </c>
      <c r="AD3246" s="11"/>
      <c r="AE3246" s="4"/>
      <c r="AF3246" s="4"/>
    </row>
    <row r="3247" spans="1:32" x14ac:dyDescent="0.2">
      <c r="A3247" s="51"/>
      <c r="B3247" s="11"/>
      <c r="C3247" s="11" t="s">
        <v>415</v>
      </c>
      <c r="D3247" s="11"/>
      <c r="E3247" s="11" t="s">
        <v>107</v>
      </c>
      <c r="F3247" s="11">
        <v>683819</v>
      </c>
      <c r="G3247" s="11"/>
      <c r="H3247" s="11">
        <f t="shared" si="181"/>
        <v>2104.19</v>
      </c>
      <c r="I3247" s="11"/>
      <c r="J3247" s="11">
        <v>46785.630000000019</v>
      </c>
      <c r="K3247" s="11"/>
      <c r="M3247" s="11">
        <v>162</v>
      </c>
      <c r="N3247" s="66"/>
      <c r="P3247" s="198">
        <f t="shared" si="182"/>
        <v>288.80018518518528</v>
      </c>
      <c r="Q3247" s="198"/>
      <c r="R3247" s="198"/>
      <c r="S3247" s="198"/>
      <c r="T3247" s="198">
        <f t="shared" si="183"/>
        <v>4221.1049382716046</v>
      </c>
      <c r="U3247" s="11"/>
      <c r="V3247" s="11"/>
      <c r="W3247" s="11"/>
      <c r="Y3247" s="11">
        <v>46785.630000000019</v>
      </c>
      <c r="Z3247" s="11"/>
      <c r="AB3247" s="11">
        <f t="shared" si="184"/>
        <v>47200.66</v>
      </c>
      <c r="AC3247" s="11">
        <v>63050.84</v>
      </c>
      <c r="AD3247" s="11"/>
      <c r="AE3247" s="4"/>
      <c r="AF3247" s="4"/>
    </row>
    <row r="3248" spans="1:32" x14ac:dyDescent="0.2">
      <c r="A3248" s="51"/>
      <c r="B3248" s="11"/>
      <c r="C3248" s="11" t="s">
        <v>614</v>
      </c>
      <c r="D3248" s="11"/>
      <c r="E3248" s="11" t="s">
        <v>105</v>
      </c>
      <c r="F3248" s="11">
        <v>372</v>
      </c>
      <c r="G3248" s="11"/>
      <c r="H3248" s="11">
        <f t="shared" si="181"/>
        <v>1.1399999999999999</v>
      </c>
      <c r="I3248" s="11"/>
      <c r="J3248" s="11">
        <v>28.38</v>
      </c>
      <c r="K3248" s="11"/>
      <c r="M3248" s="11">
        <v>1</v>
      </c>
      <c r="N3248" s="66"/>
      <c r="P3248" s="198">
        <f t="shared" si="182"/>
        <v>28.38</v>
      </c>
      <c r="Q3248" s="198"/>
      <c r="R3248" s="198"/>
      <c r="S3248" s="198"/>
      <c r="T3248" s="198">
        <f t="shared" si="183"/>
        <v>372</v>
      </c>
      <c r="U3248" s="11"/>
      <c r="V3248" s="11"/>
      <c r="W3248" s="11"/>
      <c r="Y3248" s="11">
        <v>28.38</v>
      </c>
      <c r="Z3248" s="11"/>
      <c r="AB3248" s="11">
        <f t="shared" si="184"/>
        <v>28.63</v>
      </c>
      <c r="AC3248" s="11">
        <v>38.25</v>
      </c>
      <c r="AD3248" s="11"/>
      <c r="AE3248" s="4"/>
      <c r="AF3248" s="4"/>
    </row>
    <row r="3249" spans="1:32" x14ac:dyDescent="0.2">
      <c r="A3249" s="51"/>
      <c r="B3249" s="11"/>
      <c r="C3249" s="11" t="s">
        <v>416</v>
      </c>
      <c r="D3249" s="11"/>
      <c r="E3249" s="11" t="s">
        <v>284</v>
      </c>
      <c r="F3249" s="11">
        <v>943138</v>
      </c>
      <c r="G3249" s="11"/>
      <c r="H3249" s="11">
        <f t="shared" si="181"/>
        <v>2902.15</v>
      </c>
      <c r="I3249" s="11"/>
      <c r="J3249" s="11">
        <v>106977.83999999994</v>
      </c>
      <c r="K3249" s="11"/>
      <c r="M3249" s="11">
        <v>309</v>
      </c>
      <c r="N3249" s="66"/>
      <c r="P3249" s="198">
        <f t="shared" si="182"/>
        <v>346.20660194174735</v>
      </c>
      <c r="Q3249" s="198"/>
      <c r="R3249" s="198"/>
      <c r="S3249" s="198"/>
      <c r="T3249" s="198">
        <f t="shared" si="183"/>
        <v>3052.2265372168285</v>
      </c>
      <c r="U3249" s="11"/>
      <c r="V3249" s="11"/>
      <c r="W3249" s="11"/>
      <c r="Y3249" s="11">
        <v>106977.83999999994</v>
      </c>
      <c r="Z3249" s="11"/>
      <c r="AB3249" s="11">
        <f t="shared" si="184"/>
        <v>107926.82</v>
      </c>
      <c r="AC3249" s="11">
        <v>144169.10999999999</v>
      </c>
      <c r="AD3249" s="11"/>
      <c r="AE3249" s="4"/>
      <c r="AF3249" s="4"/>
    </row>
    <row r="3250" spans="1:32" x14ac:dyDescent="0.2">
      <c r="A3250" s="51"/>
      <c r="B3250" s="11"/>
      <c r="C3250" s="11" t="s">
        <v>417</v>
      </c>
      <c r="D3250" s="11"/>
      <c r="E3250" s="11" t="s">
        <v>292</v>
      </c>
      <c r="F3250" s="11">
        <v>145716</v>
      </c>
      <c r="G3250" s="11"/>
      <c r="H3250" s="11">
        <f t="shared" si="181"/>
        <v>448.39</v>
      </c>
      <c r="I3250" s="11"/>
      <c r="J3250" s="11">
        <v>13177.230000000001</v>
      </c>
      <c r="K3250" s="11"/>
      <c r="M3250" s="11">
        <v>59</v>
      </c>
      <c r="N3250" s="66"/>
      <c r="P3250" s="198">
        <f t="shared" si="182"/>
        <v>223.34288135593224</v>
      </c>
      <c r="Q3250" s="198"/>
      <c r="R3250" s="198"/>
      <c r="S3250" s="198"/>
      <c r="T3250" s="198">
        <f t="shared" si="183"/>
        <v>2469.7627118644068</v>
      </c>
      <c r="U3250" s="11"/>
      <c r="V3250" s="11"/>
      <c r="W3250" s="11"/>
      <c r="Y3250" s="11">
        <v>13177.230000000001</v>
      </c>
      <c r="Z3250" s="11"/>
      <c r="AB3250" s="11">
        <f t="shared" si="184"/>
        <v>13294.12</v>
      </c>
      <c r="AC3250" s="11">
        <v>17758.349999999999</v>
      </c>
      <c r="AD3250" s="11"/>
      <c r="AE3250" s="4"/>
      <c r="AF3250" s="4"/>
    </row>
    <row r="3251" spans="1:32" x14ac:dyDescent="0.2">
      <c r="A3251" s="51"/>
      <c r="B3251" s="11"/>
      <c r="C3251" s="11" t="s">
        <v>418</v>
      </c>
      <c r="D3251" s="11"/>
      <c r="E3251" s="11" t="s">
        <v>150</v>
      </c>
      <c r="F3251" s="11"/>
      <c r="G3251" s="11"/>
      <c r="H3251" s="11">
        <f t="shared" si="181"/>
        <v>0</v>
      </c>
      <c r="I3251" s="11"/>
      <c r="J3251" s="11">
        <v>8.2899999999999991</v>
      </c>
      <c r="K3251" s="11"/>
      <c r="M3251" s="11">
        <v>1</v>
      </c>
      <c r="N3251" s="66"/>
      <c r="P3251" s="198">
        <f t="shared" si="182"/>
        <v>8.2899999999999991</v>
      </c>
      <c r="Q3251" s="198"/>
      <c r="R3251" s="198"/>
      <c r="S3251" s="198"/>
      <c r="T3251" s="198">
        <f t="shared" si="183"/>
        <v>0</v>
      </c>
      <c r="U3251" s="11"/>
      <c r="V3251" s="11"/>
      <c r="W3251" s="11"/>
      <c r="Y3251" s="11">
        <v>8.2899999999999991</v>
      </c>
      <c r="Z3251" s="11"/>
      <c r="AB3251" s="11">
        <f t="shared" si="184"/>
        <v>8.36</v>
      </c>
      <c r="AC3251" s="11">
        <v>11.17</v>
      </c>
      <c r="AD3251" s="11"/>
      <c r="AE3251" s="4"/>
      <c r="AF3251" s="4"/>
    </row>
    <row r="3252" spans="1:32" x14ac:dyDescent="0.2">
      <c r="A3252" s="51"/>
      <c r="B3252" s="11"/>
      <c r="C3252" s="11" t="s">
        <v>418</v>
      </c>
      <c r="D3252" s="11"/>
      <c r="E3252" s="11" t="s">
        <v>406</v>
      </c>
      <c r="F3252" s="11">
        <v>174862</v>
      </c>
      <c r="G3252" s="11"/>
      <c r="H3252" s="11">
        <f t="shared" si="181"/>
        <v>538.07000000000005</v>
      </c>
      <c r="I3252" s="11"/>
      <c r="J3252" s="11">
        <v>11871.879999999994</v>
      </c>
      <c r="K3252" s="11"/>
      <c r="M3252" s="11">
        <v>69</v>
      </c>
      <c r="N3252" s="66"/>
      <c r="P3252" s="198">
        <f t="shared" si="182"/>
        <v>172.05623188405789</v>
      </c>
      <c r="Q3252" s="198"/>
      <c r="R3252" s="198"/>
      <c r="S3252" s="198"/>
      <c r="T3252" s="198">
        <f t="shared" si="183"/>
        <v>2534.231884057971</v>
      </c>
      <c r="U3252" s="11"/>
      <c r="V3252" s="11"/>
      <c r="W3252" s="11"/>
      <c r="Y3252" s="11">
        <v>11871.879999999994</v>
      </c>
      <c r="Z3252" s="11"/>
      <c r="AB3252" s="11">
        <f t="shared" si="184"/>
        <v>11977.19</v>
      </c>
      <c r="AC3252" s="11">
        <v>15999.19</v>
      </c>
      <c r="AD3252" s="11"/>
      <c r="AE3252" s="4"/>
      <c r="AF3252" s="4"/>
    </row>
    <row r="3253" spans="1:32" x14ac:dyDescent="0.2">
      <c r="A3253" s="51"/>
      <c r="B3253" s="11"/>
      <c r="C3253" s="11" t="s">
        <v>420</v>
      </c>
      <c r="D3253" s="11"/>
      <c r="E3253" s="11" t="s">
        <v>421</v>
      </c>
      <c r="F3253" s="11">
        <v>1016379</v>
      </c>
      <c r="G3253" s="11"/>
      <c r="H3253" s="11">
        <f t="shared" si="181"/>
        <v>3127.52</v>
      </c>
      <c r="I3253" s="11"/>
      <c r="J3253" s="11">
        <v>42913.96</v>
      </c>
      <c r="K3253" s="11"/>
      <c r="M3253" s="11">
        <v>78</v>
      </c>
      <c r="N3253" s="66"/>
      <c r="P3253" s="198">
        <f t="shared" si="182"/>
        <v>550.1789743589743</v>
      </c>
      <c r="Q3253" s="198"/>
      <c r="R3253" s="198"/>
      <c r="S3253" s="198"/>
      <c r="T3253" s="198">
        <f t="shared" si="183"/>
        <v>13030.5</v>
      </c>
      <c r="U3253" s="11"/>
      <c r="V3253" s="11"/>
      <c r="W3253" s="11"/>
      <c r="Y3253" s="11">
        <v>42913.96</v>
      </c>
      <c r="Z3253" s="11"/>
      <c r="AB3253" s="11">
        <f t="shared" si="184"/>
        <v>43294.64</v>
      </c>
      <c r="AC3253" s="11">
        <v>57833.17</v>
      </c>
      <c r="AD3253" s="11"/>
      <c r="AE3253" s="4"/>
      <c r="AF3253" s="4"/>
    </row>
    <row r="3254" spans="1:32" x14ac:dyDescent="0.2">
      <c r="A3254" s="51"/>
      <c r="B3254" s="11"/>
      <c r="C3254" s="11" t="s">
        <v>422</v>
      </c>
      <c r="D3254" s="11"/>
      <c r="E3254" s="11" t="s">
        <v>102</v>
      </c>
      <c r="F3254" s="11">
        <v>25002</v>
      </c>
      <c r="G3254" s="11"/>
      <c r="H3254" s="11">
        <f t="shared" si="181"/>
        <v>76.930000000000007</v>
      </c>
      <c r="I3254" s="11"/>
      <c r="J3254" s="11">
        <v>3302.6499999999996</v>
      </c>
      <c r="K3254" s="11"/>
      <c r="M3254" s="11">
        <v>33</v>
      </c>
      <c r="N3254" s="66"/>
      <c r="P3254" s="198">
        <f t="shared" si="182"/>
        <v>100.08030303030301</v>
      </c>
      <c r="Q3254" s="198"/>
      <c r="R3254" s="198"/>
      <c r="S3254" s="198"/>
      <c r="T3254" s="198">
        <f t="shared" si="183"/>
        <v>757.63636363636363</v>
      </c>
      <c r="U3254" s="11"/>
      <c r="V3254" s="11"/>
      <c r="W3254" s="11"/>
      <c r="Y3254" s="11">
        <v>3302.6499999999996</v>
      </c>
      <c r="Z3254" s="11"/>
      <c r="AB3254" s="11">
        <f t="shared" si="184"/>
        <v>3331.95</v>
      </c>
      <c r="AC3254" s="11">
        <v>4450.83</v>
      </c>
      <c r="AD3254" s="11"/>
      <c r="AE3254" s="4"/>
      <c r="AF3254" s="4"/>
    </row>
    <row r="3255" spans="1:32" x14ac:dyDescent="0.2">
      <c r="A3255" s="51"/>
      <c r="B3255" s="11"/>
      <c r="C3255" s="11" t="s">
        <v>423</v>
      </c>
      <c r="D3255" s="11"/>
      <c r="E3255" s="11" t="s">
        <v>102</v>
      </c>
      <c r="F3255" s="11">
        <v>34276</v>
      </c>
      <c r="G3255" s="11"/>
      <c r="H3255" s="11">
        <f t="shared" si="181"/>
        <v>105.47</v>
      </c>
      <c r="I3255" s="11"/>
      <c r="J3255" s="11">
        <v>1477.7400000000002</v>
      </c>
      <c r="K3255" s="11"/>
      <c r="M3255" s="11">
        <v>14</v>
      </c>
      <c r="N3255" s="66"/>
      <c r="P3255" s="198">
        <f t="shared" si="182"/>
        <v>105.55285714285716</v>
      </c>
      <c r="Q3255" s="198"/>
      <c r="R3255" s="198"/>
      <c r="S3255" s="198"/>
      <c r="T3255" s="198">
        <f t="shared" si="183"/>
        <v>2448.2857142857142</v>
      </c>
      <c r="U3255" s="11"/>
      <c r="V3255" s="11"/>
      <c r="W3255" s="11"/>
      <c r="Y3255" s="11">
        <v>1477.7400000000002</v>
      </c>
      <c r="Z3255" s="11"/>
      <c r="AB3255" s="11">
        <f t="shared" si="184"/>
        <v>1490.85</v>
      </c>
      <c r="AC3255" s="11">
        <v>1991.48</v>
      </c>
      <c r="AD3255" s="11"/>
      <c r="AE3255" s="4"/>
      <c r="AF3255" s="4"/>
    </row>
    <row r="3256" spans="1:32" x14ac:dyDescent="0.2">
      <c r="A3256" s="51"/>
      <c r="B3256" s="11"/>
      <c r="C3256" s="11" t="s">
        <v>424</v>
      </c>
      <c r="D3256" s="11"/>
      <c r="E3256" s="11" t="s">
        <v>62</v>
      </c>
      <c r="F3256" s="11">
        <v>1204885</v>
      </c>
      <c r="G3256" s="11"/>
      <c r="H3256" s="11">
        <f t="shared" si="181"/>
        <v>3707.58</v>
      </c>
      <c r="I3256" s="11"/>
      <c r="J3256" s="11">
        <v>100778.05999999997</v>
      </c>
      <c r="K3256" s="11"/>
      <c r="M3256" s="11">
        <v>193</v>
      </c>
      <c r="N3256" s="66"/>
      <c r="P3256" s="198">
        <f t="shared" si="182"/>
        <v>522.1661139896371</v>
      </c>
      <c r="Q3256" s="198"/>
      <c r="R3256" s="198"/>
      <c r="S3256" s="198"/>
      <c r="T3256" s="198">
        <f t="shared" si="183"/>
        <v>6242.927461139896</v>
      </c>
      <c r="U3256" s="11"/>
      <c r="V3256" s="11"/>
      <c r="W3256" s="11"/>
      <c r="Y3256" s="11">
        <v>100778.05999999997</v>
      </c>
      <c r="Z3256" s="11"/>
      <c r="AB3256" s="11">
        <f t="shared" si="184"/>
        <v>101672.04</v>
      </c>
      <c r="AC3256" s="11">
        <v>135813.96</v>
      </c>
      <c r="AD3256" s="11"/>
      <c r="AE3256" s="4"/>
      <c r="AF3256" s="4"/>
    </row>
    <row r="3257" spans="1:32" x14ac:dyDescent="0.2">
      <c r="A3257" s="51"/>
      <c r="B3257" s="11"/>
      <c r="C3257" s="11" t="s">
        <v>424</v>
      </c>
      <c r="D3257" s="11"/>
      <c r="E3257" s="11" t="s">
        <v>164</v>
      </c>
      <c r="F3257" s="11">
        <v>672</v>
      </c>
      <c r="G3257" s="11"/>
      <c r="H3257" s="11">
        <f t="shared" si="181"/>
        <v>2.0699999999999998</v>
      </c>
      <c r="I3257" s="11"/>
      <c r="J3257" s="11">
        <v>46.95</v>
      </c>
      <c r="K3257" s="11"/>
      <c r="M3257" s="11">
        <v>1</v>
      </c>
      <c r="N3257" s="66"/>
      <c r="P3257" s="198">
        <f t="shared" si="182"/>
        <v>46.95</v>
      </c>
      <c r="Q3257" s="198"/>
      <c r="R3257" s="198"/>
      <c r="S3257" s="198"/>
      <c r="T3257" s="198">
        <f t="shared" si="183"/>
        <v>672</v>
      </c>
      <c r="U3257" s="11"/>
      <c r="V3257" s="11"/>
      <c r="W3257" s="11"/>
      <c r="Y3257" s="11">
        <v>46.95</v>
      </c>
      <c r="Z3257" s="11"/>
      <c r="AB3257" s="11">
        <f t="shared" si="184"/>
        <v>47.37</v>
      </c>
      <c r="AC3257" s="11">
        <v>63.27</v>
      </c>
      <c r="AD3257" s="11"/>
      <c r="AE3257" s="4"/>
      <c r="AF3257" s="4"/>
    </row>
    <row r="3258" spans="1:32" x14ac:dyDescent="0.2">
      <c r="A3258" s="51"/>
      <c r="B3258" s="11"/>
      <c r="C3258" s="11" t="s">
        <v>426</v>
      </c>
      <c r="D3258" s="11"/>
      <c r="E3258" s="11" t="s">
        <v>164</v>
      </c>
      <c r="F3258" s="11">
        <v>1425242</v>
      </c>
      <c r="G3258" s="11"/>
      <c r="H3258" s="11">
        <f t="shared" si="181"/>
        <v>4385.6400000000003</v>
      </c>
      <c r="I3258" s="11"/>
      <c r="J3258" s="11">
        <v>146767.41999999995</v>
      </c>
      <c r="K3258" s="11"/>
      <c r="M3258" s="11">
        <v>939</v>
      </c>
      <c r="N3258" s="66"/>
      <c r="P3258" s="198">
        <f t="shared" si="182"/>
        <v>156.30183173588921</v>
      </c>
      <c r="Q3258" s="198"/>
      <c r="R3258" s="198"/>
      <c r="S3258" s="198"/>
      <c r="T3258" s="198">
        <f t="shared" si="183"/>
        <v>1517.8296059637912</v>
      </c>
      <c r="U3258" s="11"/>
      <c r="V3258" s="11"/>
      <c r="W3258" s="11"/>
      <c r="Y3258" s="11">
        <v>146767.41999999995</v>
      </c>
      <c r="Z3258" s="11"/>
      <c r="AB3258" s="11">
        <f t="shared" si="184"/>
        <v>148069.37</v>
      </c>
      <c r="AC3258" s="11">
        <v>197791.7</v>
      </c>
      <c r="AD3258" s="11"/>
      <c r="AE3258" s="4"/>
      <c r="AF3258" s="4"/>
    </row>
    <row r="3259" spans="1:32" x14ac:dyDescent="0.2">
      <c r="A3259" s="51"/>
      <c r="B3259" s="11"/>
      <c r="C3259" s="11" t="s">
        <v>428</v>
      </c>
      <c r="D3259" s="11"/>
      <c r="E3259" s="11" t="s">
        <v>365</v>
      </c>
      <c r="F3259" s="11">
        <v>2501375</v>
      </c>
      <c r="G3259" s="11"/>
      <c r="H3259" s="11">
        <f t="shared" si="181"/>
        <v>7697.03</v>
      </c>
      <c r="I3259" s="11"/>
      <c r="J3259" s="11">
        <v>228215.1500000004</v>
      </c>
      <c r="K3259" s="11"/>
      <c r="M3259" s="11">
        <v>796</v>
      </c>
      <c r="N3259" s="66"/>
      <c r="P3259" s="198">
        <f t="shared" si="182"/>
        <v>286.70244974874424</v>
      </c>
      <c r="Q3259" s="198"/>
      <c r="R3259" s="198"/>
      <c r="S3259" s="198"/>
      <c r="T3259" s="198">
        <f t="shared" si="183"/>
        <v>3142.4309045226132</v>
      </c>
      <c r="U3259" s="11"/>
      <c r="V3259" s="11"/>
      <c r="W3259" s="11"/>
      <c r="Y3259" s="11">
        <v>228215.1500000004</v>
      </c>
      <c r="Z3259" s="11"/>
      <c r="AB3259" s="11">
        <f t="shared" si="184"/>
        <v>230239.6</v>
      </c>
      <c r="AC3259" s="11">
        <v>307555.06</v>
      </c>
      <c r="AD3259" s="11"/>
      <c r="AE3259" s="4"/>
      <c r="AF3259" s="4"/>
    </row>
    <row r="3260" spans="1:32" x14ac:dyDescent="0.2">
      <c r="A3260" s="51"/>
      <c r="B3260" s="11"/>
      <c r="C3260" s="11" t="s">
        <v>429</v>
      </c>
      <c r="D3260" s="11"/>
      <c r="E3260" s="11" t="s">
        <v>88</v>
      </c>
      <c r="F3260" s="11">
        <v>229503</v>
      </c>
      <c r="G3260" s="11"/>
      <c r="H3260" s="11">
        <f t="shared" si="181"/>
        <v>706.21</v>
      </c>
      <c r="I3260" s="11"/>
      <c r="J3260" s="11">
        <v>7618.84</v>
      </c>
      <c r="K3260" s="11"/>
      <c r="M3260" s="11">
        <v>7</v>
      </c>
      <c r="N3260" s="66"/>
      <c r="P3260" s="198">
        <f t="shared" si="182"/>
        <v>1088.4057142857143</v>
      </c>
      <c r="Q3260" s="198"/>
      <c r="R3260" s="198"/>
      <c r="S3260" s="198"/>
      <c r="T3260" s="198">
        <f t="shared" si="183"/>
        <v>32786.142857142855</v>
      </c>
      <c r="U3260" s="11"/>
      <c r="V3260" s="11"/>
      <c r="W3260" s="11"/>
      <c r="Y3260" s="11">
        <v>7618.84</v>
      </c>
      <c r="Z3260" s="11"/>
      <c r="AB3260" s="11">
        <f t="shared" si="184"/>
        <v>7686.43</v>
      </c>
      <c r="AC3260" s="11">
        <v>10267.56</v>
      </c>
      <c r="AD3260" s="11"/>
      <c r="AE3260" s="4"/>
      <c r="AF3260" s="4"/>
    </row>
    <row r="3261" spans="1:32" x14ac:dyDescent="0.2">
      <c r="A3261" s="51"/>
      <c r="B3261" s="11"/>
      <c r="C3261" s="11" t="s">
        <v>430</v>
      </c>
      <c r="D3261" s="11"/>
      <c r="E3261" s="11" t="s">
        <v>161</v>
      </c>
      <c r="F3261" s="11">
        <v>2472</v>
      </c>
      <c r="G3261" s="11"/>
      <c r="H3261" s="11">
        <f t="shared" si="181"/>
        <v>7.61</v>
      </c>
      <c r="I3261" s="11"/>
      <c r="J3261" s="11">
        <v>1133.27</v>
      </c>
      <c r="K3261" s="11"/>
      <c r="M3261" s="11">
        <v>3</v>
      </c>
      <c r="N3261" s="66"/>
      <c r="P3261" s="198">
        <f t="shared" si="182"/>
        <v>377.75666666666666</v>
      </c>
      <c r="Q3261" s="198"/>
      <c r="R3261" s="198"/>
      <c r="S3261" s="198"/>
      <c r="T3261" s="198">
        <f t="shared" si="183"/>
        <v>824</v>
      </c>
      <c r="U3261" s="11"/>
      <c r="V3261" s="11"/>
      <c r="W3261" s="11"/>
      <c r="Y3261" s="11">
        <v>1133.27</v>
      </c>
      <c r="Z3261" s="11"/>
      <c r="AB3261" s="11">
        <f t="shared" si="184"/>
        <v>1143.32</v>
      </c>
      <c r="AC3261" s="11">
        <v>1527.26</v>
      </c>
      <c r="AD3261" s="11"/>
      <c r="AE3261" s="4"/>
      <c r="AF3261" s="4"/>
    </row>
    <row r="3262" spans="1:32" x14ac:dyDescent="0.2">
      <c r="A3262" s="51"/>
      <c r="B3262" s="11"/>
      <c r="C3262" s="11" t="s">
        <v>431</v>
      </c>
      <c r="D3262" s="11"/>
      <c r="E3262" s="11" t="s">
        <v>103</v>
      </c>
      <c r="F3262" s="11">
        <v>68625</v>
      </c>
      <c r="G3262" s="11"/>
      <c r="H3262" s="11">
        <f t="shared" si="181"/>
        <v>211.17</v>
      </c>
      <c r="I3262" s="11"/>
      <c r="J3262" s="11">
        <v>7618.1399999999985</v>
      </c>
      <c r="K3262" s="11"/>
      <c r="M3262" s="11">
        <v>19</v>
      </c>
      <c r="N3262" s="66"/>
      <c r="P3262" s="198">
        <f t="shared" si="182"/>
        <v>400.95473684210521</v>
      </c>
      <c r="Q3262" s="198"/>
      <c r="R3262" s="198"/>
      <c r="S3262" s="198"/>
      <c r="T3262" s="198">
        <f t="shared" si="183"/>
        <v>3611.8421052631579</v>
      </c>
      <c r="U3262" s="11"/>
      <c r="V3262" s="11"/>
      <c r="W3262" s="11"/>
      <c r="Y3262" s="11">
        <v>7618.1399999999985</v>
      </c>
      <c r="Z3262" s="11"/>
      <c r="AB3262" s="11">
        <f t="shared" si="184"/>
        <v>7685.72</v>
      </c>
      <c r="AC3262" s="11">
        <v>10266.620000000001</v>
      </c>
      <c r="AD3262" s="11"/>
      <c r="AE3262" s="4"/>
      <c r="AF3262" s="4"/>
    </row>
    <row r="3263" spans="1:32" x14ac:dyDescent="0.2">
      <c r="A3263" s="51"/>
      <c r="B3263" s="11"/>
      <c r="C3263" s="11" t="s">
        <v>432</v>
      </c>
      <c r="D3263" s="11"/>
      <c r="E3263" s="11" t="s">
        <v>387</v>
      </c>
      <c r="F3263" s="11">
        <v>3968925</v>
      </c>
      <c r="G3263" s="11"/>
      <c r="H3263" s="11">
        <f t="shared" si="181"/>
        <v>12212.86</v>
      </c>
      <c r="I3263" s="11"/>
      <c r="J3263" s="11">
        <v>342530.61000000092</v>
      </c>
      <c r="K3263" s="11"/>
      <c r="M3263" s="11">
        <v>1842</v>
      </c>
      <c r="N3263" s="66"/>
      <c r="P3263" s="198">
        <f t="shared" si="182"/>
        <v>185.95581433224805</v>
      </c>
      <c r="Q3263" s="198"/>
      <c r="R3263" s="198"/>
      <c r="S3263" s="198"/>
      <c r="T3263" s="198">
        <f t="shared" si="183"/>
        <v>2154.6824104234529</v>
      </c>
      <c r="U3263" s="11"/>
      <c r="V3263" s="11"/>
      <c r="W3263" s="11"/>
      <c r="Y3263" s="11">
        <v>342530.61000000092</v>
      </c>
      <c r="Z3263" s="11"/>
      <c r="AB3263" s="11">
        <f t="shared" si="184"/>
        <v>345569.13</v>
      </c>
      <c r="AC3263" s="11">
        <v>461612.75</v>
      </c>
      <c r="AD3263" s="11"/>
      <c r="AE3263" s="4"/>
      <c r="AF3263" s="4"/>
    </row>
    <row r="3264" spans="1:32" x14ac:dyDescent="0.2">
      <c r="A3264" s="51"/>
      <c r="B3264" s="11"/>
      <c r="C3264" s="11" t="s">
        <v>434</v>
      </c>
      <c r="D3264" s="11"/>
      <c r="E3264" s="11" t="s">
        <v>95</v>
      </c>
      <c r="F3264" s="11">
        <v>5</v>
      </c>
      <c r="G3264" s="11"/>
      <c r="H3264" s="11">
        <f t="shared" si="181"/>
        <v>0.02</v>
      </c>
      <c r="I3264" s="11"/>
      <c r="J3264" s="11">
        <v>11.12</v>
      </c>
      <c r="K3264" s="11"/>
      <c r="M3264" s="11">
        <v>1</v>
      </c>
      <c r="N3264" s="66"/>
      <c r="P3264" s="198">
        <f t="shared" si="182"/>
        <v>11.12</v>
      </c>
      <c r="Q3264" s="198"/>
      <c r="R3264" s="198"/>
      <c r="S3264" s="198"/>
      <c r="T3264" s="198">
        <f t="shared" si="183"/>
        <v>5</v>
      </c>
      <c r="U3264" s="11"/>
      <c r="V3264" s="11"/>
      <c r="W3264" s="11"/>
      <c r="Y3264" s="11">
        <v>11.12</v>
      </c>
      <c r="Z3264" s="11"/>
      <c r="AB3264" s="11">
        <f t="shared" si="184"/>
        <v>11.22</v>
      </c>
      <c r="AC3264" s="11">
        <v>14.99</v>
      </c>
      <c r="AD3264" s="11"/>
      <c r="AE3264" s="4"/>
      <c r="AF3264" s="4"/>
    </row>
    <row r="3265" spans="1:32" x14ac:dyDescent="0.2">
      <c r="A3265" s="51"/>
      <c r="B3265" s="11"/>
      <c r="C3265" s="11" t="s">
        <v>434</v>
      </c>
      <c r="D3265" s="11"/>
      <c r="E3265" s="11" t="s">
        <v>221</v>
      </c>
      <c r="F3265" s="11">
        <v>579303</v>
      </c>
      <c r="G3265" s="11"/>
      <c r="H3265" s="11">
        <f t="shared" si="181"/>
        <v>1782.58</v>
      </c>
      <c r="I3265" s="11"/>
      <c r="J3265" s="11">
        <v>61256.360000000037</v>
      </c>
      <c r="K3265" s="11"/>
      <c r="M3265" s="11">
        <v>577</v>
      </c>
      <c r="N3265" s="66"/>
      <c r="P3265" s="198">
        <f t="shared" si="182"/>
        <v>106.16353552859626</v>
      </c>
      <c r="Q3265" s="198"/>
      <c r="R3265" s="198"/>
      <c r="S3265" s="198"/>
      <c r="T3265" s="198">
        <f t="shared" si="183"/>
        <v>1003.9913344887349</v>
      </c>
      <c r="U3265" s="11"/>
      <c r="V3265" s="11"/>
      <c r="W3265" s="11"/>
      <c r="Y3265" s="11">
        <v>61256.360000000037</v>
      </c>
      <c r="Z3265" s="11"/>
      <c r="AB3265" s="11">
        <f t="shared" si="184"/>
        <v>61799.75</v>
      </c>
      <c r="AC3265" s="11">
        <v>82552.38</v>
      </c>
      <c r="AD3265" s="11"/>
      <c r="AE3265" s="4"/>
      <c r="AF3265" s="4"/>
    </row>
    <row r="3266" spans="1:32" x14ac:dyDescent="0.2">
      <c r="A3266" s="51"/>
      <c r="B3266" s="11"/>
      <c r="C3266" s="11" t="s">
        <v>435</v>
      </c>
      <c r="D3266" s="11"/>
      <c r="E3266" s="11" t="s">
        <v>289</v>
      </c>
      <c r="F3266" s="11">
        <v>162183</v>
      </c>
      <c r="G3266" s="11"/>
      <c r="H3266" s="11">
        <f t="shared" si="181"/>
        <v>499.06</v>
      </c>
      <c r="I3266" s="11"/>
      <c r="J3266" s="11">
        <v>17396.739999999998</v>
      </c>
      <c r="K3266" s="11"/>
      <c r="M3266" s="11">
        <v>97</v>
      </c>
      <c r="N3266" s="66"/>
      <c r="P3266" s="198">
        <f t="shared" si="182"/>
        <v>179.34783505154638</v>
      </c>
      <c r="Q3266" s="198"/>
      <c r="R3266" s="198"/>
      <c r="S3266" s="198"/>
      <c r="T3266" s="198">
        <f t="shared" si="183"/>
        <v>1671.9896907216496</v>
      </c>
      <c r="U3266" s="11"/>
      <c r="V3266" s="11"/>
      <c r="W3266" s="11"/>
      <c r="Y3266" s="11">
        <v>17396.739999999998</v>
      </c>
      <c r="Z3266" s="11"/>
      <c r="AB3266" s="11">
        <f t="shared" si="184"/>
        <v>17551.060000000001</v>
      </c>
      <c r="AC3266" s="11">
        <v>23444.79</v>
      </c>
      <c r="AD3266" s="11"/>
      <c r="AE3266" s="4"/>
      <c r="AF3266" s="4"/>
    </row>
    <row r="3267" spans="1:32" x14ac:dyDescent="0.2">
      <c r="A3267" s="51"/>
      <c r="B3267" s="11"/>
      <c r="C3267" s="11" t="s">
        <v>436</v>
      </c>
      <c r="D3267" s="11"/>
      <c r="E3267" s="11" t="s">
        <v>68</v>
      </c>
      <c r="F3267" s="11">
        <v>15942</v>
      </c>
      <c r="G3267" s="11"/>
      <c r="H3267" s="11">
        <f t="shared" si="181"/>
        <v>49.06</v>
      </c>
      <c r="I3267" s="11"/>
      <c r="J3267" s="11">
        <v>2574.5000000000005</v>
      </c>
      <c r="K3267" s="11"/>
      <c r="M3267" s="11">
        <v>10</v>
      </c>
      <c r="N3267" s="66"/>
      <c r="P3267" s="198">
        <f t="shared" si="182"/>
        <v>257.45000000000005</v>
      </c>
      <c r="Q3267" s="198"/>
      <c r="R3267" s="198"/>
      <c r="S3267" s="198"/>
      <c r="T3267" s="198">
        <f t="shared" si="183"/>
        <v>1594.2</v>
      </c>
      <c r="U3267" s="11"/>
      <c r="V3267" s="11"/>
      <c r="W3267" s="11"/>
      <c r="Y3267" s="11">
        <v>2574.5000000000005</v>
      </c>
      <c r="Z3267" s="11"/>
      <c r="AB3267" s="11">
        <f t="shared" si="184"/>
        <v>2597.34</v>
      </c>
      <c r="AC3267" s="11">
        <v>3469.54</v>
      </c>
      <c r="AD3267" s="11"/>
      <c r="AE3267" s="4"/>
      <c r="AF3267" s="4"/>
    </row>
    <row r="3268" spans="1:32" x14ac:dyDescent="0.2">
      <c r="A3268" s="51"/>
      <c r="B3268" s="11"/>
      <c r="C3268" s="11" t="s">
        <v>438</v>
      </c>
      <c r="D3268" s="11"/>
      <c r="E3268" s="11" t="s">
        <v>61</v>
      </c>
      <c r="F3268" s="11">
        <v>35</v>
      </c>
      <c r="G3268" s="11"/>
      <c r="H3268" s="11">
        <f t="shared" si="181"/>
        <v>0.11</v>
      </c>
      <c r="I3268" s="11"/>
      <c r="J3268" s="11">
        <v>20.799999999999997</v>
      </c>
      <c r="K3268" s="11"/>
      <c r="M3268" s="11">
        <v>2</v>
      </c>
      <c r="N3268" s="66"/>
      <c r="P3268" s="198">
        <f t="shared" si="182"/>
        <v>10.399999999999999</v>
      </c>
      <c r="Q3268" s="198"/>
      <c r="R3268" s="198"/>
      <c r="S3268" s="198"/>
      <c r="T3268" s="198">
        <f t="shared" si="183"/>
        <v>17.5</v>
      </c>
      <c r="U3268" s="11"/>
      <c r="V3268" s="11"/>
      <c r="W3268" s="11"/>
      <c r="Y3268" s="11">
        <v>20.799999999999997</v>
      </c>
      <c r="Z3268" s="11"/>
      <c r="AB3268" s="11">
        <f t="shared" si="184"/>
        <v>20.98</v>
      </c>
      <c r="AC3268" s="11">
        <v>28.03</v>
      </c>
      <c r="AD3268" s="11"/>
      <c r="AE3268" s="4"/>
      <c r="AF3268" s="4"/>
    </row>
    <row r="3269" spans="1:32" x14ac:dyDescent="0.2">
      <c r="A3269" s="51"/>
      <c r="B3269" s="11"/>
      <c r="C3269" s="11" t="s">
        <v>439</v>
      </c>
      <c r="D3269" s="11"/>
      <c r="E3269" s="11" t="s">
        <v>68</v>
      </c>
      <c r="F3269" s="11">
        <v>125</v>
      </c>
      <c r="G3269" s="11"/>
      <c r="H3269" s="11">
        <f t="shared" si="181"/>
        <v>0.38</v>
      </c>
      <c r="I3269" s="11"/>
      <c r="J3269" s="11">
        <v>54.95</v>
      </c>
      <c r="K3269" s="11"/>
      <c r="M3269" s="11">
        <v>4</v>
      </c>
      <c r="N3269" s="66"/>
      <c r="P3269" s="198">
        <f t="shared" si="182"/>
        <v>13.737500000000001</v>
      </c>
      <c r="Q3269" s="198"/>
      <c r="R3269" s="198"/>
      <c r="S3269" s="198"/>
      <c r="T3269" s="198">
        <f t="shared" si="183"/>
        <v>31.25</v>
      </c>
      <c r="U3269" s="11"/>
      <c r="V3269" s="11"/>
      <c r="W3269" s="11"/>
      <c r="Y3269" s="11">
        <v>54.95</v>
      </c>
      <c r="Z3269" s="11"/>
      <c r="AB3269" s="11">
        <f t="shared" si="184"/>
        <v>55.44</v>
      </c>
      <c r="AC3269" s="11">
        <v>74.05</v>
      </c>
      <c r="AD3269" s="11"/>
      <c r="AE3269" s="4"/>
      <c r="AF3269" s="4"/>
    </row>
    <row r="3270" spans="1:32" x14ac:dyDescent="0.2">
      <c r="A3270" s="51"/>
      <c r="B3270" s="11"/>
      <c r="C3270" s="11" t="s">
        <v>440</v>
      </c>
      <c r="D3270" s="11"/>
      <c r="E3270" s="11" t="s">
        <v>121</v>
      </c>
      <c r="F3270" s="11">
        <v>160354</v>
      </c>
      <c r="G3270" s="11"/>
      <c r="H3270" s="11">
        <f t="shared" si="181"/>
        <v>493.43</v>
      </c>
      <c r="I3270" s="11"/>
      <c r="J3270" s="11">
        <v>15904.489999999998</v>
      </c>
      <c r="K3270" s="11"/>
      <c r="M3270" s="11">
        <v>112</v>
      </c>
      <c r="N3270" s="66"/>
      <c r="P3270" s="198">
        <f t="shared" si="182"/>
        <v>142.00437499999998</v>
      </c>
      <c r="Q3270" s="198"/>
      <c r="R3270" s="198"/>
      <c r="S3270" s="198"/>
      <c r="T3270" s="198">
        <f t="shared" si="183"/>
        <v>1431.7321428571429</v>
      </c>
      <c r="U3270" s="11"/>
      <c r="V3270" s="11"/>
      <c r="W3270" s="11"/>
      <c r="Y3270" s="11">
        <v>15904.489999999998</v>
      </c>
      <c r="Z3270" s="11"/>
      <c r="AB3270" s="11">
        <f t="shared" si="184"/>
        <v>16045.58</v>
      </c>
      <c r="AC3270" s="11">
        <v>21433.75</v>
      </c>
      <c r="AD3270" s="11"/>
      <c r="AE3270" s="4"/>
      <c r="AF3270" s="4"/>
    </row>
    <row r="3271" spans="1:32" x14ac:dyDescent="0.2">
      <c r="A3271" s="51"/>
      <c r="B3271" s="11"/>
      <c r="C3271" s="11" t="s">
        <v>440</v>
      </c>
      <c r="D3271" s="11"/>
      <c r="E3271" s="11" t="s">
        <v>221</v>
      </c>
      <c r="F3271" s="11">
        <v>8451</v>
      </c>
      <c r="G3271" s="11"/>
      <c r="H3271" s="11">
        <f t="shared" si="181"/>
        <v>26</v>
      </c>
      <c r="I3271" s="11"/>
      <c r="J3271" s="11">
        <v>494.55</v>
      </c>
      <c r="K3271" s="11"/>
      <c r="M3271" s="11">
        <v>2</v>
      </c>
      <c r="N3271" s="66"/>
      <c r="P3271" s="198">
        <f t="shared" si="182"/>
        <v>247.27500000000001</v>
      </c>
      <c r="Q3271" s="198"/>
      <c r="R3271" s="198"/>
      <c r="S3271" s="198"/>
      <c r="T3271" s="198">
        <f t="shared" si="183"/>
        <v>4225.5</v>
      </c>
      <c r="U3271" s="11"/>
      <c r="V3271" s="11"/>
      <c r="W3271" s="11"/>
      <c r="Y3271" s="11">
        <v>494.55</v>
      </c>
      <c r="Z3271" s="11"/>
      <c r="AB3271" s="11">
        <f t="shared" si="184"/>
        <v>498.94</v>
      </c>
      <c r="AC3271" s="11">
        <v>666.48</v>
      </c>
      <c r="AD3271" s="11"/>
      <c r="AE3271" s="4"/>
      <c r="AF3271" s="4"/>
    </row>
    <row r="3272" spans="1:32" x14ac:dyDescent="0.2">
      <c r="A3272" s="51"/>
      <c r="B3272" s="11"/>
      <c r="C3272" s="11" t="s">
        <v>441</v>
      </c>
      <c r="D3272" s="11"/>
      <c r="E3272" s="11" t="s">
        <v>333</v>
      </c>
      <c r="F3272" s="11">
        <v>967959</v>
      </c>
      <c r="G3272" s="11"/>
      <c r="H3272" s="11">
        <f t="shared" si="181"/>
        <v>2978.53</v>
      </c>
      <c r="I3272" s="11"/>
      <c r="J3272" s="11">
        <v>53781.160000000011</v>
      </c>
      <c r="K3272" s="11"/>
      <c r="M3272" s="11">
        <v>182</v>
      </c>
      <c r="N3272" s="66"/>
      <c r="P3272" s="198">
        <f t="shared" si="182"/>
        <v>295.50087912087918</v>
      </c>
      <c r="Q3272" s="198"/>
      <c r="R3272" s="198"/>
      <c r="S3272" s="198"/>
      <c r="T3272" s="198">
        <f t="shared" si="183"/>
        <v>5318.4560439560437</v>
      </c>
      <c r="U3272" s="11"/>
      <c r="V3272" s="11"/>
      <c r="W3272" s="11"/>
      <c r="Y3272" s="11">
        <v>53781.160000000011</v>
      </c>
      <c r="Z3272" s="11"/>
      <c r="AB3272" s="11">
        <f t="shared" si="184"/>
        <v>54258.239999999998</v>
      </c>
      <c r="AC3272" s="11">
        <v>72478.399999999994</v>
      </c>
      <c r="AD3272" s="11"/>
      <c r="AE3272" s="4"/>
      <c r="AF3272" s="4"/>
    </row>
    <row r="3273" spans="1:32" x14ac:dyDescent="0.2">
      <c r="A3273" s="51"/>
      <c r="B3273" s="11"/>
      <c r="C3273" s="11" t="s">
        <v>441</v>
      </c>
      <c r="D3273" s="11"/>
      <c r="E3273" s="11" t="s">
        <v>84</v>
      </c>
      <c r="F3273" s="11">
        <v>14080</v>
      </c>
      <c r="G3273" s="11"/>
      <c r="H3273" s="11">
        <f t="shared" si="181"/>
        <v>43.33</v>
      </c>
      <c r="I3273" s="11"/>
      <c r="J3273" s="11">
        <v>2184.44</v>
      </c>
      <c r="K3273" s="11"/>
      <c r="M3273" s="11">
        <v>1</v>
      </c>
      <c r="N3273" s="66"/>
      <c r="P3273" s="198">
        <f t="shared" si="182"/>
        <v>2184.44</v>
      </c>
      <c r="Q3273" s="198"/>
      <c r="R3273" s="198"/>
      <c r="S3273" s="198"/>
      <c r="T3273" s="198">
        <f t="shared" si="183"/>
        <v>14080</v>
      </c>
      <c r="U3273" s="11"/>
      <c r="V3273" s="11"/>
      <c r="W3273" s="11"/>
      <c r="Y3273" s="11">
        <v>2184.44</v>
      </c>
      <c r="Z3273" s="11"/>
      <c r="AB3273" s="11">
        <f t="shared" si="184"/>
        <v>2203.8200000000002</v>
      </c>
      <c r="AC3273" s="11">
        <v>2943.87</v>
      </c>
      <c r="AD3273" s="11"/>
      <c r="AE3273" s="4"/>
      <c r="AF3273" s="4"/>
    </row>
    <row r="3274" spans="1:32" x14ac:dyDescent="0.2">
      <c r="A3274" s="51"/>
      <c r="B3274" s="11"/>
      <c r="C3274" s="11" t="s">
        <v>442</v>
      </c>
      <c r="D3274" s="11"/>
      <c r="E3274" s="11" t="s">
        <v>68</v>
      </c>
      <c r="F3274" s="11">
        <v>3192</v>
      </c>
      <c r="G3274" s="11"/>
      <c r="H3274" s="11">
        <f t="shared" si="181"/>
        <v>9.82</v>
      </c>
      <c r="I3274" s="11"/>
      <c r="J3274" s="11">
        <v>489.63</v>
      </c>
      <c r="K3274" s="11"/>
      <c r="M3274" s="11">
        <v>14</v>
      </c>
      <c r="N3274" s="66"/>
      <c r="P3274" s="198">
        <f t="shared" si="182"/>
        <v>34.973571428571425</v>
      </c>
      <c r="Q3274" s="198"/>
      <c r="R3274" s="198"/>
      <c r="S3274" s="198"/>
      <c r="T3274" s="198">
        <f t="shared" si="183"/>
        <v>228</v>
      </c>
      <c r="U3274" s="11"/>
      <c r="V3274" s="11"/>
      <c r="W3274" s="11"/>
      <c r="Y3274" s="11">
        <v>489.63</v>
      </c>
      <c r="Z3274" s="11"/>
      <c r="AB3274" s="11">
        <f t="shared" si="184"/>
        <v>493.97</v>
      </c>
      <c r="AC3274" s="11">
        <v>659.85</v>
      </c>
      <c r="AD3274" s="11"/>
      <c r="AE3274" s="4"/>
      <c r="AF3274" s="4"/>
    </row>
    <row r="3275" spans="1:32" x14ac:dyDescent="0.2">
      <c r="A3275" s="51"/>
      <c r="B3275" s="11"/>
      <c r="C3275" s="11" t="s">
        <v>443</v>
      </c>
      <c r="D3275" s="11"/>
      <c r="E3275" s="11" t="s">
        <v>444</v>
      </c>
      <c r="F3275" s="11">
        <v>7636305</v>
      </c>
      <c r="G3275" s="11"/>
      <c r="H3275" s="11">
        <f t="shared" si="181"/>
        <v>23497.82</v>
      </c>
      <c r="I3275" s="11"/>
      <c r="J3275" s="11">
        <v>321924.56</v>
      </c>
      <c r="K3275" s="11"/>
      <c r="M3275" s="11">
        <v>384</v>
      </c>
      <c r="N3275" s="66"/>
      <c r="P3275" s="198">
        <f t="shared" si="182"/>
        <v>838.34520833333329</v>
      </c>
      <c r="Q3275" s="198"/>
      <c r="R3275" s="198"/>
      <c r="S3275" s="198"/>
      <c r="T3275" s="198">
        <f t="shared" si="183"/>
        <v>19886.2109375</v>
      </c>
      <c r="U3275" s="11"/>
      <c r="V3275" s="11"/>
      <c r="W3275" s="11"/>
      <c r="Y3275" s="11">
        <v>321924.56</v>
      </c>
      <c r="Z3275" s="11"/>
      <c r="AB3275" s="11">
        <f t="shared" si="184"/>
        <v>324780.28999999998</v>
      </c>
      <c r="AC3275" s="11">
        <v>433842.92</v>
      </c>
      <c r="AD3275" s="11"/>
      <c r="AE3275" s="4"/>
      <c r="AF3275" s="4"/>
    </row>
    <row r="3276" spans="1:32" x14ac:dyDescent="0.2">
      <c r="A3276" s="51"/>
      <c r="B3276" s="11"/>
      <c r="C3276" s="11" t="s">
        <v>445</v>
      </c>
      <c r="D3276" s="11"/>
      <c r="E3276" s="11" t="s">
        <v>446</v>
      </c>
      <c r="F3276" s="11">
        <v>9347920</v>
      </c>
      <c r="G3276" s="11"/>
      <c r="H3276" s="11">
        <f t="shared" si="181"/>
        <v>28764.67</v>
      </c>
      <c r="I3276" s="11"/>
      <c r="J3276" s="11">
        <v>283727.50000000023</v>
      </c>
      <c r="K3276" s="11"/>
      <c r="M3276" s="11">
        <v>199</v>
      </c>
      <c r="N3276" s="66"/>
      <c r="P3276" s="198">
        <f t="shared" si="182"/>
        <v>1425.7663316582925</v>
      </c>
      <c r="Q3276" s="198"/>
      <c r="R3276" s="198"/>
      <c r="S3276" s="198"/>
      <c r="T3276" s="198">
        <f t="shared" si="183"/>
        <v>46974.472361809043</v>
      </c>
      <c r="U3276" s="11"/>
      <c r="V3276" s="11"/>
      <c r="W3276" s="11"/>
      <c r="Y3276" s="11">
        <v>283727.50000000023</v>
      </c>
      <c r="Z3276" s="11"/>
      <c r="AB3276" s="11">
        <f t="shared" si="184"/>
        <v>286244.39</v>
      </c>
      <c r="AC3276" s="11">
        <v>382366.5</v>
      </c>
      <c r="AD3276" s="11"/>
      <c r="AE3276" s="4"/>
      <c r="AF3276" s="4"/>
    </row>
    <row r="3277" spans="1:32" x14ac:dyDescent="0.2">
      <c r="A3277" s="51"/>
      <c r="B3277" s="11"/>
      <c r="C3277" s="11" t="s">
        <v>447</v>
      </c>
      <c r="D3277" s="11"/>
      <c r="E3277" s="11" t="s">
        <v>66</v>
      </c>
      <c r="F3277" s="11">
        <v>421</v>
      </c>
      <c r="G3277" s="11"/>
      <c r="H3277" s="11">
        <f t="shared" si="181"/>
        <v>1.3</v>
      </c>
      <c r="I3277" s="11"/>
      <c r="J3277" s="11">
        <v>40.51</v>
      </c>
      <c r="K3277" s="11"/>
      <c r="M3277" s="11">
        <v>2</v>
      </c>
      <c r="N3277" s="66"/>
      <c r="P3277" s="198">
        <f t="shared" si="182"/>
        <v>20.254999999999999</v>
      </c>
      <c r="Q3277" s="198"/>
      <c r="R3277" s="198"/>
      <c r="S3277" s="198"/>
      <c r="T3277" s="198">
        <f t="shared" si="183"/>
        <v>210.5</v>
      </c>
      <c r="U3277" s="11"/>
      <c r="V3277" s="11"/>
      <c r="W3277" s="11"/>
      <c r="Y3277" s="11">
        <v>40.51</v>
      </c>
      <c r="Z3277" s="11"/>
      <c r="AB3277" s="11">
        <f t="shared" si="184"/>
        <v>40.869999999999997</v>
      </c>
      <c r="AC3277" s="11">
        <v>54.59</v>
      </c>
      <c r="AD3277" s="11"/>
      <c r="AE3277" s="4"/>
      <c r="AF3277" s="4"/>
    </row>
    <row r="3278" spans="1:32" x14ac:dyDescent="0.2">
      <c r="A3278" s="51"/>
      <c r="B3278" s="11"/>
      <c r="C3278" s="11" t="s">
        <v>448</v>
      </c>
      <c r="D3278" s="11"/>
      <c r="E3278" s="11" t="s">
        <v>174</v>
      </c>
      <c r="F3278" s="11">
        <v>1363578</v>
      </c>
      <c r="G3278" s="11"/>
      <c r="H3278" s="11">
        <f t="shared" si="181"/>
        <v>4195.8900000000003</v>
      </c>
      <c r="I3278" s="11"/>
      <c r="J3278" s="11">
        <v>106565.93000000008</v>
      </c>
      <c r="K3278" s="11"/>
      <c r="M3278" s="11">
        <v>427</v>
      </c>
      <c r="N3278" s="66"/>
      <c r="P3278" s="198">
        <f t="shared" si="182"/>
        <v>249.56892271662781</v>
      </c>
      <c r="Q3278" s="198"/>
      <c r="R3278" s="198"/>
      <c r="S3278" s="198"/>
      <c r="T3278" s="198">
        <f t="shared" si="183"/>
        <v>3193.3911007025763</v>
      </c>
      <c r="U3278" s="11"/>
      <c r="V3278" s="11"/>
      <c r="W3278" s="11"/>
      <c r="Y3278" s="11">
        <v>106565.93000000008</v>
      </c>
      <c r="Z3278" s="11"/>
      <c r="AB3278" s="11">
        <f t="shared" si="184"/>
        <v>107511.26</v>
      </c>
      <c r="AC3278" s="11">
        <v>143614</v>
      </c>
      <c r="AD3278" s="11"/>
      <c r="AE3278" s="4"/>
      <c r="AF3278" s="4"/>
    </row>
    <row r="3279" spans="1:32" x14ac:dyDescent="0.2">
      <c r="A3279" s="51"/>
      <c r="B3279" s="11"/>
      <c r="C3279" s="11" t="s">
        <v>449</v>
      </c>
      <c r="D3279" s="11"/>
      <c r="E3279" s="11" t="s">
        <v>450</v>
      </c>
      <c r="F3279" s="11">
        <v>3507234</v>
      </c>
      <c r="G3279" s="11"/>
      <c r="H3279" s="11">
        <f t="shared" si="181"/>
        <v>10792.18</v>
      </c>
      <c r="I3279" s="11"/>
      <c r="J3279" s="11">
        <v>252985.64000000051</v>
      </c>
      <c r="K3279" s="11"/>
      <c r="M3279" s="11">
        <v>685</v>
      </c>
      <c r="N3279" s="66"/>
      <c r="P3279" s="198">
        <f t="shared" si="182"/>
        <v>369.32210218978179</v>
      </c>
      <c r="Q3279" s="198"/>
      <c r="R3279" s="198"/>
      <c r="S3279" s="198"/>
      <c r="T3279" s="198">
        <f t="shared" si="183"/>
        <v>5120.0496350364965</v>
      </c>
      <c r="U3279" s="11"/>
      <c r="V3279" s="11"/>
      <c r="W3279" s="11"/>
      <c r="Y3279" s="11">
        <v>252985.64000000051</v>
      </c>
      <c r="Z3279" s="11"/>
      <c r="AB3279" s="11">
        <f t="shared" si="184"/>
        <v>255229.83</v>
      </c>
      <c r="AC3279" s="11">
        <v>340937.11</v>
      </c>
      <c r="AD3279" s="11"/>
      <c r="AE3279" s="4"/>
      <c r="AF3279" s="4"/>
    </row>
    <row r="3280" spans="1:32" x14ac:dyDescent="0.2">
      <c r="A3280" s="51"/>
      <c r="B3280" s="11"/>
      <c r="C3280" s="11" t="s">
        <v>449</v>
      </c>
      <c r="D3280" s="11"/>
      <c r="E3280" s="11" t="s">
        <v>161</v>
      </c>
      <c r="F3280" s="11">
        <v>330</v>
      </c>
      <c r="G3280" s="11"/>
      <c r="H3280" s="11">
        <f t="shared" si="181"/>
        <v>1.02</v>
      </c>
      <c r="I3280" s="11"/>
      <c r="J3280" s="11">
        <v>54.11</v>
      </c>
      <c r="K3280" s="11"/>
      <c r="M3280" s="11">
        <v>1</v>
      </c>
      <c r="N3280" s="66"/>
      <c r="P3280" s="198">
        <f t="shared" si="182"/>
        <v>54.11</v>
      </c>
      <c r="Q3280" s="198"/>
      <c r="R3280" s="198"/>
      <c r="S3280" s="198"/>
      <c r="T3280" s="198">
        <f t="shared" si="183"/>
        <v>330</v>
      </c>
      <c r="U3280" s="11"/>
      <c r="V3280" s="11"/>
      <c r="W3280" s="11"/>
      <c r="Y3280" s="11">
        <v>54.11</v>
      </c>
      <c r="Z3280" s="11"/>
      <c r="AB3280" s="11">
        <f t="shared" si="184"/>
        <v>54.59</v>
      </c>
      <c r="AC3280" s="11">
        <v>72.92</v>
      </c>
      <c r="AD3280" s="11"/>
      <c r="AE3280" s="4"/>
      <c r="AF3280" s="4"/>
    </row>
    <row r="3281" spans="1:32" x14ac:dyDescent="0.2">
      <c r="A3281" s="51"/>
      <c r="B3281" s="11"/>
      <c r="C3281" s="11" t="s">
        <v>451</v>
      </c>
      <c r="D3281" s="11"/>
      <c r="E3281" s="11" t="s">
        <v>77</v>
      </c>
      <c r="F3281" s="11">
        <v>837</v>
      </c>
      <c r="G3281" s="11"/>
      <c r="H3281" s="11">
        <f t="shared" si="181"/>
        <v>2.58</v>
      </c>
      <c r="I3281" s="11"/>
      <c r="J3281" s="11">
        <v>152.54</v>
      </c>
      <c r="K3281" s="11"/>
      <c r="M3281" s="11">
        <v>5</v>
      </c>
      <c r="N3281" s="66"/>
      <c r="P3281" s="198">
        <f t="shared" si="182"/>
        <v>30.507999999999999</v>
      </c>
      <c r="Q3281" s="198"/>
      <c r="R3281" s="198"/>
      <c r="S3281" s="198"/>
      <c r="T3281" s="198">
        <f t="shared" si="183"/>
        <v>167.4</v>
      </c>
      <c r="U3281" s="11"/>
      <c r="V3281" s="11"/>
      <c r="W3281" s="11"/>
      <c r="Y3281" s="11">
        <v>152.54</v>
      </c>
      <c r="Z3281" s="11"/>
      <c r="AB3281" s="11">
        <f t="shared" si="184"/>
        <v>153.88999999999999</v>
      </c>
      <c r="AC3281" s="11">
        <v>205.57</v>
      </c>
      <c r="AD3281" s="11"/>
      <c r="AE3281" s="4"/>
      <c r="AF3281" s="4"/>
    </row>
    <row r="3282" spans="1:32" x14ac:dyDescent="0.2">
      <c r="A3282" s="51"/>
      <c r="B3282" s="11"/>
      <c r="C3282" s="11" t="s">
        <v>452</v>
      </c>
      <c r="D3282" s="11"/>
      <c r="E3282" s="11" t="s">
        <v>161</v>
      </c>
      <c r="F3282" s="11">
        <v>1199</v>
      </c>
      <c r="G3282" s="11"/>
      <c r="H3282" s="11">
        <f t="shared" si="181"/>
        <v>3.69</v>
      </c>
      <c r="I3282" s="11"/>
      <c r="J3282" s="11">
        <v>269.54999999999995</v>
      </c>
      <c r="K3282" s="11"/>
      <c r="M3282" s="11">
        <v>8</v>
      </c>
      <c r="N3282" s="66"/>
      <c r="P3282" s="198">
        <f t="shared" si="182"/>
        <v>33.693749999999994</v>
      </c>
      <c r="Q3282" s="198"/>
      <c r="R3282" s="198"/>
      <c r="S3282" s="198"/>
      <c r="T3282" s="198">
        <f t="shared" si="183"/>
        <v>149.875</v>
      </c>
      <c r="U3282" s="11"/>
      <c r="V3282" s="11"/>
      <c r="W3282" s="11"/>
      <c r="Y3282" s="11">
        <v>269.54999999999995</v>
      </c>
      <c r="Z3282" s="11"/>
      <c r="AB3282" s="11">
        <f t="shared" si="184"/>
        <v>271.94</v>
      </c>
      <c r="AC3282" s="11">
        <v>363.26</v>
      </c>
      <c r="AD3282" s="11"/>
      <c r="AE3282" s="4"/>
      <c r="AF3282" s="4"/>
    </row>
    <row r="3283" spans="1:32" x14ac:dyDescent="0.2">
      <c r="A3283" s="51"/>
      <c r="B3283" s="11"/>
      <c r="C3283" s="11" t="s">
        <v>453</v>
      </c>
      <c r="D3283" s="11"/>
      <c r="E3283" s="11" t="s">
        <v>124</v>
      </c>
      <c r="F3283" s="11">
        <v>274991</v>
      </c>
      <c r="G3283" s="11"/>
      <c r="H3283" s="11">
        <f t="shared" si="181"/>
        <v>846.18</v>
      </c>
      <c r="I3283" s="11"/>
      <c r="J3283" s="11">
        <v>30748.729999999996</v>
      </c>
      <c r="K3283" s="11"/>
      <c r="M3283" s="11">
        <v>80</v>
      </c>
      <c r="N3283" s="66"/>
      <c r="P3283" s="198">
        <f t="shared" si="182"/>
        <v>384.35912499999995</v>
      </c>
      <c r="Q3283" s="198"/>
      <c r="R3283" s="198"/>
      <c r="S3283" s="198"/>
      <c r="T3283" s="198">
        <f t="shared" si="183"/>
        <v>3437.3874999999998</v>
      </c>
      <c r="U3283" s="11"/>
      <c r="V3283" s="11"/>
      <c r="W3283" s="11"/>
      <c r="Y3283" s="11">
        <v>30748.729999999996</v>
      </c>
      <c r="Z3283" s="11"/>
      <c r="AB3283" s="11">
        <f t="shared" si="184"/>
        <v>31021.5</v>
      </c>
      <c r="AC3283" s="11">
        <v>41438.65</v>
      </c>
      <c r="AD3283" s="11"/>
      <c r="AE3283" s="4"/>
      <c r="AF3283" s="4"/>
    </row>
    <row r="3284" spans="1:32" x14ac:dyDescent="0.2">
      <c r="A3284" s="51"/>
      <c r="B3284" s="11"/>
      <c r="C3284" s="11" t="s">
        <v>456</v>
      </c>
      <c r="D3284" s="11"/>
      <c r="E3284" s="11" t="s">
        <v>446</v>
      </c>
      <c r="F3284" s="11">
        <v>1120</v>
      </c>
      <c r="G3284" s="11"/>
      <c r="H3284" s="11">
        <f t="shared" si="181"/>
        <v>3.45</v>
      </c>
      <c r="I3284" s="11"/>
      <c r="J3284" s="11">
        <v>220.48</v>
      </c>
      <c r="K3284" s="11"/>
      <c r="M3284" s="11">
        <v>1</v>
      </c>
      <c r="N3284" s="66"/>
      <c r="P3284" s="198">
        <f t="shared" si="182"/>
        <v>220.48</v>
      </c>
      <c r="Q3284" s="198"/>
      <c r="R3284" s="198"/>
      <c r="S3284" s="198"/>
      <c r="T3284" s="198">
        <f t="shared" si="183"/>
        <v>1120</v>
      </c>
      <c r="U3284" s="11"/>
      <c r="V3284" s="11"/>
      <c r="W3284" s="11"/>
      <c r="Y3284" s="11">
        <v>220.48</v>
      </c>
      <c r="Z3284" s="11"/>
      <c r="AB3284" s="11">
        <f t="shared" si="184"/>
        <v>222.44</v>
      </c>
      <c r="AC3284" s="11">
        <v>297.13</v>
      </c>
      <c r="AD3284" s="11"/>
      <c r="AE3284" s="4"/>
      <c r="AF3284" s="4"/>
    </row>
    <row r="3285" spans="1:32" x14ac:dyDescent="0.2">
      <c r="A3285" s="51"/>
      <c r="B3285" s="11"/>
      <c r="C3285" s="11" t="s">
        <v>456</v>
      </c>
      <c r="D3285" s="11"/>
      <c r="E3285" s="11" t="s">
        <v>457</v>
      </c>
      <c r="F3285" s="11">
        <v>24556</v>
      </c>
      <c r="G3285" s="11"/>
      <c r="H3285" s="11">
        <f t="shared" si="181"/>
        <v>75.56</v>
      </c>
      <c r="I3285" s="11"/>
      <c r="J3285" s="11">
        <v>3111.34</v>
      </c>
      <c r="K3285" s="11"/>
      <c r="M3285" s="11">
        <v>38</v>
      </c>
      <c r="N3285" s="66"/>
      <c r="P3285" s="198">
        <f t="shared" si="182"/>
        <v>81.877368421052637</v>
      </c>
      <c r="Q3285" s="198"/>
      <c r="R3285" s="198"/>
      <c r="S3285" s="198"/>
      <c r="T3285" s="198">
        <f t="shared" si="183"/>
        <v>646.21052631578948</v>
      </c>
      <c r="U3285" s="11"/>
      <c r="V3285" s="11"/>
      <c r="W3285" s="11"/>
      <c r="Y3285" s="11">
        <v>3111.34</v>
      </c>
      <c r="Z3285" s="11"/>
      <c r="AB3285" s="11">
        <f t="shared" si="184"/>
        <v>3138.94</v>
      </c>
      <c r="AC3285" s="11">
        <v>4193.01</v>
      </c>
      <c r="AD3285" s="11"/>
      <c r="AE3285" s="4"/>
      <c r="AF3285" s="4"/>
    </row>
    <row r="3286" spans="1:32" x14ac:dyDescent="0.2">
      <c r="A3286" s="51"/>
      <c r="B3286" s="11"/>
      <c r="C3286" s="11" t="s">
        <v>458</v>
      </c>
      <c r="D3286" s="11"/>
      <c r="E3286" s="11" t="s">
        <v>66</v>
      </c>
      <c r="F3286" s="11">
        <v>1135</v>
      </c>
      <c r="G3286" s="11"/>
      <c r="H3286" s="11">
        <f t="shared" si="181"/>
        <v>3.49</v>
      </c>
      <c r="I3286" s="11"/>
      <c r="J3286" s="11">
        <v>177.35</v>
      </c>
      <c r="K3286" s="11"/>
      <c r="M3286" s="11">
        <v>1</v>
      </c>
      <c r="N3286" s="66"/>
      <c r="P3286" s="198">
        <f t="shared" si="182"/>
        <v>177.35</v>
      </c>
      <c r="Q3286" s="198"/>
      <c r="R3286" s="198"/>
      <c r="S3286" s="198"/>
      <c r="T3286" s="198">
        <f t="shared" si="183"/>
        <v>1135</v>
      </c>
      <c r="U3286" s="11"/>
      <c r="V3286" s="11"/>
      <c r="W3286" s="11"/>
      <c r="Y3286" s="11">
        <v>177.35</v>
      </c>
      <c r="Z3286" s="11"/>
      <c r="AB3286" s="11">
        <f t="shared" si="184"/>
        <v>178.92</v>
      </c>
      <c r="AC3286" s="11">
        <v>239.01</v>
      </c>
      <c r="AD3286" s="11"/>
      <c r="AE3286" s="4"/>
      <c r="AF3286" s="4"/>
    </row>
    <row r="3287" spans="1:32" x14ac:dyDescent="0.2">
      <c r="A3287" s="51"/>
      <c r="B3287" s="11"/>
      <c r="C3287" s="11" t="s">
        <v>458</v>
      </c>
      <c r="D3287" s="11"/>
      <c r="E3287" s="11" t="s">
        <v>200</v>
      </c>
      <c r="F3287" s="11">
        <v>752542</v>
      </c>
      <c r="G3287" s="11"/>
      <c r="H3287" s="11">
        <f t="shared" si="181"/>
        <v>2315.66</v>
      </c>
      <c r="I3287" s="11"/>
      <c r="J3287" s="11">
        <v>66250.310000000012</v>
      </c>
      <c r="K3287" s="11"/>
      <c r="M3287" s="11">
        <v>227</v>
      </c>
      <c r="N3287" s="66"/>
      <c r="P3287" s="198">
        <f t="shared" si="182"/>
        <v>291.85158590308373</v>
      </c>
      <c r="Q3287" s="198"/>
      <c r="R3287" s="198"/>
      <c r="S3287" s="198"/>
      <c r="T3287" s="198">
        <f t="shared" si="183"/>
        <v>3315.1629955947137</v>
      </c>
      <c r="U3287" s="11"/>
      <c r="V3287" s="11"/>
      <c r="W3287" s="11"/>
      <c r="Y3287" s="11">
        <v>66250.310000000012</v>
      </c>
      <c r="Z3287" s="11"/>
      <c r="AB3287" s="11">
        <f t="shared" si="184"/>
        <v>66838</v>
      </c>
      <c r="AC3287" s="11">
        <v>89282.5</v>
      </c>
      <c r="AD3287" s="11"/>
      <c r="AE3287" s="4"/>
      <c r="AF3287" s="4"/>
    </row>
    <row r="3288" spans="1:32" x14ac:dyDescent="0.2">
      <c r="A3288" s="51"/>
      <c r="B3288" s="11"/>
      <c r="C3288" s="11" t="s">
        <v>460</v>
      </c>
      <c r="D3288" s="11"/>
      <c r="E3288" s="11" t="s">
        <v>200</v>
      </c>
      <c r="F3288" s="11">
        <v>24569</v>
      </c>
      <c r="G3288" s="11"/>
      <c r="H3288" s="11">
        <f t="shared" si="181"/>
        <v>75.599999999999994</v>
      </c>
      <c r="I3288" s="11"/>
      <c r="J3288" s="11">
        <v>1548.7099999999998</v>
      </c>
      <c r="K3288" s="11"/>
      <c r="M3288" s="11">
        <v>5</v>
      </c>
      <c r="N3288" s="66"/>
      <c r="P3288" s="198">
        <f t="shared" si="182"/>
        <v>309.74199999999996</v>
      </c>
      <c r="Q3288" s="198"/>
      <c r="R3288" s="198"/>
      <c r="S3288" s="198"/>
      <c r="T3288" s="198">
        <f t="shared" si="183"/>
        <v>4913.8</v>
      </c>
      <c r="U3288" s="11"/>
      <c r="V3288" s="11"/>
      <c r="W3288" s="11"/>
      <c r="Y3288" s="11">
        <v>1548.7099999999998</v>
      </c>
      <c r="Z3288" s="11"/>
      <c r="AB3288" s="11">
        <f t="shared" si="184"/>
        <v>1562.45</v>
      </c>
      <c r="AC3288" s="11">
        <v>2087.13</v>
      </c>
      <c r="AD3288" s="11"/>
      <c r="AE3288" s="4"/>
      <c r="AF3288" s="4"/>
    </row>
    <row r="3289" spans="1:32" x14ac:dyDescent="0.2">
      <c r="A3289" s="51"/>
      <c r="B3289" s="11"/>
      <c r="C3289" s="11" t="s">
        <v>461</v>
      </c>
      <c r="D3289" s="11"/>
      <c r="E3289" s="11" t="s">
        <v>61</v>
      </c>
      <c r="F3289" s="11">
        <v>159061</v>
      </c>
      <c r="G3289" s="11"/>
      <c r="H3289" s="11">
        <f t="shared" si="181"/>
        <v>489.45</v>
      </c>
      <c r="I3289" s="11"/>
      <c r="J3289" s="11">
        <v>17959.489999999998</v>
      </c>
      <c r="K3289" s="11"/>
      <c r="M3289" s="11">
        <v>26</v>
      </c>
      <c r="N3289" s="66"/>
      <c r="P3289" s="198">
        <f t="shared" si="182"/>
        <v>690.74961538461525</v>
      </c>
      <c r="Q3289" s="198"/>
      <c r="R3289" s="198"/>
      <c r="S3289" s="198"/>
      <c r="T3289" s="198">
        <f t="shared" si="183"/>
        <v>6117.7307692307695</v>
      </c>
      <c r="U3289" s="11"/>
      <c r="V3289" s="11"/>
      <c r="W3289" s="11"/>
      <c r="Y3289" s="11">
        <v>17959.489999999998</v>
      </c>
      <c r="Z3289" s="11"/>
      <c r="AB3289" s="11">
        <f t="shared" si="184"/>
        <v>18118.810000000001</v>
      </c>
      <c r="AC3289" s="11">
        <v>24203.18</v>
      </c>
      <c r="AD3289" s="11"/>
      <c r="AE3289" s="4"/>
      <c r="AF3289" s="4"/>
    </row>
    <row r="3290" spans="1:32" x14ac:dyDescent="0.2">
      <c r="A3290" s="51"/>
      <c r="B3290" s="11"/>
      <c r="C3290" s="11" t="s">
        <v>462</v>
      </c>
      <c r="D3290" s="11"/>
      <c r="E3290" s="11" t="s">
        <v>176</v>
      </c>
      <c r="F3290" s="11">
        <v>6608</v>
      </c>
      <c r="G3290" s="11"/>
      <c r="H3290" s="11">
        <f t="shared" si="181"/>
        <v>20.329999999999998</v>
      </c>
      <c r="I3290" s="11"/>
      <c r="J3290" s="11">
        <v>721.71</v>
      </c>
      <c r="K3290" s="11"/>
      <c r="M3290" s="11">
        <v>7</v>
      </c>
      <c r="N3290" s="66"/>
      <c r="P3290" s="198">
        <f t="shared" si="182"/>
        <v>103.10142857142857</v>
      </c>
      <c r="Q3290" s="198"/>
      <c r="R3290" s="198"/>
      <c r="S3290" s="198"/>
      <c r="T3290" s="198">
        <f t="shared" si="183"/>
        <v>944</v>
      </c>
      <c r="U3290" s="11"/>
      <c r="V3290" s="11"/>
      <c r="W3290" s="11"/>
      <c r="Y3290" s="11">
        <v>721.71</v>
      </c>
      <c r="Z3290" s="11"/>
      <c r="AB3290" s="11">
        <f t="shared" si="184"/>
        <v>728.11</v>
      </c>
      <c r="AC3290" s="11">
        <v>972.62</v>
      </c>
      <c r="AD3290" s="11"/>
      <c r="AE3290" s="4"/>
      <c r="AF3290" s="4"/>
    </row>
    <row r="3291" spans="1:32" x14ac:dyDescent="0.2">
      <c r="A3291" s="51"/>
      <c r="B3291" s="11"/>
      <c r="C3291" s="11" t="s">
        <v>462</v>
      </c>
      <c r="D3291" s="11"/>
      <c r="E3291" s="11" t="s">
        <v>198</v>
      </c>
      <c r="F3291" s="11">
        <v>2080</v>
      </c>
      <c r="G3291" s="11"/>
      <c r="H3291" s="11">
        <f t="shared" si="181"/>
        <v>6.4</v>
      </c>
      <c r="I3291" s="11"/>
      <c r="J3291" s="11">
        <v>142.44999999999999</v>
      </c>
      <c r="K3291" s="11"/>
      <c r="M3291" s="11">
        <v>1</v>
      </c>
      <c r="N3291" s="66"/>
      <c r="P3291" s="198">
        <f t="shared" si="182"/>
        <v>142.44999999999999</v>
      </c>
      <c r="Q3291" s="198"/>
      <c r="R3291" s="198"/>
      <c r="S3291" s="198"/>
      <c r="T3291" s="198">
        <f t="shared" si="183"/>
        <v>2080</v>
      </c>
      <c r="U3291" s="11"/>
      <c r="V3291" s="11"/>
      <c r="W3291" s="11"/>
      <c r="Y3291" s="11">
        <v>142.44999999999999</v>
      </c>
      <c r="Z3291" s="11"/>
      <c r="AB3291" s="11">
        <f t="shared" si="184"/>
        <v>143.71</v>
      </c>
      <c r="AC3291" s="11">
        <v>191.97</v>
      </c>
      <c r="AD3291" s="11"/>
      <c r="AE3291" s="4"/>
      <c r="AF3291" s="4"/>
    </row>
    <row r="3292" spans="1:32" x14ac:dyDescent="0.2">
      <c r="A3292" s="51"/>
      <c r="B3292" s="11"/>
      <c r="C3292" s="11" t="s">
        <v>463</v>
      </c>
      <c r="D3292" s="11"/>
      <c r="E3292" s="11" t="s">
        <v>464</v>
      </c>
      <c r="F3292" s="11">
        <v>1408654</v>
      </c>
      <c r="G3292" s="11"/>
      <c r="H3292" s="11">
        <f t="shared" si="181"/>
        <v>4334.6000000000004</v>
      </c>
      <c r="I3292" s="11"/>
      <c r="J3292" s="11">
        <v>124044.31</v>
      </c>
      <c r="K3292" s="11"/>
      <c r="M3292" s="11">
        <v>473</v>
      </c>
      <c r="N3292" s="66"/>
      <c r="P3292" s="198">
        <f t="shared" si="182"/>
        <v>262.25012684989429</v>
      </c>
      <c r="Q3292" s="198"/>
      <c r="R3292" s="198"/>
      <c r="S3292" s="198"/>
      <c r="T3292" s="198">
        <f t="shared" si="183"/>
        <v>2978.1268498942918</v>
      </c>
      <c r="U3292" s="11"/>
      <c r="V3292" s="11"/>
      <c r="W3292" s="11"/>
      <c r="Y3292" s="11">
        <v>124044.31</v>
      </c>
      <c r="Z3292" s="11"/>
      <c r="AB3292" s="11">
        <f t="shared" si="184"/>
        <v>125144.68</v>
      </c>
      <c r="AC3292" s="11">
        <v>167168.81</v>
      </c>
      <c r="AD3292" s="11"/>
      <c r="AE3292" s="4"/>
      <c r="AF3292" s="4"/>
    </row>
    <row r="3293" spans="1:32" x14ac:dyDescent="0.2">
      <c r="A3293" s="51"/>
      <c r="B3293" s="11"/>
      <c r="C3293" s="11" t="s">
        <v>465</v>
      </c>
      <c r="D3293" s="11"/>
      <c r="E3293" s="11" t="s">
        <v>142</v>
      </c>
      <c r="F3293" s="11">
        <v>1254</v>
      </c>
      <c r="G3293" s="11"/>
      <c r="H3293" s="11">
        <f t="shared" si="181"/>
        <v>3.86</v>
      </c>
      <c r="I3293" s="11"/>
      <c r="J3293" s="11">
        <v>371.9</v>
      </c>
      <c r="K3293" s="11"/>
      <c r="M3293" s="11">
        <v>7</v>
      </c>
      <c r="N3293" s="66"/>
      <c r="P3293" s="198">
        <f t="shared" si="182"/>
        <v>53.128571428571426</v>
      </c>
      <c r="Q3293" s="198"/>
      <c r="R3293" s="198"/>
      <c r="S3293" s="198"/>
      <c r="T3293" s="198">
        <f t="shared" si="183"/>
        <v>179.14285714285714</v>
      </c>
      <c r="U3293" s="11"/>
      <c r="V3293" s="11"/>
      <c r="W3293" s="11"/>
      <c r="Y3293" s="11">
        <v>371.9</v>
      </c>
      <c r="Z3293" s="11"/>
      <c r="AB3293" s="11">
        <f t="shared" si="184"/>
        <v>375.2</v>
      </c>
      <c r="AC3293" s="11">
        <v>501.19</v>
      </c>
      <c r="AD3293" s="11"/>
      <c r="AE3293" s="4"/>
      <c r="AF3293" s="4"/>
    </row>
    <row r="3294" spans="1:32" x14ac:dyDescent="0.2">
      <c r="A3294" s="51"/>
      <c r="B3294" s="11"/>
      <c r="C3294" s="11" t="s">
        <v>465</v>
      </c>
      <c r="D3294" s="11"/>
      <c r="E3294" s="11" t="s">
        <v>68</v>
      </c>
      <c r="F3294" s="11">
        <v>478711</v>
      </c>
      <c r="G3294" s="11"/>
      <c r="H3294" s="11">
        <f t="shared" si="181"/>
        <v>1473.05</v>
      </c>
      <c r="I3294" s="11"/>
      <c r="J3294" s="11">
        <v>18402.7</v>
      </c>
      <c r="K3294" s="11"/>
      <c r="M3294" s="11">
        <v>34</v>
      </c>
      <c r="N3294" s="66"/>
      <c r="P3294" s="198">
        <f t="shared" si="182"/>
        <v>541.25588235294117</v>
      </c>
      <c r="Q3294" s="198"/>
      <c r="R3294" s="198"/>
      <c r="S3294" s="198"/>
      <c r="T3294" s="198">
        <f t="shared" si="183"/>
        <v>14079.735294117647</v>
      </c>
      <c r="U3294" s="11"/>
      <c r="V3294" s="11"/>
      <c r="W3294" s="11"/>
      <c r="Y3294" s="11">
        <v>18402.7</v>
      </c>
      <c r="Z3294" s="11"/>
      <c r="AB3294" s="11">
        <f t="shared" si="184"/>
        <v>18565.95</v>
      </c>
      <c r="AC3294" s="11">
        <v>24800.47</v>
      </c>
      <c r="AD3294" s="11"/>
      <c r="AE3294" s="4"/>
      <c r="AF3294" s="4"/>
    </row>
    <row r="3295" spans="1:32" x14ac:dyDescent="0.2">
      <c r="A3295" s="51"/>
      <c r="B3295" s="11"/>
      <c r="C3295" s="11" t="s">
        <v>466</v>
      </c>
      <c r="D3295" s="11"/>
      <c r="E3295" s="11" t="s">
        <v>198</v>
      </c>
      <c r="F3295" s="11">
        <v>13096</v>
      </c>
      <c r="G3295" s="11"/>
      <c r="H3295" s="11">
        <f t="shared" si="181"/>
        <v>40.299999999999997</v>
      </c>
      <c r="I3295" s="11"/>
      <c r="J3295" s="11">
        <v>926.62</v>
      </c>
      <c r="K3295" s="11"/>
      <c r="M3295" s="11">
        <v>4</v>
      </c>
      <c r="N3295" s="66"/>
      <c r="P3295" s="198">
        <f t="shared" si="182"/>
        <v>231.655</v>
      </c>
      <c r="Q3295" s="198"/>
      <c r="R3295" s="198"/>
      <c r="S3295" s="198"/>
      <c r="T3295" s="198">
        <f t="shared" si="183"/>
        <v>3274</v>
      </c>
      <c r="U3295" s="11"/>
      <c r="V3295" s="11"/>
      <c r="W3295" s="11"/>
      <c r="Y3295" s="11">
        <v>926.62</v>
      </c>
      <c r="Z3295" s="11"/>
      <c r="AB3295" s="11">
        <f t="shared" si="184"/>
        <v>934.84</v>
      </c>
      <c r="AC3295" s="11">
        <v>1248.76</v>
      </c>
      <c r="AD3295" s="11"/>
      <c r="AE3295" s="4"/>
      <c r="AF3295" s="4"/>
    </row>
    <row r="3296" spans="1:32" x14ac:dyDescent="0.2">
      <c r="A3296" s="51"/>
      <c r="B3296" s="11"/>
      <c r="C3296" s="11" t="s">
        <v>467</v>
      </c>
      <c r="D3296" s="11"/>
      <c r="E3296" s="11" t="s">
        <v>98</v>
      </c>
      <c r="F3296" s="11">
        <v>4604136</v>
      </c>
      <c r="G3296" s="11"/>
      <c r="H3296" s="11">
        <f t="shared" si="181"/>
        <v>14167.48</v>
      </c>
      <c r="I3296" s="11"/>
      <c r="J3296" s="11">
        <v>407007.84000000055</v>
      </c>
      <c r="K3296" s="11"/>
      <c r="M3296" s="11">
        <v>1158</v>
      </c>
      <c r="N3296" s="66"/>
      <c r="P3296" s="198">
        <f t="shared" si="182"/>
        <v>351.47481865285022</v>
      </c>
      <c r="Q3296" s="198"/>
      <c r="R3296" s="198"/>
      <c r="S3296" s="198"/>
      <c r="T3296" s="198">
        <f t="shared" si="183"/>
        <v>3975.9378238341969</v>
      </c>
      <c r="U3296" s="11"/>
      <c r="V3296" s="11"/>
      <c r="W3296" s="11"/>
      <c r="Y3296" s="11">
        <v>407007.84000000055</v>
      </c>
      <c r="Z3296" s="11"/>
      <c r="AB3296" s="11">
        <f t="shared" si="184"/>
        <v>410618.33</v>
      </c>
      <c r="AC3296" s="11">
        <v>548505.75</v>
      </c>
      <c r="AD3296" s="11"/>
      <c r="AE3296" s="4"/>
      <c r="AF3296" s="4"/>
    </row>
    <row r="3297" spans="1:32" x14ac:dyDescent="0.2">
      <c r="A3297" s="51"/>
      <c r="B3297" s="11"/>
      <c r="C3297" s="11" t="s">
        <v>468</v>
      </c>
      <c r="D3297" s="11"/>
      <c r="E3297" s="11" t="s">
        <v>68</v>
      </c>
      <c r="F3297" s="11">
        <v>111141</v>
      </c>
      <c r="G3297" s="11"/>
      <c r="H3297" s="11">
        <f t="shared" si="181"/>
        <v>341.99</v>
      </c>
      <c r="I3297" s="11"/>
      <c r="J3297" s="11">
        <v>13265.339999999998</v>
      </c>
      <c r="K3297" s="11"/>
      <c r="M3297" s="11">
        <v>30</v>
      </c>
      <c r="N3297" s="66"/>
      <c r="P3297" s="198">
        <f t="shared" si="182"/>
        <v>442.17799999999994</v>
      </c>
      <c r="Q3297" s="198"/>
      <c r="R3297" s="198"/>
      <c r="S3297" s="198"/>
      <c r="T3297" s="198">
        <f t="shared" si="183"/>
        <v>3704.7</v>
      </c>
      <c r="U3297" s="11"/>
      <c r="V3297" s="11"/>
      <c r="W3297" s="11"/>
      <c r="Y3297" s="11">
        <v>13265.339999999998</v>
      </c>
      <c r="Z3297" s="11"/>
      <c r="AB3297" s="11">
        <f t="shared" si="184"/>
        <v>13383.01</v>
      </c>
      <c r="AC3297" s="11">
        <v>17877.09</v>
      </c>
      <c r="AD3297" s="11"/>
      <c r="AE3297" s="4"/>
      <c r="AF3297" s="4"/>
    </row>
    <row r="3298" spans="1:32" x14ac:dyDescent="0.2">
      <c r="A3298" s="51"/>
      <c r="B3298" s="11"/>
      <c r="C3298" s="11" t="s">
        <v>469</v>
      </c>
      <c r="D3298" s="11"/>
      <c r="E3298" s="11" t="s">
        <v>61</v>
      </c>
      <c r="F3298" s="11">
        <v>1791</v>
      </c>
      <c r="G3298" s="11"/>
      <c r="H3298" s="11">
        <f t="shared" si="181"/>
        <v>5.51</v>
      </c>
      <c r="I3298" s="11"/>
      <c r="J3298" s="11">
        <v>121.09</v>
      </c>
      <c r="K3298" s="11"/>
      <c r="M3298" s="11">
        <v>1</v>
      </c>
      <c r="N3298" s="66"/>
      <c r="P3298" s="198">
        <f t="shared" si="182"/>
        <v>121.09</v>
      </c>
      <c r="Q3298" s="198"/>
      <c r="R3298" s="198"/>
      <c r="S3298" s="198"/>
      <c r="T3298" s="198">
        <f t="shared" si="183"/>
        <v>1791</v>
      </c>
      <c r="U3298" s="11"/>
      <c r="V3298" s="11"/>
      <c r="W3298" s="11"/>
      <c r="Y3298" s="11">
        <v>121.09</v>
      </c>
      <c r="Z3298" s="11"/>
      <c r="AB3298" s="11">
        <f t="shared" si="184"/>
        <v>122.16</v>
      </c>
      <c r="AC3298" s="11">
        <v>163.19</v>
      </c>
      <c r="AD3298" s="11"/>
      <c r="AE3298" s="4"/>
      <c r="AF3298" s="4"/>
    </row>
    <row r="3299" spans="1:32" x14ac:dyDescent="0.2">
      <c r="A3299" s="51"/>
      <c r="B3299" s="11"/>
      <c r="C3299" s="11" t="s">
        <v>469</v>
      </c>
      <c r="D3299" s="11"/>
      <c r="E3299" s="11" t="s">
        <v>63</v>
      </c>
      <c r="F3299" s="11">
        <v>65149</v>
      </c>
      <c r="G3299" s="11"/>
      <c r="H3299" s="11">
        <f t="shared" si="181"/>
        <v>200.47</v>
      </c>
      <c r="I3299" s="11"/>
      <c r="J3299" s="11">
        <v>8962.880000000001</v>
      </c>
      <c r="K3299" s="11"/>
      <c r="M3299" s="11">
        <v>3</v>
      </c>
      <c r="N3299" s="66"/>
      <c r="P3299" s="198">
        <f t="shared" si="182"/>
        <v>2987.626666666667</v>
      </c>
      <c r="Q3299" s="198"/>
      <c r="R3299" s="198"/>
      <c r="S3299" s="198"/>
      <c r="T3299" s="198">
        <f t="shared" si="183"/>
        <v>21716.333333333332</v>
      </c>
      <c r="U3299" s="11"/>
      <c r="V3299" s="11"/>
      <c r="W3299" s="11"/>
      <c r="Y3299" s="11">
        <v>8962.880000000001</v>
      </c>
      <c r="Z3299" s="11"/>
      <c r="AB3299" s="11">
        <f t="shared" si="184"/>
        <v>9042.39</v>
      </c>
      <c r="AC3299" s="11">
        <v>12078.86</v>
      </c>
      <c r="AD3299" s="11"/>
      <c r="AE3299" s="4"/>
      <c r="AF3299" s="4"/>
    </row>
    <row r="3300" spans="1:32" x14ac:dyDescent="0.2">
      <c r="A3300" s="51"/>
      <c r="B3300" s="11"/>
      <c r="C3300" s="11" t="s">
        <v>469</v>
      </c>
      <c r="D3300" s="11"/>
      <c r="E3300" s="11" t="s">
        <v>221</v>
      </c>
      <c r="F3300" s="11">
        <v>177</v>
      </c>
      <c r="G3300" s="11"/>
      <c r="H3300" s="11">
        <f t="shared" si="181"/>
        <v>0.54</v>
      </c>
      <c r="I3300" s="11"/>
      <c r="J3300" s="11">
        <v>29.48</v>
      </c>
      <c r="K3300" s="11"/>
      <c r="M3300" s="11">
        <v>1</v>
      </c>
      <c r="N3300" s="66"/>
      <c r="P3300" s="198">
        <f t="shared" si="182"/>
        <v>29.48</v>
      </c>
      <c r="Q3300" s="198"/>
      <c r="R3300" s="198"/>
      <c r="S3300" s="198"/>
      <c r="T3300" s="198">
        <f t="shared" si="183"/>
        <v>177</v>
      </c>
      <c r="U3300" s="11"/>
      <c r="V3300" s="11"/>
      <c r="W3300" s="11"/>
      <c r="Y3300" s="11">
        <v>29.48</v>
      </c>
      <c r="Z3300" s="11"/>
      <c r="AB3300" s="11">
        <f t="shared" si="184"/>
        <v>29.74</v>
      </c>
      <c r="AC3300" s="11">
        <v>39.729999999999997</v>
      </c>
      <c r="AD3300" s="11"/>
      <c r="AE3300" s="4"/>
      <c r="AF3300" s="4"/>
    </row>
    <row r="3301" spans="1:32" x14ac:dyDescent="0.2">
      <c r="A3301" s="51"/>
      <c r="B3301" s="11"/>
      <c r="C3301" s="11" t="s">
        <v>469</v>
      </c>
      <c r="D3301" s="11"/>
      <c r="E3301" s="11" t="s">
        <v>75</v>
      </c>
      <c r="F3301" s="11">
        <v>1333</v>
      </c>
      <c r="G3301" s="11"/>
      <c r="H3301" s="11">
        <f t="shared" si="181"/>
        <v>4.0999999999999996</v>
      </c>
      <c r="I3301" s="11"/>
      <c r="J3301" s="11">
        <v>97.32</v>
      </c>
      <c r="K3301" s="11"/>
      <c r="M3301" s="11">
        <v>1</v>
      </c>
      <c r="N3301" s="66"/>
      <c r="P3301" s="198">
        <f t="shared" si="182"/>
        <v>97.32</v>
      </c>
      <c r="Q3301" s="198"/>
      <c r="R3301" s="198"/>
      <c r="S3301" s="198"/>
      <c r="T3301" s="198">
        <f t="shared" si="183"/>
        <v>1333</v>
      </c>
      <c r="U3301" s="11"/>
      <c r="V3301" s="11"/>
      <c r="W3301" s="11"/>
      <c r="Y3301" s="11">
        <v>97.32</v>
      </c>
      <c r="Z3301" s="11"/>
      <c r="AB3301" s="11">
        <f t="shared" si="184"/>
        <v>98.18</v>
      </c>
      <c r="AC3301" s="11">
        <v>131.15</v>
      </c>
      <c r="AD3301" s="11"/>
      <c r="AE3301" s="4"/>
      <c r="AF3301" s="4"/>
    </row>
    <row r="3302" spans="1:32" x14ac:dyDescent="0.2">
      <c r="A3302" s="51"/>
      <c r="B3302" s="11"/>
      <c r="C3302" s="11" t="s">
        <v>469</v>
      </c>
      <c r="D3302" s="11"/>
      <c r="E3302" s="11" t="s">
        <v>290</v>
      </c>
      <c r="F3302" s="11">
        <v>9892757</v>
      </c>
      <c r="G3302" s="11"/>
      <c r="H3302" s="11">
        <f t="shared" si="181"/>
        <v>30441.200000000001</v>
      </c>
      <c r="I3302" s="11"/>
      <c r="J3302" s="11">
        <v>302294.07</v>
      </c>
      <c r="K3302" s="11"/>
      <c r="M3302" s="11">
        <v>258</v>
      </c>
      <c r="N3302" s="66"/>
      <c r="P3302" s="198">
        <f t="shared" si="182"/>
        <v>1171.6824418604651</v>
      </c>
      <c r="Q3302" s="198"/>
      <c r="R3302" s="198"/>
      <c r="S3302" s="198"/>
      <c r="T3302" s="198">
        <f t="shared" si="183"/>
        <v>38344.019379844962</v>
      </c>
      <c r="U3302" s="11"/>
      <c r="V3302" s="11"/>
      <c r="W3302" s="11"/>
      <c r="Y3302" s="11">
        <v>302294.07</v>
      </c>
      <c r="Z3302" s="11"/>
      <c r="AB3302" s="11">
        <f t="shared" si="184"/>
        <v>304975.65999999997</v>
      </c>
      <c r="AC3302" s="11">
        <v>407387.82</v>
      </c>
      <c r="AD3302" s="11"/>
      <c r="AE3302" s="4"/>
      <c r="AF3302" s="4"/>
    </row>
    <row r="3303" spans="1:32" x14ac:dyDescent="0.2">
      <c r="A3303" s="51"/>
      <c r="B3303" s="11"/>
      <c r="C3303" s="11" t="s">
        <v>470</v>
      </c>
      <c r="D3303" s="11"/>
      <c r="E3303" s="11" t="s">
        <v>284</v>
      </c>
      <c r="F3303" s="11">
        <v>31095</v>
      </c>
      <c r="G3303" s="11"/>
      <c r="H3303" s="11">
        <f t="shared" si="181"/>
        <v>95.68</v>
      </c>
      <c r="I3303" s="11"/>
      <c r="J3303" s="11">
        <v>4111.6400000000021</v>
      </c>
      <c r="K3303" s="11"/>
      <c r="M3303" s="11">
        <v>28</v>
      </c>
      <c r="N3303" s="66"/>
      <c r="P3303" s="198">
        <f t="shared" si="182"/>
        <v>146.8442857142858</v>
      </c>
      <c r="Q3303" s="198"/>
      <c r="R3303" s="198"/>
      <c r="S3303" s="198"/>
      <c r="T3303" s="198">
        <f t="shared" si="183"/>
        <v>1110.5357142857142</v>
      </c>
      <c r="U3303" s="11"/>
      <c r="V3303" s="11"/>
      <c r="W3303" s="11"/>
      <c r="Y3303" s="11">
        <v>4111.6400000000021</v>
      </c>
      <c r="Z3303" s="11"/>
      <c r="AB3303" s="11">
        <f t="shared" si="184"/>
        <v>4148.1099999999997</v>
      </c>
      <c r="AC3303" s="11">
        <v>5541.07</v>
      </c>
      <c r="AD3303" s="11"/>
      <c r="AE3303" s="4"/>
      <c r="AF3303" s="4"/>
    </row>
    <row r="3304" spans="1:32" x14ac:dyDescent="0.2">
      <c r="A3304" s="51"/>
      <c r="B3304" s="11"/>
      <c r="C3304" s="11" t="s">
        <v>471</v>
      </c>
      <c r="D3304" s="11"/>
      <c r="E3304" s="11" t="s">
        <v>472</v>
      </c>
      <c r="F3304" s="11">
        <v>430875</v>
      </c>
      <c r="G3304" s="11"/>
      <c r="H3304" s="11">
        <f t="shared" si="181"/>
        <v>1325.85</v>
      </c>
      <c r="I3304" s="11"/>
      <c r="J3304" s="11">
        <v>23701.350000000002</v>
      </c>
      <c r="K3304" s="11"/>
      <c r="M3304" s="11">
        <v>53</v>
      </c>
      <c r="N3304" s="66"/>
      <c r="P3304" s="198">
        <f t="shared" si="182"/>
        <v>447.19528301886794</v>
      </c>
      <c r="Q3304" s="198"/>
      <c r="R3304" s="198"/>
      <c r="S3304" s="198"/>
      <c r="T3304" s="198">
        <f t="shared" si="183"/>
        <v>8129.7169811320755</v>
      </c>
      <c r="U3304" s="11"/>
      <c r="V3304" s="11"/>
      <c r="W3304" s="11"/>
      <c r="Y3304" s="11">
        <v>23701.350000000002</v>
      </c>
      <c r="Z3304" s="11"/>
      <c r="AB3304" s="11">
        <f t="shared" si="184"/>
        <v>23911.599999999999</v>
      </c>
      <c r="AC3304" s="11">
        <v>31941.22</v>
      </c>
      <c r="AD3304" s="11"/>
      <c r="AE3304" s="4"/>
      <c r="AF3304" s="4"/>
    </row>
    <row r="3305" spans="1:32" x14ac:dyDescent="0.2">
      <c r="A3305" s="51"/>
      <c r="B3305" s="11"/>
      <c r="C3305" s="11" t="s">
        <v>471</v>
      </c>
      <c r="D3305" s="11"/>
      <c r="E3305" s="11" t="s">
        <v>131</v>
      </c>
      <c r="F3305" s="11">
        <v>389</v>
      </c>
      <c r="G3305" s="11"/>
      <c r="H3305" s="11">
        <f t="shared" si="181"/>
        <v>1.2</v>
      </c>
      <c r="I3305" s="11"/>
      <c r="J3305" s="11">
        <v>77.36</v>
      </c>
      <c r="K3305" s="11"/>
      <c r="M3305" s="11">
        <v>1</v>
      </c>
      <c r="N3305" s="66"/>
      <c r="P3305" s="198">
        <f t="shared" si="182"/>
        <v>77.36</v>
      </c>
      <c r="Q3305" s="198"/>
      <c r="R3305" s="198"/>
      <c r="S3305" s="198"/>
      <c r="T3305" s="198">
        <f t="shared" si="183"/>
        <v>389</v>
      </c>
      <c r="U3305" s="11"/>
      <c r="V3305" s="11"/>
      <c r="W3305" s="11"/>
      <c r="Y3305" s="11">
        <v>77.36</v>
      </c>
      <c r="Z3305" s="11"/>
      <c r="AB3305" s="11">
        <f t="shared" si="184"/>
        <v>78.05</v>
      </c>
      <c r="AC3305" s="11">
        <v>104.25</v>
      </c>
      <c r="AD3305" s="11"/>
      <c r="AE3305" s="4"/>
      <c r="AF3305" s="4"/>
    </row>
    <row r="3306" spans="1:32" x14ac:dyDescent="0.2">
      <c r="A3306" s="51"/>
      <c r="B3306" s="11"/>
      <c r="C3306" s="11" t="s">
        <v>473</v>
      </c>
      <c r="D3306" s="11"/>
      <c r="E3306" s="11" t="s">
        <v>131</v>
      </c>
      <c r="F3306" s="11">
        <v>252070</v>
      </c>
      <c r="G3306" s="11"/>
      <c r="H3306" s="11">
        <f t="shared" si="181"/>
        <v>775.65</v>
      </c>
      <c r="I3306" s="11"/>
      <c r="J3306" s="11">
        <v>23553.550000000003</v>
      </c>
      <c r="K3306" s="11"/>
      <c r="M3306" s="11">
        <v>134</v>
      </c>
      <c r="N3306" s="66"/>
      <c r="P3306" s="198">
        <f t="shared" si="182"/>
        <v>175.77276119402987</v>
      </c>
      <c r="Q3306" s="198"/>
      <c r="R3306" s="198"/>
      <c r="S3306" s="198"/>
      <c r="T3306" s="198">
        <f t="shared" si="183"/>
        <v>1881.1194029850747</v>
      </c>
      <c r="U3306" s="11"/>
      <c r="V3306" s="11"/>
      <c r="W3306" s="11"/>
      <c r="Y3306" s="11">
        <v>23553.550000000003</v>
      </c>
      <c r="Z3306" s="11"/>
      <c r="AB3306" s="11">
        <f t="shared" si="184"/>
        <v>23762.49</v>
      </c>
      <c r="AC3306" s="11">
        <v>31742.04</v>
      </c>
      <c r="AD3306" s="11"/>
      <c r="AE3306" s="4"/>
      <c r="AF3306" s="4"/>
    </row>
    <row r="3307" spans="1:32" x14ac:dyDescent="0.2">
      <c r="A3307" s="51"/>
      <c r="B3307" s="11"/>
      <c r="C3307" s="11" t="s">
        <v>474</v>
      </c>
      <c r="D3307" s="11"/>
      <c r="E3307" s="11" t="s">
        <v>71</v>
      </c>
      <c r="F3307" s="11">
        <v>632</v>
      </c>
      <c r="G3307" s="11"/>
      <c r="H3307" s="11">
        <f t="shared" si="181"/>
        <v>1.94</v>
      </c>
      <c r="I3307" s="11"/>
      <c r="J3307" s="11">
        <v>111.49</v>
      </c>
      <c r="K3307" s="11"/>
      <c r="M3307" s="11">
        <v>1</v>
      </c>
      <c r="N3307" s="66"/>
      <c r="P3307" s="198">
        <f t="shared" si="182"/>
        <v>111.49</v>
      </c>
      <c r="Q3307" s="198"/>
      <c r="R3307" s="198"/>
      <c r="S3307" s="198"/>
      <c r="T3307" s="198">
        <f t="shared" si="183"/>
        <v>632</v>
      </c>
      <c r="U3307" s="11"/>
      <c r="V3307" s="11"/>
      <c r="W3307" s="11"/>
      <c r="Y3307" s="11">
        <v>111.49</v>
      </c>
      <c r="Z3307" s="11"/>
      <c r="AB3307" s="11">
        <f t="shared" si="184"/>
        <v>112.48</v>
      </c>
      <c r="AC3307" s="11">
        <v>150.25</v>
      </c>
      <c r="AD3307" s="11"/>
      <c r="AE3307" s="4"/>
      <c r="AF3307" s="4"/>
    </row>
    <row r="3308" spans="1:32" x14ac:dyDescent="0.2">
      <c r="A3308" s="51"/>
      <c r="B3308" s="11"/>
      <c r="C3308" s="11" t="s">
        <v>474</v>
      </c>
      <c r="D3308" s="11"/>
      <c r="E3308" s="11" t="s">
        <v>193</v>
      </c>
      <c r="F3308" s="11">
        <v>128078</v>
      </c>
      <c r="G3308" s="11"/>
      <c r="H3308" s="11">
        <f t="shared" ref="H3308:H3371" si="185">ROUND($H$3448*F3308/$F$3448,2)</f>
        <v>394.11</v>
      </c>
      <c r="I3308" s="11"/>
      <c r="J3308" s="11">
        <v>13277.729999999996</v>
      </c>
      <c r="K3308" s="11"/>
      <c r="M3308" s="11">
        <v>116</v>
      </c>
      <c r="N3308" s="66"/>
      <c r="P3308" s="198">
        <f t="shared" ref="P3308:P3371" si="186">J3308/M3308</f>
        <v>114.46318965517239</v>
      </c>
      <c r="Q3308" s="198"/>
      <c r="R3308" s="198"/>
      <c r="S3308" s="198"/>
      <c r="T3308" s="198">
        <f t="shared" ref="T3308:T3371" si="187">F3308/M3308</f>
        <v>1104.1206896551723</v>
      </c>
      <c r="U3308" s="11"/>
      <c r="V3308" s="11"/>
      <c r="W3308" s="11"/>
      <c r="Y3308" s="11">
        <v>13277.729999999996</v>
      </c>
      <c r="Z3308" s="11"/>
      <c r="AB3308" s="11">
        <f t="shared" ref="AB3308:AB3371" si="188">ROUND($AB$3448*Y3308/$Y$3448,2)</f>
        <v>13395.51</v>
      </c>
      <c r="AC3308" s="11">
        <v>17893.79</v>
      </c>
      <c r="AD3308" s="11"/>
      <c r="AE3308" s="4"/>
      <c r="AF3308" s="4"/>
    </row>
    <row r="3309" spans="1:32" x14ac:dyDescent="0.2">
      <c r="A3309" s="51"/>
      <c r="B3309" s="11"/>
      <c r="C3309" s="11" t="s">
        <v>475</v>
      </c>
      <c r="D3309" s="11"/>
      <c r="E3309" s="11" t="s">
        <v>70</v>
      </c>
      <c r="F3309" s="11">
        <v>497</v>
      </c>
      <c r="G3309" s="11"/>
      <c r="H3309" s="11">
        <f t="shared" si="185"/>
        <v>1.53</v>
      </c>
      <c r="I3309" s="11"/>
      <c r="J3309" s="11">
        <v>77.239999999999995</v>
      </c>
      <c r="K3309" s="11"/>
      <c r="M3309" s="11">
        <v>1</v>
      </c>
      <c r="N3309" s="66"/>
      <c r="P3309" s="198">
        <f t="shared" si="186"/>
        <v>77.239999999999995</v>
      </c>
      <c r="Q3309" s="198"/>
      <c r="R3309" s="198"/>
      <c r="S3309" s="198"/>
      <c r="T3309" s="198">
        <f t="shared" si="187"/>
        <v>497</v>
      </c>
      <c r="U3309" s="11"/>
      <c r="V3309" s="11"/>
      <c r="W3309" s="11"/>
      <c r="Y3309" s="11">
        <v>77.239999999999995</v>
      </c>
      <c r="Z3309" s="11"/>
      <c r="AB3309" s="11">
        <f t="shared" si="188"/>
        <v>77.930000000000007</v>
      </c>
      <c r="AC3309" s="11">
        <v>104.09</v>
      </c>
      <c r="AD3309" s="11"/>
      <c r="AE3309" s="4"/>
      <c r="AF3309" s="4"/>
    </row>
    <row r="3310" spans="1:32" x14ac:dyDescent="0.2">
      <c r="A3310" s="51"/>
      <c r="B3310" s="11"/>
      <c r="C3310" s="11" t="s">
        <v>475</v>
      </c>
      <c r="D3310" s="11"/>
      <c r="E3310" s="11" t="s">
        <v>450</v>
      </c>
      <c r="F3310" s="11">
        <v>234</v>
      </c>
      <c r="G3310" s="11"/>
      <c r="H3310" s="11">
        <f t="shared" si="185"/>
        <v>0.72</v>
      </c>
      <c r="I3310" s="11"/>
      <c r="J3310" s="11">
        <v>41.14</v>
      </c>
      <c r="K3310" s="11"/>
      <c r="M3310" s="11">
        <v>1</v>
      </c>
      <c r="N3310" s="66"/>
      <c r="P3310" s="198">
        <f t="shared" si="186"/>
        <v>41.14</v>
      </c>
      <c r="Q3310" s="198"/>
      <c r="R3310" s="198"/>
      <c r="S3310" s="198"/>
      <c r="T3310" s="198">
        <f t="shared" si="187"/>
        <v>234</v>
      </c>
      <c r="U3310" s="11"/>
      <c r="V3310" s="11"/>
      <c r="W3310" s="11"/>
      <c r="Y3310" s="11">
        <v>41.14</v>
      </c>
      <c r="Z3310" s="11"/>
      <c r="AB3310" s="11">
        <f t="shared" si="188"/>
        <v>41.5</v>
      </c>
      <c r="AC3310" s="11">
        <v>55.44</v>
      </c>
      <c r="AD3310" s="11"/>
      <c r="AE3310" s="4"/>
      <c r="AF3310" s="4"/>
    </row>
    <row r="3311" spans="1:32" x14ac:dyDescent="0.2">
      <c r="A3311" s="51"/>
      <c r="B3311" s="11"/>
      <c r="C3311" s="11" t="s">
        <v>475</v>
      </c>
      <c r="D3311" s="11"/>
      <c r="E3311" s="11" t="s">
        <v>476</v>
      </c>
      <c r="F3311" s="11">
        <v>225429</v>
      </c>
      <c r="G3311" s="11"/>
      <c r="H3311" s="11">
        <f t="shared" si="185"/>
        <v>693.67</v>
      </c>
      <c r="I3311" s="11"/>
      <c r="J3311" s="11">
        <v>25445.049999999988</v>
      </c>
      <c r="K3311" s="11"/>
      <c r="M3311" s="11">
        <v>163</v>
      </c>
      <c r="N3311" s="66"/>
      <c r="P3311" s="198">
        <f t="shared" si="186"/>
        <v>156.10460122699379</v>
      </c>
      <c r="Q3311" s="198"/>
      <c r="R3311" s="198"/>
      <c r="S3311" s="198"/>
      <c r="T3311" s="198">
        <f t="shared" si="187"/>
        <v>1383</v>
      </c>
      <c r="U3311" s="11"/>
      <c r="V3311" s="11"/>
      <c r="W3311" s="11"/>
      <c r="Y3311" s="11">
        <v>25445.049999999988</v>
      </c>
      <c r="Z3311" s="11"/>
      <c r="AB3311" s="11">
        <f t="shared" si="188"/>
        <v>25670.77</v>
      </c>
      <c r="AC3311" s="11">
        <v>34291.120000000003</v>
      </c>
      <c r="AD3311" s="11"/>
      <c r="AE3311" s="4"/>
      <c r="AF3311" s="4"/>
    </row>
    <row r="3312" spans="1:32" x14ac:dyDescent="0.2">
      <c r="A3312" s="51"/>
      <c r="B3312" s="11"/>
      <c r="C3312" s="11" t="s">
        <v>475</v>
      </c>
      <c r="D3312" s="11"/>
      <c r="E3312" s="11" t="s">
        <v>161</v>
      </c>
      <c r="F3312" s="11">
        <v>1438</v>
      </c>
      <c r="G3312" s="11"/>
      <c r="H3312" s="11">
        <f t="shared" si="185"/>
        <v>4.42</v>
      </c>
      <c r="I3312" s="11"/>
      <c r="J3312" s="11">
        <v>89.17</v>
      </c>
      <c r="K3312" s="11"/>
      <c r="M3312" s="11">
        <v>1</v>
      </c>
      <c r="N3312" s="66"/>
      <c r="P3312" s="198">
        <f t="shared" si="186"/>
        <v>89.17</v>
      </c>
      <c r="Q3312" s="198"/>
      <c r="R3312" s="198"/>
      <c r="S3312" s="198"/>
      <c r="T3312" s="198">
        <f t="shared" si="187"/>
        <v>1438</v>
      </c>
      <c r="U3312" s="11"/>
      <c r="V3312" s="11"/>
      <c r="W3312" s="11"/>
      <c r="Y3312" s="11">
        <v>89.17</v>
      </c>
      <c r="Z3312" s="11"/>
      <c r="AB3312" s="11">
        <f t="shared" si="188"/>
        <v>89.96</v>
      </c>
      <c r="AC3312" s="11">
        <v>120.17</v>
      </c>
      <c r="AD3312" s="11"/>
      <c r="AE3312" s="4"/>
      <c r="AF3312" s="4"/>
    </row>
    <row r="3313" spans="1:32" x14ac:dyDescent="0.2">
      <c r="A3313" s="51"/>
      <c r="B3313" s="11"/>
      <c r="C3313" s="11" t="s">
        <v>475</v>
      </c>
      <c r="D3313" s="11"/>
      <c r="E3313" s="11" t="s">
        <v>142</v>
      </c>
      <c r="F3313" s="11">
        <v>173</v>
      </c>
      <c r="G3313" s="11"/>
      <c r="H3313" s="11">
        <f t="shared" si="185"/>
        <v>0.53</v>
      </c>
      <c r="I3313" s="11"/>
      <c r="J3313" s="11">
        <v>30.89</v>
      </c>
      <c r="K3313" s="11"/>
      <c r="M3313" s="11">
        <v>1</v>
      </c>
      <c r="N3313" s="66"/>
      <c r="P3313" s="198">
        <f t="shared" si="186"/>
        <v>30.89</v>
      </c>
      <c r="Q3313" s="198"/>
      <c r="R3313" s="198"/>
      <c r="S3313" s="198"/>
      <c r="T3313" s="198">
        <f t="shared" si="187"/>
        <v>173</v>
      </c>
      <c r="U3313" s="11"/>
      <c r="V3313" s="11"/>
      <c r="W3313" s="11"/>
      <c r="Y3313" s="11">
        <v>30.89</v>
      </c>
      <c r="Z3313" s="11"/>
      <c r="AB3313" s="11">
        <f t="shared" si="188"/>
        <v>31.16</v>
      </c>
      <c r="AC3313" s="11">
        <v>41.63</v>
      </c>
      <c r="AD3313" s="11"/>
      <c r="AE3313" s="4"/>
      <c r="AF3313" s="4"/>
    </row>
    <row r="3314" spans="1:32" x14ac:dyDescent="0.2">
      <c r="A3314" s="51"/>
      <c r="B3314" s="11"/>
      <c r="C3314" s="11" t="s">
        <v>477</v>
      </c>
      <c r="D3314" s="11"/>
      <c r="E3314" s="11" t="s">
        <v>142</v>
      </c>
      <c r="F3314" s="11">
        <v>29544</v>
      </c>
      <c r="G3314" s="11"/>
      <c r="H3314" s="11">
        <f t="shared" si="185"/>
        <v>90.91</v>
      </c>
      <c r="I3314" s="11"/>
      <c r="J3314" s="11">
        <v>3895.93</v>
      </c>
      <c r="K3314" s="11"/>
      <c r="M3314" s="11">
        <v>7</v>
      </c>
      <c r="N3314" s="66"/>
      <c r="P3314" s="198">
        <f t="shared" si="186"/>
        <v>556.56142857142856</v>
      </c>
      <c r="Q3314" s="198"/>
      <c r="R3314" s="198"/>
      <c r="S3314" s="198"/>
      <c r="T3314" s="198">
        <f t="shared" si="187"/>
        <v>4220.5714285714284</v>
      </c>
      <c r="U3314" s="11"/>
      <c r="V3314" s="11"/>
      <c r="W3314" s="11"/>
      <c r="Y3314" s="11">
        <v>3895.93</v>
      </c>
      <c r="Z3314" s="11"/>
      <c r="AB3314" s="11">
        <f t="shared" si="188"/>
        <v>3930.49</v>
      </c>
      <c r="AC3314" s="11">
        <v>5250.37</v>
      </c>
      <c r="AD3314" s="11"/>
      <c r="AE3314" s="4"/>
      <c r="AF3314" s="4"/>
    </row>
    <row r="3315" spans="1:32" x14ac:dyDescent="0.2">
      <c r="A3315" s="51"/>
      <c r="B3315" s="11"/>
      <c r="C3315" s="11" t="s">
        <v>478</v>
      </c>
      <c r="D3315" s="11"/>
      <c r="E3315" s="11" t="s">
        <v>95</v>
      </c>
      <c r="F3315" s="11">
        <v>-949</v>
      </c>
      <c r="G3315" s="11"/>
      <c r="H3315" s="11">
        <f t="shared" si="185"/>
        <v>-2.92</v>
      </c>
      <c r="I3315" s="11"/>
      <c r="J3315" s="11">
        <v>-118.95</v>
      </c>
      <c r="K3315" s="11"/>
      <c r="M3315" s="11">
        <v>3</v>
      </c>
      <c r="N3315" s="66"/>
      <c r="P3315" s="198">
        <f t="shared" si="186"/>
        <v>-39.65</v>
      </c>
      <c r="Q3315" s="198"/>
      <c r="R3315" s="198"/>
      <c r="S3315" s="198"/>
      <c r="T3315" s="198">
        <f t="shared" si="187"/>
        <v>-316.33333333333331</v>
      </c>
      <c r="U3315" s="11"/>
      <c r="V3315" s="11"/>
      <c r="W3315" s="11"/>
      <c r="Y3315" s="11">
        <v>-118.95</v>
      </c>
      <c r="Z3315" s="11"/>
      <c r="AB3315" s="11">
        <f t="shared" si="188"/>
        <v>-120.01</v>
      </c>
      <c r="AC3315" s="11">
        <v>-160.30000000000001</v>
      </c>
      <c r="AD3315" s="11"/>
      <c r="AE3315" s="4"/>
      <c r="AF3315" s="4"/>
    </row>
    <row r="3316" spans="1:32" x14ac:dyDescent="0.2">
      <c r="A3316" s="51"/>
      <c r="B3316" s="11"/>
      <c r="C3316" s="11" t="s">
        <v>479</v>
      </c>
      <c r="D3316" s="11"/>
      <c r="E3316" s="11" t="s">
        <v>444</v>
      </c>
      <c r="F3316" s="11">
        <v>27153</v>
      </c>
      <c r="G3316" s="11"/>
      <c r="H3316" s="11">
        <f t="shared" si="185"/>
        <v>83.55</v>
      </c>
      <c r="I3316" s="11"/>
      <c r="J3316" s="11">
        <v>3253.79</v>
      </c>
      <c r="K3316" s="11"/>
      <c r="M3316" s="11">
        <v>27</v>
      </c>
      <c r="N3316" s="66"/>
      <c r="P3316" s="198">
        <f t="shared" si="186"/>
        <v>120.51074074074074</v>
      </c>
      <c r="Q3316" s="198"/>
      <c r="R3316" s="198"/>
      <c r="S3316" s="198"/>
      <c r="T3316" s="198">
        <f t="shared" si="187"/>
        <v>1005.6666666666666</v>
      </c>
      <c r="U3316" s="11"/>
      <c r="V3316" s="11"/>
      <c r="W3316" s="11"/>
      <c r="Y3316" s="11">
        <v>3253.79</v>
      </c>
      <c r="Z3316" s="11"/>
      <c r="AB3316" s="11">
        <f t="shared" si="188"/>
        <v>3282.65</v>
      </c>
      <c r="AC3316" s="11">
        <v>4384.9799999999996</v>
      </c>
      <c r="AD3316" s="11"/>
      <c r="AE3316" s="4"/>
      <c r="AF3316" s="4"/>
    </row>
    <row r="3317" spans="1:32" x14ac:dyDescent="0.2">
      <c r="A3317" s="51"/>
      <c r="B3317" s="11"/>
      <c r="C3317" s="11" t="s">
        <v>480</v>
      </c>
      <c r="D3317" s="11"/>
      <c r="E3317" s="11" t="s">
        <v>153</v>
      </c>
      <c r="F3317" s="11">
        <v>92801</v>
      </c>
      <c r="G3317" s="11"/>
      <c r="H3317" s="11">
        <f t="shared" si="185"/>
        <v>285.56</v>
      </c>
      <c r="I3317" s="11"/>
      <c r="J3317" s="11">
        <v>13715.670000000002</v>
      </c>
      <c r="K3317" s="11"/>
      <c r="M3317" s="11">
        <v>95</v>
      </c>
      <c r="N3317" s="66"/>
      <c r="P3317" s="198">
        <f t="shared" si="186"/>
        <v>144.37547368421053</v>
      </c>
      <c r="Q3317" s="198"/>
      <c r="R3317" s="198"/>
      <c r="S3317" s="198"/>
      <c r="T3317" s="198">
        <f t="shared" si="187"/>
        <v>976.85263157894735</v>
      </c>
      <c r="U3317" s="11"/>
      <c r="V3317" s="11"/>
      <c r="W3317" s="11"/>
      <c r="Y3317" s="11">
        <v>13715.670000000002</v>
      </c>
      <c r="Z3317" s="11"/>
      <c r="AB3317" s="11">
        <f t="shared" si="188"/>
        <v>13837.34</v>
      </c>
      <c r="AC3317" s="11">
        <v>18483.98</v>
      </c>
      <c r="AD3317" s="11"/>
      <c r="AE3317" s="4"/>
      <c r="AF3317" s="4"/>
    </row>
    <row r="3318" spans="1:32" x14ac:dyDescent="0.2">
      <c r="A3318" s="51"/>
      <c r="B3318" s="11"/>
      <c r="C3318" s="11" t="s">
        <v>480</v>
      </c>
      <c r="D3318" s="11"/>
      <c r="E3318" s="11" t="s">
        <v>154</v>
      </c>
      <c r="F3318" s="11">
        <v>230</v>
      </c>
      <c r="G3318" s="11"/>
      <c r="H3318" s="11">
        <f t="shared" si="185"/>
        <v>0.71</v>
      </c>
      <c r="I3318" s="11"/>
      <c r="J3318" s="11">
        <v>38.25</v>
      </c>
      <c r="K3318" s="11"/>
      <c r="M3318" s="11">
        <v>1</v>
      </c>
      <c r="N3318" s="66"/>
      <c r="P3318" s="198">
        <f t="shared" si="186"/>
        <v>38.25</v>
      </c>
      <c r="Q3318" s="198"/>
      <c r="R3318" s="198"/>
      <c r="S3318" s="198"/>
      <c r="T3318" s="198">
        <f t="shared" si="187"/>
        <v>230</v>
      </c>
      <c r="U3318" s="11"/>
      <c r="V3318" s="11"/>
      <c r="W3318" s="11"/>
      <c r="Y3318" s="11">
        <v>38.25</v>
      </c>
      <c r="Z3318" s="11"/>
      <c r="AB3318" s="11">
        <f t="shared" si="188"/>
        <v>38.590000000000003</v>
      </c>
      <c r="AC3318" s="11">
        <v>51.55</v>
      </c>
      <c r="AD3318" s="11"/>
      <c r="AE3318" s="4"/>
      <c r="AF3318" s="4"/>
    </row>
    <row r="3319" spans="1:32" x14ac:dyDescent="0.2">
      <c r="A3319" s="51"/>
      <c r="B3319" s="11"/>
      <c r="C3319" s="11" t="s">
        <v>481</v>
      </c>
      <c r="D3319" s="11"/>
      <c r="E3319" s="11" t="s">
        <v>482</v>
      </c>
      <c r="F3319" s="11">
        <v>220776</v>
      </c>
      <c r="G3319" s="11"/>
      <c r="H3319" s="11">
        <f t="shared" si="185"/>
        <v>679.35</v>
      </c>
      <c r="I3319" s="11"/>
      <c r="J3319" s="11">
        <v>21687.279999999999</v>
      </c>
      <c r="K3319" s="11"/>
      <c r="M3319" s="11">
        <v>46</v>
      </c>
      <c r="N3319" s="66"/>
      <c r="P3319" s="198">
        <f t="shared" si="186"/>
        <v>471.46260869565214</v>
      </c>
      <c r="Q3319" s="198"/>
      <c r="R3319" s="198"/>
      <c r="S3319" s="198"/>
      <c r="T3319" s="198">
        <f t="shared" si="187"/>
        <v>4799.478260869565</v>
      </c>
      <c r="U3319" s="11"/>
      <c r="V3319" s="11"/>
      <c r="W3319" s="11"/>
      <c r="Y3319" s="11">
        <v>21687.279999999999</v>
      </c>
      <c r="Z3319" s="11"/>
      <c r="AB3319" s="11">
        <f t="shared" si="188"/>
        <v>21879.66</v>
      </c>
      <c r="AC3319" s="11">
        <v>29226.95</v>
      </c>
      <c r="AD3319" s="11"/>
      <c r="AE3319" s="4"/>
      <c r="AF3319" s="4"/>
    </row>
    <row r="3320" spans="1:32" x14ac:dyDescent="0.2">
      <c r="A3320" s="51"/>
      <c r="B3320" s="11"/>
      <c r="C3320" s="11" t="s">
        <v>483</v>
      </c>
      <c r="D3320" s="11"/>
      <c r="E3320" s="11" t="s">
        <v>243</v>
      </c>
      <c r="F3320" s="11">
        <v>2482735</v>
      </c>
      <c r="G3320" s="11"/>
      <c r="H3320" s="11">
        <f t="shared" si="185"/>
        <v>7639.67</v>
      </c>
      <c r="I3320" s="11"/>
      <c r="J3320" s="11">
        <v>205098.51000000004</v>
      </c>
      <c r="K3320" s="11"/>
      <c r="M3320" s="11">
        <v>494</v>
      </c>
      <c r="N3320" s="66"/>
      <c r="P3320" s="198">
        <f t="shared" si="186"/>
        <v>415.17917004048593</v>
      </c>
      <c r="Q3320" s="198"/>
      <c r="R3320" s="198"/>
      <c r="S3320" s="198"/>
      <c r="T3320" s="198">
        <f t="shared" si="187"/>
        <v>5025.7793522267202</v>
      </c>
      <c r="U3320" s="11"/>
      <c r="V3320" s="11"/>
      <c r="W3320" s="11"/>
      <c r="Y3320" s="11">
        <v>205098.51000000004</v>
      </c>
      <c r="Z3320" s="11"/>
      <c r="AB3320" s="11">
        <f t="shared" si="188"/>
        <v>206917.9</v>
      </c>
      <c r="AC3320" s="11">
        <v>276401.83</v>
      </c>
      <c r="AD3320" s="11"/>
      <c r="AE3320" s="4"/>
      <c r="AF3320" s="4"/>
    </row>
    <row r="3321" spans="1:32" x14ac:dyDescent="0.2">
      <c r="A3321" s="51"/>
      <c r="B3321" s="11"/>
      <c r="C3321" s="11" t="s">
        <v>483</v>
      </c>
      <c r="D3321" s="11"/>
      <c r="E3321" s="11" t="s">
        <v>525</v>
      </c>
      <c r="F3321" s="11">
        <v>4898</v>
      </c>
      <c r="G3321" s="11"/>
      <c r="H3321" s="11">
        <f t="shared" si="185"/>
        <v>15.07</v>
      </c>
      <c r="I3321" s="11"/>
      <c r="J3321" s="11">
        <v>501.90000000000003</v>
      </c>
      <c r="K3321" s="11"/>
      <c r="M3321" s="11">
        <v>2</v>
      </c>
      <c r="N3321" s="66"/>
      <c r="P3321" s="198">
        <f t="shared" si="186"/>
        <v>250.95000000000002</v>
      </c>
      <c r="Q3321" s="198"/>
      <c r="R3321" s="198"/>
      <c r="S3321" s="198"/>
      <c r="T3321" s="198">
        <f t="shared" si="187"/>
        <v>2449</v>
      </c>
      <c r="U3321" s="11"/>
      <c r="V3321" s="11"/>
      <c r="W3321" s="11"/>
      <c r="Y3321" s="11">
        <v>501.90000000000003</v>
      </c>
      <c r="Z3321" s="11"/>
      <c r="AB3321" s="11">
        <f t="shared" si="188"/>
        <v>506.35</v>
      </c>
      <c r="AC3321" s="11">
        <v>676.39</v>
      </c>
      <c r="AD3321" s="11"/>
      <c r="AE3321" s="4"/>
      <c r="AF3321" s="4"/>
    </row>
    <row r="3322" spans="1:32" x14ac:dyDescent="0.2">
      <c r="A3322" s="51"/>
      <c r="B3322" s="11"/>
      <c r="C3322" s="11" t="s">
        <v>484</v>
      </c>
      <c r="D3322" s="11"/>
      <c r="E3322" s="11" t="s">
        <v>485</v>
      </c>
      <c r="F3322" s="11">
        <v>7416</v>
      </c>
      <c r="G3322" s="11"/>
      <c r="H3322" s="11">
        <f t="shared" si="185"/>
        <v>22.82</v>
      </c>
      <c r="I3322" s="11"/>
      <c r="J3322" s="11">
        <v>724.31999999999982</v>
      </c>
      <c r="K3322" s="11"/>
      <c r="M3322" s="11">
        <v>7</v>
      </c>
      <c r="N3322" s="66"/>
      <c r="P3322" s="198">
        <f t="shared" si="186"/>
        <v>103.47428571428568</v>
      </c>
      <c r="Q3322" s="198"/>
      <c r="R3322" s="198"/>
      <c r="S3322" s="198"/>
      <c r="T3322" s="198">
        <f t="shared" si="187"/>
        <v>1059.4285714285713</v>
      </c>
      <c r="U3322" s="11"/>
      <c r="V3322" s="11"/>
      <c r="W3322" s="11"/>
      <c r="Y3322" s="11">
        <v>724.31999999999982</v>
      </c>
      <c r="Z3322" s="11"/>
      <c r="AB3322" s="11">
        <f t="shared" si="188"/>
        <v>730.75</v>
      </c>
      <c r="AC3322" s="11">
        <v>976.13</v>
      </c>
      <c r="AD3322" s="11"/>
      <c r="AE3322" s="4"/>
      <c r="AF3322" s="4"/>
    </row>
    <row r="3323" spans="1:32" x14ac:dyDescent="0.2">
      <c r="A3323" s="51"/>
      <c r="B3323" s="11"/>
      <c r="C3323" s="11" t="s">
        <v>486</v>
      </c>
      <c r="D3323" s="11"/>
      <c r="E3323" s="11" t="s">
        <v>77</v>
      </c>
      <c r="F3323" s="11">
        <v>237457</v>
      </c>
      <c r="G3323" s="11"/>
      <c r="H3323" s="11">
        <f t="shared" si="185"/>
        <v>730.68</v>
      </c>
      <c r="I3323" s="11"/>
      <c r="J3323" s="11">
        <v>12704.619999999999</v>
      </c>
      <c r="K3323" s="11"/>
      <c r="M3323" s="11">
        <v>24</v>
      </c>
      <c r="N3323" s="66"/>
      <c r="P3323" s="198">
        <f t="shared" si="186"/>
        <v>529.35916666666662</v>
      </c>
      <c r="Q3323" s="198"/>
      <c r="R3323" s="198"/>
      <c r="S3323" s="198"/>
      <c r="T3323" s="198">
        <f t="shared" si="187"/>
        <v>9894.0416666666661</v>
      </c>
      <c r="U3323" s="11"/>
      <c r="V3323" s="11"/>
      <c r="W3323" s="11"/>
      <c r="Y3323" s="11">
        <v>12704.619999999999</v>
      </c>
      <c r="Z3323" s="11"/>
      <c r="AB3323" s="11">
        <f t="shared" si="188"/>
        <v>12817.32</v>
      </c>
      <c r="AC3323" s="11">
        <v>17121.43</v>
      </c>
      <c r="AD3323" s="11"/>
      <c r="AE3323" s="4"/>
      <c r="AF3323" s="4"/>
    </row>
    <row r="3324" spans="1:32" x14ac:dyDescent="0.2">
      <c r="A3324" s="51"/>
      <c r="B3324" s="11"/>
      <c r="C3324" s="11" t="s">
        <v>487</v>
      </c>
      <c r="D3324" s="11"/>
      <c r="E3324" s="11" t="s">
        <v>142</v>
      </c>
      <c r="F3324" s="11">
        <v>16</v>
      </c>
      <c r="G3324" s="11"/>
      <c r="H3324" s="11">
        <f t="shared" si="185"/>
        <v>0.05</v>
      </c>
      <c r="I3324" s="11"/>
      <c r="J3324" s="11">
        <v>9.6199999999999992</v>
      </c>
      <c r="K3324" s="11"/>
      <c r="M3324" s="11">
        <v>1</v>
      </c>
      <c r="N3324" s="66"/>
      <c r="P3324" s="198">
        <f t="shared" si="186"/>
        <v>9.6199999999999992</v>
      </c>
      <c r="Q3324" s="198"/>
      <c r="R3324" s="198"/>
      <c r="S3324" s="198"/>
      <c r="T3324" s="198">
        <f t="shared" si="187"/>
        <v>16</v>
      </c>
      <c r="U3324" s="11"/>
      <c r="V3324" s="11"/>
      <c r="W3324" s="11"/>
      <c r="Y3324" s="11">
        <v>9.6199999999999992</v>
      </c>
      <c r="Z3324" s="11"/>
      <c r="AB3324" s="11">
        <f t="shared" si="188"/>
        <v>9.7100000000000009</v>
      </c>
      <c r="AC3324" s="11">
        <v>12.96</v>
      </c>
      <c r="AD3324" s="11"/>
      <c r="AE3324" s="4"/>
      <c r="AF3324" s="4"/>
    </row>
    <row r="3325" spans="1:32" x14ac:dyDescent="0.2">
      <c r="A3325" s="51"/>
      <c r="B3325" s="11"/>
      <c r="C3325" s="11" t="s">
        <v>487</v>
      </c>
      <c r="D3325" s="11"/>
      <c r="E3325" s="11" t="s">
        <v>216</v>
      </c>
      <c r="F3325" s="11">
        <v>2156501</v>
      </c>
      <c r="G3325" s="11"/>
      <c r="H3325" s="11">
        <f t="shared" si="185"/>
        <v>6635.81</v>
      </c>
      <c r="I3325" s="11"/>
      <c r="J3325" s="11">
        <v>116599.48999999987</v>
      </c>
      <c r="K3325" s="11"/>
      <c r="M3325" s="11">
        <v>197</v>
      </c>
      <c r="N3325" s="66"/>
      <c r="P3325" s="198">
        <f t="shared" si="186"/>
        <v>591.87558375634455</v>
      </c>
      <c r="Q3325" s="198"/>
      <c r="R3325" s="198"/>
      <c r="S3325" s="198"/>
      <c r="T3325" s="198">
        <f t="shared" si="187"/>
        <v>10946.705583756346</v>
      </c>
      <c r="U3325" s="11"/>
      <c r="V3325" s="11"/>
      <c r="W3325" s="11"/>
      <c r="Y3325" s="11">
        <v>116599.48999999987</v>
      </c>
      <c r="Z3325" s="11"/>
      <c r="AB3325" s="11">
        <f t="shared" si="188"/>
        <v>117633.82</v>
      </c>
      <c r="AC3325" s="11">
        <v>157135.76999999999</v>
      </c>
      <c r="AD3325" s="11"/>
      <c r="AE3325" s="4"/>
      <c r="AF3325" s="4"/>
    </row>
    <row r="3326" spans="1:32" x14ac:dyDescent="0.2">
      <c r="A3326" s="51"/>
      <c r="B3326" s="11"/>
      <c r="C3326" s="11" t="s">
        <v>488</v>
      </c>
      <c r="D3326" s="11"/>
      <c r="E3326" s="11" t="s">
        <v>161</v>
      </c>
      <c r="F3326" s="11">
        <v>4317040</v>
      </c>
      <c r="G3326" s="11"/>
      <c r="H3326" s="11">
        <f t="shared" si="185"/>
        <v>13284.05</v>
      </c>
      <c r="I3326" s="11"/>
      <c r="J3326" s="11">
        <v>246031.69000000056</v>
      </c>
      <c r="K3326" s="11"/>
      <c r="M3326" s="11">
        <v>646</v>
      </c>
      <c r="N3326" s="66"/>
      <c r="P3326" s="198">
        <f t="shared" si="186"/>
        <v>380.85400928792654</v>
      </c>
      <c r="Q3326" s="198"/>
      <c r="R3326" s="198"/>
      <c r="S3326" s="198"/>
      <c r="T3326" s="198">
        <f t="shared" si="187"/>
        <v>6682.724458204334</v>
      </c>
      <c r="U3326" s="11"/>
      <c r="V3326" s="11"/>
      <c r="W3326" s="11"/>
      <c r="Y3326" s="11">
        <v>246031.69000000056</v>
      </c>
      <c r="Z3326" s="11"/>
      <c r="AB3326" s="11">
        <f t="shared" si="188"/>
        <v>248214.19</v>
      </c>
      <c r="AC3326" s="11">
        <v>331565.59000000003</v>
      </c>
      <c r="AD3326" s="11"/>
      <c r="AE3326" s="4"/>
      <c r="AF3326" s="4"/>
    </row>
    <row r="3327" spans="1:32" x14ac:dyDescent="0.2">
      <c r="A3327" s="51"/>
      <c r="B3327" s="11"/>
      <c r="C3327" s="11" t="s">
        <v>489</v>
      </c>
      <c r="D3327" s="11"/>
      <c r="E3327" s="11" t="s">
        <v>95</v>
      </c>
      <c r="F3327" s="11">
        <v>302</v>
      </c>
      <c r="G3327" s="11"/>
      <c r="H3327" s="11">
        <f t="shared" si="185"/>
        <v>0.93</v>
      </c>
      <c r="I3327" s="11"/>
      <c r="J3327" s="11">
        <v>76.650000000000006</v>
      </c>
      <c r="K3327" s="11"/>
      <c r="M3327" s="11">
        <v>4</v>
      </c>
      <c r="N3327" s="66"/>
      <c r="P3327" s="198">
        <f t="shared" si="186"/>
        <v>19.162500000000001</v>
      </c>
      <c r="Q3327" s="198"/>
      <c r="R3327" s="198"/>
      <c r="S3327" s="198"/>
      <c r="T3327" s="198">
        <f t="shared" si="187"/>
        <v>75.5</v>
      </c>
      <c r="U3327" s="11"/>
      <c r="V3327" s="11"/>
      <c r="W3327" s="11"/>
      <c r="Y3327" s="11">
        <v>76.650000000000006</v>
      </c>
      <c r="Z3327" s="11"/>
      <c r="AB3327" s="11">
        <f t="shared" si="188"/>
        <v>77.33</v>
      </c>
      <c r="AC3327" s="11">
        <v>103.3</v>
      </c>
      <c r="AD3327" s="11"/>
      <c r="AE3327" s="4"/>
      <c r="AF3327" s="4"/>
    </row>
    <row r="3328" spans="1:32" x14ac:dyDescent="0.2">
      <c r="A3328" s="51"/>
      <c r="B3328" s="11"/>
      <c r="C3328" s="11" t="s">
        <v>490</v>
      </c>
      <c r="D3328" s="11"/>
      <c r="E3328" s="11" t="s">
        <v>75</v>
      </c>
      <c r="F3328" s="11">
        <v>33601</v>
      </c>
      <c r="G3328" s="11"/>
      <c r="H3328" s="11">
        <f t="shared" si="185"/>
        <v>103.39</v>
      </c>
      <c r="I3328" s="11"/>
      <c r="J3328" s="11">
        <v>2110.12</v>
      </c>
      <c r="K3328" s="11"/>
      <c r="M3328" s="11">
        <v>12</v>
      </c>
      <c r="N3328" s="66"/>
      <c r="P3328" s="198">
        <f t="shared" si="186"/>
        <v>175.84333333333333</v>
      </c>
      <c r="Q3328" s="198"/>
      <c r="R3328" s="198"/>
      <c r="S3328" s="198"/>
      <c r="T3328" s="198">
        <f t="shared" si="187"/>
        <v>2800.0833333333335</v>
      </c>
      <c r="U3328" s="11"/>
      <c r="V3328" s="11"/>
      <c r="W3328" s="11"/>
      <c r="Y3328" s="11">
        <v>2110.12</v>
      </c>
      <c r="Z3328" s="11"/>
      <c r="AB3328" s="11">
        <f t="shared" si="188"/>
        <v>2128.84</v>
      </c>
      <c r="AC3328" s="11">
        <v>2843.71</v>
      </c>
      <c r="AD3328" s="11"/>
      <c r="AE3328" s="4"/>
      <c r="AF3328" s="4"/>
    </row>
    <row r="3329" spans="1:32" x14ac:dyDescent="0.2">
      <c r="A3329" s="51"/>
      <c r="B3329" s="11"/>
      <c r="C3329" s="11" t="s">
        <v>490</v>
      </c>
      <c r="D3329" s="11"/>
      <c r="E3329" s="11" t="s">
        <v>491</v>
      </c>
      <c r="F3329" s="11">
        <v>15531</v>
      </c>
      <c r="G3329" s="11"/>
      <c r="H3329" s="11">
        <f t="shared" si="185"/>
        <v>47.79</v>
      </c>
      <c r="I3329" s="11"/>
      <c r="J3329" s="11">
        <v>2201.0099999999998</v>
      </c>
      <c r="K3329" s="11"/>
      <c r="M3329" s="11">
        <v>9</v>
      </c>
      <c r="N3329" s="66"/>
      <c r="P3329" s="198">
        <f t="shared" si="186"/>
        <v>244.55666666666664</v>
      </c>
      <c r="Q3329" s="198"/>
      <c r="R3329" s="198"/>
      <c r="S3329" s="198"/>
      <c r="T3329" s="198">
        <f t="shared" si="187"/>
        <v>1725.6666666666667</v>
      </c>
      <c r="U3329" s="11"/>
      <c r="V3329" s="11"/>
      <c r="W3329" s="11"/>
      <c r="Y3329" s="11">
        <v>2201.0099999999998</v>
      </c>
      <c r="Z3329" s="11"/>
      <c r="AB3329" s="11">
        <f t="shared" si="188"/>
        <v>2220.5300000000002</v>
      </c>
      <c r="AC3329" s="11">
        <v>2966.2</v>
      </c>
      <c r="AD3329" s="11"/>
      <c r="AE3329" s="4"/>
      <c r="AF3329" s="4"/>
    </row>
    <row r="3330" spans="1:32" x14ac:dyDescent="0.2">
      <c r="A3330" s="51"/>
      <c r="B3330" s="11"/>
      <c r="C3330" s="11" t="s">
        <v>490</v>
      </c>
      <c r="D3330" s="11"/>
      <c r="E3330" s="11" t="s">
        <v>117</v>
      </c>
      <c r="F3330" s="11">
        <v>4066</v>
      </c>
      <c r="G3330" s="11"/>
      <c r="H3330" s="11">
        <f t="shared" si="185"/>
        <v>12.51</v>
      </c>
      <c r="I3330" s="11"/>
      <c r="J3330" s="11">
        <v>538.45000000000005</v>
      </c>
      <c r="K3330" s="11"/>
      <c r="M3330" s="11">
        <v>9</v>
      </c>
      <c r="N3330" s="66"/>
      <c r="P3330" s="198">
        <f t="shared" si="186"/>
        <v>59.827777777777783</v>
      </c>
      <c r="Q3330" s="198"/>
      <c r="R3330" s="198"/>
      <c r="S3330" s="198"/>
      <c r="T3330" s="198">
        <f t="shared" si="187"/>
        <v>451.77777777777777</v>
      </c>
      <c r="U3330" s="11"/>
      <c r="V3330" s="11"/>
      <c r="W3330" s="11"/>
      <c r="Y3330" s="11">
        <v>538.45000000000005</v>
      </c>
      <c r="Z3330" s="11"/>
      <c r="AB3330" s="11">
        <f t="shared" si="188"/>
        <v>543.23</v>
      </c>
      <c r="AC3330" s="11">
        <v>725.64</v>
      </c>
      <c r="AD3330" s="11"/>
      <c r="AE3330" s="4"/>
      <c r="AF3330" s="4"/>
    </row>
    <row r="3331" spans="1:32" x14ac:dyDescent="0.2">
      <c r="A3331" s="51"/>
      <c r="B3331" s="11"/>
      <c r="C3331" s="11" t="s">
        <v>493</v>
      </c>
      <c r="D3331" s="11"/>
      <c r="E3331" s="11" t="s">
        <v>145</v>
      </c>
      <c r="F3331" s="11">
        <v>6185</v>
      </c>
      <c r="G3331" s="11"/>
      <c r="H3331" s="11">
        <f t="shared" si="185"/>
        <v>19.03</v>
      </c>
      <c r="I3331" s="11"/>
      <c r="J3331" s="11">
        <v>865.65</v>
      </c>
      <c r="K3331" s="11"/>
      <c r="M3331" s="11">
        <v>3</v>
      </c>
      <c r="N3331" s="66"/>
      <c r="P3331" s="198">
        <f t="shared" si="186"/>
        <v>288.55</v>
      </c>
      <c r="Q3331" s="198"/>
      <c r="R3331" s="198"/>
      <c r="S3331" s="198"/>
      <c r="T3331" s="198">
        <f t="shared" si="187"/>
        <v>2061.6666666666665</v>
      </c>
      <c r="U3331" s="11"/>
      <c r="V3331" s="11"/>
      <c r="W3331" s="11"/>
      <c r="Y3331" s="11">
        <v>865.65</v>
      </c>
      <c r="Z3331" s="11"/>
      <c r="AB3331" s="11">
        <f t="shared" si="188"/>
        <v>873.33</v>
      </c>
      <c r="AC3331" s="11">
        <v>1166.5999999999999</v>
      </c>
      <c r="AD3331" s="11"/>
      <c r="AE3331" s="4"/>
      <c r="AF3331" s="4"/>
    </row>
    <row r="3332" spans="1:32" x14ac:dyDescent="0.2">
      <c r="A3332" s="51"/>
      <c r="B3332" s="11"/>
      <c r="C3332" s="11" t="s">
        <v>493</v>
      </c>
      <c r="D3332" s="11"/>
      <c r="E3332" s="11" t="s">
        <v>454</v>
      </c>
      <c r="F3332" s="11">
        <v>851527</v>
      </c>
      <c r="G3332" s="11"/>
      <c r="H3332" s="11">
        <f t="shared" si="185"/>
        <v>2620.25</v>
      </c>
      <c r="I3332" s="11"/>
      <c r="J3332" s="11">
        <v>88325.070000000036</v>
      </c>
      <c r="K3332" s="11"/>
      <c r="M3332" s="11">
        <v>530</v>
      </c>
      <c r="N3332" s="66"/>
      <c r="P3332" s="198">
        <f t="shared" si="186"/>
        <v>166.65107547169819</v>
      </c>
      <c r="Q3332" s="198"/>
      <c r="R3332" s="198"/>
      <c r="S3332" s="198"/>
      <c r="T3332" s="198">
        <f t="shared" si="187"/>
        <v>1606.654716981132</v>
      </c>
      <c r="U3332" s="11"/>
      <c r="V3332" s="11"/>
      <c r="W3332" s="11"/>
      <c r="Y3332" s="11">
        <v>88325.070000000036</v>
      </c>
      <c r="Z3332" s="11"/>
      <c r="AB3332" s="11">
        <f t="shared" si="188"/>
        <v>89108.58</v>
      </c>
      <c r="AC3332" s="11">
        <v>119031.63</v>
      </c>
      <c r="AD3332" s="11"/>
      <c r="AE3332" s="4"/>
      <c r="AF3332" s="4"/>
    </row>
    <row r="3333" spans="1:32" x14ac:dyDescent="0.2">
      <c r="A3333" s="51"/>
      <c r="B3333" s="11"/>
      <c r="C3333" s="11" t="s">
        <v>494</v>
      </c>
      <c r="D3333" s="11"/>
      <c r="E3333" s="11" t="s">
        <v>142</v>
      </c>
      <c r="F3333" s="11">
        <v>675223</v>
      </c>
      <c r="G3333" s="11"/>
      <c r="H3333" s="11">
        <f t="shared" si="185"/>
        <v>2077.7399999999998</v>
      </c>
      <c r="I3333" s="11"/>
      <c r="J3333" s="11">
        <v>33868.6</v>
      </c>
      <c r="K3333" s="11"/>
      <c r="M3333" s="11">
        <v>58</v>
      </c>
      <c r="N3333" s="66"/>
      <c r="P3333" s="198">
        <f t="shared" si="186"/>
        <v>583.94137931034481</v>
      </c>
      <c r="Q3333" s="198"/>
      <c r="R3333" s="198"/>
      <c r="S3333" s="198"/>
      <c r="T3333" s="198">
        <f t="shared" si="187"/>
        <v>11641.775862068966</v>
      </c>
      <c r="U3333" s="11"/>
      <c r="V3333" s="11"/>
      <c r="W3333" s="11"/>
      <c r="Y3333" s="11">
        <v>33868.6</v>
      </c>
      <c r="Z3333" s="11"/>
      <c r="AB3333" s="11">
        <f t="shared" si="188"/>
        <v>34169.040000000001</v>
      </c>
      <c r="AC3333" s="11">
        <v>45643.15</v>
      </c>
      <c r="AD3333" s="11"/>
      <c r="AE3333" s="4"/>
      <c r="AF3333" s="4"/>
    </row>
    <row r="3334" spans="1:32" x14ac:dyDescent="0.2">
      <c r="A3334" s="51"/>
      <c r="B3334" s="11"/>
      <c r="C3334" s="11" t="s">
        <v>495</v>
      </c>
      <c r="D3334" s="11"/>
      <c r="E3334" s="11" t="s">
        <v>61</v>
      </c>
      <c r="F3334" s="11">
        <v>359825</v>
      </c>
      <c r="G3334" s="11"/>
      <c r="H3334" s="11">
        <f t="shared" si="185"/>
        <v>1107.22</v>
      </c>
      <c r="I3334" s="11"/>
      <c r="J3334" s="11">
        <v>19205.559999999987</v>
      </c>
      <c r="K3334" s="11"/>
      <c r="M3334" s="11">
        <v>40</v>
      </c>
      <c r="N3334" s="66"/>
      <c r="P3334" s="198">
        <f t="shared" si="186"/>
        <v>480.13899999999967</v>
      </c>
      <c r="Q3334" s="198"/>
      <c r="R3334" s="198"/>
      <c r="S3334" s="198"/>
      <c r="T3334" s="198">
        <f t="shared" si="187"/>
        <v>8995.625</v>
      </c>
      <c r="U3334" s="11"/>
      <c r="V3334" s="11"/>
      <c r="W3334" s="11"/>
      <c r="Y3334" s="11">
        <v>19205.559999999987</v>
      </c>
      <c r="Z3334" s="11"/>
      <c r="AB3334" s="11">
        <f t="shared" si="188"/>
        <v>19375.93</v>
      </c>
      <c r="AC3334" s="11">
        <v>25882.45</v>
      </c>
      <c r="AD3334" s="11"/>
      <c r="AE3334" s="4"/>
      <c r="AF3334" s="4"/>
    </row>
    <row r="3335" spans="1:32" x14ac:dyDescent="0.2">
      <c r="A3335" s="51"/>
      <c r="B3335" s="11"/>
      <c r="C3335" s="11" t="s">
        <v>495</v>
      </c>
      <c r="D3335" s="11"/>
      <c r="E3335" s="11" t="s">
        <v>371</v>
      </c>
      <c r="F3335" s="11">
        <v>1552</v>
      </c>
      <c r="G3335" s="11"/>
      <c r="H3335" s="11">
        <f t="shared" si="185"/>
        <v>4.78</v>
      </c>
      <c r="I3335" s="11"/>
      <c r="J3335" s="11">
        <v>210.55999999999997</v>
      </c>
      <c r="K3335" s="11"/>
      <c r="M3335" s="11">
        <v>4</v>
      </c>
      <c r="N3335" s="66"/>
      <c r="P3335" s="198">
        <f t="shared" si="186"/>
        <v>52.639999999999993</v>
      </c>
      <c r="Q3335" s="198"/>
      <c r="R3335" s="198"/>
      <c r="S3335" s="198"/>
      <c r="T3335" s="198">
        <f t="shared" si="187"/>
        <v>388</v>
      </c>
      <c r="U3335" s="11"/>
      <c r="V3335" s="11"/>
      <c r="W3335" s="11"/>
      <c r="Y3335" s="11">
        <v>210.55999999999997</v>
      </c>
      <c r="Z3335" s="11"/>
      <c r="AB3335" s="11">
        <f t="shared" si="188"/>
        <v>212.43</v>
      </c>
      <c r="AC3335" s="11">
        <v>283.76</v>
      </c>
      <c r="AD3335" s="11"/>
      <c r="AE3335" s="4"/>
      <c r="AF3335" s="4"/>
    </row>
    <row r="3336" spans="1:32" x14ac:dyDescent="0.2">
      <c r="A3336" s="51"/>
      <c r="B3336" s="11"/>
      <c r="C3336" s="11" t="s">
        <v>496</v>
      </c>
      <c r="D3336" s="11"/>
      <c r="E3336" s="11" t="s">
        <v>221</v>
      </c>
      <c r="F3336" s="11">
        <v>488290</v>
      </c>
      <c r="G3336" s="11"/>
      <c r="H3336" s="11">
        <f t="shared" si="185"/>
        <v>1502.53</v>
      </c>
      <c r="I3336" s="11"/>
      <c r="J3336" s="11">
        <v>33567.679999999993</v>
      </c>
      <c r="K3336" s="11"/>
      <c r="M3336" s="11">
        <v>207</v>
      </c>
      <c r="N3336" s="66"/>
      <c r="P3336" s="198">
        <f t="shared" si="186"/>
        <v>162.16270531400963</v>
      </c>
      <c r="Q3336" s="198"/>
      <c r="R3336" s="198"/>
      <c r="S3336" s="198"/>
      <c r="T3336" s="198">
        <f t="shared" si="187"/>
        <v>2358.8888888888887</v>
      </c>
      <c r="U3336" s="11"/>
      <c r="V3336" s="11"/>
      <c r="W3336" s="11"/>
      <c r="Y3336" s="11">
        <v>33567.679999999993</v>
      </c>
      <c r="Z3336" s="11"/>
      <c r="AB3336" s="11">
        <f t="shared" si="188"/>
        <v>33865.449999999997</v>
      </c>
      <c r="AC3336" s="11">
        <v>45237.62</v>
      </c>
      <c r="AD3336" s="11"/>
      <c r="AE3336" s="4"/>
      <c r="AF3336" s="4"/>
    </row>
    <row r="3337" spans="1:32" x14ac:dyDescent="0.2">
      <c r="A3337" s="51"/>
      <c r="B3337" s="11"/>
      <c r="C3337" s="11" t="s">
        <v>496</v>
      </c>
      <c r="D3337" s="11"/>
      <c r="E3337" s="11" t="s">
        <v>454</v>
      </c>
      <c r="F3337" s="11">
        <v>329</v>
      </c>
      <c r="G3337" s="11"/>
      <c r="H3337" s="11">
        <f t="shared" si="185"/>
        <v>1.01</v>
      </c>
      <c r="I3337" s="11"/>
      <c r="J3337" s="11">
        <v>52.99</v>
      </c>
      <c r="K3337" s="11"/>
      <c r="M3337" s="11">
        <v>1</v>
      </c>
      <c r="N3337" s="66"/>
      <c r="P3337" s="198">
        <f t="shared" si="186"/>
        <v>52.99</v>
      </c>
      <c r="Q3337" s="198"/>
      <c r="R3337" s="198"/>
      <c r="S3337" s="198"/>
      <c r="T3337" s="198">
        <f t="shared" si="187"/>
        <v>329</v>
      </c>
      <c r="U3337" s="11"/>
      <c r="V3337" s="11"/>
      <c r="W3337" s="11"/>
      <c r="Y3337" s="11">
        <v>52.99</v>
      </c>
      <c r="Z3337" s="11"/>
      <c r="AB3337" s="11">
        <f t="shared" si="188"/>
        <v>53.46</v>
      </c>
      <c r="AC3337" s="11">
        <v>71.41</v>
      </c>
      <c r="AD3337" s="11"/>
      <c r="AE3337" s="4"/>
      <c r="AF3337" s="4"/>
    </row>
    <row r="3338" spans="1:32" x14ac:dyDescent="0.2">
      <c r="A3338" s="51"/>
      <c r="B3338" s="11"/>
      <c r="C3338" s="11" t="s">
        <v>496</v>
      </c>
      <c r="D3338" s="11"/>
      <c r="E3338" s="11" t="s">
        <v>222</v>
      </c>
      <c r="F3338" s="11">
        <v>4720</v>
      </c>
      <c r="G3338" s="11"/>
      <c r="H3338" s="11">
        <f t="shared" si="185"/>
        <v>14.52</v>
      </c>
      <c r="I3338" s="11"/>
      <c r="J3338" s="11">
        <v>298.69</v>
      </c>
      <c r="K3338" s="11"/>
      <c r="M3338" s="11">
        <v>1</v>
      </c>
      <c r="N3338" s="66"/>
      <c r="P3338" s="198">
        <f t="shared" si="186"/>
        <v>298.69</v>
      </c>
      <c r="Q3338" s="198"/>
      <c r="R3338" s="198"/>
      <c r="S3338" s="198"/>
      <c r="T3338" s="198">
        <f t="shared" si="187"/>
        <v>4720</v>
      </c>
      <c r="U3338" s="11"/>
      <c r="V3338" s="11"/>
      <c r="W3338" s="11"/>
      <c r="Y3338" s="11">
        <v>298.69</v>
      </c>
      <c r="Z3338" s="11"/>
      <c r="AB3338" s="11">
        <f t="shared" si="188"/>
        <v>301.33999999999997</v>
      </c>
      <c r="AC3338" s="11">
        <v>402.53</v>
      </c>
      <c r="AD3338" s="11"/>
      <c r="AE3338" s="4"/>
      <c r="AF3338" s="4"/>
    </row>
    <row r="3339" spans="1:32" x14ac:dyDescent="0.2">
      <c r="A3339" s="51"/>
      <c r="B3339" s="11"/>
      <c r="C3339" s="11" t="s">
        <v>497</v>
      </c>
      <c r="D3339" s="11"/>
      <c r="E3339" s="11" t="s">
        <v>379</v>
      </c>
      <c r="F3339" s="11">
        <v>420</v>
      </c>
      <c r="G3339" s="11"/>
      <c r="H3339" s="11">
        <f t="shared" si="185"/>
        <v>1.29</v>
      </c>
      <c r="I3339" s="11"/>
      <c r="J3339" s="11">
        <v>77.48</v>
      </c>
      <c r="K3339" s="11"/>
      <c r="M3339" s="11">
        <v>1</v>
      </c>
      <c r="N3339" s="66"/>
      <c r="P3339" s="198">
        <f t="shared" si="186"/>
        <v>77.48</v>
      </c>
      <c r="Q3339" s="198"/>
      <c r="R3339" s="198"/>
      <c r="S3339" s="198"/>
      <c r="T3339" s="198">
        <f t="shared" si="187"/>
        <v>420</v>
      </c>
      <c r="U3339" s="11"/>
      <c r="V3339" s="11"/>
      <c r="W3339" s="11"/>
      <c r="Y3339" s="11">
        <v>77.48</v>
      </c>
      <c r="Z3339" s="11"/>
      <c r="AB3339" s="11">
        <f t="shared" si="188"/>
        <v>78.17</v>
      </c>
      <c r="AC3339" s="11">
        <v>104.42</v>
      </c>
      <c r="AD3339" s="11"/>
      <c r="AE3339" s="4"/>
      <c r="AF3339" s="4"/>
    </row>
    <row r="3340" spans="1:32" x14ac:dyDescent="0.2">
      <c r="A3340" s="51"/>
      <c r="B3340" s="11"/>
      <c r="C3340" s="11" t="s">
        <v>497</v>
      </c>
      <c r="D3340" s="11"/>
      <c r="E3340" s="11" t="s">
        <v>105</v>
      </c>
      <c r="F3340" s="11">
        <v>3043241</v>
      </c>
      <c r="G3340" s="11"/>
      <c r="H3340" s="11">
        <f t="shared" si="185"/>
        <v>9364.42</v>
      </c>
      <c r="I3340" s="11"/>
      <c r="J3340" s="11">
        <v>275598.57000000018</v>
      </c>
      <c r="K3340" s="11"/>
      <c r="M3340" s="11">
        <v>630</v>
      </c>
      <c r="N3340" s="66"/>
      <c r="P3340" s="198">
        <f t="shared" si="186"/>
        <v>437.45804761904793</v>
      </c>
      <c r="Q3340" s="198"/>
      <c r="R3340" s="198"/>
      <c r="S3340" s="198"/>
      <c r="T3340" s="198">
        <f t="shared" si="187"/>
        <v>4830.5412698412702</v>
      </c>
      <c r="U3340" s="11"/>
      <c r="V3340" s="11"/>
      <c r="W3340" s="11"/>
      <c r="Y3340" s="11">
        <v>275598.57000000018</v>
      </c>
      <c r="Z3340" s="11"/>
      <c r="AB3340" s="11">
        <f t="shared" si="188"/>
        <v>278043.34999999998</v>
      </c>
      <c r="AC3340" s="11">
        <v>371411.52</v>
      </c>
      <c r="AD3340" s="11"/>
      <c r="AE3340" s="4"/>
      <c r="AF3340" s="4"/>
    </row>
    <row r="3341" spans="1:32" x14ac:dyDescent="0.2">
      <c r="A3341" s="51"/>
      <c r="B3341" s="11"/>
      <c r="C3341" s="11" t="s">
        <v>497</v>
      </c>
      <c r="D3341" s="11"/>
      <c r="E3341" s="11" t="s">
        <v>88</v>
      </c>
      <c r="F3341" s="11">
        <v>826</v>
      </c>
      <c r="G3341" s="11"/>
      <c r="H3341" s="11">
        <f t="shared" si="185"/>
        <v>2.54</v>
      </c>
      <c r="I3341" s="11"/>
      <c r="J3341" s="11">
        <v>61.11</v>
      </c>
      <c r="K3341" s="11"/>
      <c r="M3341" s="11">
        <v>1</v>
      </c>
      <c r="N3341" s="66"/>
      <c r="P3341" s="198">
        <f t="shared" si="186"/>
        <v>61.11</v>
      </c>
      <c r="Q3341" s="198"/>
      <c r="R3341" s="198"/>
      <c r="S3341" s="198"/>
      <c r="T3341" s="198">
        <f t="shared" si="187"/>
        <v>826</v>
      </c>
      <c r="U3341" s="11"/>
      <c r="V3341" s="11"/>
      <c r="W3341" s="11"/>
      <c r="Y3341" s="11">
        <v>61.11</v>
      </c>
      <c r="Z3341" s="11"/>
      <c r="AB3341" s="11">
        <f t="shared" si="188"/>
        <v>61.65</v>
      </c>
      <c r="AC3341" s="11">
        <v>82.36</v>
      </c>
      <c r="AD3341" s="11"/>
      <c r="AE3341" s="4"/>
      <c r="AF3341" s="4"/>
    </row>
    <row r="3342" spans="1:32" x14ac:dyDescent="0.2">
      <c r="A3342" s="51"/>
      <c r="B3342" s="11"/>
      <c r="C3342" s="11" t="s">
        <v>499</v>
      </c>
      <c r="D3342" s="11"/>
      <c r="E3342" s="11" t="s">
        <v>189</v>
      </c>
      <c r="F3342" s="11">
        <v>2</v>
      </c>
      <c r="G3342" s="11"/>
      <c r="H3342" s="11">
        <f t="shared" si="185"/>
        <v>0.01</v>
      </c>
      <c r="I3342" s="11"/>
      <c r="J3342" s="11">
        <v>7.51</v>
      </c>
      <c r="K3342" s="11"/>
      <c r="M3342" s="11">
        <v>1</v>
      </c>
      <c r="N3342" s="66"/>
      <c r="P3342" s="198">
        <f t="shared" si="186"/>
        <v>7.51</v>
      </c>
      <c r="Q3342" s="198"/>
      <c r="R3342" s="198"/>
      <c r="S3342" s="198"/>
      <c r="T3342" s="198">
        <f t="shared" si="187"/>
        <v>2</v>
      </c>
      <c r="U3342" s="11"/>
      <c r="V3342" s="11"/>
      <c r="W3342" s="11"/>
      <c r="Y3342" s="11">
        <v>7.51</v>
      </c>
      <c r="Z3342" s="11"/>
      <c r="AB3342" s="11">
        <f t="shared" si="188"/>
        <v>7.58</v>
      </c>
      <c r="AC3342" s="11">
        <v>10.119999999999999</v>
      </c>
      <c r="AD3342" s="11"/>
      <c r="AE3342" s="4"/>
      <c r="AF3342" s="4"/>
    </row>
    <row r="3343" spans="1:32" x14ac:dyDescent="0.2">
      <c r="A3343" s="51"/>
      <c r="B3343" s="11"/>
      <c r="C3343" s="11" t="s">
        <v>499</v>
      </c>
      <c r="D3343" s="11"/>
      <c r="E3343" s="11" t="s">
        <v>86</v>
      </c>
      <c r="F3343" s="11">
        <v>22186</v>
      </c>
      <c r="G3343" s="11"/>
      <c r="H3343" s="11">
        <f t="shared" si="185"/>
        <v>68.27</v>
      </c>
      <c r="I3343" s="11"/>
      <c r="J3343" s="11">
        <v>1526.01</v>
      </c>
      <c r="K3343" s="11"/>
      <c r="M3343" s="11">
        <v>16</v>
      </c>
      <c r="N3343" s="66"/>
      <c r="P3343" s="198">
        <f t="shared" si="186"/>
        <v>95.375624999999999</v>
      </c>
      <c r="Q3343" s="198"/>
      <c r="R3343" s="198"/>
      <c r="S3343" s="198"/>
      <c r="T3343" s="198">
        <f t="shared" si="187"/>
        <v>1386.625</v>
      </c>
      <c r="U3343" s="11"/>
      <c r="V3343" s="11"/>
      <c r="W3343" s="11"/>
      <c r="Y3343" s="11">
        <v>1526.01</v>
      </c>
      <c r="Z3343" s="11"/>
      <c r="AB3343" s="11">
        <f t="shared" si="188"/>
        <v>1539.55</v>
      </c>
      <c r="AC3343" s="11">
        <v>2056.5300000000002</v>
      </c>
      <c r="AD3343" s="11"/>
      <c r="AE3343" s="4"/>
      <c r="AF3343" s="4"/>
    </row>
    <row r="3344" spans="1:32" x14ac:dyDescent="0.2">
      <c r="A3344" s="51"/>
      <c r="B3344" s="11"/>
      <c r="C3344" s="11" t="s">
        <v>500</v>
      </c>
      <c r="D3344" s="11"/>
      <c r="E3344" s="11" t="s">
        <v>457</v>
      </c>
      <c r="F3344" s="11">
        <v>86977</v>
      </c>
      <c r="G3344" s="11"/>
      <c r="H3344" s="11">
        <f t="shared" si="185"/>
        <v>267.64</v>
      </c>
      <c r="I3344" s="11"/>
      <c r="J3344" s="11">
        <v>10569.849999999995</v>
      </c>
      <c r="K3344" s="11"/>
      <c r="M3344" s="11">
        <v>58</v>
      </c>
      <c r="N3344" s="66"/>
      <c r="P3344" s="198">
        <f t="shared" si="186"/>
        <v>182.23879310344819</v>
      </c>
      <c r="Q3344" s="198"/>
      <c r="R3344" s="198"/>
      <c r="S3344" s="198"/>
      <c r="T3344" s="198">
        <f t="shared" si="187"/>
        <v>1499.6034482758621</v>
      </c>
      <c r="U3344" s="11"/>
      <c r="V3344" s="11"/>
      <c r="W3344" s="11"/>
      <c r="Y3344" s="11">
        <v>10569.849999999995</v>
      </c>
      <c r="Z3344" s="11"/>
      <c r="AB3344" s="11">
        <f t="shared" si="188"/>
        <v>10663.61</v>
      </c>
      <c r="AC3344" s="11">
        <v>14244.5</v>
      </c>
      <c r="AD3344" s="11"/>
      <c r="AE3344" s="4"/>
      <c r="AF3344" s="4"/>
    </row>
    <row r="3345" spans="1:32" x14ac:dyDescent="0.2">
      <c r="A3345" s="51"/>
      <c r="B3345" s="11"/>
      <c r="C3345" s="11" t="s">
        <v>501</v>
      </c>
      <c r="D3345" s="11"/>
      <c r="E3345" s="11" t="s">
        <v>164</v>
      </c>
      <c r="F3345" s="11">
        <v>672</v>
      </c>
      <c r="G3345" s="11"/>
      <c r="H3345" s="11">
        <f t="shared" si="185"/>
        <v>2.0699999999999998</v>
      </c>
      <c r="I3345" s="11"/>
      <c r="J3345" s="11">
        <v>165.79999999999998</v>
      </c>
      <c r="K3345" s="11"/>
      <c r="M3345" s="11">
        <v>5</v>
      </c>
      <c r="N3345" s="66"/>
      <c r="P3345" s="198">
        <f t="shared" si="186"/>
        <v>33.159999999999997</v>
      </c>
      <c r="Q3345" s="198"/>
      <c r="R3345" s="198"/>
      <c r="S3345" s="198"/>
      <c r="T3345" s="198">
        <f t="shared" si="187"/>
        <v>134.4</v>
      </c>
      <c r="U3345" s="11"/>
      <c r="V3345" s="11"/>
      <c r="W3345" s="11"/>
      <c r="Y3345" s="11">
        <v>165.79999999999998</v>
      </c>
      <c r="Z3345" s="11"/>
      <c r="AB3345" s="11">
        <f t="shared" si="188"/>
        <v>167.27</v>
      </c>
      <c r="AC3345" s="11">
        <v>223.44</v>
      </c>
      <c r="AD3345" s="11"/>
      <c r="AE3345" s="4"/>
      <c r="AF3345" s="4"/>
    </row>
    <row r="3346" spans="1:32" x14ac:dyDescent="0.2">
      <c r="A3346" s="51"/>
      <c r="B3346" s="11"/>
      <c r="C3346" s="11" t="s">
        <v>502</v>
      </c>
      <c r="D3346" s="11"/>
      <c r="E3346" s="11" t="s">
        <v>503</v>
      </c>
      <c r="F3346" s="11">
        <v>37763</v>
      </c>
      <c r="G3346" s="11"/>
      <c r="H3346" s="11">
        <f t="shared" si="185"/>
        <v>116.2</v>
      </c>
      <c r="I3346" s="11"/>
      <c r="J3346" s="11">
        <v>5174.5300000000007</v>
      </c>
      <c r="K3346" s="11"/>
      <c r="M3346" s="11">
        <v>37</v>
      </c>
      <c r="N3346" s="66"/>
      <c r="P3346" s="198">
        <f t="shared" si="186"/>
        <v>139.85216216216219</v>
      </c>
      <c r="Q3346" s="198"/>
      <c r="R3346" s="198"/>
      <c r="S3346" s="198"/>
      <c r="T3346" s="198">
        <f t="shared" si="187"/>
        <v>1020.6216216216217</v>
      </c>
      <c r="U3346" s="11"/>
      <c r="V3346" s="11"/>
      <c r="W3346" s="11"/>
      <c r="Y3346" s="11">
        <v>5174.5300000000007</v>
      </c>
      <c r="Z3346" s="11"/>
      <c r="AB3346" s="11">
        <f t="shared" si="188"/>
        <v>5220.43</v>
      </c>
      <c r="AC3346" s="11">
        <v>6973.48</v>
      </c>
      <c r="AD3346" s="11"/>
      <c r="AE3346" s="4"/>
      <c r="AF3346" s="4"/>
    </row>
    <row r="3347" spans="1:32" x14ac:dyDescent="0.2">
      <c r="A3347" s="51"/>
      <c r="B3347" s="11"/>
      <c r="C3347" s="11" t="s">
        <v>504</v>
      </c>
      <c r="D3347" s="11"/>
      <c r="E3347" s="11" t="s">
        <v>102</v>
      </c>
      <c r="F3347" s="11">
        <v>556729</v>
      </c>
      <c r="G3347" s="11"/>
      <c r="H3347" s="11">
        <f t="shared" si="185"/>
        <v>1713.12</v>
      </c>
      <c r="I3347" s="11"/>
      <c r="J3347" s="11">
        <v>64507.449999999968</v>
      </c>
      <c r="K3347" s="11"/>
      <c r="M3347" s="11">
        <v>300</v>
      </c>
      <c r="N3347" s="66"/>
      <c r="P3347" s="198">
        <f t="shared" si="186"/>
        <v>215.02483333333322</v>
      </c>
      <c r="Q3347" s="198"/>
      <c r="R3347" s="198"/>
      <c r="S3347" s="198"/>
      <c r="T3347" s="198">
        <f t="shared" si="187"/>
        <v>1855.7633333333333</v>
      </c>
      <c r="U3347" s="11"/>
      <c r="V3347" s="11"/>
      <c r="W3347" s="11"/>
      <c r="Y3347" s="11">
        <v>64507.449999999968</v>
      </c>
      <c r="Z3347" s="11"/>
      <c r="AB3347" s="11">
        <f t="shared" si="188"/>
        <v>65079.68</v>
      </c>
      <c r="AC3347" s="11">
        <v>86933.72</v>
      </c>
      <c r="AD3347" s="11"/>
      <c r="AE3347" s="4"/>
      <c r="AF3347" s="4"/>
    </row>
    <row r="3348" spans="1:32" x14ac:dyDescent="0.2">
      <c r="A3348" s="51"/>
      <c r="B3348" s="11"/>
      <c r="C3348" s="11" t="s">
        <v>504</v>
      </c>
      <c r="D3348" s="11"/>
      <c r="E3348" s="11" t="s">
        <v>103</v>
      </c>
      <c r="F3348" s="11">
        <v>249</v>
      </c>
      <c r="G3348" s="11"/>
      <c r="H3348" s="11">
        <f t="shared" si="185"/>
        <v>0.77</v>
      </c>
      <c r="I3348" s="11"/>
      <c r="J3348" s="11">
        <v>41.15</v>
      </c>
      <c r="K3348" s="11"/>
      <c r="M3348" s="11">
        <v>1</v>
      </c>
      <c r="N3348" s="66"/>
      <c r="P3348" s="198">
        <f t="shared" si="186"/>
        <v>41.15</v>
      </c>
      <c r="Q3348" s="198"/>
      <c r="R3348" s="198"/>
      <c r="S3348" s="198"/>
      <c r="T3348" s="198">
        <f t="shared" si="187"/>
        <v>249</v>
      </c>
      <c r="U3348" s="11"/>
      <c r="V3348" s="11"/>
      <c r="W3348" s="11"/>
      <c r="Y3348" s="11">
        <v>41.15</v>
      </c>
      <c r="Z3348" s="11"/>
      <c r="AB3348" s="11">
        <f t="shared" si="188"/>
        <v>41.52</v>
      </c>
      <c r="AC3348" s="11">
        <v>55.46</v>
      </c>
      <c r="AD3348" s="11"/>
      <c r="AE3348" s="4"/>
      <c r="AF3348" s="4"/>
    </row>
    <row r="3349" spans="1:32" x14ac:dyDescent="0.2">
      <c r="A3349" s="51"/>
      <c r="B3349" s="11"/>
      <c r="C3349" s="11" t="s">
        <v>505</v>
      </c>
      <c r="D3349" s="11"/>
      <c r="E3349" s="11" t="s">
        <v>68</v>
      </c>
      <c r="F3349" s="11">
        <v>1095</v>
      </c>
      <c r="G3349" s="11"/>
      <c r="H3349" s="11">
        <f t="shared" si="185"/>
        <v>3.37</v>
      </c>
      <c r="I3349" s="11"/>
      <c r="J3349" s="11">
        <v>283.72999999999996</v>
      </c>
      <c r="K3349" s="11"/>
      <c r="M3349" s="11">
        <v>7</v>
      </c>
      <c r="N3349" s="66"/>
      <c r="P3349" s="198">
        <f t="shared" si="186"/>
        <v>40.532857142857139</v>
      </c>
      <c r="Q3349" s="198"/>
      <c r="R3349" s="198"/>
      <c r="S3349" s="198"/>
      <c r="T3349" s="198">
        <f t="shared" si="187"/>
        <v>156.42857142857142</v>
      </c>
      <c r="U3349" s="11"/>
      <c r="V3349" s="11"/>
      <c r="W3349" s="11"/>
      <c r="Y3349" s="11">
        <v>283.72999999999996</v>
      </c>
      <c r="Z3349" s="11"/>
      <c r="AB3349" s="11">
        <f t="shared" si="188"/>
        <v>286.25</v>
      </c>
      <c r="AC3349" s="11">
        <v>382.37</v>
      </c>
      <c r="AD3349" s="11"/>
      <c r="AE3349" s="4"/>
      <c r="AF3349" s="4"/>
    </row>
    <row r="3350" spans="1:32" x14ac:dyDescent="0.2">
      <c r="A3350" s="51"/>
      <c r="B3350" s="11"/>
      <c r="C3350" s="11" t="s">
        <v>506</v>
      </c>
      <c r="D3350" s="11"/>
      <c r="E3350" s="11" t="s">
        <v>71</v>
      </c>
      <c r="F3350" s="11">
        <v>3541583</v>
      </c>
      <c r="G3350" s="11"/>
      <c r="H3350" s="11">
        <f t="shared" si="185"/>
        <v>10897.87</v>
      </c>
      <c r="I3350" s="11"/>
      <c r="J3350" s="11">
        <v>270346.29000000027</v>
      </c>
      <c r="K3350" s="11"/>
      <c r="M3350" s="11">
        <v>685</v>
      </c>
      <c r="N3350" s="66"/>
      <c r="P3350" s="198">
        <f t="shared" si="186"/>
        <v>394.66611678832157</v>
      </c>
      <c r="Q3350" s="198"/>
      <c r="R3350" s="198"/>
      <c r="S3350" s="198"/>
      <c r="T3350" s="198">
        <f t="shared" si="187"/>
        <v>5170.194160583942</v>
      </c>
      <c r="U3350" s="11"/>
      <c r="V3350" s="11"/>
      <c r="W3350" s="11"/>
      <c r="Y3350" s="11">
        <v>270346.29000000027</v>
      </c>
      <c r="Z3350" s="11"/>
      <c r="AB3350" s="11">
        <f t="shared" si="188"/>
        <v>272744.48</v>
      </c>
      <c r="AC3350" s="11">
        <v>364333.26</v>
      </c>
      <c r="AD3350" s="11"/>
      <c r="AE3350" s="4"/>
      <c r="AF3350" s="4"/>
    </row>
    <row r="3351" spans="1:32" x14ac:dyDescent="0.2">
      <c r="A3351" s="51"/>
      <c r="B3351" s="11"/>
      <c r="C3351" s="11" t="s">
        <v>506</v>
      </c>
      <c r="D3351" s="11"/>
      <c r="E3351" s="11" t="s">
        <v>86</v>
      </c>
      <c r="F3351" s="11">
        <v>84</v>
      </c>
      <c r="G3351" s="11"/>
      <c r="H3351" s="11">
        <f t="shared" si="185"/>
        <v>0.26</v>
      </c>
      <c r="I3351" s="11"/>
      <c r="J3351" s="11">
        <v>18.600000000000001</v>
      </c>
      <c r="K3351" s="11"/>
      <c r="M3351" s="11">
        <v>1</v>
      </c>
      <c r="N3351" s="66"/>
      <c r="P3351" s="198">
        <f t="shared" si="186"/>
        <v>18.600000000000001</v>
      </c>
      <c r="Q3351" s="198"/>
      <c r="R3351" s="198"/>
      <c r="S3351" s="198"/>
      <c r="T3351" s="198">
        <f t="shared" si="187"/>
        <v>84</v>
      </c>
      <c r="U3351" s="11"/>
      <c r="V3351" s="11"/>
      <c r="W3351" s="11"/>
      <c r="Y3351" s="11">
        <v>18.600000000000001</v>
      </c>
      <c r="Z3351" s="11"/>
      <c r="AB3351" s="11">
        <f t="shared" si="188"/>
        <v>18.760000000000002</v>
      </c>
      <c r="AC3351" s="11">
        <v>25.07</v>
      </c>
      <c r="AD3351" s="11"/>
      <c r="AE3351" s="4"/>
      <c r="AF3351" s="4"/>
    </row>
    <row r="3352" spans="1:32" x14ac:dyDescent="0.2">
      <c r="A3352" s="51"/>
      <c r="B3352" s="11"/>
      <c r="C3352" s="11" t="s">
        <v>508</v>
      </c>
      <c r="D3352" s="11"/>
      <c r="E3352" s="11" t="s">
        <v>61</v>
      </c>
      <c r="F3352" s="11">
        <v>193057</v>
      </c>
      <c r="G3352" s="11"/>
      <c r="H3352" s="11">
        <f t="shared" si="185"/>
        <v>594.05999999999995</v>
      </c>
      <c r="I3352" s="11"/>
      <c r="J3352" s="11">
        <v>17187.710000000003</v>
      </c>
      <c r="K3352" s="11"/>
      <c r="M3352" s="11">
        <v>103</v>
      </c>
      <c r="N3352" s="66"/>
      <c r="P3352" s="198">
        <f t="shared" si="186"/>
        <v>166.87097087378643</v>
      </c>
      <c r="Q3352" s="198"/>
      <c r="R3352" s="198"/>
      <c r="S3352" s="198"/>
      <c r="T3352" s="198">
        <f t="shared" si="187"/>
        <v>1874.3398058252428</v>
      </c>
      <c r="U3352" s="11"/>
      <c r="V3352" s="11"/>
      <c r="W3352" s="11"/>
      <c r="Y3352" s="11">
        <v>17187.710000000003</v>
      </c>
      <c r="Z3352" s="11"/>
      <c r="AB3352" s="11">
        <f t="shared" si="188"/>
        <v>17340.18</v>
      </c>
      <c r="AC3352" s="11">
        <v>23163.09</v>
      </c>
      <c r="AD3352" s="11"/>
      <c r="AE3352" s="4"/>
      <c r="AF3352" s="4"/>
    </row>
    <row r="3353" spans="1:32" x14ac:dyDescent="0.2">
      <c r="A3353" s="51"/>
      <c r="B3353" s="11"/>
      <c r="C3353" s="11" t="s">
        <v>508</v>
      </c>
      <c r="D3353" s="11"/>
      <c r="E3353" s="11" t="s">
        <v>63</v>
      </c>
      <c r="F3353" s="11">
        <v>532823</v>
      </c>
      <c r="G3353" s="11"/>
      <c r="H3353" s="11">
        <f t="shared" si="185"/>
        <v>1639.56</v>
      </c>
      <c r="I3353" s="11"/>
      <c r="J3353" s="11">
        <v>43579.100000000028</v>
      </c>
      <c r="K3353" s="11"/>
      <c r="M3353" s="11">
        <v>190</v>
      </c>
      <c r="N3353" s="66"/>
      <c r="P3353" s="198">
        <f t="shared" si="186"/>
        <v>229.36368421052646</v>
      </c>
      <c r="Q3353" s="198"/>
      <c r="R3353" s="198"/>
      <c r="S3353" s="198"/>
      <c r="T3353" s="198">
        <f t="shared" si="187"/>
        <v>2804.3315789473686</v>
      </c>
      <c r="U3353" s="11"/>
      <c r="V3353" s="11"/>
      <c r="W3353" s="11"/>
      <c r="Y3353" s="11">
        <v>43579.100000000028</v>
      </c>
      <c r="Z3353" s="11"/>
      <c r="AB3353" s="11">
        <f t="shared" si="188"/>
        <v>43965.68</v>
      </c>
      <c r="AC3353" s="11">
        <v>58729.55</v>
      </c>
      <c r="AD3353" s="11"/>
      <c r="AE3353" s="4"/>
      <c r="AF3353" s="4"/>
    </row>
    <row r="3354" spans="1:32" x14ac:dyDescent="0.2">
      <c r="A3354" s="51"/>
      <c r="B3354" s="11"/>
      <c r="C3354" s="11" t="s">
        <v>509</v>
      </c>
      <c r="D3354" s="11"/>
      <c r="E3354" s="11" t="s">
        <v>329</v>
      </c>
      <c r="F3354" s="11">
        <v>91038</v>
      </c>
      <c r="G3354" s="11"/>
      <c r="H3354" s="11">
        <f t="shared" si="185"/>
        <v>280.13</v>
      </c>
      <c r="I3354" s="11"/>
      <c r="J3354" s="11">
        <v>10155.02</v>
      </c>
      <c r="K3354" s="11"/>
      <c r="M3354" s="11">
        <v>56</v>
      </c>
      <c r="N3354" s="66"/>
      <c r="P3354" s="198">
        <f t="shared" si="186"/>
        <v>181.33964285714288</v>
      </c>
      <c r="Q3354" s="198"/>
      <c r="R3354" s="198"/>
      <c r="S3354" s="198"/>
      <c r="T3354" s="198">
        <f t="shared" si="187"/>
        <v>1625.6785714285713</v>
      </c>
      <c r="U3354" s="11"/>
      <c r="V3354" s="11"/>
      <c r="W3354" s="11"/>
      <c r="Y3354" s="11">
        <v>10155.02</v>
      </c>
      <c r="Z3354" s="11"/>
      <c r="AB3354" s="11">
        <f t="shared" si="188"/>
        <v>10245.1</v>
      </c>
      <c r="AC3354" s="11">
        <v>13685.45</v>
      </c>
      <c r="AD3354" s="11"/>
      <c r="AE3354" s="4"/>
      <c r="AF3354" s="4"/>
    </row>
    <row r="3355" spans="1:32" x14ac:dyDescent="0.2">
      <c r="A3355" s="51"/>
      <c r="B3355" s="11"/>
      <c r="C3355" s="11" t="s">
        <v>510</v>
      </c>
      <c r="D3355" s="11"/>
      <c r="E3355" s="11" t="s">
        <v>365</v>
      </c>
      <c r="F3355" s="11"/>
      <c r="G3355" s="11"/>
      <c r="H3355" s="11">
        <f t="shared" si="185"/>
        <v>0</v>
      </c>
      <c r="I3355" s="11"/>
      <c r="J3355" s="11">
        <v>7.26</v>
      </c>
      <c r="K3355" s="11"/>
      <c r="M3355" s="11">
        <v>1</v>
      </c>
      <c r="N3355" s="66"/>
      <c r="P3355" s="198">
        <f t="shared" si="186"/>
        <v>7.26</v>
      </c>
      <c r="Q3355" s="198"/>
      <c r="R3355" s="198"/>
      <c r="S3355" s="198"/>
      <c r="T3355" s="198">
        <f t="shared" si="187"/>
        <v>0</v>
      </c>
      <c r="U3355" s="11"/>
      <c r="V3355" s="11"/>
      <c r="W3355" s="11"/>
      <c r="Y3355" s="11">
        <v>7.26</v>
      </c>
      <c r="Z3355" s="11"/>
      <c r="AB3355" s="11">
        <f t="shared" si="188"/>
        <v>7.32</v>
      </c>
      <c r="AC3355" s="11">
        <v>9.7799999999999994</v>
      </c>
      <c r="AD3355" s="11"/>
      <c r="AE3355" s="4"/>
      <c r="AF3355" s="4"/>
    </row>
    <row r="3356" spans="1:32" x14ac:dyDescent="0.2">
      <c r="A3356" s="51"/>
      <c r="B3356" s="11"/>
      <c r="C3356" s="11" t="s">
        <v>510</v>
      </c>
      <c r="D3356" s="11"/>
      <c r="E3356" s="11" t="s">
        <v>366</v>
      </c>
      <c r="F3356" s="11">
        <v>4147779</v>
      </c>
      <c r="G3356" s="11"/>
      <c r="H3356" s="11">
        <f t="shared" si="185"/>
        <v>12763.21</v>
      </c>
      <c r="I3356" s="11"/>
      <c r="J3356" s="11">
        <v>281723.50000000064</v>
      </c>
      <c r="K3356" s="11"/>
      <c r="M3356" s="11">
        <v>941</v>
      </c>
      <c r="N3356" s="66"/>
      <c r="P3356" s="198">
        <f t="shared" si="186"/>
        <v>299.38735387885299</v>
      </c>
      <c r="Q3356" s="198"/>
      <c r="R3356" s="198"/>
      <c r="S3356" s="198"/>
      <c r="T3356" s="198">
        <f t="shared" si="187"/>
        <v>4407.8416578108399</v>
      </c>
      <c r="U3356" s="11"/>
      <c r="V3356" s="11"/>
      <c r="W3356" s="11"/>
      <c r="Y3356" s="11">
        <v>281723.50000000064</v>
      </c>
      <c r="Z3356" s="11"/>
      <c r="AB3356" s="11">
        <f t="shared" si="188"/>
        <v>284222.61</v>
      </c>
      <c r="AC3356" s="11">
        <v>379665.8</v>
      </c>
      <c r="AD3356" s="11"/>
      <c r="AE3356" s="4"/>
      <c r="AF3356" s="4"/>
    </row>
    <row r="3357" spans="1:32" x14ac:dyDescent="0.2">
      <c r="A3357" s="51"/>
      <c r="B3357" s="11"/>
      <c r="C3357" s="11" t="s">
        <v>511</v>
      </c>
      <c r="D3357" s="11"/>
      <c r="E3357" s="11" t="s">
        <v>86</v>
      </c>
      <c r="F3357" s="11">
        <v>6632</v>
      </c>
      <c r="G3357" s="11"/>
      <c r="H3357" s="11">
        <f t="shared" si="185"/>
        <v>20.41</v>
      </c>
      <c r="I3357" s="11"/>
      <c r="J3357" s="11">
        <v>561.74</v>
      </c>
      <c r="K3357" s="11"/>
      <c r="M3357" s="11">
        <v>16</v>
      </c>
      <c r="N3357" s="66"/>
      <c r="P3357" s="198">
        <f t="shared" si="186"/>
        <v>35.108750000000001</v>
      </c>
      <c r="Q3357" s="198"/>
      <c r="R3357" s="198"/>
      <c r="S3357" s="198"/>
      <c r="T3357" s="198">
        <f t="shared" si="187"/>
        <v>414.5</v>
      </c>
      <c r="U3357" s="11"/>
      <c r="V3357" s="11"/>
      <c r="W3357" s="11"/>
      <c r="Y3357" s="11">
        <v>561.74</v>
      </c>
      <c r="Z3357" s="11"/>
      <c r="AB3357" s="11">
        <f t="shared" si="188"/>
        <v>566.72</v>
      </c>
      <c r="AC3357" s="11">
        <v>757.03</v>
      </c>
      <c r="AD3357" s="11"/>
      <c r="AE3357" s="4"/>
      <c r="AF3357" s="4"/>
    </row>
    <row r="3358" spans="1:32" x14ac:dyDescent="0.2">
      <c r="A3358" s="51"/>
      <c r="B3358" s="11"/>
      <c r="C3358" s="11" t="s">
        <v>512</v>
      </c>
      <c r="D3358" s="11"/>
      <c r="E3358" s="11" t="s">
        <v>513</v>
      </c>
      <c r="F3358" s="11">
        <v>85167</v>
      </c>
      <c r="G3358" s="11"/>
      <c r="H3358" s="11">
        <f t="shared" si="185"/>
        <v>262.07</v>
      </c>
      <c r="I3358" s="11"/>
      <c r="J3358" s="11">
        <v>5672.5599999999977</v>
      </c>
      <c r="K3358" s="11"/>
      <c r="M3358" s="11">
        <v>51</v>
      </c>
      <c r="N3358" s="66"/>
      <c r="P3358" s="198">
        <f t="shared" si="186"/>
        <v>111.22666666666662</v>
      </c>
      <c r="Q3358" s="198"/>
      <c r="R3358" s="198"/>
      <c r="S3358" s="198"/>
      <c r="T3358" s="198">
        <f t="shared" si="187"/>
        <v>1669.9411764705883</v>
      </c>
      <c r="U3358" s="11"/>
      <c r="V3358" s="11"/>
      <c r="W3358" s="11"/>
      <c r="Y3358" s="11">
        <v>5672.5599999999977</v>
      </c>
      <c r="Z3358" s="11"/>
      <c r="AB3358" s="11">
        <f t="shared" si="188"/>
        <v>5722.88</v>
      </c>
      <c r="AC3358" s="11">
        <v>7644.65</v>
      </c>
      <c r="AD3358" s="11"/>
      <c r="AE3358" s="4"/>
      <c r="AF3358" s="4"/>
    </row>
    <row r="3359" spans="1:32" x14ac:dyDescent="0.2">
      <c r="A3359" s="51"/>
      <c r="B3359" s="11"/>
      <c r="C3359" s="11" t="s">
        <v>514</v>
      </c>
      <c r="D3359" s="11"/>
      <c r="E3359" s="11" t="s">
        <v>208</v>
      </c>
      <c r="F3359" s="11">
        <v>48896</v>
      </c>
      <c r="G3359" s="11"/>
      <c r="H3359" s="11">
        <f t="shared" si="185"/>
        <v>150.46</v>
      </c>
      <c r="I3359" s="11"/>
      <c r="J3359" s="11">
        <v>7656.6900000000023</v>
      </c>
      <c r="K3359" s="11"/>
      <c r="M3359" s="11">
        <v>52</v>
      </c>
      <c r="N3359" s="66"/>
      <c r="P3359" s="198">
        <f t="shared" si="186"/>
        <v>147.24403846153851</v>
      </c>
      <c r="Q3359" s="198"/>
      <c r="R3359" s="198"/>
      <c r="S3359" s="198"/>
      <c r="T3359" s="198">
        <f t="shared" si="187"/>
        <v>940.30769230769226</v>
      </c>
      <c r="U3359" s="11"/>
      <c r="V3359" s="11"/>
      <c r="W3359" s="11"/>
      <c r="Y3359" s="11">
        <v>7656.6900000000023</v>
      </c>
      <c r="Z3359" s="11"/>
      <c r="AB3359" s="11">
        <f t="shared" si="188"/>
        <v>7724.61</v>
      </c>
      <c r="AC3359" s="11">
        <v>10318.57</v>
      </c>
      <c r="AD3359" s="11"/>
      <c r="AE3359" s="4"/>
      <c r="AF3359" s="4"/>
    </row>
    <row r="3360" spans="1:32" x14ac:dyDescent="0.2">
      <c r="A3360" s="51"/>
      <c r="B3360" s="11"/>
      <c r="C3360" s="11" t="s">
        <v>517</v>
      </c>
      <c r="D3360" s="11"/>
      <c r="E3360" s="11" t="s">
        <v>222</v>
      </c>
      <c r="F3360" s="11">
        <v>26226</v>
      </c>
      <c r="G3360" s="11"/>
      <c r="H3360" s="11">
        <f t="shared" si="185"/>
        <v>80.7</v>
      </c>
      <c r="I3360" s="11"/>
      <c r="J3360" s="11">
        <v>3472.4199999999996</v>
      </c>
      <c r="K3360" s="11"/>
      <c r="M3360" s="11">
        <v>63</v>
      </c>
      <c r="N3360" s="66"/>
      <c r="P3360" s="198">
        <f t="shared" si="186"/>
        <v>55.117777777777775</v>
      </c>
      <c r="Q3360" s="198"/>
      <c r="R3360" s="198"/>
      <c r="S3360" s="198"/>
      <c r="T3360" s="198">
        <f t="shared" si="187"/>
        <v>416.28571428571428</v>
      </c>
      <c r="U3360" s="11"/>
      <c r="V3360" s="11"/>
      <c r="W3360" s="11"/>
      <c r="Y3360" s="11">
        <v>3472.4199999999996</v>
      </c>
      <c r="Z3360" s="11"/>
      <c r="AB3360" s="11">
        <f t="shared" si="188"/>
        <v>3503.22</v>
      </c>
      <c r="AC3360" s="11">
        <v>4679.62</v>
      </c>
      <c r="AD3360" s="11"/>
      <c r="AE3360" s="4"/>
      <c r="AF3360" s="4"/>
    </row>
    <row r="3361" spans="1:32" x14ac:dyDescent="0.2">
      <c r="A3361" s="51"/>
      <c r="B3361" s="11"/>
      <c r="C3361" s="11" t="s">
        <v>518</v>
      </c>
      <c r="D3361" s="11"/>
      <c r="E3361" s="11" t="s">
        <v>86</v>
      </c>
      <c r="F3361" s="11">
        <v>8323</v>
      </c>
      <c r="G3361" s="11"/>
      <c r="H3361" s="11">
        <f t="shared" si="185"/>
        <v>25.61</v>
      </c>
      <c r="I3361" s="11"/>
      <c r="J3361" s="11">
        <v>1203.31</v>
      </c>
      <c r="K3361" s="11"/>
      <c r="M3361" s="11">
        <v>13</v>
      </c>
      <c r="N3361" s="66"/>
      <c r="P3361" s="198">
        <f t="shared" si="186"/>
        <v>92.562307692307684</v>
      </c>
      <c r="Q3361" s="198"/>
      <c r="R3361" s="198"/>
      <c r="S3361" s="198"/>
      <c r="T3361" s="198">
        <f t="shared" si="187"/>
        <v>640.23076923076928</v>
      </c>
      <c r="U3361" s="11"/>
      <c r="V3361" s="11"/>
      <c r="W3361" s="11"/>
      <c r="Y3361" s="11">
        <v>1203.31</v>
      </c>
      <c r="Z3361" s="11"/>
      <c r="AB3361" s="11">
        <f t="shared" si="188"/>
        <v>1213.98</v>
      </c>
      <c r="AC3361" s="11">
        <v>1621.65</v>
      </c>
      <c r="AD3361" s="11"/>
      <c r="AE3361" s="4"/>
      <c r="AF3361" s="4"/>
    </row>
    <row r="3362" spans="1:32" x14ac:dyDescent="0.2">
      <c r="A3362" s="51"/>
      <c r="B3362" s="11"/>
      <c r="C3362" s="11" t="s">
        <v>519</v>
      </c>
      <c r="D3362" s="11"/>
      <c r="E3362" s="11" t="s">
        <v>102</v>
      </c>
      <c r="F3362" s="11">
        <v>8621</v>
      </c>
      <c r="G3362" s="11"/>
      <c r="H3362" s="11">
        <f t="shared" si="185"/>
        <v>26.53</v>
      </c>
      <c r="I3362" s="11"/>
      <c r="J3362" s="11">
        <v>729.88000000000011</v>
      </c>
      <c r="K3362" s="11"/>
      <c r="M3362" s="11">
        <v>6</v>
      </c>
      <c r="N3362" s="66"/>
      <c r="P3362" s="198">
        <f t="shared" si="186"/>
        <v>121.64666666666669</v>
      </c>
      <c r="Q3362" s="198"/>
      <c r="R3362" s="198"/>
      <c r="S3362" s="198"/>
      <c r="T3362" s="198">
        <f t="shared" si="187"/>
        <v>1436.8333333333333</v>
      </c>
      <c r="U3362" s="11"/>
      <c r="V3362" s="11"/>
      <c r="W3362" s="11"/>
      <c r="Y3362" s="11">
        <v>729.88000000000011</v>
      </c>
      <c r="Z3362" s="11"/>
      <c r="AB3362" s="11">
        <f t="shared" si="188"/>
        <v>736.35</v>
      </c>
      <c r="AC3362" s="11">
        <v>983.63</v>
      </c>
      <c r="AD3362" s="11"/>
      <c r="AE3362" s="4"/>
      <c r="AF3362" s="4"/>
    </row>
    <row r="3363" spans="1:32" x14ac:dyDescent="0.2">
      <c r="A3363" s="51"/>
      <c r="B3363" s="11"/>
      <c r="C3363" s="11" t="s">
        <v>521</v>
      </c>
      <c r="D3363" s="11"/>
      <c r="E3363" s="11" t="s">
        <v>84</v>
      </c>
      <c r="F3363" s="11">
        <v>212987</v>
      </c>
      <c r="G3363" s="11"/>
      <c r="H3363" s="11">
        <f t="shared" si="185"/>
        <v>655.39</v>
      </c>
      <c r="I3363" s="11"/>
      <c r="J3363" s="11">
        <v>42065.709999999985</v>
      </c>
      <c r="K3363" s="11"/>
      <c r="M3363" s="11">
        <v>20</v>
      </c>
      <c r="N3363" s="66"/>
      <c r="P3363" s="198">
        <f t="shared" si="186"/>
        <v>2103.285499999999</v>
      </c>
      <c r="Q3363" s="198"/>
      <c r="R3363" s="198"/>
      <c r="S3363" s="198"/>
      <c r="T3363" s="198">
        <f t="shared" si="187"/>
        <v>10649.35</v>
      </c>
      <c r="U3363" s="11"/>
      <c r="V3363" s="11"/>
      <c r="W3363" s="11"/>
      <c r="Y3363" s="11">
        <v>42065.709999999985</v>
      </c>
      <c r="Z3363" s="11"/>
      <c r="AB3363" s="11">
        <f t="shared" si="188"/>
        <v>42438.87</v>
      </c>
      <c r="AC3363" s="11">
        <v>56690.02</v>
      </c>
      <c r="AD3363" s="11"/>
      <c r="AE3363" s="4"/>
      <c r="AF3363" s="4"/>
    </row>
    <row r="3364" spans="1:32" x14ac:dyDescent="0.2">
      <c r="A3364" s="51"/>
      <c r="B3364" s="11"/>
      <c r="C3364" s="11" t="s">
        <v>522</v>
      </c>
      <c r="D3364" s="11"/>
      <c r="E3364" s="11" t="s">
        <v>124</v>
      </c>
      <c r="F3364" s="11">
        <v>14035</v>
      </c>
      <c r="G3364" s="11"/>
      <c r="H3364" s="11">
        <f t="shared" si="185"/>
        <v>43.19</v>
      </c>
      <c r="I3364" s="11"/>
      <c r="J3364" s="11">
        <v>1931.18</v>
      </c>
      <c r="K3364" s="11"/>
      <c r="M3364" s="11">
        <v>10</v>
      </c>
      <c r="N3364" s="66"/>
      <c r="P3364" s="198">
        <f t="shared" si="186"/>
        <v>193.11799999999999</v>
      </c>
      <c r="Q3364" s="198"/>
      <c r="R3364" s="198"/>
      <c r="S3364" s="198"/>
      <c r="T3364" s="198">
        <f t="shared" si="187"/>
        <v>1403.5</v>
      </c>
      <c r="U3364" s="11"/>
      <c r="V3364" s="11"/>
      <c r="W3364" s="11"/>
      <c r="Y3364" s="11">
        <v>1931.18</v>
      </c>
      <c r="Z3364" s="11"/>
      <c r="AB3364" s="11">
        <f t="shared" si="188"/>
        <v>1948.31</v>
      </c>
      <c r="AC3364" s="11">
        <v>2602.56</v>
      </c>
      <c r="AD3364" s="11"/>
      <c r="AE3364" s="4"/>
      <c r="AF3364" s="4"/>
    </row>
    <row r="3365" spans="1:32" x14ac:dyDescent="0.2">
      <c r="A3365" s="51"/>
      <c r="B3365" s="11"/>
      <c r="C3365" s="11" t="s">
        <v>523</v>
      </c>
      <c r="D3365" s="11"/>
      <c r="E3365" s="11" t="s">
        <v>364</v>
      </c>
      <c r="F3365" s="11">
        <v>4791</v>
      </c>
      <c r="G3365" s="11"/>
      <c r="H3365" s="11">
        <f t="shared" si="185"/>
        <v>14.74</v>
      </c>
      <c r="I3365" s="11"/>
      <c r="J3365" s="11">
        <v>318.98</v>
      </c>
      <c r="K3365" s="11"/>
      <c r="M3365" s="11">
        <v>3</v>
      </c>
      <c r="N3365" s="66"/>
      <c r="P3365" s="198">
        <f t="shared" si="186"/>
        <v>106.32666666666667</v>
      </c>
      <c r="Q3365" s="198"/>
      <c r="R3365" s="198"/>
      <c r="S3365" s="198"/>
      <c r="T3365" s="198">
        <f t="shared" si="187"/>
        <v>1597</v>
      </c>
      <c r="U3365" s="11"/>
      <c r="V3365" s="11"/>
      <c r="W3365" s="11"/>
      <c r="Y3365" s="11">
        <v>318.98</v>
      </c>
      <c r="Z3365" s="11"/>
      <c r="AB3365" s="11">
        <f t="shared" si="188"/>
        <v>321.81</v>
      </c>
      <c r="AC3365" s="11">
        <v>429.87</v>
      </c>
      <c r="AD3365" s="11"/>
      <c r="AE3365" s="4"/>
      <c r="AF3365" s="4"/>
    </row>
    <row r="3366" spans="1:32" x14ac:dyDescent="0.2">
      <c r="A3366" s="51"/>
      <c r="B3366" s="11"/>
      <c r="C3366" s="11" t="s">
        <v>523</v>
      </c>
      <c r="D3366" s="11"/>
      <c r="E3366" s="11" t="s">
        <v>75</v>
      </c>
      <c r="F3366" s="11">
        <v>202115</v>
      </c>
      <c r="G3366" s="11"/>
      <c r="H3366" s="11">
        <f t="shared" si="185"/>
        <v>621.92999999999995</v>
      </c>
      <c r="I3366" s="11"/>
      <c r="J3366" s="11">
        <v>14388.120000000004</v>
      </c>
      <c r="K3366" s="11"/>
      <c r="M3366" s="11">
        <v>45</v>
      </c>
      <c r="N3366" s="66"/>
      <c r="P3366" s="198">
        <f t="shared" si="186"/>
        <v>319.7360000000001</v>
      </c>
      <c r="Q3366" s="198"/>
      <c r="R3366" s="198"/>
      <c r="S3366" s="198"/>
      <c r="T3366" s="198">
        <f t="shared" si="187"/>
        <v>4491.4444444444443</v>
      </c>
      <c r="U3366" s="11"/>
      <c r="V3366" s="11"/>
      <c r="W3366" s="11"/>
      <c r="Y3366" s="11">
        <v>14388.120000000004</v>
      </c>
      <c r="Z3366" s="11"/>
      <c r="AB3366" s="11">
        <f t="shared" si="188"/>
        <v>14515.75</v>
      </c>
      <c r="AC3366" s="11">
        <v>19390.21</v>
      </c>
      <c r="AD3366" s="11"/>
      <c r="AE3366" s="4"/>
      <c r="AF3366" s="4"/>
    </row>
    <row r="3367" spans="1:32" x14ac:dyDescent="0.2">
      <c r="A3367" s="51"/>
      <c r="B3367" s="11"/>
      <c r="C3367" s="11" t="s">
        <v>524</v>
      </c>
      <c r="D3367" s="11"/>
      <c r="E3367" s="11" t="s">
        <v>525</v>
      </c>
      <c r="F3367" s="11">
        <v>620889</v>
      </c>
      <c r="G3367" s="11"/>
      <c r="H3367" s="11">
        <f t="shared" si="185"/>
        <v>1910.55</v>
      </c>
      <c r="I3367" s="11"/>
      <c r="J3367" s="11">
        <v>68672.109999999986</v>
      </c>
      <c r="K3367" s="11"/>
      <c r="M3367" s="11">
        <v>423</v>
      </c>
      <c r="N3367" s="66"/>
      <c r="P3367" s="198">
        <f t="shared" si="186"/>
        <v>162.34541371158389</v>
      </c>
      <c r="Q3367" s="198"/>
      <c r="R3367" s="198"/>
      <c r="S3367" s="198"/>
      <c r="T3367" s="198">
        <f t="shared" si="187"/>
        <v>1467.822695035461</v>
      </c>
      <c r="U3367" s="11"/>
      <c r="V3367" s="11"/>
      <c r="W3367" s="11"/>
      <c r="Y3367" s="11">
        <v>68672.109999999986</v>
      </c>
      <c r="Z3367" s="11"/>
      <c r="AB3367" s="11">
        <f t="shared" si="188"/>
        <v>69281.289999999994</v>
      </c>
      <c r="AC3367" s="11">
        <v>92546.240000000005</v>
      </c>
      <c r="AD3367" s="11"/>
      <c r="AE3367" s="4"/>
      <c r="AF3367" s="4"/>
    </row>
    <row r="3368" spans="1:32" x14ac:dyDescent="0.2">
      <c r="A3368" s="51"/>
      <c r="B3368" s="11"/>
      <c r="C3368" s="11" t="s">
        <v>526</v>
      </c>
      <c r="D3368" s="11"/>
      <c r="E3368" s="11" t="s">
        <v>142</v>
      </c>
      <c r="F3368" s="11">
        <v>59009</v>
      </c>
      <c r="G3368" s="11"/>
      <c r="H3368" s="11">
        <f t="shared" si="185"/>
        <v>181.58</v>
      </c>
      <c r="I3368" s="11"/>
      <c r="J3368" s="11">
        <v>5920.6500000000005</v>
      </c>
      <c r="K3368" s="11"/>
      <c r="M3368" s="11">
        <v>64</v>
      </c>
      <c r="N3368" s="66"/>
      <c r="P3368" s="198">
        <f t="shared" si="186"/>
        <v>92.510156250000009</v>
      </c>
      <c r="Q3368" s="198"/>
      <c r="R3368" s="198"/>
      <c r="S3368" s="198"/>
      <c r="T3368" s="198">
        <f t="shared" si="187"/>
        <v>922.015625</v>
      </c>
      <c r="U3368" s="11"/>
      <c r="V3368" s="11"/>
      <c r="W3368" s="11"/>
      <c r="Y3368" s="11">
        <v>5920.6500000000005</v>
      </c>
      <c r="Z3368" s="11"/>
      <c r="AB3368" s="11">
        <f t="shared" si="188"/>
        <v>5973.17</v>
      </c>
      <c r="AC3368" s="11">
        <v>7978.99</v>
      </c>
      <c r="AD3368" s="11"/>
      <c r="AE3368" s="4"/>
      <c r="AF3368" s="4"/>
    </row>
    <row r="3369" spans="1:32" x14ac:dyDescent="0.2">
      <c r="A3369" s="51"/>
      <c r="B3369" s="11"/>
      <c r="C3369" s="11" t="s">
        <v>527</v>
      </c>
      <c r="D3369" s="11"/>
      <c r="E3369" s="11" t="s">
        <v>498</v>
      </c>
      <c r="F3369" s="11">
        <v>2823208</v>
      </c>
      <c r="G3369" s="11"/>
      <c r="H3369" s="11">
        <f t="shared" si="185"/>
        <v>8687.35</v>
      </c>
      <c r="I3369" s="11"/>
      <c r="J3369" s="11">
        <v>148333.79000000004</v>
      </c>
      <c r="K3369" s="11"/>
      <c r="M3369" s="11">
        <v>273</v>
      </c>
      <c r="N3369" s="66"/>
      <c r="P3369" s="198">
        <f t="shared" si="186"/>
        <v>543.34721611721625</v>
      </c>
      <c r="Q3369" s="198"/>
      <c r="R3369" s="198"/>
      <c r="S3369" s="198"/>
      <c r="T3369" s="198">
        <f t="shared" si="187"/>
        <v>10341.421245421245</v>
      </c>
      <c r="U3369" s="11"/>
      <c r="V3369" s="11"/>
      <c r="W3369" s="11"/>
      <c r="Y3369" s="11">
        <v>148333.79000000004</v>
      </c>
      <c r="Z3369" s="11"/>
      <c r="AB3369" s="11">
        <f t="shared" si="188"/>
        <v>149649.63</v>
      </c>
      <c r="AC3369" s="11">
        <v>199902.63</v>
      </c>
      <c r="AD3369" s="11"/>
      <c r="AE3369" s="4"/>
      <c r="AF3369" s="4"/>
    </row>
    <row r="3370" spans="1:32" x14ac:dyDescent="0.2">
      <c r="A3370" s="51"/>
      <c r="B3370" s="11"/>
      <c r="C3370" s="11" t="s">
        <v>528</v>
      </c>
      <c r="D3370" s="11"/>
      <c r="E3370" s="11" t="s">
        <v>454</v>
      </c>
      <c r="F3370" s="11">
        <v>1068</v>
      </c>
      <c r="G3370" s="11"/>
      <c r="H3370" s="11">
        <f t="shared" si="185"/>
        <v>3.29</v>
      </c>
      <c r="I3370" s="11"/>
      <c r="J3370" s="11">
        <v>179.22</v>
      </c>
      <c r="K3370" s="11"/>
      <c r="M3370" s="11">
        <v>3</v>
      </c>
      <c r="N3370" s="66"/>
      <c r="P3370" s="198">
        <f t="shared" si="186"/>
        <v>59.74</v>
      </c>
      <c r="Q3370" s="198"/>
      <c r="R3370" s="198"/>
      <c r="S3370" s="198"/>
      <c r="T3370" s="198">
        <f t="shared" si="187"/>
        <v>356</v>
      </c>
      <c r="U3370" s="11"/>
      <c r="V3370" s="11"/>
      <c r="W3370" s="11"/>
      <c r="Y3370" s="11">
        <v>179.22</v>
      </c>
      <c r="Z3370" s="11"/>
      <c r="AB3370" s="11">
        <f t="shared" si="188"/>
        <v>180.81</v>
      </c>
      <c r="AC3370" s="11">
        <v>241.53</v>
      </c>
      <c r="AD3370" s="11"/>
      <c r="AE3370" s="4"/>
      <c r="AF3370" s="4"/>
    </row>
    <row r="3371" spans="1:32" x14ac:dyDescent="0.2">
      <c r="A3371" s="51"/>
      <c r="B3371" s="11"/>
      <c r="C3371" s="11" t="s">
        <v>528</v>
      </c>
      <c r="D3371" s="11"/>
      <c r="E3371" s="11" t="s">
        <v>529</v>
      </c>
      <c r="F3371" s="11">
        <v>28896</v>
      </c>
      <c r="G3371" s="11"/>
      <c r="H3371" s="11">
        <f t="shared" si="185"/>
        <v>88.92</v>
      </c>
      <c r="I3371" s="11"/>
      <c r="J3371" s="11">
        <v>3285.3100000000027</v>
      </c>
      <c r="K3371" s="11"/>
      <c r="M3371" s="11">
        <v>40</v>
      </c>
      <c r="N3371" s="66"/>
      <c r="P3371" s="198">
        <f t="shared" si="186"/>
        <v>82.132750000000073</v>
      </c>
      <c r="Q3371" s="198"/>
      <c r="R3371" s="198"/>
      <c r="S3371" s="198"/>
      <c r="T3371" s="198">
        <f t="shared" si="187"/>
        <v>722.4</v>
      </c>
      <c r="U3371" s="11"/>
      <c r="V3371" s="11"/>
      <c r="W3371" s="11"/>
      <c r="Y3371" s="11">
        <v>3285.3100000000027</v>
      </c>
      <c r="Z3371" s="11"/>
      <c r="AB3371" s="11">
        <f t="shared" si="188"/>
        <v>3314.45</v>
      </c>
      <c r="AC3371" s="11">
        <v>4427.46</v>
      </c>
      <c r="AD3371" s="11"/>
      <c r="AE3371" s="4"/>
      <c r="AF3371" s="4"/>
    </row>
    <row r="3372" spans="1:32" x14ac:dyDescent="0.2">
      <c r="A3372" s="51"/>
      <c r="B3372" s="11"/>
      <c r="C3372" s="11" t="s">
        <v>530</v>
      </c>
      <c r="D3372" s="11"/>
      <c r="E3372" s="11" t="s">
        <v>102</v>
      </c>
      <c r="F3372" s="11">
        <v>358821</v>
      </c>
      <c r="G3372" s="11"/>
      <c r="H3372" s="11">
        <f t="shared" ref="H3372:H3435" si="189">ROUND($H$3448*F3372/$F$3448,2)</f>
        <v>1104.1400000000001</v>
      </c>
      <c r="I3372" s="11"/>
      <c r="J3372" s="11">
        <v>33942.760000000017</v>
      </c>
      <c r="K3372" s="11"/>
      <c r="M3372" s="11">
        <v>191</v>
      </c>
      <c r="N3372" s="66"/>
      <c r="P3372" s="198">
        <f t="shared" ref="P3372:P3435" si="190">J3372/M3372</f>
        <v>177.71078534031423</v>
      </c>
      <c r="Q3372" s="198"/>
      <c r="R3372" s="198"/>
      <c r="S3372" s="198"/>
      <c r="T3372" s="198">
        <f t="shared" ref="T3372:T3435" si="191">F3372/M3372</f>
        <v>1878.6439790575917</v>
      </c>
      <c r="U3372" s="11"/>
      <c r="V3372" s="11"/>
      <c r="W3372" s="11"/>
      <c r="Y3372" s="11">
        <v>33942.760000000017</v>
      </c>
      <c r="Z3372" s="11"/>
      <c r="AB3372" s="11">
        <f t="shared" ref="AB3372:AB3435" si="192">ROUND($AB$3448*Y3372/$Y$3448,2)</f>
        <v>34243.86</v>
      </c>
      <c r="AC3372" s="11">
        <v>45743.1</v>
      </c>
      <c r="AD3372" s="11"/>
      <c r="AE3372" s="4"/>
      <c r="AF3372" s="4"/>
    </row>
    <row r="3373" spans="1:32" x14ac:dyDescent="0.2">
      <c r="A3373" s="51"/>
      <c r="B3373" s="11"/>
      <c r="C3373" s="11" t="s">
        <v>531</v>
      </c>
      <c r="D3373" s="11"/>
      <c r="E3373" s="11" t="s">
        <v>95</v>
      </c>
      <c r="F3373" s="11">
        <v>464099</v>
      </c>
      <c r="G3373" s="11"/>
      <c r="H3373" s="11">
        <f t="shared" si="189"/>
        <v>1428.09</v>
      </c>
      <c r="I3373" s="11"/>
      <c r="J3373" s="11">
        <v>42364.169999999991</v>
      </c>
      <c r="K3373" s="11"/>
      <c r="M3373" s="11">
        <v>126</v>
      </c>
      <c r="N3373" s="66"/>
      <c r="P3373" s="198">
        <f t="shared" si="190"/>
        <v>336.22357142857135</v>
      </c>
      <c r="Q3373" s="198"/>
      <c r="R3373" s="198"/>
      <c r="S3373" s="198"/>
      <c r="T3373" s="198">
        <f t="shared" si="191"/>
        <v>3683.3253968253966</v>
      </c>
      <c r="U3373" s="11"/>
      <c r="V3373" s="11"/>
      <c r="W3373" s="11"/>
      <c r="Y3373" s="11">
        <v>42364.169999999991</v>
      </c>
      <c r="Z3373" s="11"/>
      <c r="AB3373" s="11">
        <f t="shared" si="192"/>
        <v>42739.97</v>
      </c>
      <c r="AC3373" s="11">
        <v>57092.24</v>
      </c>
      <c r="AD3373" s="11"/>
      <c r="AE3373" s="4"/>
      <c r="AF3373" s="4"/>
    </row>
    <row r="3374" spans="1:32" x14ac:dyDescent="0.2">
      <c r="A3374" s="51"/>
      <c r="B3374" s="11"/>
      <c r="C3374" s="11" t="s">
        <v>532</v>
      </c>
      <c r="D3374" s="11"/>
      <c r="E3374" s="11" t="s">
        <v>88</v>
      </c>
      <c r="F3374" s="11">
        <v>13337365</v>
      </c>
      <c r="G3374" s="11"/>
      <c r="H3374" s="11">
        <f t="shared" si="189"/>
        <v>41040.67</v>
      </c>
      <c r="I3374" s="11"/>
      <c r="J3374" s="11">
        <v>888401.24999999895</v>
      </c>
      <c r="K3374" s="11"/>
      <c r="M3374" s="11">
        <v>937</v>
      </c>
      <c r="N3374" s="66"/>
      <c r="P3374" s="198">
        <f t="shared" si="190"/>
        <v>948.13367129135429</v>
      </c>
      <c r="Q3374" s="198"/>
      <c r="R3374" s="198"/>
      <c r="S3374" s="198"/>
      <c r="T3374" s="198">
        <f t="shared" si="191"/>
        <v>14234.114194236927</v>
      </c>
      <c r="U3374" s="11"/>
      <c r="V3374" s="11"/>
      <c r="W3374" s="11"/>
      <c r="Y3374" s="11">
        <v>888401.24999999895</v>
      </c>
      <c r="Z3374" s="11"/>
      <c r="AB3374" s="11">
        <f t="shared" si="192"/>
        <v>896282.08</v>
      </c>
      <c r="AC3374" s="11">
        <v>1197257.51</v>
      </c>
      <c r="AD3374" s="11"/>
      <c r="AE3374" s="4"/>
      <c r="AF3374" s="4"/>
    </row>
    <row r="3375" spans="1:32" x14ac:dyDescent="0.2">
      <c r="A3375" s="51"/>
      <c r="B3375" s="11"/>
      <c r="C3375" s="11" t="s">
        <v>532</v>
      </c>
      <c r="D3375" s="11"/>
      <c r="E3375" s="11" t="s">
        <v>457</v>
      </c>
      <c r="F3375" s="11">
        <v>9042</v>
      </c>
      <c r="G3375" s="11"/>
      <c r="H3375" s="11">
        <f t="shared" si="189"/>
        <v>27.82</v>
      </c>
      <c r="I3375" s="11"/>
      <c r="J3375" s="11">
        <v>556.87</v>
      </c>
      <c r="K3375" s="11"/>
      <c r="M3375" s="11">
        <v>1</v>
      </c>
      <c r="N3375" s="66"/>
      <c r="P3375" s="198">
        <f t="shared" si="190"/>
        <v>556.87</v>
      </c>
      <c r="Q3375" s="198"/>
      <c r="R3375" s="198"/>
      <c r="S3375" s="198"/>
      <c r="T3375" s="198">
        <f t="shared" si="191"/>
        <v>9042</v>
      </c>
      <c r="U3375" s="11"/>
      <c r="V3375" s="11"/>
      <c r="W3375" s="11"/>
      <c r="Y3375" s="11">
        <v>556.87</v>
      </c>
      <c r="Z3375" s="11"/>
      <c r="AB3375" s="11">
        <f t="shared" si="192"/>
        <v>561.80999999999995</v>
      </c>
      <c r="AC3375" s="11">
        <v>750.47</v>
      </c>
      <c r="AD3375" s="11"/>
      <c r="AE3375" s="4"/>
      <c r="AF3375" s="4"/>
    </row>
    <row r="3376" spans="1:32" x14ac:dyDescent="0.2">
      <c r="A3376" s="51"/>
      <c r="B3376" s="11"/>
      <c r="C3376" s="11" t="s">
        <v>533</v>
      </c>
      <c r="D3376" s="11"/>
      <c r="E3376" s="11" t="s">
        <v>77</v>
      </c>
      <c r="F3376" s="11">
        <v>21430</v>
      </c>
      <c r="G3376" s="11"/>
      <c r="H3376" s="11">
        <f t="shared" si="189"/>
        <v>65.94</v>
      </c>
      <c r="I3376" s="11"/>
      <c r="J3376" s="11">
        <v>2896.2800000000007</v>
      </c>
      <c r="K3376" s="11"/>
      <c r="M3376" s="11">
        <v>50</v>
      </c>
      <c r="N3376" s="66"/>
      <c r="P3376" s="198">
        <f t="shared" si="190"/>
        <v>57.92560000000001</v>
      </c>
      <c r="Q3376" s="198"/>
      <c r="R3376" s="198"/>
      <c r="S3376" s="198"/>
      <c r="T3376" s="198">
        <f t="shared" si="191"/>
        <v>428.6</v>
      </c>
      <c r="U3376" s="11"/>
      <c r="V3376" s="11"/>
      <c r="W3376" s="11"/>
      <c r="Y3376" s="11">
        <v>2896.2800000000007</v>
      </c>
      <c r="Z3376" s="11"/>
      <c r="AB3376" s="11">
        <f t="shared" si="192"/>
        <v>2921.97</v>
      </c>
      <c r="AC3376" s="11">
        <v>3903.18</v>
      </c>
      <c r="AD3376" s="11"/>
      <c r="AE3376" s="4"/>
      <c r="AF3376" s="4"/>
    </row>
    <row r="3377" spans="1:32" x14ac:dyDescent="0.2">
      <c r="A3377" s="51"/>
      <c r="B3377" s="11"/>
      <c r="C3377" s="11" t="s">
        <v>534</v>
      </c>
      <c r="D3377" s="11"/>
      <c r="E3377" s="11" t="s">
        <v>86</v>
      </c>
      <c r="F3377" s="11">
        <v>1038504</v>
      </c>
      <c r="G3377" s="11"/>
      <c r="H3377" s="11">
        <f t="shared" si="189"/>
        <v>3195.6</v>
      </c>
      <c r="I3377" s="11"/>
      <c r="J3377" s="11">
        <v>74035.25</v>
      </c>
      <c r="K3377" s="11"/>
      <c r="M3377" s="11">
        <v>311</v>
      </c>
      <c r="N3377" s="66"/>
      <c r="P3377" s="198">
        <f t="shared" si="190"/>
        <v>238.05546623794211</v>
      </c>
      <c r="Q3377" s="198"/>
      <c r="R3377" s="198"/>
      <c r="S3377" s="198"/>
      <c r="T3377" s="198">
        <f t="shared" si="191"/>
        <v>3339.2411575562701</v>
      </c>
      <c r="U3377" s="11"/>
      <c r="V3377" s="11"/>
      <c r="W3377" s="11"/>
      <c r="Y3377" s="11">
        <v>74035.25</v>
      </c>
      <c r="Z3377" s="11"/>
      <c r="AB3377" s="11">
        <f t="shared" si="192"/>
        <v>74692</v>
      </c>
      <c r="AC3377" s="11">
        <v>99773.9</v>
      </c>
      <c r="AD3377" s="11"/>
      <c r="AE3377" s="4"/>
      <c r="AF3377" s="4"/>
    </row>
    <row r="3378" spans="1:32" x14ac:dyDescent="0.2">
      <c r="A3378" s="51"/>
      <c r="B3378" s="11"/>
      <c r="C3378" s="11" t="s">
        <v>535</v>
      </c>
      <c r="D3378" s="11"/>
      <c r="E3378" s="11" t="s">
        <v>79</v>
      </c>
      <c r="F3378" s="11">
        <v>160</v>
      </c>
      <c r="G3378" s="11"/>
      <c r="H3378" s="11">
        <f t="shared" si="189"/>
        <v>0.49</v>
      </c>
      <c r="I3378" s="11"/>
      <c r="J3378" s="11">
        <v>30.83</v>
      </c>
      <c r="K3378" s="11"/>
      <c r="M3378" s="11">
        <v>1</v>
      </c>
      <c r="N3378" s="66"/>
      <c r="P3378" s="198">
        <f t="shared" si="190"/>
        <v>30.83</v>
      </c>
      <c r="Q3378" s="198"/>
      <c r="R3378" s="198"/>
      <c r="S3378" s="198"/>
      <c r="T3378" s="198">
        <f t="shared" si="191"/>
        <v>160</v>
      </c>
      <c r="U3378" s="11"/>
      <c r="V3378" s="11"/>
      <c r="W3378" s="11"/>
      <c r="Y3378" s="11">
        <v>30.83</v>
      </c>
      <c r="Z3378" s="11"/>
      <c r="AB3378" s="11">
        <f t="shared" si="192"/>
        <v>31.1</v>
      </c>
      <c r="AC3378" s="11">
        <v>41.55</v>
      </c>
      <c r="AD3378" s="11"/>
      <c r="AE3378" s="4"/>
      <c r="AF3378" s="4"/>
    </row>
    <row r="3379" spans="1:32" x14ac:dyDescent="0.2">
      <c r="A3379" s="51"/>
      <c r="B3379" s="11"/>
      <c r="C3379" s="11" t="s">
        <v>535</v>
      </c>
      <c r="D3379" s="11"/>
      <c r="E3379" s="11" t="s">
        <v>66</v>
      </c>
      <c r="F3379" s="11">
        <v>531762</v>
      </c>
      <c r="G3379" s="11"/>
      <c r="H3379" s="11">
        <f t="shared" si="189"/>
        <v>1636.3</v>
      </c>
      <c r="I3379" s="11"/>
      <c r="J3379" s="11">
        <v>39988.429999999971</v>
      </c>
      <c r="K3379" s="11"/>
      <c r="M3379" s="11">
        <v>108</v>
      </c>
      <c r="N3379" s="66"/>
      <c r="P3379" s="198">
        <f t="shared" si="190"/>
        <v>370.26324074074046</v>
      </c>
      <c r="Q3379" s="198"/>
      <c r="R3379" s="198"/>
      <c r="S3379" s="198"/>
      <c r="T3379" s="198">
        <f t="shared" si="191"/>
        <v>4923.7222222222226</v>
      </c>
      <c r="U3379" s="11"/>
      <c r="V3379" s="11"/>
      <c r="W3379" s="11"/>
      <c r="Y3379" s="11">
        <v>39988.429999999971</v>
      </c>
      <c r="Z3379" s="11"/>
      <c r="AB3379" s="11">
        <f t="shared" si="192"/>
        <v>40343.160000000003</v>
      </c>
      <c r="AC3379" s="11">
        <v>53890.57</v>
      </c>
      <c r="AD3379" s="11"/>
      <c r="AE3379" s="4"/>
      <c r="AF3379" s="4"/>
    </row>
    <row r="3380" spans="1:32" x14ac:dyDescent="0.2">
      <c r="A3380" s="51"/>
      <c r="B3380" s="11"/>
      <c r="C3380" s="11" t="s">
        <v>535</v>
      </c>
      <c r="D3380" s="11"/>
      <c r="E3380" s="11" t="s">
        <v>77</v>
      </c>
      <c r="F3380" s="11">
        <v>143</v>
      </c>
      <c r="G3380" s="11"/>
      <c r="H3380" s="11">
        <f t="shared" si="189"/>
        <v>0.44</v>
      </c>
      <c r="I3380" s="11"/>
      <c r="J3380" s="11">
        <v>58.199999999999996</v>
      </c>
      <c r="K3380" s="11"/>
      <c r="M3380" s="11">
        <v>2</v>
      </c>
      <c r="N3380" s="66"/>
      <c r="P3380" s="198">
        <f t="shared" si="190"/>
        <v>29.099999999999998</v>
      </c>
      <c r="Q3380" s="198"/>
      <c r="R3380" s="198"/>
      <c r="S3380" s="198"/>
      <c r="T3380" s="198">
        <f t="shared" si="191"/>
        <v>71.5</v>
      </c>
      <c r="U3380" s="11"/>
      <c r="V3380" s="11"/>
      <c r="W3380" s="11"/>
      <c r="Y3380" s="11">
        <v>58.199999999999996</v>
      </c>
      <c r="Z3380" s="11"/>
      <c r="AB3380" s="11">
        <f t="shared" si="192"/>
        <v>58.72</v>
      </c>
      <c r="AC3380" s="11">
        <v>78.430000000000007</v>
      </c>
      <c r="AD3380" s="11"/>
      <c r="AE3380" s="4"/>
      <c r="AF3380" s="4"/>
    </row>
    <row r="3381" spans="1:32" x14ac:dyDescent="0.2">
      <c r="A3381" s="51"/>
      <c r="B3381" s="11"/>
      <c r="C3381" s="11" t="s">
        <v>537</v>
      </c>
      <c r="D3381" s="11"/>
      <c r="E3381" s="11" t="s">
        <v>62</v>
      </c>
      <c r="F3381" s="11">
        <v>4633</v>
      </c>
      <c r="G3381" s="11"/>
      <c r="H3381" s="11">
        <f t="shared" si="189"/>
        <v>14.26</v>
      </c>
      <c r="I3381" s="11"/>
      <c r="J3381" s="11">
        <v>484.3900000000001</v>
      </c>
      <c r="K3381" s="11"/>
      <c r="M3381" s="11">
        <v>13</v>
      </c>
      <c r="N3381" s="66"/>
      <c r="P3381" s="198">
        <f t="shared" si="190"/>
        <v>37.260769230769242</v>
      </c>
      <c r="Q3381" s="198"/>
      <c r="R3381" s="198"/>
      <c r="S3381" s="198"/>
      <c r="T3381" s="198">
        <f t="shared" si="191"/>
        <v>356.38461538461536</v>
      </c>
      <c r="U3381" s="11"/>
      <c r="V3381" s="11"/>
      <c r="W3381" s="11"/>
      <c r="Y3381" s="11">
        <v>484.3900000000001</v>
      </c>
      <c r="Z3381" s="11"/>
      <c r="AB3381" s="11">
        <f t="shared" si="192"/>
        <v>488.69</v>
      </c>
      <c r="AC3381" s="11">
        <v>652.79</v>
      </c>
      <c r="AD3381" s="11"/>
      <c r="AE3381" s="4"/>
      <c r="AF3381" s="4"/>
    </row>
    <row r="3382" spans="1:32" x14ac:dyDescent="0.2">
      <c r="A3382" s="51"/>
      <c r="B3382" s="11"/>
      <c r="C3382" s="11" t="s">
        <v>538</v>
      </c>
      <c r="D3382" s="11"/>
      <c r="E3382" s="11" t="s">
        <v>617</v>
      </c>
      <c r="F3382" s="11">
        <v>202</v>
      </c>
      <c r="G3382" s="11"/>
      <c r="H3382" s="11">
        <f t="shared" si="189"/>
        <v>0.62</v>
      </c>
      <c r="I3382" s="11"/>
      <c r="J3382" s="11">
        <v>34.74</v>
      </c>
      <c r="K3382" s="11"/>
      <c r="M3382" s="11">
        <v>1</v>
      </c>
      <c r="N3382" s="66"/>
      <c r="P3382" s="198">
        <f t="shared" si="190"/>
        <v>34.74</v>
      </c>
      <c r="Q3382" s="198"/>
      <c r="R3382" s="198"/>
      <c r="S3382" s="198"/>
      <c r="T3382" s="198">
        <f t="shared" si="191"/>
        <v>202</v>
      </c>
      <c r="U3382" s="11"/>
      <c r="V3382" s="11"/>
      <c r="W3382" s="11"/>
      <c r="Y3382" s="11">
        <v>34.74</v>
      </c>
      <c r="Z3382" s="11"/>
      <c r="AB3382" s="11">
        <f t="shared" si="192"/>
        <v>35.049999999999997</v>
      </c>
      <c r="AC3382" s="11">
        <v>46.82</v>
      </c>
      <c r="AD3382" s="11"/>
      <c r="AE3382" s="4"/>
      <c r="AF3382" s="4"/>
    </row>
    <row r="3383" spans="1:32" x14ac:dyDescent="0.2">
      <c r="A3383" s="51"/>
      <c r="B3383" s="11"/>
      <c r="C3383" s="11" t="s">
        <v>539</v>
      </c>
      <c r="D3383" s="11"/>
      <c r="E3383" s="11" t="s">
        <v>540</v>
      </c>
      <c r="F3383" s="11">
        <v>161950</v>
      </c>
      <c r="G3383" s="11"/>
      <c r="H3383" s="11">
        <f t="shared" si="189"/>
        <v>498.34</v>
      </c>
      <c r="I3383" s="11"/>
      <c r="J3383" s="11">
        <v>27476.079999999991</v>
      </c>
      <c r="K3383" s="11"/>
      <c r="M3383" s="11">
        <v>77</v>
      </c>
      <c r="N3383" s="66"/>
      <c r="P3383" s="198">
        <f t="shared" si="190"/>
        <v>356.83220779220767</v>
      </c>
      <c r="Q3383" s="198"/>
      <c r="R3383" s="198"/>
      <c r="S3383" s="198"/>
      <c r="T3383" s="198">
        <f t="shared" si="191"/>
        <v>2103.2467532467531</v>
      </c>
      <c r="U3383" s="11"/>
      <c r="V3383" s="11"/>
      <c r="W3383" s="11"/>
      <c r="Y3383" s="11">
        <v>27476.079999999991</v>
      </c>
      <c r="Z3383" s="11"/>
      <c r="AB3383" s="11">
        <f t="shared" si="192"/>
        <v>27719.81</v>
      </c>
      <c r="AC3383" s="11">
        <v>37028.25</v>
      </c>
      <c r="AD3383" s="11"/>
      <c r="AE3383" s="4"/>
      <c r="AF3383" s="4"/>
    </row>
    <row r="3384" spans="1:32" x14ac:dyDescent="0.2">
      <c r="A3384" s="51"/>
      <c r="B3384" s="11"/>
      <c r="C3384" s="11" t="s">
        <v>539</v>
      </c>
      <c r="D3384" s="11"/>
      <c r="E3384" s="11" t="s">
        <v>167</v>
      </c>
      <c r="F3384" s="11">
        <v>45</v>
      </c>
      <c r="G3384" s="11"/>
      <c r="H3384" s="11">
        <f t="shared" si="189"/>
        <v>0.14000000000000001</v>
      </c>
      <c r="I3384" s="11"/>
      <c r="J3384" s="11">
        <v>12.79</v>
      </c>
      <c r="K3384" s="11"/>
      <c r="M3384" s="11">
        <v>1</v>
      </c>
      <c r="N3384" s="66"/>
      <c r="P3384" s="198">
        <f t="shared" si="190"/>
        <v>12.79</v>
      </c>
      <c r="Q3384" s="198"/>
      <c r="R3384" s="198"/>
      <c r="S3384" s="198"/>
      <c r="T3384" s="198">
        <f t="shared" si="191"/>
        <v>45</v>
      </c>
      <c r="U3384" s="11"/>
      <c r="V3384" s="11"/>
      <c r="W3384" s="11"/>
      <c r="Y3384" s="11">
        <v>12.79</v>
      </c>
      <c r="Z3384" s="11"/>
      <c r="AB3384" s="11">
        <f t="shared" si="192"/>
        <v>12.9</v>
      </c>
      <c r="AC3384" s="11">
        <v>17.239999999999998</v>
      </c>
      <c r="AD3384" s="11"/>
      <c r="AE3384" s="4"/>
      <c r="AF3384" s="4"/>
    </row>
    <row r="3385" spans="1:32" x14ac:dyDescent="0.2">
      <c r="A3385" s="51"/>
      <c r="B3385" s="11"/>
      <c r="C3385" s="11" t="s">
        <v>539</v>
      </c>
      <c r="D3385" s="11"/>
      <c r="E3385" s="11" t="s">
        <v>124</v>
      </c>
      <c r="F3385" s="11">
        <v>6254</v>
      </c>
      <c r="G3385" s="11"/>
      <c r="H3385" s="11">
        <f t="shared" si="189"/>
        <v>19.239999999999998</v>
      </c>
      <c r="I3385" s="11"/>
      <c r="J3385" s="11">
        <v>910.35</v>
      </c>
      <c r="K3385" s="11"/>
      <c r="M3385" s="11">
        <v>5</v>
      </c>
      <c r="N3385" s="66"/>
      <c r="P3385" s="198">
        <f t="shared" si="190"/>
        <v>182.07</v>
      </c>
      <c r="Q3385" s="198"/>
      <c r="R3385" s="198"/>
      <c r="S3385" s="198"/>
      <c r="T3385" s="198">
        <f t="shared" si="191"/>
        <v>1250.8</v>
      </c>
      <c r="U3385" s="11"/>
      <c r="V3385" s="11"/>
      <c r="W3385" s="11"/>
      <c r="Y3385" s="11">
        <v>910.35</v>
      </c>
      <c r="Z3385" s="11"/>
      <c r="AB3385" s="11">
        <f t="shared" si="192"/>
        <v>918.43</v>
      </c>
      <c r="AC3385" s="11">
        <v>1226.8399999999999</v>
      </c>
      <c r="AD3385" s="11"/>
      <c r="AE3385" s="4"/>
      <c r="AF3385" s="4"/>
    </row>
    <row r="3386" spans="1:32" x14ac:dyDescent="0.2">
      <c r="A3386" s="51"/>
      <c r="B3386" s="11"/>
      <c r="C3386" s="11" t="s">
        <v>541</v>
      </c>
      <c r="D3386" s="11"/>
      <c r="E3386" s="11" t="s">
        <v>333</v>
      </c>
      <c r="F3386" s="11">
        <v>1980972</v>
      </c>
      <c r="G3386" s="11"/>
      <c r="H3386" s="11">
        <f t="shared" si="189"/>
        <v>6095.69</v>
      </c>
      <c r="I3386" s="11"/>
      <c r="J3386" s="11">
        <v>180168.5000000002</v>
      </c>
      <c r="K3386" s="11"/>
      <c r="M3386" s="11">
        <v>539</v>
      </c>
      <c r="N3386" s="66"/>
      <c r="P3386" s="198">
        <f t="shared" si="190"/>
        <v>334.26437847866458</v>
      </c>
      <c r="Q3386" s="198"/>
      <c r="R3386" s="198"/>
      <c r="S3386" s="198"/>
      <c r="T3386" s="198">
        <f t="shared" si="191"/>
        <v>3675.2727272727275</v>
      </c>
      <c r="U3386" s="11"/>
      <c r="V3386" s="11"/>
      <c r="W3386" s="11"/>
      <c r="Y3386" s="11">
        <v>180168.5000000002</v>
      </c>
      <c r="Z3386" s="11"/>
      <c r="AB3386" s="11">
        <f t="shared" si="192"/>
        <v>181766.74</v>
      </c>
      <c r="AC3386" s="11">
        <v>242804.8</v>
      </c>
      <c r="AD3386" s="11"/>
      <c r="AE3386" s="4"/>
      <c r="AF3386" s="4"/>
    </row>
    <row r="3387" spans="1:32" x14ac:dyDescent="0.2">
      <c r="A3387" s="51"/>
      <c r="B3387" s="11"/>
      <c r="C3387" s="11" t="s">
        <v>542</v>
      </c>
      <c r="D3387" s="11"/>
      <c r="E3387" s="11" t="s">
        <v>128</v>
      </c>
      <c r="F3387" s="11">
        <v>9334063</v>
      </c>
      <c r="G3387" s="11"/>
      <c r="H3387" s="11">
        <f t="shared" si="189"/>
        <v>28722.03</v>
      </c>
      <c r="I3387" s="11"/>
      <c r="J3387" s="11">
        <v>724344.60999999952</v>
      </c>
      <c r="K3387" s="11"/>
      <c r="M3387" s="11">
        <v>1556</v>
      </c>
      <c r="N3387" s="66"/>
      <c r="P3387" s="198">
        <f t="shared" si="190"/>
        <v>465.51710154241613</v>
      </c>
      <c r="Q3387" s="198"/>
      <c r="R3387" s="198"/>
      <c r="S3387" s="198"/>
      <c r="T3387" s="198">
        <f t="shared" si="191"/>
        <v>5998.7551413881747</v>
      </c>
      <c r="U3387" s="11"/>
      <c r="V3387" s="11"/>
      <c r="W3387" s="11"/>
      <c r="Y3387" s="11">
        <v>724344.60999999952</v>
      </c>
      <c r="Z3387" s="11"/>
      <c r="AB3387" s="11">
        <f t="shared" si="192"/>
        <v>730770.13</v>
      </c>
      <c r="AC3387" s="11">
        <v>976165.92</v>
      </c>
      <c r="AD3387" s="11"/>
      <c r="AE3387" s="4"/>
      <c r="AF3387" s="4"/>
    </row>
    <row r="3388" spans="1:32" x14ac:dyDescent="0.2">
      <c r="A3388" s="51"/>
      <c r="B3388" s="11"/>
      <c r="C3388" s="11" t="s">
        <v>542</v>
      </c>
      <c r="D3388" s="11"/>
      <c r="E3388" s="11" t="s">
        <v>311</v>
      </c>
      <c r="F3388" s="11">
        <v>348</v>
      </c>
      <c r="G3388" s="11"/>
      <c r="H3388" s="11">
        <f t="shared" si="189"/>
        <v>1.07</v>
      </c>
      <c r="I3388" s="11"/>
      <c r="J3388" s="11">
        <v>19.940000000000001</v>
      </c>
      <c r="K3388" s="11"/>
      <c r="M3388" s="11">
        <v>1</v>
      </c>
      <c r="N3388" s="66"/>
      <c r="P3388" s="198">
        <f t="shared" si="190"/>
        <v>19.940000000000001</v>
      </c>
      <c r="Q3388" s="198"/>
      <c r="R3388" s="198"/>
      <c r="S3388" s="198"/>
      <c r="T3388" s="198">
        <f t="shared" si="191"/>
        <v>348</v>
      </c>
      <c r="U3388" s="11"/>
      <c r="V3388" s="11"/>
      <c r="W3388" s="11"/>
      <c r="Y3388" s="11">
        <v>19.940000000000001</v>
      </c>
      <c r="Z3388" s="11"/>
      <c r="AB3388" s="11">
        <f t="shared" si="192"/>
        <v>20.12</v>
      </c>
      <c r="AC3388" s="11">
        <v>26.87</v>
      </c>
      <c r="AD3388" s="11"/>
      <c r="AE3388" s="4"/>
      <c r="AF3388" s="4"/>
    </row>
    <row r="3389" spans="1:32" x14ac:dyDescent="0.2">
      <c r="A3389" s="51"/>
      <c r="B3389" s="11"/>
      <c r="C3389" s="11" t="s">
        <v>542</v>
      </c>
      <c r="D3389" s="11"/>
      <c r="E3389" s="11" t="s">
        <v>105</v>
      </c>
      <c r="F3389" s="11">
        <v>302246</v>
      </c>
      <c r="G3389" s="11"/>
      <c r="H3389" s="11">
        <f t="shared" si="189"/>
        <v>930.05</v>
      </c>
      <c r="I3389" s="11"/>
      <c r="J3389" s="11">
        <v>15528.329999999998</v>
      </c>
      <c r="K3389" s="11"/>
      <c r="M3389" s="11">
        <v>12</v>
      </c>
      <c r="N3389" s="66"/>
      <c r="P3389" s="198">
        <f t="shared" si="190"/>
        <v>1294.0274999999999</v>
      </c>
      <c r="Q3389" s="198"/>
      <c r="R3389" s="198"/>
      <c r="S3389" s="198"/>
      <c r="T3389" s="198">
        <f t="shared" si="191"/>
        <v>25187.166666666668</v>
      </c>
      <c r="U3389" s="11"/>
      <c r="V3389" s="11"/>
      <c r="W3389" s="11"/>
      <c r="Y3389" s="11">
        <v>15528.329999999998</v>
      </c>
      <c r="Z3389" s="11"/>
      <c r="AB3389" s="11">
        <f t="shared" si="192"/>
        <v>15666.08</v>
      </c>
      <c r="AC3389" s="11">
        <v>20926.82</v>
      </c>
      <c r="AD3389" s="11"/>
      <c r="AE3389" s="4"/>
      <c r="AF3389" s="4"/>
    </row>
    <row r="3390" spans="1:32" x14ac:dyDescent="0.2">
      <c r="A3390" s="51"/>
      <c r="B3390" s="11"/>
      <c r="C3390" s="11" t="s">
        <v>542</v>
      </c>
      <c r="D3390" s="11"/>
      <c r="E3390" s="11" t="s">
        <v>618</v>
      </c>
      <c r="F3390" s="11">
        <v>348</v>
      </c>
      <c r="G3390" s="11"/>
      <c r="H3390" s="11">
        <f t="shared" si="189"/>
        <v>1.07</v>
      </c>
      <c r="I3390" s="11"/>
      <c r="J3390" s="11">
        <v>26.54</v>
      </c>
      <c r="K3390" s="11"/>
      <c r="M3390" s="11">
        <v>1</v>
      </c>
      <c r="N3390" s="66"/>
      <c r="P3390" s="198">
        <f t="shared" si="190"/>
        <v>26.54</v>
      </c>
      <c r="Q3390" s="198"/>
      <c r="R3390" s="198"/>
      <c r="S3390" s="198"/>
      <c r="T3390" s="198">
        <f t="shared" si="191"/>
        <v>348</v>
      </c>
      <c r="U3390" s="11"/>
      <c r="V3390" s="11"/>
      <c r="W3390" s="11"/>
      <c r="Y3390" s="11">
        <v>26.54</v>
      </c>
      <c r="Z3390" s="11"/>
      <c r="AB3390" s="11">
        <f t="shared" si="192"/>
        <v>26.78</v>
      </c>
      <c r="AC3390" s="11">
        <v>35.770000000000003</v>
      </c>
      <c r="AD3390" s="11"/>
      <c r="AE3390" s="4"/>
      <c r="AF3390" s="4"/>
    </row>
    <row r="3391" spans="1:32" x14ac:dyDescent="0.2">
      <c r="A3391" s="51"/>
      <c r="B3391" s="11"/>
      <c r="C3391" s="11" t="s">
        <v>543</v>
      </c>
      <c r="D3391" s="11"/>
      <c r="E3391" s="11" t="s">
        <v>142</v>
      </c>
      <c r="F3391" s="11">
        <v>514296</v>
      </c>
      <c r="G3391" s="11"/>
      <c r="H3391" s="11">
        <f t="shared" si="189"/>
        <v>1582.55</v>
      </c>
      <c r="I3391" s="11"/>
      <c r="J3391" s="11">
        <v>67670.380000000063</v>
      </c>
      <c r="K3391" s="11"/>
      <c r="M3391" s="11">
        <v>164</v>
      </c>
      <c r="N3391" s="66"/>
      <c r="P3391" s="198">
        <f t="shared" si="190"/>
        <v>412.62426829268333</v>
      </c>
      <c r="Q3391" s="198"/>
      <c r="R3391" s="198"/>
      <c r="S3391" s="198"/>
      <c r="T3391" s="198">
        <f t="shared" si="191"/>
        <v>3135.9512195121952</v>
      </c>
      <c r="U3391" s="11"/>
      <c r="V3391" s="11"/>
      <c r="W3391" s="11"/>
      <c r="Y3391" s="11">
        <v>67670.380000000063</v>
      </c>
      <c r="Z3391" s="11"/>
      <c r="AB3391" s="11">
        <f t="shared" si="192"/>
        <v>68270.67</v>
      </c>
      <c r="AC3391" s="11">
        <v>91196.26</v>
      </c>
      <c r="AD3391" s="11"/>
      <c r="AE3391" s="4"/>
      <c r="AF3391" s="4"/>
    </row>
    <row r="3392" spans="1:32" x14ac:dyDescent="0.2">
      <c r="A3392" s="51"/>
      <c r="B3392" s="11"/>
      <c r="C3392" s="11" t="s">
        <v>546</v>
      </c>
      <c r="D3392" s="11"/>
      <c r="E3392" s="11" t="s">
        <v>382</v>
      </c>
      <c r="F3392" s="11">
        <v>2083906</v>
      </c>
      <c r="G3392" s="11"/>
      <c r="H3392" s="11">
        <f t="shared" si="189"/>
        <v>6412.43</v>
      </c>
      <c r="I3392" s="11"/>
      <c r="J3392" s="11">
        <v>161611.22999999989</v>
      </c>
      <c r="K3392" s="11"/>
      <c r="M3392" s="11">
        <v>638</v>
      </c>
      <c r="N3392" s="66"/>
      <c r="P3392" s="198">
        <f t="shared" si="190"/>
        <v>253.30913793103431</v>
      </c>
      <c r="Q3392" s="198"/>
      <c r="R3392" s="198"/>
      <c r="S3392" s="198"/>
      <c r="T3392" s="198">
        <f t="shared" si="191"/>
        <v>3266.3103448275861</v>
      </c>
      <c r="U3392" s="11"/>
      <c r="V3392" s="11"/>
      <c r="W3392" s="11"/>
      <c r="Y3392" s="11">
        <v>161611.22999999989</v>
      </c>
      <c r="Z3392" s="11"/>
      <c r="AB3392" s="11">
        <f t="shared" si="192"/>
        <v>163044.85</v>
      </c>
      <c r="AC3392" s="11">
        <v>217796.02</v>
      </c>
      <c r="AD3392" s="11"/>
      <c r="AE3392" s="4"/>
      <c r="AF3392" s="4"/>
    </row>
    <row r="3393" spans="1:32" x14ac:dyDescent="0.2">
      <c r="A3393" s="51"/>
      <c r="B3393" s="11"/>
      <c r="C3393" s="11" t="s">
        <v>548</v>
      </c>
      <c r="D3393" s="11"/>
      <c r="E3393" s="11" t="s">
        <v>167</v>
      </c>
      <c r="F3393" s="11">
        <v>594098</v>
      </c>
      <c r="G3393" s="11"/>
      <c r="H3393" s="11">
        <f t="shared" si="189"/>
        <v>1828.11</v>
      </c>
      <c r="I3393" s="11"/>
      <c r="J3393" s="11">
        <v>53394.329999999987</v>
      </c>
      <c r="K3393" s="11"/>
      <c r="M3393" s="11">
        <v>246</v>
      </c>
      <c r="N3393" s="66"/>
      <c r="P3393" s="198">
        <f t="shared" si="190"/>
        <v>217.05012195121947</v>
      </c>
      <c r="Q3393" s="198"/>
      <c r="R3393" s="198"/>
      <c r="S3393" s="198"/>
      <c r="T3393" s="198">
        <f t="shared" si="191"/>
        <v>2415.0325203252032</v>
      </c>
      <c r="U3393" s="11"/>
      <c r="V3393" s="11"/>
      <c r="W3393" s="11"/>
      <c r="Y3393" s="11">
        <v>53394.329999999987</v>
      </c>
      <c r="Z3393" s="11"/>
      <c r="AB3393" s="11">
        <f t="shared" si="192"/>
        <v>53867.98</v>
      </c>
      <c r="AC3393" s="11">
        <v>71957.08</v>
      </c>
      <c r="AD3393" s="11"/>
      <c r="AE3393" s="4"/>
      <c r="AF3393" s="4"/>
    </row>
    <row r="3394" spans="1:32" x14ac:dyDescent="0.2">
      <c r="A3394" s="51"/>
      <c r="B3394" s="11"/>
      <c r="C3394" s="11" t="s">
        <v>549</v>
      </c>
      <c r="D3394" s="11"/>
      <c r="E3394" s="11" t="s">
        <v>86</v>
      </c>
      <c r="F3394" s="11">
        <v>2322</v>
      </c>
      <c r="G3394" s="11"/>
      <c r="H3394" s="11">
        <f t="shared" si="189"/>
        <v>7.15</v>
      </c>
      <c r="I3394" s="11"/>
      <c r="J3394" s="11">
        <v>365.65</v>
      </c>
      <c r="K3394" s="11"/>
      <c r="M3394" s="11">
        <v>3</v>
      </c>
      <c r="N3394" s="66"/>
      <c r="P3394" s="198">
        <f t="shared" si="190"/>
        <v>121.88333333333333</v>
      </c>
      <c r="Q3394" s="198"/>
      <c r="R3394" s="198"/>
      <c r="S3394" s="198"/>
      <c r="T3394" s="198">
        <f t="shared" si="191"/>
        <v>774</v>
      </c>
      <c r="U3394" s="11"/>
      <c r="V3394" s="11"/>
      <c r="W3394" s="11"/>
      <c r="Y3394" s="11">
        <v>365.65</v>
      </c>
      <c r="Z3394" s="11"/>
      <c r="AB3394" s="11">
        <f t="shared" si="192"/>
        <v>368.89</v>
      </c>
      <c r="AC3394" s="11">
        <v>492.77</v>
      </c>
      <c r="AD3394" s="11"/>
      <c r="AE3394" s="4"/>
      <c r="AF3394" s="4"/>
    </row>
    <row r="3395" spans="1:32" x14ac:dyDescent="0.2">
      <c r="A3395" s="51"/>
      <c r="B3395" s="11"/>
      <c r="C3395" s="11" t="s">
        <v>550</v>
      </c>
      <c r="D3395" s="11"/>
      <c r="E3395" s="11" t="s">
        <v>154</v>
      </c>
      <c r="F3395" s="11">
        <v>458462</v>
      </c>
      <c r="G3395" s="11"/>
      <c r="H3395" s="11">
        <f t="shared" si="189"/>
        <v>1410.74</v>
      </c>
      <c r="I3395" s="11"/>
      <c r="J3395" s="11">
        <v>36193.609999999971</v>
      </c>
      <c r="K3395" s="11"/>
      <c r="M3395" s="11">
        <v>122</v>
      </c>
      <c r="N3395" s="66"/>
      <c r="P3395" s="198">
        <f t="shared" si="190"/>
        <v>296.66893442622927</v>
      </c>
      <c r="Q3395" s="198"/>
      <c r="R3395" s="198"/>
      <c r="S3395" s="198"/>
      <c r="T3395" s="198">
        <f t="shared" si="191"/>
        <v>3757.8852459016393</v>
      </c>
      <c r="U3395" s="11"/>
      <c r="V3395" s="11"/>
      <c r="W3395" s="11"/>
      <c r="Y3395" s="11">
        <v>36193.609999999971</v>
      </c>
      <c r="Z3395" s="11"/>
      <c r="AB3395" s="11">
        <f t="shared" si="192"/>
        <v>36514.68</v>
      </c>
      <c r="AC3395" s="11">
        <v>48776.46</v>
      </c>
      <c r="AD3395" s="11"/>
      <c r="AE3395" s="4"/>
      <c r="AF3395" s="4"/>
    </row>
    <row r="3396" spans="1:32" x14ac:dyDescent="0.2">
      <c r="A3396" s="51"/>
      <c r="B3396" s="11"/>
      <c r="C3396" s="11" t="s">
        <v>550</v>
      </c>
      <c r="D3396" s="11"/>
      <c r="E3396" s="11" t="s">
        <v>96</v>
      </c>
      <c r="F3396" s="11">
        <v>15395</v>
      </c>
      <c r="G3396" s="11"/>
      <c r="H3396" s="11">
        <f t="shared" si="189"/>
        <v>47.37</v>
      </c>
      <c r="I3396" s="11"/>
      <c r="J3396" s="11">
        <v>1025.3499999999999</v>
      </c>
      <c r="K3396" s="11"/>
      <c r="M3396" s="11">
        <v>4</v>
      </c>
      <c r="N3396" s="66"/>
      <c r="P3396" s="198">
        <f t="shared" si="190"/>
        <v>256.33749999999998</v>
      </c>
      <c r="Q3396" s="198"/>
      <c r="R3396" s="198"/>
      <c r="S3396" s="198"/>
      <c r="T3396" s="198">
        <f t="shared" si="191"/>
        <v>3848.75</v>
      </c>
      <c r="U3396" s="11"/>
      <c r="V3396" s="11"/>
      <c r="W3396" s="11"/>
      <c r="Y3396" s="11">
        <v>1025.3499999999999</v>
      </c>
      <c r="Z3396" s="11"/>
      <c r="AB3396" s="11">
        <f t="shared" si="192"/>
        <v>1034.45</v>
      </c>
      <c r="AC3396" s="11">
        <v>1381.82</v>
      </c>
      <c r="AD3396" s="11"/>
      <c r="AE3396" s="4"/>
      <c r="AF3396" s="4"/>
    </row>
    <row r="3397" spans="1:32" x14ac:dyDescent="0.2">
      <c r="A3397" s="51"/>
      <c r="B3397" s="11"/>
      <c r="C3397" s="11" t="s">
        <v>550</v>
      </c>
      <c r="D3397" s="11"/>
      <c r="E3397" s="11" t="s">
        <v>619</v>
      </c>
      <c r="F3397" s="11">
        <v>275</v>
      </c>
      <c r="G3397" s="11"/>
      <c r="H3397" s="11">
        <f t="shared" si="189"/>
        <v>0.85</v>
      </c>
      <c r="I3397" s="11"/>
      <c r="J3397" s="11">
        <v>106.1</v>
      </c>
      <c r="K3397" s="11"/>
      <c r="M3397" s="11">
        <v>1</v>
      </c>
      <c r="N3397" s="66"/>
      <c r="P3397" s="198">
        <f t="shared" si="190"/>
        <v>106.1</v>
      </c>
      <c r="Q3397" s="198"/>
      <c r="R3397" s="198"/>
      <c r="S3397" s="198"/>
      <c r="T3397" s="198">
        <f t="shared" si="191"/>
        <v>275</v>
      </c>
      <c r="U3397" s="11"/>
      <c r="V3397" s="11"/>
      <c r="W3397" s="11"/>
      <c r="Y3397" s="11">
        <v>106.1</v>
      </c>
      <c r="Z3397" s="11"/>
      <c r="AB3397" s="11">
        <f t="shared" si="192"/>
        <v>107.04</v>
      </c>
      <c r="AC3397" s="11">
        <v>142.99</v>
      </c>
      <c r="AD3397" s="11"/>
      <c r="AE3397" s="4"/>
      <c r="AF3397" s="4"/>
    </row>
    <row r="3398" spans="1:32" x14ac:dyDescent="0.2">
      <c r="A3398" s="51"/>
      <c r="B3398" s="11"/>
      <c r="C3398" s="11" t="s">
        <v>551</v>
      </c>
      <c r="D3398" s="11"/>
      <c r="E3398" s="11" t="s">
        <v>552</v>
      </c>
      <c r="F3398" s="11">
        <v>-116</v>
      </c>
      <c r="G3398" s="11"/>
      <c r="H3398" s="11">
        <f t="shared" si="189"/>
        <v>-0.36</v>
      </c>
      <c r="I3398" s="11"/>
      <c r="J3398" s="11">
        <v>-2.1700000000000017</v>
      </c>
      <c r="K3398" s="11"/>
      <c r="M3398" s="11">
        <v>3</v>
      </c>
      <c r="N3398" s="66"/>
      <c r="P3398" s="198">
        <f t="shared" si="190"/>
        <v>-0.72333333333333394</v>
      </c>
      <c r="Q3398" s="198"/>
      <c r="R3398" s="198"/>
      <c r="S3398" s="198"/>
      <c r="T3398" s="198">
        <f t="shared" si="191"/>
        <v>-38.666666666666664</v>
      </c>
      <c r="U3398" s="11"/>
      <c r="V3398" s="11"/>
      <c r="W3398" s="11"/>
      <c r="Y3398" s="11">
        <v>-2.1700000000000017</v>
      </c>
      <c r="Z3398" s="11"/>
      <c r="AB3398" s="11">
        <f t="shared" si="192"/>
        <v>-2.19</v>
      </c>
      <c r="AC3398" s="11">
        <v>-2.92</v>
      </c>
      <c r="AD3398" s="11"/>
      <c r="AE3398" s="4"/>
      <c r="AF3398" s="4"/>
    </row>
    <row r="3399" spans="1:32" x14ac:dyDescent="0.2">
      <c r="A3399" s="51"/>
      <c r="B3399" s="11"/>
      <c r="C3399" s="11" t="s">
        <v>551</v>
      </c>
      <c r="D3399" s="11"/>
      <c r="E3399" s="11" t="s">
        <v>346</v>
      </c>
      <c r="F3399" s="11">
        <v>8082992</v>
      </c>
      <c r="G3399" s="11"/>
      <c r="H3399" s="11">
        <f t="shared" si="189"/>
        <v>24872.33</v>
      </c>
      <c r="I3399" s="11"/>
      <c r="J3399" s="11">
        <v>413493.46000000072</v>
      </c>
      <c r="K3399" s="11"/>
      <c r="M3399" s="11">
        <v>321</v>
      </c>
      <c r="N3399" s="66"/>
      <c r="P3399" s="198">
        <f t="shared" si="190"/>
        <v>1288.141619937697</v>
      </c>
      <c r="Q3399" s="198"/>
      <c r="R3399" s="198"/>
      <c r="S3399" s="198"/>
      <c r="T3399" s="198">
        <f t="shared" si="191"/>
        <v>25180.66043613707</v>
      </c>
      <c r="U3399" s="11"/>
      <c r="V3399" s="11"/>
      <c r="W3399" s="11"/>
      <c r="Y3399" s="11">
        <v>413493.46000000072</v>
      </c>
      <c r="Z3399" s="11"/>
      <c r="AB3399" s="11">
        <f t="shared" si="192"/>
        <v>417161.48</v>
      </c>
      <c r="AC3399" s="11">
        <v>557246.12</v>
      </c>
      <c r="AD3399" s="11"/>
      <c r="AE3399" s="4"/>
      <c r="AF3399" s="4"/>
    </row>
    <row r="3400" spans="1:32" x14ac:dyDescent="0.2">
      <c r="A3400" s="51"/>
      <c r="B3400" s="11"/>
      <c r="C3400" s="11" t="s">
        <v>551</v>
      </c>
      <c r="D3400" s="11"/>
      <c r="E3400" s="11" t="s">
        <v>184</v>
      </c>
      <c r="F3400" s="11">
        <v>806</v>
      </c>
      <c r="G3400" s="11"/>
      <c r="H3400" s="11">
        <f t="shared" si="189"/>
        <v>2.48</v>
      </c>
      <c r="I3400" s="11"/>
      <c r="J3400" s="11">
        <v>162.46</v>
      </c>
      <c r="K3400" s="11"/>
      <c r="M3400" s="11">
        <v>2</v>
      </c>
      <c r="N3400" s="66"/>
      <c r="P3400" s="198">
        <f t="shared" si="190"/>
        <v>81.23</v>
      </c>
      <c r="Q3400" s="198"/>
      <c r="R3400" s="198"/>
      <c r="S3400" s="198"/>
      <c r="T3400" s="198">
        <f t="shared" si="191"/>
        <v>403</v>
      </c>
      <c r="U3400" s="11"/>
      <c r="V3400" s="11"/>
      <c r="W3400" s="11"/>
      <c r="Y3400" s="11">
        <v>162.46</v>
      </c>
      <c r="Z3400" s="11"/>
      <c r="AB3400" s="11">
        <f t="shared" si="192"/>
        <v>163.9</v>
      </c>
      <c r="AC3400" s="11">
        <v>218.94</v>
      </c>
      <c r="AD3400" s="11"/>
      <c r="AE3400" s="4"/>
      <c r="AF3400" s="4"/>
    </row>
    <row r="3401" spans="1:32" x14ac:dyDescent="0.2">
      <c r="A3401" s="51"/>
      <c r="B3401" s="11"/>
      <c r="C3401" s="11" t="s">
        <v>551</v>
      </c>
      <c r="D3401" s="11"/>
      <c r="E3401" s="11" t="s">
        <v>498</v>
      </c>
      <c r="F3401" s="11">
        <v>496</v>
      </c>
      <c r="G3401" s="11"/>
      <c r="H3401" s="11">
        <f t="shared" si="189"/>
        <v>1.53</v>
      </c>
      <c r="I3401" s="11"/>
      <c r="J3401" s="11">
        <v>68.17</v>
      </c>
      <c r="K3401" s="11"/>
      <c r="M3401" s="11">
        <v>1</v>
      </c>
      <c r="N3401" s="66"/>
      <c r="P3401" s="198">
        <f t="shared" si="190"/>
        <v>68.17</v>
      </c>
      <c r="Q3401" s="198"/>
      <c r="R3401" s="198"/>
      <c r="S3401" s="198"/>
      <c r="T3401" s="198">
        <f t="shared" si="191"/>
        <v>496</v>
      </c>
      <c r="U3401" s="11"/>
      <c r="V3401" s="11"/>
      <c r="W3401" s="11"/>
      <c r="Y3401" s="11">
        <v>68.17</v>
      </c>
      <c r="Z3401" s="11"/>
      <c r="AB3401" s="11">
        <f t="shared" si="192"/>
        <v>68.77</v>
      </c>
      <c r="AC3401" s="11">
        <v>91.87</v>
      </c>
      <c r="AD3401" s="11"/>
      <c r="AE3401" s="4"/>
      <c r="AF3401" s="4"/>
    </row>
    <row r="3402" spans="1:32" x14ac:dyDescent="0.2">
      <c r="A3402" s="51"/>
      <c r="B3402" s="11"/>
      <c r="C3402" s="11" t="s">
        <v>551</v>
      </c>
      <c r="D3402" s="11"/>
      <c r="E3402" s="11" t="s">
        <v>73</v>
      </c>
      <c r="F3402" s="11">
        <v>2172</v>
      </c>
      <c r="G3402" s="11"/>
      <c r="H3402" s="11">
        <f t="shared" si="189"/>
        <v>6.68</v>
      </c>
      <c r="I3402" s="11"/>
      <c r="J3402" s="11">
        <v>322.08999999999997</v>
      </c>
      <c r="K3402" s="11"/>
      <c r="M3402" s="11">
        <v>1</v>
      </c>
      <c r="N3402" s="66"/>
      <c r="P3402" s="198">
        <f t="shared" si="190"/>
        <v>322.08999999999997</v>
      </c>
      <c r="Q3402" s="198"/>
      <c r="R3402" s="198"/>
      <c r="S3402" s="198"/>
      <c r="T3402" s="198">
        <f t="shared" si="191"/>
        <v>2172</v>
      </c>
      <c r="U3402" s="11"/>
      <c r="V3402" s="11"/>
      <c r="W3402" s="11"/>
      <c r="Y3402" s="11">
        <v>322.08999999999997</v>
      </c>
      <c r="Z3402" s="11"/>
      <c r="AB3402" s="11">
        <f t="shared" si="192"/>
        <v>324.95</v>
      </c>
      <c r="AC3402" s="11">
        <v>434.07</v>
      </c>
      <c r="AD3402" s="11"/>
      <c r="AE3402" s="4"/>
      <c r="AF3402" s="4"/>
    </row>
    <row r="3403" spans="1:32" x14ac:dyDescent="0.2">
      <c r="A3403" s="51"/>
      <c r="B3403" s="11"/>
      <c r="C3403" s="11" t="s">
        <v>554</v>
      </c>
      <c r="D3403" s="11"/>
      <c r="E3403" s="11" t="s">
        <v>208</v>
      </c>
      <c r="F3403" s="11">
        <v>532</v>
      </c>
      <c r="G3403" s="11"/>
      <c r="H3403" s="11">
        <f t="shared" si="189"/>
        <v>1.64</v>
      </c>
      <c r="I3403" s="11"/>
      <c r="J3403" s="11">
        <v>147.77999999999997</v>
      </c>
      <c r="K3403" s="11"/>
      <c r="M3403" s="11">
        <v>8</v>
      </c>
      <c r="N3403" s="66"/>
      <c r="P3403" s="198">
        <f t="shared" si="190"/>
        <v>18.472499999999997</v>
      </c>
      <c r="Q3403" s="198"/>
      <c r="R3403" s="198"/>
      <c r="S3403" s="198"/>
      <c r="T3403" s="198">
        <f t="shared" si="191"/>
        <v>66.5</v>
      </c>
      <c r="U3403" s="11"/>
      <c r="V3403" s="11"/>
      <c r="W3403" s="11"/>
      <c r="Y3403" s="11">
        <v>147.77999999999997</v>
      </c>
      <c r="Z3403" s="11"/>
      <c r="AB3403" s="11">
        <f t="shared" si="192"/>
        <v>149.09</v>
      </c>
      <c r="AC3403" s="11">
        <v>199.16</v>
      </c>
      <c r="AD3403" s="11"/>
      <c r="AE3403" s="4"/>
      <c r="AF3403" s="4"/>
    </row>
    <row r="3404" spans="1:32" x14ac:dyDescent="0.2">
      <c r="A3404" s="51"/>
      <c r="B3404" s="11"/>
      <c r="C3404" s="11" t="s">
        <v>555</v>
      </c>
      <c r="D3404" s="11"/>
      <c r="E3404" s="11" t="s">
        <v>100</v>
      </c>
      <c r="F3404" s="11">
        <v>82252</v>
      </c>
      <c r="G3404" s="11"/>
      <c r="H3404" s="11">
        <f t="shared" si="189"/>
        <v>253.1</v>
      </c>
      <c r="I3404" s="11"/>
      <c r="J3404" s="11">
        <v>9999.5400000000027</v>
      </c>
      <c r="K3404" s="11"/>
      <c r="M3404" s="11">
        <v>49</v>
      </c>
      <c r="N3404" s="66"/>
      <c r="P3404" s="198">
        <f t="shared" si="190"/>
        <v>204.07224489795925</v>
      </c>
      <c r="Q3404" s="198"/>
      <c r="R3404" s="198"/>
      <c r="S3404" s="198"/>
      <c r="T3404" s="198">
        <f t="shared" si="191"/>
        <v>1678.6122448979593</v>
      </c>
      <c r="U3404" s="11"/>
      <c r="V3404" s="11"/>
      <c r="W3404" s="11"/>
      <c r="Y3404" s="11">
        <v>9999.5400000000027</v>
      </c>
      <c r="Z3404" s="11"/>
      <c r="AB3404" s="11">
        <f t="shared" si="192"/>
        <v>10088.24</v>
      </c>
      <c r="AC3404" s="11">
        <v>13475.92</v>
      </c>
      <c r="AD3404" s="11"/>
      <c r="AE3404" s="4"/>
      <c r="AF3404" s="4"/>
    </row>
    <row r="3405" spans="1:32" x14ac:dyDescent="0.2">
      <c r="A3405" s="51"/>
      <c r="B3405" s="11"/>
      <c r="C3405" s="11" t="s">
        <v>556</v>
      </c>
      <c r="D3405" s="11"/>
      <c r="E3405" s="11" t="s">
        <v>105</v>
      </c>
      <c r="F3405" s="11">
        <v>540</v>
      </c>
      <c r="G3405" s="11"/>
      <c r="H3405" s="11">
        <f t="shared" si="189"/>
        <v>1.66</v>
      </c>
      <c r="I3405" s="11"/>
      <c r="J3405" s="11">
        <v>80.72</v>
      </c>
      <c r="K3405" s="11"/>
      <c r="M3405" s="11">
        <v>1</v>
      </c>
      <c r="N3405" s="66"/>
      <c r="P3405" s="198">
        <f t="shared" si="190"/>
        <v>80.72</v>
      </c>
      <c r="Q3405" s="198"/>
      <c r="R3405" s="198"/>
      <c r="S3405" s="198"/>
      <c r="T3405" s="198">
        <f t="shared" si="191"/>
        <v>540</v>
      </c>
      <c r="U3405" s="11"/>
      <c r="V3405" s="11"/>
      <c r="W3405" s="11"/>
      <c r="Y3405" s="11">
        <v>80.72</v>
      </c>
      <c r="Z3405" s="11"/>
      <c r="AB3405" s="11">
        <f t="shared" si="192"/>
        <v>81.44</v>
      </c>
      <c r="AC3405" s="11">
        <v>108.78</v>
      </c>
      <c r="AD3405" s="11"/>
      <c r="AE3405" s="4"/>
      <c r="AF3405" s="4"/>
    </row>
    <row r="3406" spans="1:32" x14ac:dyDescent="0.2">
      <c r="A3406" s="51"/>
      <c r="B3406" s="11"/>
      <c r="C3406" s="11" t="s">
        <v>557</v>
      </c>
      <c r="D3406" s="11"/>
      <c r="E3406" s="11" t="s">
        <v>191</v>
      </c>
      <c r="F3406" s="11">
        <v>456115</v>
      </c>
      <c r="G3406" s="11"/>
      <c r="H3406" s="11">
        <f t="shared" si="189"/>
        <v>1403.52</v>
      </c>
      <c r="I3406" s="11"/>
      <c r="J3406" s="11">
        <v>41577.449999999975</v>
      </c>
      <c r="K3406" s="11"/>
      <c r="M3406" s="11">
        <v>128</v>
      </c>
      <c r="N3406" s="66"/>
      <c r="P3406" s="198">
        <f t="shared" si="190"/>
        <v>324.82382812499981</v>
      </c>
      <c r="Q3406" s="198"/>
      <c r="R3406" s="198"/>
      <c r="S3406" s="198"/>
      <c r="T3406" s="198">
        <f t="shared" si="191"/>
        <v>3563.3984375</v>
      </c>
      <c r="U3406" s="11"/>
      <c r="V3406" s="11"/>
      <c r="W3406" s="11"/>
      <c r="Y3406" s="11">
        <v>41577.449999999975</v>
      </c>
      <c r="Z3406" s="11"/>
      <c r="AB3406" s="11">
        <f t="shared" si="192"/>
        <v>41946.28</v>
      </c>
      <c r="AC3406" s="11">
        <v>56032.02</v>
      </c>
      <c r="AD3406" s="11"/>
      <c r="AE3406" s="4"/>
      <c r="AF3406" s="4"/>
    </row>
    <row r="3407" spans="1:32" x14ac:dyDescent="0.2">
      <c r="A3407" s="51"/>
      <c r="B3407" s="11"/>
      <c r="C3407" s="11" t="s">
        <v>557</v>
      </c>
      <c r="D3407" s="11"/>
      <c r="E3407" s="11" t="s">
        <v>577</v>
      </c>
      <c r="F3407" s="11">
        <v>103</v>
      </c>
      <c r="G3407" s="11"/>
      <c r="H3407" s="11">
        <f t="shared" si="189"/>
        <v>0.32</v>
      </c>
      <c r="I3407" s="11"/>
      <c r="J3407" s="11">
        <v>23.54</v>
      </c>
      <c r="K3407" s="11"/>
      <c r="M3407" s="11">
        <v>1</v>
      </c>
      <c r="N3407" s="66"/>
      <c r="P3407" s="198">
        <f t="shared" si="190"/>
        <v>23.54</v>
      </c>
      <c r="Q3407" s="198"/>
      <c r="R3407" s="198"/>
      <c r="S3407" s="198"/>
      <c r="T3407" s="198">
        <f t="shared" si="191"/>
        <v>103</v>
      </c>
      <c r="U3407" s="11"/>
      <c r="V3407" s="11"/>
      <c r="W3407" s="11"/>
      <c r="Y3407" s="11">
        <v>23.54</v>
      </c>
      <c r="Z3407" s="11"/>
      <c r="AB3407" s="11">
        <f t="shared" si="192"/>
        <v>23.75</v>
      </c>
      <c r="AC3407" s="11">
        <v>31.72</v>
      </c>
      <c r="AD3407" s="11"/>
      <c r="AE3407" s="4"/>
      <c r="AF3407" s="4"/>
    </row>
    <row r="3408" spans="1:32" x14ac:dyDescent="0.2">
      <c r="A3408" s="51"/>
      <c r="B3408" s="11"/>
      <c r="C3408" s="11" t="s">
        <v>558</v>
      </c>
      <c r="D3408" s="11"/>
      <c r="E3408" s="11" t="s">
        <v>105</v>
      </c>
      <c r="F3408" s="11">
        <v>1834</v>
      </c>
      <c r="G3408" s="11"/>
      <c r="H3408" s="11">
        <f t="shared" si="189"/>
        <v>5.64</v>
      </c>
      <c r="I3408" s="11"/>
      <c r="J3408" s="11">
        <v>122.49</v>
      </c>
      <c r="K3408" s="11"/>
      <c r="M3408" s="11">
        <v>1</v>
      </c>
      <c r="N3408" s="66"/>
      <c r="P3408" s="198">
        <f t="shared" si="190"/>
        <v>122.49</v>
      </c>
      <c r="Q3408" s="198"/>
      <c r="R3408" s="198"/>
      <c r="S3408" s="198"/>
      <c r="T3408" s="198">
        <f t="shared" si="191"/>
        <v>1834</v>
      </c>
      <c r="U3408" s="11"/>
      <c r="V3408" s="11"/>
      <c r="W3408" s="11"/>
      <c r="Y3408" s="11">
        <v>122.49</v>
      </c>
      <c r="Z3408" s="11"/>
      <c r="AB3408" s="11">
        <f t="shared" si="192"/>
        <v>123.58</v>
      </c>
      <c r="AC3408" s="11">
        <v>165.07</v>
      </c>
      <c r="AD3408" s="11"/>
      <c r="AE3408" s="4"/>
      <c r="AF3408" s="4"/>
    </row>
    <row r="3409" spans="1:32" x14ac:dyDescent="0.2">
      <c r="A3409" s="51"/>
      <c r="B3409" s="11"/>
      <c r="C3409" s="11" t="s">
        <v>559</v>
      </c>
      <c r="D3409" s="11"/>
      <c r="E3409" s="11" t="s">
        <v>77</v>
      </c>
      <c r="F3409" s="11">
        <v>45987</v>
      </c>
      <c r="G3409" s="11"/>
      <c r="H3409" s="11">
        <f t="shared" si="189"/>
        <v>141.51</v>
      </c>
      <c r="I3409" s="11"/>
      <c r="J3409" s="11">
        <v>3066.7</v>
      </c>
      <c r="K3409" s="11"/>
      <c r="M3409" s="11">
        <v>6</v>
      </c>
      <c r="N3409" s="66"/>
      <c r="P3409" s="198">
        <f t="shared" si="190"/>
        <v>511.11666666666662</v>
      </c>
      <c r="Q3409" s="198"/>
      <c r="R3409" s="198"/>
      <c r="S3409" s="198"/>
      <c r="T3409" s="198">
        <f t="shared" si="191"/>
        <v>7664.5</v>
      </c>
      <c r="U3409" s="11"/>
      <c r="V3409" s="11"/>
      <c r="W3409" s="11"/>
      <c r="Y3409" s="11">
        <v>3066.7</v>
      </c>
      <c r="Z3409" s="11"/>
      <c r="AB3409" s="11">
        <f t="shared" si="192"/>
        <v>3093.9</v>
      </c>
      <c r="AC3409" s="11">
        <v>4132.8500000000004</v>
      </c>
      <c r="AD3409" s="11"/>
      <c r="AE3409" s="4"/>
      <c r="AF3409" s="4"/>
    </row>
    <row r="3410" spans="1:32" x14ac:dyDescent="0.2">
      <c r="A3410" s="51"/>
      <c r="B3410" s="11"/>
      <c r="C3410" s="11" t="s">
        <v>559</v>
      </c>
      <c r="D3410" s="11"/>
      <c r="E3410" s="11" t="s">
        <v>208</v>
      </c>
      <c r="F3410" s="11">
        <v>1160</v>
      </c>
      <c r="G3410" s="11"/>
      <c r="H3410" s="11">
        <f t="shared" si="189"/>
        <v>3.57</v>
      </c>
      <c r="I3410" s="11"/>
      <c r="J3410" s="11">
        <v>227.06</v>
      </c>
      <c r="K3410" s="11"/>
      <c r="M3410" s="11">
        <v>10</v>
      </c>
      <c r="N3410" s="66"/>
      <c r="P3410" s="198">
        <f t="shared" si="190"/>
        <v>22.706</v>
      </c>
      <c r="Q3410" s="198"/>
      <c r="R3410" s="198"/>
      <c r="S3410" s="198"/>
      <c r="T3410" s="198">
        <f t="shared" si="191"/>
        <v>116</v>
      </c>
      <c r="U3410" s="11"/>
      <c r="V3410" s="11"/>
      <c r="W3410" s="11"/>
      <c r="Y3410" s="11">
        <v>227.06</v>
      </c>
      <c r="Z3410" s="11"/>
      <c r="AB3410" s="11">
        <f t="shared" si="192"/>
        <v>229.07</v>
      </c>
      <c r="AC3410" s="11">
        <v>306</v>
      </c>
      <c r="AD3410" s="11"/>
      <c r="AE3410" s="4"/>
      <c r="AF3410" s="4"/>
    </row>
    <row r="3411" spans="1:32" x14ac:dyDescent="0.2">
      <c r="A3411" s="51"/>
      <c r="B3411" s="11"/>
      <c r="C3411" s="11" t="s">
        <v>560</v>
      </c>
      <c r="D3411" s="11"/>
      <c r="E3411" s="11" t="s">
        <v>224</v>
      </c>
      <c r="F3411" s="11">
        <v>390873</v>
      </c>
      <c r="G3411" s="11"/>
      <c r="H3411" s="11">
        <f t="shared" si="189"/>
        <v>1202.76</v>
      </c>
      <c r="I3411" s="11"/>
      <c r="J3411" s="11">
        <v>32805.369999999995</v>
      </c>
      <c r="K3411" s="11"/>
      <c r="M3411" s="11">
        <v>158</v>
      </c>
      <c r="N3411" s="66"/>
      <c r="P3411" s="198">
        <f t="shared" si="190"/>
        <v>207.62892405063289</v>
      </c>
      <c r="Q3411" s="198"/>
      <c r="R3411" s="198"/>
      <c r="S3411" s="198"/>
      <c r="T3411" s="198">
        <f t="shared" si="191"/>
        <v>2473.8797468354433</v>
      </c>
      <c r="U3411" s="11"/>
      <c r="V3411" s="11"/>
      <c r="W3411" s="11"/>
      <c r="Y3411" s="11">
        <v>32805.369999999995</v>
      </c>
      <c r="Z3411" s="11"/>
      <c r="AB3411" s="11">
        <f t="shared" si="192"/>
        <v>33096.379999999997</v>
      </c>
      <c r="AC3411" s="11">
        <v>44210.29</v>
      </c>
      <c r="AD3411" s="11"/>
      <c r="AE3411" s="4"/>
      <c r="AF3411" s="4"/>
    </row>
    <row r="3412" spans="1:32" x14ac:dyDescent="0.2">
      <c r="A3412" s="51"/>
      <c r="B3412" s="11"/>
      <c r="C3412" s="11" t="s">
        <v>561</v>
      </c>
      <c r="D3412" s="11"/>
      <c r="E3412" s="11" t="s">
        <v>79</v>
      </c>
      <c r="F3412" s="11">
        <v>8847</v>
      </c>
      <c r="G3412" s="11"/>
      <c r="H3412" s="11">
        <f t="shared" si="189"/>
        <v>27.22</v>
      </c>
      <c r="I3412" s="11"/>
      <c r="J3412" s="11">
        <v>958.04</v>
      </c>
      <c r="K3412" s="11"/>
      <c r="M3412" s="11">
        <v>16</v>
      </c>
      <c r="N3412" s="66"/>
      <c r="P3412" s="198">
        <f t="shared" si="190"/>
        <v>59.877499999999998</v>
      </c>
      <c r="Q3412" s="198"/>
      <c r="R3412" s="198"/>
      <c r="S3412" s="198"/>
      <c r="T3412" s="198">
        <f t="shared" si="191"/>
        <v>552.9375</v>
      </c>
      <c r="U3412" s="11"/>
      <c r="V3412" s="11"/>
      <c r="W3412" s="11"/>
      <c r="Y3412" s="11">
        <v>958.04</v>
      </c>
      <c r="Z3412" s="11"/>
      <c r="AB3412" s="11">
        <f t="shared" si="192"/>
        <v>966.54</v>
      </c>
      <c r="AC3412" s="11">
        <v>1291.1099999999999</v>
      </c>
      <c r="AD3412" s="11"/>
      <c r="AE3412" s="4"/>
      <c r="AF3412" s="4"/>
    </row>
    <row r="3413" spans="1:32" x14ac:dyDescent="0.2">
      <c r="A3413" s="51"/>
      <c r="B3413" s="11"/>
      <c r="C3413" s="11" t="s">
        <v>562</v>
      </c>
      <c r="D3413" s="11"/>
      <c r="E3413" s="11" t="s">
        <v>98</v>
      </c>
      <c r="F3413" s="11">
        <v>464036</v>
      </c>
      <c r="G3413" s="11"/>
      <c r="H3413" s="11">
        <f t="shared" si="189"/>
        <v>1427.89</v>
      </c>
      <c r="I3413" s="11"/>
      <c r="J3413" s="11">
        <v>37717.289999999986</v>
      </c>
      <c r="K3413" s="11"/>
      <c r="M3413" s="11">
        <v>91</v>
      </c>
      <c r="N3413" s="66"/>
      <c r="P3413" s="198">
        <f t="shared" si="190"/>
        <v>414.47571428571416</v>
      </c>
      <c r="Q3413" s="198"/>
      <c r="R3413" s="198"/>
      <c r="S3413" s="198"/>
      <c r="T3413" s="198">
        <f t="shared" si="191"/>
        <v>5099.2967032967035</v>
      </c>
      <c r="U3413" s="11"/>
      <c r="V3413" s="11"/>
      <c r="W3413" s="11"/>
      <c r="Y3413" s="11">
        <v>37717.289999999986</v>
      </c>
      <c r="Z3413" s="11"/>
      <c r="AB3413" s="11">
        <f t="shared" si="192"/>
        <v>38051.870000000003</v>
      </c>
      <c r="AC3413" s="11">
        <v>50829.86</v>
      </c>
      <c r="AD3413" s="11"/>
      <c r="AE3413" s="4"/>
      <c r="AF3413" s="4"/>
    </row>
    <row r="3414" spans="1:32" x14ac:dyDescent="0.2">
      <c r="A3414" s="51"/>
      <c r="B3414" s="11"/>
      <c r="C3414" s="11" t="s">
        <v>562</v>
      </c>
      <c r="D3414" s="11"/>
      <c r="E3414" s="11" t="s">
        <v>75</v>
      </c>
      <c r="F3414" s="11">
        <v>7</v>
      </c>
      <c r="G3414" s="11"/>
      <c r="H3414" s="11">
        <f t="shared" si="189"/>
        <v>0.02</v>
      </c>
      <c r="I3414" s="11"/>
      <c r="J3414" s="11">
        <v>7.65</v>
      </c>
      <c r="K3414" s="11"/>
      <c r="M3414" s="11">
        <v>1</v>
      </c>
      <c r="N3414" s="66"/>
      <c r="P3414" s="198">
        <f t="shared" si="190"/>
        <v>7.65</v>
      </c>
      <c r="Q3414" s="198"/>
      <c r="R3414" s="198"/>
      <c r="S3414" s="198"/>
      <c r="T3414" s="198">
        <f t="shared" si="191"/>
        <v>7</v>
      </c>
      <c r="U3414" s="11"/>
      <c r="V3414" s="11"/>
      <c r="W3414" s="11"/>
      <c r="Y3414" s="11">
        <v>7.65</v>
      </c>
      <c r="Z3414" s="11"/>
      <c r="AB3414" s="11">
        <f t="shared" si="192"/>
        <v>7.72</v>
      </c>
      <c r="AC3414" s="11">
        <v>10.31</v>
      </c>
      <c r="AD3414" s="11"/>
      <c r="AE3414" s="4"/>
      <c r="AF3414" s="4"/>
    </row>
    <row r="3415" spans="1:32" x14ac:dyDescent="0.2">
      <c r="A3415" s="51"/>
      <c r="B3415" s="11"/>
      <c r="C3415" s="11" t="s">
        <v>563</v>
      </c>
      <c r="D3415" s="11"/>
      <c r="E3415" s="11" t="s">
        <v>66</v>
      </c>
      <c r="F3415" s="11">
        <v>913</v>
      </c>
      <c r="G3415" s="11"/>
      <c r="H3415" s="11">
        <f t="shared" si="189"/>
        <v>2.81</v>
      </c>
      <c r="I3415" s="11"/>
      <c r="J3415" s="11">
        <v>102.59</v>
      </c>
      <c r="K3415" s="11"/>
      <c r="M3415" s="11">
        <v>3</v>
      </c>
      <c r="N3415" s="66"/>
      <c r="P3415" s="198">
        <f t="shared" si="190"/>
        <v>34.196666666666665</v>
      </c>
      <c r="Q3415" s="198"/>
      <c r="R3415" s="198"/>
      <c r="S3415" s="198"/>
      <c r="T3415" s="198">
        <f t="shared" si="191"/>
        <v>304.33333333333331</v>
      </c>
      <c r="U3415" s="11"/>
      <c r="V3415" s="11"/>
      <c r="W3415" s="11"/>
      <c r="Y3415" s="11">
        <v>102.59</v>
      </c>
      <c r="Z3415" s="11"/>
      <c r="AB3415" s="11">
        <f t="shared" si="192"/>
        <v>103.5</v>
      </c>
      <c r="AC3415" s="11">
        <v>138.26</v>
      </c>
      <c r="AD3415" s="11"/>
      <c r="AE3415" s="4"/>
      <c r="AF3415" s="4"/>
    </row>
    <row r="3416" spans="1:32" x14ac:dyDescent="0.2">
      <c r="A3416" s="51"/>
      <c r="B3416" s="11"/>
      <c r="C3416" s="11" t="s">
        <v>563</v>
      </c>
      <c r="D3416" s="11"/>
      <c r="E3416" s="11" t="s">
        <v>71</v>
      </c>
      <c r="F3416" s="11">
        <v>705</v>
      </c>
      <c r="G3416" s="11"/>
      <c r="H3416" s="11">
        <f t="shared" si="189"/>
        <v>2.17</v>
      </c>
      <c r="I3416" s="11"/>
      <c r="J3416" s="11">
        <v>106.77</v>
      </c>
      <c r="K3416" s="11"/>
      <c r="M3416" s="11">
        <v>1</v>
      </c>
      <c r="N3416" s="66"/>
      <c r="P3416" s="198">
        <f t="shared" si="190"/>
        <v>106.77</v>
      </c>
      <c r="Q3416" s="198"/>
      <c r="R3416" s="198"/>
      <c r="S3416" s="198"/>
      <c r="T3416" s="198">
        <f t="shared" si="191"/>
        <v>705</v>
      </c>
      <c r="U3416" s="11"/>
      <c r="V3416" s="11"/>
      <c r="W3416" s="11"/>
      <c r="Y3416" s="11">
        <v>106.77</v>
      </c>
      <c r="Z3416" s="11"/>
      <c r="AB3416" s="11">
        <f t="shared" si="192"/>
        <v>107.72</v>
      </c>
      <c r="AC3416" s="11">
        <v>143.88999999999999</v>
      </c>
      <c r="AD3416" s="11"/>
      <c r="AE3416" s="4"/>
      <c r="AF3416" s="4"/>
    </row>
    <row r="3417" spans="1:32" x14ac:dyDescent="0.2">
      <c r="A3417" s="51"/>
      <c r="B3417" s="11"/>
      <c r="C3417" s="11" t="s">
        <v>563</v>
      </c>
      <c r="D3417" s="11"/>
      <c r="E3417" s="11" t="s">
        <v>73</v>
      </c>
      <c r="F3417" s="11">
        <v>2115973</v>
      </c>
      <c r="G3417" s="11"/>
      <c r="H3417" s="11">
        <f t="shared" si="189"/>
        <v>6511.1</v>
      </c>
      <c r="I3417" s="11"/>
      <c r="J3417" s="11">
        <v>195976.50000000038</v>
      </c>
      <c r="K3417" s="11"/>
      <c r="M3417" s="11">
        <v>607</v>
      </c>
      <c r="N3417" s="66"/>
      <c r="P3417" s="198">
        <f t="shared" si="190"/>
        <v>322.86079077430048</v>
      </c>
      <c r="Q3417" s="198"/>
      <c r="R3417" s="198"/>
      <c r="S3417" s="198"/>
      <c r="T3417" s="198">
        <f t="shared" si="191"/>
        <v>3485.9522240527181</v>
      </c>
      <c r="U3417" s="11"/>
      <c r="V3417" s="11"/>
      <c r="W3417" s="11"/>
      <c r="Y3417" s="11">
        <v>195976.50000000038</v>
      </c>
      <c r="Z3417" s="11"/>
      <c r="AB3417" s="11">
        <f t="shared" si="192"/>
        <v>197714.97</v>
      </c>
      <c r="AC3417" s="11">
        <v>264108.52</v>
      </c>
      <c r="AD3417" s="11"/>
      <c r="AE3417" s="4"/>
      <c r="AF3417" s="4"/>
    </row>
    <row r="3418" spans="1:32" x14ac:dyDescent="0.2">
      <c r="A3418" s="51"/>
      <c r="B3418" s="11"/>
      <c r="C3418" s="11" t="s">
        <v>564</v>
      </c>
      <c r="D3418" s="11"/>
      <c r="E3418" s="11" t="s">
        <v>61</v>
      </c>
      <c r="F3418" s="11">
        <v>-680</v>
      </c>
      <c r="G3418" s="11"/>
      <c r="H3418" s="11">
        <f t="shared" si="189"/>
        <v>-2.09</v>
      </c>
      <c r="I3418" s="11"/>
      <c r="J3418" s="11">
        <v>-88.05</v>
      </c>
      <c r="K3418" s="11"/>
      <c r="M3418" s="11">
        <v>1</v>
      </c>
      <c r="N3418" s="66"/>
      <c r="P3418" s="198">
        <f t="shared" si="190"/>
        <v>-88.05</v>
      </c>
      <c r="Q3418" s="198"/>
      <c r="R3418" s="198"/>
      <c r="S3418" s="198"/>
      <c r="T3418" s="198">
        <f t="shared" si="191"/>
        <v>-680</v>
      </c>
      <c r="U3418" s="11"/>
      <c r="V3418" s="11"/>
      <c r="W3418" s="11"/>
      <c r="Y3418" s="11">
        <v>-88.05</v>
      </c>
      <c r="Z3418" s="11"/>
      <c r="AB3418" s="11">
        <f t="shared" si="192"/>
        <v>-88.83</v>
      </c>
      <c r="AC3418" s="11">
        <v>-118.66</v>
      </c>
      <c r="AD3418" s="11"/>
      <c r="AE3418" s="4"/>
      <c r="AF3418" s="4"/>
    </row>
    <row r="3419" spans="1:32" x14ac:dyDescent="0.2">
      <c r="A3419" s="51"/>
      <c r="B3419" s="11"/>
      <c r="C3419" s="11" t="s">
        <v>564</v>
      </c>
      <c r="D3419" s="11"/>
      <c r="E3419" s="11" t="s">
        <v>62</v>
      </c>
      <c r="F3419" s="11">
        <v>286073</v>
      </c>
      <c r="G3419" s="11"/>
      <c r="H3419" s="11">
        <f t="shared" si="189"/>
        <v>880.28</v>
      </c>
      <c r="I3419" s="11"/>
      <c r="J3419" s="11">
        <v>29154.359999999971</v>
      </c>
      <c r="K3419" s="11"/>
      <c r="M3419" s="11">
        <v>189</v>
      </c>
      <c r="N3419" s="66"/>
      <c r="P3419" s="198">
        <f t="shared" si="190"/>
        <v>154.25587301587285</v>
      </c>
      <c r="Q3419" s="198"/>
      <c r="R3419" s="198"/>
      <c r="S3419" s="198"/>
      <c r="T3419" s="198">
        <f t="shared" si="191"/>
        <v>1513.6137566137565</v>
      </c>
      <c r="U3419" s="11"/>
      <c r="V3419" s="11"/>
      <c r="W3419" s="11"/>
      <c r="Y3419" s="11">
        <v>29154.359999999971</v>
      </c>
      <c r="Z3419" s="11"/>
      <c r="AB3419" s="11">
        <f t="shared" si="192"/>
        <v>29412.98</v>
      </c>
      <c r="AC3419" s="11">
        <v>39289.99</v>
      </c>
      <c r="AD3419" s="11"/>
      <c r="AE3419" s="4"/>
      <c r="AF3419" s="4"/>
    </row>
    <row r="3420" spans="1:32" x14ac:dyDescent="0.2">
      <c r="A3420" s="51"/>
      <c r="B3420" s="11"/>
      <c r="C3420" s="11" t="s">
        <v>565</v>
      </c>
      <c r="D3420" s="11"/>
      <c r="E3420" s="11" t="s">
        <v>84</v>
      </c>
      <c r="F3420" s="11">
        <v>234283</v>
      </c>
      <c r="G3420" s="11"/>
      <c r="H3420" s="11">
        <f t="shared" si="189"/>
        <v>720.92</v>
      </c>
      <c r="I3420" s="11"/>
      <c r="J3420" s="11">
        <v>27506.729999999996</v>
      </c>
      <c r="K3420" s="11"/>
      <c r="M3420" s="11">
        <v>246</v>
      </c>
      <c r="N3420" s="66"/>
      <c r="P3420" s="198">
        <f t="shared" si="190"/>
        <v>111.81597560975608</v>
      </c>
      <c r="Q3420" s="198"/>
      <c r="R3420" s="198"/>
      <c r="S3420" s="198"/>
      <c r="T3420" s="198">
        <f t="shared" si="191"/>
        <v>952.369918699187</v>
      </c>
      <c r="U3420" s="11"/>
      <c r="V3420" s="11"/>
      <c r="W3420" s="11"/>
      <c r="Y3420" s="11">
        <v>27506.729999999996</v>
      </c>
      <c r="Z3420" s="11"/>
      <c r="AB3420" s="11">
        <f t="shared" si="192"/>
        <v>27750.74</v>
      </c>
      <c r="AC3420" s="11">
        <v>37069.550000000003</v>
      </c>
      <c r="AD3420" s="11"/>
      <c r="AE3420" s="4"/>
      <c r="AF3420" s="4"/>
    </row>
    <row r="3421" spans="1:32" x14ac:dyDescent="0.2">
      <c r="A3421" s="51"/>
      <c r="B3421" s="11"/>
      <c r="C3421" s="11" t="s">
        <v>567</v>
      </c>
      <c r="D3421" s="11"/>
      <c r="E3421" s="11" t="s">
        <v>333</v>
      </c>
      <c r="F3421" s="11">
        <v>77757</v>
      </c>
      <c r="G3421" s="11"/>
      <c r="H3421" s="11">
        <f t="shared" si="189"/>
        <v>239.27</v>
      </c>
      <c r="I3421" s="11"/>
      <c r="J3421" s="11">
        <v>7358.6800000000012</v>
      </c>
      <c r="K3421" s="11"/>
      <c r="M3421" s="11">
        <v>36</v>
      </c>
      <c r="N3421" s="66"/>
      <c r="P3421" s="198">
        <f t="shared" si="190"/>
        <v>204.40777777777782</v>
      </c>
      <c r="Q3421" s="198"/>
      <c r="R3421" s="198"/>
      <c r="S3421" s="198"/>
      <c r="T3421" s="198">
        <f t="shared" si="191"/>
        <v>2159.9166666666665</v>
      </c>
      <c r="U3421" s="11"/>
      <c r="V3421" s="11"/>
      <c r="W3421" s="11"/>
      <c r="Y3421" s="11">
        <v>7358.6800000000012</v>
      </c>
      <c r="Z3421" s="11"/>
      <c r="AB3421" s="11">
        <f t="shared" si="192"/>
        <v>7423.96</v>
      </c>
      <c r="AC3421" s="11">
        <v>9916.9500000000007</v>
      </c>
      <c r="AD3421" s="11"/>
      <c r="AE3421" s="4"/>
      <c r="AF3421" s="4"/>
    </row>
    <row r="3422" spans="1:32" x14ac:dyDescent="0.2">
      <c r="A3422" s="51"/>
      <c r="B3422" s="11"/>
      <c r="C3422" s="11" t="s">
        <v>568</v>
      </c>
      <c r="D3422" s="11"/>
      <c r="E3422" s="11" t="s">
        <v>164</v>
      </c>
      <c r="F3422" s="11">
        <v>31872</v>
      </c>
      <c r="G3422" s="11"/>
      <c r="H3422" s="11">
        <f t="shared" si="189"/>
        <v>98.07</v>
      </c>
      <c r="I3422" s="11"/>
      <c r="J3422" s="11">
        <v>4975.6299999999983</v>
      </c>
      <c r="K3422" s="11"/>
      <c r="M3422" s="11">
        <v>38</v>
      </c>
      <c r="N3422" s="66"/>
      <c r="P3422" s="198">
        <f t="shared" si="190"/>
        <v>130.93763157894733</v>
      </c>
      <c r="Q3422" s="198"/>
      <c r="R3422" s="198"/>
      <c r="S3422" s="198"/>
      <c r="T3422" s="198">
        <f t="shared" si="191"/>
        <v>838.73684210526312</v>
      </c>
      <c r="U3422" s="11"/>
      <c r="V3422" s="11"/>
      <c r="W3422" s="11"/>
      <c r="Y3422" s="11">
        <v>4975.6299999999983</v>
      </c>
      <c r="Z3422" s="11"/>
      <c r="AB3422" s="11">
        <f t="shared" si="192"/>
        <v>5019.7700000000004</v>
      </c>
      <c r="AC3422" s="11">
        <v>6705.43</v>
      </c>
      <c r="AD3422" s="11"/>
      <c r="AE3422" s="4"/>
      <c r="AF3422" s="4"/>
    </row>
    <row r="3423" spans="1:32" x14ac:dyDescent="0.2">
      <c r="A3423" s="51"/>
      <c r="B3423" s="11"/>
      <c r="C3423" s="11" t="s">
        <v>569</v>
      </c>
      <c r="D3423" s="11"/>
      <c r="E3423" s="11" t="s">
        <v>117</v>
      </c>
      <c r="F3423" s="11">
        <v>63362</v>
      </c>
      <c r="G3423" s="11"/>
      <c r="H3423" s="11">
        <f t="shared" si="189"/>
        <v>194.97</v>
      </c>
      <c r="I3423" s="11"/>
      <c r="J3423" s="11">
        <v>7201.94</v>
      </c>
      <c r="K3423" s="11"/>
      <c r="M3423" s="11">
        <v>100</v>
      </c>
      <c r="N3423" s="66"/>
      <c r="P3423" s="198">
        <f t="shared" si="190"/>
        <v>72.01939999999999</v>
      </c>
      <c r="Q3423" s="198"/>
      <c r="R3423" s="198"/>
      <c r="S3423" s="198"/>
      <c r="T3423" s="198">
        <f t="shared" si="191"/>
        <v>633.62</v>
      </c>
      <c r="U3423" s="11"/>
      <c r="V3423" s="11"/>
      <c r="W3423" s="11"/>
      <c r="Y3423" s="11">
        <v>7201.94</v>
      </c>
      <c r="Z3423" s="11"/>
      <c r="AB3423" s="11">
        <f t="shared" si="192"/>
        <v>7265.83</v>
      </c>
      <c r="AC3423" s="11">
        <v>9705.7199999999993</v>
      </c>
      <c r="AD3423" s="11"/>
      <c r="AE3423" s="4"/>
      <c r="AF3423" s="4"/>
    </row>
    <row r="3424" spans="1:32" x14ac:dyDescent="0.2">
      <c r="A3424" s="51"/>
      <c r="B3424" s="11"/>
      <c r="C3424" s="11" t="s">
        <v>570</v>
      </c>
      <c r="D3424" s="11"/>
      <c r="E3424" s="11" t="s">
        <v>571</v>
      </c>
      <c r="F3424" s="11">
        <v>69153</v>
      </c>
      <c r="G3424" s="11"/>
      <c r="H3424" s="11">
        <f t="shared" si="189"/>
        <v>212.79</v>
      </c>
      <c r="I3424" s="11"/>
      <c r="J3424" s="11">
        <v>7256.6600000000008</v>
      </c>
      <c r="K3424" s="11"/>
      <c r="M3424" s="11">
        <v>30</v>
      </c>
      <c r="N3424" s="66"/>
      <c r="P3424" s="198">
        <f t="shared" si="190"/>
        <v>241.88866666666669</v>
      </c>
      <c r="Q3424" s="198"/>
      <c r="R3424" s="198"/>
      <c r="S3424" s="198"/>
      <c r="T3424" s="198">
        <f t="shared" si="191"/>
        <v>2305.1</v>
      </c>
      <c r="U3424" s="11"/>
      <c r="V3424" s="11"/>
      <c r="W3424" s="11"/>
      <c r="Y3424" s="11">
        <v>7256.6600000000008</v>
      </c>
      <c r="Z3424" s="11"/>
      <c r="AB3424" s="11">
        <f t="shared" si="192"/>
        <v>7321.03</v>
      </c>
      <c r="AC3424" s="11">
        <v>9779.4699999999993</v>
      </c>
      <c r="AD3424" s="11"/>
      <c r="AE3424" s="4"/>
      <c r="AF3424" s="4"/>
    </row>
    <row r="3425" spans="1:32" x14ac:dyDescent="0.2">
      <c r="A3425" s="51"/>
      <c r="B3425" s="11"/>
      <c r="C3425" s="11" t="s">
        <v>572</v>
      </c>
      <c r="D3425" s="11"/>
      <c r="E3425" s="11" t="s">
        <v>164</v>
      </c>
      <c r="F3425" s="11">
        <v>3143266</v>
      </c>
      <c r="G3425" s="11"/>
      <c r="H3425" s="11">
        <f t="shared" si="189"/>
        <v>9672.2099999999991</v>
      </c>
      <c r="I3425" s="11"/>
      <c r="J3425" s="11">
        <v>317016.02000000019</v>
      </c>
      <c r="K3425" s="11"/>
      <c r="M3425" s="11">
        <v>1614</v>
      </c>
      <c r="N3425" s="66"/>
      <c r="P3425" s="198">
        <f t="shared" si="190"/>
        <v>196.41636926889726</v>
      </c>
      <c r="Q3425" s="198"/>
      <c r="R3425" s="198"/>
      <c r="S3425" s="198"/>
      <c r="T3425" s="198">
        <f t="shared" si="191"/>
        <v>1947.5006195786864</v>
      </c>
      <c r="U3425" s="11"/>
      <c r="V3425" s="11"/>
      <c r="W3425" s="11"/>
      <c r="Y3425" s="11">
        <v>317016.02000000019</v>
      </c>
      <c r="Z3425" s="11"/>
      <c r="AB3425" s="11">
        <f t="shared" si="192"/>
        <v>319828.21000000002</v>
      </c>
      <c r="AC3425" s="11">
        <v>427227.91</v>
      </c>
      <c r="AD3425" s="11"/>
      <c r="AE3425" s="4"/>
      <c r="AF3425" s="4"/>
    </row>
    <row r="3426" spans="1:32" x14ac:dyDescent="0.2">
      <c r="A3426" s="51"/>
      <c r="B3426" s="11"/>
      <c r="C3426" s="11" t="s">
        <v>573</v>
      </c>
      <c r="D3426" s="11"/>
      <c r="E3426" s="11" t="s">
        <v>164</v>
      </c>
      <c r="F3426" s="11">
        <v>1120110</v>
      </c>
      <c r="G3426" s="11"/>
      <c r="H3426" s="11">
        <f t="shared" si="189"/>
        <v>3446.71</v>
      </c>
      <c r="I3426" s="11"/>
      <c r="J3426" s="11">
        <v>101408.04999999999</v>
      </c>
      <c r="K3426" s="11"/>
      <c r="M3426" s="11">
        <v>547</v>
      </c>
      <c r="N3426" s="66"/>
      <c r="P3426" s="198">
        <f t="shared" si="190"/>
        <v>185.3894881170018</v>
      </c>
      <c r="Q3426" s="198"/>
      <c r="R3426" s="198"/>
      <c r="S3426" s="198"/>
      <c r="T3426" s="198">
        <f t="shared" si="191"/>
        <v>2047.7330895795246</v>
      </c>
      <c r="U3426" s="11"/>
      <c r="V3426" s="11"/>
      <c r="W3426" s="11"/>
      <c r="Y3426" s="11">
        <v>101408.04999999999</v>
      </c>
      <c r="Z3426" s="11"/>
      <c r="AB3426" s="11">
        <f t="shared" si="192"/>
        <v>102307.62</v>
      </c>
      <c r="AC3426" s="11">
        <v>136662.97</v>
      </c>
      <c r="AD3426" s="11"/>
      <c r="AE3426" s="4"/>
      <c r="AF3426" s="4"/>
    </row>
    <row r="3427" spans="1:32" x14ac:dyDescent="0.2">
      <c r="A3427" s="51"/>
      <c r="B3427" s="11"/>
      <c r="C3427" s="11" t="s">
        <v>574</v>
      </c>
      <c r="D3427" s="11"/>
      <c r="E3427" s="11" t="s">
        <v>66</v>
      </c>
      <c r="F3427" s="11">
        <v>180388</v>
      </c>
      <c r="G3427" s="11"/>
      <c r="H3427" s="11">
        <f t="shared" si="189"/>
        <v>555.08000000000004</v>
      </c>
      <c r="I3427" s="11"/>
      <c r="J3427" s="11">
        <v>22989.119999999999</v>
      </c>
      <c r="K3427" s="11"/>
      <c r="M3427" s="11">
        <v>12</v>
      </c>
      <c r="N3427" s="66"/>
      <c r="P3427" s="198">
        <f t="shared" si="190"/>
        <v>1915.76</v>
      </c>
      <c r="Q3427" s="198"/>
      <c r="R3427" s="198"/>
      <c r="S3427" s="198"/>
      <c r="T3427" s="198">
        <f t="shared" si="191"/>
        <v>15032.333333333334</v>
      </c>
      <c r="U3427" s="11"/>
      <c r="V3427" s="11"/>
      <c r="W3427" s="11"/>
      <c r="Y3427" s="11">
        <v>22989.119999999999</v>
      </c>
      <c r="Z3427" s="11"/>
      <c r="AB3427" s="11">
        <f t="shared" si="192"/>
        <v>23193.05</v>
      </c>
      <c r="AC3427" s="11">
        <v>30981.38</v>
      </c>
      <c r="AD3427" s="11"/>
      <c r="AE3427" s="4"/>
      <c r="AF3427" s="4"/>
    </row>
    <row r="3428" spans="1:32" x14ac:dyDescent="0.2">
      <c r="A3428" s="51"/>
      <c r="B3428" s="11"/>
      <c r="C3428" s="11" t="s">
        <v>574</v>
      </c>
      <c r="D3428" s="11"/>
      <c r="E3428" s="11" t="s">
        <v>105</v>
      </c>
      <c r="F3428" s="11">
        <v>61</v>
      </c>
      <c r="G3428" s="11"/>
      <c r="H3428" s="11">
        <f t="shared" si="189"/>
        <v>0.19</v>
      </c>
      <c r="I3428" s="11"/>
      <c r="J3428" s="11">
        <v>20.98</v>
      </c>
      <c r="K3428" s="11"/>
      <c r="M3428" s="11">
        <v>1</v>
      </c>
      <c r="N3428" s="66"/>
      <c r="P3428" s="198">
        <f t="shared" si="190"/>
        <v>20.98</v>
      </c>
      <c r="Q3428" s="198"/>
      <c r="R3428" s="198"/>
      <c r="S3428" s="198"/>
      <c r="T3428" s="198">
        <f t="shared" si="191"/>
        <v>61</v>
      </c>
      <c r="U3428" s="11"/>
      <c r="V3428" s="11"/>
      <c r="W3428" s="11"/>
      <c r="Y3428" s="11">
        <v>20.98</v>
      </c>
      <c r="Z3428" s="11"/>
      <c r="AB3428" s="11">
        <f t="shared" si="192"/>
        <v>21.17</v>
      </c>
      <c r="AC3428" s="11">
        <v>28.27</v>
      </c>
      <c r="AD3428" s="11"/>
      <c r="AE3428" s="4"/>
      <c r="AF3428" s="4"/>
    </row>
    <row r="3429" spans="1:32" x14ac:dyDescent="0.2">
      <c r="A3429" s="51"/>
      <c r="B3429" s="11"/>
      <c r="C3429" s="11" t="s">
        <v>574</v>
      </c>
      <c r="D3429" s="11"/>
      <c r="E3429" s="11" t="s">
        <v>176</v>
      </c>
      <c r="F3429" s="11">
        <v>6300725</v>
      </c>
      <c r="G3429" s="11"/>
      <c r="H3429" s="11">
        <f t="shared" si="189"/>
        <v>19388.080000000002</v>
      </c>
      <c r="I3429" s="11"/>
      <c r="J3429" s="11">
        <v>484867.70999999956</v>
      </c>
      <c r="K3429" s="11"/>
      <c r="M3429" s="11">
        <v>1453</v>
      </c>
      <c r="N3429" s="66"/>
      <c r="P3429" s="198">
        <f t="shared" si="190"/>
        <v>333.70110805230524</v>
      </c>
      <c r="Q3429" s="198"/>
      <c r="R3429" s="198"/>
      <c r="S3429" s="198"/>
      <c r="T3429" s="198">
        <f t="shared" si="191"/>
        <v>4336.3558155540259</v>
      </c>
      <c r="U3429" s="11"/>
      <c r="V3429" s="11"/>
      <c r="W3429" s="11"/>
      <c r="Y3429" s="11">
        <v>484867.70999999956</v>
      </c>
      <c r="Z3429" s="11"/>
      <c r="AB3429" s="11">
        <f t="shared" si="192"/>
        <v>489168.88</v>
      </c>
      <c r="AC3429" s="11">
        <v>653433.91</v>
      </c>
      <c r="AD3429" s="11"/>
      <c r="AE3429" s="4"/>
      <c r="AF3429" s="4"/>
    </row>
    <row r="3430" spans="1:32" x14ac:dyDescent="0.2">
      <c r="A3430" s="51"/>
      <c r="B3430" s="11"/>
      <c r="C3430" s="11" t="s">
        <v>575</v>
      </c>
      <c r="D3430" s="11"/>
      <c r="E3430" s="11" t="s">
        <v>284</v>
      </c>
      <c r="F3430" s="11">
        <v>12116</v>
      </c>
      <c r="G3430" s="11"/>
      <c r="H3430" s="11">
        <f t="shared" si="189"/>
        <v>37.28</v>
      </c>
      <c r="I3430" s="11"/>
      <c r="J3430" s="11">
        <v>1934.3500000000008</v>
      </c>
      <c r="K3430" s="11"/>
      <c r="M3430" s="11">
        <v>41</v>
      </c>
      <c r="N3430" s="66"/>
      <c r="P3430" s="198">
        <f t="shared" si="190"/>
        <v>47.179268292682949</v>
      </c>
      <c r="Q3430" s="198"/>
      <c r="R3430" s="198"/>
      <c r="S3430" s="198"/>
      <c r="T3430" s="198">
        <f t="shared" si="191"/>
        <v>295.51219512195121</v>
      </c>
      <c r="U3430" s="11"/>
      <c r="V3430" s="11"/>
      <c r="W3430" s="11"/>
      <c r="Y3430" s="11">
        <v>1934.3500000000008</v>
      </c>
      <c r="Z3430" s="11"/>
      <c r="AB3430" s="11">
        <f t="shared" si="192"/>
        <v>1951.51</v>
      </c>
      <c r="AC3430" s="11">
        <v>2606.83</v>
      </c>
      <c r="AD3430" s="11"/>
      <c r="AE3430" s="4"/>
      <c r="AF3430" s="4"/>
    </row>
    <row r="3431" spans="1:32" x14ac:dyDescent="0.2">
      <c r="A3431" s="51"/>
      <c r="B3431" s="11"/>
      <c r="C3431" s="11" t="s">
        <v>576</v>
      </c>
      <c r="D3431" s="11"/>
      <c r="E3431" s="11" t="s">
        <v>66</v>
      </c>
      <c r="F3431" s="11">
        <v>400</v>
      </c>
      <c r="G3431" s="11"/>
      <c r="H3431" s="11">
        <f t="shared" si="189"/>
        <v>1.23</v>
      </c>
      <c r="I3431" s="11"/>
      <c r="J3431" s="11">
        <v>31.330000000000002</v>
      </c>
      <c r="K3431" s="11"/>
      <c r="M3431" s="11">
        <v>2</v>
      </c>
      <c r="N3431" s="66"/>
      <c r="P3431" s="198">
        <f t="shared" si="190"/>
        <v>15.665000000000001</v>
      </c>
      <c r="Q3431" s="198"/>
      <c r="R3431" s="198"/>
      <c r="S3431" s="198"/>
      <c r="T3431" s="198">
        <f t="shared" si="191"/>
        <v>200</v>
      </c>
      <c r="U3431" s="11"/>
      <c r="V3431" s="11"/>
      <c r="W3431" s="11"/>
      <c r="Y3431" s="11">
        <v>31.330000000000002</v>
      </c>
      <c r="Z3431" s="11"/>
      <c r="AB3431" s="11">
        <f t="shared" si="192"/>
        <v>31.61</v>
      </c>
      <c r="AC3431" s="11">
        <v>42.22</v>
      </c>
      <c r="AD3431" s="11"/>
      <c r="AE3431" s="4"/>
      <c r="AF3431" s="4"/>
    </row>
    <row r="3432" spans="1:32" x14ac:dyDescent="0.2">
      <c r="A3432" s="51"/>
      <c r="B3432" s="11"/>
      <c r="C3432" s="11" t="s">
        <v>576</v>
      </c>
      <c r="D3432" s="11"/>
      <c r="E3432" s="11" t="s">
        <v>77</v>
      </c>
      <c r="F3432" s="11">
        <v>341</v>
      </c>
      <c r="G3432" s="11"/>
      <c r="H3432" s="11">
        <f t="shared" si="189"/>
        <v>1.05</v>
      </c>
      <c r="I3432" s="11"/>
      <c r="J3432" s="11">
        <v>65.489999999999995</v>
      </c>
      <c r="K3432" s="11"/>
      <c r="M3432" s="11">
        <v>2</v>
      </c>
      <c r="N3432" s="66"/>
      <c r="P3432" s="198">
        <f t="shared" si="190"/>
        <v>32.744999999999997</v>
      </c>
      <c r="Q3432" s="198"/>
      <c r="R3432" s="198"/>
      <c r="S3432" s="198"/>
      <c r="T3432" s="198">
        <f t="shared" si="191"/>
        <v>170.5</v>
      </c>
      <c r="U3432" s="11"/>
      <c r="V3432" s="11"/>
      <c r="W3432" s="11"/>
      <c r="Y3432" s="11">
        <v>65.489999999999995</v>
      </c>
      <c r="Z3432" s="11"/>
      <c r="AB3432" s="11">
        <f t="shared" si="192"/>
        <v>66.069999999999993</v>
      </c>
      <c r="AC3432" s="11">
        <v>88.26</v>
      </c>
      <c r="AD3432" s="11"/>
      <c r="AE3432" s="4"/>
      <c r="AF3432" s="4"/>
    </row>
    <row r="3433" spans="1:32" x14ac:dyDescent="0.2">
      <c r="A3433" s="51"/>
      <c r="B3433" s="11"/>
      <c r="C3433" s="11" t="s">
        <v>576</v>
      </c>
      <c r="D3433" s="11"/>
      <c r="E3433" s="11" t="s">
        <v>71</v>
      </c>
      <c r="F3433" s="11">
        <v>16600</v>
      </c>
      <c r="G3433" s="11"/>
      <c r="H3433" s="11">
        <f t="shared" si="189"/>
        <v>51.08</v>
      </c>
      <c r="I3433" s="11"/>
      <c r="J3433" s="11">
        <v>994.94</v>
      </c>
      <c r="K3433" s="11"/>
      <c r="M3433" s="11">
        <v>1</v>
      </c>
      <c r="N3433" s="66"/>
      <c r="P3433" s="198">
        <f t="shared" si="190"/>
        <v>994.94</v>
      </c>
      <c r="Q3433" s="198"/>
      <c r="R3433" s="198"/>
      <c r="S3433" s="198"/>
      <c r="T3433" s="198">
        <f t="shared" si="191"/>
        <v>16600</v>
      </c>
      <c r="U3433" s="11"/>
      <c r="V3433" s="11"/>
      <c r="W3433" s="11"/>
      <c r="Y3433" s="11">
        <v>994.94</v>
      </c>
      <c r="Z3433" s="11"/>
      <c r="AB3433" s="11">
        <f t="shared" si="192"/>
        <v>1003.77</v>
      </c>
      <c r="AC3433" s="11">
        <v>1340.83</v>
      </c>
      <c r="AD3433" s="11"/>
      <c r="AE3433" s="4"/>
      <c r="AF3433" s="4"/>
    </row>
    <row r="3434" spans="1:32" x14ac:dyDescent="0.2">
      <c r="A3434" s="51"/>
      <c r="B3434" s="11"/>
      <c r="C3434" s="11" t="s">
        <v>576</v>
      </c>
      <c r="D3434" s="11"/>
      <c r="E3434" s="11" t="s">
        <v>577</v>
      </c>
      <c r="F3434" s="11">
        <v>924540</v>
      </c>
      <c r="G3434" s="11"/>
      <c r="H3434" s="11">
        <f t="shared" si="189"/>
        <v>2844.92</v>
      </c>
      <c r="I3434" s="11"/>
      <c r="J3434" s="11">
        <v>68962.879999999976</v>
      </c>
      <c r="K3434" s="11"/>
      <c r="M3434" s="11">
        <v>77</v>
      </c>
      <c r="N3434" s="66"/>
      <c r="P3434" s="198">
        <f t="shared" si="190"/>
        <v>895.62181818181784</v>
      </c>
      <c r="Q3434" s="198"/>
      <c r="R3434" s="198"/>
      <c r="S3434" s="198"/>
      <c r="T3434" s="198">
        <f t="shared" si="191"/>
        <v>12007.012987012988</v>
      </c>
      <c r="U3434" s="11"/>
      <c r="V3434" s="11"/>
      <c r="W3434" s="11"/>
      <c r="Y3434" s="11">
        <v>68962.879999999976</v>
      </c>
      <c r="Z3434" s="11"/>
      <c r="AB3434" s="11">
        <f t="shared" si="192"/>
        <v>69574.64</v>
      </c>
      <c r="AC3434" s="11">
        <v>92938.1</v>
      </c>
      <c r="AD3434" s="11"/>
      <c r="AE3434" s="4"/>
      <c r="AF3434" s="4"/>
    </row>
    <row r="3435" spans="1:32" x14ac:dyDescent="0.2">
      <c r="A3435" s="51"/>
      <c r="B3435" s="11"/>
      <c r="C3435" s="11" t="s">
        <v>578</v>
      </c>
      <c r="D3435" s="11"/>
      <c r="E3435" s="11" t="s">
        <v>124</v>
      </c>
      <c r="F3435" s="11">
        <v>1579389</v>
      </c>
      <c r="G3435" s="11"/>
      <c r="H3435" s="11">
        <f t="shared" si="189"/>
        <v>4859.97</v>
      </c>
      <c r="I3435" s="11"/>
      <c r="J3435" s="11">
        <v>115773.48999999982</v>
      </c>
      <c r="K3435" s="11"/>
      <c r="M3435" s="11">
        <v>311</v>
      </c>
      <c r="N3435" s="66"/>
      <c r="P3435" s="198">
        <f t="shared" si="190"/>
        <v>372.26202572347205</v>
      </c>
      <c r="Q3435" s="198"/>
      <c r="R3435" s="198"/>
      <c r="S3435" s="198"/>
      <c r="T3435" s="198">
        <f t="shared" si="191"/>
        <v>5078.4212218649518</v>
      </c>
      <c r="U3435" s="11"/>
      <c r="V3435" s="11"/>
      <c r="W3435" s="11"/>
      <c r="Y3435" s="11">
        <v>115773.48999999982</v>
      </c>
      <c r="Z3435" s="11"/>
      <c r="AB3435" s="11">
        <f t="shared" si="192"/>
        <v>116800.49</v>
      </c>
      <c r="AC3435" s="11">
        <v>156022.60999999999</v>
      </c>
      <c r="AD3435" s="11"/>
      <c r="AE3435" s="4"/>
      <c r="AF3435" s="4"/>
    </row>
    <row r="3436" spans="1:32" x14ac:dyDescent="0.2">
      <c r="A3436" s="51"/>
      <c r="B3436" s="11"/>
      <c r="C3436" s="11" t="s">
        <v>620</v>
      </c>
      <c r="D3436" s="11"/>
      <c r="E3436" s="11" t="s">
        <v>189</v>
      </c>
      <c r="F3436" s="11">
        <v>266</v>
      </c>
      <c r="G3436" s="11"/>
      <c r="H3436" s="11">
        <f t="shared" ref="H3436:H3440" si="193">ROUND($H$3448*F3436/$F$3448,2)</f>
        <v>0.82</v>
      </c>
      <c r="I3436" s="11"/>
      <c r="J3436" s="11">
        <v>78.86</v>
      </c>
      <c r="K3436" s="11"/>
      <c r="M3436" s="11">
        <v>4</v>
      </c>
      <c r="N3436" s="66"/>
      <c r="P3436" s="198">
        <f t="shared" ref="P3436:P3441" si="194">J3436/M3436</f>
        <v>19.715</v>
      </c>
      <c r="Q3436" s="198"/>
      <c r="R3436" s="198"/>
      <c r="S3436" s="198"/>
      <c r="T3436" s="198">
        <f t="shared" ref="T3436:T3441" si="195">F3436/M3436</f>
        <v>66.5</v>
      </c>
      <c r="U3436" s="11"/>
      <c r="V3436" s="11"/>
      <c r="W3436" s="11"/>
      <c r="Y3436" s="11">
        <v>78.86</v>
      </c>
      <c r="Z3436" s="11"/>
      <c r="AB3436" s="11">
        <f t="shared" ref="AB3436:AB3440" si="196">ROUND($AB$3448*Y3436/$Y$3448,2)</f>
        <v>79.56</v>
      </c>
      <c r="AC3436" s="11">
        <v>106.28</v>
      </c>
      <c r="AD3436" s="11"/>
      <c r="AE3436" s="4"/>
      <c r="AF3436" s="4"/>
    </row>
    <row r="3437" spans="1:32" x14ac:dyDescent="0.2">
      <c r="A3437" s="51"/>
      <c r="B3437" s="11"/>
      <c r="C3437" s="11" t="s">
        <v>621</v>
      </c>
      <c r="D3437" s="11"/>
      <c r="E3437" s="11" t="s">
        <v>142</v>
      </c>
      <c r="F3437" s="11">
        <v>443</v>
      </c>
      <c r="G3437" s="11"/>
      <c r="H3437" s="11">
        <f t="shared" si="193"/>
        <v>1.36</v>
      </c>
      <c r="I3437" s="11"/>
      <c r="J3437" s="11">
        <v>61.15</v>
      </c>
      <c r="K3437" s="11"/>
      <c r="M3437" s="11">
        <v>1</v>
      </c>
      <c r="N3437" s="66"/>
      <c r="P3437" s="198">
        <f t="shared" si="194"/>
        <v>61.15</v>
      </c>
      <c r="Q3437" s="198"/>
      <c r="R3437" s="198"/>
      <c r="S3437" s="198"/>
      <c r="T3437" s="198">
        <f t="shared" si="195"/>
        <v>443</v>
      </c>
      <c r="U3437" s="11"/>
      <c r="V3437" s="11"/>
      <c r="W3437" s="11"/>
      <c r="Y3437" s="11">
        <v>61.15</v>
      </c>
      <c r="Z3437" s="11"/>
      <c r="AB3437" s="11">
        <f t="shared" si="196"/>
        <v>61.69</v>
      </c>
      <c r="AC3437" s="11">
        <v>82.41</v>
      </c>
      <c r="AD3437" s="11"/>
      <c r="AE3437" s="4"/>
      <c r="AF3437" s="4"/>
    </row>
    <row r="3438" spans="1:32" x14ac:dyDescent="0.2">
      <c r="A3438" s="51"/>
      <c r="B3438" s="11"/>
      <c r="C3438" s="11" t="s">
        <v>582</v>
      </c>
      <c r="D3438" s="11"/>
      <c r="E3438" s="11" t="s">
        <v>226</v>
      </c>
      <c r="F3438" s="11">
        <v>234</v>
      </c>
      <c r="G3438" s="11"/>
      <c r="H3438" s="11">
        <f t="shared" si="193"/>
        <v>0.72</v>
      </c>
      <c r="I3438" s="11"/>
      <c r="J3438" s="11">
        <v>71.73</v>
      </c>
      <c r="K3438" s="11"/>
      <c r="M3438" s="11">
        <v>1</v>
      </c>
      <c r="N3438" s="66"/>
      <c r="P3438" s="198">
        <f t="shared" si="194"/>
        <v>71.73</v>
      </c>
      <c r="Q3438" s="198"/>
      <c r="R3438" s="198"/>
      <c r="S3438" s="198"/>
      <c r="T3438" s="198">
        <f t="shared" si="195"/>
        <v>234</v>
      </c>
      <c r="U3438" s="11"/>
      <c r="V3438" s="11"/>
      <c r="W3438" s="11"/>
      <c r="Y3438" s="11">
        <v>71.73</v>
      </c>
      <c r="Z3438" s="11"/>
      <c r="AB3438" s="11">
        <f t="shared" si="196"/>
        <v>72.37</v>
      </c>
      <c r="AC3438" s="11">
        <v>96.67</v>
      </c>
      <c r="AD3438" s="11"/>
      <c r="AE3438" s="4"/>
      <c r="AF3438" s="4"/>
    </row>
    <row r="3439" spans="1:32" x14ac:dyDescent="0.2">
      <c r="A3439" s="51"/>
      <c r="B3439" s="11"/>
      <c r="C3439" s="11" t="s">
        <v>582</v>
      </c>
      <c r="D3439" s="11"/>
      <c r="E3439" s="11" t="s">
        <v>457</v>
      </c>
      <c r="F3439" s="11">
        <v>1661562</v>
      </c>
      <c r="G3439" s="11"/>
      <c r="H3439" s="11">
        <f t="shared" si="193"/>
        <v>5112.82</v>
      </c>
      <c r="I3439" s="11"/>
      <c r="J3439" s="11">
        <v>114254.2500000001</v>
      </c>
      <c r="K3439" s="11"/>
      <c r="M3439" s="11">
        <v>517</v>
      </c>
      <c r="N3439" s="66"/>
      <c r="P3439" s="198">
        <f t="shared" si="194"/>
        <v>220.99468085106403</v>
      </c>
      <c r="Q3439" s="198"/>
      <c r="R3439" s="198"/>
      <c r="S3439" s="198"/>
      <c r="T3439" s="198">
        <f t="shared" si="195"/>
        <v>3213.852998065764</v>
      </c>
      <c r="U3439" s="11"/>
      <c r="V3439" s="11"/>
      <c r="W3439" s="11"/>
      <c r="Y3439" s="11">
        <v>114254.2500000001</v>
      </c>
      <c r="Z3439" s="11"/>
      <c r="AB3439" s="11">
        <f t="shared" si="196"/>
        <v>115267.78</v>
      </c>
      <c r="AC3439" s="11">
        <v>153975.20000000001</v>
      </c>
      <c r="AD3439" s="11"/>
      <c r="AE3439" s="4"/>
      <c r="AF3439" s="4"/>
    </row>
    <row r="3440" spans="1:32" x14ac:dyDescent="0.2">
      <c r="A3440" s="51"/>
      <c r="B3440" s="11"/>
      <c r="C3440" s="11" t="s">
        <v>583</v>
      </c>
      <c r="D3440" s="11"/>
      <c r="E3440" s="11" t="s">
        <v>88</v>
      </c>
      <c r="F3440" s="11">
        <v>20255</v>
      </c>
      <c r="G3440" s="11"/>
      <c r="H3440" s="11">
        <f t="shared" si="193"/>
        <v>62.33</v>
      </c>
      <c r="I3440" s="11"/>
      <c r="J3440" s="11">
        <v>2942.79</v>
      </c>
      <c r="K3440" s="11"/>
      <c r="M3440" s="11">
        <v>5</v>
      </c>
      <c r="N3440" s="66"/>
      <c r="P3440" s="198">
        <f t="shared" si="194"/>
        <v>588.55799999999999</v>
      </c>
      <c r="Q3440" s="198"/>
      <c r="R3440" s="198"/>
      <c r="S3440" s="198"/>
      <c r="T3440" s="198">
        <f t="shared" si="195"/>
        <v>4051</v>
      </c>
      <c r="U3440" s="11"/>
      <c r="V3440" s="11"/>
      <c r="W3440" s="11"/>
      <c r="Y3440" s="11">
        <v>2942.79</v>
      </c>
      <c r="Z3440" s="11"/>
      <c r="AB3440" s="11">
        <f t="shared" si="196"/>
        <v>2968.89</v>
      </c>
      <c r="AC3440" s="11">
        <v>3965.86</v>
      </c>
      <c r="AD3440" s="11"/>
      <c r="AE3440" s="4"/>
      <c r="AF3440" s="4"/>
    </row>
    <row r="3441" spans="1:37" x14ac:dyDescent="0.2">
      <c r="A3441" s="51"/>
      <c r="B3441" s="11"/>
      <c r="C3441" s="11" t="s">
        <v>584</v>
      </c>
      <c r="D3441" s="11"/>
      <c r="E3441" s="11" t="s">
        <v>457</v>
      </c>
      <c r="F3441" s="11">
        <v>9748</v>
      </c>
      <c r="G3441" s="11"/>
      <c r="H3441" s="11">
        <f>ROUND($H$3448*F3441/$F$3448,2)</f>
        <v>30</v>
      </c>
      <c r="I3441" s="11"/>
      <c r="J3441" s="11">
        <v>1479.13</v>
      </c>
      <c r="K3441" s="11"/>
      <c r="M3441" s="11">
        <v>20</v>
      </c>
      <c r="N3441" s="66"/>
      <c r="P3441" s="198">
        <f t="shared" si="194"/>
        <v>73.956500000000005</v>
      </c>
      <c r="Q3441" s="198"/>
      <c r="R3441" s="198"/>
      <c r="S3441" s="198"/>
      <c r="T3441" s="198">
        <f t="shared" si="195"/>
        <v>487.4</v>
      </c>
      <c r="U3441" s="11"/>
      <c r="V3441" s="11"/>
      <c r="W3441" s="11"/>
      <c r="Y3441" s="11">
        <v>1479.13</v>
      </c>
      <c r="Z3441" s="11"/>
      <c r="AB3441" s="11">
        <f>ROUND($AB$3448*Y3441/$Y$3448,2)</f>
        <v>1492.25</v>
      </c>
      <c r="AC3441" s="11">
        <v>1993.36</v>
      </c>
      <c r="AD3441" s="11"/>
      <c r="AE3441" s="4"/>
      <c r="AF3441" s="4"/>
    </row>
    <row r="3442" spans="1:37" x14ac:dyDescent="0.2">
      <c r="A3442" s="51"/>
      <c r="B3442" s="11"/>
      <c r="C3442" s="11"/>
      <c r="D3442" s="11"/>
      <c r="E3442" s="11"/>
      <c r="F3442" s="11"/>
      <c r="G3442" s="11"/>
      <c r="H3442" s="11"/>
      <c r="I3442" s="11"/>
      <c r="J3442" s="11"/>
      <c r="K3442" s="11"/>
      <c r="M3442" s="11"/>
      <c r="N3442" s="66"/>
      <c r="P3442" s="198"/>
      <c r="Q3442" s="198"/>
      <c r="R3442" s="198"/>
      <c r="S3442" s="198"/>
      <c r="T3442" s="198"/>
      <c r="U3442" s="11"/>
      <c r="V3442" s="11"/>
      <c r="W3442" s="11"/>
      <c r="Y3442" s="11"/>
      <c r="Z3442" s="11"/>
      <c r="AB3442" s="11"/>
      <c r="AC3442" s="11"/>
      <c r="AD3442" s="11"/>
      <c r="AE3442" s="4"/>
      <c r="AF3442" s="4"/>
    </row>
    <row r="3443" spans="1:37" x14ac:dyDescent="0.2">
      <c r="A3443" s="51"/>
      <c r="B3443" s="11"/>
      <c r="C3443" s="11"/>
      <c r="D3443" s="11"/>
      <c r="E3443" s="11"/>
      <c r="F3443" s="11"/>
      <c r="G3443" s="11"/>
      <c r="H3443" s="11"/>
      <c r="I3443" s="11"/>
      <c r="J3443" s="11"/>
      <c r="K3443" s="11"/>
      <c r="M3443" s="11"/>
      <c r="N3443" s="66"/>
      <c r="P3443" s="198"/>
      <c r="Q3443" s="198"/>
      <c r="R3443" s="198"/>
      <c r="S3443" s="198"/>
      <c r="T3443" s="198"/>
      <c r="U3443" s="11"/>
      <c r="V3443" s="11"/>
      <c r="W3443" s="11"/>
      <c r="Y3443" s="11"/>
      <c r="Z3443" s="11"/>
      <c r="AB3443" s="11"/>
      <c r="AC3443" s="11"/>
      <c r="AD3443" s="11"/>
      <c r="AE3443" s="4"/>
      <c r="AF3443" s="4"/>
    </row>
    <row r="3444" spans="1:37" x14ac:dyDescent="0.2">
      <c r="A3444" s="51"/>
      <c r="B3444" s="11"/>
      <c r="C3444" s="11"/>
      <c r="D3444" s="11"/>
      <c r="E3444" s="11"/>
      <c r="F3444" s="11"/>
      <c r="G3444" s="11"/>
      <c r="H3444" s="11"/>
      <c r="I3444" s="11"/>
      <c r="J3444" s="11"/>
      <c r="K3444" s="11"/>
      <c r="M3444" s="11"/>
      <c r="N3444" s="66"/>
      <c r="P3444" s="198"/>
      <c r="Q3444" s="198"/>
      <c r="R3444" s="198"/>
      <c r="S3444" s="198"/>
      <c r="T3444" s="198"/>
      <c r="U3444" s="11"/>
      <c r="V3444" s="11"/>
      <c r="W3444" s="11"/>
      <c r="Y3444" s="11"/>
      <c r="Z3444" s="11"/>
      <c r="AB3444" s="11"/>
      <c r="AC3444" s="11"/>
      <c r="AD3444" s="11"/>
      <c r="AE3444" s="4"/>
      <c r="AF3444" s="4"/>
    </row>
    <row r="3445" spans="1:37" x14ac:dyDescent="0.2">
      <c r="A3445" s="51"/>
      <c r="B3445" s="11"/>
      <c r="C3445" s="11"/>
      <c r="D3445" s="11"/>
      <c r="E3445" s="11"/>
      <c r="F3445" s="11"/>
      <c r="G3445" s="11"/>
      <c r="H3445" s="11"/>
      <c r="I3445" s="11"/>
      <c r="J3445" s="11"/>
      <c r="K3445" s="11"/>
      <c r="M3445" s="11"/>
      <c r="N3445" s="66"/>
      <c r="P3445" s="198"/>
      <c r="Q3445" s="198"/>
      <c r="R3445" s="198"/>
      <c r="S3445" s="198"/>
      <c r="T3445" s="198"/>
      <c r="U3445" s="11"/>
      <c r="V3445" s="11"/>
      <c r="W3445" s="11"/>
      <c r="Y3445" s="11"/>
      <c r="Z3445" s="11"/>
      <c r="AB3445" s="11"/>
      <c r="AC3445" s="11"/>
      <c r="AD3445" s="11"/>
      <c r="AE3445" s="4"/>
      <c r="AF3445" s="4"/>
    </row>
    <row r="3446" spans="1:37" x14ac:dyDescent="0.2">
      <c r="A3446" s="51"/>
      <c r="B3446" s="11"/>
      <c r="C3446" s="11"/>
      <c r="D3446" s="11"/>
      <c r="E3446" s="11"/>
      <c r="F3446" s="11"/>
      <c r="G3446" s="11"/>
      <c r="H3446" s="11"/>
      <c r="I3446" s="11"/>
      <c r="J3446" s="11"/>
      <c r="K3446" s="11"/>
      <c r="M3446" s="11"/>
      <c r="N3446" s="66"/>
      <c r="P3446" s="198"/>
      <c r="Q3446" s="198"/>
      <c r="R3446" s="198"/>
      <c r="S3446" s="198"/>
      <c r="T3446" s="198"/>
      <c r="U3446" s="11"/>
      <c r="V3446" s="11"/>
      <c r="W3446" s="11"/>
      <c r="Y3446" s="11"/>
      <c r="Z3446" s="11"/>
      <c r="AB3446" s="11"/>
      <c r="AC3446" s="11"/>
      <c r="AD3446" s="11"/>
      <c r="AE3446" s="4"/>
      <c r="AF3446" s="4"/>
    </row>
    <row r="3447" spans="1:37" ht="13.5" thickBot="1" x14ac:dyDescent="0.25">
      <c r="A3447" s="51"/>
      <c r="B3447" s="11"/>
      <c r="C3447" s="11"/>
      <c r="D3447" s="11"/>
      <c r="E3447" s="11"/>
      <c r="F3447" s="11"/>
      <c r="G3447" s="11"/>
      <c r="H3447" s="11"/>
      <c r="I3447" s="11"/>
      <c r="J3447" s="11"/>
      <c r="K3447" s="11"/>
      <c r="M3447" s="11"/>
      <c r="N3447" s="66"/>
      <c r="P3447" s="198"/>
      <c r="Q3447" s="198"/>
      <c r="R3447" s="198"/>
      <c r="S3447" s="198"/>
      <c r="T3447" s="198"/>
      <c r="U3447" s="11"/>
      <c r="V3447" s="11"/>
      <c r="W3447" s="11"/>
      <c r="Y3447" s="11"/>
      <c r="Z3447" s="11"/>
      <c r="AB3447" s="11"/>
      <c r="AC3447" s="11"/>
      <c r="AD3447" s="11"/>
      <c r="AE3447" s="4"/>
      <c r="AF3447" s="4"/>
    </row>
    <row r="3448" spans="1:37" ht="13.5" thickBot="1" x14ac:dyDescent="0.25">
      <c r="A3448" s="51"/>
      <c r="B3448" s="89" t="s">
        <v>585</v>
      </c>
      <c r="C3448" s="96"/>
      <c r="D3448" s="96"/>
      <c r="E3448" s="96"/>
      <c r="F3448" s="91">
        <f>SUM(F2923:F3447)</f>
        <v>380978700</v>
      </c>
      <c r="G3448" s="91"/>
      <c r="H3448" s="91">
        <v>1172317</v>
      </c>
      <c r="I3448" s="91"/>
      <c r="J3448" s="91">
        <f>SUM(J2923:J3447)</f>
        <v>25945463.869999982</v>
      </c>
      <c r="K3448" s="91">
        <f>SUM(K2923:K3447)</f>
        <v>0</v>
      </c>
      <c r="M3448" s="91">
        <f>SUM(M2923:M3447)</f>
        <v>65187</v>
      </c>
      <c r="N3448" s="92"/>
      <c r="P3448" s="199">
        <f>J3448/M3448</f>
        <v>398.01592142605091</v>
      </c>
      <c r="Q3448" s="200" t="s">
        <v>586</v>
      </c>
      <c r="R3448" s="200" t="s">
        <v>586</v>
      </c>
      <c r="S3448" s="200" t="s">
        <v>586</v>
      </c>
      <c r="T3448" s="200">
        <f>F3448/M3448</f>
        <v>5844.3968889502512</v>
      </c>
      <c r="U3448" s="95" t="s">
        <v>586</v>
      </c>
      <c r="V3448" s="95" t="s">
        <v>586</v>
      </c>
      <c r="W3448" s="97" t="s">
        <v>586</v>
      </c>
      <c r="Y3448" s="91">
        <f>SUM(Y2923:Y3447)</f>
        <v>25945463.869999982</v>
      </c>
      <c r="Z3448" s="11">
        <v>40744137</v>
      </c>
      <c r="AB3448" s="11">
        <v>26175621</v>
      </c>
      <c r="AC3448" s="140">
        <f>SUM(AC2924:AC3441)</f>
        <v>34965508.420000017</v>
      </c>
      <c r="AD3448" s="92"/>
      <c r="AE3448" s="4"/>
      <c r="AF3448" s="4"/>
    </row>
    <row r="3449" spans="1:37" s="4" customFormat="1" x14ac:dyDescent="0.2">
      <c r="A3449" s="51"/>
      <c r="P3449" s="189"/>
      <c r="Q3449" s="189"/>
      <c r="R3449" s="189"/>
      <c r="S3449" s="189"/>
      <c r="T3449" s="189"/>
      <c r="AB3449" s="5"/>
      <c r="AC3449" s="5"/>
      <c r="AD3449" s="5"/>
      <c r="AH3449" s="70"/>
      <c r="AI3449" s="70"/>
      <c r="AJ3449" s="70"/>
      <c r="AK3449" s="70"/>
    </row>
    <row r="3450" spans="1:37" s="4" customFormat="1" hidden="1" x14ac:dyDescent="0.2">
      <c r="M3450" s="46"/>
      <c r="P3450" s="193"/>
      <c r="Q3450" s="189"/>
      <c r="R3450" s="189"/>
      <c r="S3450" s="189"/>
      <c r="T3450" s="189"/>
      <c r="Y3450" s="46"/>
      <c r="AB3450" s="46"/>
      <c r="AH3450" s="70"/>
      <c r="AI3450" s="70"/>
      <c r="AJ3450" s="70"/>
      <c r="AK3450" s="70"/>
    </row>
    <row r="3451" spans="1:37" s="4" customFormat="1" hidden="1" x14ac:dyDescent="0.2">
      <c r="M3451" s="46"/>
      <c r="P3451" s="193"/>
      <c r="Q3451" s="189"/>
      <c r="R3451" s="189"/>
      <c r="S3451" s="189"/>
      <c r="T3451" s="189"/>
      <c r="Y3451" s="46"/>
      <c r="AB3451" s="46"/>
      <c r="AH3451" s="70"/>
      <c r="AI3451" s="70"/>
      <c r="AJ3451" s="70"/>
      <c r="AK3451" s="70"/>
    </row>
    <row r="3452" spans="1:37" s="4" customFormat="1" hidden="1" x14ac:dyDescent="0.2">
      <c r="M3452" s="46"/>
      <c r="P3452" s="193"/>
      <c r="Q3452" s="189"/>
      <c r="R3452" s="189"/>
      <c r="S3452" s="189"/>
      <c r="T3452" s="189"/>
      <c r="Y3452" s="46"/>
      <c r="AB3452" s="46"/>
      <c r="AH3452" s="70"/>
      <c r="AI3452" s="70"/>
      <c r="AJ3452" s="70"/>
      <c r="AK3452" s="70"/>
    </row>
    <row r="3453" spans="1:37" s="4" customFormat="1" hidden="1" x14ac:dyDescent="0.2">
      <c r="M3453" s="46"/>
      <c r="P3453" s="193"/>
      <c r="Q3453" s="189"/>
      <c r="R3453" s="189"/>
      <c r="S3453" s="189"/>
      <c r="T3453" s="189"/>
      <c r="Y3453" s="46"/>
      <c r="AB3453" s="46"/>
      <c r="AH3453" s="70"/>
      <c r="AI3453" s="70"/>
      <c r="AJ3453" s="70"/>
      <c r="AK3453" s="70"/>
    </row>
  </sheetData>
  <mergeCells count="8">
    <mergeCell ref="A2:C3"/>
    <mergeCell ref="AB2:AE5"/>
    <mergeCell ref="P2:R5"/>
    <mergeCell ref="M2:N6"/>
    <mergeCell ref="M7:N8"/>
    <mergeCell ref="AB7:AE11"/>
    <mergeCell ref="Y2:Z6"/>
    <mergeCell ref="Y8:Z15"/>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995"/>
  <sheetViews>
    <sheetView zoomScale="70" zoomScaleNormal="70" zoomScalePageLayoutView="40" workbookViewId="0">
      <selection activeCell="I1409" sqref="I140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4" customWidth="1"/>
    <col min="12" max="13" width="22.42578125" style="5" customWidth="1"/>
    <col min="14" max="14" width="2.5703125" style="4" customWidth="1"/>
    <col min="15" max="15" width="20.5703125" style="54" customWidth="1"/>
    <col min="16" max="17" width="17.42578125" style="4" customWidth="1"/>
    <col min="18" max="18" width="20.7109375" style="4" customWidth="1"/>
    <col min="19" max="19" width="3.28515625" style="4" customWidth="1"/>
    <col min="20" max="20" width="0" style="4" hidden="1" customWidth="1"/>
    <col min="21" max="166" width="0" style="5" hidden="1" customWidth="1"/>
    <col min="167" max="16380" width="3.28515625" style="5" hidden="1"/>
    <col min="16381" max="16383" width="3.28515625" hidden="1"/>
    <col min="16384" max="16384" width="3.7109375" hidden="1"/>
  </cols>
  <sheetData>
    <row r="1" spans="1:20" ht="15.75" thickBot="1" x14ac:dyDescent="0.3">
      <c r="A1" s="81" t="s">
        <v>623</v>
      </c>
      <c r="B1" s="47"/>
      <c r="C1" s="47"/>
      <c r="D1" s="47"/>
      <c r="E1" s="4"/>
      <c r="F1" s="4"/>
      <c r="G1" s="4"/>
      <c r="H1" s="4"/>
      <c r="I1" s="4"/>
      <c r="K1" s="56" t="s">
        <v>624</v>
      </c>
      <c r="L1" s="4"/>
      <c r="M1" s="4"/>
      <c r="O1" s="141" t="s">
        <v>625</v>
      </c>
    </row>
    <row r="2" spans="1:20" ht="13.15" customHeight="1" x14ac:dyDescent="0.25">
      <c r="A2" s="117" t="s">
        <v>626</v>
      </c>
      <c r="B2" s="118"/>
      <c r="C2" s="118"/>
      <c r="D2" s="119"/>
      <c r="E2" s="4"/>
      <c r="F2" s="4"/>
      <c r="G2" s="4"/>
      <c r="H2" s="4"/>
      <c r="I2" s="4"/>
      <c r="K2" s="322" t="s">
        <v>627</v>
      </c>
      <c r="L2" s="323"/>
      <c r="M2" s="9"/>
      <c r="N2" s="9"/>
      <c r="O2" s="322" t="s">
        <v>628</v>
      </c>
      <c r="P2" s="331"/>
      <c r="Q2" s="323"/>
      <c r="R2" s="9"/>
      <c r="S2" s="9"/>
      <c r="T2" s="9"/>
    </row>
    <row r="3" spans="1:20" x14ac:dyDescent="0.25">
      <c r="A3" s="120" t="s">
        <v>629</v>
      </c>
      <c r="B3" s="48"/>
      <c r="C3" s="48"/>
      <c r="D3" s="121"/>
      <c r="E3" s="4"/>
      <c r="F3" s="4"/>
      <c r="G3" s="4"/>
      <c r="H3" s="9"/>
      <c r="I3" s="4"/>
      <c r="K3" s="324"/>
      <c r="L3" s="325"/>
      <c r="M3" s="9"/>
      <c r="N3" s="9"/>
      <c r="O3" s="324"/>
      <c r="P3" s="332"/>
      <c r="Q3" s="325"/>
      <c r="R3" s="9"/>
      <c r="S3" s="9"/>
      <c r="T3" s="9"/>
    </row>
    <row r="4" spans="1:20" x14ac:dyDescent="0.25">
      <c r="A4" s="122" t="s">
        <v>630</v>
      </c>
      <c r="B4" s="49"/>
      <c r="C4" s="49"/>
      <c r="D4" s="123"/>
      <c r="E4" s="4"/>
      <c r="F4" s="4"/>
      <c r="G4" s="4"/>
      <c r="H4" s="9"/>
      <c r="I4" s="4"/>
      <c r="K4" s="324"/>
      <c r="L4" s="325"/>
      <c r="M4" s="9"/>
      <c r="N4" s="9"/>
      <c r="O4" s="324"/>
      <c r="P4" s="332"/>
      <c r="Q4" s="325"/>
      <c r="R4" s="9"/>
      <c r="S4" s="9"/>
      <c r="T4" s="9"/>
    </row>
    <row r="5" spans="1:20" ht="15.75" thickBot="1" x14ac:dyDescent="0.3">
      <c r="A5" s="122" t="s">
        <v>631</v>
      </c>
      <c r="B5" s="49"/>
      <c r="C5" s="49"/>
      <c r="D5" s="123"/>
      <c r="E5" s="4"/>
      <c r="F5" s="49"/>
      <c r="G5" s="4"/>
      <c r="H5" s="9"/>
      <c r="I5" s="4"/>
      <c r="K5" s="326"/>
      <c r="L5" s="327"/>
      <c r="M5" s="9"/>
      <c r="N5" s="9"/>
      <c r="O5" s="324"/>
      <c r="P5" s="332"/>
      <c r="Q5" s="325"/>
      <c r="R5" s="9"/>
      <c r="S5" s="9"/>
      <c r="T5" s="9"/>
    </row>
    <row r="6" spans="1:20" ht="15.75" thickBot="1" x14ac:dyDescent="0.3">
      <c r="A6" s="122" t="s">
        <v>632</v>
      </c>
      <c r="B6" s="49"/>
      <c r="C6" s="49"/>
      <c r="D6" s="123"/>
      <c r="E6" s="4"/>
      <c r="F6" s="49"/>
      <c r="G6" s="4"/>
      <c r="H6" s="9"/>
      <c r="I6" s="9"/>
      <c r="J6" s="9"/>
      <c r="L6" s="9"/>
      <c r="M6" s="9"/>
      <c r="N6" s="9"/>
      <c r="O6" s="326"/>
      <c r="P6" s="333"/>
      <c r="Q6" s="327"/>
      <c r="R6" s="9"/>
    </row>
    <row r="7" spans="1:20" ht="15.75" thickBot="1" x14ac:dyDescent="0.3">
      <c r="A7" s="124" t="s">
        <v>633</v>
      </c>
      <c r="B7" s="125"/>
      <c r="C7" s="125"/>
      <c r="D7" s="126"/>
      <c r="E7" s="4"/>
      <c r="F7" s="49"/>
      <c r="G7" s="4"/>
      <c r="H7" s="4"/>
      <c r="I7" s="4"/>
      <c r="K7" s="46"/>
      <c r="L7" s="4"/>
      <c r="M7" s="4"/>
      <c r="O7" s="143"/>
      <c r="P7" s="9"/>
      <c r="Q7" s="9"/>
      <c r="R7" s="9"/>
    </row>
    <row r="8" spans="1:20" x14ac:dyDescent="0.25">
      <c r="A8" s="49"/>
      <c r="B8" s="49"/>
      <c r="C8" s="49"/>
      <c r="D8" s="49"/>
      <c r="E8" s="4"/>
      <c r="F8" s="49"/>
      <c r="G8" s="4"/>
      <c r="H8" s="4"/>
      <c r="I8" s="4"/>
      <c r="K8" s="46" t="s">
        <v>634</v>
      </c>
      <c r="L8" s="4"/>
      <c r="M8" s="4"/>
      <c r="O8" s="46" t="s">
        <v>634</v>
      </c>
      <c r="P8" s="9"/>
      <c r="Q8" s="9"/>
      <c r="R8" s="9"/>
    </row>
    <row r="9" spans="1:20" x14ac:dyDescent="0.25">
      <c r="A9" s="6" t="s">
        <v>14</v>
      </c>
      <c r="B9" s="50"/>
      <c r="C9" s="50"/>
      <c r="D9" s="50"/>
      <c r="E9" s="6"/>
      <c r="F9" s="50"/>
      <c r="G9" s="6"/>
      <c r="H9" s="6"/>
      <c r="I9" s="4"/>
      <c r="K9" s="46"/>
      <c r="L9" s="4"/>
      <c r="M9" s="4"/>
      <c r="P9" s="9"/>
      <c r="Q9" s="9"/>
      <c r="R9" s="9"/>
    </row>
    <row r="10" spans="1:20" x14ac:dyDescent="0.25">
      <c r="B10" s="49"/>
      <c r="C10" s="49"/>
      <c r="D10" s="49"/>
      <c r="E10" s="4"/>
      <c r="F10" s="49"/>
      <c r="G10" s="4"/>
      <c r="H10" s="4"/>
      <c r="I10" s="4"/>
      <c r="K10" s="46"/>
      <c r="L10" s="4"/>
      <c r="M10" s="4"/>
      <c r="O10" s="46"/>
      <c r="P10" s="9"/>
      <c r="Q10" s="9"/>
      <c r="R10" s="9"/>
    </row>
    <row r="11" spans="1:20" x14ac:dyDescent="0.25">
      <c r="A11" s="4" t="s">
        <v>634</v>
      </c>
      <c r="B11" s="49"/>
      <c r="C11" s="49"/>
      <c r="D11" s="49"/>
      <c r="E11" s="49"/>
      <c r="F11" s="49"/>
      <c r="G11" s="4"/>
      <c r="H11" s="4"/>
      <c r="I11" s="4"/>
      <c r="K11" s="46"/>
      <c r="L11" s="4"/>
      <c r="M11" s="4"/>
      <c r="P11" s="9"/>
      <c r="Q11" s="9"/>
    </row>
    <row r="12" spans="1:20" x14ac:dyDescent="0.25">
      <c r="B12" s="49"/>
      <c r="C12" s="49"/>
      <c r="D12" s="49"/>
      <c r="E12" s="49"/>
      <c r="F12" s="49"/>
      <c r="G12" s="4"/>
      <c r="H12" s="4"/>
      <c r="I12" s="4"/>
      <c r="K12" s="46"/>
      <c r="M12" s="4"/>
      <c r="O12" s="46"/>
    </row>
    <row r="13" spans="1:20" x14ac:dyDescent="0.25">
      <c r="B13" s="49"/>
      <c r="C13" s="49"/>
      <c r="D13" s="49"/>
      <c r="E13" s="49"/>
      <c r="F13" s="49"/>
      <c r="G13" s="4"/>
      <c r="H13" s="4"/>
      <c r="I13" s="4"/>
      <c r="K13" s="46"/>
      <c r="L13" s="4"/>
      <c r="M13" s="4"/>
      <c r="O13" s="46"/>
    </row>
    <row r="14" spans="1:20" x14ac:dyDescent="0.25">
      <c r="B14" s="49"/>
      <c r="C14" s="49"/>
      <c r="D14" s="49"/>
      <c r="E14" s="49"/>
      <c r="F14" s="49"/>
      <c r="G14" s="4"/>
      <c r="H14" s="4"/>
      <c r="I14" s="116" t="s">
        <v>35</v>
      </c>
      <c r="K14" s="46"/>
      <c r="L14" s="4"/>
      <c r="M14" s="116"/>
    </row>
    <row r="15" spans="1:20" x14ac:dyDescent="0.25">
      <c r="A15" s="49" t="s">
        <v>635</v>
      </c>
      <c r="B15" s="4"/>
      <c r="C15" s="4"/>
      <c r="D15" s="4"/>
      <c r="E15" s="4"/>
      <c r="F15" s="4"/>
      <c r="G15" s="4"/>
      <c r="H15" s="4"/>
      <c r="I15" s="4"/>
      <c r="K15" s="46"/>
      <c r="L15" s="4"/>
      <c r="M15" s="4"/>
      <c r="O15" s="46"/>
    </row>
    <row r="16" spans="1:20" ht="63.75" x14ac:dyDescent="0.25">
      <c r="A16" s="51" t="s">
        <v>590</v>
      </c>
      <c r="B16" s="3" t="s">
        <v>41</v>
      </c>
      <c r="C16" s="3" t="s">
        <v>42</v>
      </c>
      <c r="D16" s="3" t="s">
        <v>43</v>
      </c>
      <c r="E16" s="3" t="s">
        <v>44</v>
      </c>
      <c r="F16" s="2" t="s">
        <v>636</v>
      </c>
      <c r="G16" s="2" t="s">
        <v>637</v>
      </c>
      <c r="H16" s="2" t="s">
        <v>638</v>
      </c>
      <c r="I16" s="2" t="s">
        <v>639</v>
      </c>
      <c r="J16" s="67"/>
      <c r="K16" s="45" t="s">
        <v>640</v>
      </c>
      <c r="L16" s="87" t="s">
        <v>641</v>
      </c>
      <c r="M16" s="94" t="s">
        <v>642</v>
      </c>
      <c r="N16" s="67"/>
      <c r="O16" s="328" t="s">
        <v>643</v>
      </c>
      <c r="P16" s="329"/>
      <c r="Q16" s="329"/>
      <c r="R16" s="330"/>
    </row>
    <row r="17" spans="1:22" s="5" customFormat="1" ht="12.75" x14ac:dyDescent="0.2">
      <c r="A17" s="51"/>
      <c r="B17" s="11"/>
      <c r="C17" s="11" t="s">
        <v>60</v>
      </c>
      <c r="D17" s="11"/>
      <c r="E17" s="11" t="s">
        <v>61</v>
      </c>
      <c r="F17" s="11">
        <v>272</v>
      </c>
      <c r="G17" s="11">
        <v>1</v>
      </c>
      <c r="H17" s="11">
        <v>1</v>
      </c>
      <c r="I17" s="11">
        <v>0</v>
      </c>
      <c r="J17" s="4"/>
      <c r="K17" s="11"/>
      <c r="L17" s="11"/>
      <c r="M17" s="11"/>
      <c r="N17" s="4"/>
      <c r="O17" s="309"/>
      <c r="P17" s="310"/>
      <c r="Q17" s="310"/>
      <c r="R17" s="311"/>
      <c r="S17" s="4"/>
      <c r="T17" s="4"/>
      <c r="U17" s="4"/>
      <c r="V17" s="4"/>
    </row>
    <row r="18" spans="1:22" s="5" customFormat="1" ht="12.75" x14ac:dyDescent="0.2">
      <c r="A18" s="51"/>
      <c r="B18" s="11"/>
      <c r="C18" s="11" t="s">
        <v>60</v>
      </c>
      <c r="D18" s="11"/>
      <c r="E18" s="11" t="s">
        <v>63</v>
      </c>
      <c r="F18" s="11">
        <v>221</v>
      </c>
      <c r="G18" s="11">
        <v>5</v>
      </c>
      <c r="H18" s="11">
        <v>4</v>
      </c>
      <c r="I18" s="11">
        <v>0</v>
      </c>
      <c r="J18" s="4"/>
      <c r="K18" s="11"/>
      <c r="L18" s="11"/>
      <c r="M18" s="11"/>
      <c r="N18" s="4"/>
      <c r="O18" s="169"/>
      <c r="P18" s="170"/>
      <c r="Q18" s="170"/>
      <c r="R18" s="171"/>
      <c r="S18" s="4"/>
      <c r="T18" s="4"/>
      <c r="U18" s="4"/>
      <c r="V18" s="4"/>
    </row>
    <row r="19" spans="1:22" s="5" customFormat="1" ht="12.75" x14ac:dyDescent="0.2">
      <c r="A19" s="51"/>
      <c r="B19" s="11"/>
      <c r="C19" s="11" t="s">
        <v>65</v>
      </c>
      <c r="D19" s="11"/>
      <c r="E19" s="11" t="s">
        <v>66</v>
      </c>
      <c r="F19" s="11">
        <v>21</v>
      </c>
      <c r="G19" s="11"/>
      <c r="H19" s="11">
        <v>0</v>
      </c>
      <c r="I19" s="11"/>
      <c r="J19" s="4"/>
      <c r="K19" s="11"/>
      <c r="L19" s="11"/>
      <c r="M19" s="11"/>
      <c r="N19" s="4"/>
      <c r="O19" s="169"/>
      <c r="P19" s="170"/>
      <c r="Q19" s="170"/>
      <c r="R19" s="171"/>
      <c r="S19" s="4"/>
      <c r="T19" s="4"/>
      <c r="U19" s="4"/>
      <c r="V19" s="4"/>
    </row>
    <row r="20" spans="1:22" s="5" customFormat="1" ht="12.75" x14ac:dyDescent="0.2">
      <c r="A20" s="51"/>
      <c r="B20" s="11"/>
      <c r="C20" s="11" t="s">
        <v>69</v>
      </c>
      <c r="D20" s="11"/>
      <c r="E20" s="11" t="s">
        <v>70</v>
      </c>
      <c r="F20" s="11">
        <v>33</v>
      </c>
      <c r="G20" s="11"/>
      <c r="H20" s="11"/>
      <c r="I20" s="11"/>
      <c r="J20" s="4"/>
      <c r="K20" s="11"/>
      <c r="L20" s="11"/>
      <c r="M20" s="11"/>
      <c r="N20" s="4"/>
      <c r="O20" s="169"/>
      <c r="P20" s="170"/>
      <c r="Q20" s="170"/>
      <c r="R20" s="171"/>
      <c r="S20" s="4"/>
      <c r="T20" s="4"/>
      <c r="U20" s="4"/>
      <c r="V20" s="4"/>
    </row>
    <row r="21" spans="1:22" s="5" customFormat="1" ht="12.75" x14ac:dyDescent="0.2">
      <c r="A21" s="51"/>
      <c r="B21" s="11"/>
      <c r="C21" s="11" t="s">
        <v>76</v>
      </c>
      <c r="D21" s="11"/>
      <c r="E21" s="11" t="s">
        <v>77</v>
      </c>
      <c r="F21" s="11">
        <v>4</v>
      </c>
      <c r="G21" s="11"/>
      <c r="H21" s="11"/>
      <c r="I21" s="11"/>
      <c r="J21" s="4"/>
      <c r="K21" s="11"/>
      <c r="L21" s="11"/>
      <c r="M21" s="11"/>
      <c r="N21" s="4"/>
      <c r="O21" s="169"/>
      <c r="P21" s="170"/>
      <c r="Q21" s="170"/>
      <c r="R21" s="171"/>
      <c r="S21" s="4"/>
      <c r="T21" s="4"/>
      <c r="U21" s="4"/>
      <c r="V21" s="4"/>
    </row>
    <row r="22" spans="1:22" s="5" customFormat="1" ht="12.75" x14ac:dyDescent="0.2">
      <c r="A22" s="51"/>
      <c r="B22" s="11"/>
      <c r="C22" s="11" t="s">
        <v>78</v>
      </c>
      <c r="D22" s="11"/>
      <c r="E22" s="11" t="s">
        <v>79</v>
      </c>
      <c r="F22" s="11">
        <v>220</v>
      </c>
      <c r="G22" s="11">
        <v>2</v>
      </c>
      <c r="H22" s="11">
        <v>2</v>
      </c>
      <c r="I22" s="11">
        <v>0</v>
      </c>
      <c r="J22" s="4"/>
      <c r="K22" s="11"/>
      <c r="L22" s="11"/>
      <c r="M22" s="11"/>
      <c r="N22" s="4"/>
      <c r="O22" s="169"/>
      <c r="P22" s="170"/>
      <c r="Q22" s="170"/>
      <c r="R22" s="171"/>
      <c r="S22" s="4"/>
      <c r="T22" s="4"/>
      <c r="U22" s="4"/>
      <c r="V22" s="4"/>
    </row>
    <row r="23" spans="1:22" s="5" customFormat="1" ht="12.75" x14ac:dyDescent="0.2">
      <c r="A23" s="51"/>
      <c r="B23" s="11"/>
      <c r="C23" s="11" t="s">
        <v>80</v>
      </c>
      <c r="D23" s="11"/>
      <c r="E23" s="11" t="s">
        <v>98</v>
      </c>
      <c r="F23" s="11">
        <v>3</v>
      </c>
      <c r="G23" s="11"/>
      <c r="H23" s="11"/>
      <c r="I23" s="11"/>
      <c r="J23" s="4"/>
      <c r="K23" s="11"/>
      <c r="L23" s="11"/>
      <c r="M23" s="11"/>
      <c r="N23" s="4"/>
      <c r="O23" s="169"/>
      <c r="P23" s="170"/>
      <c r="Q23" s="170"/>
      <c r="R23" s="171"/>
      <c r="S23" s="4"/>
      <c r="T23" s="4"/>
      <c r="U23" s="4"/>
      <c r="V23" s="4"/>
    </row>
    <row r="24" spans="1:22" s="5" customFormat="1" ht="12.75" x14ac:dyDescent="0.2">
      <c r="A24" s="51"/>
      <c r="B24" s="11"/>
      <c r="C24" s="11" t="s">
        <v>80</v>
      </c>
      <c r="D24" s="11"/>
      <c r="E24" s="11" t="s">
        <v>81</v>
      </c>
      <c r="F24" s="11">
        <v>1381</v>
      </c>
      <c r="G24" s="11">
        <v>8</v>
      </c>
      <c r="H24" s="11">
        <v>4</v>
      </c>
      <c r="I24" s="11">
        <v>0.5</v>
      </c>
      <c r="J24" s="4"/>
      <c r="K24" s="11"/>
      <c r="L24" s="11"/>
      <c r="M24" s="11"/>
      <c r="N24" s="4"/>
      <c r="O24" s="169"/>
      <c r="P24" s="170"/>
      <c r="Q24" s="170"/>
      <c r="R24" s="171"/>
      <c r="S24" s="4"/>
      <c r="T24" s="4"/>
      <c r="U24" s="4"/>
      <c r="V24" s="4"/>
    </row>
    <row r="25" spans="1:22" s="5" customFormat="1" ht="12.75" x14ac:dyDescent="0.2">
      <c r="A25" s="51"/>
      <c r="B25" s="11"/>
      <c r="C25" s="11" t="s">
        <v>87</v>
      </c>
      <c r="D25" s="11"/>
      <c r="E25" s="11" t="s">
        <v>88</v>
      </c>
      <c r="F25" s="11">
        <v>3</v>
      </c>
      <c r="G25" s="11"/>
      <c r="H25" s="11"/>
      <c r="I25" s="11"/>
      <c r="J25" s="4"/>
      <c r="K25" s="11"/>
      <c r="L25" s="11"/>
      <c r="M25" s="11"/>
      <c r="N25" s="4"/>
      <c r="O25" s="169"/>
      <c r="P25" s="170"/>
      <c r="Q25" s="170"/>
      <c r="R25" s="171"/>
      <c r="S25" s="4"/>
      <c r="T25" s="4"/>
      <c r="U25" s="4"/>
      <c r="V25" s="4"/>
    </row>
    <row r="26" spans="1:22" s="5" customFormat="1" ht="12.75" x14ac:dyDescent="0.2">
      <c r="A26" s="51"/>
      <c r="B26" s="11"/>
      <c r="C26" s="11" t="s">
        <v>89</v>
      </c>
      <c r="D26" s="11"/>
      <c r="E26" s="11" t="s">
        <v>90</v>
      </c>
      <c r="F26" s="11">
        <v>4</v>
      </c>
      <c r="G26" s="11"/>
      <c r="H26" s="11"/>
      <c r="I26" s="11"/>
      <c r="J26" s="4"/>
      <c r="K26" s="11"/>
      <c r="L26" s="11"/>
      <c r="M26" s="11"/>
      <c r="N26" s="4"/>
      <c r="O26" s="169"/>
      <c r="P26" s="170"/>
      <c r="Q26" s="170"/>
      <c r="R26" s="171"/>
      <c r="S26" s="4"/>
      <c r="T26" s="4"/>
      <c r="U26" s="4"/>
      <c r="V26" s="4"/>
    </row>
    <row r="27" spans="1:22" s="5" customFormat="1" ht="12.75" x14ac:dyDescent="0.2">
      <c r="A27" s="51"/>
      <c r="B27" s="11"/>
      <c r="C27" s="11" t="s">
        <v>92</v>
      </c>
      <c r="D27" s="11"/>
      <c r="E27" s="11" t="s">
        <v>94</v>
      </c>
      <c r="F27" s="11">
        <v>24</v>
      </c>
      <c r="G27" s="11"/>
      <c r="H27" s="11"/>
      <c r="I27" s="11"/>
      <c r="J27" s="4"/>
      <c r="K27" s="11"/>
      <c r="L27" s="11"/>
      <c r="M27" s="11"/>
      <c r="N27" s="4"/>
      <c r="O27" s="169"/>
      <c r="P27" s="170"/>
      <c r="Q27" s="170"/>
      <c r="R27" s="171"/>
      <c r="S27" s="4"/>
      <c r="T27" s="4"/>
      <c r="U27" s="4"/>
      <c r="V27" s="4"/>
    </row>
    <row r="28" spans="1:22" s="5" customFormat="1" ht="12.75" x14ac:dyDescent="0.2">
      <c r="A28" s="51"/>
      <c r="B28" s="11"/>
      <c r="C28" s="11" t="s">
        <v>644</v>
      </c>
      <c r="D28" s="11"/>
      <c r="E28" s="11" t="s">
        <v>75</v>
      </c>
      <c r="F28" s="11">
        <v>155</v>
      </c>
      <c r="G28" s="11"/>
      <c r="H28" s="11">
        <v>0</v>
      </c>
      <c r="I28" s="11"/>
      <c r="J28" s="4"/>
      <c r="K28" s="11"/>
      <c r="L28" s="11"/>
      <c r="M28" s="11"/>
      <c r="N28" s="4"/>
      <c r="O28" s="169"/>
      <c r="P28" s="170"/>
      <c r="Q28" s="170"/>
      <c r="R28" s="171"/>
      <c r="S28" s="4"/>
      <c r="T28" s="4"/>
      <c r="U28" s="4"/>
      <c r="V28" s="4"/>
    </row>
    <row r="29" spans="1:22" s="5" customFormat="1" ht="12.75" x14ac:dyDescent="0.2">
      <c r="A29" s="51"/>
      <c r="B29" s="11"/>
      <c r="C29" s="11" t="s">
        <v>99</v>
      </c>
      <c r="D29" s="11"/>
      <c r="E29" s="11" t="s">
        <v>100</v>
      </c>
      <c r="F29" s="11">
        <v>42</v>
      </c>
      <c r="G29" s="11">
        <v>3</v>
      </c>
      <c r="H29" s="11">
        <v>4</v>
      </c>
      <c r="I29" s="11">
        <v>2.5</v>
      </c>
      <c r="J29" s="4"/>
      <c r="K29" s="11"/>
      <c r="L29" s="11"/>
      <c r="M29" s="11"/>
      <c r="N29" s="4"/>
      <c r="O29" s="169"/>
      <c r="P29" s="170"/>
      <c r="Q29" s="170"/>
      <c r="R29" s="171"/>
      <c r="S29" s="4"/>
      <c r="T29" s="4"/>
      <c r="U29" s="4"/>
      <c r="V29" s="4"/>
    </row>
    <row r="30" spans="1:22" s="5" customFormat="1" ht="12.75" x14ac:dyDescent="0.2">
      <c r="A30" s="51"/>
      <c r="B30" s="11"/>
      <c r="C30" s="11" t="s">
        <v>99</v>
      </c>
      <c r="D30" s="11"/>
      <c r="E30" s="11" t="s">
        <v>101</v>
      </c>
      <c r="F30" s="11">
        <v>6</v>
      </c>
      <c r="G30" s="11"/>
      <c r="H30" s="11"/>
      <c r="I30" s="11"/>
      <c r="J30" s="4"/>
      <c r="K30" s="11"/>
      <c r="L30" s="11"/>
      <c r="M30" s="11"/>
      <c r="N30" s="4"/>
      <c r="O30" s="169"/>
      <c r="P30" s="170"/>
      <c r="Q30" s="170"/>
      <c r="R30" s="171"/>
      <c r="S30" s="4"/>
      <c r="T30" s="4"/>
      <c r="U30" s="4"/>
      <c r="V30" s="4"/>
    </row>
    <row r="31" spans="1:22" s="5" customFormat="1" ht="12.75" x14ac:dyDescent="0.2">
      <c r="A31" s="51"/>
      <c r="B31" s="11"/>
      <c r="C31" s="11" t="s">
        <v>104</v>
      </c>
      <c r="D31" s="11"/>
      <c r="E31" s="11" t="s">
        <v>105</v>
      </c>
      <c r="F31" s="11">
        <v>14</v>
      </c>
      <c r="G31" s="11"/>
      <c r="H31" s="11"/>
      <c r="I31" s="11"/>
      <c r="J31" s="4"/>
      <c r="K31" s="11"/>
      <c r="L31" s="11"/>
      <c r="M31" s="11"/>
      <c r="N31" s="4"/>
      <c r="O31" s="169"/>
      <c r="P31" s="170"/>
      <c r="Q31" s="170"/>
      <c r="R31" s="171"/>
      <c r="S31" s="4"/>
      <c r="T31" s="4"/>
      <c r="U31" s="4"/>
      <c r="V31" s="4"/>
    </row>
    <row r="32" spans="1:22" s="5" customFormat="1" ht="12.75" x14ac:dyDescent="0.2">
      <c r="A32" s="51"/>
      <c r="B32" s="11"/>
      <c r="C32" s="11" t="s">
        <v>110</v>
      </c>
      <c r="D32" s="11"/>
      <c r="E32" s="11" t="s">
        <v>102</v>
      </c>
      <c r="F32" s="11">
        <v>36</v>
      </c>
      <c r="G32" s="11"/>
      <c r="H32" s="11"/>
      <c r="I32" s="11"/>
      <c r="J32" s="4"/>
      <c r="K32" s="11"/>
      <c r="L32" s="11"/>
      <c r="M32" s="11"/>
      <c r="N32" s="4"/>
      <c r="O32" s="169"/>
      <c r="P32" s="170"/>
      <c r="Q32" s="170"/>
      <c r="R32" s="171"/>
      <c r="S32" s="4"/>
      <c r="T32" s="4"/>
      <c r="U32" s="4"/>
      <c r="V32" s="4"/>
    </row>
    <row r="33" spans="1:22" s="5" customFormat="1" ht="12.75" x14ac:dyDescent="0.2">
      <c r="A33" s="51"/>
      <c r="B33" s="11"/>
      <c r="C33" s="11" t="s">
        <v>110</v>
      </c>
      <c r="D33" s="11"/>
      <c r="E33" s="11" t="s">
        <v>103</v>
      </c>
      <c r="F33" s="11">
        <v>37</v>
      </c>
      <c r="G33" s="11">
        <v>1</v>
      </c>
      <c r="H33" s="11">
        <v>1</v>
      </c>
      <c r="I33" s="11">
        <v>0</v>
      </c>
      <c r="J33" s="4"/>
      <c r="K33" s="11"/>
      <c r="L33" s="11"/>
      <c r="M33" s="11"/>
      <c r="N33" s="4"/>
      <c r="O33" s="169"/>
      <c r="P33" s="170"/>
      <c r="Q33" s="170"/>
      <c r="R33" s="171"/>
      <c r="S33" s="4"/>
      <c r="T33" s="4"/>
      <c r="U33" s="4"/>
      <c r="V33" s="4"/>
    </row>
    <row r="34" spans="1:22" s="5" customFormat="1" ht="12.75" x14ac:dyDescent="0.2">
      <c r="A34" s="51"/>
      <c r="B34" s="11"/>
      <c r="C34" s="11" t="s">
        <v>120</v>
      </c>
      <c r="D34" s="11"/>
      <c r="E34" s="11" t="s">
        <v>121</v>
      </c>
      <c r="F34" s="11">
        <v>2</v>
      </c>
      <c r="G34" s="11"/>
      <c r="H34" s="11"/>
      <c r="I34" s="11"/>
      <c r="J34" s="4"/>
      <c r="K34" s="11"/>
      <c r="L34" s="11"/>
      <c r="M34" s="11"/>
      <c r="N34" s="4"/>
      <c r="O34" s="169"/>
      <c r="P34" s="170"/>
      <c r="Q34" s="170"/>
      <c r="R34" s="171"/>
      <c r="S34" s="4"/>
      <c r="T34" s="4"/>
      <c r="U34" s="4"/>
      <c r="V34" s="4"/>
    </row>
    <row r="35" spans="1:22" s="5" customFormat="1" ht="12.75" x14ac:dyDescent="0.2">
      <c r="A35" s="51"/>
      <c r="B35" s="11"/>
      <c r="C35" s="11" t="s">
        <v>122</v>
      </c>
      <c r="D35" s="11"/>
      <c r="E35" s="11" t="s">
        <v>117</v>
      </c>
      <c r="F35" s="11">
        <v>20</v>
      </c>
      <c r="G35" s="11"/>
      <c r="H35" s="11"/>
      <c r="I35" s="11"/>
      <c r="J35" s="4"/>
      <c r="K35" s="11"/>
      <c r="L35" s="11"/>
      <c r="M35" s="11"/>
      <c r="N35" s="4"/>
      <c r="O35" s="169"/>
      <c r="P35" s="170"/>
      <c r="Q35" s="170"/>
      <c r="R35" s="171"/>
      <c r="S35" s="4"/>
      <c r="T35" s="4"/>
      <c r="U35" s="4"/>
      <c r="V35" s="4"/>
    </row>
    <row r="36" spans="1:22" s="5" customFormat="1" ht="12.75" x14ac:dyDescent="0.2">
      <c r="A36" s="51"/>
      <c r="B36" s="11"/>
      <c r="C36" s="11" t="s">
        <v>123</v>
      </c>
      <c r="D36" s="11"/>
      <c r="E36" s="11" t="s">
        <v>124</v>
      </c>
      <c r="F36" s="11">
        <v>13</v>
      </c>
      <c r="G36" s="11"/>
      <c r="H36" s="11"/>
      <c r="I36" s="11"/>
      <c r="J36" s="4"/>
      <c r="K36" s="11"/>
      <c r="L36" s="11"/>
      <c r="M36" s="11"/>
      <c r="N36" s="4"/>
      <c r="O36" s="169"/>
      <c r="P36" s="170"/>
      <c r="Q36" s="170"/>
      <c r="R36" s="171"/>
      <c r="S36" s="4"/>
      <c r="T36" s="4"/>
      <c r="U36" s="4"/>
      <c r="V36" s="4"/>
    </row>
    <row r="37" spans="1:22" s="5" customFormat="1" ht="12.75" x14ac:dyDescent="0.2">
      <c r="A37" s="51"/>
      <c r="B37" s="11"/>
      <c r="C37" s="11" t="s">
        <v>125</v>
      </c>
      <c r="D37" s="11"/>
      <c r="E37" s="11" t="s">
        <v>66</v>
      </c>
      <c r="F37" s="11">
        <v>179</v>
      </c>
      <c r="G37" s="11">
        <v>1</v>
      </c>
      <c r="H37" s="11">
        <v>1</v>
      </c>
      <c r="I37" s="11">
        <v>1</v>
      </c>
      <c r="J37" s="4"/>
      <c r="K37" s="11"/>
      <c r="L37" s="11"/>
      <c r="M37" s="11"/>
      <c r="N37" s="4"/>
      <c r="O37" s="169"/>
      <c r="P37" s="170"/>
      <c r="Q37" s="170"/>
      <c r="R37" s="171"/>
      <c r="S37" s="4"/>
      <c r="T37" s="4"/>
      <c r="U37" s="4"/>
      <c r="V37" s="4"/>
    </row>
    <row r="38" spans="1:22" s="5" customFormat="1" ht="12.75" x14ac:dyDescent="0.2">
      <c r="A38" s="51"/>
      <c r="B38" s="11"/>
      <c r="C38" s="11" t="s">
        <v>132</v>
      </c>
      <c r="D38" s="11"/>
      <c r="E38" s="11" t="s">
        <v>128</v>
      </c>
      <c r="F38" s="11">
        <v>117</v>
      </c>
      <c r="G38" s="11">
        <v>1</v>
      </c>
      <c r="H38" s="11">
        <v>1</v>
      </c>
      <c r="I38" s="11">
        <v>0</v>
      </c>
      <c r="J38" s="4"/>
      <c r="K38" s="11"/>
      <c r="L38" s="11"/>
      <c r="M38" s="11"/>
      <c r="N38" s="4"/>
      <c r="O38" s="169"/>
      <c r="P38" s="170"/>
      <c r="Q38" s="170"/>
      <c r="R38" s="171"/>
      <c r="S38" s="4"/>
      <c r="T38" s="4"/>
      <c r="U38" s="4"/>
      <c r="V38" s="4"/>
    </row>
    <row r="39" spans="1:22" s="5" customFormat="1" ht="12.75" x14ac:dyDescent="0.2">
      <c r="A39" s="51"/>
      <c r="B39" s="11"/>
      <c r="C39" s="11" t="s">
        <v>133</v>
      </c>
      <c r="D39" s="11"/>
      <c r="E39" s="11" t="s">
        <v>77</v>
      </c>
      <c r="F39" s="11">
        <v>17</v>
      </c>
      <c r="G39" s="11">
        <v>1</v>
      </c>
      <c r="H39" s="11">
        <v>1</v>
      </c>
      <c r="I39" s="11">
        <v>1</v>
      </c>
      <c r="J39" s="4"/>
      <c r="K39" s="11"/>
      <c r="L39" s="11"/>
      <c r="M39" s="11"/>
      <c r="N39" s="4"/>
      <c r="O39" s="169"/>
      <c r="P39" s="170"/>
      <c r="Q39" s="170"/>
      <c r="R39" s="171"/>
      <c r="S39" s="4"/>
      <c r="T39" s="4"/>
      <c r="U39" s="4"/>
      <c r="V39" s="4"/>
    </row>
    <row r="40" spans="1:22" s="5" customFormat="1" ht="12.75" x14ac:dyDescent="0.2">
      <c r="A40" s="51"/>
      <c r="B40" s="11"/>
      <c r="C40" s="11" t="s">
        <v>135</v>
      </c>
      <c r="D40" s="11"/>
      <c r="E40" s="11" t="s">
        <v>77</v>
      </c>
      <c r="F40" s="11">
        <v>7</v>
      </c>
      <c r="G40" s="11"/>
      <c r="H40" s="11"/>
      <c r="I40" s="11"/>
      <c r="J40" s="4"/>
      <c r="K40" s="11"/>
      <c r="L40" s="11"/>
      <c r="M40" s="11"/>
      <c r="N40" s="4"/>
      <c r="O40" s="169"/>
      <c r="P40" s="170"/>
      <c r="Q40" s="170"/>
      <c r="R40" s="171"/>
      <c r="S40" s="4"/>
      <c r="T40" s="4"/>
      <c r="U40" s="4"/>
      <c r="V40" s="4"/>
    </row>
    <row r="41" spans="1:22" s="5" customFormat="1" ht="12.75" x14ac:dyDescent="0.2">
      <c r="A41" s="51"/>
      <c r="B41" s="11"/>
      <c r="C41" s="11" t="s">
        <v>138</v>
      </c>
      <c r="D41" s="11"/>
      <c r="E41" s="11" t="s">
        <v>102</v>
      </c>
      <c r="F41" s="11">
        <v>3</v>
      </c>
      <c r="G41" s="11"/>
      <c r="H41" s="11"/>
      <c r="I41" s="11"/>
      <c r="J41" s="4"/>
      <c r="K41" s="11"/>
      <c r="L41" s="11"/>
      <c r="M41" s="11"/>
      <c r="N41" s="4"/>
      <c r="O41" s="169"/>
      <c r="P41" s="170"/>
      <c r="Q41" s="170"/>
      <c r="R41" s="171"/>
      <c r="S41" s="4"/>
      <c r="T41" s="4"/>
      <c r="U41" s="4"/>
      <c r="V41" s="4"/>
    </row>
    <row r="42" spans="1:22" s="5" customFormat="1" ht="12.75" x14ac:dyDescent="0.2">
      <c r="A42" s="51"/>
      <c r="B42" s="11"/>
      <c r="C42" s="11" t="s">
        <v>139</v>
      </c>
      <c r="D42" s="11"/>
      <c r="E42" s="11" t="s">
        <v>140</v>
      </c>
      <c r="F42" s="11">
        <v>11</v>
      </c>
      <c r="G42" s="11"/>
      <c r="H42" s="11"/>
      <c r="I42" s="11"/>
      <c r="J42" s="4"/>
      <c r="K42" s="11"/>
      <c r="L42" s="11"/>
      <c r="M42" s="11"/>
      <c r="N42" s="4"/>
      <c r="O42" s="169"/>
      <c r="P42" s="170"/>
      <c r="Q42" s="170"/>
      <c r="R42" s="171"/>
      <c r="S42" s="4"/>
      <c r="T42" s="4"/>
      <c r="U42" s="4"/>
      <c r="V42" s="4"/>
    </row>
    <row r="43" spans="1:22" s="5" customFormat="1" ht="12.75" x14ac:dyDescent="0.2">
      <c r="A43" s="51"/>
      <c r="B43" s="11"/>
      <c r="C43" s="11" t="s">
        <v>141</v>
      </c>
      <c r="D43" s="11"/>
      <c r="E43" s="11" t="s">
        <v>142</v>
      </c>
      <c r="F43" s="11">
        <v>1014</v>
      </c>
      <c r="G43" s="11">
        <v>15</v>
      </c>
      <c r="H43" s="11">
        <v>10</v>
      </c>
      <c r="I43" s="11">
        <v>0.7</v>
      </c>
      <c r="J43" s="4"/>
      <c r="K43" s="11"/>
      <c r="L43" s="11"/>
      <c r="M43" s="11"/>
      <c r="N43" s="4"/>
      <c r="O43" s="169"/>
      <c r="P43" s="170"/>
      <c r="Q43" s="170"/>
      <c r="R43" s="171"/>
      <c r="S43" s="4"/>
      <c r="T43" s="4"/>
      <c r="U43" s="4"/>
      <c r="V43" s="4"/>
    </row>
    <row r="44" spans="1:22" s="5" customFormat="1" ht="12.75" x14ac:dyDescent="0.2">
      <c r="A44" s="51"/>
      <c r="B44" s="11"/>
      <c r="C44" s="11" t="s">
        <v>141</v>
      </c>
      <c r="D44" s="11"/>
      <c r="E44" s="11" t="s">
        <v>485</v>
      </c>
      <c r="F44" s="11">
        <v>1</v>
      </c>
      <c r="G44" s="11"/>
      <c r="H44" s="11"/>
      <c r="I44" s="11"/>
      <c r="J44" s="4"/>
      <c r="K44" s="11"/>
      <c r="L44" s="11"/>
      <c r="M44" s="11"/>
      <c r="N44" s="4"/>
      <c r="O44" s="169"/>
      <c r="P44" s="170"/>
      <c r="Q44" s="170"/>
      <c r="R44" s="171"/>
      <c r="S44" s="4"/>
      <c r="T44" s="4"/>
      <c r="U44" s="4"/>
      <c r="V44" s="4"/>
    </row>
    <row r="45" spans="1:22" s="5" customFormat="1" ht="12.75" x14ac:dyDescent="0.2">
      <c r="A45" s="51"/>
      <c r="B45" s="11"/>
      <c r="C45" s="11" t="s">
        <v>143</v>
      </c>
      <c r="D45" s="11"/>
      <c r="E45" s="11" t="s">
        <v>145</v>
      </c>
      <c r="F45" s="11">
        <v>95</v>
      </c>
      <c r="G45" s="11"/>
      <c r="H45" s="11"/>
      <c r="I45" s="11"/>
      <c r="J45" s="4"/>
      <c r="K45" s="11"/>
      <c r="L45" s="11"/>
      <c r="M45" s="11"/>
      <c r="N45" s="4"/>
      <c r="O45" s="169"/>
      <c r="P45" s="170"/>
      <c r="Q45" s="170"/>
      <c r="R45" s="171"/>
      <c r="S45" s="4"/>
      <c r="T45" s="4"/>
      <c r="U45" s="4"/>
      <c r="V45" s="4"/>
    </row>
    <row r="46" spans="1:22" s="5" customFormat="1" ht="12.75" x14ac:dyDescent="0.2">
      <c r="A46" s="51"/>
      <c r="B46" s="11"/>
      <c r="C46" s="11" t="s">
        <v>148</v>
      </c>
      <c r="D46" s="11"/>
      <c r="E46" s="11" t="s">
        <v>137</v>
      </c>
      <c r="F46" s="11">
        <v>1</v>
      </c>
      <c r="G46" s="11"/>
      <c r="H46" s="11"/>
      <c r="I46" s="11"/>
      <c r="J46" s="4"/>
      <c r="K46" s="11"/>
      <c r="L46" s="11"/>
      <c r="M46" s="11"/>
      <c r="N46" s="4"/>
      <c r="O46" s="169"/>
      <c r="P46" s="170"/>
      <c r="Q46" s="170"/>
      <c r="R46" s="171"/>
      <c r="S46" s="4"/>
      <c r="T46" s="4"/>
      <c r="U46" s="4"/>
      <c r="V46" s="4"/>
    </row>
    <row r="47" spans="1:22" s="5" customFormat="1" ht="12.75" x14ac:dyDescent="0.2">
      <c r="A47" s="51"/>
      <c r="B47" s="11"/>
      <c r="C47" s="11" t="s">
        <v>148</v>
      </c>
      <c r="D47" s="11"/>
      <c r="E47" s="11" t="s">
        <v>142</v>
      </c>
      <c r="F47" s="11">
        <v>1</v>
      </c>
      <c r="G47" s="11"/>
      <c r="H47" s="11"/>
      <c r="I47" s="11"/>
      <c r="J47" s="4"/>
      <c r="K47" s="11"/>
      <c r="L47" s="11"/>
      <c r="M47" s="11"/>
      <c r="N47" s="4"/>
      <c r="O47" s="169"/>
      <c r="P47" s="170"/>
      <c r="Q47" s="170"/>
      <c r="R47" s="171"/>
      <c r="S47" s="4"/>
      <c r="T47" s="4"/>
      <c r="U47" s="4"/>
      <c r="V47" s="4"/>
    </row>
    <row r="48" spans="1:22" s="5" customFormat="1" ht="12.75" x14ac:dyDescent="0.2">
      <c r="A48" s="51"/>
      <c r="B48" s="11"/>
      <c r="C48" s="11" t="s">
        <v>149</v>
      </c>
      <c r="D48" s="11"/>
      <c r="E48" s="11" t="s">
        <v>150</v>
      </c>
      <c r="F48" s="11">
        <v>38</v>
      </c>
      <c r="G48" s="11"/>
      <c r="H48" s="11">
        <v>0</v>
      </c>
      <c r="I48" s="11"/>
      <c r="J48" s="4"/>
      <c r="K48" s="11"/>
      <c r="L48" s="11"/>
      <c r="M48" s="11"/>
      <c r="N48" s="4"/>
      <c r="O48" s="169"/>
      <c r="P48" s="170"/>
      <c r="Q48" s="170"/>
      <c r="R48" s="171"/>
      <c r="S48" s="4"/>
      <c r="T48" s="4"/>
      <c r="U48" s="4"/>
      <c r="V48" s="4"/>
    </row>
    <row r="49" spans="1:22" s="5" customFormat="1" ht="12.75" x14ac:dyDescent="0.2">
      <c r="A49" s="51"/>
      <c r="B49" s="11"/>
      <c r="C49" s="11" t="s">
        <v>157</v>
      </c>
      <c r="D49" s="11"/>
      <c r="E49" s="11" t="s">
        <v>95</v>
      </c>
      <c r="F49" s="11">
        <v>27</v>
      </c>
      <c r="G49" s="11"/>
      <c r="H49" s="11"/>
      <c r="I49" s="11"/>
      <c r="J49" s="4"/>
      <c r="K49" s="11"/>
      <c r="L49" s="11"/>
      <c r="M49" s="11"/>
      <c r="N49" s="4"/>
      <c r="O49" s="169"/>
      <c r="P49" s="170"/>
      <c r="Q49" s="170"/>
      <c r="R49" s="171"/>
      <c r="S49" s="4"/>
      <c r="T49" s="4"/>
      <c r="U49" s="4"/>
      <c r="V49" s="4"/>
    </row>
    <row r="50" spans="1:22" s="5" customFormat="1" ht="12.75" x14ac:dyDescent="0.2">
      <c r="A50" s="51"/>
      <c r="B50" s="11"/>
      <c r="C50" s="11" t="s">
        <v>168</v>
      </c>
      <c r="D50" s="11"/>
      <c r="E50" s="11" t="s">
        <v>62</v>
      </c>
      <c r="F50" s="11">
        <v>76</v>
      </c>
      <c r="G50" s="11">
        <v>1</v>
      </c>
      <c r="H50" s="11">
        <v>1</v>
      </c>
      <c r="I50" s="11">
        <v>0</v>
      </c>
      <c r="J50" s="4"/>
      <c r="K50" s="11"/>
      <c r="L50" s="11"/>
      <c r="M50" s="11"/>
      <c r="N50" s="4"/>
      <c r="O50" s="169"/>
      <c r="P50" s="170"/>
      <c r="Q50" s="170"/>
      <c r="R50" s="171"/>
      <c r="S50" s="4"/>
      <c r="T50" s="4"/>
      <c r="U50" s="4"/>
      <c r="V50" s="4"/>
    </row>
    <row r="51" spans="1:22" s="5" customFormat="1" ht="12.75" x14ac:dyDescent="0.2">
      <c r="A51" s="51"/>
      <c r="B51" s="11"/>
      <c r="C51" s="11" t="s">
        <v>168</v>
      </c>
      <c r="D51" s="11"/>
      <c r="E51" s="11" t="s">
        <v>95</v>
      </c>
      <c r="F51" s="11">
        <v>109</v>
      </c>
      <c r="G51" s="11"/>
      <c r="H51" s="11">
        <v>0</v>
      </c>
      <c r="I51" s="11"/>
      <c r="J51" s="4"/>
      <c r="K51" s="11"/>
      <c r="L51" s="11"/>
      <c r="M51" s="11"/>
      <c r="N51" s="4"/>
      <c r="O51" s="169"/>
      <c r="P51" s="170"/>
      <c r="Q51" s="170"/>
      <c r="R51" s="171"/>
      <c r="S51" s="4"/>
      <c r="T51" s="4"/>
      <c r="U51" s="4"/>
      <c r="V51" s="4"/>
    </row>
    <row r="52" spans="1:22" s="5" customFormat="1" ht="12.75" x14ac:dyDescent="0.2">
      <c r="A52" s="51"/>
      <c r="B52" s="11"/>
      <c r="C52" s="11" t="s">
        <v>168</v>
      </c>
      <c r="D52" s="11"/>
      <c r="E52" s="11" t="s">
        <v>163</v>
      </c>
      <c r="F52" s="11">
        <v>4</v>
      </c>
      <c r="G52" s="11"/>
      <c r="H52" s="11"/>
      <c r="I52" s="11"/>
      <c r="J52" s="4"/>
      <c r="K52" s="11"/>
      <c r="L52" s="11"/>
      <c r="M52" s="11"/>
      <c r="N52" s="4"/>
      <c r="O52" s="169"/>
      <c r="P52" s="170"/>
      <c r="Q52" s="170"/>
      <c r="R52" s="171"/>
      <c r="S52" s="4"/>
      <c r="T52" s="4"/>
      <c r="U52" s="4"/>
      <c r="V52" s="4"/>
    </row>
    <row r="53" spans="1:22" s="5" customFormat="1" ht="12.75" x14ac:dyDescent="0.2">
      <c r="A53" s="51"/>
      <c r="B53" s="11"/>
      <c r="C53" s="11" t="s">
        <v>170</v>
      </c>
      <c r="D53" s="11"/>
      <c r="E53" s="11" t="s">
        <v>98</v>
      </c>
      <c r="F53" s="11">
        <v>4</v>
      </c>
      <c r="G53" s="11"/>
      <c r="H53" s="11"/>
      <c r="I53" s="11"/>
      <c r="J53" s="4"/>
      <c r="K53" s="11"/>
      <c r="L53" s="11"/>
      <c r="M53" s="11"/>
      <c r="N53" s="4"/>
      <c r="O53" s="169"/>
      <c r="P53" s="170"/>
      <c r="Q53" s="170"/>
      <c r="R53" s="171"/>
      <c r="S53" s="4"/>
      <c r="T53" s="4"/>
      <c r="U53" s="4"/>
      <c r="V53" s="4"/>
    </row>
    <row r="54" spans="1:22" s="5" customFormat="1" ht="12.75" x14ac:dyDescent="0.2">
      <c r="A54" s="51"/>
      <c r="B54" s="11"/>
      <c r="C54" s="11" t="s">
        <v>170</v>
      </c>
      <c r="D54" s="11"/>
      <c r="E54" s="11" t="s">
        <v>75</v>
      </c>
      <c r="F54" s="11">
        <v>25</v>
      </c>
      <c r="G54" s="11">
        <v>1</v>
      </c>
      <c r="H54" s="11">
        <v>1</v>
      </c>
      <c r="I54" s="11">
        <v>0</v>
      </c>
      <c r="J54" s="4"/>
      <c r="K54" s="11"/>
      <c r="L54" s="11"/>
      <c r="M54" s="11"/>
      <c r="N54" s="4"/>
      <c r="O54" s="169"/>
      <c r="P54" s="170"/>
      <c r="Q54" s="170"/>
      <c r="R54" s="171"/>
      <c r="S54" s="4"/>
      <c r="T54" s="4"/>
      <c r="U54" s="4"/>
      <c r="V54" s="4"/>
    </row>
    <row r="55" spans="1:22" s="5" customFormat="1" ht="12.75" x14ac:dyDescent="0.2">
      <c r="A55" s="51"/>
      <c r="B55" s="11"/>
      <c r="C55" s="11" t="s">
        <v>171</v>
      </c>
      <c r="D55" s="11"/>
      <c r="E55" s="11" t="s">
        <v>172</v>
      </c>
      <c r="F55" s="11">
        <v>8</v>
      </c>
      <c r="G55" s="11"/>
      <c r="H55" s="11"/>
      <c r="I55" s="11"/>
      <c r="J55" s="4"/>
      <c r="K55" s="11"/>
      <c r="L55" s="11"/>
      <c r="M55" s="11"/>
      <c r="N55" s="4"/>
      <c r="O55" s="169"/>
      <c r="P55" s="170"/>
      <c r="Q55" s="170"/>
      <c r="R55" s="171"/>
      <c r="S55" s="4"/>
      <c r="T55" s="4"/>
      <c r="U55" s="4"/>
      <c r="V55" s="4"/>
    </row>
    <row r="56" spans="1:22" s="5" customFormat="1" ht="12.75" x14ac:dyDescent="0.2">
      <c r="A56" s="51"/>
      <c r="B56" s="11"/>
      <c r="C56" s="11" t="s">
        <v>173</v>
      </c>
      <c r="D56" s="11"/>
      <c r="E56" s="11" t="s">
        <v>174</v>
      </c>
      <c r="F56" s="11">
        <v>138</v>
      </c>
      <c r="G56" s="11"/>
      <c r="H56" s="11"/>
      <c r="I56" s="11"/>
      <c r="J56" s="4"/>
      <c r="K56" s="11"/>
      <c r="L56" s="11"/>
      <c r="M56" s="11"/>
      <c r="N56" s="4"/>
      <c r="O56" s="169"/>
      <c r="P56" s="170"/>
      <c r="Q56" s="170"/>
      <c r="R56" s="171"/>
      <c r="S56" s="4"/>
      <c r="T56" s="4"/>
      <c r="U56" s="4"/>
      <c r="V56" s="4"/>
    </row>
    <row r="57" spans="1:22" s="5" customFormat="1" ht="12.75" x14ac:dyDescent="0.2">
      <c r="A57" s="51"/>
      <c r="B57" s="11"/>
      <c r="C57" s="11" t="s">
        <v>175</v>
      </c>
      <c r="D57" s="11"/>
      <c r="E57" s="11" t="s">
        <v>176</v>
      </c>
      <c r="F57" s="11">
        <v>16</v>
      </c>
      <c r="G57" s="11"/>
      <c r="H57" s="11">
        <v>0</v>
      </c>
      <c r="I57" s="11"/>
      <c r="J57" s="4"/>
      <c r="K57" s="11"/>
      <c r="L57" s="11"/>
      <c r="M57" s="11"/>
      <c r="N57" s="4"/>
      <c r="O57" s="169"/>
      <c r="P57" s="170"/>
      <c r="Q57" s="170"/>
      <c r="R57" s="171"/>
      <c r="S57" s="4"/>
      <c r="T57" s="4"/>
      <c r="U57" s="4"/>
      <c r="V57" s="4"/>
    </row>
    <row r="58" spans="1:22" s="5" customFormat="1" ht="12.75" x14ac:dyDescent="0.2">
      <c r="A58" s="51"/>
      <c r="B58" s="11"/>
      <c r="C58" s="11" t="s">
        <v>178</v>
      </c>
      <c r="D58" s="11"/>
      <c r="E58" s="11" t="s">
        <v>179</v>
      </c>
      <c r="F58" s="11">
        <v>70</v>
      </c>
      <c r="G58" s="11">
        <v>1</v>
      </c>
      <c r="H58" s="11">
        <v>1</v>
      </c>
      <c r="I58" s="11">
        <v>1</v>
      </c>
      <c r="J58" s="4"/>
      <c r="K58" s="11"/>
      <c r="L58" s="11"/>
      <c r="M58" s="11"/>
      <c r="N58" s="4"/>
      <c r="O58" s="169"/>
      <c r="P58" s="170"/>
      <c r="Q58" s="170"/>
      <c r="R58" s="171"/>
      <c r="S58" s="4"/>
      <c r="T58" s="4"/>
      <c r="U58" s="4"/>
      <c r="V58" s="4"/>
    </row>
    <row r="59" spans="1:22" s="5" customFormat="1" ht="12.75" x14ac:dyDescent="0.2">
      <c r="A59" s="51"/>
      <c r="B59" s="11"/>
      <c r="C59" s="11" t="s">
        <v>180</v>
      </c>
      <c r="D59" s="11"/>
      <c r="E59" s="11" t="s">
        <v>84</v>
      </c>
      <c r="F59" s="11">
        <v>22</v>
      </c>
      <c r="G59" s="11"/>
      <c r="H59" s="11">
        <v>0</v>
      </c>
      <c r="I59" s="11"/>
      <c r="J59" s="4"/>
      <c r="K59" s="11"/>
      <c r="L59" s="11"/>
      <c r="M59" s="11"/>
      <c r="N59" s="4"/>
      <c r="O59" s="169"/>
      <c r="P59" s="170"/>
      <c r="Q59" s="170"/>
      <c r="R59" s="171"/>
      <c r="S59" s="4"/>
      <c r="T59" s="4"/>
      <c r="U59" s="4"/>
      <c r="V59" s="4"/>
    </row>
    <row r="60" spans="1:22" s="5" customFormat="1" ht="12.75" x14ac:dyDescent="0.2">
      <c r="A60" s="51"/>
      <c r="B60" s="11"/>
      <c r="C60" s="11" t="s">
        <v>181</v>
      </c>
      <c r="D60" s="11"/>
      <c r="E60" s="11" t="s">
        <v>182</v>
      </c>
      <c r="F60" s="11">
        <v>48</v>
      </c>
      <c r="G60" s="11"/>
      <c r="H60" s="11">
        <v>0</v>
      </c>
      <c r="I60" s="11"/>
      <c r="J60" s="4"/>
      <c r="K60" s="11"/>
      <c r="L60" s="11"/>
      <c r="M60" s="11"/>
      <c r="N60" s="4"/>
      <c r="O60" s="169"/>
      <c r="P60" s="170"/>
      <c r="Q60" s="170"/>
      <c r="R60" s="171"/>
      <c r="S60" s="4"/>
      <c r="T60" s="4"/>
      <c r="U60" s="4"/>
      <c r="V60" s="4"/>
    </row>
    <row r="61" spans="1:22" s="5" customFormat="1" ht="12.75" x14ac:dyDescent="0.2">
      <c r="A61" s="51"/>
      <c r="B61" s="11"/>
      <c r="C61" s="11" t="s">
        <v>186</v>
      </c>
      <c r="D61" s="11"/>
      <c r="E61" s="11" t="s">
        <v>68</v>
      </c>
      <c r="F61" s="11">
        <v>10</v>
      </c>
      <c r="G61" s="11"/>
      <c r="H61" s="11"/>
      <c r="I61" s="11"/>
      <c r="J61" s="4"/>
      <c r="K61" s="11"/>
      <c r="L61" s="11"/>
      <c r="M61" s="11"/>
      <c r="N61" s="4"/>
      <c r="O61" s="169"/>
      <c r="P61" s="170"/>
      <c r="Q61" s="170"/>
      <c r="R61" s="171"/>
      <c r="S61" s="4"/>
      <c r="T61" s="4"/>
      <c r="U61" s="4"/>
      <c r="V61" s="4"/>
    </row>
    <row r="62" spans="1:22" s="5" customFormat="1" ht="12.75" x14ac:dyDescent="0.2">
      <c r="A62" s="51"/>
      <c r="B62" s="11"/>
      <c r="C62" s="11" t="s">
        <v>188</v>
      </c>
      <c r="D62" s="11"/>
      <c r="E62" s="11" t="s">
        <v>189</v>
      </c>
      <c r="F62" s="11">
        <v>14</v>
      </c>
      <c r="G62" s="11"/>
      <c r="H62" s="11"/>
      <c r="I62" s="11"/>
      <c r="J62" s="4"/>
      <c r="K62" s="11"/>
      <c r="L62" s="11"/>
      <c r="M62" s="11"/>
      <c r="N62" s="4"/>
      <c r="O62" s="169"/>
      <c r="P62" s="170"/>
      <c r="Q62" s="170"/>
      <c r="R62" s="171"/>
      <c r="S62" s="4"/>
      <c r="T62" s="4"/>
      <c r="U62" s="4"/>
      <c r="V62" s="4"/>
    </row>
    <row r="63" spans="1:22" s="5" customFormat="1" ht="12.75" x14ac:dyDescent="0.2">
      <c r="A63" s="51"/>
      <c r="B63" s="11"/>
      <c r="C63" s="11" t="s">
        <v>190</v>
      </c>
      <c r="D63" s="11"/>
      <c r="E63" s="11" t="s">
        <v>191</v>
      </c>
      <c r="F63" s="11">
        <v>43</v>
      </c>
      <c r="G63" s="11"/>
      <c r="H63" s="11"/>
      <c r="I63" s="11"/>
      <c r="J63" s="4"/>
      <c r="K63" s="11"/>
      <c r="L63" s="11"/>
      <c r="M63" s="11"/>
      <c r="N63" s="4"/>
      <c r="O63" s="169"/>
      <c r="P63" s="170"/>
      <c r="Q63" s="170"/>
      <c r="R63" s="171"/>
      <c r="S63" s="4"/>
      <c r="T63" s="4"/>
      <c r="U63" s="4"/>
      <c r="V63" s="4"/>
    </row>
    <row r="64" spans="1:22" s="5" customFormat="1" ht="12.75" x14ac:dyDescent="0.2">
      <c r="A64" s="51"/>
      <c r="B64" s="11"/>
      <c r="C64" s="11" t="s">
        <v>194</v>
      </c>
      <c r="D64" s="11"/>
      <c r="E64" s="11" t="s">
        <v>195</v>
      </c>
      <c r="F64" s="11">
        <v>30</v>
      </c>
      <c r="G64" s="11"/>
      <c r="H64" s="11">
        <v>0</v>
      </c>
      <c r="I64" s="11"/>
      <c r="J64" s="4"/>
      <c r="K64" s="11"/>
      <c r="L64" s="11"/>
      <c r="M64" s="11"/>
      <c r="N64" s="4"/>
      <c r="O64" s="169"/>
      <c r="P64" s="170"/>
      <c r="Q64" s="170"/>
      <c r="R64" s="171"/>
      <c r="S64" s="4"/>
      <c r="T64" s="4"/>
      <c r="U64" s="4"/>
      <c r="V64" s="4"/>
    </row>
    <row r="65" spans="1:22" s="5" customFormat="1" ht="12.75" x14ac:dyDescent="0.2">
      <c r="A65" s="51"/>
      <c r="B65" s="11"/>
      <c r="C65" s="11" t="s">
        <v>196</v>
      </c>
      <c r="D65" s="11"/>
      <c r="E65" s="11" t="s">
        <v>197</v>
      </c>
      <c r="F65" s="11">
        <v>168</v>
      </c>
      <c r="G65" s="11">
        <v>1</v>
      </c>
      <c r="H65" s="11">
        <v>0</v>
      </c>
      <c r="I65" s="11"/>
      <c r="J65" s="4"/>
      <c r="K65" s="11"/>
      <c r="L65" s="11"/>
      <c r="M65" s="11"/>
      <c r="N65" s="4"/>
      <c r="O65" s="169"/>
      <c r="P65" s="170"/>
      <c r="Q65" s="170"/>
      <c r="R65" s="171"/>
      <c r="S65" s="4"/>
      <c r="T65" s="4"/>
      <c r="U65" s="4"/>
      <c r="V65" s="4"/>
    </row>
    <row r="66" spans="1:22" s="5" customFormat="1" ht="12.75" x14ac:dyDescent="0.2">
      <c r="A66" s="51"/>
      <c r="B66" s="11"/>
      <c r="C66" s="11" t="s">
        <v>199</v>
      </c>
      <c r="D66" s="11"/>
      <c r="E66" s="11" t="s">
        <v>200</v>
      </c>
      <c r="F66" s="11">
        <v>553</v>
      </c>
      <c r="G66" s="11">
        <v>2</v>
      </c>
      <c r="H66" s="11">
        <v>0</v>
      </c>
      <c r="I66" s="11"/>
      <c r="J66" s="4"/>
      <c r="K66" s="11"/>
      <c r="L66" s="11"/>
      <c r="M66" s="11"/>
      <c r="N66" s="4"/>
      <c r="O66" s="169"/>
      <c r="P66" s="170"/>
      <c r="Q66" s="170"/>
      <c r="R66" s="171"/>
      <c r="S66" s="4"/>
      <c r="T66" s="4"/>
      <c r="U66" s="4"/>
      <c r="V66" s="4"/>
    </row>
    <row r="67" spans="1:22" s="5" customFormat="1" ht="12.75" x14ac:dyDescent="0.2">
      <c r="A67" s="51"/>
      <c r="B67" s="11"/>
      <c r="C67" s="11" t="s">
        <v>201</v>
      </c>
      <c r="D67" s="11"/>
      <c r="E67" s="11" t="s">
        <v>95</v>
      </c>
      <c r="F67" s="11">
        <v>10</v>
      </c>
      <c r="G67" s="11"/>
      <c r="H67" s="11"/>
      <c r="I67" s="11"/>
      <c r="J67" s="4"/>
      <c r="K67" s="11"/>
      <c r="L67" s="11"/>
      <c r="M67" s="11"/>
      <c r="N67" s="4"/>
      <c r="O67" s="169"/>
      <c r="P67" s="170"/>
      <c r="Q67" s="170"/>
      <c r="R67" s="171"/>
      <c r="S67" s="4"/>
      <c r="T67" s="4"/>
      <c r="U67" s="4"/>
      <c r="V67" s="4"/>
    </row>
    <row r="68" spans="1:22" s="5" customFormat="1" ht="12.75" x14ac:dyDescent="0.2">
      <c r="A68" s="51"/>
      <c r="B68" s="11"/>
      <c r="C68" s="11" t="s">
        <v>204</v>
      </c>
      <c r="D68" s="11"/>
      <c r="E68" s="11" t="s">
        <v>62</v>
      </c>
      <c r="F68" s="11">
        <v>30</v>
      </c>
      <c r="G68" s="11"/>
      <c r="H68" s="11"/>
      <c r="I68" s="11"/>
      <c r="J68" s="4"/>
      <c r="K68" s="11"/>
      <c r="L68" s="11"/>
      <c r="M68" s="11"/>
      <c r="N68" s="4"/>
      <c r="O68" s="169"/>
      <c r="P68" s="170"/>
      <c r="Q68" s="170"/>
      <c r="R68" s="171"/>
      <c r="S68" s="4"/>
      <c r="T68" s="4"/>
      <c r="U68" s="4"/>
      <c r="V68" s="4"/>
    </row>
    <row r="69" spans="1:22" s="5" customFormat="1" ht="12.75" x14ac:dyDescent="0.2">
      <c r="A69" s="51"/>
      <c r="B69" s="11"/>
      <c r="C69" s="11" t="s">
        <v>205</v>
      </c>
      <c r="D69" s="11"/>
      <c r="E69" s="11" t="s">
        <v>176</v>
      </c>
      <c r="F69" s="11">
        <v>53</v>
      </c>
      <c r="G69" s="11"/>
      <c r="H69" s="11">
        <v>0</v>
      </c>
      <c r="I69" s="11"/>
      <c r="J69" s="4"/>
      <c r="K69" s="11"/>
      <c r="L69" s="11"/>
      <c r="M69" s="11"/>
      <c r="N69" s="4"/>
      <c r="O69" s="169"/>
      <c r="P69" s="170"/>
      <c r="Q69" s="170"/>
      <c r="R69" s="171"/>
      <c r="S69" s="4"/>
      <c r="T69" s="4"/>
      <c r="U69" s="4"/>
      <c r="V69" s="4"/>
    </row>
    <row r="70" spans="1:22" s="5" customFormat="1" ht="12.75" x14ac:dyDescent="0.2">
      <c r="A70" s="51"/>
      <c r="B70" s="11"/>
      <c r="C70" s="11" t="s">
        <v>206</v>
      </c>
      <c r="D70" s="11"/>
      <c r="E70" s="11" t="s">
        <v>207</v>
      </c>
      <c r="F70" s="11">
        <v>16</v>
      </c>
      <c r="G70" s="11"/>
      <c r="H70" s="11">
        <v>0</v>
      </c>
      <c r="I70" s="11"/>
      <c r="J70" s="4"/>
      <c r="K70" s="11"/>
      <c r="L70" s="11"/>
      <c r="M70" s="11"/>
      <c r="N70" s="4"/>
      <c r="O70" s="169"/>
      <c r="P70" s="170"/>
      <c r="Q70" s="170"/>
      <c r="R70" s="171"/>
      <c r="S70" s="4"/>
      <c r="T70" s="4"/>
      <c r="U70" s="4"/>
      <c r="V70" s="4"/>
    </row>
    <row r="71" spans="1:22" s="5" customFormat="1" ht="12.75" x14ac:dyDescent="0.2">
      <c r="A71" s="51"/>
      <c r="B71" s="11"/>
      <c r="C71" s="11" t="s">
        <v>210</v>
      </c>
      <c r="D71" s="11"/>
      <c r="E71" s="11" t="s">
        <v>124</v>
      </c>
      <c r="F71" s="11">
        <v>13</v>
      </c>
      <c r="G71" s="11"/>
      <c r="H71" s="11"/>
      <c r="I71" s="11"/>
      <c r="J71" s="4"/>
      <c r="K71" s="11"/>
      <c r="L71" s="11"/>
      <c r="M71" s="11"/>
      <c r="N71" s="4"/>
      <c r="O71" s="169"/>
      <c r="P71" s="170"/>
      <c r="Q71" s="170"/>
      <c r="R71" s="171"/>
      <c r="S71" s="4"/>
      <c r="T71" s="4"/>
      <c r="U71" s="4"/>
      <c r="V71" s="4"/>
    </row>
    <row r="72" spans="1:22" s="5" customFormat="1" ht="12.75" x14ac:dyDescent="0.2">
      <c r="A72" s="51"/>
      <c r="B72" s="11"/>
      <c r="C72" s="11" t="s">
        <v>212</v>
      </c>
      <c r="D72" s="11"/>
      <c r="E72" s="11" t="s">
        <v>68</v>
      </c>
      <c r="F72" s="11">
        <v>3</v>
      </c>
      <c r="G72" s="11"/>
      <c r="H72" s="11"/>
      <c r="I72" s="11"/>
      <c r="J72" s="4"/>
      <c r="K72" s="11"/>
      <c r="L72" s="11"/>
      <c r="M72" s="11"/>
      <c r="N72" s="4"/>
      <c r="O72" s="169"/>
      <c r="P72" s="170"/>
      <c r="Q72" s="170"/>
      <c r="R72" s="171"/>
      <c r="S72" s="4"/>
      <c r="T72" s="4"/>
      <c r="U72" s="4"/>
      <c r="V72" s="4"/>
    </row>
    <row r="73" spans="1:22" s="5" customFormat="1" ht="12.75" x14ac:dyDescent="0.2">
      <c r="A73" s="51"/>
      <c r="B73" s="11"/>
      <c r="C73" s="11" t="s">
        <v>213</v>
      </c>
      <c r="D73" s="11"/>
      <c r="E73" s="11" t="s">
        <v>144</v>
      </c>
      <c r="F73" s="11">
        <v>13</v>
      </c>
      <c r="G73" s="11">
        <v>1</v>
      </c>
      <c r="H73" s="11">
        <v>1</v>
      </c>
      <c r="I73" s="11">
        <v>0</v>
      </c>
      <c r="J73" s="4"/>
      <c r="K73" s="11"/>
      <c r="L73" s="11"/>
      <c r="M73" s="11"/>
      <c r="N73" s="4"/>
      <c r="O73" s="169"/>
      <c r="P73" s="170"/>
      <c r="Q73" s="170"/>
      <c r="R73" s="171"/>
      <c r="S73" s="4"/>
      <c r="T73" s="4"/>
      <c r="U73" s="4"/>
      <c r="V73" s="4"/>
    </row>
    <row r="74" spans="1:22" s="5" customFormat="1" ht="12.75" x14ac:dyDescent="0.2">
      <c r="A74" s="51"/>
      <c r="B74" s="11"/>
      <c r="C74" s="11" t="s">
        <v>214</v>
      </c>
      <c r="D74" s="11"/>
      <c r="E74" s="11" t="s">
        <v>215</v>
      </c>
      <c r="F74" s="11">
        <v>18</v>
      </c>
      <c r="G74" s="11"/>
      <c r="H74" s="11">
        <v>0</v>
      </c>
      <c r="I74" s="11"/>
      <c r="J74" s="4"/>
      <c r="K74" s="11"/>
      <c r="L74" s="11"/>
      <c r="M74" s="11"/>
      <c r="N74" s="4"/>
      <c r="O74" s="169"/>
      <c r="P74" s="170"/>
      <c r="Q74" s="170"/>
      <c r="R74" s="171"/>
      <c r="S74" s="4"/>
      <c r="T74" s="4"/>
      <c r="U74" s="4"/>
      <c r="V74" s="4"/>
    </row>
    <row r="75" spans="1:22" s="5" customFormat="1" ht="12.75" x14ac:dyDescent="0.2">
      <c r="A75" s="51"/>
      <c r="B75" s="11"/>
      <c r="C75" s="11" t="s">
        <v>217</v>
      </c>
      <c r="D75" s="11"/>
      <c r="E75" s="11" t="s">
        <v>167</v>
      </c>
      <c r="F75" s="11">
        <v>16</v>
      </c>
      <c r="G75" s="11"/>
      <c r="H75" s="11"/>
      <c r="I75" s="11"/>
      <c r="J75" s="4"/>
      <c r="K75" s="11"/>
      <c r="L75" s="11"/>
      <c r="M75" s="11"/>
      <c r="N75" s="4"/>
      <c r="O75" s="169"/>
      <c r="P75" s="170"/>
      <c r="Q75" s="170"/>
      <c r="R75" s="171"/>
      <c r="S75" s="4"/>
      <c r="T75" s="4"/>
      <c r="U75" s="4"/>
      <c r="V75" s="4"/>
    </row>
    <row r="76" spans="1:22" s="5" customFormat="1" ht="12.75" x14ac:dyDescent="0.2">
      <c r="A76" s="51"/>
      <c r="B76" s="11"/>
      <c r="C76" s="11" t="s">
        <v>218</v>
      </c>
      <c r="D76" s="11"/>
      <c r="E76" s="11" t="s">
        <v>219</v>
      </c>
      <c r="F76" s="11">
        <v>11</v>
      </c>
      <c r="G76" s="11"/>
      <c r="H76" s="11"/>
      <c r="I76" s="11"/>
      <c r="J76" s="4"/>
      <c r="K76" s="11"/>
      <c r="L76" s="11"/>
      <c r="M76" s="11"/>
      <c r="N76" s="4"/>
      <c r="O76" s="169"/>
      <c r="P76" s="170"/>
      <c r="Q76" s="170"/>
      <c r="R76" s="171"/>
      <c r="S76" s="4"/>
      <c r="T76" s="4"/>
      <c r="U76" s="4"/>
      <c r="V76" s="4"/>
    </row>
    <row r="77" spans="1:22" s="5" customFormat="1" ht="12.75" x14ac:dyDescent="0.2">
      <c r="A77" s="51"/>
      <c r="B77" s="11"/>
      <c r="C77" s="11" t="s">
        <v>220</v>
      </c>
      <c r="D77" s="11"/>
      <c r="E77" s="11" t="s">
        <v>202</v>
      </c>
      <c r="F77" s="11">
        <v>11</v>
      </c>
      <c r="G77" s="11">
        <v>1</v>
      </c>
      <c r="H77" s="11">
        <v>1</v>
      </c>
      <c r="I77" s="11">
        <v>0</v>
      </c>
      <c r="J77" s="4"/>
      <c r="K77" s="11"/>
      <c r="L77" s="11"/>
      <c r="M77" s="11"/>
      <c r="N77" s="4"/>
      <c r="O77" s="169"/>
      <c r="P77" s="170"/>
      <c r="Q77" s="170"/>
      <c r="R77" s="171"/>
      <c r="S77" s="4"/>
      <c r="T77" s="4"/>
      <c r="U77" s="4"/>
      <c r="V77" s="4"/>
    </row>
    <row r="78" spans="1:22" s="5" customFormat="1" ht="12.75" x14ac:dyDescent="0.2">
      <c r="A78" s="51"/>
      <c r="B78" s="11"/>
      <c r="C78" s="11" t="s">
        <v>223</v>
      </c>
      <c r="D78" s="11"/>
      <c r="E78" s="11" t="s">
        <v>224</v>
      </c>
      <c r="F78" s="11">
        <v>2</v>
      </c>
      <c r="G78" s="11"/>
      <c r="H78" s="11"/>
      <c r="I78" s="11"/>
      <c r="J78" s="4"/>
      <c r="K78" s="11"/>
      <c r="L78" s="11"/>
      <c r="M78" s="11"/>
      <c r="N78" s="4"/>
      <c r="O78" s="169"/>
      <c r="P78" s="170"/>
      <c r="Q78" s="170"/>
      <c r="R78" s="171"/>
      <c r="S78" s="4"/>
      <c r="T78" s="4"/>
      <c r="U78" s="4"/>
      <c r="V78" s="4"/>
    </row>
    <row r="79" spans="1:22" s="5" customFormat="1" ht="12.75" x14ac:dyDescent="0.2">
      <c r="A79" s="51"/>
      <c r="B79" s="11"/>
      <c r="C79" s="11" t="s">
        <v>227</v>
      </c>
      <c r="D79" s="11"/>
      <c r="E79" s="11" t="s">
        <v>208</v>
      </c>
      <c r="F79" s="11">
        <v>20</v>
      </c>
      <c r="G79" s="11"/>
      <c r="H79" s="11"/>
      <c r="I79" s="11"/>
      <c r="J79" s="4"/>
      <c r="K79" s="11"/>
      <c r="L79" s="11"/>
      <c r="M79" s="11"/>
      <c r="N79" s="4"/>
      <c r="O79" s="169"/>
      <c r="P79" s="170"/>
      <c r="Q79" s="170"/>
      <c r="R79" s="171"/>
      <c r="S79" s="4"/>
      <c r="T79" s="4"/>
      <c r="U79" s="4"/>
      <c r="V79" s="4"/>
    </row>
    <row r="80" spans="1:22" s="5" customFormat="1" ht="12.75" x14ac:dyDescent="0.2">
      <c r="A80" s="51"/>
      <c r="B80" s="11"/>
      <c r="C80" s="11" t="s">
        <v>230</v>
      </c>
      <c r="D80" s="11"/>
      <c r="E80" s="11" t="s">
        <v>232</v>
      </c>
      <c r="F80" s="11">
        <v>20</v>
      </c>
      <c r="G80" s="11"/>
      <c r="H80" s="11"/>
      <c r="I80" s="11"/>
      <c r="J80" s="4"/>
      <c r="K80" s="11"/>
      <c r="L80" s="11"/>
      <c r="M80" s="11"/>
      <c r="N80" s="4"/>
      <c r="O80" s="169"/>
      <c r="P80" s="170"/>
      <c r="Q80" s="170"/>
      <c r="R80" s="171"/>
      <c r="S80" s="4"/>
      <c r="T80" s="4"/>
      <c r="U80" s="4"/>
      <c r="V80" s="4"/>
    </row>
    <row r="81" spans="1:22" s="5" customFormat="1" ht="12.75" x14ac:dyDescent="0.2">
      <c r="A81" s="51"/>
      <c r="B81" s="11"/>
      <c r="C81" s="11" t="s">
        <v>233</v>
      </c>
      <c r="D81" s="11"/>
      <c r="E81" s="11" t="s">
        <v>234</v>
      </c>
      <c r="F81" s="11">
        <v>11</v>
      </c>
      <c r="G81" s="11"/>
      <c r="H81" s="11"/>
      <c r="I81" s="11"/>
      <c r="J81" s="4"/>
      <c r="K81" s="11"/>
      <c r="L81" s="11"/>
      <c r="M81" s="11"/>
      <c r="N81" s="4"/>
      <c r="O81" s="169"/>
      <c r="P81" s="170"/>
      <c r="Q81" s="170"/>
      <c r="R81" s="171"/>
      <c r="S81" s="4"/>
      <c r="T81" s="4"/>
      <c r="U81" s="4"/>
      <c r="V81" s="4"/>
    </row>
    <row r="82" spans="1:22" s="5" customFormat="1" ht="12.75" x14ac:dyDescent="0.2">
      <c r="A82" s="51"/>
      <c r="B82" s="11"/>
      <c r="C82" s="11" t="s">
        <v>235</v>
      </c>
      <c r="D82" s="11"/>
      <c r="E82" s="11" t="s">
        <v>236</v>
      </c>
      <c r="F82" s="11">
        <v>20</v>
      </c>
      <c r="G82" s="11"/>
      <c r="H82" s="11"/>
      <c r="I82" s="11"/>
      <c r="J82" s="4"/>
      <c r="K82" s="11"/>
      <c r="L82" s="11"/>
      <c r="M82" s="11"/>
      <c r="N82" s="4"/>
      <c r="O82" s="169"/>
      <c r="P82" s="170"/>
      <c r="Q82" s="170"/>
      <c r="R82" s="171"/>
      <c r="S82" s="4"/>
      <c r="T82" s="4"/>
      <c r="U82" s="4"/>
      <c r="V82" s="4"/>
    </row>
    <row r="83" spans="1:22" s="5" customFormat="1" ht="12.75" x14ac:dyDescent="0.2">
      <c r="A83" s="51"/>
      <c r="B83" s="11"/>
      <c r="C83" s="11" t="s">
        <v>235</v>
      </c>
      <c r="D83" s="11"/>
      <c r="E83" s="11" t="s">
        <v>117</v>
      </c>
      <c r="F83" s="11">
        <v>1</v>
      </c>
      <c r="G83" s="11"/>
      <c r="H83" s="11"/>
      <c r="I83" s="11"/>
      <c r="J83" s="4"/>
      <c r="K83" s="11"/>
      <c r="L83" s="11"/>
      <c r="M83" s="11"/>
      <c r="N83" s="4"/>
      <c r="O83" s="169"/>
      <c r="P83" s="170"/>
      <c r="Q83" s="170"/>
      <c r="R83" s="171"/>
      <c r="S83" s="4"/>
      <c r="T83" s="4"/>
      <c r="U83" s="4"/>
      <c r="V83" s="4"/>
    </row>
    <row r="84" spans="1:22" s="5" customFormat="1" ht="12.75" x14ac:dyDescent="0.2">
      <c r="A84" s="51"/>
      <c r="B84" s="11"/>
      <c r="C84" s="11" t="s">
        <v>242</v>
      </c>
      <c r="D84" s="11"/>
      <c r="E84" s="11" t="s">
        <v>243</v>
      </c>
      <c r="F84" s="11">
        <v>1</v>
      </c>
      <c r="G84" s="11"/>
      <c r="H84" s="11"/>
      <c r="I84" s="11"/>
      <c r="J84" s="4"/>
      <c r="K84" s="11"/>
      <c r="L84" s="11"/>
      <c r="M84" s="11"/>
      <c r="N84" s="4"/>
      <c r="O84" s="169"/>
      <c r="P84" s="170"/>
      <c r="Q84" s="170"/>
      <c r="R84" s="171"/>
      <c r="S84" s="4"/>
      <c r="T84" s="4"/>
      <c r="U84" s="4"/>
      <c r="V84" s="4"/>
    </row>
    <row r="85" spans="1:22" s="5" customFormat="1" ht="12.75" x14ac:dyDescent="0.2">
      <c r="A85" s="51"/>
      <c r="B85" s="11"/>
      <c r="C85" s="11" t="s">
        <v>645</v>
      </c>
      <c r="D85" s="11"/>
      <c r="E85" s="11" t="s">
        <v>333</v>
      </c>
      <c r="F85" s="11">
        <v>9</v>
      </c>
      <c r="G85" s="11"/>
      <c r="H85" s="11"/>
      <c r="I85" s="11"/>
      <c r="J85" s="4"/>
      <c r="K85" s="11"/>
      <c r="L85" s="11"/>
      <c r="M85" s="11"/>
      <c r="N85" s="4"/>
      <c r="O85" s="169"/>
      <c r="P85" s="170"/>
      <c r="Q85" s="170"/>
      <c r="R85" s="171"/>
      <c r="S85" s="4"/>
      <c r="T85" s="4"/>
      <c r="U85" s="4"/>
      <c r="V85" s="4"/>
    </row>
    <row r="86" spans="1:22" s="5" customFormat="1" ht="12.75" x14ac:dyDescent="0.2">
      <c r="A86" s="51"/>
      <c r="B86" s="11"/>
      <c r="C86" s="11" t="s">
        <v>645</v>
      </c>
      <c r="D86" s="11"/>
      <c r="E86" s="11" t="s">
        <v>208</v>
      </c>
      <c r="F86" s="11">
        <v>182</v>
      </c>
      <c r="G86" s="11">
        <v>4</v>
      </c>
      <c r="H86" s="11">
        <v>3</v>
      </c>
      <c r="I86" s="175">
        <v>38.3333333333333</v>
      </c>
      <c r="J86" s="4"/>
      <c r="K86" s="11"/>
      <c r="L86" s="11"/>
      <c r="M86" s="11"/>
      <c r="N86" s="4"/>
      <c r="O86" s="169"/>
      <c r="P86" s="170"/>
      <c r="Q86" s="170"/>
      <c r="R86" s="171"/>
      <c r="S86" s="4"/>
      <c r="T86" s="4"/>
      <c r="U86" s="4"/>
      <c r="V86" s="4"/>
    </row>
    <row r="87" spans="1:22" s="5" customFormat="1" ht="12.75" x14ac:dyDescent="0.2">
      <c r="A87" s="51"/>
      <c r="B87" s="11"/>
      <c r="C87" s="11" t="s">
        <v>645</v>
      </c>
      <c r="D87" s="11"/>
      <c r="E87" s="11" t="s">
        <v>75</v>
      </c>
      <c r="F87" s="11">
        <v>315</v>
      </c>
      <c r="G87" s="11">
        <v>1</v>
      </c>
      <c r="H87" s="11">
        <v>1</v>
      </c>
      <c r="I87" s="11">
        <v>0</v>
      </c>
      <c r="J87" s="4"/>
      <c r="K87" s="11"/>
      <c r="L87" s="11"/>
      <c r="M87" s="11"/>
      <c r="N87" s="4"/>
      <c r="O87" s="169"/>
      <c r="P87" s="170"/>
      <c r="Q87" s="170"/>
      <c r="R87" s="171"/>
      <c r="S87" s="4"/>
      <c r="T87" s="4"/>
      <c r="U87" s="4"/>
      <c r="V87" s="4"/>
    </row>
    <row r="88" spans="1:22" s="5" customFormat="1" ht="12.75" x14ac:dyDescent="0.2">
      <c r="A88" s="51"/>
      <c r="B88" s="11"/>
      <c r="C88" s="11" t="s">
        <v>246</v>
      </c>
      <c r="D88" s="11"/>
      <c r="E88" s="11" t="s">
        <v>124</v>
      </c>
      <c r="F88" s="11">
        <v>6</v>
      </c>
      <c r="G88" s="11"/>
      <c r="H88" s="11"/>
      <c r="I88" s="11"/>
      <c r="J88" s="4"/>
      <c r="K88" s="11"/>
      <c r="L88" s="11"/>
      <c r="M88" s="11"/>
      <c r="N88" s="4"/>
      <c r="O88" s="169"/>
      <c r="P88" s="170"/>
      <c r="Q88" s="170"/>
      <c r="R88" s="171"/>
      <c r="S88" s="4"/>
      <c r="T88" s="4"/>
      <c r="U88" s="4"/>
      <c r="V88" s="4"/>
    </row>
    <row r="89" spans="1:22" s="5" customFormat="1" ht="12.75" x14ac:dyDescent="0.2">
      <c r="A89" s="51"/>
      <c r="B89" s="11"/>
      <c r="C89" s="11" t="s">
        <v>248</v>
      </c>
      <c r="D89" s="11"/>
      <c r="E89" s="11" t="s">
        <v>77</v>
      </c>
      <c r="F89" s="11">
        <v>9</v>
      </c>
      <c r="G89" s="11"/>
      <c r="H89" s="11">
        <v>0</v>
      </c>
      <c r="I89" s="11"/>
      <c r="J89" s="4"/>
      <c r="K89" s="11"/>
      <c r="L89" s="11"/>
      <c r="M89" s="11"/>
      <c r="N89" s="4"/>
      <c r="O89" s="169"/>
      <c r="P89" s="170"/>
      <c r="Q89" s="170"/>
      <c r="R89" s="171"/>
      <c r="S89" s="4"/>
      <c r="T89" s="4"/>
      <c r="U89" s="4"/>
      <c r="V89" s="4"/>
    </row>
    <row r="90" spans="1:22" s="5" customFormat="1" ht="12.75" x14ac:dyDescent="0.2">
      <c r="A90" s="51"/>
      <c r="B90" s="11"/>
      <c r="C90" s="11" t="s">
        <v>249</v>
      </c>
      <c r="D90" s="11"/>
      <c r="E90" s="11" t="s">
        <v>68</v>
      </c>
      <c r="F90" s="11">
        <v>107</v>
      </c>
      <c r="G90" s="11">
        <v>1</v>
      </c>
      <c r="H90" s="11">
        <v>1</v>
      </c>
      <c r="I90" s="11">
        <v>0</v>
      </c>
      <c r="J90" s="4"/>
      <c r="K90" s="11"/>
      <c r="L90" s="11"/>
      <c r="M90" s="11"/>
      <c r="N90" s="4"/>
      <c r="O90" s="169"/>
      <c r="P90" s="170"/>
      <c r="Q90" s="170"/>
      <c r="R90" s="171"/>
      <c r="S90" s="4"/>
      <c r="T90" s="4"/>
      <c r="U90" s="4"/>
      <c r="V90" s="4"/>
    </row>
    <row r="91" spans="1:22" s="5" customFormat="1" ht="12.75" x14ac:dyDescent="0.2">
      <c r="A91" s="51"/>
      <c r="B91" s="11"/>
      <c r="C91" s="11" t="s">
        <v>252</v>
      </c>
      <c r="D91" s="11"/>
      <c r="E91" s="11" t="s">
        <v>253</v>
      </c>
      <c r="F91" s="11">
        <v>42</v>
      </c>
      <c r="G91" s="11"/>
      <c r="H91" s="11">
        <v>0</v>
      </c>
      <c r="I91" s="11"/>
      <c r="J91" s="4"/>
      <c r="K91" s="11"/>
      <c r="L91" s="11"/>
      <c r="M91" s="11"/>
      <c r="N91" s="4"/>
      <c r="O91" s="169"/>
      <c r="P91" s="170"/>
      <c r="Q91" s="170"/>
      <c r="R91" s="171"/>
      <c r="S91" s="4"/>
      <c r="T91" s="4"/>
      <c r="U91" s="4"/>
      <c r="V91" s="4"/>
    </row>
    <row r="92" spans="1:22" s="5" customFormat="1" ht="12.75" x14ac:dyDescent="0.2">
      <c r="A92" s="51"/>
      <c r="B92" s="11"/>
      <c r="C92" s="11" t="s">
        <v>254</v>
      </c>
      <c r="D92" s="11"/>
      <c r="E92" s="11" t="s">
        <v>256</v>
      </c>
      <c r="F92" s="11">
        <v>1</v>
      </c>
      <c r="G92" s="11"/>
      <c r="H92" s="11"/>
      <c r="I92" s="11"/>
      <c r="J92" s="4"/>
      <c r="K92" s="11"/>
      <c r="L92" s="11"/>
      <c r="M92" s="11"/>
      <c r="N92" s="4"/>
      <c r="O92" s="169"/>
      <c r="P92" s="170"/>
      <c r="Q92" s="170"/>
      <c r="R92" s="171"/>
      <c r="S92" s="4"/>
      <c r="T92" s="4"/>
      <c r="U92" s="4"/>
      <c r="V92" s="4"/>
    </row>
    <row r="93" spans="1:22" s="5" customFormat="1" ht="12.75" x14ac:dyDescent="0.2">
      <c r="A93" s="51"/>
      <c r="B93" s="11"/>
      <c r="C93" s="11" t="s">
        <v>257</v>
      </c>
      <c r="D93" s="11"/>
      <c r="E93" s="11" t="s">
        <v>75</v>
      </c>
      <c r="F93" s="11">
        <v>1</v>
      </c>
      <c r="G93" s="11"/>
      <c r="H93" s="11"/>
      <c r="I93" s="11"/>
      <c r="J93" s="4"/>
      <c r="K93" s="11"/>
      <c r="L93" s="11"/>
      <c r="M93" s="11"/>
      <c r="N93" s="4"/>
      <c r="O93" s="169"/>
      <c r="P93" s="170"/>
      <c r="Q93" s="170"/>
      <c r="R93" s="171"/>
      <c r="S93" s="4"/>
      <c r="T93" s="4"/>
      <c r="U93" s="4"/>
      <c r="V93" s="4"/>
    </row>
    <row r="94" spans="1:22" s="5" customFormat="1" ht="12.75" x14ac:dyDescent="0.2">
      <c r="A94" s="51"/>
      <c r="B94" s="11"/>
      <c r="C94" s="11" t="s">
        <v>257</v>
      </c>
      <c r="D94" s="11"/>
      <c r="E94" s="11" t="s">
        <v>117</v>
      </c>
      <c r="F94" s="11">
        <v>12</v>
      </c>
      <c r="G94" s="11"/>
      <c r="H94" s="11"/>
      <c r="I94" s="11"/>
      <c r="J94" s="4"/>
      <c r="K94" s="11"/>
      <c r="L94" s="11"/>
      <c r="M94" s="11"/>
      <c r="N94" s="4"/>
      <c r="O94" s="169"/>
      <c r="P94" s="170"/>
      <c r="Q94" s="170"/>
      <c r="R94" s="171"/>
      <c r="S94" s="4"/>
      <c r="T94" s="4"/>
      <c r="U94" s="4"/>
      <c r="V94" s="4"/>
    </row>
    <row r="95" spans="1:22" s="5" customFormat="1" ht="12.75" x14ac:dyDescent="0.2">
      <c r="A95" s="51"/>
      <c r="B95" s="11"/>
      <c r="C95" s="11" t="s">
        <v>258</v>
      </c>
      <c r="D95" s="11"/>
      <c r="E95" s="11" t="s">
        <v>71</v>
      </c>
      <c r="F95" s="11">
        <v>401</v>
      </c>
      <c r="G95" s="11">
        <v>1</v>
      </c>
      <c r="H95" s="11">
        <v>1</v>
      </c>
      <c r="I95" s="11">
        <v>0</v>
      </c>
      <c r="J95" s="4"/>
      <c r="K95" s="11"/>
      <c r="L95" s="11"/>
      <c r="M95" s="11"/>
      <c r="N95" s="4"/>
      <c r="O95" s="169"/>
      <c r="P95" s="170"/>
      <c r="Q95" s="170"/>
      <c r="R95" s="171"/>
      <c r="S95" s="4"/>
      <c r="T95" s="4"/>
      <c r="U95" s="4"/>
      <c r="V95" s="4"/>
    </row>
    <row r="96" spans="1:22" s="5" customFormat="1" ht="12.75" x14ac:dyDescent="0.2">
      <c r="A96" s="51"/>
      <c r="B96" s="11"/>
      <c r="C96" s="11" t="s">
        <v>261</v>
      </c>
      <c r="D96" s="11"/>
      <c r="E96" s="11" t="s">
        <v>62</v>
      </c>
      <c r="F96" s="11">
        <v>55</v>
      </c>
      <c r="G96" s="11">
        <v>2</v>
      </c>
      <c r="H96" s="11">
        <v>0</v>
      </c>
      <c r="I96" s="11"/>
      <c r="J96" s="4"/>
      <c r="K96" s="11"/>
      <c r="L96" s="11"/>
      <c r="M96" s="11"/>
      <c r="N96" s="4"/>
      <c r="O96" s="169"/>
      <c r="P96" s="170"/>
      <c r="Q96" s="170"/>
      <c r="R96" s="171"/>
      <c r="S96" s="4"/>
      <c r="T96" s="4"/>
      <c r="U96" s="4"/>
      <c r="V96" s="4"/>
    </row>
    <row r="97" spans="1:22" s="5" customFormat="1" ht="12.75" x14ac:dyDescent="0.2">
      <c r="A97" s="51"/>
      <c r="B97" s="11"/>
      <c r="C97" s="11" t="s">
        <v>263</v>
      </c>
      <c r="D97" s="11"/>
      <c r="E97" s="11" t="s">
        <v>264</v>
      </c>
      <c r="F97" s="11">
        <v>32</v>
      </c>
      <c r="G97" s="11"/>
      <c r="H97" s="11">
        <v>0</v>
      </c>
      <c r="I97" s="11"/>
      <c r="J97" s="4"/>
      <c r="K97" s="11"/>
      <c r="L97" s="11"/>
      <c r="M97" s="11"/>
      <c r="N97" s="4"/>
      <c r="O97" s="169"/>
      <c r="P97" s="170"/>
      <c r="Q97" s="170"/>
      <c r="R97" s="171"/>
      <c r="S97" s="4"/>
      <c r="T97" s="4"/>
      <c r="U97" s="4"/>
      <c r="V97" s="4"/>
    </row>
    <row r="98" spans="1:22" s="5" customFormat="1" ht="12.75" x14ac:dyDescent="0.2">
      <c r="A98" s="51"/>
      <c r="B98" s="11"/>
      <c r="C98" s="11" t="s">
        <v>265</v>
      </c>
      <c r="D98" s="11"/>
      <c r="E98" s="11" t="s">
        <v>266</v>
      </c>
      <c r="F98" s="11">
        <v>9</v>
      </c>
      <c r="G98" s="11"/>
      <c r="H98" s="11"/>
      <c r="I98" s="11"/>
      <c r="J98" s="4"/>
      <c r="K98" s="11"/>
      <c r="L98" s="11"/>
      <c r="M98" s="11"/>
      <c r="N98" s="4"/>
      <c r="O98" s="169"/>
      <c r="P98" s="170"/>
      <c r="Q98" s="170"/>
      <c r="R98" s="171"/>
      <c r="S98" s="4"/>
      <c r="T98" s="4"/>
      <c r="U98" s="4"/>
      <c r="V98" s="4"/>
    </row>
    <row r="99" spans="1:22" s="5" customFormat="1" ht="12.75" x14ac:dyDescent="0.2">
      <c r="A99" s="51"/>
      <c r="B99" s="11"/>
      <c r="C99" s="11" t="s">
        <v>267</v>
      </c>
      <c r="D99" s="11"/>
      <c r="E99" s="11" t="s">
        <v>142</v>
      </c>
      <c r="F99" s="11">
        <v>9</v>
      </c>
      <c r="G99" s="11">
        <v>1</v>
      </c>
      <c r="H99" s="11">
        <v>0</v>
      </c>
      <c r="I99" s="11"/>
      <c r="J99" s="4"/>
      <c r="K99" s="11"/>
      <c r="L99" s="11"/>
      <c r="M99" s="11"/>
      <c r="N99" s="4"/>
      <c r="O99" s="169"/>
      <c r="P99" s="170"/>
      <c r="Q99" s="170"/>
      <c r="R99" s="171"/>
      <c r="S99" s="4"/>
      <c r="T99" s="4"/>
      <c r="U99" s="4"/>
      <c r="V99" s="4"/>
    </row>
    <row r="100" spans="1:22" s="5" customFormat="1" ht="12.75" x14ac:dyDescent="0.2">
      <c r="A100" s="51"/>
      <c r="B100" s="11"/>
      <c r="C100" s="11" t="s">
        <v>270</v>
      </c>
      <c r="D100" s="11"/>
      <c r="E100" s="11" t="s">
        <v>269</v>
      </c>
      <c r="F100" s="11">
        <v>20</v>
      </c>
      <c r="G100" s="11"/>
      <c r="H100" s="11">
        <v>0</v>
      </c>
      <c r="I100" s="11"/>
      <c r="J100" s="4"/>
      <c r="K100" s="11"/>
      <c r="L100" s="11"/>
      <c r="M100" s="11"/>
      <c r="N100" s="4"/>
      <c r="O100" s="169"/>
      <c r="P100" s="170"/>
      <c r="Q100" s="170"/>
      <c r="R100" s="171"/>
      <c r="S100" s="4"/>
      <c r="T100" s="4"/>
      <c r="U100" s="4"/>
      <c r="V100" s="4"/>
    </row>
    <row r="101" spans="1:22" s="5" customFormat="1" ht="12.75" x14ac:dyDescent="0.2">
      <c r="A101" s="51"/>
      <c r="B101" s="11"/>
      <c r="C101" s="11" t="s">
        <v>276</v>
      </c>
      <c r="D101" s="11"/>
      <c r="E101" s="11" t="s">
        <v>91</v>
      </c>
      <c r="F101" s="11">
        <v>9</v>
      </c>
      <c r="G101" s="11"/>
      <c r="H101" s="11">
        <v>0</v>
      </c>
      <c r="I101" s="11"/>
      <c r="J101" s="4"/>
      <c r="K101" s="11"/>
      <c r="L101" s="11"/>
      <c r="M101" s="11"/>
      <c r="N101" s="4"/>
      <c r="O101" s="169"/>
      <c r="P101" s="170"/>
      <c r="Q101" s="170"/>
      <c r="R101" s="171"/>
      <c r="S101" s="4"/>
      <c r="T101" s="4"/>
      <c r="U101" s="4"/>
      <c r="V101" s="4"/>
    </row>
    <row r="102" spans="1:22" s="5" customFormat="1" ht="12.75" x14ac:dyDescent="0.2">
      <c r="A102" s="51"/>
      <c r="B102" s="11"/>
      <c r="C102" s="11" t="s">
        <v>277</v>
      </c>
      <c r="D102" s="11"/>
      <c r="E102" s="11" t="s">
        <v>62</v>
      </c>
      <c r="F102" s="11">
        <v>14</v>
      </c>
      <c r="G102" s="11"/>
      <c r="H102" s="11"/>
      <c r="I102" s="11"/>
      <c r="J102" s="4"/>
      <c r="K102" s="11"/>
      <c r="L102" s="11"/>
      <c r="M102" s="11"/>
      <c r="N102" s="4"/>
      <c r="O102" s="169"/>
      <c r="P102" s="170"/>
      <c r="Q102" s="170"/>
      <c r="R102" s="171"/>
      <c r="S102" s="4"/>
      <c r="T102" s="4"/>
      <c r="U102" s="4"/>
      <c r="V102" s="4"/>
    </row>
    <row r="103" spans="1:22" s="5" customFormat="1" ht="12.75" x14ac:dyDescent="0.2">
      <c r="A103" s="51"/>
      <c r="B103" s="11"/>
      <c r="C103" s="11" t="s">
        <v>277</v>
      </c>
      <c r="D103" s="11"/>
      <c r="E103" s="11" t="s">
        <v>167</v>
      </c>
      <c r="F103" s="11">
        <v>1</v>
      </c>
      <c r="G103" s="11"/>
      <c r="H103" s="11"/>
      <c r="I103" s="11"/>
      <c r="J103" s="4"/>
      <c r="K103" s="11"/>
      <c r="L103" s="11"/>
      <c r="M103" s="11"/>
      <c r="N103" s="4"/>
      <c r="O103" s="169"/>
      <c r="P103" s="170"/>
      <c r="Q103" s="170"/>
      <c r="R103" s="171"/>
      <c r="S103" s="4"/>
      <c r="T103" s="4"/>
      <c r="U103" s="4"/>
      <c r="V103" s="4"/>
    </row>
    <row r="104" spans="1:22" s="5" customFormat="1" ht="12.75" x14ac:dyDescent="0.2">
      <c r="A104" s="51"/>
      <c r="B104" s="11"/>
      <c r="C104" s="11" t="s">
        <v>279</v>
      </c>
      <c r="D104" s="11"/>
      <c r="E104" s="11" t="s">
        <v>77</v>
      </c>
      <c r="F104" s="11">
        <v>16</v>
      </c>
      <c r="G104" s="11"/>
      <c r="H104" s="11">
        <v>0</v>
      </c>
      <c r="I104" s="11"/>
      <c r="J104" s="4"/>
      <c r="K104" s="11"/>
      <c r="L104" s="11"/>
      <c r="M104" s="11"/>
      <c r="N104" s="4"/>
      <c r="O104" s="169"/>
      <c r="P104" s="170"/>
      <c r="Q104" s="170"/>
      <c r="R104" s="171"/>
      <c r="S104" s="4"/>
      <c r="T104" s="4"/>
      <c r="U104" s="4"/>
      <c r="V104" s="4"/>
    </row>
    <row r="105" spans="1:22" s="5" customFormat="1" ht="12.75" x14ac:dyDescent="0.2">
      <c r="A105" s="51"/>
      <c r="B105" s="11"/>
      <c r="C105" s="11" t="s">
        <v>281</v>
      </c>
      <c r="D105" s="11"/>
      <c r="E105" s="11" t="s">
        <v>282</v>
      </c>
      <c r="F105" s="11">
        <v>14</v>
      </c>
      <c r="G105" s="11"/>
      <c r="H105" s="11"/>
      <c r="I105" s="11"/>
      <c r="J105" s="4"/>
      <c r="K105" s="11"/>
      <c r="L105" s="11"/>
      <c r="M105" s="11"/>
      <c r="N105" s="4"/>
      <c r="O105" s="169"/>
      <c r="P105" s="170"/>
      <c r="Q105" s="170"/>
      <c r="R105" s="171"/>
      <c r="S105" s="4"/>
      <c r="T105" s="4"/>
      <c r="U105" s="4"/>
      <c r="V105" s="4"/>
    </row>
    <row r="106" spans="1:22" s="5" customFormat="1" ht="12.75" x14ac:dyDescent="0.2">
      <c r="A106" s="51"/>
      <c r="B106" s="11"/>
      <c r="C106" s="11" t="s">
        <v>283</v>
      </c>
      <c r="D106" s="11"/>
      <c r="E106" s="11" t="s">
        <v>284</v>
      </c>
      <c r="F106" s="11">
        <v>1</v>
      </c>
      <c r="G106" s="11"/>
      <c r="H106" s="11"/>
      <c r="I106" s="11"/>
      <c r="J106" s="4"/>
      <c r="K106" s="11"/>
      <c r="L106" s="11"/>
      <c r="M106" s="11"/>
      <c r="N106" s="4"/>
      <c r="O106" s="169"/>
      <c r="P106" s="170"/>
      <c r="Q106" s="170"/>
      <c r="R106" s="171"/>
      <c r="S106" s="4"/>
      <c r="T106" s="4"/>
      <c r="U106" s="4"/>
      <c r="V106" s="4"/>
    </row>
    <row r="107" spans="1:22" s="5" customFormat="1" ht="12.75" x14ac:dyDescent="0.2">
      <c r="A107" s="51"/>
      <c r="B107" s="11"/>
      <c r="C107" s="11" t="s">
        <v>286</v>
      </c>
      <c r="D107" s="11"/>
      <c r="E107" s="11" t="s">
        <v>198</v>
      </c>
      <c r="F107" s="11">
        <v>152</v>
      </c>
      <c r="G107" s="11"/>
      <c r="H107" s="11">
        <v>0</v>
      </c>
      <c r="I107" s="11"/>
      <c r="J107" s="4"/>
      <c r="K107" s="11"/>
      <c r="L107" s="11"/>
      <c r="M107" s="11"/>
      <c r="N107" s="4"/>
      <c r="O107" s="169"/>
      <c r="P107" s="170"/>
      <c r="Q107" s="170"/>
      <c r="R107" s="171"/>
      <c r="S107" s="4"/>
      <c r="T107" s="4"/>
      <c r="U107" s="4"/>
      <c r="V107" s="4"/>
    </row>
    <row r="108" spans="1:22" s="5" customFormat="1" ht="12.75" x14ac:dyDescent="0.2">
      <c r="A108" s="51"/>
      <c r="B108" s="11"/>
      <c r="C108" s="11" t="s">
        <v>286</v>
      </c>
      <c r="D108" s="11"/>
      <c r="E108" s="11" t="s">
        <v>284</v>
      </c>
      <c r="F108" s="11">
        <v>1</v>
      </c>
      <c r="G108" s="11"/>
      <c r="H108" s="11"/>
      <c r="I108" s="11"/>
      <c r="J108" s="4"/>
      <c r="K108" s="11"/>
      <c r="L108" s="11"/>
      <c r="M108" s="11"/>
      <c r="N108" s="4"/>
      <c r="O108" s="169"/>
      <c r="P108" s="170"/>
      <c r="Q108" s="170"/>
      <c r="R108" s="171"/>
      <c r="S108" s="4"/>
      <c r="T108" s="4"/>
      <c r="U108" s="4"/>
      <c r="V108" s="4"/>
    </row>
    <row r="109" spans="1:22" s="5" customFormat="1" ht="12.75" x14ac:dyDescent="0.2">
      <c r="A109" s="51"/>
      <c r="B109" s="11"/>
      <c r="C109" s="11" t="s">
        <v>288</v>
      </c>
      <c r="D109" s="11"/>
      <c r="E109" s="11" t="s">
        <v>61</v>
      </c>
      <c r="F109" s="11">
        <v>1</v>
      </c>
      <c r="G109" s="11"/>
      <c r="H109" s="11"/>
      <c r="I109" s="11"/>
      <c r="J109" s="4"/>
      <c r="K109" s="11"/>
      <c r="L109" s="11"/>
      <c r="M109" s="11"/>
      <c r="N109" s="4"/>
      <c r="O109" s="169"/>
      <c r="P109" s="170"/>
      <c r="Q109" s="170"/>
      <c r="R109" s="171"/>
      <c r="S109" s="4"/>
      <c r="T109" s="4"/>
      <c r="U109" s="4"/>
      <c r="V109" s="4"/>
    </row>
    <row r="110" spans="1:22" s="5" customFormat="1" ht="12.75" x14ac:dyDescent="0.2">
      <c r="A110" s="51"/>
      <c r="B110" s="11"/>
      <c r="C110" s="11" t="s">
        <v>288</v>
      </c>
      <c r="D110" s="11"/>
      <c r="E110" s="11" t="s">
        <v>63</v>
      </c>
      <c r="F110" s="11">
        <v>68</v>
      </c>
      <c r="G110" s="11">
        <v>1</v>
      </c>
      <c r="H110" s="11">
        <v>1</v>
      </c>
      <c r="I110" s="11">
        <v>1</v>
      </c>
      <c r="J110" s="4"/>
      <c r="K110" s="11"/>
      <c r="L110" s="11"/>
      <c r="M110" s="11"/>
      <c r="N110" s="4"/>
      <c r="O110" s="169"/>
      <c r="P110" s="170"/>
      <c r="Q110" s="170"/>
      <c r="R110" s="171"/>
      <c r="S110" s="4"/>
      <c r="T110" s="4"/>
      <c r="U110" s="4"/>
      <c r="V110" s="4"/>
    </row>
    <row r="111" spans="1:22" s="5" customFormat="1" ht="12.75" x14ac:dyDescent="0.2">
      <c r="A111" s="51"/>
      <c r="B111" s="11"/>
      <c r="C111" s="11" t="s">
        <v>291</v>
      </c>
      <c r="D111" s="11"/>
      <c r="E111" s="11" t="s">
        <v>292</v>
      </c>
      <c r="F111" s="11">
        <v>1</v>
      </c>
      <c r="G111" s="11"/>
      <c r="H111" s="11"/>
      <c r="I111" s="11"/>
      <c r="J111" s="4"/>
      <c r="K111" s="11"/>
      <c r="L111" s="11"/>
      <c r="M111" s="11"/>
      <c r="N111" s="4"/>
      <c r="O111" s="169"/>
      <c r="P111" s="170"/>
      <c r="Q111" s="170"/>
      <c r="R111" s="171"/>
      <c r="S111" s="4"/>
      <c r="T111" s="4"/>
      <c r="U111" s="4"/>
      <c r="V111" s="4"/>
    </row>
    <row r="112" spans="1:22" s="5" customFormat="1" ht="12.75" x14ac:dyDescent="0.2">
      <c r="A112" s="51"/>
      <c r="B112" s="11"/>
      <c r="C112" s="11" t="s">
        <v>293</v>
      </c>
      <c r="D112" s="11"/>
      <c r="E112" s="11" t="s">
        <v>208</v>
      </c>
      <c r="F112" s="11">
        <v>30</v>
      </c>
      <c r="G112" s="11">
        <v>1</v>
      </c>
      <c r="H112" s="11">
        <v>0</v>
      </c>
      <c r="I112" s="11"/>
      <c r="J112" s="4"/>
      <c r="K112" s="11"/>
      <c r="L112" s="11"/>
      <c r="M112" s="11"/>
      <c r="N112" s="4"/>
      <c r="O112" s="169"/>
      <c r="P112" s="170"/>
      <c r="Q112" s="170"/>
      <c r="R112" s="171"/>
      <c r="S112" s="4"/>
      <c r="T112" s="4"/>
      <c r="U112" s="4"/>
      <c r="V112" s="4"/>
    </row>
    <row r="113" spans="1:22" s="5" customFormat="1" ht="12.75" x14ac:dyDescent="0.2">
      <c r="A113" s="51"/>
      <c r="B113" s="11"/>
      <c r="C113" s="11" t="s">
        <v>294</v>
      </c>
      <c r="D113" s="11"/>
      <c r="E113" s="11" t="s">
        <v>295</v>
      </c>
      <c r="F113" s="11">
        <v>32</v>
      </c>
      <c r="G113" s="11"/>
      <c r="H113" s="11">
        <v>0</v>
      </c>
      <c r="I113" s="11"/>
      <c r="J113" s="4"/>
      <c r="K113" s="11"/>
      <c r="L113" s="11"/>
      <c r="M113" s="11"/>
      <c r="N113" s="4"/>
      <c r="O113" s="169"/>
      <c r="P113" s="170"/>
      <c r="Q113" s="170"/>
      <c r="R113" s="171"/>
      <c r="S113" s="4"/>
      <c r="T113" s="4"/>
      <c r="U113" s="4"/>
      <c r="V113" s="4"/>
    </row>
    <row r="114" spans="1:22" s="5" customFormat="1" ht="12.75" x14ac:dyDescent="0.2">
      <c r="A114" s="51"/>
      <c r="B114" s="11"/>
      <c r="C114" s="11" t="s">
        <v>296</v>
      </c>
      <c r="D114" s="11"/>
      <c r="E114" s="11" t="s">
        <v>297</v>
      </c>
      <c r="F114" s="11">
        <v>89</v>
      </c>
      <c r="G114" s="11"/>
      <c r="H114" s="11"/>
      <c r="I114" s="11"/>
      <c r="J114" s="4"/>
      <c r="K114" s="11"/>
      <c r="L114" s="11"/>
      <c r="M114" s="11"/>
      <c r="N114" s="4"/>
      <c r="O114" s="169"/>
      <c r="P114" s="170"/>
      <c r="Q114" s="170"/>
      <c r="R114" s="171"/>
      <c r="S114" s="4"/>
      <c r="T114" s="4"/>
      <c r="U114" s="4"/>
      <c r="V114" s="4"/>
    </row>
    <row r="115" spans="1:22" s="5" customFormat="1" ht="12.75" x14ac:dyDescent="0.2">
      <c r="A115" s="51"/>
      <c r="B115" s="11"/>
      <c r="C115" s="11" t="s">
        <v>298</v>
      </c>
      <c r="D115" s="11"/>
      <c r="E115" s="11" t="s">
        <v>90</v>
      </c>
      <c r="F115" s="11">
        <v>340</v>
      </c>
      <c r="G115" s="11">
        <v>2</v>
      </c>
      <c r="H115" s="11">
        <v>2</v>
      </c>
      <c r="I115" s="11">
        <v>0</v>
      </c>
      <c r="J115" s="4"/>
      <c r="K115" s="11"/>
      <c r="L115" s="11"/>
      <c r="M115" s="11"/>
      <c r="N115" s="4"/>
      <c r="O115" s="169"/>
      <c r="P115" s="170"/>
      <c r="Q115" s="170"/>
      <c r="R115" s="171"/>
      <c r="S115" s="4"/>
      <c r="T115" s="4"/>
      <c r="U115" s="4"/>
      <c r="V115" s="4"/>
    </row>
    <row r="116" spans="1:22" s="5" customFormat="1" ht="12.75" x14ac:dyDescent="0.2">
      <c r="A116" s="51"/>
      <c r="B116" s="11"/>
      <c r="C116" s="11" t="s">
        <v>300</v>
      </c>
      <c r="D116" s="11"/>
      <c r="E116" s="11" t="s">
        <v>301</v>
      </c>
      <c r="F116" s="11">
        <v>10</v>
      </c>
      <c r="G116" s="11"/>
      <c r="H116" s="11">
        <v>0</v>
      </c>
      <c r="I116" s="11"/>
      <c r="J116" s="4"/>
      <c r="K116" s="11"/>
      <c r="L116" s="11"/>
      <c r="M116" s="11"/>
      <c r="N116" s="4"/>
      <c r="O116" s="169"/>
      <c r="P116" s="170"/>
      <c r="Q116" s="170"/>
      <c r="R116" s="171"/>
      <c r="S116" s="4"/>
      <c r="T116" s="4"/>
      <c r="U116" s="4"/>
      <c r="V116" s="4"/>
    </row>
    <row r="117" spans="1:22" s="5" customFormat="1" ht="12.75" x14ac:dyDescent="0.2">
      <c r="A117" s="51"/>
      <c r="B117" s="11"/>
      <c r="C117" s="11" t="s">
        <v>304</v>
      </c>
      <c r="D117" s="11"/>
      <c r="E117" s="11" t="s">
        <v>208</v>
      </c>
      <c r="F117" s="11">
        <v>7</v>
      </c>
      <c r="G117" s="11"/>
      <c r="H117" s="11"/>
      <c r="I117" s="11"/>
      <c r="J117" s="4"/>
      <c r="K117" s="11"/>
      <c r="L117" s="11"/>
      <c r="M117" s="11"/>
      <c r="N117" s="4"/>
      <c r="O117" s="169"/>
      <c r="P117" s="170"/>
      <c r="Q117" s="170"/>
      <c r="R117" s="171"/>
      <c r="S117" s="4"/>
      <c r="T117" s="4"/>
      <c r="U117" s="4"/>
      <c r="V117" s="4"/>
    </row>
    <row r="118" spans="1:22" s="5" customFormat="1" ht="12.75" x14ac:dyDescent="0.2">
      <c r="A118" s="51"/>
      <c r="B118" s="11"/>
      <c r="C118" s="11" t="s">
        <v>305</v>
      </c>
      <c r="D118" s="11"/>
      <c r="E118" s="11" t="s">
        <v>306</v>
      </c>
      <c r="F118" s="11">
        <v>30</v>
      </c>
      <c r="G118" s="11"/>
      <c r="H118" s="11">
        <v>0</v>
      </c>
      <c r="I118" s="11"/>
      <c r="J118" s="4"/>
      <c r="K118" s="11"/>
      <c r="L118" s="11"/>
      <c r="M118" s="11"/>
      <c r="N118" s="4"/>
      <c r="O118" s="169"/>
      <c r="P118" s="170"/>
      <c r="Q118" s="170"/>
      <c r="R118" s="171"/>
      <c r="S118" s="4"/>
      <c r="T118" s="4"/>
      <c r="U118" s="4"/>
      <c r="V118" s="4"/>
    </row>
    <row r="119" spans="1:22" s="5" customFormat="1" ht="12.75" x14ac:dyDescent="0.2">
      <c r="A119" s="51"/>
      <c r="B119" s="11"/>
      <c r="C119" s="11" t="s">
        <v>308</v>
      </c>
      <c r="D119" s="11"/>
      <c r="E119" s="11" t="s">
        <v>309</v>
      </c>
      <c r="F119" s="11">
        <v>13</v>
      </c>
      <c r="G119" s="11"/>
      <c r="H119" s="11"/>
      <c r="I119" s="11"/>
      <c r="J119" s="4"/>
      <c r="K119" s="11"/>
      <c r="L119" s="11"/>
      <c r="M119" s="11"/>
      <c r="N119" s="4"/>
      <c r="O119" s="169"/>
      <c r="P119" s="170"/>
      <c r="Q119" s="170"/>
      <c r="R119" s="171"/>
      <c r="S119" s="4"/>
      <c r="T119" s="4"/>
      <c r="U119" s="4"/>
      <c r="V119" s="4"/>
    </row>
    <row r="120" spans="1:22" s="5" customFormat="1" ht="12.75" x14ac:dyDescent="0.2">
      <c r="A120" s="51"/>
      <c r="B120" s="11"/>
      <c r="C120" s="11" t="s">
        <v>310</v>
      </c>
      <c r="D120" s="11"/>
      <c r="E120" s="11" t="s">
        <v>311</v>
      </c>
      <c r="F120" s="11">
        <v>14</v>
      </c>
      <c r="G120" s="11"/>
      <c r="H120" s="11"/>
      <c r="I120" s="11"/>
      <c r="J120" s="4"/>
      <c r="K120" s="11"/>
      <c r="L120" s="11"/>
      <c r="M120" s="11"/>
      <c r="N120" s="4"/>
      <c r="O120" s="169"/>
      <c r="P120" s="170"/>
      <c r="Q120" s="170"/>
      <c r="R120" s="171"/>
      <c r="S120" s="4"/>
      <c r="T120" s="4"/>
      <c r="U120" s="4"/>
      <c r="V120" s="4"/>
    </row>
    <row r="121" spans="1:22" s="5" customFormat="1" ht="12.75" x14ac:dyDescent="0.2">
      <c r="A121" s="51"/>
      <c r="B121" s="11"/>
      <c r="C121" s="11" t="s">
        <v>312</v>
      </c>
      <c r="D121" s="11"/>
      <c r="E121" s="11" t="s">
        <v>131</v>
      </c>
      <c r="F121" s="11">
        <v>1</v>
      </c>
      <c r="G121" s="11"/>
      <c r="H121" s="11"/>
      <c r="I121" s="11"/>
      <c r="J121" s="4"/>
      <c r="K121" s="11"/>
      <c r="L121" s="11"/>
      <c r="M121" s="11"/>
      <c r="N121" s="4"/>
      <c r="O121" s="169"/>
      <c r="P121" s="170"/>
      <c r="Q121" s="170"/>
      <c r="R121" s="171"/>
      <c r="S121" s="4"/>
      <c r="T121" s="4"/>
      <c r="U121" s="4"/>
      <c r="V121" s="4"/>
    </row>
    <row r="122" spans="1:22" s="5" customFormat="1" ht="12.75" x14ac:dyDescent="0.2">
      <c r="A122" s="51"/>
      <c r="B122" s="11"/>
      <c r="C122" s="11" t="s">
        <v>313</v>
      </c>
      <c r="D122" s="11"/>
      <c r="E122" s="11" t="s">
        <v>77</v>
      </c>
      <c r="F122" s="11">
        <v>279</v>
      </c>
      <c r="G122" s="11">
        <v>1</v>
      </c>
      <c r="H122" s="11">
        <v>2</v>
      </c>
      <c r="I122" s="11">
        <v>3</v>
      </c>
      <c r="J122" s="4"/>
      <c r="K122" s="11"/>
      <c r="L122" s="11"/>
      <c r="M122" s="11"/>
      <c r="N122" s="4"/>
      <c r="O122" s="169"/>
      <c r="P122" s="170"/>
      <c r="Q122" s="170"/>
      <c r="R122" s="171"/>
      <c r="S122" s="4"/>
      <c r="T122" s="4"/>
      <c r="U122" s="4"/>
      <c r="V122" s="4"/>
    </row>
    <row r="123" spans="1:22" s="5" customFormat="1" ht="12.75" x14ac:dyDescent="0.2">
      <c r="A123" s="51"/>
      <c r="B123" s="11"/>
      <c r="C123" s="11" t="s">
        <v>314</v>
      </c>
      <c r="D123" s="11"/>
      <c r="E123" s="11" t="s">
        <v>315</v>
      </c>
      <c r="F123" s="11">
        <v>6</v>
      </c>
      <c r="G123" s="11"/>
      <c r="H123" s="11"/>
      <c r="I123" s="11"/>
      <c r="J123" s="4"/>
      <c r="K123" s="11"/>
      <c r="L123" s="11"/>
      <c r="M123" s="11"/>
      <c r="N123" s="4"/>
      <c r="O123" s="169"/>
      <c r="P123" s="170"/>
      <c r="Q123" s="170"/>
      <c r="R123" s="171"/>
      <c r="S123" s="4"/>
      <c r="T123" s="4"/>
      <c r="U123" s="4"/>
      <c r="V123" s="4"/>
    </row>
    <row r="124" spans="1:22" s="5" customFormat="1" ht="12.75" x14ac:dyDescent="0.2">
      <c r="A124" s="51"/>
      <c r="B124" s="11"/>
      <c r="C124" s="11" t="s">
        <v>316</v>
      </c>
      <c r="D124" s="11"/>
      <c r="E124" s="11" t="s">
        <v>284</v>
      </c>
      <c r="F124" s="11">
        <v>1</v>
      </c>
      <c r="G124" s="11"/>
      <c r="H124" s="11"/>
      <c r="I124" s="11"/>
      <c r="J124" s="4"/>
      <c r="K124" s="11"/>
      <c r="L124" s="11"/>
      <c r="M124" s="11"/>
      <c r="N124" s="4"/>
      <c r="O124" s="169"/>
      <c r="P124" s="170"/>
      <c r="Q124" s="170"/>
      <c r="R124" s="171"/>
      <c r="S124" s="4"/>
      <c r="T124" s="4"/>
      <c r="U124" s="4"/>
      <c r="V124" s="4"/>
    </row>
    <row r="125" spans="1:22" s="5" customFormat="1" ht="12.75" x14ac:dyDescent="0.2">
      <c r="A125" s="51"/>
      <c r="B125" s="11"/>
      <c r="C125" s="11" t="s">
        <v>318</v>
      </c>
      <c r="D125" s="11"/>
      <c r="E125" s="11" t="s">
        <v>161</v>
      </c>
      <c r="F125" s="11">
        <v>1</v>
      </c>
      <c r="G125" s="11"/>
      <c r="H125" s="11"/>
      <c r="I125" s="11"/>
      <c r="J125" s="4"/>
      <c r="K125" s="11"/>
      <c r="L125" s="11"/>
      <c r="M125" s="11"/>
      <c r="N125" s="4"/>
      <c r="O125" s="169"/>
      <c r="P125" s="170"/>
      <c r="Q125" s="170"/>
      <c r="R125" s="171"/>
      <c r="S125" s="4"/>
      <c r="T125" s="4"/>
      <c r="U125" s="4"/>
      <c r="V125" s="4"/>
    </row>
    <row r="126" spans="1:22" s="5" customFormat="1" ht="12.75" x14ac:dyDescent="0.2">
      <c r="A126" s="51"/>
      <c r="B126" s="11"/>
      <c r="C126" s="11" t="s">
        <v>321</v>
      </c>
      <c r="D126" s="11"/>
      <c r="E126" s="11" t="s">
        <v>322</v>
      </c>
      <c r="F126" s="11">
        <v>7</v>
      </c>
      <c r="G126" s="11"/>
      <c r="H126" s="11"/>
      <c r="I126" s="11"/>
      <c r="J126" s="4"/>
      <c r="K126" s="11"/>
      <c r="L126" s="11"/>
      <c r="M126" s="11"/>
      <c r="N126" s="4"/>
      <c r="O126" s="169"/>
      <c r="P126" s="170"/>
      <c r="Q126" s="170"/>
      <c r="R126" s="171"/>
      <c r="S126" s="4"/>
      <c r="T126" s="4"/>
      <c r="U126" s="4"/>
      <c r="V126" s="4"/>
    </row>
    <row r="127" spans="1:22" s="5" customFormat="1" ht="12.75" x14ac:dyDescent="0.2">
      <c r="A127" s="51"/>
      <c r="B127" s="11"/>
      <c r="C127" s="11" t="s">
        <v>323</v>
      </c>
      <c r="D127" s="11"/>
      <c r="E127" s="11" t="s">
        <v>102</v>
      </c>
      <c r="F127" s="11">
        <v>3</v>
      </c>
      <c r="G127" s="11"/>
      <c r="H127" s="11"/>
      <c r="I127" s="11"/>
      <c r="J127" s="4"/>
      <c r="K127" s="11"/>
      <c r="L127" s="11"/>
      <c r="M127" s="11"/>
      <c r="N127" s="4"/>
      <c r="O127" s="169"/>
      <c r="P127" s="170"/>
      <c r="Q127" s="170"/>
      <c r="R127" s="171"/>
      <c r="S127" s="4"/>
      <c r="T127" s="4"/>
      <c r="U127" s="4"/>
      <c r="V127" s="4"/>
    </row>
    <row r="128" spans="1:22" s="5" customFormat="1" ht="12.75" x14ac:dyDescent="0.2">
      <c r="A128" s="51"/>
      <c r="B128" s="11"/>
      <c r="C128" s="11" t="s">
        <v>326</v>
      </c>
      <c r="D128" s="11"/>
      <c r="E128" s="11" t="s">
        <v>327</v>
      </c>
      <c r="F128" s="11">
        <v>9</v>
      </c>
      <c r="G128" s="11"/>
      <c r="H128" s="11"/>
      <c r="I128" s="11"/>
      <c r="J128" s="4"/>
      <c r="K128" s="11"/>
      <c r="L128" s="11"/>
      <c r="M128" s="11"/>
      <c r="N128" s="4"/>
      <c r="O128" s="169"/>
      <c r="P128" s="170"/>
      <c r="Q128" s="170"/>
      <c r="R128" s="171"/>
      <c r="S128" s="4"/>
      <c r="T128" s="4"/>
      <c r="U128" s="4"/>
      <c r="V128" s="4"/>
    </row>
    <row r="129" spans="1:22" s="5" customFormat="1" ht="12.75" x14ac:dyDescent="0.2">
      <c r="A129" s="51"/>
      <c r="B129" s="11"/>
      <c r="C129" s="11" t="s">
        <v>328</v>
      </c>
      <c r="D129" s="11"/>
      <c r="E129" s="11" t="s">
        <v>329</v>
      </c>
      <c r="F129" s="11">
        <v>14</v>
      </c>
      <c r="G129" s="11"/>
      <c r="H129" s="11">
        <v>0</v>
      </c>
      <c r="I129" s="11"/>
      <c r="J129" s="4"/>
      <c r="K129" s="11"/>
      <c r="L129" s="11"/>
      <c r="M129" s="11"/>
      <c r="N129" s="4"/>
      <c r="O129" s="169"/>
      <c r="P129" s="170"/>
      <c r="Q129" s="170"/>
      <c r="R129" s="171"/>
      <c r="S129" s="4"/>
      <c r="T129" s="4"/>
      <c r="U129" s="4"/>
      <c r="V129" s="4"/>
    </row>
    <row r="130" spans="1:22" s="5" customFormat="1" ht="12.75" x14ac:dyDescent="0.2">
      <c r="A130" s="51"/>
      <c r="B130" s="11"/>
      <c r="C130" s="11" t="s">
        <v>330</v>
      </c>
      <c r="D130" s="11"/>
      <c r="E130" s="11" t="s">
        <v>102</v>
      </c>
      <c r="F130" s="11">
        <v>1</v>
      </c>
      <c r="G130" s="11"/>
      <c r="H130" s="11"/>
      <c r="I130" s="11"/>
      <c r="J130" s="4"/>
      <c r="K130" s="11"/>
      <c r="L130" s="11"/>
      <c r="M130" s="11"/>
      <c r="N130" s="4"/>
      <c r="O130" s="169"/>
      <c r="P130" s="170"/>
      <c r="Q130" s="170"/>
      <c r="R130" s="171"/>
      <c r="S130" s="4"/>
      <c r="T130" s="4"/>
      <c r="U130" s="4"/>
      <c r="V130" s="4"/>
    </row>
    <row r="131" spans="1:22" s="5" customFormat="1" ht="12.75" x14ac:dyDescent="0.2">
      <c r="A131" s="51"/>
      <c r="B131" s="11"/>
      <c r="C131" s="11" t="s">
        <v>332</v>
      </c>
      <c r="D131" s="11"/>
      <c r="E131" s="11" t="s">
        <v>333</v>
      </c>
      <c r="F131" s="11">
        <v>1</v>
      </c>
      <c r="G131" s="11"/>
      <c r="H131" s="11"/>
      <c r="I131" s="11"/>
      <c r="J131" s="4"/>
      <c r="K131" s="11"/>
      <c r="L131" s="11"/>
      <c r="M131" s="11"/>
      <c r="N131" s="4"/>
      <c r="O131" s="169"/>
      <c r="P131" s="170"/>
      <c r="Q131" s="170"/>
      <c r="R131" s="171"/>
      <c r="S131" s="4"/>
      <c r="T131" s="4"/>
      <c r="U131" s="4"/>
      <c r="V131" s="4"/>
    </row>
    <row r="132" spans="1:22" s="5" customFormat="1" ht="12.75" x14ac:dyDescent="0.2">
      <c r="A132" s="51"/>
      <c r="B132" s="11"/>
      <c r="C132" s="11" t="s">
        <v>646</v>
      </c>
      <c r="D132" s="11"/>
      <c r="E132" s="11" t="s">
        <v>335</v>
      </c>
      <c r="F132" s="11">
        <v>1</v>
      </c>
      <c r="G132" s="11"/>
      <c r="H132" s="11"/>
      <c r="I132" s="11"/>
      <c r="J132" s="4"/>
      <c r="K132" s="11"/>
      <c r="L132" s="11"/>
      <c r="M132" s="11"/>
      <c r="N132" s="4"/>
      <c r="O132" s="169"/>
      <c r="P132" s="170"/>
      <c r="Q132" s="170"/>
      <c r="R132" s="171"/>
      <c r="S132" s="4"/>
      <c r="T132" s="4"/>
      <c r="U132" s="4"/>
      <c r="V132" s="4"/>
    </row>
    <row r="133" spans="1:22" s="5" customFormat="1" ht="12.75" x14ac:dyDescent="0.2">
      <c r="A133" s="51"/>
      <c r="B133" s="11"/>
      <c r="C133" s="11" t="s">
        <v>647</v>
      </c>
      <c r="D133" s="11"/>
      <c r="E133" s="11" t="s">
        <v>105</v>
      </c>
      <c r="F133" s="11">
        <v>7</v>
      </c>
      <c r="G133" s="11"/>
      <c r="H133" s="11"/>
      <c r="I133" s="11"/>
      <c r="J133" s="4"/>
      <c r="K133" s="11"/>
      <c r="L133" s="11"/>
      <c r="M133" s="11"/>
      <c r="N133" s="4"/>
      <c r="O133" s="169"/>
      <c r="P133" s="170"/>
      <c r="Q133" s="170"/>
      <c r="R133" s="171"/>
      <c r="S133" s="4"/>
      <c r="T133" s="4"/>
      <c r="U133" s="4"/>
      <c r="V133" s="4"/>
    </row>
    <row r="134" spans="1:22" s="5" customFormat="1" ht="12.75" x14ac:dyDescent="0.2">
      <c r="A134" s="51"/>
      <c r="B134" s="11"/>
      <c r="C134" s="11" t="s">
        <v>338</v>
      </c>
      <c r="D134" s="11"/>
      <c r="E134" s="11" t="s">
        <v>86</v>
      </c>
      <c r="F134" s="11">
        <v>57</v>
      </c>
      <c r="G134" s="11"/>
      <c r="H134" s="11"/>
      <c r="I134" s="11"/>
      <c r="J134" s="4"/>
      <c r="K134" s="11"/>
      <c r="L134" s="11"/>
      <c r="M134" s="11"/>
      <c r="N134" s="4"/>
      <c r="O134" s="169"/>
      <c r="P134" s="170"/>
      <c r="Q134" s="170"/>
      <c r="R134" s="171"/>
      <c r="S134" s="4"/>
      <c r="T134" s="4"/>
      <c r="U134" s="4"/>
      <c r="V134" s="4"/>
    </row>
    <row r="135" spans="1:22" s="5" customFormat="1" ht="12.75" x14ac:dyDescent="0.2">
      <c r="A135" s="51"/>
      <c r="B135" s="11"/>
      <c r="C135" s="11" t="s">
        <v>341</v>
      </c>
      <c r="D135" s="11"/>
      <c r="E135" s="11" t="s">
        <v>105</v>
      </c>
      <c r="F135" s="11">
        <v>1</v>
      </c>
      <c r="G135" s="11"/>
      <c r="H135" s="11"/>
      <c r="I135" s="11"/>
      <c r="J135" s="4"/>
      <c r="K135" s="11"/>
      <c r="L135" s="11"/>
      <c r="M135" s="11"/>
      <c r="N135" s="4"/>
      <c r="O135" s="169"/>
      <c r="P135" s="170"/>
      <c r="Q135" s="170"/>
      <c r="R135" s="171"/>
      <c r="S135" s="4"/>
      <c r="T135" s="4"/>
      <c r="U135" s="4"/>
      <c r="V135" s="4"/>
    </row>
    <row r="136" spans="1:22" s="5" customFormat="1" ht="12.75" x14ac:dyDescent="0.2">
      <c r="A136" s="51"/>
      <c r="B136" s="11"/>
      <c r="C136" s="11" t="s">
        <v>342</v>
      </c>
      <c r="D136" s="11"/>
      <c r="E136" s="11" t="s">
        <v>189</v>
      </c>
      <c r="F136" s="11">
        <v>1</v>
      </c>
      <c r="G136" s="11"/>
      <c r="H136" s="11"/>
      <c r="I136" s="11"/>
      <c r="J136" s="4"/>
      <c r="K136" s="11"/>
      <c r="L136" s="11"/>
      <c r="M136" s="11"/>
      <c r="N136" s="4"/>
      <c r="O136" s="169"/>
      <c r="P136" s="170"/>
      <c r="Q136" s="170"/>
      <c r="R136" s="171"/>
      <c r="S136" s="4"/>
      <c r="T136" s="4"/>
      <c r="U136" s="4"/>
      <c r="V136" s="4"/>
    </row>
    <row r="137" spans="1:22" s="5" customFormat="1" ht="12.75" x14ac:dyDescent="0.2">
      <c r="A137" s="51"/>
      <c r="B137" s="11"/>
      <c r="C137" s="11" t="s">
        <v>345</v>
      </c>
      <c r="D137" s="11"/>
      <c r="E137" s="11" t="s">
        <v>346</v>
      </c>
      <c r="F137" s="11">
        <v>30</v>
      </c>
      <c r="G137" s="11"/>
      <c r="H137" s="11"/>
      <c r="I137" s="11"/>
      <c r="J137" s="4"/>
      <c r="K137" s="11"/>
      <c r="L137" s="11"/>
      <c r="M137" s="11"/>
      <c r="N137" s="4"/>
      <c r="O137" s="169"/>
      <c r="P137" s="170"/>
      <c r="Q137" s="170"/>
      <c r="R137" s="171"/>
      <c r="S137" s="4"/>
      <c r="T137" s="4"/>
      <c r="U137" s="4"/>
      <c r="V137" s="4"/>
    </row>
    <row r="138" spans="1:22" s="5" customFormat="1" ht="12.75" x14ac:dyDescent="0.2">
      <c r="A138" s="51"/>
      <c r="B138" s="11"/>
      <c r="C138" s="11" t="s">
        <v>347</v>
      </c>
      <c r="D138" s="11"/>
      <c r="E138" s="11" t="s">
        <v>184</v>
      </c>
      <c r="F138" s="11">
        <v>26</v>
      </c>
      <c r="G138" s="11"/>
      <c r="H138" s="11">
        <v>0</v>
      </c>
      <c r="I138" s="11"/>
      <c r="J138" s="4"/>
      <c r="K138" s="11"/>
      <c r="L138" s="11"/>
      <c r="M138" s="11"/>
      <c r="N138" s="4"/>
      <c r="O138" s="169"/>
      <c r="P138" s="170"/>
      <c r="Q138" s="170"/>
      <c r="R138" s="171"/>
      <c r="S138" s="4"/>
      <c r="T138" s="4"/>
      <c r="U138" s="4"/>
      <c r="V138" s="4"/>
    </row>
    <row r="139" spans="1:22" s="5" customFormat="1" ht="12.75" x14ac:dyDescent="0.2">
      <c r="A139" s="51"/>
      <c r="B139" s="11"/>
      <c r="C139" s="11" t="s">
        <v>351</v>
      </c>
      <c r="D139" s="11"/>
      <c r="E139" s="11" t="s">
        <v>151</v>
      </c>
      <c r="F139" s="11">
        <v>48</v>
      </c>
      <c r="G139" s="11"/>
      <c r="H139" s="11">
        <v>1</v>
      </c>
      <c r="I139" s="11">
        <v>0</v>
      </c>
      <c r="J139" s="4"/>
      <c r="K139" s="11"/>
      <c r="L139" s="11"/>
      <c r="M139" s="11"/>
      <c r="N139" s="4"/>
      <c r="O139" s="169"/>
      <c r="P139" s="170"/>
      <c r="Q139" s="170"/>
      <c r="R139" s="171"/>
      <c r="S139" s="4"/>
      <c r="T139" s="4"/>
      <c r="U139" s="4"/>
      <c r="V139" s="4"/>
    </row>
    <row r="140" spans="1:22" s="5" customFormat="1" ht="12.75" x14ac:dyDescent="0.2">
      <c r="A140" s="51"/>
      <c r="B140" s="11"/>
      <c r="C140" s="11" t="s">
        <v>352</v>
      </c>
      <c r="D140" s="11"/>
      <c r="E140" s="11" t="s">
        <v>142</v>
      </c>
      <c r="F140" s="11">
        <v>1</v>
      </c>
      <c r="G140" s="11"/>
      <c r="H140" s="11"/>
      <c r="I140" s="11"/>
      <c r="J140" s="4"/>
      <c r="K140" s="11"/>
      <c r="L140" s="11"/>
      <c r="M140" s="11"/>
      <c r="N140" s="4"/>
      <c r="O140" s="169"/>
      <c r="P140" s="170"/>
      <c r="Q140" s="170"/>
      <c r="R140" s="171"/>
      <c r="S140" s="4"/>
      <c r="T140" s="4"/>
      <c r="U140" s="4"/>
      <c r="V140" s="4"/>
    </row>
    <row r="141" spans="1:22" s="5" customFormat="1" ht="12.75" x14ac:dyDescent="0.2">
      <c r="A141" s="51"/>
      <c r="B141" s="11"/>
      <c r="C141" s="11" t="s">
        <v>352</v>
      </c>
      <c r="D141" s="11"/>
      <c r="E141" s="11" t="s">
        <v>172</v>
      </c>
      <c r="F141" s="11">
        <v>118</v>
      </c>
      <c r="G141" s="11"/>
      <c r="H141" s="11">
        <v>0</v>
      </c>
      <c r="I141" s="11"/>
      <c r="J141" s="4"/>
      <c r="K141" s="11"/>
      <c r="L141" s="11"/>
      <c r="M141" s="11"/>
      <c r="N141" s="4"/>
      <c r="O141" s="169"/>
      <c r="P141" s="170"/>
      <c r="Q141" s="170"/>
      <c r="R141" s="171"/>
      <c r="S141" s="4"/>
      <c r="T141" s="4"/>
      <c r="U141" s="4"/>
      <c r="V141" s="4"/>
    </row>
    <row r="142" spans="1:22" s="5" customFormat="1" ht="12.75" x14ac:dyDescent="0.2">
      <c r="A142" s="51"/>
      <c r="B142" s="11"/>
      <c r="C142" s="11" t="s">
        <v>353</v>
      </c>
      <c r="D142" s="11"/>
      <c r="E142" s="11" t="s">
        <v>200</v>
      </c>
      <c r="F142" s="11">
        <v>41</v>
      </c>
      <c r="G142" s="11"/>
      <c r="H142" s="11"/>
      <c r="I142" s="11"/>
      <c r="J142" s="4"/>
      <c r="K142" s="11"/>
      <c r="L142" s="11"/>
      <c r="M142" s="11"/>
      <c r="N142" s="4"/>
      <c r="O142" s="169"/>
      <c r="P142" s="170"/>
      <c r="Q142" s="170"/>
      <c r="R142" s="171"/>
      <c r="S142" s="4"/>
      <c r="T142" s="4"/>
      <c r="U142" s="4"/>
      <c r="V142" s="4"/>
    </row>
    <row r="143" spans="1:22" s="5" customFormat="1" ht="12.75" x14ac:dyDescent="0.2">
      <c r="A143" s="51"/>
      <c r="B143" s="11"/>
      <c r="C143" s="11" t="s">
        <v>355</v>
      </c>
      <c r="D143" s="11"/>
      <c r="E143" s="11" t="s">
        <v>356</v>
      </c>
      <c r="F143" s="11">
        <v>11</v>
      </c>
      <c r="G143" s="11"/>
      <c r="H143" s="11"/>
      <c r="I143" s="11"/>
      <c r="J143" s="4"/>
      <c r="K143" s="11"/>
      <c r="L143" s="11"/>
      <c r="M143" s="11"/>
      <c r="N143" s="4"/>
      <c r="O143" s="169"/>
      <c r="P143" s="170"/>
      <c r="Q143" s="170"/>
      <c r="R143" s="171"/>
      <c r="S143" s="4"/>
      <c r="T143" s="4"/>
      <c r="U143" s="4"/>
      <c r="V143" s="4"/>
    </row>
    <row r="144" spans="1:22" s="5" customFormat="1" ht="12.75" x14ac:dyDescent="0.2">
      <c r="A144" s="51"/>
      <c r="B144" s="11"/>
      <c r="C144" s="11" t="s">
        <v>357</v>
      </c>
      <c r="D144" s="11"/>
      <c r="E144" s="11" t="s">
        <v>107</v>
      </c>
      <c r="F144" s="11">
        <v>3</v>
      </c>
      <c r="G144" s="11"/>
      <c r="H144" s="11"/>
      <c r="I144" s="11"/>
      <c r="J144" s="4"/>
      <c r="K144" s="11"/>
      <c r="L144" s="11"/>
      <c r="M144" s="11"/>
      <c r="N144" s="4"/>
      <c r="O144" s="169"/>
      <c r="P144" s="170"/>
      <c r="Q144" s="170"/>
      <c r="R144" s="171"/>
      <c r="S144" s="4"/>
      <c r="T144" s="4"/>
      <c r="U144" s="4"/>
      <c r="V144" s="4"/>
    </row>
    <row r="145" spans="1:22" s="5" customFormat="1" ht="12.75" x14ac:dyDescent="0.2">
      <c r="A145" s="51"/>
      <c r="B145" s="11"/>
      <c r="C145" s="11" t="s">
        <v>358</v>
      </c>
      <c r="D145" s="11"/>
      <c r="E145" s="11" t="s">
        <v>360</v>
      </c>
      <c r="F145" s="11">
        <v>22</v>
      </c>
      <c r="G145" s="11"/>
      <c r="H145" s="11"/>
      <c r="I145" s="11"/>
      <c r="J145" s="4"/>
      <c r="K145" s="11"/>
      <c r="L145" s="11"/>
      <c r="M145" s="11"/>
      <c r="N145" s="4"/>
      <c r="O145" s="169"/>
      <c r="P145" s="170"/>
      <c r="Q145" s="170"/>
      <c r="R145" s="171"/>
      <c r="S145" s="4"/>
      <c r="T145" s="4"/>
      <c r="U145" s="4"/>
      <c r="V145" s="4"/>
    </row>
    <row r="146" spans="1:22" s="5" customFormat="1" ht="12.75" x14ac:dyDescent="0.2">
      <c r="A146" s="51"/>
      <c r="B146" s="11"/>
      <c r="C146" s="11" t="s">
        <v>361</v>
      </c>
      <c r="D146" s="11"/>
      <c r="E146" s="11" t="s">
        <v>200</v>
      </c>
      <c r="F146" s="11">
        <v>643</v>
      </c>
      <c r="G146" s="11">
        <v>2</v>
      </c>
      <c r="H146" s="11">
        <v>2</v>
      </c>
      <c r="I146" s="11">
        <v>0.5</v>
      </c>
      <c r="J146" s="4"/>
      <c r="K146" s="11"/>
      <c r="L146" s="11"/>
      <c r="M146" s="11"/>
      <c r="N146" s="4"/>
      <c r="O146" s="169"/>
      <c r="P146" s="170"/>
      <c r="Q146" s="170"/>
      <c r="R146" s="171"/>
      <c r="S146" s="4"/>
      <c r="T146" s="4"/>
      <c r="U146" s="4"/>
      <c r="V146" s="4"/>
    </row>
    <row r="147" spans="1:22" s="5" customFormat="1" ht="12.75" x14ac:dyDescent="0.2">
      <c r="A147" s="51"/>
      <c r="B147" s="11"/>
      <c r="C147" s="11" t="s">
        <v>363</v>
      </c>
      <c r="D147" s="11"/>
      <c r="E147" s="11" t="s">
        <v>364</v>
      </c>
      <c r="F147" s="11">
        <v>58</v>
      </c>
      <c r="G147" s="11"/>
      <c r="H147" s="11"/>
      <c r="I147" s="11"/>
      <c r="J147" s="4"/>
      <c r="K147" s="11"/>
      <c r="L147" s="11"/>
      <c r="M147" s="11"/>
      <c r="N147" s="4"/>
      <c r="O147" s="169"/>
      <c r="P147" s="170"/>
      <c r="Q147" s="170"/>
      <c r="R147" s="171"/>
      <c r="S147" s="4"/>
      <c r="T147" s="4"/>
      <c r="U147" s="4"/>
      <c r="V147" s="4"/>
    </row>
    <row r="148" spans="1:22" s="5" customFormat="1" ht="12.75" x14ac:dyDescent="0.2">
      <c r="A148" s="51"/>
      <c r="B148" s="11"/>
      <c r="C148" s="11" t="s">
        <v>369</v>
      </c>
      <c r="D148" s="11"/>
      <c r="E148" s="11" t="s">
        <v>102</v>
      </c>
      <c r="F148" s="11">
        <v>7</v>
      </c>
      <c r="G148" s="11"/>
      <c r="H148" s="11"/>
      <c r="I148" s="11"/>
      <c r="J148" s="4"/>
      <c r="K148" s="11"/>
      <c r="L148" s="11"/>
      <c r="M148" s="11"/>
      <c r="N148" s="4"/>
      <c r="O148" s="169"/>
      <c r="P148" s="170"/>
      <c r="Q148" s="170"/>
      <c r="R148" s="171"/>
      <c r="S148" s="4"/>
      <c r="T148" s="4"/>
      <c r="U148" s="4"/>
      <c r="V148" s="4"/>
    </row>
    <row r="149" spans="1:22" s="5" customFormat="1" ht="12.75" x14ac:dyDescent="0.2">
      <c r="A149" s="51"/>
      <c r="B149" s="11"/>
      <c r="C149" s="11" t="s">
        <v>370</v>
      </c>
      <c r="D149" s="11"/>
      <c r="E149" s="11" t="s">
        <v>371</v>
      </c>
      <c r="F149" s="11">
        <v>5</v>
      </c>
      <c r="G149" s="11"/>
      <c r="H149" s="11">
        <v>0</v>
      </c>
      <c r="I149" s="11"/>
      <c r="J149" s="4"/>
      <c r="K149" s="11"/>
      <c r="L149" s="11"/>
      <c r="M149" s="11"/>
      <c r="N149" s="4"/>
      <c r="O149" s="169"/>
      <c r="P149" s="170"/>
      <c r="Q149" s="170"/>
      <c r="R149" s="171"/>
      <c r="S149" s="4"/>
      <c r="T149" s="4"/>
      <c r="U149" s="4"/>
      <c r="V149" s="4"/>
    </row>
    <row r="150" spans="1:22" s="5" customFormat="1" ht="12.75" x14ac:dyDescent="0.2">
      <c r="A150" s="51"/>
      <c r="B150" s="11"/>
      <c r="C150" s="11" t="s">
        <v>372</v>
      </c>
      <c r="D150" s="11"/>
      <c r="E150" s="11" t="s">
        <v>102</v>
      </c>
      <c r="F150" s="11">
        <v>6</v>
      </c>
      <c r="G150" s="11"/>
      <c r="H150" s="11"/>
      <c r="I150" s="11"/>
      <c r="J150" s="4"/>
      <c r="K150" s="11"/>
      <c r="L150" s="11"/>
      <c r="M150" s="11"/>
      <c r="N150" s="4"/>
      <c r="O150" s="169"/>
      <c r="P150" s="170"/>
      <c r="Q150" s="170"/>
      <c r="R150" s="171"/>
      <c r="S150" s="4"/>
      <c r="T150" s="4"/>
      <c r="U150" s="4"/>
      <c r="V150" s="4"/>
    </row>
    <row r="151" spans="1:22" s="5" customFormat="1" ht="12.75" x14ac:dyDescent="0.2">
      <c r="A151" s="51"/>
      <c r="B151" s="11"/>
      <c r="C151" s="11" t="s">
        <v>373</v>
      </c>
      <c r="D151" s="11"/>
      <c r="E151" s="11" t="s">
        <v>208</v>
      </c>
      <c r="F151" s="11">
        <v>10</v>
      </c>
      <c r="G151" s="11">
        <v>1</v>
      </c>
      <c r="H151" s="11">
        <v>1</v>
      </c>
      <c r="I151" s="11">
        <v>0</v>
      </c>
      <c r="J151" s="4"/>
      <c r="K151" s="11"/>
      <c r="L151" s="11"/>
      <c r="M151" s="11"/>
      <c r="N151" s="4"/>
      <c r="O151" s="169"/>
      <c r="P151" s="170"/>
      <c r="Q151" s="170"/>
      <c r="R151" s="171"/>
      <c r="S151" s="4"/>
      <c r="T151" s="4"/>
      <c r="U151" s="4"/>
      <c r="V151" s="4"/>
    </row>
    <row r="152" spans="1:22" s="5" customFormat="1" ht="12.75" x14ac:dyDescent="0.2">
      <c r="A152" s="51"/>
      <c r="B152" s="11"/>
      <c r="C152" s="11" t="s">
        <v>374</v>
      </c>
      <c r="D152" s="11"/>
      <c r="E152" s="11" t="s">
        <v>299</v>
      </c>
      <c r="F152" s="11">
        <v>34</v>
      </c>
      <c r="G152" s="11"/>
      <c r="H152" s="11">
        <v>0</v>
      </c>
      <c r="I152" s="11"/>
      <c r="J152" s="4"/>
      <c r="K152" s="11"/>
      <c r="L152" s="11"/>
      <c r="M152" s="11"/>
      <c r="N152" s="4"/>
      <c r="O152" s="169"/>
      <c r="P152" s="170"/>
      <c r="Q152" s="170"/>
      <c r="R152" s="171"/>
      <c r="S152" s="4"/>
      <c r="T152" s="4"/>
      <c r="U152" s="4"/>
      <c r="V152" s="4"/>
    </row>
    <row r="153" spans="1:22" s="5" customFormat="1" ht="12.75" x14ac:dyDescent="0.2">
      <c r="A153" s="51"/>
      <c r="B153" s="11"/>
      <c r="C153" s="11" t="s">
        <v>375</v>
      </c>
      <c r="D153" s="11"/>
      <c r="E153" s="11" t="s">
        <v>103</v>
      </c>
      <c r="F153" s="11">
        <v>236</v>
      </c>
      <c r="G153" s="11">
        <v>10</v>
      </c>
      <c r="H153" s="11">
        <v>9</v>
      </c>
      <c r="I153" s="175">
        <v>0.77777777777777801</v>
      </c>
      <c r="J153" s="4"/>
      <c r="K153" s="11"/>
      <c r="L153" s="11"/>
      <c r="M153" s="11"/>
      <c r="N153" s="4"/>
      <c r="O153" s="169"/>
      <c r="P153" s="170"/>
      <c r="Q153" s="170"/>
      <c r="R153" s="171"/>
      <c r="S153" s="4"/>
      <c r="T153" s="4"/>
      <c r="U153" s="4"/>
      <c r="V153" s="4"/>
    </row>
    <row r="154" spans="1:22" s="5" customFormat="1" ht="12.75" x14ac:dyDescent="0.2">
      <c r="A154" s="51"/>
      <c r="B154" s="11"/>
      <c r="C154" s="11" t="s">
        <v>377</v>
      </c>
      <c r="D154" s="11"/>
      <c r="E154" s="11" t="s">
        <v>161</v>
      </c>
      <c r="F154" s="11">
        <v>14</v>
      </c>
      <c r="G154" s="11"/>
      <c r="H154" s="11"/>
      <c r="I154" s="11"/>
      <c r="J154" s="4"/>
      <c r="K154" s="11"/>
      <c r="L154" s="11"/>
      <c r="M154" s="11"/>
      <c r="N154" s="4"/>
      <c r="O154" s="169"/>
      <c r="P154" s="170"/>
      <c r="Q154" s="170"/>
      <c r="R154" s="171"/>
      <c r="S154" s="4"/>
      <c r="T154" s="4"/>
      <c r="U154" s="4"/>
      <c r="V154" s="4"/>
    </row>
    <row r="155" spans="1:22" s="5" customFormat="1" ht="12.75" x14ac:dyDescent="0.2">
      <c r="A155" s="51"/>
      <c r="B155" s="11"/>
      <c r="C155" s="11" t="s">
        <v>378</v>
      </c>
      <c r="D155" s="11"/>
      <c r="E155" s="11" t="s">
        <v>379</v>
      </c>
      <c r="F155" s="11">
        <v>144</v>
      </c>
      <c r="G155" s="11">
        <v>1</v>
      </c>
      <c r="H155" s="11">
        <v>1</v>
      </c>
      <c r="I155" s="11">
        <v>0</v>
      </c>
      <c r="J155" s="4"/>
      <c r="K155" s="11"/>
      <c r="L155" s="11"/>
      <c r="M155" s="11"/>
      <c r="N155" s="4"/>
      <c r="O155" s="169"/>
      <c r="P155" s="170"/>
      <c r="Q155" s="170"/>
      <c r="R155" s="171"/>
      <c r="S155" s="4"/>
      <c r="T155" s="4"/>
      <c r="U155" s="4"/>
      <c r="V155" s="4"/>
    </row>
    <row r="156" spans="1:22" s="5" customFormat="1" ht="12.75" x14ac:dyDescent="0.2">
      <c r="A156" s="51"/>
      <c r="B156" s="11"/>
      <c r="C156" s="11" t="s">
        <v>378</v>
      </c>
      <c r="D156" s="11"/>
      <c r="E156" s="11" t="s">
        <v>380</v>
      </c>
      <c r="F156" s="11">
        <v>1</v>
      </c>
      <c r="G156" s="11"/>
      <c r="H156" s="11"/>
      <c r="I156" s="11"/>
      <c r="J156" s="4"/>
      <c r="K156" s="11"/>
      <c r="L156" s="11"/>
      <c r="M156" s="11"/>
      <c r="N156" s="4"/>
      <c r="O156" s="169"/>
      <c r="P156" s="170"/>
      <c r="Q156" s="170"/>
      <c r="R156" s="171"/>
      <c r="S156" s="4"/>
      <c r="T156" s="4"/>
      <c r="U156" s="4"/>
      <c r="V156" s="4"/>
    </row>
    <row r="157" spans="1:22" s="5" customFormat="1" ht="12.75" x14ac:dyDescent="0.2">
      <c r="A157" s="51"/>
      <c r="B157" s="11"/>
      <c r="C157" s="11" t="s">
        <v>381</v>
      </c>
      <c r="D157" s="11"/>
      <c r="E157" s="11" t="s">
        <v>82</v>
      </c>
      <c r="F157" s="11">
        <v>58</v>
      </c>
      <c r="G157" s="11">
        <v>1</v>
      </c>
      <c r="H157" s="11">
        <v>0</v>
      </c>
      <c r="I157" s="11"/>
      <c r="J157" s="4"/>
      <c r="K157" s="11"/>
      <c r="L157" s="11"/>
      <c r="M157" s="11"/>
      <c r="N157" s="4"/>
      <c r="O157" s="169"/>
      <c r="P157" s="170"/>
      <c r="Q157" s="170"/>
      <c r="R157" s="171"/>
      <c r="S157" s="4"/>
      <c r="T157" s="4"/>
      <c r="U157" s="4"/>
      <c r="V157" s="4"/>
    </row>
    <row r="158" spans="1:22" s="5" customFormat="1" ht="12.75" x14ac:dyDescent="0.2">
      <c r="A158" s="51"/>
      <c r="B158" s="11"/>
      <c r="C158" s="11" t="s">
        <v>384</v>
      </c>
      <c r="D158" s="11"/>
      <c r="E158" s="11" t="s">
        <v>184</v>
      </c>
      <c r="F158" s="11">
        <v>96</v>
      </c>
      <c r="G158" s="11"/>
      <c r="H158" s="11">
        <v>0</v>
      </c>
      <c r="I158" s="11"/>
      <c r="J158" s="4"/>
      <c r="K158" s="11"/>
      <c r="L158" s="11"/>
      <c r="M158" s="11"/>
      <c r="N158" s="4"/>
      <c r="O158" s="169"/>
      <c r="P158" s="170"/>
      <c r="Q158" s="170"/>
      <c r="R158" s="171"/>
      <c r="S158" s="4"/>
      <c r="T158" s="4"/>
      <c r="U158" s="4"/>
      <c r="V158" s="4"/>
    </row>
    <row r="159" spans="1:22" s="5" customFormat="1" ht="12.75" x14ac:dyDescent="0.2">
      <c r="A159" s="51"/>
      <c r="B159" s="11"/>
      <c r="C159" s="11" t="s">
        <v>386</v>
      </c>
      <c r="D159" s="11"/>
      <c r="E159" s="11" t="s">
        <v>121</v>
      </c>
      <c r="F159" s="11">
        <v>21</v>
      </c>
      <c r="G159" s="11"/>
      <c r="H159" s="11"/>
      <c r="I159" s="11"/>
      <c r="J159" s="4"/>
      <c r="K159" s="11"/>
      <c r="L159" s="11"/>
      <c r="M159" s="11"/>
      <c r="N159" s="4"/>
      <c r="O159" s="169"/>
      <c r="P159" s="170"/>
      <c r="Q159" s="170"/>
      <c r="R159" s="171"/>
      <c r="S159" s="4"/>
      <c r="T159" s="4"/>
      <c r="U159" s="4"/>
      <c r="V159" s="4"/>
    </row>
    <row r="160" spans="1:22" s="5" customFormat="1" ht="12.75" x14ac:dyDescent="0.2">
      <c r="A160" s="51"/>
      <c r="B160" s="11"/>
      <c r="C160" s="11" t="s">
        <v>388</v>
      </c>
      <c r="D160" s="11"/>
      <c r="E160" s="11" t="s">
        <v>107</v>
      </c>
      <c r="F160" s="11">
        <v>4</v>
      </c>
      <c r="G160" s="11"/>
      <c r="H160" s="11"/>
      <c r="I160" s="11"/>
      <c r="J160" s="4"/>
      <c r="K160" s="11"/>
      <c r="L160" s="11"/>
      <c r="M160" s="11"/>
      <c r="N160" s="4"/>
      <c r="O160" s="169"/>
      <c r="P160" s="170"/>
      <c r="Q160" s="170"/>
      <c r="R160" s="171"/>
      <c r="S160" s="4"/>
      <c r="T160" s="4"/>
      <c r="U160" s="4"/>
      <c r="V160" s="4"/>
    </row>
    <row r="161" spans="1:22" s="5" customFormat="1" ht="12.75" x14ac:dyDescent="0.2">
      <c r="A161" s="51"/>
      <c r="B161" s="11"/>
      <c r="C161" s="11" t="s">
        <v>391</v>
      </c>
      <c r="D161" s="11"/>
      <c r="E161" s="11" t="s">
        <v>392</v>
      </c>
      <c r="F161" s="11">
        <v>3</v>
      </c>
      <c r="G161" s="11"/>
      <c r="H161" s="11"/>
      <c r="I161" s="11"/>
      <c r="J161" s="4"/>
      <c r="K161" s="11"/>
      <c r="L161" s="11"/>
      <c r="M161" s="11"/>
      <c r="N161" s="4"/>
      <c r="O161" s="169"/>
      <c r="P161" s="170"/>
      <c r="Q161" s="170"/>
      <c r="R161" s="171"/>
      <c r="S161" s="4"/>
      <c r="T161" s="4"/>
      <c r="U161" s="4"/>
      <c r="V161" s="4"/>
    </row>
    <row r="162" spans="1:22" s="5" customFormat="1" ht="12.75" x14ac:dyDescent="0.2">
      <c r="A162" s="51"/>
      <c r="B162" s="11"/>
      <c r="C162" s="11" t="s">
        <v>393</v>
      </c>
      <c r="D162" s="11"/>
      <c r="E162" s="11" t="s">
        <v>84</v>
      </c>
      <c r="F162" s="11">
        <v>12</v>
      </c>
      <c r="G162" s="11"/>
      <c r="H162" s="11"/>
      <c r="I162" s="11"/>
      <c r="J162" s="4"/>
      <c r="K162" s="11"/>
      <c r="L162" s="11"/>
      <c r="M162" s="11"/>
      <c r="N162" s="4"/>
      <c r="O162" s="169"/>
      <c r="P162" s="170"/>
      <c r="Q162" s="170"/>
      <c r="R162" s="171"/>
      <c r="S162" s="4"/>
      <c r="T162" s="4"/>
      <c r="U162" s="4"/>
      <c r="V162" s="4"/>
    </row>
    <row r="163" spans="1:22" s="5" customFormat="1" ht="12.75" x14ac:dyDescent="0.2">
      <c r="A163" s="51"/>
      <c r="B163" s="11"/>
      <c r="C163" s="11" t="s">
        <v>394</v>
      </c>
      <c r="D163" s="11"/>
      <c r="E163" s="11" t="s">
        <v>117</v>
      </c>
      <c r="F163" s="11">
        <v>557</v>
      </c>
      <c r="G163" s="11">
        <v>3</v>
      </c>
      <c r="H163" s="11">
        <v>1</v>
      </c>
      <c r="I163" s="11">
        <v>0</v>
      </c>
      <c r="J163" s="4"/>
      <c r="K163" s="11"/>
      <c r="L163" s="11"/>
      <c r="M163" s="11"/>
      <c r="N163" s="4"/>
      <c r="O163" s="169"/>
      <c r="P163" s="170"/>
      <c r="Q163" s="170"/>
      <c r="R163" s="171"/>
      <c r="S163" s="4"/>
      <c r="T163" s="4"/>
      <c r="U163" s="4"/>
      <c r="V163" s="4"/>
    </row>
    <row r="164" spans="1:22" s="5" customFormat="1" ht="12.75" x14ac:dyDescent="0.2">
      <c r="A164" s="51"/>
      <c r="B164" s="11"/>
      <c r="C164" s="11" t="s">
        <v>395</v>
      </c>
      <c r="D164" s="11"/>
      <c r="E164" s="11" t="s">
        <v>95</v>
      </c>
      <c r="F164" s="11">
        <v>10</v>
      </c>
      <c r="G164" s="11"/>
      <c r="H164" s="11"/>
      <c r="I164" s="11"/>
      <c r="J164" s="4"/>
      <c r="K164" s="11"/>
      <c r="L164" s="11"/>
      <c r="M164" s="11"/>
      <c r="N164" s="4"/>
      <c r="O164" s="169"/>
      <c r="P164" s="170"/>
      <c r="Q164" s="170"/>
      <c r="R164" s="171"/>
      <c r="S164" s="4"/>
      <c r="T164" s="4"/>
      <c r="U164" s="4"/>
      <c r="V164" s="4"/>
    </row>
    <row r="165" spans="1:22" s="5" customFormat="1" ht="12.75" x14ac:dyDescent="0.2">
      <c r="A165" s="51"/>
      <c r="B165" s="11"/>
      <c r="C165" s="11" t="s">
        <v>396</v>
      </c>
      <c r="D165" s="11"/>
      <c r="E165" s="11" t="s">
        <v>98</v>
      </c>
      <c r="F165" s="11">
        <v>3</v>
      </c>
      <c r="G165" s="11"/>
      <c r="H165" s="11"/>
      <c r="I165" s="11"/>
      <c r="J165" s="4"/>
      <c r="K165" s="11"/>
      <c r="L165" s="11"/>
      <c r="M165" s="11"/>
      <c r="N165" s="4"/>
      <c r="O165" s="169"/>
      <c r="P165" s="170"/>
      <c r="Q165" s="170"/>
      <c r="R165" s="171"/>
      <c r="S165" s="4"/>
      <c r="T165" s="4"/>
      <c r="U165" s="4"/>
      <c r="V165" s="4"/>
    </row>
    <row r="166" spans="1:22" s="5" customFormat="1" ht="12.75" x14ac:dyDescent="0.2">
      <c r="A166" s="51"/>
      <c r="B166" s="11"/>
      <c r="C166" s="11" t="s">
        <v>396</v>
      </c>
      <c r="D166" s="11"/>
      <c r="E166" s="11" t="s">
        <v>75</v>
      </c>
      <c r="F166" s="11">
        <v>153</v>
      </c>
      <c r="G166" s="11">
        <v>1</v>
      </c>
      <c r="H166" s="11">
        <v>0</v>
      </c>
      <c r="I166" s="11"/>
      <c r="J166" s="4"/>
      <c r="K166" s="11"/>
      <c r="L166" s="11"/>
      <c r="M166" s="11"/>
      <c r="N166" s="4"/>
      <c r="O166" s="169"/>
      <c r="P166" s="170"/>
      <c r="Q166" s="170"/>
      <c r="R166" s="171"/>
      <c r="S166" s="4"/>
      <c r="T166" s="4"/>
      <c r="U166" s="4"/>
      <c r="V166" s="4"/>
    </row>
    <row r="167" spans="1:22" s="5" customFormat="1" ht="12.75" x14ac:dyDescent="0.2">
      <c r="A167" s="51"/>
      <c r="B167" s="11"/>
      <c r="C167" s="11" t="s">
        <v>397</v>
      </c>
      <c r="D167" s="11"/>
      <c r="E167" s="11" t="s">
        <v>385</v>
      </c>
      <c r="F167" s="11">
        <v>53</v>
      </c>
      <c r="G167" s="11"/>
      <c r="H167" s="11">
        <v>0</v>
      </c>
      <c r="I167" s="11"/>
      <c r="J167" s="4"/>
      <c r="K167" s="11"/>
      <c r="L167" s="11"/>
      <c r="M167" s="11"/>
      <c r="N167" s="4"/>
      <c r="O167" s="169"/>
      <c r="P167" s="170"/>
      <c r="Q167" s="170"/>
      <c r="R167" s="171"/>
      <c r="S167" s="4"/>
      <c r="T167" s="4"/>
      <c r="U167" s="4"/>
      <c r="V167" s="4"/>
    </row>
    <row r="168" spans="1:22" s="5" customFormat="1" ht="12.75" x14ac:dyDescent="0.2">
      <c r="A168" s="51"/>
      <c r="B168" s="11"/>
      <c r="C168" s="11" t="s">
        <v>398</v>
      </c>
      <c r="D168" s="11"/>
      <c r="E168" s="11" t="s">
        <v>380</v>
      </c>
      <c r="F168" s="11">
        <v>19</v>
      </c>
      <c r="G168" s="11"/>
      <c r="H168" s="11"/>
      <c r="I168" s="11"/>
      <c r="J168" s="4"/>
      <c r="K168" s="11"/>
      <c r="L168" s="11"/>
      <c r="M168" s="11"/>
      <c r="N168" s="4"/>
      <c r="O168" s="169"/>
      <c r="P168" s="170"/>
      <c r="Q168" s="170"/>
      <c r="R168" s="171"/>
      <c r="S168" s="4"/>
      <c r="T168" s="4"/>
      <c r="U168" s="4"/>
      <c r="V168" s="4"/>
    </row>
    <row r="169" spans="1:22" s="5" customFormat="1" ht="12.75" x14ac:dyDescent="0.2">
      <c r="A169" s="51"/>
      <c r="B169" s="11"/>
      <c r="C169" s="11" t="s">
        <v>399</v>
      </c>
      <c r="D169" s="11"/>
      <c r="E169" s="11" t="s">
        <v>172</v>
      </c>
      <c r="F169" s="11">
        <v>817</v>
      </c>
      <c r="G169" s="11">
        <v>5</v>
      </c>
      <c r="H169" s="11">
        <v>5</v>
      </c>
      <c r="I169" s="11">
        <v>4.2</v>
      </c>
      <c r="J169" s="4"/>
      <c r="K169" s="11"/>
      <c r="L169" s="11"/>
      <c r="M169" s="11"/>
      <c r="N169" s="4"/>
      <c r="O169" s="169"/>
      <c r="P169" s="170"/>
      <c r="Q169" s="170"/>
      <c r="R169" s="171"/>
      <c r="S169" s="4"/>
      <c r="T169" s="4"/>
      <c r="U169" s="4"/>
      <c r="V169" s="4"/>
    </row>
    <row r="170" spans="1:22" s="5" customFormat="1" ht="12.75" x14ac:dyDescent="0.2">
      <c r="A170" s="51"/>
      <c r="B170" s="11"/>
      <c r="C170" s="11" t="s">
        <v>401</v>
      </c>
      <c r="D170" s="11"/>
      <c r="E170" s="11" t="s">
        <v>390</v>
      </c>
      <c r="F170" s="11">
        <v>13</v>
      </c>
      <c r="G170" s="11"/>
      <c r="H170" s="11">
        <v>0</v>
      </c>
      <c r="I170" s="11"/>
      <c r="J170" s="4"/>
      <c r="K170" s="11"/>
      <c r="L170" s="11"/>
      <c r="M170" s="11"/>
      <c r="N170" s="4"/>
      <c r="O170" s="169"/>
      <c r="P170" s="170"/>
      <c r="Q170" s="170"/>
      <c r="R170" s="171"/>
      <c r="S170" s="4"/>
      <c r="T170" s="4"/>
      <c r="U170" s="4"/>
      <c r="V170" s="4"/>
    </row>
    <row r="171" spans="1:22" s="5" customFormat="1" ht="12.75" x14ac:dyDescent="0.2">
      <c r="A171" s="51"/>
      <c r="B171" s="11"/>
      <c r="C171" s="11" t="s">
        <v>648</v>
      </c>
      <c r="D171" s="11"/>
      <c r="E171" s="11" t="s">
        <v>172</v>
      </c>
      <c r="F171" s="11">
        <v>1</v>
      </c>
      <c r="G171" s="11"/>
      <c r="H171" s="11"/>
      <c r="I171" s="11"/>
      <c r="J171" s="4"/>
      <c r="K171" s="11"/>
      <c r="L171" s="11"/>
      <c r="M171" s="11"/>
      <c r="N171" s="4"/>
      <c r="O171" s="169"/>
      <c r="P171" s="170"/>
      <c r="Q171" s="170"/>
      <c r="R171" s="171"/>
      <c r="S171" s="4"/>
      <c r="T171" s="4"/>
      <c r="U171" s="4"/>
      <c r="V171" s="4"/>
    </row>
    <row r="172" spans="1:22" s="5" customFormat="1" ht="12.75" x14ac:dyDescent="0.2">
      <c r="A172" s="51"/>
      <c r="B172" s="11"/>
      <c r="C172" s="11" t="s">
        <v>403</v>
      </c>
      <c r="D172" s="11"/>
      <c r="E172" s="11" t="s">
        <v>152</v>
      </c>
      <c r="F172" s="11">
        <v>50</v>
      </c>
      <c r="G172" s="11">
        <v>1</v>
      </c>
      <c r="H172" s="11">
        <v>0</v>
      </c>
      <c r="I172" s="11"/>
      <c r="J172" s="4"/>
      <c r="K172" s="11"/>
      <c r="L172" s="11"/>
      <c r="M172" s="11"/>
      <c r="N172" s="4"/>
      <c r="O172" s="169"/>
      <c r="P172" s="170"/>
      <c r="Q172" s="170"/>
      <c r="R172" s="171"/>
      <c r="S172" s="4"/>
      <c r="T172" s="4"/>
      <c r="U172" s="4"/>
      <c r="V172" s="4"/>
    </row>
    <row r="173" spans="1:22" s="5" customFormat="1" ht="12.75" x14ac:dyDescent="0.2">
      <c r="A173" s="51"/>
      <c r="B173" s="11"/>
      <c r="C173" s="11" t="s">
        <v>404</v>
      </c>
      <c r="D173" s="11"/>
      <c r="E173" s="11" t="s">
        <v>405</v>
      </c>
      <c r="F173" s="11">
        <v>30</v>
      </c>
      <c r="G173" s="11"/>
      <c r="H173" s="11">
        <v>0</v>
      </c>
      <c r="I173" s="11"/>
      <c r="J173" s="4"/>
      <c r="K173" s="11"/>
      <c r="L173" s="11"/>
      <c r="M173" s="11"/>
      <c r="N173" s="4"/>
      <c r="O173" s="169"/>
      <c r="P173" s="170"/>
      <c r="Q173" s="170"/>
      <c r="R173" s="171"/>
      <c r="S173" s="4"/>
      <c r="T173" s="4"/>
      <c r="U173" s="4"/>
      <c r="V173" s="4"/>
    </row>
    <row r="174" spans="1:22" s="5" customFormat="1" ht="12.75" x14ac:dyDescent="0.2">
      <c r="A174" s="51"/>
      <c r="B174" s="11"/>
      <c r="C174" s="11" t="s">
        <v>407</v>
      </c>
      <c r="D174" s="11"/>
      <c r="E174" s="11" t="s">
        <v>91</v>
      </c>
      <c r="F174" s="11">
        <v>48</v>
      </c>
      <c r="G174" s="11">
        <v>1</v>
      </c>
      <c r="H174" s="11">
        <v>1</v>
      </c>
      <c r="I174" s="11">
        <v>3</v>
      </c>
      <c r="J174" s="4"/>
      <c r="K174" s="11"/>
      <c r="L174" s="11"/>
      <c r="M174" s="11"/>
      <c r="N174" s="4"/>
      <c r="O174" s="169"/>
      <c r="P174" s="170"/>
      <c r="Q174" s="170"/>
      <c r="R174" s="171"/>
      <c r="S174" s="4"/>
      <c r="T174" s="4"/>
      <c r="U174" s="4"/>
      <c r="V174" s="4"/>
    </row>
    <row r="175" spans="1:22" s="5" customFormat="1" ht="12.75" x14ac:dyDescent="0.2">
      <c r="A175" s="51"/>
      <c r="B175" s="11"/>
      <c r="C175" s="11" t="s">
        <v>408</v>
      </c>
      <c r="D175" s="11"/>
      <c r="E175" s="11" t="s">
        <v>61</v>
      </c>
      <c r="F175" s="11">
        <v>1</v>
      </c>
      <c r="G175" s="11"/>
      <c r="H175" s="11"/>
      <c r="I175" s="11"/>
      <c r="J175" s="4"/>
      <c r="K175" s="11"/>
      <c r="L175" s="11"/>
      <c r="M175" s="11"/>
      <c r="N175" s="4"/>
      <c r="O175" s="169"/>
      <c r="P175" s="170"/>
      <c r="Q175" s="170"/>
      <c r="R175" s="171"/>
      <c r="S175" s="4"/>
      <c r="T175" s="4"/>
      <c r="U175" s="4"/>
      <c r="V175" s="4"/>
    </row>
    <row r="176" spans="1:22" s="5" customFormat="1" ht="12.75" x14ac:dyDescent="0.2">
      <c r="A176" s="51"/>
      <c r="B176" s="11"/>
      <c r="C176" s="11" t="s">
        <v>409</v>
      </c>
      <c r="D176" s="11"/>
      <c r="E176" s="11" t="s">
        <v>410</v>
      </c>
      <c r="F176" s="11">
        <v>43</v>
      </c>
      <c r="G176" s="11">
        <v>1</v>
      </c>
      <c r="H176" s="11">
        <v>1</v>
      </c>
      <c r="I176" s="11">
        <v>0</v>
      </c>
      <c r="J176" s="4"/>
      <c r="K176" s="11"/>
      <c r="L176" s="11"/>
      <c r="M176" s="11"/>
      <c r="N176" s="4"/>
      <c r="O176" s="169"/>
      <c r="P176" s="170"/>
      <c r="Q176" s="170"/>
      <c r="R176" s="171"/>
      <c r="S176" s="4"/>
      <c r="T176" s="4"/>
      <c r="U176" s="4"/>
      <c r="V176" s="4"/>
    </row>
    <row r="177" spans="1:22" s="5" customFormat="1" ht="12.75" x14ac:dyDescent="0.2">
      <c r="A177" s="51"/>
      <c r="B177" s="11"/>
      <c r="C177" s="11" t="s">
        <v>411</v>
      </c>
      <c r="D177" s="11"/>
      <c r="E177" s="11" t="s">
        <v>320</v>
      </c>
      <c r="F177" s="11">
        <v>100</v>
      </c>
      <c r="G177" s="11"/>
      <c r="H177" s="11">
        <v>0</v>
      </c>
      <c r="I177" s="11"/>
      <c r="J177" s="4"/>
      <c r="K177" s="11"/>
      <c r="L177" s="11"/>
      <c r="M177" s="11"/>
      <c r="N177" s="4"/>
      <c r="O177" s="169"/>
      <c r="P177" s="170"/>
      <c r="Q177" s="170"/>
      <c r="R177" s="171"/>
      <c r="S177" s="4"/>
      <c r="T177" s="4"/>
      <c r="U177" s="4"/>
      <c r="V177" s="4"/>
    </row>
    <row r="178" spans="1:22" s="5" customFormat="1" ht="12.75" x14ac:dyDescent="0.2">
      <c r="A178" s="51"/>
      <c r="B178" s="11"/>
      <c r="C178" s="11" t="s">
        <v>649</v>
      </c>
      <c r="D178" s="11"/>
      <c r="E178" s="11" t="s">
        <v>333</v>
      </c>
      <c r="F178" s="11">
        <v>37</v>
      </c>
      <c r="G178" s="11"/>
      <c r="H178" s="11">
        <v>0</v>
      </c>
      <c r="I178" s="11"/>
      <c r="J178" s="4"/>
      <c r="K178" s="11"/>
      <c r="L178" s="11"/>
      <c r="M178" s="11"/>
      <c r="N178" s="4"/>
      <c r="O178" s="169"/>
      <c r="P178" s="170"/>
      <c r="Q178" s="170"/>
      <c r="R178" s="171"/>
      <c r="S178" s="4"/>
      <c r="T178" s="4"/>
      <c r="U178" s="4"/>
      <c r="V178" s="4"/>
    </row>
    <row r="179" spans="1:22" s="5" customFormat="1" ht="12.75" x14ac:dyDescent="0.2">
      <c r="A179" s="51"/>
      <c r="B179" s="11"/>
      <c r="C179" s="11" t="s">
        <v>413</v>
      </c>
      <c r="D179" s="11"/>
      <c r="E179" s="11" t="s">
        <v>77</v>
      </c>
      <c r="F179" s="11">
        <v>11</v>
      </c>
      <c r="G179" s="11"/>
      <c r="H179" s="11"/>
      <c r="I179" s="11"/>
      <c r="J179" s="4"/>
      <c r="K179" s="11"/>
      <c r="L179" s="11"/>
      <c r="M179" s="11"/>
      <c r="N179" s="4"/>
      <c r="O179" s="169"/>
      <c r="P179" s="170"/>
      <c r="Q179" s="170"/>
      <c r="R179" s="171"/>
      <c r="S179" s="4"/>
      <c r="T179" s="4"/>
      <c r="U179" s="4"/>
      <c r="V179" s="4"/>
    </row>
    <row r="180" spans="1:22" s="5" customFormat="1" ht="12.75" x14ac:dyDescent="0.2">
      <c r="A180" s="51"/>
      <c r="B180" s="11"/>
      <c r="C180" s="11" t="s">
        <v>415</v>
      </c>
      <c r="D180" s="11"/>
      <c r="E180" s="11" t="s">
        <v>84</v>
      </c>
      <c r="F180" s="11">
        <v>1</v>
      </c>
      <c r="G180" s="11"/>
      <c r="H180" s="11"/>
      <c r="I180" s="11"/>
      <c r="J180" s="4"/>
      <c r="K180" s="11"/>
      <c r="L180" s="11"/>
      <c r="M180" s="11"/>
      <c r="N180" s="4"/>
      <c r="O180" s="169"/>
      <c r="P180" s="170"/>
      <c r="Q180" s="170"/>
      <c r="R180" s="171"/>
      <c r="S180" s="4"/>
      <c r="T180" s="4"/>
      <c r="U180" s="4"/>
      <c r="V180" s="4"/>
    </row>
    <row r="181" spans="1:22" s="5" customFormat="1" ht="12.75" x14ac:dyDescent="0.2">
      <c r="A181" s="51"/>
      <c r="B181" s="11"/>
      <c r="C181" s="11" t="s">
        <v>415</v>
      </c>
      <c r="D181" s="11"/>
      <c r="E181" s="11" t="s">
        <v>107</v>
      </c>
      <c r="F181" s="11">
        <v>29</v>
      </c>
      <c r="G181" s="11"/>
      <c r="H181" s="11"/>
      <c r="I181" s="11"/>
      <c r="J181" s="4"/>
      <c r="K181" s="11"/>
      <c r="L181" s="11"/>
      <c r="M181" s="11"/>
      <c r="N181" s="4"/>
      <c r="O181" s="169"/>
      <c r="P181" s="170"/>
      <c r="Q181" s="170"/>
      <c r="R181" s="171"/>
      <c r="S181" s="4"/>
      <c r="T181" s="4"/>
      <c r="U181" s="4"/>
      <c r="V181" s="4"/>
    </row>
    <row r="182" spans="1:22" s="5" customFormat="1" ht="12.75" x14ac:dyDescent="0.2">
      <c r="A182" s="51"/>
      <c r="B182" s="11"/>
      <c r="C182" s="11" t="s">
        <v>416</v>
      </c>
      <c r="D182" s="11"/>
      <c r="E182" s="11" t="s">
        <v>284</v>
      </c>
      <c r="F182" s="11">
        <v>91</v>
      </c>
      <c r="G182" s="11">
        <v>4</v>
      </c>
      <c r="H182" s="11">
        <v>2</v>
      </c>
      <c r="I182" s="11">
        <v>0</v>
      </c>
      <c r="J182" s="4"/>
      <c r="K182" s="11"/>
      <c r="L182" s="11"/>
      <c r="M182" s="11"/>
      <c r="N182" s="4"/>
      <c r="O182" s="169"/>
      <c r="P182" s="170"/>
      <c r="Q182" s="170"/>
      <c r="R182" s="171"/>
      <c r="S182" s="4"/>
      <c r="T182" s="4"/>
      <c r="U182" s="4"/>
      <c r="V182" s="4"/>
    </row>
    <row r="183" spans="1:22" s="5" customFormat="1" ht="12.75" x14ac:dyDescent="0.2">
      <c r="A183" s="51"/>
      <c r="B183" s="11"/>
      <c r="C183" s="11" t="s">
        <v>417</v>
      </c>
      <c r="D183" s="11"/>
      <c r="E183" s="11" t="s">
        <v>292</v>
      </c>
      <c r="F183" s="11">
        <v>14</v>
      </c>
      <c r="G183" s="11"/>
      <c r="H183" s="11"/>
      <c r="I183" s="11"/>
      <c r="J183" s="4"/>
      <c r="K183" s="11"/>
      <c r="L183" s="11"/>
      <c r="M183" s="11"/>
      <c r="N183" s="4"/>
      <c r="O183" s="169"/>
      <c r="P183" s="170"/>
      <c r="Q183" s="170"/>
      <c r="R183" s="171"/>
      <c r="S183" s="4"/>
      <c r="T183" s="4"/>
      <c r="U183" s="4"/>
      <c r="V183" s="4"/>
    </row>
    <row r="184" spans="1:22" s="5" customFormat="1" ht="12.75" x14ac:dyDescent="0.2">
      <c r="A184" s="51"/>
      <c r="B184" s="11"/>
      <c r="C184" s="11" t="s">
        <v>418</v>
      </c>
      <c r="D184" s="11"/>
      <c r="E184" s="11" t="s">
        <v>406</v>
      </c>
      <c r="F184" s="11">
        <v>48</v>
      </c>
      <c r="G184" s="11"/>
      <c r="H184" s="11">
        <v>0</v>
      </c>
      <c r="I184" s="11"/>
      <c r="J184" s="4"/>
      <c r="K184" s="11"/>
      <c r="L184" s="11"/>
      <c r="M184" s="11"/>
      <c r="N184" s="4"/>
      <c r="O184" s="169"/>
      <c r="P184" s="170"/>
      <c r="Q184" s="170"/>
      <c r="R184" s="171"/>
      <c r="S184" s="4"/>
      <c r="T184" s="4"/>
      <c r="U184" s="4"/>
      <c r="V184" s="4"/>
    </row>
    <row r="185" spans="1:22" s="5" customFormat="1" ht="12.75" x14ac:dyDescent="0.2">
      <c r="A185" s="51"/>
      <c r="B185" s="11"/>
      <c r="C185" s="11" t="s">
        <v>420</v>
      </c>
      <c r="D185" s="11"/>
      <c r="E185" s="11" t="s">
        <v>421</v>
      </c>
      <c r="F185" s="11">
        <v>17</v>
      </c>
      <c r="G185" s="11"/>
      <c r="H185" s="11">
        <v>0</v>
      </c>
      <c r="I185" s="11"/>
      <c r="J185" s="4"/>
      <c r="K185" s="11"/>
      <c r="L185" s="11"/>
      <c r="M185" s="11"/>
      <c r="N185" s="4"/>
      <c r="O185" s="169"/>
      <c r="P185" s="170"/>
      <c r="Q185" s="170"/>
      <c r="R185" s="171"/>
      <c r="S185" s="4"/>
      <c r="T185" s="4"/>
      <c r="U185" s="4"/>
      <c r="V185" s="4"/>
    </row>
    <row r="186" spans="1:22" s="5" customFormat="1" ht="12.75" x14ac:dyDescent="0.2">
      <c r="A186" s="51"/>
      <c r="B186" s="11"/>
      <c r="C186" s="11" t="s">
        <v>428</v>
      </c>
      <c r="D186" s="11"/>
      <c r="E186" s="11" t="s">
        <v>365</v>
      </c>
      <c r="F186" s="11">
        <v>80</v>
      </c>
      <c r="G186" s="11"/>
      <c r="H186" s="11">
        <v>0</v>
      </c>
      <c r="I186" s="11"/>
      <c r="J186" s="4"/>
      <c r="K186" s="11"/>
      <c r="L186" s="11"/>
      <c r="M186" s="11"/>
      <c r="N186" s="4"/>
      <c r="O186" s="169"/>
      <c r="P186" s="170"/>
      <c r="Q186" s="170"/>
      <c r="R186" s="171"/>
      <c r="S186" s="4"/>
      <c r="T186" s="4"/>
      <c r="U186" s="4"/>
      <c r="V186" s="4"/>
    </row>
    <row r="187" spans="1:22" s="5" customFormat="1" ht="12.75" x14ac:dyDescent="0.2">
      <c r="A187" s="51"/>
      <c r="B187" s="11"/>
      <c r="C187" s="11" t="s">
        <v>432</v>
      </c>
      <c r="D187" s="11"/>
      <c r="E187" s="11" t="s">
        <v>387</v>
      </c>
      <c r="F187" s="11">
        <v>105</v>
      </c>
      <c r="G187" s="11"/>
      <c r="H187" s="11">
        <v>0</v>
      </c>
      <c r="I187" s="11"/>
      <c r="J187" s="4"/>
      <c r="K187" s="11"/>
      <c r="L187" s="11"/>
      <c r="M187" s="11"/>
      <c r="N187" s="4"/>
      <c r="O187" s="169"/>
      <c r="P187" s="170"/>
      <c r="Q187" s="170"/>
      <c r="R187" s="171"/>
      <c r="S187" s="4"/>
      <c r="T187" s="4"/>
      <c r="U187" s="4"/>
      <c r="V187" s="4"/>
    </row>
    <row r="188" spans="1:22" s="5" customFormat="1" ht="12.75" x14ac:dyDescent="0.2">
      <c r="A188" s="51"/>
      <c r="B188" s="11"/>
      <c r="C188" s="11" t="s">
        <v>434</v>
      </c>
      <c r="D188" s="11"/>
      <c r="E188" s="11" t="s">
        <v>221</v>
      </c>
      <c r="F188" s="11">
        <v>25</v>
      </c>
      <c r="G188" s="11"/>
      <c r="H188" s="11">
        <v>0</v>
      </c>
      <c r="I188" s="11"/>
      <c r="J188" s="4"/>
      <c r="K188" s="11"/>
      <c r="L188" s="11"/>
      <c r="M188" s="11"/>
      <c r="N188" s="4"/>
      <c r="O188" s="169"/>
      <c r="P188" s="170"/>
      <c r="Q188" s="170"/>
      <c r="R188" s="171"/>
      <c r="S188" s="4"/>
      <c r="T188" s="4"/>
      <c r="U188" s="4"/>
      <c r="V188" s="4"/>
    </row>
    <row r="189" spans="1:22" s="5" customFormat="1" ht="12.75" x14ac:dyDescent="0.2">
      <c r="A189" s="51"/>
      <c r="B189" s="11"/>
      <c r="C189" s="11" t="s">
        <v>435</v>
      </c>
      <c r="D189" s="11"/>
      <c r="E189" s="11" t="s">
        <v>289</v>
      </c>
      <c r="F189" s="11">
        <v>20</v>
      </c>
      <c r="G189" s="11">
        <v>2</v>
      </c>
      <c r="H189" s="11">
        <v>2</v>
      </c>
      <c r="I189" s="11">
        <v>0</v>
      </c>
      <c r="J189" s="4"/>
      <c r="K189" s="11"/>
      <c r="L189" s="11"/>
      <c r="M189" s="11"/>
      <c r="N189" s="4"/>
      <c r="O189" s="169"/>
      <c r="P189" s="170"/>
      <c r="Q189" s="170"/>
      <c r="R189" s="171"/>
      <c r="S189" s="4"/>
      <c r="T189" s="4"/>
      <c r="U189" s="4"/>
      <c r="V189" s="4"/>
    </row>
    <row r="190" spans="1:22" s="5" customFormat="1" ht="12.75" x14ac:dyDescent="0.2">
      <c r="A190" s="51"/>
      <c r="B190" s="11"/>
      <c r="C190" s="11" t="s">
        <v>440</v>
      </c>
      <c r="D190" s="11"/>
      <c r="E190" s="11" t="s">
        <v>121</v>
      </c>
      <c r="F190" s="11">
        <v>13</v>
      </c>
      <c r="G190" s="11"/>
      <c r="H190" s="11"/>
      <c r="I190" s="11"/>
      <c r="J190" s="4"/>
      <c r="K190" s="11"/>
      <c r="L190" s="11"/>
      <c r="M190" s="11"/>
      <c r="N190" s="4"/>
      <c r="O190" s="169"/>
      <c r="P190" s="170"/>
      <c r="Q190" s="170"/>
      <c r="R190" s="171"/>
      <c r="S190" s="4"/>
      <c r="T190" s="4"/>
      <c r="U190" s="4"/>
      <c r="V190" s="4"/>
    </row>
    <row r="191" spans="1:22" s="5" customFormat="1" ht="12.75" x14ac:dyDescent="0.2">
      <c r="A191" s="51"/>
      <c r="B191" s="11"/>
      <c r="C191" s="11" t="s">
        <v>441</v>
      </c>
      <c r="D191" s="11"/>
      <c r="E191" s="11" t="s">
        <v>333</v>
      </c>
      <c r="F191" s="11">
        <v>26</v>
      </c>
      <c r="G191" s="11">
        <v>1</v>
      </c>
      <c r="H191" s="11">
        <v>1</v>
      </c>
      <c r="I191" s="11">
        <v>0</v>
      </c>
      <c r="J191" s="4"/>
      <c r="K191" s="11"/>
      <c r="L191" s="11"/>
      <c r="M191" s="11"/>
      <c r="N191" s="4"/>
      <c r="O191" s="169"/>
      <c r="P191" s="170"/>
      <c r="Q191" s="170"/>
      <c r="R191" s="171"/>
      <c r="S191" s="4"/>
      <c r="T191" s="4"/>
      <c r="U191" s="4"/>
      <c r="V191" s="4"/>
    </row>
    <row r="192" spans="1:22" s="5" customFormat="1" ht="12.75" x14ac:dyDescent="0.2">
      <c r="A192" s="51"/>
      <c r="B192" s="11"/>
      <c r="C192" s="11" t="s">
        <v>443</v>
      </c>
      <c r="D192" s="11"/>
      <c r="E192" s="11" t="s">
        <v>444</v>
      </c>
      <c r="F192" s="11">
        <v>230</v>
      </c>
      <c r="G192" s="11"/>
      <c r="H192" s="11"/>
      <c r="I192" s="11"/>
      <c r="J192" s="4"/>
      <c r="K192" s="11"/>
      <c r="L192" s="11"/>
      <c r="M192" s="11"/>
      <c r="N192" s="4"/>
      <c r="O192" s="169"/>
      <c r="P192" s="170"/>
      <c r="Q192" s="170"/>
      <c r="R192" s="171"/>
      <c r="S192" s="4"/>
      <c r="T192" s="4"/>
      <c r="U192" s="4"/>
      <c r="V192" s="4"/>
    </row>
    <row r="193" spans="1:22" s="5" customFormat="1" ht="12.75" x14ac:dyDescent="0.2">
      <c r="A193" s="51"/>
      <c r="B193" s="11"/>
      <c r="C193" s="11" t="s">
        <v>445</v>
      </c>
      <c r="D193" s="11"/>
      <c r="E193" s="11" t="s">
        <v>446</v>
      </c>
      <c r="F193" s="11">
        <v>23</v>
      </c>
      <c r="G193" s="11"/>
      <c r="H193" s="11"/>
      <c r="I193" s="11"/>
      <c r="J193" s="4"/>
      <c r="K193" s="11"/>
      <c r="L193" s="11"/>
      <c r="M193" s="11"/>
      <c r="N193" s="4"/>
      <c r="O193" s="169"/>
      <c r="P193" s="170"/>
      <c r="Q193" s="170"/>
      <c r="R193" s="171"/>
      <c r="S193" s="4"/>
      <c r="T193" s="4"/>
      <c r="U193" s="4"/>
      <c r="V193" s="4"/>
    </row>
    <row r="194" spans="1:22" s="5" customFormat="1" ht="12.75" x14ac:dyDescent="0.2">
      <c r="A194" s="51"/>
      <c r="B194" s="11"/>
      <c r="C194" s="11" t="s">
        <v>448</v>
      </c>
      <c r="D194" s="11"/>
      <c r="E194" s="11" t="s">
        <v>174</v>
      </c>
      <c r="F194" s="11">
        <v>236</v>
      </c>
      <c r="G194" s="11">
        <v>4</v>
      </c>
      <c r="H194" s="11">
        <v>4</v>
      </c>
      <c r="I194" s="11">
        <v>1</v>
      </c>
      <c r="J194" s="4"/>
      <c r="K194" s="11"/>
      <c r="L194" s="11"/>
      <c r="M194" s="11"/>
      <c r="N194" s="4"/>
      <c r="O194" s="169"/>
      <c r="P194" s="170"/>
      <c r="Q194" s="170"/>
      <c r="R194" s="171"/>
      <c r="S194" s="4"/>
      <c r="T194" s="4"/>
      <c r="U194" s="4"/>
      <c r="V194" s="4"/>
    </row>
    <row r="195" spans="1:22" s="5" customFormat="1" ht="12.75" x14ac:dyDescent="0.2">
      <c r="A195" s="51"/>
      <c r="B195" s="11"/>
      <c r="C195" s="11" t="s">
        <v>449</v>
      </c>
      <c r="D195" s="11"/>
      <c r="E195" s="11" t="s">
        <v>450</v>
      </c>
      <c r="F195" s="11">
        <v>226</v>
      </c>
      <c r="G195" s="11">
        <v>1</v>
      </c>
      <c r="H195" s="11">
        <v>1</v>
      </c>
      <c r="I195" s="11">
        <v>0</v>
      </c>
      <c r="J195" s="4"/>
      <c r="K195" s="11"/>
      <c r="L195" s="11"/>
      <c r="M195" s="11"/>
      <c r="N195" s="4"/>
      <c r="O195" s="169"/>
      <c r="P195" s="170"/>
      <c r="Q195" s="170"/>
      <c r="R195" s="171"/>
      <c r="S195" s="4"/>
      <c r="T195" s="4"/>
      <c r="U195" s="4"/>
      <c r="V195" s="4"/>
    </row>
    <row r="196" spans="1:22" s="5" customFormat="1" ht="12.75" x14ac:dyDescent="0.2">
      <c r="A196" s="51"/>
      <c r="B196" s="11"/>
      <c r="C196" s="11" t="s">
        <v>453</v>
      </c>
      <c r="D196" s="11"/>
      <c r="E196" s="11" t="s">
        <v>124</v>
      </c>
      <c r="F196" s="11">
        <v>37</v>
      </c>
      <c r="G196" s="11"/>
      <c r="H196" s="11"/>
      <c r="I196" s="11"/>
      <c r="J196" s="4"/>
      <c r="K196" s="11"/>
      <c r="L196" s="11"/>
      <c r="M196" s="11"/>
      <c r="N196" s="4"/>
      <c r="O196" s="169"/>
      <c r="P196" s="170"/>
      <c r="Q196" s="170"/>
      <c r="R196" s="171"/>
      <c r="S196" s="4"/>
      <c r="T196" s="4"/>
      <c r="U196" s="4"/>
      <c r="V196" s="4"/>
    </row>
    <row r="197" spans="1:22" s="5" customFormat="1" ht="12.75" x14ac:dyDescent="0.2">
      <c r="A197" s="51"/>
      <c r="B197" s="11"/>
      <c r="C197" s="11" t="s">
        <v>456</v>
      </c>
      <c r="D197" s="11"/>
      <c r="E197" s="11" t="s">
        <v>457</v>
      </c>
      <c r="F197" s="11">
        <v>10</v>
      </c>
      <c r="G197" s="11"/>
      <c r="H197" s="11"/>
      <c r="I197" s="11"/>
      <c r="J197" s="4"/>
      <c r="K197" s="11"/>
      <c r="L197" s="11"/>
      <c r="M197" s="11"/>
      <c r="N197" s="4"/>
      <c r="O197" s="169"/>
      <c r="P197" s="170"/>
      <c r="Q197" s="170"/>
      <c r="R197" s="171"/>
      <c r="S197" s="4"/>
      <c r="T197" s="4"/>
      <c r="U197" s="4"/>
      <c r="V197" s="4"/>
    </row>
    <row r="198" spans="1:22" s="5" customFormat="1" ht="12.75" x14ac:dyDescent="0.2">
      <c r="A198" s="51"/>
      <c r="B198" s="11"/>
      <c r="C198" s="11" t="s">
        <v>458</v>
      </c>
      <c r="D198" s="11"/>
      <c r="E198" s="11" t="s">
        <v>200</v>
      </c>
      <c r="F198" s="11">
        <v>264</v>
      </c>
      <c r="G198" s="11">
        <v>2</v>
      </c>
      <c r="H198" s="11">
        <v>2</v>
      </c>
      <c r="I198" s="11">
        <v>0.5</v>
      </c>
      <c r="J198" s="4"/>
      <c r="K198" s="11"/>
      <c r="L198" s="11"/>
      <c r="M198" s="11"/>
      <c r="N198" s="4"/>
      <c r="O198" s="169"/>
      <c r="P198" s="170"/>
      <c r="Q198" s="170"/>
      <c r="R198" s="171"/>
      <c r="S198" s="4"/>
      <c r="T198" s="4"/>
      <c r="U198" s="4"/>
      <c r="V198" s="4"/>
    </row>
    <row r="199" spans="1:22" s="5" customFormat="1" ht="12.75" x14ac:dyDescent="0.2">
      <c r="A199" s="51"/>
      <c r="B199" s="11"/>
      <c r="C199" s="11" t="s">
        <v>461</v>
      </c>
      <c r="D199" s="11"/>
      <c r="E199" s="11" t="s">
        <v>61</v>
      </c>
      <c r="F199" s="11">
        <v>20</v>
      </c>
      <c r="G199" s="11"/>
      <c r="H199" s="11"/>
      <c r="I199" s="11"/>
      <c r="J199" s="4"/>
      <c r="K199" s="11"/>
      <c r="L199" s="11"/>
      <c r="M199" s="11"/>
      <c r="N199" s="4"/>
      <c r="O199" s="169"/>
      <c r="P199" s="170"/>
      <c r="Q199" s="170"/>
      <c r="R199" s="171"/>
      <c r="S199" s="4"/>
      <c r="T199" s="4"/>
      <c r="U199" s="4"/>
      <c r="V199" s="4"/>
    </row>
    <row r="200" spans="1:22" s="5" customFormat="1" ht="12.75" x14ac:dyDescent="0.2">
      <c r="A200" s="51"/>
      <c r="B200" s="11"/>
      <c r="C200" s="11" t="s">
        <v>463</v>
      </c>
      <c r="D200" s="11"/>
      <c r="E200" s="11" t="s">
        <v>464</v>
      </c>
      <c r="F200" s="11">
        <v>99</v>
      </c>
      <c r="G200" s="11"/>
      <c r="H200" s="11">
        <v>0</v>
      </c>
      <c r="I200" s="11"/>
      <c r="J200" s="4"/>
      <c r="K200" s="11"/>
      <c r="L200" s="11"/>
      <c r="M200" s="11"/>
      <c r="N200" s="4"/>
      <c r="O200" s="169"/>
      <c r="P200" s="170"/>
      <c r="Q200" s="170"/>
      <c r="R200" s="171"/>
      <c r="S200" s="4"/>
      <c r="T200" s="4"/>
      <c r="U200" s="4"/>
      <c r="V200" s="4"/>
    </row>
    <row r="201" spans="1:22" s="5" customFormat="1" ht="12.75" x14ac:dyDescent="0.2">
      <c r="A201" s="51"/>
      <c r="B201" s="11"/>
      <c r="C201" s="11" t="s">
        <v>465</v>
      </c>
      <c r="D201" s="11"/>
      <c r="E201" s="11" t="s">
        <v>68</v>
      </c>
      <c r="F201" s="11">
        <v>3</v>
      </c>
      <c r="G201" s="11"/>
      <c r="H201" s="11"/>
      <c r="I201" s="11"/>
      <c r="J201" s="4"/>
      <c r="K201" s="11"/>
      <c r="L201" s="11"/>
      <c r="M201" s="11"/>
      <c r="N201" s="4"/>
      <c r="O201" s="169"/>
      <c r="P201" s="170"/>
      <c r="Q201" s="170"/>
      <c r="R201" s="171"/>
      <c r="S201" s="4"/>
      <c r="T201" s="4"/>
      <c r="U201" s="4"/>
      <c r="V201" s="4"/>
    </row>
    <row r="202" spans="1:22" s="5" customFormat="1" ht="12.75" x14ac:dyDescent="0.2">
      <c r="A202" s="51"/>
      <c r="B202" s="11"/>
      <c r="C202" s="11" t="s">
        <v>466</v>
      </c>
      <c r="D202" s="11"/>
      <c r="E202" s="11" t="s">
        <v>198</v>
      </c>
      <c r="F202" s="11">
        <v>1</v>
      </c>
      <c r="G202" s="11"/>
      <c r="H202" s="11"/>
      <c r="I202" s="11"/>
      <c r="J202" s="4"/>
      <c r="K202" s="11"/>
      <c r="L202" s="11"/>
      <c r="M202" s="11"/>
      <c r="N202" s="4"/>
      <c r="O202" s="169"/>
      <c r="P202" s="170"/>
      <c r="Q202" s="170"/>
      <c r="R202" s="171"/>
      <c r="S202" s="4"/>
      <c r="T202" s="4"/>
      <c r="U202" s="4"/>
      <c r="V202" s="4"/>
    </row>
    <row r="203" spans="1:22" s="5" customFormat="1" ht="12.75" x14ac:dyDescent="0.2">
      <c r="A203" s="51"/>
      <c r="B203" s="11"/>
      <c r="C203" s="11" t="s">
        <v>467</v>
      </c>
      <c r="D203" s="11"/>
      <c r="E203" s="11" t="s">
        <v>98</v>
      </c>
      <c r="F203" s="11">
        <v>738</v>
      </c>
      <c r="G203" s="11">
        <v>3</v>
      </c>
      <c r="H203" s="11">
        <v>2</v>
      </c>
      <c r="I203" s="11">
        <v>0</v>
      </c>
      <c r="J203" s="4"/>
      <c r="K203" s="11"/>
      <c r="L203" s="11"/>
      <c r="M203" s="11"/>
      <c r="N203" s="4"/>
      <c r="O203" s="169"/>
      <c r="P203" s="170"/>
      <c r="Q203" s="170"/>
      <c r="R203" s="171"/>
      <c r="S203" s="4"/>
      <c r="T203" s="4"/>
      <c r="U203" s="4"/>
      <c r="V203" s="4"/>
    </row>
    <row r="204" spans="1:22" s="5" customFormat="1" ht="12.75" x14ac:dyDescent="0.2">
      <c r="A204" s="51"/>
      <c r="B204" s="11"/>
      <c r="C204" s="11" t="s">
        <v>469</v>
      </c>
      <c r="D204" s="11"/>
      <c r="E204" s="11" t="s">
        <v>290</v>
      </c>
      <c r="F204" s="11">
        <v>38</v>
      </c>
      <c r="G204" s="11"/>
      <c r="H204" s="11">
        <v>0</v>
      </c>
      <c r="I204" s="11"/>
      <c r="J204" s="4"/>
      <c r="K204" s="11"/>
      <c r="L204" s="11"/>
      <c r="M204" s="11"/>
      <c r="N204" s="4"/>
      <c r="O204" s="169"/>
      <c r="P204" s="170"/>
      <c r="Q204" s="170"/>
      <c r="R204" s="171"/>
      <c r="S204" s="4"/>
      <c r="T204" s="4"/>
      <c r="U204" s="4"/>
      <c r="V204" s="4"/>
    </row>
    <row r="205" spans="1:22" s="5" customFormat="1" ht="12.75" x14ac:dyDescent="0.2">
      <c r="A205" s="51"/>
      <c r="B205" s="11"/>
      <c r="C205" s="11" t="s">
        <v>470</v>
      </c>
      <c r="D205" s="11"/>
      <c r="E205" s="11" t="s">
        <v>284</v>
      </c>
      <c r="F205" s="11">
        <v>2</v>
      </c>
      <c r="G205" s="11"/>
      <c r="H205" s="11"/>
      <c r="I205" s="11"/>
      <c r="J205" s="4"/>
      <c r="K205" s="11"/>
      <c r="L205" s="11"/>
      <c r="M205" s="11"/>
      <c r="N205" s="4"/>
      <c r="O205" s="169"/>
      <c r="P205" s="170"/>
      <c r="Q205" s="170"/>
      <c r="R205" s="171"/>
      <c r="S205" s="4"/>
      <c r="T205" s="4"/>
      <c r="U205" s="4"/>
      <c r="V205" s="4"/>
    </row>
    <row r="206" spans="1:22" s="5" customFormat="1" ht="12.75" x14ac:dyDescent="0.2">
      <c r="A206" s="51"/>
      <c r="B206" s="11"/>
      <c r="C206" s="11" t="s">
        <v>471</v>
      </c>
      <c r="D206" s="11"/>
      <c r="E206" s="11" t="s">
        <v>472</v>
      </c>
      <c r="F206" s="11">
        <v>14</v>
      </c>
      <c r="G206" s="11"/>
      <c r="H206" s="11">
        <v>0</v>
      </c>
      <c r="I206" s="11"/>
      <c r="J206" s="4"/>
      <c r="K206" s="11"/>
      <c r="L206" s="11"/>
      <c r="M206" s="11"/>
      <c r="N206" s="4"/>
      <c r="O206" s="169"/>
      <c r="P206" s="170"/>
      <c r="Q206" s="170"/>
      <c r="R206" s="171"/>
      <c r="S206" s="4"/>
      <c r="T206" s="4"/>
      <c r="U206" s="4"/>
      <c r="V206" s="4"/>
    </row>
    <row r="207" spans="1:22" s="5" customFormat="1" ht="12.75" x14ac:dyDescent="0.2">
      <c r="A207" s="51"/>
      <c r="B207" s="11"/>
      <c r="C207" s="11" t="s">
        <v>473</v>
      </c>
      <c r="D207" s="11"/>
      <c r="E207" s="11" t="s">
        <v>131</v>
      </c>
      <c r="F207" s="11">
        <v>40</v>
      </c>
      <c r="G207" s="11"/>
      <c r="H207" s="11">
        <v>0</v>
      </c>
      <c r="I207" s="11"/>
      <c r="J207" s="4"/>
      <c r="K207" s="11"/>
      <c r="L207" s="11"/>
      <c r="M207" s="11"/>
      <c r="N207" s="4"/>
      <c r="O207" s="169"/>
      <c r="P207" s="170"/>
      <c r="Q207" s="170"/>
      <c r="R207" s="171"/>
      <c r="S207" s="4"/>
      <c r="T207" s="4"/>
      <c r="U207" s="4"/>
      <c r="V207" s="4"/>
    </row>
    <row r="208" spans="1:22" s="5" customFormat="1" ht="12.75" x14ac:dyDescent="0.2">
      <c r="A208" s="51"/>
      <c r="B208" s="11"/>
      <c r="C208" s="11" t="s">
        <v>474</v>
      </c>
      <c r="D208" s="11"/>
      <c r="E208" s="11" t="s">
        <v>193</v>
      </c>
      <c r="F208" s="11">
        <v>23</v>
      </c>
      <c r="G208" s="11"/>
      <c r="H208" s="11">
        <v>0</v>
      </c>
      <c r="I208" s="11"/>
      <c r="J208" s="4"/>
      <c r="K208" s="11"/>
      <c r="L208" s="11"/>
      <c r="M208" s="11"/>
      <c r="N208" s="4"/>
      <c r="O208" s="169"/>
      <c r="P208" s="170"/>
      <c r="Q208" s="170"/>
      <c r="R208" s="171"/>
      <c r="S208" s="4"/>
      <c r="T208" s="4"/>
      <c r="U208" s="4"/>
      <c r="V208" s="4"/>
    </row>
    <row r="209" spans="1:22" s="5" customFormat="1" ht="12.75" x14ac:dyDescent="0.2">
      <c r="A209" s="51"/>
      <c r="B209" s="11"/>
      <c r="C209" s="11" t="s">
        <v>475</v>
      </c>
      <c r="D209" s="11"/>
      <c r="E209" s="11" t="s">
        <v>476</v>
      </c>
      <c r="F209" s="11">
        <v>46</v>
      </c>
      <c r="G209" s="11"/>
      <c r="H209" s="11"/>
      <c r="I209" s="11"/>
      <c r="J209" s="4"/>
      <c r="K209" s="11"/>
      <c r="L209" s="11"/>
      <c r="M209" s="11"/>
      <c r="N209" s="4"/>
      <c r="O209" s="169"/>
      <c r="P209" s="170"/>
      <c r="Q209" s="170"/>
      <c r="R209" s="171"/>
      <c r="S209" s="4"/>
      <c r="T209" s="4"/>
      <c r="U209" s="4"/>
      <c r="V209" s="4"/>
    </row>
    <row r="210" spans="1:22" s="5" customFormat="1" ht="12.75" x14ac:dyDescent="0.2">
      <c r="A210" s="51"/>
      <c r="B210" s="11"/>
      <c r="C210" s="11" t="s">
        <v>650</v>
      </c>
      <c r="D210" s="11"/>
      <c r="E210" s="11" t="s">
        <v>476</v>
      </c>
      <c r="F210" s="11">
        <v>2</v>
      </c>
      <c r="G210" s="11"/>
      <c r="H210" s="11"/>
      <c r="I210" s="11"/>
      <c r="J210" s="4"/>
      <c r="K210" s="11"/>
      <c r="L210" s="11"/>
      <c r="M210" s="11"/>
      <c r="N210" s="4"/>
      <c r="O210" s="169"/>
      <c r="P210" s="170"/>
      <c r="Q210" s="170"/>
      <c r="R210" s="171"/>
      <c r="S210" s="4"/>
      <c r="T210" s="4"/>
      <c r="U210" s="4"/>
      <c r="V210" s="4"/>
    </row>
    <row r="211" spans="1:22" s="5" customFormat="1" ht="12.75" x14ac:dyDescent="0.2">
      <c r="A211" s="51"/>
      <c r="B211" s="11"/>
      <c r="C211" s="11" t="s">
        <v>477</v>
      </c>
      <c r="D211" s="11"/>
      <c r="E211" s="11" t="s">
        <v>142</v>
      </c>
      <c r="F211" s="11">
        <v>2</v>
      </c>
      <c r="G211" s="11"/>
      <c r="H211" s="11"/>
      <c r="I211" s="11"/>
      <c r="J211" s="4"/>
      <c r="K211" s="11"/>
      <c r="L211" s="11"/>
      <c r="M211" s="11"/>
      <c r="N211" s="4"/>
      <c r="O211" s="169"/>
      <c r="P211" s="170"/>
      <c r="Q211" s="170"/>
      <c r="R211" s="171"/>
      <c r="S211" s="4"/>
      <c r="T211" s="4"/>
      <c r="U211" s="4"/>
      <c r="V211" s="4"/>
    </row>
    <row r="212" spans="1:22" s="5" customFormat="1" ht="12.75" x14ac:dyDescent="0.2">
      <c r="A212" s="51"/>
      <c r="B212" s="11"/>
      <c r="C212" s="11" t="s">
        <v>480</v>
      </c>
      <c r="D212" s="11"/>
      <c r="E212" s="11" t="s">
        <v>153</v>
      </c>
      <c r="F212" s="11">
        <v>35</v>
      </c>
      <c r="G212" s="11"/>
      <c r="H212" s="11"/>
      <c r="I212" s="11"/>
      <c r="J212" s="4"/>
      <c r="K212" s="11"/>
      <c r="L212" s="11"/>
      <c r="M212" s="11"/>
      <c r="N212" s="4"/>
      <c r="O212" s="169"/>
      <c r="P212" s="170"/>
      <c r="Q212" s="170"/>
      <c r="R212" s="171"/>
      <c r="S212" s="4"/>
      <c r="T212" s="4"/>
      <c r="U212" s="4"/>
      <c r="V212" s="4"/>
    </row>
    <row r="213" spans="1:22" s="5" customFormat="1" ht="12.75" x14ac:dyDescent="0.2">
      <c r="A213" s="51"/>
      <c r="B213" s="11"/>
      <c r="C213" s="11" t="s">
        <v>481</v>
      </c>
      <c r="D213" s="11"/>
      <c r="E213" s="11" t="s">
        <v>482</v>
      </c>
      <c r="F213" s="11">
        <v>8</v>
      </c>
      <c r="G213" s="11"/>
      <c r="H213" s="11"/>
      <c r="I213" s="11"/>
      <c r="J213" s="4"/>
      <c r="K213" s="11"/>
      <c r="L213" s="11"/>
      <c r="M213" s="11"/>
      <c r="N213" s="4"/>
      <c r="O213" s="169"/>
      <c r="P213" s="170"/>
      <c r="Q213" s="170"/>
      <c r="R213" s="171"/>
      <c r="S213" s="4"/>
      <c r="T213" s="4"/>
      <c r="U213" s="4"/>
      <c r="V213" s="4"/>
    </row>
    <row r="214" spans="1:22" s="5" customFormat="1" ht="12.75" x14ac:dyDescent="0.2">
      <c r="A214" s="51"/>
      <c r="B214" s="11"/>
      <c r="C214" s="11" t="s">
        <v>483</v>
      </c>
      <c r="D214" s="11"/>
      <c r="E214" s="11" t="s">
        <v>243</v>
      </c>
      <c r="F214" s="11">
        <v>61</v>
      </c>
      <c r="G214" s="11"/>
      <c r="H214" s="11">
        <v>0</v>
      </c>
      <c r="I214" s="11"/>
      <c r="J214" s="4"/>
      <c r="K214" s="11"/>
      <c r="L214" s="11"/>
      <c r="M214" s="11"/>
      <c r="N214" s="4"/>
      <c r="O214" s="169"/>
      <c r="P214" s="170"/>
      <c r="Q214" s="170"/>
      <c r="R214" s="171"/>
      <c r="S214" s="4"/>
      <c r="T214" s="4"/>
      <c r="U214" s="4"/>
      <c r="V214" s="4"/>
    </row>
    <row r="215" spans="1:22" s="5" customFormat="1" ht="12.75" x14ac:dyDescent="0.2">
      <c r="A215" s="51"/>
      <c r="B215" s="11"/>
      <c r="C215" s="11" t="s">
        <v>486</v>
      </c>
      <c r="D215" s="11"/>
      <c r="E215" s="11" t="s">
        <v>77</v>
      </c>
      <c r="F215" s="11">
        <v>5</v>
      </c>
      <c r="G215" s="11"/>
      <c r="H215" s="11"/>
      <c r="I215" s="11"/>
      <c r="J215" s="4"/>
      <c r="K215" s="11"/>
      <c r="L215" s="11"/>
      <c r="M215" s="11"/>
      <c r="N215" s="4"/>
      <c r="O215" s="169"/>
      <c r="P215" s="170"/>
      <c r="Q215" s="170"/>
      <c r="R215" s="171"/>
      <c r="S215" s="4"/>
      <c r="T215" s="4"/>
      <c r="U215" s="4"/>
      <c r="V215" s="4"/>
    </row>
    <row r="216" spans="1:22" s="5" customFormat="1" ht="12.75" x14ac:dyDescent="0.2">
      <c r="A216" s="51"/>
      <c r="B216" s="11"/>
      <c r="C216" s="11" t="s">
        <v>487</v>
      </c>
      <c r="D216" s="11"/>
      <c r="E216" s="11" t="s">
        <v>216</v>
      </c>
      <c r="F216" s="11">
        <v>35</v>
      </c>
      <c r="G216" s="11"/>
      <c r="H216" s="11"/>
      <c r="I216" s="11"/>
      <c r="J216" s="4"/>
      <c r="K216" s="11"/>
      <c r="L216" s="11"/>
      <c r="M216" s="11"/>
      <c r="N216" s="4"/>
      <c r="O216" s="169"/>
      <c r="P216" s="170"/>
      <c r="Q216" s="170"/>
      <c r="R216" s="171"/>
      <c r="S216" s="4"/>
      <c r="T216" s="4"/>
      <c r="U216" s="4"/>
      <c r="V216" s="4"/>
    </row>
    <row r="217" spans="1:22" s="5" customFormat="1" ht="12.75" x14ac:dyDescent="0.2">
      <c r="A217" s="51"/>
      <c r="B217" s="11"/>
      <c r="C217" s="11" t="s">
        <v>488</v>
      </c>
      <c r="D217" s="11"/>
      <c r="E217" s="11" t="s">
        <v>161</v>
      </c>
      <c r="F217" s="11">
        <v>306</v>
      </c>
      <c r="G217" s="11">
        <v>3</v>
      </c>
      <c r="H217" s="11">
        <v>1</v>
      </c>
      <c r="I217" s="11">
        <v>0</v>
      </c>
      <c r="J217" s="4"/>
      <c r="K217" s="11"/>
      <c r="L217" s="11"/>
      <c r="M217" s="11"/>
      <c r="N217" s="4"/>
      <c r="O217" s="169"/>
      <c r="P217" s="170"/>
      <c r="Q217" s="170"/>
      <c r="R217" s="171"/>
      <c r="S217" s="4"/>
      <c r="T217" s="4"/>
      <c r="U217" s="4"/>
      <c r="V217" s="4"/>
    </row>
    <row r="218" spans="1:22" s="5" customFormat="1" ht="12.75" x14ac:dyDescent="0.2">
      <c r="A218" s="51"/>
      <c r="B218" s="11"/>
      <c r="C218" s="11" t="s">
        <v>490</v>
      </c>
      <c r="D218" s="11"/>
      <c r="E218" s="11" t="s">
        <v>491</v>
      </c>
      <c r="F218" s="11">
        <v>8</v>
      </c>
      <c r="G218" s="11"/>
      <c r="H218" s="11"/>
      <c r="I218" s="11"/>
      <c r="J218" s="4"/>
      <c r="K218" s="11"/>
      <c r="L218" s="11"/>
      <c r="M218" s="11"/>
      <c r="N218" s="4"/>
      <c r="O218" s="169"/>
      <c r="P218" s="170"/>
      <c r="Q218" s="170"/>
      <c r="R218" s="171"/>
      <c r="S218" s="4"/>
      <c r="T218" s="4"/>
      <c r="U218" s="4"/>
      <c r="V218" s="4"/>
    </row>
    <row r="219" spans="1:22" s="5" customFormat="1" ht="12.75" x14ac:dyDescent="0.2">
      <c r="A219" s="51"/>
      <c r="B219" s="11"/>
      <c r="C219" s="11" t="s">
        <v>490</v>
      </c>
      <c r="D219" s="11"/>
      <c r="E219" s="11" t="s">
        <v>117</v>
      </c>
      <c r="F219" s="11">
        <v>3</v>
      </c>
      <c r="G219" s="11"/>
      <c r="H219" s="11"/>
      <c r="I219" s="11"/>
      <c r="J219" s="4"/>
      <c r="K219" s="11"/>
      <c r="L219" s="11"/>
      <c r="M219" s="11"/>
      <c r="N219" s="4"/>
      <c r="O219" s="169"/>
      <c r="P219" s="170"/>
      <c r="Q219" s="170"/>
      <c r="R219" s="171"/>
      <c r="S219" s="4"/>
      <c r="T219" s="4"/>
      <c r="U219" s="4"/>
      <c r="V219" s="4"/>
    </row>
    <row r="220" spans="1:22" s="5" customFormat="1" ht="12.75" x14ac:dyDescent="0.2">
      <c r="A220" s="51"/>
      <c r="B220" s="11"/>
      <c r="C220" s="11" t="s">
        <v>493</v>
      </c>
      <c r="D220" s="11"/>
      <c r="E220" s="11" t="s">
        <v>454</v>
      </c>
      <c r="F220" s="11">
        <v>30</v>
      </c>
      <c r="G220" s="11"/>
      <c r="H220" s="11">
        <v>0</v>
      </c>
      <c r="I220" s="11"/>
      <c r="J220" s="4"/>
      <c r="K220" s="11"/>
      <c r="L220" s="11"/>
      <c r="M220" s="11"/>
      <c r="N220" s="4"/>
      <c r="O220" s="169"/>
      <c r="P220" s="170"/>
      <c r="Q220" s="170"/>
      <c r="R220" s="171"/>
      <c r="S220" s="4"/>
      <c r="T220" s="4"/>
      <c r="U220" s="4"/>
      <c r="V220" s="4"/>
    </row>
    <row r="221" spans="1:22" s="5" customFormat="1" ht="12.75" x14ac:dyDescent="0.2">
      <c r="A221" s="51"/>
      <c r="B221" s="11"/>
      <c r="C221" s="11" t="s">
        <v>494</v>
      </c>
      <c r="D221" s="11"/>
      <c r="E221" s="11" t="s">
        <v>142</v>
      </c>
      <c r="F221" s="11">
        <v>1</v>
      </c>
      <c r="G221" s="11"/>
      <c r="H221" s="11"/>
      <c r="I221" s="11"/>
      <c r="J221" s="4"/>
      <c r="K221" s="11"/>
      <c r="L221" s="11"/>
      <c r="M221" s="11"/>
      <c r="N221" s="4"/>
      <c r="O221" s="169"/>
      <c r="P221" s="170"/>
      <c r="Q221" s="170"/>
      <c r="R221" s="171"/>
      <c r="S221" s="4"/>
      <c r="T221" s="4"/>
      <c r="U221" s="4"/>
      <c r="V221" s="4"/>
    </row>
    <row r="222" spans="1:22" s="5" customFormat="1" ht="12.75" x14ac:dyDescent="0.2">
      <c r="A222" s="51"/>
      <c r="B222" s="11"/>
      <c r="C222" s="11" t="s">
        <v>651</v>
      </c>
      <c r="D222" s="11"/>
      <c r="E222" s="11" t="s">
        <v>61</v>
      </c>
      <c r="F222" s="11">
        <v>2</v>
      </c>
      <c r="G222" s="11"/>
      <c r="H222" s="11"/>
      <c r="I222" s="11"/>
      <c r="J222" s="4"/>
      <c r="K222" s="11"/>
      <c r="L222" s="11"/>
      <c r="M222" s="11"/>
      <c r="N222" s="4"/>
      <c r="O222" s="169"/>
      <c r="P222" s="170"/>
      <c r="Q222" s="170"/>
      <c r="R222" s="171"/>
      <c r="S222" s="4"/>
      <c r="T222" s="4"/>
      <c r="U222" s="4"/>
      <c r="V222" s="4"/>
    </row>
    <row r="223" spans="1:22" s="5" customFormat="1" ht="12.75" x14ac:dyDescent="0.2">
      <c r="A223" s="51"/>
      <c r="B223" s="11"/>
      <c r="C223" s="11" t="s">
        <v>496</v>
      </c>
      <c r="D223" s="11"/>
      <c r="E223" s="11" t="s">
        <v>221</v>
      </c>
      <c r="F223" s="11">
        <v>29</v>
      </c>
      <c r="G223" s="11"/>
      <c r="H223" s="11">
        <v>0</v>
      </c>
      <c r="I223" s="11"/>
      <c r="J223" s="4"/>
      <c r="K223" s="11"/>
      <c r="L223" s="11"/>
      <c r="M223" s="11"/>
      <c r="N223" s="4"/>
      <c r="O223" s="169"/>
      <c r="P223" s="170"/>
      <c r="Q223" s="170"/>
      <c r="R223" s="171"/>
      <c r="S223" s="4"/>
      <c r="T223" s="4"/>
      <c r="U223" s="4"/>
      <c r="V223" s="4"/>
    </row>
    <row r="224" spans="1:22" s="5" customFormat="1" ht="12.75" x14ac:dyDescent="0.2">
      <c r="A224" s="51"/>
      <c r="B224" s="11"/>
      <c r="C224" s="11" t="s">
        <v>497</v>
      </c>
      <c r="D224" s="11"/>
      <c r="E224" s="11" t="s">
        <v>105</v>
      </c>
      <c r="F224" s="11">
        <v>239</v>
      </c>
      <c r="G224" s="11">
        <v>2</v>
      </c>
      <c r="H224" s="11">
        <v>2</v>
      </c>
      <c r="I224" s="11">
        <v>0</v>
      </c>
      <c r="J224" s="4"/>
      <c r="K224" s="11"/>
      <c r="L224" s="11"/>
      <c r="M224" s="11"/>
      <c r="N224" s="4"/>
      <c r="O224" s="169"/>
      <c r="P224" s="170"/>
      <c r="Q224" s="170"/>
      <c r="R224" s="171"/>
      <c r="S224" s="4"/>
      <c r="T224" s="4"/>
      <c r="U224" s="4"/>
      <c r="V224" s="4"/>
    </row>
    <row r="225" spans="1:22" s="5" customFormat="1" ht="12.75" x14ac:dyDescent="0.2">
      <c r="A225" s="51"/>
      <c r="B225" s="11"/>
      <c r="C225" s="11" t="s">
        <v>500</v>
      </c>
      <c r="D225" s="11"/>
      <c r="E225" s="11" t="s">
        <v>457</v>
      </c>
      <c r="F225" s="11">
        <v>5</v>
      </c>
      <c r="G225" s="11"/>
      <c r="H225" s="11"/>
      <c r="I225" s="11"/>
      <c r="J225" s="4"/>
      <c r="K225" s="11"/>
      <c r="L225" s="11"/>
      <c r="M225" s="11"/>
      <c r="N225" s="4"/>
      <c r="O225" s="169"/>
      <c r="P225" s="170"/>
      <c r="Q225" s="170"/>
      <c r="R225" s="171"/>
      <c r="S225" s="4"/>
      <c r="T225" s="4"/>
      <c r="U225" s="4"/>
      <c r="V225" s="4"/>
    </row>
    <row r="226" spans="1:22" s="5" customFormat="1" ht="12.75" x14ac:dyDescent="0.2">
      <c r="A226" s="51"/>
      <c r="B226" s="11"/>
      <c r="C226" s="11" t="s">
        <v>502</v>
      </c>
      <c r="D226" s="11"/>
      <c r="E226" s="11" t="s">
        <v>503</v>
      </c>
      <c r="F226" s="11">
        <v>6</v>
      </c>
      <c r="G226" s="11"/>
      <c r="H226" s="11">
        <v>0</v>
      </c>
      <c r="I226" s="11"/>
      <c r="J226" s="4"/>
      <c r="K226" s="11"/>
      <c r="L226" s="11"/>
      <c r="M226" s="11"/>
      <c r="N226" s="4"/>
      <c r="O226" s="169"/>
      <c r="P226" s="170"/>
      <c r="Q226" s="170"/>
      <c r="R226" s="171"/>
      <c r="S226" s="4"/>
      <c r="T226" s="4"/>
      <c r="U226" s="4"/>
      <c r="V226" s="4"/>
    </row>
    <row r="227" spans="1:22" s="5" customFormat="1" ht="12.75" x14ac:dyDescent="0.2">
      <c r="A227" s="51"/>
      <c r="B227" s="11"/>
      <c r="C227" s="11" t="s">
        <v>504</v>
      </c>
      <c r="D227" s="11"/>
      <c r="E227" s="11" t="s">
        <v>102</v>
      </c>
      <c r="F227" s="11">
        <v>11</v>
      </c>
      <c r="G227" s="11"/>
      <c r="H227" s="11"/>
      <c r="I227" s="11"/>
      <c r="J227" s="4"/>
      <c r="K227" s="11"/>
      <c r="L227" s="11"/>
      <c r="M227" s="11"/>
      <c r="N227" s="4"/>
      <c r="O227" s="169"/>
      <c r="P227" s="170"/>
      <c r="Q227" s="170"/>
      <c r="R227" s="171"/>
      <c r="S227" s="4"/>
      <c r="T227" s="4"/>
      <c r="U227" s="4"/>
      <c r="V227" s="4"/>
    </row>
    <row r="228" spans="1:22" s="5" customFormat="1" ht="12.75" x14ac:dyDescent="0.2">
      <c r="A228" s="51"/>
      <c r="B228" s="11"/>
      <c r="C228" s="11" t="s">
        <v>506</v>
      </c>
      <c r="D228" s="11"/>
      <c r="E228" s="11" t="s">
        <v>71</v>
      </c>
      <c r="F228" s="11">
        <v>793</v>
      </c>
      <c r="G228" s="11">
        <v>8</v>
      </c>
      <c r="H228" s="11">
        <v>7</v>
      </c>
      <c r="I228" s="175">
        <v>9.4285714285714306</v>
      </c>
      <c r="J228" s="4"/>
      <c r="K228" s="11"/>
      <c r="L228" s="11"/>
      <c r="M228" s="11"/>
      <c r="N228" s="4"/>
      <c r="O228" s="169"/>
      <c r="P228" s="170"/>
      <c r="Q228" s="170"/>
      <c r="R228" s="171"/>
      <c r="S228" s="4"/>
      <c r="T228" s="4"/>
      <c r="U228" s="4"/>
      <c r="V228" s="4"/>
    </row>
    <row r="229" spans="1:22" s="5" customFormat="1" ht="12.75" x14ac:dyDescent="0.2">
      <c r="A229" s="51"/>
      <c r="B229" s="11"/>
      <c r="C229" s="11" t="s">
        <v>506</v>
      </c>
      <c r="D229" s="11"/>
      <c r="E229" s="11" t="s">
        <v>260</v>
      </c>
      <c r="F229" s="11">
        <v>2</v>
      </c>
      <c r="G229" s="11"/>
      <c r="H229" s="11"/>
      <c r="I229" s="11"/>
      <c r="J229" s="4"/>
      <c r="K229" s="11"/>
      <c r="L229" s="11"/>
      <c r="M229" s="11"/>
      <c r="N229" s="4"/>
      <c r="O229" s="169"/>
      <c r="P229" s="170"/>
      <c r="Q229" s="170"/>
      <c r="R229" s="171"/>
      <c r="S229" s="4"/>
      <c r="T229" s="4"/>
      <c r="U229" s="4"/>
      <c r="V229" s="4"/>
    </row>
    <row r="230" spans="1:22" s="5" customFormat="1" ht="12.75" x14ac:dyDescent="0.2">
      <c r="A230" s="51"/>
      <c r="B230" s="11"/>
      <c r="C230" s="11" t="s">
        <v>508</v>
      </c>
      <c r="D230" s="11"/>
      <c r="E230" s="11" t="s">
        <v>63</v>
      </c>
      <c r="F230" s="11">
        <v>57</v>
      </c>
      <c r="G230" s="11">
        <v>1</v>
      </c>
      <c r="H230" s="11">
        <v>1</v>
      </c>
      <c r="I230" s="11">
        <v>0</v>
      </c>
      <c r="J230" s="4"/>
      <c r="K230" s="11"/>
      <c r="L230" s="11"/>
      <c r="M230" s="11"/>
      <c r="N230" s="4"/>
      <c r="O230" s="169"/>
      <c r="P230" s="170"/>
      <c r="Q230" s="170"/>
      <c r="R230" s="171"/>
      <c r="S230" s="4"/>
      <c r="T230" s="4"/>
      <c r="U230" s="4"/>
      <c r="V230" s="4"/>
    </row>
    <row r="231" spans="1:22" s="5" customFormat="1" ht="12.75" x14ac:dyDescent="0.2">
      <c r="A231" s="51"/>
      <c r="B231" s="11"/>
      <c r="C231" s="11" t="s">
        <v>509</v>
      </c>
      <c r="D231" s="11"/>
      <c r="E231" s="11" t="s">
        <v>329</v>
      </c>
      <c r="F231" s="11">
        <v>10</v>
      </c>
      <c r="G231" s="11"/>
      <c r="H231" s="11"/>
      <c r="I231" s="11"/>
      <c r="J231" s="4"/>
      <c r="K231" s="11"/>
      <c r="L231" s="11"/>
      <c r="M231" s="11"/>
      <c r="N231" s="4"/>
      <c r="O231" s="169"/>
      <c r="P231" s="170"/>
      <c r="Q231" s="170"/>
      <c r="R231" s="171"/>
      <c r="S231" s="4"/>
      <c r="T231" s="4"/>
      <c r="U231" s="4"/>
      <c r="V231" s="4"/>
    </row>
    <row r="232" spans="1:22" s="5" customFormat="1" ht="12.75" x14ac:dyDescent="0.2">
      <c r="A232" s="51"/>
      <c r="B232" s="11"/>
      <c r="C232" s="11" t="s">
        <v>510</v>
      </c>
      <c r="D232" s="11"/>
      <c r="E232" s="11" t="s">
        <v>366</v>
      </c>
      <c r="F232" s="11">
        <v>131</v>
      </c>
      <c r="G232" s="11"/>
      <c r="H232" s="11">
        <v>0</v>
      </c>
      <c r="I232" s="11"/>
      <c r="J232" s="4"/>
      <c r="K232" s="11"/>
      <c r="L232" s="11"/>
      <c r="M232" s="11"/>
      <c r="N232" s="4"/>
      <c r="O232" s="169"/>
      <c r="P232" s="170"/>
      <c r="Q232" s="170"/>
      <c r="R232" s="171"/>
      <c r="S232" s="4"/>
      <c r="T232" s="4"/>
      <c r="U232" s="4"/>
      <c r="V232" s="4"/>
    </row>
    <row r="233" spans="1:22" s="5" customFormat="1" ht="12.75" x14ac:dyDescent="0.2">
      <c r="A233" s="51"/>
      <c r="B233" s="11"/>
      <c r="C233" s="11" t="s">
        <v>512</v>
      </c>
      <c r="D233" s="11"/>
      <c r="E233" s="11" t="s">
        <v>513</v>
      </c>
      <c r="F233" s="11">
        <v>14</v>
      </c>
      <c r="G233" s="11"/>
      <c r="H233" s="11">
        <v>0</v>
      </c>
      <c r="I233" s="11"/>
      <c r="J233" s="4"/>
      <c r="K233" s="11"/>
      <c r="L233" s="11"/>
      <c r="M233" s="11"/>
      <c r="N233" s="4"/>
      <c r="O233" s="169"/>
      <c r="P233" s="170"/>
      <c r="Q233" s="170"/>
      <c r="R233" s="171"/>
      <c r="S233" s="4"/>
      <c r="T233" s="4"/>
      <c r="U233" s="4"/>
      <c r="V233" s="4"/>
    </row>
    <row r="234" spans="1:22" s="5" customFormat="1" ht="12.75" x14ac:dyDescent="0.2">
      <c r="A234" s="51"/>
      <c r="B234" s="11"/>
      <c r="C234" s="11" t="s">
        <v>517</v>
      </c>
      <c r="D234" s="11"/>
      <c r="E234" s="11" t="s">
        <v>222</v>
      </c>
      <c r="F234" s="11">
        <v>10</v>
      </c>
      <c r="G234" s="11"/>
      <c r="H234" s="11"/>
      <c r="I234" s="11"/>
      <c r="J234" s="4"/>
      <c r="K234" s="11"/>
      <c r="L234" s="11"/>
      <c r="M234" s="11"/>
      <c r="N234" s="4"/>
      <c r="O234" s="169"/>
      <c r="P234" s="170"/>
      <c r="Q234" s="170"/>
      <c r="R234" s="171"/>
      <c r="S234" s="4"/>
      <c r="T234" s="4"/>
      <c r="U234" s="4"/>
      <c r="V234" s="4"/>
    </row>
    <row r="235" spans="1:22" s="5" customFormat="1" ht="12.75" x14ac:dyDescent="0.2">
      <c r="A235" s="51"/>
      <c r="B235" s="11"/>
      <c r="C235" s="11" t="s">
        <v>652</v>
      </c>
      <c r="D235" s="11"/>
      <c r="E235" s="11" t="s">
        <v>86</v>
      </c>
      <c r="F235" s="11">
        <v>11</v>
      </c>
      <c r="G235" s="11"/>
      <c r="H235" s="11">
        <v>0</v>
      </c>
      <c r="I235" s="11"/>
      <c r="J235" s="4"/>
      <c r="K235" s="11"/>
      <c r="L235" s="11"/>
      <c r="M235" s="11"/>
      <c r="N235" s="4"/>
      <c r="O235" s="169"/>
      <c r="P235" s="170"/>
      <c r="Q235" s="170"/>
      <c r="R235" s="171"/>
      <c r="S235" s="4"/>
      <c r="T235" s="4"/>
      <c r="U235" s="4"/>
      <c r="V235" s="4"/>
    </row>
    <row r="236" spans="1:22" s="5" customFormat="1" ht="12.75" x14ac:dyDescent="0.2">
      <c r="A236" s="51"/>
      <c r="B236" s="11"/>
      <c r="C236" s="11" t="s">
        <v>521</v>
      </c>
      <c r="D236" s="11"/>
      <c r="E236" s="11" t="s">
        <v>84</v>
      </c>
      <c r="F236" s="11">
        <v>3</v>
      </c>
      <c r="G236" s="11"/>
      <c r="H236" s="11"/>
      <c r="I236" s="11"/>
      <c r="J236" s="4"/>
      <c r="K236" s="11"/>
      <c r="L236" s="11"/>
      <c r="M236" s="11"/>
      <c r="N236" s="4"/>
      <c r="O236" s="169"/>
      <c r="P236" s="170"/>
      <c r="Q236" s="170"/>
      <c r="R236" s="171"/>
      <c r="S236" s="4"/>
      <c r="T236" s="4"/>
      <c r="U236" s="4"/>
      <c r="V236" s="4"/>
    </row>
    <row r="237" spans="1:22" s="5" customFormat="1" ht="12.75" x14ac:dyDescent="0.2">
      <c r="A237" s="51"/>
      <c r="B237" s="11"/>
      <c r="C237" s="11" t="s">
        <v>522</v>
      </c>
      <c r="D237" s="11"/>
      <c r="E237" s="11" t="s">
        <v>124</v>
      </c>
      <c r="F237" s="11">
        <v>4</v>
      </c>
      <c r="G237" s="11"/>
      <c r="H237" s="11">
        <v>0</v>
      </c>
      <c r="I237" s="11"/>
      <c r="J237" s="4"/>
      <c r="K237" s="11"/>
      <c r="L237" s="11"/>
      <c r="M237" s="11"/>
      <c r="N237" s="4"/>
      <c r="O237" s="169"/>
      <c r="P237" s="170"/>
      <c r="Q237" s="170"/>
      <c r="R237" s="171"/>
      <c r="S237" s="4"/>
      <c r="T237" s="4"/>
      <c r="U237" s="4"/>
      <c r="V237" s="4"/>
    </row>
    <row r="238" spans="1:22" s="5" customFormat="1" ht="12.75" x14ac:dyDescent="0.2">
      <c r="A238" s="51"/>
      <c r="B238" s="11"/>
      <c r="C238" s="11" t="s">
        <v>523</v>
      </c>
      <c r="D238" s="11"/>
      <c r="E238" s="11" t="s">
        <v>75</v>
      </c>
      <c r="F238" s="11">
        <v>18</v>
      </c>
      <c r="G238" s="11"/>
      <c r="H238" s="11"/>
      <c r="I238" s="11"/>
      <c r="J238" s="4"/>
      <c r="K238" s="11"/>
      <c r="L238" s="11"/>
      <c r="M238" s="11"/>
      <c r="N238" s="4"/>
      <c r="O238" s="169"/>
      <c r="P238" s="170"/>
      <c r="Q238" s="170"/>
      <c r="R238" s="171"/>
      <c r="S238" s="4"/>
      <c r="T238" s="4"/>
      <c r="U238" s="4"/>
      <c r="V238" s="4"/>
    </row>
    <row r="239" spans="1:22" s="5" customFormat="1" ht="12.75" x14ac:dyDescent="0.2">
      <c r="A239" s="51"/>
      <c r="B239" s="11"/>
      <c r="C239" s="11" t="s">
        <v>524</v>
      </c>
      <c r="D239" s="11"/>
      <c r="E239" s="11" t="s">
        <v>525</v>
      </c>
      <c r="F239" s="11">
        <v>7</v>
      </c>
      <c r="G239" s="11"/>
      <c r="H239" s="11"/>
      <c r="I239" s="11"/>
      <c r="J239" s="4"/>
      <c r="K239" s="11"/>
      <c r="L239" s="11"/>
      <c r="M239" s="11"/>
      <c r="N239" s="4"/>
      <c r="O239" s="169"/>
      <c r="P239" s="170"/>
      <c r="Q239" s="170"/>
      <c r="R239" s="171"/>
      <c r="S239" s="4"/>
      <c r="T239" s="4"/>
      <c r="U239" s="4"/>
      <c r="V239" s="4"/>
    </row>
    <row r="240" spans="1:22" s="5" customFormat="1" ht="12.75" x14ac:dyDescent="0.2">
      <c r="A240" s="51"/>
      <c r="B240" s="11"/>
      <c r="C240" s="11" t="s">
        <v>526</v>
      </c>
      <c r="D240" s="11"/>
      <c r="E240" s="11" t="s">
        <v>142</v>
      </c>
      <c r="F240" s="11">
        <v>4</v>
      </c>
      <c r="G240" s="11"/>
      <c r="H240" s="11"/>
      <c r="I240" s="11"/>
      <c r="J240" s="4"/>
      <c r="K240" s="11"/>
      <c r="L240" s="11"/>
      <c r="M240" s="11"/>
      <c r="N240" s="4"/>
      <c r="O240" s="169"/>
      <c r="P240" s="170"/>
      <c r="Q240" s="170"/>
      <c r="R240" s="171"/>
      <c r="S240" s="4"/>
      <c r="T240" s="4"/>
      <c r="U240" s="4"/>
      <c r="V240" s="4"/>
    </row>
    <row r="241" spans="1:22" s="5" customFormat="1" ht="12.75" x14ac:dyDescent="0.2">
      <c r="A241" s="51"/>
      <c r="B241" s="11"/>
      <c r="C241" s="11" t="s">
        <v>653</v>
      </c>
      <c r="D241" s="11"/>
      <c r="E241" s="11" t="s">
        <v>142</v>
      </c>
      <c r="F241" s="11">
        <v>1</v>
      </c>
      <c r="G241" s="11"/>
      <c r="H241" s="11"/>
      <c r="I241" s="11"/>
      <c r="J241" s="4"/>
      <c r="K241" s="11"/>
      <c r="L241" s="11"/>
      <c r="M241" s="11"/>
      <c r="N241" s="4"/>
      <c r="O241" s="169"/>
      <c r="P241" s="170"/>
      <c r="Q241" s="170"/>
      <c r="R241" s="171"/>
      <c r="S241" s="4"/>
      <c r="T241" s="4"/>
      <c r="U241" s="4"/>
      <c r="V241" s="4"/>
    </row>
    <row r="242" spans="1:22" s="5" customFormat="1" ht="12.75" x14ac:dyDescent="0.2">
      <c r="A242" s="51"/>
      <c r="B242" s="11"/>
      <c r="C242" s="11" t="s">
        <v>527</v>
      </c>
      <c r="D242" s="11"/>
      <c r="E242" s="11" t="s">
        <v>498</v>
      </c>
      <c r="F242" s="11">
        <v>118</v>
      </c>
      <c r="G242" s="11"/>
      <c r="H242" s="11">
        <v>0</v>
      </c>
      <c r="I242" s="11"/>
      <c r="J242" s="4"/>
      <c r="K242" s="11"/>
      <c r="L242" s="11"/>
      <c r="M242" s="11"/>
      <c r="N242" s="4"/>
      <c r="O242" s="169"/>
      <c r="P242" s="170"/>
      <c r="Q242" s="170"/>
      <c r="R242" s="171"/>
      <c r="S242" s="4"/>
      <c r="T242" s="4"/>
      <c r="U242" s="4"/>
      <c r="V242" s="4"/>
    </row>
    <row r="243" spans="1:22" s="5" customFormat="1" ht="12.75" x14ac:dyDescent="0.2">
      <c r="A243" s="51"/>
      <c r="B243" s="11"/>
      <c r="C243" s="11" t="s">
        <v>530</v>
      </c>
      <c r="D243" s="11"/>
      <c r="E243" s="11" t="s">
        <v>102</v>
      </c>
      <c r="F243" s="11">
        <v>9</v>
      </c>
      <c r="G243" s="11"/>
      <c r="H243" s="11"/>
      <c r="I243" s="11"/>
      <c r="J243" s="4"/>
      <c r="K243" s="11"/>
      <c r="L243" s="11"/>
      <c r="M243" s="11"/>
      <c r="N243" s="4"/>
      <c r="O243" s="169"/>
      <c r="P243" s="170"/>
      <c r="Q243" s="170"/>
      <c r="R243" s="171"/>
      <c r="S243" s="4"/>
      <c r="T243" s="4"/>
      <c r="U243" s="4"/>
      <c r="V243" s="4"/>
    </row>
    <row r="244" spans="1:22" s="5" customFormat="1" ht="12.75" x14ac:dyDescent="0.2">
      <c r="A244" s="51"/>
      <c r="B244" s="11"/>
      <c r="C244" s="11" t="s">
        <v>531</v>
      </c>
      <c r="D244" s="11"/>
      <c r="E244" s="11" t="s">
        <v>95</v>
      </c>
      <c r="F244" s="11">
        <v>20</v>
      </c>
      <c r="G244" s="11"/>
      <c r="H244" s="11"/>
      <c r="I244" s="11"/>
      <c r="J244" s="4"/>
      <c r="K244" s="11"/>
      <c r="L244" s="11"/>
      <c r="M244" s="11"/>
      <c r="N244" s="4"/>
      <c r="O244" s="169"/>
      <c r="P244" s="170"/>
      <c r="Q244" s="170"/>
      <c r="R244" s="171"/>
      <c r="S244" s="4"/>
      <c r="T244" s="4"/>
      <c r="U244" s="4"/>
      <c r="V244" s="4"/>
    </row>
    <row r="245" spans="1:22" s="5" customFormat="1" ht="12.75" x14ac:dyDescent="0.2">
      <c r="A245" s="51"/>
      <c r="B245" s="11"/>
      <c r="C245" s="11" t="s">
        <v>532</v>
      </c>
      <c r="D245" s="11"/>
      <c r="E245" s="11" t="s">
        <v>88</v>
      </c>
      <c r="F245" s="11">
        <v>222</v>
      </c>
      <c r="G245" s="11">
        <v>3</v>
      </c>
      <c r="H245" s="11">
        <v>3</v>
      </c>
      <c r="I245" s="11">
        <v>10</v>
      </c>
      <c r="J245" s="4"/>
      <c r="K245" s="11"/>
      <c r="L245" s="11"/>
      <c r="M245" s="11"/>
      <c r="N245" s="4"/>
      <c r="O245" s="169"/>
      <c r="P245" s="170"/>
      <c r="Q245" s="170"/>
      <c r="R245" s="171"/>
      <c r="S245" s="4"/>
      <c r="T245" s="4"/>
      <c r="U245" s="4"/>
      <c r="V245" s="4"/>
    </row>
    <row r="246" spans="1:22" s="5" customFormat="1" ht="12.75" x14ac:dyDescent="0.2">
      <c r="A246" s="51"/>
      <c r="B246" s="11"/>
      <c r="C246" s="11" t="s">
        <v>533</v>
      </c>
      <c r="D246" s="11"/>
      <c r="E246" s="11" t="s">
        <v>77</v>
      </c>
      <c r="F246" s="11">
        <v>11</v>
      </c>
      <c r="G246" s="11"/>
      <c r="H246" s="11"/>
      <c r="I246" s="11"/>
      <c r="J246" s="4"/>
      <c r="K246" s="11"/>
      <c r="L246" s="11"/>
      <c r="M246" s="11"/>
      <c r="N246" s="4"/>
      <c r="O246" s="169"/>
      <c r="P246" s="170"/>
      <c r="Q246" s="170"/>
      <c r="R246" s="171"/>
      <c r="S246" s="4"/>
      <c r="T246" s="4"/>
      <c r="U246" s="4"/>
      <c r="V246" s="4"/>
    </row>
    <row r="247" spans="1:22" s="5" customFormat="1" ht="12.75" x14ac:dyDescent="0.2">
      <c r="A247" s="51"/>
      <c r="B247" s="11"/>
      <c r="C247" s="11" t="s">
        <v>654</v>
      </c>
      <c r="D247" s="11"/>
      <c r="E247" s="11" t="s">
        <v>86</v>
      </c>
      <c r="F247" s="11">
        <v>1</v>
      </c>
      <c r="G247" s="11"/>
      <c r="H247" s="11"/>
      <c r="I247" s="11"/>
      <c r="J247" s="4"/>
      <c r="K247" s="11"/>
      <c r="L247" s="11"/>
      <c r="M247" s="11"/>
      <c r="N247" s="4"/>
      <c r="O247" s="169"/>
      <c r="P247" s="170"/>
      <c r="Q247" s="170"/>
      <c r="R247" s="171"/>
      <c r="S247" s="4"/>
      <c r="T247" s="4"/>
      <c r="U247" s="4"/>
      <c r="V247" s="4"/>
    </row>
    <row r="248" spans="1:22" s="5" customFormat="1" ht="12.75" x14ac:dyDescent="0.2">
      <c r="A248" s="51"/>
      <c r="B248" s="11"/>
      <c r="C248" s="11" t="s">
        <v>534</v>
      </c>
      <c r="D248" s="11"/>
      <c r="E248" s="11" t="s">
        <v>86</v>
      </c>
      <c r="F248" s="11">
        <v>20</v>
      </c>
      <c r="G248" s="11"/>
      <c r="H248" s="11"/>
      <c r="I248" s="11"/>
      <c r="J248" s="4"/>
      <c r="K248" s="11"/>
      <c r="L248" s="11"/>
      <c r="M248" s="11"/>
      <c r="N248" s="4"/>
      <c r="O248" s="169"/>
      <c r="P248" s="170"/>
      <c r="Q248" s="170"/>
      <c r="R248" s="171"/>
      <c r="S248" s="4"/>
      <c r="T248" s="4"/>
      <c r="U248" s="4"/>
      <c r="V248" s="4"/>
    </row>
    <row r="249" spans="1:22" s="5" customFormat="1" ht="12.75" x14ac:dyDescent="0.2">
      <c r="A249" s="51"/>
      <c r="B249" s="11"/>
      <c r="C249" s="11" t="s">
        <v>535</v>
      </c>
      <c r="D249" s="11"/>
      <c r="E249" s="11" t="s">
        <v>66</v>
      </c>
      <c r="F249" s="11">
        <v>40</v>
      </c>
      <c r="G249" s="11"/>
      <c r="H249" s="11"/>
      <c r="I249" s="11"/>
      <c r="J249" s="4"/>
      <c r="K249" s="11"/>
      <c r="L249" s="11"/>
      <c r="M249" s="11"/>
      <c r="N249" s="4"/>
      <c r="O249" s="169"/>
      <c r="P249" s="170"/>
      <c r="Q249" s="170"/>
      <c r="R249" s="171"/>
      <c r="S249" s="4"/>
      <c r="T249" s="4"/>
      <c r="U249" s="4"/>
      <c r="V249" s="4"/>
    </row>
    <row r="250" spans="1:22" s="5" customFormat="1" ht="12.75" x14ac:dyDescent="0.2">
      <c r="A250" s="51"/>
      <c r="B250" s="11"/>
      <c r="C250" s="11" t="s">
        <v>537</v>
      </c>
      <c r="D250" s="11"/>
      <c r="E250" s="11" t="s">
        <v>62</v>
      </c>
      <c r="F250" s="11">
        <v>1</v>
      </c>
      <c r="G250" s="11"/>
      <c r="H250" s="11"/>
      <c r="I250" s="11"/>
      <c r="J250" s="4"/>
      <c r="K250" s="11"/>
      <c r="L250" s="11"/>
      <c r="M250" s="11"/>
      <c r="N250" s="4"/>
      <c r="O250" s="169"/>
      <c r="P250" s="170"/>
      <c r="Q250" s="170"/>
      <c r="R250" s="171"/>
      <c r="S250" s="4"/>
      <c r="T250" s="4"/>
      <c r="U250" s="4"/>
      <c r="V250" s="4"/>
    </row>
    <row r="251" spans="1:22" s="5" customFormat="1" ht="12.75" x14ac:dyDescent="0.2">
      <c r="A251" s="51"/>
      <c r="B251" s="11"/>
      <c r="C251" s="11" t="s">
        <v>539</v>
      </c>
      <c r="D251" s="11"/>
      <c r="E251" s="11" t="s">
        <v>540</v>
      </c>
      <c r="F251" s="11">
        <v>13</v>
      </c>
      <c r="G251" s="11">
        <v>1</v>
      </c>
      <c r="H251" s="11">
        <v>1</v>
      </c>
      <c r="I251" s="11">
        <v>8</v>
      </c>
      <c r="J251" s="4"/>
      <c r="K251" s="11"/>
      <c r="L251" s="11"/>
      <c r="M251" s="11"/>
      <c r="N251" s="4"/>
      <c r="O251" s="169"/>
      <c r="P251" s="170"/>
      <c r="Q251" s="170"/>
      <c r="R251" s="171"/>
      <c r="S251" s="4"/>
      <c r="T251" s="4"/>
      <c r="U251" s="4"/>
      <c r="V251" s="4"/>
    </row>
    <row r="252" spans="1:22" s="5" customFormat="1" ht="12.75" x14ac:dyDescent="0.2">
      <c r="A252" s="51"/>
      <c r="B252" s="11"/>
      <c r="C252" s="11" t="s">
        <v>541</v>
      </c>
      <c r="D252" s="11"/>
      <c r="E252" s="11" t="s">
        <v>333</v>
      </c>
      <c r="F252" s="11">
        <v>287</v>
      </c>
      <c r="G252" s="11">
        <v>1</v>
      </c>
      <c r="H252" s="11">
        <v>1</v>
      </c>
      <c r="I252" s="11">
        <v>0</v>
      </c>
      <c r="J252" s="4"/>
      <c r="K252" s="11"/>
      <c r="L252" s="11"/>
      <c r="M252" s="11"/>
      <c r="N252" s="4"/>
      <c r="O252" s="169"/>
      <c r="P252" s="170"/>
      <c r="Q252" s="170"/>
      <c r="R252" s="171"/>
      <c r="S252" s="4"/>
      <c r="T252" s="4"/>
      <c r="U252" s="4"/>
      <c r="V252" s="4"/>
    </row>
    <row r="253" spans="1:22" s="5" customFormat="1" ht="12.75" x14ac:dyDescent="0.2">
      <c r="A253" s="51"/>
      <c r="B253" s="11"/>
      <c r="C253" s="11" t="s">
        <v>542</v>
      </c>
      <c r="D253" s="11"/>
      <c r="E253" s="11" t="s">
        <v>128</v>
      </c>
      <c r="F253" s="11">
        <v>248</v>
      </c>
      <c r="G253" s="11">
        <v>2</v>
      </c>
      <c r="H253" s="11">
        <v>2</v>
      </c>
      <c r="I253" s="11">
        <v>44.5</v>
      </c>
      <c r="J253" s="4"/>
      <c r="K253" s="11"/>
      <c r="L253" s="11"/>
      <c r="M253" s="11"/>
      <c r="N253" s="4"/>
      <c r="O253" s="169"/>
      <c r="P253" s="170"/>
      <c r="Q253" s="170"/>
      <c r="R253" s="171"/>
      <c r="S253" s="4"/>
      <c r="T253" s="4"/>
      <c r="U253" s="4"/>
      <c r="V253" s="4"/>
    </row>
    <row r="254" spans="1:22" s="5" customFormat="1" ht="12.75" x14ac:dyDescent="0.2">
      <c r="A254" s="51"/>
      <c r="B254" s="11"/>
      <c r="C254" s="11" t="s">
        <v>655</v>
      </c>
      <c r="D254" s="11"/>
      <c r="E254" s="11" t="s">
        <v>142</v>
      </c>
      <c r="F254" s="11">
        <v>19</v>
      </c>
      <c r="G254" s="11"/>
      <c r="H254" s="11"/>
      <c r="I254" s="11"/>
      <c r="J254" s="4"/>
      <c r="K254" s="11"/>
      <c r="L254" s="11"/>
      <c r="M254" s="11"/>
      <c r="N254" s="4"/>
      <c r="O254" s="169"/>
      <c r="P254" s="170"/>
      <c r="Q254" s="170"/>
      <c r="R254" s="171"/>
      <c r="S254" s="4"/>
      <c r="T254" s="4"/>
      <c r="U254" s="4"/>
      <c r="V254" s="4"/>
    </row>
    <row r="255" spans="1:22" s="5" customFormat="1" ht="12.75" x14ac:dyDescent="0.2">
      <c r="A255" s="51"/>
      <c r="B255" s="11"/>
      <c r="C255" s="11" t="s">
        <v>656</v>
      </c>
      <c r="D255" s="11"/>
      <c r="E255" s="11" t="s">
        <v>142</v>
      </c>
      <c r="F255" s="11">
        <v>3</v>
      </c>
      <c r="G255" s="11"/>
      <c r="H255" s="11"/>
      <c r="I255" s="11"/>
      <c r="J255" s="4"/>
      <c r="K255" s="11"/>
      <c r="L255" s="11"/>
      <c r="M255" s="11"/>
      <c r="N255" s="4"/>
      <c r="O255" s="169"/>
      <c r="P255" s="170"/>
      <c r="Q255" s="170"/>
      <c r="R255" s="171"/>
      <c r="S255" s="4"/>
      <c r="T255" s="4"/>
      <c r="U255" s="4"/>
      <c r="V255" s="4"/>
    </row>
    <row r="256" spans="1:22" s="5" customFormat="1" ht="12.75" x14ac:dyDescent="0.2">
      <c r="A256" s="51"/>
      <c r="B256" s="11"/>
      <c r="C256" s="11" t="s">
        <v>657</v>
      </c>
      <c r="D256" s="11"/>
      <c r="E256" s="11" t="s">
        <v>382</v>
      </c>
      <c r="F256" s="11">
        <v>2</v>
      </c>
      <c r="G256" s="11"/>
      <c r="H256" s="11"/>
      <c r="I256" s="11"/>
      <c r="J256" s="4"/>
      <c r="K256" s="11"/>
      <c r="L256" s="11"/>
      <c r="M256" s="11"/>
      <c r="N256" s="4"/>
      <c r="O256" s="169"/>
      <c r="P256" s="170"/>
      <c r="Q256" s="170"/>
      <c r="R256" s="171"/>
      <c r="S256" s="4"/>
      <c r="T256" s="4"/>
      <c r="U256" s="4"/>
      <c r="V256" s="4"/>
    </row>
    <row r="257" spans="1:22" s="5" customFormat="1" ht="12.75" x14ac:dyDescent="0.2">
      <c r="A257" s="51"/>
      <c r="B257" s="11"/>
      <c r="C257" s="11" t="s">
        <v>546</v>
      </c>
      <c r="D257" s="11"/>
      <c r="E257" s="11" t="s">
        <v>382</v>
      </c>
      <c r="F257" s="11">
        <v>141</v>
      </c>
      <c r="G257" s="11">
        <v>3</v>
      </c>
      <c r="H257" s="11">
        <v>1</v>
      </c>
      <c r="I257" s="11">
        <v>0</v>
      </c>
      <c r="J257" s="4"/>
      <c r="K257" s="11"/>
      <c r="L257" s="11"/>
      <c r="M257" s="11"/>
      <c r="N257" s="4"/>
      <c r="O257" s="169"/>
      <c r="P257" s="170"/>
      <c r="Q257" s="170"/>
      <c r="R257" s="171"/>
      <c r="S257" s="4"/>
      <c r="T257" s="4"/>
      <c r="U257" s="4"/>
      <c r="V257" s="4"/>
    </row>
    <row r="258" spans="1:22" s="5" customFormat="1" ht="12.75" x14ac:dyDescent="0.2">
      <c r="A258" s="51"/>
      <c r="B258" s="11"/>
      <c r="C258" s="11" t="s">
        <v>548</v>
      </c>
      <c r="D258" s="11"/>
      <c r="E258" s="11" t="s">
        <v>167</v>
      </c>
      <c r="F258" s="11">
        <v>141</v>
      </c>
      <c r="G258" s="11">
        <v>1</v>
      </c>
      <c r="H258" s="11">
        <v>0</v>
      </c>
      <c r="I258" s="11"/>
      <c r="J258" s="4"/>
      <c r="K258" s="11"/>
      <c r="L258" s="11"/>
      <c r="M258" s="11"/>
      <c r="N258" s="4"/>
      <c r="O258" s="169"/>
      <c r="P258" s="170"/>
      <c r="Q258" s="170"/>
      <c r="R258" s="171"/>
      <c r="S258" s="4"/>
      <c r="T258" s="4"/>
      <c r="U258" s="4"/>
      <c r="V258" s="4"/>
    </row>
    <row r="259" spans="1:22" s="5" customFormat="1" ht="12.75" x14ac:dyDescent="0.2">
      <c r="A259" s="51"/>
      <c r="B259" s="11"/>
      <c r="C259" s="11" t="s">
        <v>549</v>
      </c>
      <c r="D259" s="11"/>
      <c r="E259" s="11" t="s">
        <v>86</v>
      </c>
      <c r="F259" s="11">
        <v>57</v>
      </c>
      <c r="G259" s="11"/>
      <c r="H259" s="11">
        <v>0</v>
      </c>
      <c r="I259" s="11"/>
      <c r="J259" s="4"/>
      <c r="K259" s="11"/>
      <c r="L259" s="11"/>
      <c r="M259" s="11"/>
      <c r="N259" s="4"/>
      <c r="O259" s="169"/>
      <c r="P259" s="170"/>
      <c r="Q259" s="170"/>
      <c r="R259" s="171"/>
      <c r="S259" s="4"/>
      <c r="T259" s="4"/>
      <c r="U259" s="4"/>
      <c r="V259" s="4"/>
    </row>
    <row r="260" spans="1:22" s="5" customFormat="1" ht="12.75" x14ac:dyDescent="0.2">
      <c r="A260" s="51"/>
      <c r="B260" s="11"/>
      <c r="C260" s="11" t="s">
        <v>550</v>
      </c>
      <c r="D260" s="11"/>
      <c r="E260" s="11" t="s">
        <v>154</v>
      </c>
      <c r="F260" s="11">
        <v>33</v>
      </c>
      <c r="G260" s="11"/>
      <c r="H260" s="11">
        <v>0</v>
      </c>
      <c r="I260" s="11"/>
      <c r="J260" s="4"/>
      <c r="K260" s="11"/>
      <c r="L260" s="11"/>
      <c r="M260" s="11"/>
      <c r="N260" s="4"/>
      <c r="O260" s="169"/>
      <c r="P260" s="170"/>
      <c r="Q260" s="170"/>
      <c r="R260" s="171"/>
      <c r="S260" s="4"/>
      <c r="T260" s="4"/>
      <c r="U260" s="4"/>
      <c r="V260" s="4"/>
    </row>
    <row r="261" spans="1:22" s="5" customFormat="1" ht="12.75" x14ac:dyDescent="0.2">
      <c r="A261" s="51"/>
      <c r="B261" s="11"/>
      <c r="C261" s="11" t="s">
        <v>658</v>
      </c>
      <c r="D261" s="11"/>
      <c r="E261" s="11" t="s">
        <v>346</v>
      </c>
      <c r="F261" s="11">
        <v>4</v>
      </c>
      <c r="G261" s="11"/>
      <c r="H261" s="11"/>
      <c r="I261" s="11"/>
      <c r="J261" s="4"/>
      <c r="K261" s="11"/>
      <c r="L261" s="11"/>
      <c r="M261" s="11"/>
      <c r="N261" s="4"/>
      <c r="O261" s="169"/>
      <c r="P261" s="170"/>
      <c r="Q261" s="170"/>
      <c r="R261" s="171"/>
      <c r="S261" s="4"/>
      <c r="T261" s="4"/>
      <c r="U261" s="4"/>
      <c r="V261" s="4"/>
    </row>
    <row r="262" spans="1:22" s="5" customFormat="1" ht="12.75" x14ac:dyDescent="0.2">
      <c r="A262" s="51"/>
      <c r="B262" s="11"/>
      <c r="C262" s="11" t="s">
        <v>551</v>
      </c>
      <c r="D262" s="11"/>
      <c r="E262" s="11" t="s">
        <v>552</v>
      </c>
      <c r="F262" s="11">
        <v>1</v>
      </c>
      <c r="G262" s="11"/>
      <c r="H262" s="11"/>
      <c r="I262" s="11"/>
      <c r="J262" s="4"/>
      <c r="K262" s="11"/>
      <c r="L262" s="11"/>
      <c r="M262" s="11"/>
      <c r="N262" s="4"/>
      <c r="O262" s="169"/>
      <c r="P262" s="170"/>
      <c r="Q262" s="170"/>
      <c r="R262" s="171"/>
      <c r="S262" s="4"/>
      <c r="T262" s="4"/>
      <c r="U262" s="4"/>
      <c r="V262" s="4"/>
    </row>
    <row r="263" spans="1:22" s="5" customFormat="1" ht="12.75" x14ac:dyDescent="0.2">
      <c r="A263" s="51"/>
      <c r="B263" s="11"/>
      <c r="C263" s="11" t="s">
        <v>551</v>
      </c>
      <c r="D263" s="11"/>
      <c r="E263" s="11" t="s">
        <v>346</v>
      </c>
      <c r="F263" s="11">
        <v>13</v>
      </c>
      <c r="G263" s="11"/>
      <c r="H263" s="11"/>
      <c r="I263" s="11"/>
      <c r="J263" s="4"/>
      <c r="K263" s="11"/>
      <c r="L263" s="11"/>
      <c r="M263" s="11"/>
      <c r="N263" s="4"/>
      <c r="O263" s="169"/>
      <c r="P263" s="170"/>
      <c r="Q263" s="170"/>
      <c r="R263" s="171"/>
      <c r="S263" s="4"/>
      <c r="T263" s="4"/>
      <c r="U263" s="4"/>
      <c r="V263" s="4"/>
    </row>
    <row r="264" spans="1:22" s="5" customFormat="1" ht="12.75" x14ac:dyDescent="0.2">
      <c r="A264" s="51"/>
      <c r="B264" s="11"/>
      <c r="C264" s="11" t="s">
        <v>554</v>
      </c>
      <c r="D264" s="11"/>
      <c r="E264" s="11" t="s">
        <v>208</v>
      </c>
      <c r="F264" s="11">
        <v>1</v>
      </c>
      <c r="G264" s="11"/>
      <c r="H264" s="11"/>
      <c r="I264" s="11"/>
      <c r="J264" s="4"/>
      <c r="K264" s="11"/>
      <c r="L264" s="11"/>
      <c r="M264" s="11"/>
      <c r="N264" s="4"/>
      <c r="O264" s="169"/>
      <c r="P264" s="170"/>
      <c r="Q264" s="170"/>
      <c r="R264" s="171"/>
      <c r="S264" s="4"/>
      <c r="T264" s="4"/>
      <c r="U264" s="4"/>
      <c r="V264" s="4"/>
    </row>
    <row r="265" spans="1:22" s="5" customFormat="1" ht="12.75" x14ac:dyDescent="0.2">
      <c r="A265" s="51"/>
      <c r="B265" s="11"/>
      <c r="C265" s="11" t="s">
        <v>555</v>
      </c>
      <c r="D265" s="11"/>
      <c r="E265" s="11" t="s">
        <v>100</v>
      </c>
      <c r="F265" s="11">
        <v>1</v>
      </c>
      <c r="G265" s="11"/>
      <c r="H265" s="11"/>
      <c r="I265" s="11"/>
      <c r="J265" s="4"/>
      <c r="K265" s="11"/>
      <c r="L265" s="11"/>
      <c r="M265" s="11"/>
      <c r="N265" s="4"/>
      <c r="O265" s="169"/>
      <c r="P265" s="170"/>
      <c r="Q265" s="170"/>
      <c r="R265" s="171"/>
      <c r="S265" s="4"/>
      <c r="T265" s="4"/>
      <c r="U265" s="4"/>
      <c r="V265" s="4"/>
    </row>
    <row r="266" spans="1:22" s="5" customFormat="1" ht="12.75" x14ac:dyDescent="0.2">
      <c r="A266" s="51"/>
      <c r="B266" s="11"/>
      <c r="C266" s="11" t="s">
        <v>659</v>
      </c>
      <c r="D266" s="11"/>
      <c r="E266" s="11" t="s">
        <v>105</v>
      </c>
      <c r="F266" s="11">
        <v>2</v>
      </c>
      <c r="G266" s="11"/>
      <c r="H266" s="11"/>
      <c r="I266" s="11"/>
      <c r="J266" s="4"/>
      <c r="K266" s="11"/>
      <c r="L266" s="11"/>
      <c r="M266" s="11"/>
      <c r="N266" s="4"/>
      <c r="O266" s="169"/>
      <c r="P266" s="170"/>
      <c r="Q266" s="170"/>
      <c r="R266" s="171"/>
      <c r="S266" s="4"/>
      <c r="T266" s="4"/>
      <c r="U266" s="4"/>
      <c r="V266" s="4"/>
    </row>
    <row r="267" spans="1:22" s="5" customFormat="1" ht="12.75" x14ac:dyDescent="0.2">
      <c r="A267" s="51"/>
      <c r="B267" s="11"/>
      <c r="C267" s="11" t="s">
        <v>557</v>
      </c>
      <c r="D267" s="11"/>
      <c r="E267" s="11" t="s">
        <v>191</v>
      </c>
      <c r="F267" s="11">
        <v>51</v>
      </c>
      <c r="G267" s="11">
        <v>1</v>
      </c>
      <c r="H267" s="11">
        <v>1</v>
      </c>
      <c r="I267" s="11">
        <v>0</v>
      </c>
      <c r="J267" s="4"/>
      <c r="K267" s="11"/>
      <c r="L267" s="11"/>
      <c r="M267" s="11"/>
      <c r="N267" s="4"/>
      <c r="O267" s="169"/>
      <c r="P267" s="170"/>
      <c r="Q267" s="170"/>
      <c r="R267" s="171"/>
      <c r="S267" s="4"/>
      <c r="T267" s="4"/>
      <c r="U267" s="4"/>
      <c r="V267" s="4"/>
    </row>
    <row r="268" spans="1:22" s="5" customFormat="1" ht="12.75" x14ac:dyDescent="0.2">
      <c r="A268" s="51"/>
      <c r="B268" s="11"/>
      <c r="C268" s="11" t="s">
        <v>559</v>
      </c>
      <c r="D268" s="11"/>
      <c r="E268" s="11" t="s">
        <v>208</v>
      </c>
      <c r="F268" s="11">
        <v>4</v>
      </c>
      <c r="G268" s="11"/>
      <c r="H268" s="11">
        <v>0</v>
      </c>
      <c r="I268" s="11"/>
      <c r="J268" s="4"/>
      <c r="K268" s="11"/>
      <c r="L268" s="11"/>
      <c r="M268" s="11"/>
      <c r="N268" s="4"/>
      <c r="O268" s="169"/>
      <c r="P268" s="170"/>
      <c r="Q268" s="170"/>
      <c r="R268" s="171"/>
      <c r="S268" s="4"/>
      <c r="T268" s="4"/>
      <c r="U268" s="4"/>
      <c r="V268" s="4"/>
    </row>
    <row r="269" spans="1:22" s="5" customFormat="1" ht="12.75" x14ac:dyDescent="0.2">
      <c r="A269" s="51"/>
      <c r="B269" s="11"/>
      <c r="C269" s="11" t="s">
        <v>560</v>
      </c>
      <c r="D269" s="11"/>
      <c r="E269" s="11" t="s">
        <v>224</v>
      </c>
      <c r="F269" s="11">
        <v>73</v>
      </c>
      <c r="G269" s="11">
        <v>1</v>
      </c>
      <c r="H269" s="11">
        <v>0</v>
      </c>
      <c r="I269" s="11"/>
      <c r="J269" s="4"/>
      <c r="K269" s="11"/>
      <c r="L269" s="11"/>
      <c r="M269" s="11"/>
      <c r="N269" s="4"/>
      <c r="O269" s="169"/>
      <c r="P269" s="170"/>
      <c r="Q269" s="170"/>
      <c r="R269" s="171"/>
      <c r="S269" s="4"/>
      <c r="T269" s="4"/>
      <c r="U269" s="4"/>
      <c r="V269" s="4"/>
    </row>
    <row r="270" spans="1:22" s="5" customFormat="1" ht="12.75" x14ac:dyDescent="0.2">
      <c r="A270" s="51"/>
      <c r="B270" s="11"/>
      <c r="C270" s="11" t="s">
        <v>563</v>
      </c>
      <c r="D270" s="11"/>
      <c r="E270" s="11" t="s">
        <v>73</v>
      </c>
      <c r="F270" s="11">
        <v>93</v>
      </c>
      <c r="G270" s="11"/>
      <c r="H270" s="11">
        <v>0</v>
      </c>
      <c r="I270" s="11"/>
      <c r="J270" s="4"/>
      <c r="K270" s="11"/>
      <c r="L270" s="11"/>
      <c r="M270" s="11"/>
      <c r="N270" s="4"/>
      <c r="O270" s="169"/>
      <c r="P270" s="170"/>
      <c r="Q270" s="170"/>
      <c r="R270" s="171"/>
      <c r="S270" s="4"/>
      <c r="T270" s="4"/>
      <c r="U270" s="4"/>
      <c r="V270" s="4"/>
    </row>
    <row r="271" spans="1:22" s="5" customFormat="1" ht="12.75" x14ac:dyDescent="0.2">
      <c r="A271" s="51"/>
      <c r="B271" s="11"/>
      <c r="C271" s="11" t="s">
        <v>565</v>
      </c>
      <c r="D271" s="11"/>
      <c r="E271" s="11" t="s">
        <v>84</v>
      </c>
      <c r="F271" s="11">
        <v>36</v>
      </c>
      <c r="G271" s="11"/>
      <c r="H271" s="11">
        <v>0</v>
      </c>
      <c r="I271" s="11"/>
      <c r="J271" s="4"/>
      <c r="K271" s="11"/>
      <c r="L271" s="11"/>
      <c r="M271" s="11"/>
      <c r="N271" s="4"/>
      <c r="O271" s="169"/>
      <c r="P271" s="170"/>
      <c r="Q271" s="170"/>
      <c r="R271" s="171"/>
      <c r="S271" s="4"/>
      <c r="T271" s="4"/>
      <c r="U271" s="4"/>
      <c r="V271" s="4"/>
    </row>
    <row r="272" spans="1:22" s="5" customFormat="1" ht="12.75" x14ac:dyDescent="0.2">
      <c r="A272" s="51"/>
      <c r="B272" s="11"/>
      <c r="C272" s="11" t="s">
        <v>569</v>
      </c>
      <c r="D272" s="11"/>
      <c r="E272" s="11" t="s">
        <v>117</v>
      </c>
      <c r="F272" s="11">
        <v>29</v>
      </c>
      <c r="G272" s="11"/>
      <c r="H272" s="11">
        <v>0</v>
      </c>
      <c r="I272" s="11"/>
      <c r="J272" s="4"/>
      <c r="K272" s="11"/>
      <c r="L272" s="11"/>
      <c r="M272" s="11"/>
      <c r="N272" s="4"/>
      <c r="O272" s="169"/>
      <c r="P272" s="170"/>
      <c r="Q272" s="170"/>
      <c r="R272" s="171"/>
      <c r="S272" s="4"/>
      <c r="T272" s="4"/>
      <c r="U272" s="4"/>
      <c r="V272" s="4"/>
    </row>
    <row r="273" spans="1:16384" s="5" customFormat="1" ht="12.75" x14ac:dyDescent="0.2">
      <c r="A273" s="51"/>
      <c r="B273" s="11"/>
      <c r="C273" s="11" t="s">
        <v>570</v>
      </c>
      <c r="D273" s="11"/>
      <c r="E273" s="11" t="s">
        <v>95</v>
      </c>
      <c r="F273" s="11">
        <v>1</v>
      </c>
      <c r="G273" s="11"/>
      <c r="H273" s="11"/>
      <c r="I273" s="11"/>
      <c r="J273" s="4"/>
      <c r="K273" s="11"/>
      <c r="L273" s="11"/>
      <c r="M273" s="11"/>
      <c r="N273" s="4"/>
      <c r="O273" s="169"/>
      <c r="P273" s="170"/>
      <c r="Q273" s="170"/>
      <c r="R273" s="171"/>
      <c r="S273" s="4"/>
      <c r="T273" s="4"/>
      <c r="U273" s="4"/>
      <c r="V273" s="4"/>
    </row>
    <row r="274" spans="1:16384" s="5" customFormat="1" ht="12.75" x14ac:dyDescent="0.2">
      <c r="A274" s="51"/>
      <c r="B274" s="11"/>
      <c r="C274" s="11" t="s">
        <v>570</v>
      </c>
      <c r="D274" s="11"/>
      <c r="E274" s="11" t="s">
        <v>571</v>
      </c>
      <c r="F274" s="11">
        <v>43</v>
      </c>
      <c r="G274" s="11"/>
      <c r="H274" s="11">
        <v>0</v>
      </c>
      <c r="I274" s="11"/>
      <c r="J274" s="4"/>
      <c r="K274" s="11"/>
      <c r="L274" s="11"/>
      <c r="M274" s="11"/>
      <c r="N274" s="4"/>
      <c r="O274" s="169"/>
      <c r="P274" s="170"/>
      <c r="Q274" s="170"/>
      <c r="R274" s="171"/>
      <c r="S274" s="4"/>
      <c r="T274" s="4"/>
      <c r="U274" s="4"/>
      <c r="V274" s="4"/>
    </row>
    <row r="275" spans="1:16384" s="5" customFormat="1" ht="12.75" x14ac:dyDescent="0.2">
      <c r="A275" s="51"/>
      <c r="B275" s="11"/>
      <c r="C275" s="11" t="s">
        <v>572</v>
      </c>
      <c r="D275" s="11"/>
      <c r="E275" s="11" t="s">
        <v>164</v>
      </c>
      <c r="F275" s="11">
        <v>221</v>
      </c>
      <c r="G275" s="11">
        <v>9</v>
      </c>
      <c r="H275" s="11">
        <v>3</v>
      </c>
      <c r="I275" s="175">
        <v>0.66666666666666696</v>
      </c>
      <c r="J275" s="4"/>
      <c r="K275" s="11"/>
      <c r="L275" s="11"/>
      <c r="M275" s="11"/>
      <c r="N275" s="4"/>
      <c r="O275" s="169"/>
      <c r="P275" s="170"/>
      <c r="Q275" s="170"/>
      <c r="R275" s="171"/>
      <c r="S275" s="4"/>
      <c r="T275" s="4"/>
      <c r="U275" s="4"/>
      <c r="V275" s="4"/>
    </row>
    <row r="276" spans="1:16384" s="5" customFormat="1" ht="12.75" x14ac:dyDescent="0.2">
      <c r="A276" s="51"/>
      <c r="B276" s="11"/>
      <c r="C276" s="11" t="s">
        <v>574</v>
      </c>
      <c r="D276" s="11"/>
      <c r="E276" s="11" t="s">
        <v>66</v>
      </c>
      <c r="F276" s="11">
        <v>1</v>
      </c>
      <c r="G276" s="11"/>
      <c r="H276" s="11"/>
      <c r="I276" s="11"/>
      <c r="J276" s="4"/>
      <c r="K276" s="11"/>
      <c r="L276" s="11"/>
      <c r="M276" s="11"/>
      <c r="N276" s="4"/>
      <c r="O276" s="169"/>
      <c r="P276" s="170"/>
      <c r="Q276" s="170"/>
      <c r="R276" s="171"/>
      <c r="S276" s="4"/>
      <c r="T276" s="4"/>
      <c r="U276" s="4"/>
      <c r="V276" s="4"/>
    </row>
    <row r="277" spans="1:16384" s="5" customFormat="1" ht="12.75" x14ac:dyDescent="0.2">
      <c r="A277" s="51"/>
      <c r="B277" s="11"/>
      <c r="C277" s="11" t="s">
        <v>574</v>
      </c>
      <c r="D277" s="11"/>
      <c r="E277" s="11" t="s">
        <v>176</v>
      </c>
      <c r="F277" s="11">
        <v>623</v>
      </c>
      <c r="G277" s="11">
        <v>3</v>
      </c>
      <c r="H277" s="11">
        <v>2</v>
      </c>
      <c r="I277" s="11">
        <v>1</v>
      </c>
      <c r="J277" s="4"/>
      <c r="K277" s="11"/>
      <c r="L277" s="11"/>
      <c r="M277" s="11"/>
      <c r="N277" s="4"/>
      <c r="O277" s="169"/>
      <c r="P277" s="170"/>
      <c r="Q277" s="170"/>
      <c r="R277" s="171"/>
      <c r="S277" s="4"/>
      <c r="T277" s="4"/>
      <c r="U277" s="4"/>
      <c r="V277" s="4"/>
    </row>
    <row r="278" spans="1:16384" s="5" customFormat="1" ht="12.75" x14ac:dyDescent="0.2">
      <c r="A278" s="51"/>
      <c r="B278" s="11"/>
      <c r="C278" s="11" t="s">
        <v>575</v>
      </c>
      <c r="D278" s="11"/>
      <c r="E278" s="11" t="s">
        <v>284</v>
      </c>
      <c r="F278" s="11">
        <v>7</v>
      </c>
      <c r="G278" s="11"/>
      <c r="H278" s="11"/>
      <c r="I278" s="11"/>
      <c r="J278" s="4"/>
      <c r="K278" s="11"/>
      <c r="L278" s="11"/>
      <c r="M278" s="11"/>
      <c r="N278" s="4"/>
      <c r="O278" s="169"/>
      <c r="P278" s="170"/>
      <c r="Q278" s="170"/>
      <c r="R278" s="171"/>
      <c r="S278" s="4"/>
      <c r="T278" s="4"/>
      <c r="U278" s="4"/>
      <c r="V278" s="4"/>
    </row>
    <row r="279" spans="1:16384" s="5" customFormat="1" ht="12.75" x14ac:dyDescent="0.2">
      <c r="A279" s="51"/>
      <c r="B279" s="11"/>
      <c r="C279" s="11" t="s">
        <v>660</v>
      </c>
      <c r="D279" s="11"/>
      <c r="E279" s="11" t="s">
        <v>577</v>
      </c>
      <c r="F279" s="11">
        <v>17</v>
      </c>
      <c r="G279" s="11">
        <v>1</v>
      </c>
      <c r="H279" s="11">
        <v>0</v>
      </c>
      <c r="I279" s="11"/>
      <c r="J279" s="4"/>
      <c r="K279" s="11"/>
      <c r="L279" s="11"/>
      <c r="M279" s="11"/>
      <c r="N279" s="4"/>
      <c r="O279" s="169"/>
      <c r="P279" s="170"/>
      <c r="Q279" s="170"/>
      <c r="R279" s="171"/>
      <c r="S279" s="4"/>
      <c r="T279" s="4"/>
      <c r="U279" s="4"/>
      <c r="V279" s="4"/>
    </row>
    <row r="280" spans="1:16384" s="5" customFormat="1" ht="12.75" x14ac:dyDescent="0.2">
      <c r="A280" s="51"/>
      <c r="B280" s="11"/>
      <c r="C280" s="11" t="s">
        <v>578</v>
      </c>
      <c r="D280" s="11"/>
      <c r="E280" s="11" t="s">
        <v>164</v>
      </c>
      <c r="F280" s="11">
        <v>1</v>
      </c>
      <c r="G280" s="11"/>
      <c r="H280" s="11"/>
      <c r="I280" s="11"/>
      <c r="J280" s="4"/>
      <c r="K280" s="11"/>
      <c r="L280" s="11"/>
      <c r="M280" s="11"/>
      <c r="N280" s="4"/>
      <c r="O280" s="169"/>
      <c r="P280" s="170"/>
      <c r="Q280" s="170"/>
      <c r="R280" s="171"/>
      <c r="S280" s="4"/>
      <c r="T280" s="4"/>
      <c r="U280" s="4"/>
      <c r="V280" s="4"/>
    </row>
    <row r="281" spans="1:16384" s="5" customFormat="1" ht="12.75" x14ac:dyDescent="0.2">
      <c r="A281" s="51"/>
      <c r="B281" s="11"/>
      <c r="C281" s="11" t="s">
        <v>578</v>
      </c>
      <c r="D281" s="11"/>
      <c r="E281" s="11" t="s">
        <v>124</v>
      </c>
      <c r="F281" s="11">
        <v>71</v>
      </c>
      <c r="G281" s="11"/>
      <c r="H281" s="11">
        <v>0</v>
      </c>
      <c r="I281" s="11"/>
      <c r="J281" s="4"/>
      <c r="K281" s="11"/>
      <c r="L281" s="11"/>
      <c r="M281" s="11"/>
      <c r="N281" s="4"/>
      <c r="O281" s="169"/>
      <c r="P281" s="170"/>
      <c r="Q281" s="170"/>
      <c r="R281" s="171"/>
      <c r="S281" s="4"/>
      <c r="T281" s="4"/>
      <c r="U281" s="4"/>
      <c r="V281" s="4"/>
    </row>
    <row r="282" spans="1:16384" s="5" customFormat="1" ht="12.75" x14ac:dyDescent="0.2">
      <c r="A282" s="51"/>
      <c r="B282" s="11"/>
      <c r="C282" s="11" t="s">
        <v>582</v>
      </c>
      <c r="D282" s="11"/>
      <c r="E282" s="11" t="s">
        <v>457</v>
      </c>
      <c r="F282" s="11">
        <v>115</v>
      </c>
      <c r="G282" s="11">
        <v>1</v>
      </c>
      <c r="H282" s="11">
        <v>0</v>
      </c>
      <c r="I282" s="11"/>
      <c r="J282" s="4"/>
      <c r="K282" s="11"/>
      <c r="L282" s="11"/>
      <c r="M282" s="11"/>
      <c r="N282" s="4"/>
      <c r="O282" s="169"/>
      <c r="P282" s="170"/>
      <c r="Q282" s="170"/>
      <c r="R282" s="171"/>
      <c r="S282" s="4"/>
      <c r="T282" s="4"/>
      <c r="U282" s="4"/>
      <c r="V282" s="4"/>
    </row>
    <row r="283" spans="1:16384" s="5" customFormat="1" ht="12.75" x14ac:dyDescent="0.2">
      <c r="A283" s="51"/>
      <c r="B283" s="11"/>
      <c r="C283" s="11" t="s">
        <v>584</v>
      </c>
      <c r="D283" s="11"/>
      <c r="E283" s="11" t="s">
        <v>457</v>
      </c>
      <c r="F283" s="11">
        <v>3</v>
      </c>
      <c r="G283" s="11"/>
      <c r="H283" s="11"/>
      <c r="I283" s="11"/>
      <c r="J283" s="4"/>
      <c r="K283" s="11"/>
      <c r="L283" s="11"/>
      <c r="M283" s="11"/>
      <c r="N283" s="4"/>
      <c r="O283" s="169"/>
      <c r="P283" s="170"/>
      <c r="Q283" s="170"/>
      <c r="R283" s="171"/>
      <c r="S283" s="4"/>
      <c r="T283" s="4"/>
      <c r="U283" s="4"/>
      <c r="V283" s="4"/>
    </row>
    <row r="284" spans="1:16384" s="5" customFormat="1" ht="13.5" thickBot="1" x14ac:dyDescent="0.25">
      <c r="A284" s="51"/>
      <c r="B284" s="88"/>
      <c r="C284" s="88"/>
      <c r="D284" s="88"/>
      <c r="E284" s="88"/>
      <c r="F284" s="88"/>
      <c r="G284" s="88"/>
      <c r="H284" s="88"/>
      <c r="I284" s="88"/>
      <c r="J284" s="4"/>
      <c r="K284" s="88"/>
      <c r="L284" s="88"/>
      <c r="M284" s="88"/>
      <c r="N284" s="4"/>
      <c r="O284" s="303"/>
      <c r="P284" s="304"/>
      <c r="Q284" s="304"/>
      <c r="R284" s="305"/>
      <c r="S284" s="4"/>
      <c r="T284" s="4"/>
      <c r="U284" s="4"/>
      <c r="V284" s="4"/>
    </row>
    <row r="285" spans="1:16384" s="5" customFormat="1" ht="13.5" thickBot="1" x14ac:dyDescent="0.25">
      <c r="A285" s="51"/>
      <c r="B285" s="89" t="s">
        <v>585</v>
      </c>
      <c r="C285" s="90"/>
      <c r="D285" s="90"/>
      <c r="E285" s="90"/>
      <c r="F285" s="91">
        <f>SUM(F17:F283)</f>
        <v>18839</v>
      </c>
      <c r="G285" s="91">
        <f t="shared" ref="G285:H285" si="0">SUM(G17:G283)</f>
        <v>146</v>
      </c>
      <c r="H285" s="91">
        <f t="shared" si="0"/>
        <v>106</v>
      </c>
      <c r="I285" s="174">
        <f>AVERAGE(I17:I283)</f>
        <v>2.6521269841269834</v>
      </c>
      <c r="J285" s="4"/>
      <c r="K285" s="93"/>
      <c r="L285" s="91"/>
      <c r="M285" s="92"/>
      <c r="N285" s="4"/>
      <c r="O285" s="306"/>
      <c r="P285" s="307"/>
      <c r="Q285" s="307"/>
      <c r="R285" s="308"/>
      <c r="S285" s="4"/>
      <c r="T285" s="4"/>
      <c r="U285" s="4"/>
      <c r="V285" s="4"/>
    </row>
    <row r="286" spans="1:16384" s="4" customFormat="1" ht="12.75" x14ac:dyDescent="0.2">
      <c r="A286" s="51"/>
      <c r="K286" s="46"/>
    </row>
    <row r="287" spans="1:16384" ht="63.75" x14ac:dyDescent="0.25">
      <c r="A287" s="51" t="s">
        <v>587</v>
      </c>
      <c r="B287" s="3" t="s">
        <v>41</v>
      </c>
      <c r="C287" s="3" t="s">
        <v>42</v>
      </c>
      <c r="D287" s="3" t="s">
        <v>43</v>
      </c>
      <c r="E287" s="3" t="s">
        <v>44</v>
      </c>
      <c r="F287" s="2" t="s">
        <v>636</v>
      </c>
      <c r="G287" s="2" t="s">
        <v>637</v>
      </c>
      <c r="H287" s="2" t="s">
        <v>638</v>
      </c>
      <c r="I287" s="2" t="s">
        <v>639</v>
      </c>
      <c r="J287" s="67"/>
      <c r="K287" s="45" t="s">
        <v>640</v>
      </c>
      <c r="L287" s="87" t="s">
        <v>641</v>
      </c>
      <c r="M287" s="94" t="s">
        <v>642</v>
      </c>
      <c r="N287" s="67"/>
      <c r="O287" s="315" t="s">
        <v>643</v>
      </c>
      <c r="P287" s="316"/>
      <c r="Q287" s="316"/>
      <c r="R287" s="317"/>
      <c r="U287" s="4"/>
      <c r="V287" s="4"/>
    </row>
    <row r="288" spans="1:16384" x14ac:dyDescent="0.25">
      <c r="A288" s="51"/>
      <c r="B288" s="11"/>
      <c r="C288" s="11" t="s">
        <v>60</v>
      </c>
      <c r="D288" s="11"/>
      <c r="E288" s="11" t="s">
        <v>61</v>
      </c>
      <c r="F288" s="11">
        <v>260</v>
      </c>
      <c r="G288" s="11">
        <v>3</v>
      </c>
      <c r="H288" s="11">
        <v>3</v>
      </c>
      <c r="I288" s="11">
        <v>2</v>
      </c>
      <c r="K288" s="11"/>
      <c r="L288" s="11"/>
      <c r="M288" s="11"/>
      <c r="O288" s="309"/>
      <c r="P288" s="310"/>
      <c r="Q288" s="310"/>
      <c r="R288" s="311"/>
      <c r="S288" s="321"/>
      <c r="T288" s="321"/>
      <c r="U288" s="321"/>
      <c r="V288" s="321"/>
      <c r="W288" s="320"/>
      <c r="X288" s="320"/>
      <c r="Y288" s="320"/>
      <c r="Z288" s="320"/>
      <c r="AA288" s="320"/>
      <c r="AB288" s="320"/>
      <c r="AC288" s="320"/>
      <c r="AD288" s="320"/>
      <c r="AE288" s="320"/>
      <c r="AF288" s="320"/>
      <c r="AG288" s="320"/>
      <c r="AH288" s="320"/>
      <c r="AI288" s="320"/>
      <c r="AJ288" s="320"/>
      <c r="AK288" s="320"/>
      <c r="AL288" s="320"/>
      <c r="AM288" s="320"/>
      <c r="AN288" s="320"/>
      <c r="AO288" s="320"/>
      <c r="AP288" s="320"/>
      <c r="AQ288" s="320"/>
      <c r="AR288" s="320"/>
      <c r="AS288" s="320"/>
      <c r="AT288" s="320"/>
      <c r="AU288" s="320"/>
      <c r="AV288" s="320"/>
      <c r="AW288" s="320"/>
      <c r="AX288" s="320"/>
      <c r="AY288" s="320"/>
      <c r="AZ288" s="320"/>
      <c r="BA288" s="320"/>
      <c r="BB288" s="320"/>
      <c r="BC288" s="320"/>
      <c r="BD288" s="320"/>
      <c r="BE288" s="320"/>
      <c r="BF288" s="320"/>
      <c r="BG288" s="320"/>
      <c r="BH288" s="320"/>
      <c r="BI288" s="320"/>
      <c r="BJ288" s="320"/>
      <c r="BK288" s="320"/>
      <c r="BL288" s="320"/>
      <c r="BM288" s="320"/>
      <c r="BN288" s="320"/>
      <c r="BO288" s="320"/>
      <c r="BP288" s="320"/>
      <c r="BQ288" s="320"/>
      <c r="BR288" s="320"/>
      <c r="BS288" s="320"/>
      <c r="BT288" s="320"/>
      <c r="BU288" s="320"/>
      <c r="BV288" s="320"/>
      <c r="BW288" s="320"/>
      <c r="BX288" s="320"/>
      <c r="BY288" s="320"/>
      <c r="BZ288" s="320"/>
      <c r="CA288" s="320"/>
      <c r="CB288" s="320"/>
      <c r="CC288" s="320"/>
      <c r="CD288" s="320"/>
      <c r="CE288" s="320"/>
      <c r="CF288" s="320"/>
      <c r="CG288" s="320"/>
      <c r="CH288" s="320"/>
      <c r="CI288" s="320"/>
      <c r="CJ288" s="320"/>
      <c r="CK288" s="320"/>
      <c r="CL288" s="320"/>
      <c r="CM288" s="320"/>
      <c r="CN288" s="320"/>
      <c r="CO288" s="320"/>
      <c r="CP288" s="320"/>
      <c r="CQ288" s="320"/>
      <c r="CR288" s="320"/>
      <c r="CS288" s="320"/>
      <c r="CT288" s="320"/>
      <c r="CU288" s="320"/>
      <c r="CV288" s="320"/>
      <c r="CW288" s="320"/>
      <c r="CX288" s="320"/>
      <c r="CY288" s="320"/>
      <c r="CZ288" s="320"/>
      <c r="DA288" s="320"/>
      <c r="DB288" s="320"/>
      <c r="DC288" s="320"/>
      <c r="DD288" s="320"/>
      <c r="DE288" s="320"/>
      <c r="DF288" s="320"/>
      <c r="DG288" s="320"/>
      <c r="DH288" s="320"/>
      <c r="DI288" s="320"/>
      <c r="DJ288" s="320"/>
      <c r="DK288" s="320"/>
      <c r="DL288" s="320"/>
      <c r="DM288" s="320"/>
      <c r="DN288" s="320"/>
      <c r="DO288" s="320"/>
      <c r="DP288" s="320"/>
      <c r="DQ288" s="320"/>
      <c r="DR288" s="320"/>
      <c r="DS288" s="320"/>
      <c r="DT288" s="320"/>
      <c r="DU288" s="320"/>
      <c r="DV288" s="320"/>
      <c r="DW288" s="320"/>
      <c r="DX288" s="320"/>
      <c r="DY288" s="320"/>
      <c r="DZ288" s="320"/>
      <c r="EA288" s="320"/>
      <c r="EB288" s="320"/>
      <c r="EC288" s="320"/>
      <c r="ED288" s="320"/>
      <c r="EE288" s="320"/>
      <c r="EF288" s="320"/>
      <c r="EG288" s="320"/>
      <c r="EH288" s="320"/>
      <c r="EI288" s="320"/>
      <c r="EJ288" s="320"/>
      <c r="EK288" s="320"/>
      <c r="EL288" s="320"/>
      <c r="EM288" s="320"/>
      <c r="EN288" s="320"/>
      <c r="EO288" s="320"/>
      <c r="EP288" s="320"/>
      <c r="EQ288" s="320"/>
      <c r="ER288" s="320"/>
      <c r="ES288" s="320"/>
      <c r="ET288" s="320"/>
      <c r="EU288" s="320"/>
      <c r="EV288" s="320"/>
      <c r="EW288" s="320"/>
      <c r="EX288" s="320"/>
      <c r="EY288" s="320"/>
      <c r="EZ288" s="320"/>
      <c r="FA288" s="320"/>
      <c r="FB288" s="320"/>
      <c r="FC288" s="320"/>
      <c r="FD288" s="320"/>
      <c r="FE288" s="320"/>
      <c r="FF288" s="320"/>
      <c r="FG288" s="320"/>
      <c r="FH288" s="320"/>
      <c r="FI288" s="320"/>
      <c r="FJ288" s="320"/>
      <c r="FK288" s="320"/>
      <c r="FL288" s="320"/>
      <c r="FM288" s="320"/>
      <c r="FN288" s="320"/>
      <c r="FO288" s="320"/>
      <c r="FP288" s="320"/>
      <c r="FQ288" s="320"/>
      <c r="FR288" s="320"/>
      <c r="FS288" s="320"/>
      <c r="FT288" s="320"/>
      <c r="FU288" s="320"/>
      <c r="FV288" s="320"/>
      <c r="FW288" s="320"/>
      <c r="FX288" s="320"/>
      <c r="FY288" s="320"/>
      <c r="FZ288" s="320"/>
      <c r="GA288" s="320"/>
      <c r="GB288" s="320"/>
      <c r="GC288" s="320"/>
      <c r="GD288" s="320"/>
      <c r="GE288" s="320"/>
      <c r="GF288" s="320"/>
      <c r="GG288" s="320"/>
      <c r="GH288" s="320"/>
      <c r="GI288" s="320"/>
      <c r="GJ288" s="320"/>
      <c r="GK288" s="320"/>
      <c r="GL288" s="320"/>
      <c r="GM288" s="320"/>
      <c r="GN288" s="320"/>
      <c r="GO288" s="320"/>
      <c r="GP288" s="320"/>
      <c r="GQ288" s="320"/>
      <c r="GR288" s="320"/>
      <c r="GS288" s="320"/>
      <c r="GT288" s="320"/>
      <c r="GU288" s="320"/>
      <c r="GV288" s="320"/>
      <c r="GW288" s="320"/>
      <c r="GX288" s="320"/>
      <c r="GY288" s="320"/>
      <c r="GZ288" s="320"/>
      <c r="HA288" s="320"/>
      <c r="HB288" s="320"/>
      <c r="HC288" s="320"/>
      <c r="HD288" s="320"/>
      <c r="HE288" s="320"/>
      <c r="HF288" s="320"/>
      <c r="HG288" s="320"/>
      <c r="HH288" s="320"/>
      <c r="HI288" s="320"/>
      <c r="HJ288" s="320"/>
      <c r="HK288" s="320"/>
      <c r="HL288" s="320"/>
      <c r="HM288" s="320"/>
      <c r="HN288" s="320"/>
      <c r="HO288" s="320"/>
      <c r="HP288" s="320"/>
      <c r="HQ288" s="320"/>
      <c r="HR288" s="320"/>
      <c r="HS288" s="320"/>
      <c r="HT288" s="320"/>
      <c r="HU288" s="320"/>
      <c r="HV288" s="320"/>
      <c r="HW288" s="320"/>
      <c r="HX288" s="320"/>
      <c r="HY288" s="320"/>
      <c r="HZ288" s="320"/>
      <c r="IA288" s="320"/>
      <c r="IB288" s="320"/>
      <c r="IC288" s="320"/>
      <c r="ID288" s="320"/>
      <c r="IE288" s="320"/>
      <c r="IF288" s="320"/>
      <c r="IG288" s="320"/>
      <c r="IH288" s="320"/>
      <c r="II288" s="320"/>
      <c r="IJ288" s="320"/>
      <c r="IK288" s="320"/>
      <c r="IL288" s="320"/>
      <c r="IM288" s="320"/>
      <c r="IN288" s="320"/>
      <c r="IO288" s="320"/>
      <c r="IP288" s="320"/>
      <c r="IQ288" s="320"/>
      <c r="IR288" s="320"/>
      <c r="IS288" s="320"/>
      <c r="IT288" s="320"/>
      <c r="IU288" s="320"/>
      <c r="IV288" s="320"/>
      <c r="IW288" s="320"/>
      <c r="IX288" s="320"/>
      <c r="IY288" s="320"/>
      <c r="IZ288" s="320"/>
      <c r="JA288" s="320"/>
      <c r="JB288" s="320"/>
      <c r="JC288" s="320"/>
      <c r="JD288" s="320"/>
      <c r="JE288" s="320"/>
      <c r="JF288" s="320"/>
      <c r="JG288" s="320"/>
      <c r="JH288" s="320"/>
      <c r="JI288" s="320"/>
      <c r="JJ288" s="320"/>
      <c r="JK288" s="320"/>
      <c r="JL288" s="320"/>
      <c r="JM288" s="320"/>
      <c r="JN288" s="320"/>
      <c r="JO288" s="320"/>
      <c r="JP288" s="320"/>
      <c r="JQ288" s="320"/>
      <c r="JR288" s="320"/>
      <c r="JS288" s="320"/>
      <c r="JT288" s="320"/>
      <c r="JU288" s="320"/>
      <c r="JV288" s="320"/>
      <c r="JW288" s="320"/>
      <c r="JX288" s="320"/>
      <c r="JY288" s="320"/>
      <c r="JZ288" s="320"/>
      <c r="KA288" s="320"/>
      <c r="KB288" s="320"/>
      <c r="KC288" s="320"/>
      <c r="KD288" s="320"/>
      <c r="KE288" s="320"/>
      <c r="KF288" s="320"/>
      <c r="KG288" s="320"/>
      <c r="KH288" s="320"/>
      <c r="KI288" s="320"/>
      <c r="KJ288" s="320"/>
      <c r="KK288" s="320"/>
      <c r="KL288" s="320"/>
      <c r="KM288" s="320"/>
      <c r="KN288" s="320"/>
      <c r="KO288" s="320"/>
      <c r="KP288" s="320"/>
      <c r="KQ288" s="320"/>
      <c r="KR288" s="320"/>
      <c r="KS288" s="320"/>
      <c r="KT288" s="320"/>
      <c r="KU288" s="320"/>
      <c r="KV288" s="320"/>
      <c r="KW288" s="320"/>
      <c r="KX288" s="320"/>
      <c r="KY288" s="320"/>
      <c r="KZ288" s="320"/>
      <c r="LA288" s="320"/>
      <c r="LB288" s="320"/>
      <c r="LC288" s="320"/>
      <c r="LD288" s="320"/>
      <c r="LE288" s="320"/>
      <c r="LF288" s="320"/>
      <c r="LG288" s="320"/>
      <c r="LH288" s="320"/>
      <c r="LI288" s="320"/>
      <c r="LJ288" s="320"/>
      <c r="LK288" s="320"/>
      <c r="LL288" s="320"/>
      <c r="LM288" s="320"/>
      <c r="LN288" s="320"/>
      <c r="LO288" s="320"/>
      <c r="LP288" s="320"/>
      <c r="LQ288" s="320"/>
      <c r="LR288" s="320"/>
      <c r="LS288" s="320"/>
      <c r="LT288" s="320"/>
      <c r="LU288" s="320"/>
      <c r="LV288" s="320"/>
      <c r="LW288" s="320"/>
      <c r="LX288" s="320"/>
      <c r="LY288" s="320"/>
      <c r="LZ288" s="320"/>
      <c r="MA288" s="320"/>
      <c r="MB288" s="320"/>
      <c r="MC288" s="320"/>
      <c r="MD288" s="320"/>
      <c r="ME288" s="320"/>
      <c r="MF288" s="320"/>
      <c r="MG288" s="320"/>
      <c r="MH288" s="320"/>
      <c r="MI288" s="320"/>
      <c r="MJ288" s="320"/>
      <c r="MK288" s="320"/>
      <c r="ML288" s="320"/>
      <c r="MM288" s="320"/>
      <c r="MN288" s="320"/>
      <c r="MO288" s="320"/>
      <c r="MP288" s="320"/>
      <c r="MQ288" s="320"/>
      <c r="MR288" s="320"/>
      <c r="MS288" s="320"/>
      <c r="MT288" s="320"/>
      <c r="MU288" s="320"/>
      <c r="MV288" s="320"/>
      <c r="MW288" s="320"/>
      <c r="MX288" s="320"/>
      <c r="MY288" s="320"/>
      <c r="MZ288" s="320"/>
      <c r="NA288" s="320"/>
      <c r="NB288" s="320"/>
      <c r="NC288" s="320"/>
      <c r="ND288" s="320"/>
      <c r="NE288" s="320"/>
      <c r="NF288" s="320"/>
      <c r="NG288" s="320"/>
      <c r="NH288" s="320"/>
      <c r="NI288" s="320"/>
      <c r="NJ288" s="320"/>
      <c r="NK288" s="320"/>
      <c r="NL288" s="320"/>
      <c r="NM288" s="320"/>
      <c r="NN288" s="320"/>
      <c r="NO288" s="320"/>
      <c r="NP288" s="320"/>
      <c r="NQ288" s="320"/>
      <c r="NR288" s="320"/>
      <c r="NS288" s="320"/>
      <c r="NT288" s="320"/>
      <c r="NU288" s="320"/>
      <c r="NV288" s="320"/>
      <c r="NW288" s="320"/>
      <c r="NX288" s="320"/>
      <c r="NY288" s="320"/>
      <c r="NZ288" s="320"/>
      <c r="OA288" s="320"/>
      <c r="OB288" s="320"/>
      <c r="OC288" s="320"/>
      <c r="OD288" s="320"/>
      <c r="OE288" s="320"/>
      <c r="OF288" s="320"/>
      <c r="OG288" s="320"/>
      <c r="OH288" s="320"/>
      <c r="OI288" s="320"/>
      <c r="OJ288" s="320"/>
      <c r="OK288" s="320"/>
      <c r="OL288" s="320"/>
      <c r="OM288" s="320"/>
      <c r="ON288" s="320"/>
      <c r="OO288" s="320"/>
      <c r="OP288" s="320"/>
      <c r="OQ288" s="320"/>
      <c r="OR288" s="320"/>
      <c r="OS288" s="320"/>
      <c r="OT288" s="320"/>
      <c r="OU288" s="320"/>
      <c r="OV288" s="320"/>
      <c r="OW288" s="320"/>
      <c r="OX288" s="320"/>
      <c r="OY288" s="320"/>
      <c r="OZ288" s="320"/>
      <c r="PA288" s="320"/>
      <c r="PB288" s="320"/>
      <c r="PC288" s="320"/>
      <c r="PD288" s="320"/>
      <c r="PE288" s="320"/>
      <c r="PF288" s="320"/>
      <c r="PG288" s="320"/>
      <c r="PH288" s="320"/>
      <c r="PI288" s="320"/>
      <c r="PJ288" s="320"/>
      <c r="PK288" s="320"/>
      <c r="PL288" s="320"/>
      <c r="PM288" s="320"/>
      <c r="PN288" s="320"/>
      <c r="PO288" s="320"/>
      <c r="PP288" s="320"/>
      <c r="PQ288" s="320"/>
      <c r="PR288" s="320"/>
      <c r="PS288" s="320"/>
      <c r="PT288" s="320"/>
      <c r="PU288" s="320"/>
      <c r="PV288" s="320"/>
      <c r="PW288" s="320"/>
      <c r="PX288" s="320"/>
      <c r="PY288" s="320"/>
      <c r="PZ288" s="320"/>
      <c r="QA288" s="320"/>
      <c r="QB288" s="320"/>
      <c r="QC288" s="320"/>
      <c r="QD288" s="320"/>
      <c r="QE288" s="320"/>
      <c r="QF288" s="320"/>
      <c r="QG288" s="320"/>
      <c r="QH288" s="320"/>
      <c r="QI288" s="320"/>
      <c r="QJ288" s="320"/>
      <c r="QK288" s="320"/>
      <c r="QL288" s="320"/>
      <c r="QM288" s="320"/>
      <c r="QN288" s="320"/>
      <c r="QO288" s="320"/>
      <c r="QP288" s="320"/>
      <c r="QQ288" s="320"/>
      <c r="QR288" s="320"/>
      <c r="QS288" s="320"/>
      <c r="QT288" s="320"/>
      <c r="QU288" s="320"/>
      <c r="QV288" s="320"/>
      <c r="QW288" s="320"/>
      <c r="QX288" s="320"/>
      <c r="QY288" s="320"/>
      <c r="QZ288" s="320"/>
      <c r="RA288" s="320"/>
      <c r="RB288" s="320"/>
      <c r="RC288" s="320"/>
      <c r="RD288" s="320"/>
      <c r="RE288" s="320"/>
      <c r="RF288" s="320"/>
      <c r="RG288" s="320"/>
      <c r="RH288" s="320"/>
      <c r="RI288" s="320"/>
      <c r="RJ288" s="320"/>
      <c r="RK288" s="320"/>
      <c r="RL288" s="320"/>
      <c r="RM288" s="320"/>
      <c r="RN288" s="320"/>
      <c r="RO288" s="320"/>
      <c r="RP288" s="320"/>
      <c r="RQ288" s="320"/>
      <c r="RR288" s="320"/>
      <c r="RS288" s="320"/>
      <c r="RT288" s="320"/>
      <c r="RU288" s="320"/>
      <c r="RV288" s="320"/>
      <c r="RW288" s="320"/>
      <c r="RX288" s="320"/>
      <c r="RY288" s="320"/>
      <c r="RZ288" s="320"/>
      <c r="SA288" s="320"/>
      <c r="SB288" s="320"/>
      <c r="SC288" s="320"/>
      <c r="SD288" s="320"/>
      <c r="SE288" s="320"/>
      <c r="SF288" s="320"/>
      <c r="SG288" s="320"/>
      <c r="SH288" s="320"/>
      <c r="SI288" s="320"/>
      <c r="SJ288" s="320"/>
      <c r="SK288" s="320"/>
      <c r="SL288" s="320"/>
      <c r="SM288" s="320"/>
      <c r="SN288" s="320"/>
      <c r="SO288" s="320"/>
      <c r="SP288" s="320"/>
      <c r="SQ288" s="320"/>
      <c r="SR288" s="320"/>
      <c r="SS288" s="320"/>
      <c r="ST288" s="320"/>
      <c r="SU288" s="320"/>
      <c r="SV288" s="320"/>
      <c r="SW288" s="320"/>
      <c r="SX288" s="320"/>
      <c r="SY288" s="320"/>
      <c r="SZ288" s="320"/>
      <c r="TA288" s="320"/>
      <c r="TB288" s="320"/>
      <c r="TC288" s="320"/>
      <c r="TD288" s="320"/>
      <c r="TE288" s="320"/>
      <c r="TF288" s="320"/>
      <c r="TG288" s="320"/>
      <c r="TH288" s="320"/>
      <c r="TI288" s="320"/>
      <c r="TJ288" s="320"/>
      <c r="TK288" s="320"/>
      <c r="TL288" s="320"/>
      <c r="TM288" s="320"/>
      <c r="TN288" s="320"/>
      <c r="TO288" s="320"/>
      <c r="TP288" s="320"/>
      <c r="TQ288" s="320"/>
      <c r="TR288" s="320"/>
      <c r="TS288" s="320"/>
      <c r="TT288" s="320"/>
      <c r="TU288" s="320"/>
      <c r="TV288" s="320"/>
      <c r="TW288" s="320"/>
      <c r="TX288" s="320"/>
      <c r="TY288" s="320"/>
      <c r="TZ288" s="320"/>
      <c r="UA288" s="320"/>
      <c r="UB288" s="320"/>
      <c r="UC288" s="320"/>
      <c r="UD288" s="320"/>
      <c r="UE288" s="320"/>
      <c r="UF288" s="320"/>
      <c r="UG288" s="320"/>
      <c r="UH288" s="320"/>
      <c r="UI288" s="320"/>
      <c r="UJ288" s="320"/>
      <c r="UK288" s="320"/>
      <c r="UL288" s="320"/>
      <c r="UM288" s="320"/>
      <c r="UN288" s="320"/>
      <c r="UO288" s="320"/>
      <c r="UP288" s="320"/>
      <c r="UQ288" s="320"/>
      <c r="UR288" s="320"/>
      <c r="US288" s="320"/>
      <c r="UT288" s="320"/>
      <c r="UU288" s="320"/>
      <c r="UV288" s="320"/>
      <c r="UW288" s="320"/>
      <c r="UX288" s="320"/>
      <c r="UY288" s="320"/>
      <c r="UZ288" s="320"/>
      <c r="VA288" s="320"/>
      <c r="VB288" s="320"/>
      <c r="VC288" s="320"/>
      <c r="VD288" s="320"/>
      <c r="VE288" s="320"/>
      <c r="VF288" s="320"/>
      <c r="VG288" s="320"/>
      <c r="VH288" s="320"/>
      <c r="VI288" s="320"/>
      <c r="VJ288" s="320"/>
      <c r="VK288" s="320"/>
      <c r="VL288" s="320"/>
      <c r="VM288" s="320"/>
      <c r="VN288" s="320"/>
      <c r="VO288" s="320"/>
      <c r="VP288" s="320"/>
      <c r="VQ288" s="320"/>
      <c r="VR288" s="320"/>
      <c r="VS288" s="320"/>
      <c r="VT288" s="320"/>
      <c r="VU288" s="320"/>
      <c r="VV288" s="320"/>
      <c r="VW288" s="320"/>
      <c r="VX288" s="320"/>
      <c r="VY288" s="320"/>
      <c r="VZ288" s="320"/>
      <c r="WA288" s="320"/>
      <c r="WB288" s="320"/>
      <c r="WC288" s="320"/>
      <c r="WD288" s="320"/>
      <c r="WE288" s="320"/>
      <c r="WF288" s="320"/>
      <c r="WG288" s="320"/>
      <c r="WH288" s="320"/>
      <c r="WI288" s="320"/>
      <c r="WJ288" s="320"/>
      <c r="WK288" s="320"/>
      <c r="WL288" s="320"/>
      <c r="WM288" s="320"/>
      <c r="WN288" s="320"/>
      <c r="WO288" s="320"/>
      <c r="WP288" s="320"/>
      <c r="WQ288" s="320"/>
      <c r="WR288" s="320"/>
      <c r="WS288" s="320"/>
      <c r="WT288" s="320"/>
      <c r="WU288" s="320"/>
      <c r="WV288" s="320"/>
      <c r="WW288" s="320"/>
      <c r="WX288" s="320"/>
      <c r="WY288" s="320"/>
      <c r="WZ288" s="320"/>
      <c r="XA288" s="320"/>
      <c r="XB288" s="320"/>
      <c r="XC288" s="320"/>
      <c r="XD288" s="320"/>
      <c r="XE288" s="320"/>
      <c r="XF288" s="320"/>
      <c r="XG288" s="320"/>
      <c r="XH288" s="320"/>
      <c r="XI288" s="320"/>
      <c r="XJ288" s="320"/>
      <c r="XK288" s="320"/>
      <c r="XL288" s="320"/>
      <c r="XM288" s="320"/>
      <c r="XN288" s="320"/>
      <c r="XO288" s="320"/>
      <c r="XP288" s="320"/>
      <c r="XQ288" s="320"/>
      <c r="XR288" s="320"/>
      <c r="XS288" s="320"/>
      <c r="XT288" s="320"/>
      <c r="XU288" s="320"/>
      <c r="XV288" s="320"/>
      <c r="XW288" s="320"/>
      <c r="XX288" s="320"/>
      <c r="XY288" s="320"/>
      <c r="XZ288" s="320"/>
      <c r="YA288" s="320"/>
      <c r="YB288" s="320"/>
      <c r="YC288" s="320"/>
      <c r="YD288" s="320"/>
      <c r="YE288" s="320"/>
      <c r="YF288" s="320"/>
      <c r="YG288" s="320"/>
      <c r="YH288" s="320"/>
      <c r="YI288" s="320"/>
      <c r="YJ288" s="320"/>
      <c r="YK288" s="320"/>
      <c r="YL288" s="320"/>
      <c r="YM288" s="320"/>
      <c r="YN288" s="320"/>
      <c r="YO288" s="320"/>
      <c r="YP288" s="320"/>
      <c r="YQ288" s="320"/>
      <c r="YR288" s="320"/>
      <c r="YS288" s="320"/>
      <c r="YT288" s="320"/>
      <c r="YU288" s="320"/>
      <c r="YV288" s="320"/>
      <c r="YW288" s="320"/>
      <c r="YX288" s="320"/>
      <c r="YY288" s="320"/>
      <c r="YZ288" s="320"/>
      <c r="ZA288" s="320"/>
      <c r="ZB288" s="320"/>
      <c r="ZC288" s="320"/>
      <c r="ZD288" s="320"/>
      <c r="ZE288" s="320"/>
      <c r="ZF288" s="320"/>
      <c r="ZG288" s="320"/>
      <c r="ZH288" s="320"/>
      <c r="ZI288" s="320"/>
      <c r="ZJ288" s="320"/>
      <c r="ZK288" s="320"/>
      <c r="ZL288" s="320"/>
      <c r="ZM288" s="320"/>
      <c r="ZN288" s="320"/>
      <c r="ZO288" s="320"/>
      <c r="ZP288" s="320"/>
      <c r="ZQ288" s="320"/>
      <c r="ZR288" s="320"/>
      <c r="ZS288" s="320"/>
      <c r="ZT288" s="320"/>
      <c r="ZU288" s="320"/>
      <c r="ZV288" s="320"/>
      <c r="ZW288" s="320"/>
      <c r="ZX288" s="320"/>
      <c r="ZY288" s="320"/>
      <c r="ZZ288" s="320"/>
      <c r="AAA288" s="320"/>
      <c r="AAB288" s="320"/>
      <c r="AAC288" s="320"/>
      <c r="AAD288" s="320"/>
      <c r="AAE288" s="320"/>
      <c r="AAF288" s="320"/>
      <c r="AAG288" s="320"/>
      <c r="AAH288" s="320"/>
      <c r="AAI288" s="320"/>
      <c r="AAJ288" s="320"/>
      <c r="AAK288" s="320"/>
      <c r="AAL288" s="320"/>
      <c r="AAM288" s="320"/>
      <c r="AAN288" s="320"/>
      <c r="AAO288" s="320"/>
      <c r="AAP288" s="320"/>
      <c r="AAQ288" s="320"/>
      <c r="AAR288" s="320"/>
      <c r="AAS288" s="320"/>
      <c r="AAT288" s="320"/>
      <c r="AAU288" s="320"/>
      <c r="AAV288" s="320"/>
      <c r="AAW288" s="320"/>
      <c r="AAX288" s="320"/>
      <c r="AAY288" s="320"/>
      <c r="AAZ288" s="320"/>
      <c r="ABA288" s="320"/>
      <c r="ABB288" s="320"/>
      <c r="ABC288" s="320"/>
      <c r="ABD288" s="320"/>
      <c r="ABE288" s="320"/>
      <c r="ABF288" s="320"/>
      <c r="ABG288" s="320"/>
      <c r="ABH288" s="320"/>
      <c r="ABI288" s="320"/>
      <c r="ABJ288" s="320"/>
      <c r="ABK288" s="320"/>
      <c r="ABL288" s="320"/>
      <c r="ABM288" s="320"/>
      <c r="ABN288" s="320"/>
      <c r="ABO288" s="320"/>
      <c r="ABP288" s="320"/>
      <c r="ABQ288" s="320"/>
      <c r="ABR288" s="320"/>
      <c r="ABS288" s="320"/>
      <c r="ABT288" s="320"/>
      <c r="ABU288" s="320"/>
      <c r="ABV288" s="320"/>
      <c r="ABW288" s="320"/>
      <c r="ABX288" s="320"/>
      <c r="ABY288" s="320"/>
      <c r="ABZ288" s="320"/>
      <c r="ACA288" s="320"/>
      <c r="ACB288" s="320"/>
      <c r="ACC288" s="320"/>
      <c r="ACD288" s="320"/>
      <c r="ACE288" s="320"/>
      <c r="ACF288" s="320"/>
      <c r="ACG288" s="320"/>
      <c r="ACH288" s="320"/>
      <c r="ACI288" s="320"/>
      <c r="ACJ288" s="320"/>
      <c r="ACK288" s="320"/>
      <c r="ACL288" s="320"/>
      <c r="ACM288" s="320"/>
      <c r="ACN288" s="320"/>
      <c r="ACO288" s="320"/>
      <c r="ACP288" s="320"/>
      <c r="ACQ288" s="320"/>
      <c r="ACR288" s="320"/>
      <c r="ACS288" s="320"/>
      <c r="ACT288" s="320"/>
      <c r="ACU288" s="320"/>
      <c r="ACV288" s="320"/>
      <c r="ACW288" s="320"/>
      <c r="ACX288" s="320"/>
      <c r="ACY288" s="320"/>
      <c r="ACZ288" s="320"/>
      <c r="ADA288" s="320"/>
      <c r="ADB288" s="320"/>
      <c r="ADC288" s="320"/>
      <c r="ADD288" s="320"/>
      <c r="ADE288" s="320"/>
      <c r="ADF288" s="320"/>
      <c r="ADG288" s="320"/>
      <c r="ADH288" s="320"/>
      <c r="ADI288" s="320"/>
      <c r="ADJ288" s="320"/>
      <c r="ADK288" s="320"/>
      <c r="ADL288" s="320"/>
      <c r="ADM288" s="320"/>
      <c r="ADN288" s="320"/>
      <c r="ADO288" s="320"/>
      <c r="ADP288" s="320"/>
      <c r="ADQ288" s="320"/>
      <c r="ADR288" s="320"/>
      <c r="ADS288" s="320"/>
      <c r="ADT288" s="320"/>
      <c r="ADU288" s="320"/>
      <c r="ADV288" s="320"/>
      <c r="ADW288" s="320"/>
      <c r="ADX288" s="320"/>
      <c r="ADY288" s="320"/>
      <c r="ADZ288" s="320"/>
      <c r="AEA288" s="320"/>
      <c r="AEB288" s="320"/>
      <c r="AEC288" s="320"/>
      <c r="AED288" s="320"/>
      <c r="AEE288" s="320"/>
      <c r="AEF288" s="320"/>
      <c r="AEG288" s="320"/>
      <c r="AEH288" s="320"/>
      <c r="AEI288" s="320"/>
      <c r="AEJ288" s="320"/>
      <c r="AEK288" s="320"/>
      <c r="AEL288" s="320"/>
      <c r="AEM288" s="320"/>
      <c r="AEN288" s="320"/>
      <c r="AEO288" s="320"/>
      <c r="AEP288" s="320"/>
      <c r="AEQ288" s="320"/>
      <c r="AER288" s="320"/>
      <c r="AES288" s="320"/>
      <c r="AET288" s="320"/>
      <c r="AEU288" s="320"/>
      <c r="AEV288" s="320"/>
      <c r="AEW288" s="320"/>
      <c r="AEX288" s="320"/>
      <c r="AEY288" s="320"/>
      <c r="AEZ288" s="320"/>
      <c r="AFA288" s="320"/>
      <c r="AFB288" s="320"/>
      <c r="AFC288" s="320"/>
      <c r="AFD288" s="320"/>
      <c r="AFE288" s="320"/>
      <c r="AFF288" s="320"/>
      <c r="AFG288" s="320"/>
      <c r="AFH288" s="320"/>
      <c r="AFI288" s="320"/>
      <c r="AFJ288" s="320"/>
      <c r="AFK288" s="320"/>
      <c r="AFL288" s="320"/>
      <c r="AFM288" s="320"/>
      <c r="AFN288" s="320"/>
      <c r="AFO288" s="320"/>
      <c r="AFP288" s="320"/>
      <c r="AFQ288" s="320"/>
      <c r="AFR288" s="320"/>
      <c r="AFS288" s="320"/>
      <c r="AFT288" s="320"/>
      <c r="AFU288" s="320"/>
      <c r="AFV288" s="320"/>
      <c r="AFW288" s="320"/>
      <c r="AFX288" s="320"/>
      <c r="AFY288" s="320"/>
      <c r="AFZ288" s="320"/>
      <c r="AGA288" s="320"/>
      <c r="AGB288" s="320"/>
      <c r="AGC288" s="320"/>
      <c r="AGD288" s="320"/>
      <c r="AGE288" s="320"/>
      <c r="AGF288" s="320"/>
      <c r="AGG288" s="320"/>
      <c r="AGH288" s="320"/>
      <c r="AGI288" s="320"/>
      <c r="AGJ288" s="320"/>
      <c r="AGK288" s="320"/>
      <c r="AGL288" s="320"/>
      <c r="AGM288" s="320"/>
      <c r="AGN288" s="320"/>
      <c r="AGO288" s="320"/>
      <c r="AGP288" s="320"/>
      <c r="AGQ288" s="320"/>
      <c r="AGR288" s="320"/>
      <c r="AGS288" s="320"/>
      <c r="AGT288" s="320"/>
      <c r="AGU288" s="320"/>
      <c r="AGV288" s="320"/>
      <c r="AGW288" s="320"/>
      <c r="AGX288" s="320"/>
      <c r="AGY288" s="320"/>
      <c r="AGZ288" s="320"/>
      <c r="AHA288" s="320"/>
      <c r="AHB288" s="320"/>
      <c r="AHC288" s="320"/>
      <c r="AHD288" s="320"/>
      <c r="AHE288" s="320"/>
      <c r="AHF288" s="320"/>
      <c r="AHG288" s="320"/>
      <c r="AHH288" s="320"/>
      <c r="AHI288" s="320"/>
      <c r="AHJ288" s="320"/>
      <c r="AHK288" s="320"/>
      <c r="AHL288" s="320"/>
      <c r="AHM288" s="320"/>
      <c r="AHN288" s="320"/>
      <c r="AHO288" s="320"/>
      <c r="AHP288" s="320"/>
      <c r="AHQ288" s="320"/>
      <c r="AHR288" s="320"/>
      <c r="AHS288" s="320"/>
      <c r="AHT288" s="320"/>
      <c r="AHU288" s="320"/>
      <c r="AHV288" s="320"/>
      <c r="AHW288" s="320"/>
      <c r="AHX288" s="320"/>
      <c r="AHY288" s="320"/>
      <c r="AHZ288" s="320"/>
      <c r="AIA288" s="320"/>
      <c r="AIB288" s="320"/>
      <c r="AIC288" s="320"/>
      <c r="AID288" s="320"/>
      <c r="AIE288" s="320"/>
      <c r="AIF288" s="320"/>
      <c r="AIG288" s="320"/>
      <c r="AIH288" s="320"/>
      <c r="AII288" s="320"/>
      <c r="AIJ288" s="320"/>
      <c r="AIK288" s="320"/>
      <c r="AIL288" s="320"/>
      <c r="AIM288" s="320"/>
      <c r="AIN288" s="320"/>
      <c r="AIO288" s="320"/>
      <c r="AIP288" s="320"/>
      <c r="AIQ288" s="320"/>
      <c r="AIR288" s="320"/>
      <c r="AIS288" s="320"/>
      <c r="AIT288" s="320"/>
      <c r="AIU288" s="320"/>
      <c r="AIV288" s="320"/>
      <c r="AIW288" s="320"/>
      <c r="AIX288" s="320"/>
      <c r="AIY288" s="320"/>
      <c r="AIZ288" s="320"/>
      <c r="AJA288" s="320"/>
      <c r="AJB288" s="320"/>
      <c r="AJC288" s="320"/>
      <c r="AJD288" s="320"/>
      <c r="AJE288" s="320"/>
      <c r="AJF288" s="320"/>
      <c r="AJG288" s="320"/>
      <c r="AJH288" s="320"/>
      <c r="AJI288" s="320"/>
      <c r="AJJ288" s="320"/>
      <c r="AJK288" s="320"/>
      <c r="AJL288" s="320"/>
      <c r="AJM288" s="320"/>
      <c r="AJN288" s="320"/>
      <c r="AJO288" s="320"/>
      <c r="AJP288" s="320"/>
      <c r="AJQ288" s="320"/>
      <c r="AJR288" s="320"/>
      <c r="AJS288" s="320"/>
      <c r="AJT288" s="320"/>
      <c r="AJU288" s="320"/>
      <c r="AJV288" s="320"/>
      <c r="AJW288" s="320"/>
      <c r="AJX288" s="320"/>
      <c r="AJY288" s="320"/>
      <c r="AJZ288" s="320"/>
      <c r="AKA288" s="320"/>
      <c r="AKB288" s="320"/>
      <c r="AKC288" s="320"/>
      <c r="AKD288" s="320"/>
      <c r="AKE288" s="320"/>
      <c r="AKF288" s="320"/>
      <c r="AKG288" s="320"/>
      <c r="AKH288" s="320"/>
      <c r="AKI288" s="320"/>
      <c r="AKJ288" s="320"/>
      <c r="AKK288" s="320"/>
      <c r="AKL288" s="320"/>
      <c r="AKM288" s="320"/>
      <c r="AKN288" s="320"/>
      <c r="AKO288" s="320"/>
      <c r="AKP288" s="320"/>
      <c r="AKQ288" s="320"/>
      <c r="AKR288" s="320"/>
      <c r="AKS288" s="320"/>
      <c r="AKT288" s="320"/>
      <c r="AKU288" s="320"/>
      <c r="AKV288" s="320"/>
      <c r="AKW288" s="320"/>
      <c r="AKX288" s="320"/>
      <c r="AKY288" s="320"/>
      <c r="AKZ288" s="320"/>
      <c r="ALA288" s="320"/>
      <c r="ALB288" s="320"/>
      <c r="ALC288" s="320"/>
      <c r="ALD288" s="320"/>
      <c r="ALE288" s="320"/>
      <c r="ALF288" s="320"/>
      <c r="ALG288" s="320"/>
      <c r="ALH288" s="320"/>
      <c r="ALI288" s="320"/>
      <c r="ALJ288" s="320"/>
      <c r="ALK288" s="320"/>
      <c r="ALL288" s="320"/>
      <c r="ALM288" s="320"/>
      <c r="ALN288" s="320"/>
      <c r="ALO288" s="320"/>
      <c r="ALP288" s="320"/>
      <c r="ALQ288" s="320"/>
      <c r="ALR288" s="320"/>
      <c r="ALS288" s="320"/>
      <c r="ALT288" s="320"/>
      <c r="ALU288" s="320"/>
      <c r="ALV288" s="320"/>
      <c r="ALW288" s="320"/>
      <c r="ALX288" s="320"/>
      <c r="ALY288" s="320"/>
      <c r="ALZ288" s="320"/>
      <c r="AMA288" s="320"/>
      <c r="AMB288" s="320"/>
      <c r="AMC288" s="320"/>
      <c r="AMD288" s="320"/>
      <c r="AME288" s="320"/>
      <c r="AMF288" s="320"/>
      <c r="AMG288" s="320"/>
      <c r="AMH288" s="320"/>
      <c r="AMI288" s="320"/>
      <c r="AMJ288" s="320"/>
      <c r="AMK288" s="320"/>
      <c r="AML288" s="320"/>
      <c r="AMM288" s="320"/>
      <c r="AMN288" s="320"/>
      <c r="AMO288" s="320"/>
      <c r="AMP288" s="320"/>
      <c r="AMQ288" s="320"/>
      <c r="AMR288" s="320"/>
      <c r="AMS288" s="320"/>
      <c r="AMT288" s="320"/>
      <c r="AMU288" s="320"/>
      <c r="AMV288" s="320"/>
      <c r="AMW288" s="320"/>
      <c r="AMX288" s="320"/>
      <c r="AMY288" s="320"/>
      <c r="AMZ288" s="320"/>
      <c r="ANA288" s="320"/>
      <c r="ANB288" s="320"/>
      <c r="ANC288" s="320"/>
      <c r="AND288" s="320"/>
      <c r="ANE288" s="320"/>
      <c r="ANF288" s="320"/>
      <c r="ANG288" s="320"/>
      <c r="ANH288" s="320"/>
      <c r="ANI288" s="320"/>
      <c r="ANJ288" s="320"/>
      <c r="ANK288" s="320"/>
      <c r="ANL288" s="320"/>
      <c r="ANM288" s="320"/>
      <c r="ANN288" s="320"/>
      <c r="ANO288" s="320"/>
      <c r="ANP288" s="320"/>
      <c r="ANQ288" s="320"/>
      <c r="ANR288" s="320"/>
      <c r="ANS288" s="320"/>
      <c r="ANT288" s="320"/>
      <c r="ANU288" s="320"/>
      <c r="ANV288" s="320"/>
      <c r="ANW288" s="320"/>
      <c r="ANX288" s="320"/>
      <c r="ANY288" s="320"/>
      <c r="ANZ288" s="320"/>
      <c r="AOA288" s="320"/>
      <c r="AOB288" s="320"/>
      <c r="AOC288" s="320"/>
      <c r="AOD288" s="320"/>
      <c r="AOE288" s="320"/>
      <c r="AOF288" s="320"/>
      <c r="AOG288" s="320"/>
      <c r="AOH288" s="320"/>
      <c r="AOI288" s="320"/>
      <c r="AOJ288" s="320"/>
      <c r="AOK288" s="320"/>
      <c r="AOL288" s="320"/>
      <c r="AOM288" s="320"/>
      <c r="AON288" s="320"/>
      <c r="AOO288" s="320"/>
      <c r="AOP288" s="320"/>
      <c r="AOQ288" s="320"/>
      <c r="AOR288" s="320"/>
      <c r="AOS288" s="320"/>
      <c r="AOT288" s="320"/>
      <c r="AOU288" s="320"/>
      <c r="AOV288" s="320"/>
      <c r="AOW288" s="320"/>
      <c r="AOX288" s="320"/>
      <c r="AOY288" s="320"/>
      <c r="AOZ288" s="320"/>
      <c r="APA288" s="320"/>
      <c r="APB288" s="320"/>
      <c r="APC288" s="320"/>
      <c r="APD288" s="320"/>
      <c r="APE288" s="320"/>
      <c r="APF288" s="320"/>
      <c r="APG288" s="320"/>
      <c r="APH288" s="320"/>
      <c r="API288" s="320"/>
      <c r="APJ288" s="320"/>
      <c r="APK288" s="320"/>
      <c r="APL288" s="320"/>
      <c r="APM288" s="320"/>
      <c r="APN288" s="320"/>
      <c r="APO288" s="320"/>
      <c r="APP288" s="320"/>
      <c r="APQ288" s="320"/>
      <c r="APR288" s="320"/>
      <c r="APS288" s="320"/>
      <c r="APT288" s="320"/>
      <c r="APU288" s="320"/>
      <c r="APV288" s="320"/>
      <c r="APW288" s="320"/>
      <c r="APX288" s="320"/>
      <c r="APY288" s="320"/>
      <c r="APZ288" s="320"/>
      <c r="AQA288" s="320"/>
      <c r="AQB288" s="320"/>
      <c r="AQC288" s="320"/>
      <c r="AQD288" s="320"/>
      <c r="AQE288" s="320"/>
      <c r="AQF288" s="320"/>
      <c r="AQG288" s="320"/>
      <c r="AQH288" s="320"/>
      <c r="AQI288" s="320"/>
      <c r="AQJ288" s="320"/>
      <c r="AQK288" s="320"/>
      <c r="AQL288" s="320"/>
      <c r="AQM288" s="320"/>
      <c r="AQN288" s="320"/>
      <c r="AQO288" s="320"/>
      <c r="AQP288" s="320"/>
      <c r="AQQ288" s="320"/>
      <c r="AQR288" s="320"/>
      <c r="AQS288" s="320"/>
      <c r="AQT288" s="320"/>
      <c r="AQU288" s="320"/>
      <c r="AQV288" s="320"/>
      <c r="AQW288" s="320"/>
      <c r="AQX288" s="320"/>
      <c r="AQY288" s="320"/>
      <c r="AQZ288" s="320"/>
      <c r="ARA288" s="320"/>
      <c r="ARB288" s="320"/>
      <c r="ARC288" s="320"/>
      <c r="ARD288" s="320"/>
      <c r="ARE288" s="320"/>
      <c r="ARF288" s="320"/>
      <c r="ARG288" s="320"/>
      <c r="ARH288" s="320"/>
      <c r="ARI288" s="320"/>
      <c r="ARJ288" s="320"/>
      <c r="ARK288" s="320"/>
      <c r="ARL288" s="320"/>
      <c r="ARM288" s="320"/>
      <c r="ARN288" s="320"/>
      <c r="ARO288" s="320"/>
      <c r="ARP288" s="320"/>
      <c r="ARQ288" s="320"/>
      <c r="ARR288" s="320"/>
      <c r="ARS288" s="320"/>
      <c r="ART288" s="320"/>
      <c r="ARU288" s="320"/>
      <c r="ARV288" s="320"/>
      <c r="ARW288" s="320"/>
      <c r="ARX288" s="320"/>
      <c r="ARY288" s="320"/>
      <c r="ARZ288" s="320"/>
      <c r="ASA288" s="320"/>
      <c r="ASB288" s="320"/>
      <c r="ASC288" s="320"/>
      <c r="ASD288" s="320"/>
      <c r="ASE288" s="320"/>
      <c r="ASF288" s="320"/>
      <c r="ASG288" s="320"/>
      <c r="ASH288" s="320"/>
      <c r="ASI288" s="320"/>
      <c r="ASJ288" s="320"/>
      <c r="ASK288" s="320"/>
      <c r="ASL288" s="320"/>
      <c r="ASM288" s="320"/>
      <c r="ASN288" s="320"/>
      <c r="ASO288" s="320"/>
      <c r="ASP288" s="320"/>
      <c r="ASQ288" s="320"/>
      <c r="ASR288" s="320"/>
      <c r="ASS288" s="320"/>
      <c r="AST288" s="320"/>
      <c r="ASU288" s="320"/>
      <c r="ASV288" s="320"/>
      <c r="ASW288" s="320"/>
      <c r="ASX288" s="320"/>
      <c r="ASY288" s="320"/>
      <c r="ASZ288" s="320"/>
      <c r="ATA288" s="320"/>
      <c r="ATB288" s="320"/>
      <c r="ATC288" s="320"/>
      <c r="ATD288" s="320"/>
      <c r="ATE288" s="320"/>
      <c r="ATF288" s="320"/>
      <c r="ATG288" s="320"/>
      <c r="ATH288" s="320"/>
      <c r="ATI288" s="320"/>
      <c r="ATJ288" s="320"/>
      <c r="ATK288" s="320"/>
      <c r="ATL288" s="320"/>
      <c r="ATM288" s="320"/>
      <c r="ATN288" s="320"/>
      <c r="ATO288" s="320"/>
      <c r="ATP288" s="320"/>
      <c r="ATQ288" s="320"/>
      <c r="ATR288" s="320"/>
      <c r="ATS288" s="320"/>
      <c r="ATT288" s="320"/>
      <c r="ATU288" s="320"/>
      <c r="ATV288" s="320"/>
      <c r="ATW288" s="320"/>
      <c r="ATX288" s="320"/>
      <c r="ATY288" s="320"/>
      <c r="ATZ288" s="320"/>
      <c r="AUA288" s="320"/>
      <c r="AUB288" s="320"/>
      <c r="AUC288" s="320"/>
      <c r="AUD288" s="320"/>
      <c r="AUE288" s="320"/>
      <c r="AUF288" s="320"/>
      <c r="AUG288" s="320"/>
      <c r="AUH288" s="320"/>
      <c r="AUI288" s="320"/>
      <c r="AUJ288" s="320"/>
      <c r="AUK288" s="320"/>
      <c r="AUL288" s="320"/>
      <c r="AUM288" s="320"/>
      <c r="AUN288" s="320"/>
      <c r="AUO288" s="320"/>
      <c r="AUP288" s="320"/>
      <c r="AUQ288" s="320"/>
      <c r="AUR288" s="320"/>
      <c r="AUS288" s="320"/>
      <c r="AUT288" s="320"/>
      <c r="AUU288" s="320"/>
      <c r="AUV288" s="320"/>
      <c r="AUW288" s="320"/>
      <c r="AUX288" s="320"/>
      <c r="AUY288" s="320"/>
      <c r="AUZ288" s="320"/>
      <c r="AVA288" s="320"/>
      <c r="AVB288" s="320"/>
      <c r="AVC288" s="320"/>
      <c r="AVD288" s="320"/>
      <c r="AVE288" s="320"/>
      <c r="AVF288" s="320"/>
      <c r="AVG288" s="320"/>
      <c r="AVH288" s="320"/>
      <c r="AVI288" s="320"/>
      <c r="AVJ288" s="320"/>
      <c r="AVK288" s="320"/>
      <c r="AVL288" s="320"/>
      <c r="AVM288" s="320"/>
      <c r="AVN288" s="320"/>
      <c r="AVO288" s="320"/>
      <c r="AVP288" s="320"/>
      <c r="AVQ288" s="320"/>
      <c r="AVR288" s="320"/>
      <c r="AVS288" s="320"/>
      <c r="AVT288" s="320"/>
      <c r="AVU288" s="320"/>
      <c r="AVV288" s="320"/>
      <c r="AVW288" s="320"/>
      <c r="AVX288" s="320"/>
      <c r="AVY288" s="320"/>
      <c r="AVZ288" s="320"/>
      <c r="AWA288" s="320"/>
      <c r="AWB288" s="320"/>
      <c r="AWC288" s="320"/>
      <c r="AWD288" s="320"/>
      <c r="AWE288" s="320"/>
      <c r="AWF288" s="320"/>
      <c r="AWG288" s="320"/>
      <c r="AWH288" s="320"/>
      <c r="AWI288" s="320"/>
      <c r="AWJ288" s="320"/>
      <c r="AWK288" s="320"/>
      <c r="AWL288" s="320"/>
      <c r="AWM288" s="320"/>
      <c r="AWN288" s="320"/>
      <c r="AWO288" s="320"/>
      <c r="AWP288" s="320"/>
      <c r="AWQ288" s="320"/>
      <c r="AWR288" s="320"/>
      <c r="AWS288" s="320"/>
      <c r="AWT288" s="320"/>
      <c r="AWU288" s="320"/>
      <c r="AWV288" s="320"/>
      <c r="AWW288" s="320"/>
      <c r="AWX288" s="320"/>
      <c r="AWY288" s="320"/>
      <c r="AWZ288" s="320"/>
      <c r="AXA288" s="320"/>
      <c r="AXB288" s="320"/>
      <c r="AXC288" s="320"/>
      <c r="AXD288" s="320"/>
      <c r="AXE288" s="320"/>
      <c r="AXF288" s="320"/>
      <c r="AXG288" s="320"/>
      <c r="AXH288" s="320"/>
      <c r="AXI288" s="320"/>
      <c r="AXJ288" s="320"/>
      <c r="AXK288" s="320"/>
      <c r="AXL288" s="320"/>
      <c r="AXM288" s="320"/>
      <c r="AXN288" s="320"/>
      <c r="AXO288" s="320"/>
      <c r="AXP288" s="320"/>
      <c r="AXQ288" s="320"/>
      <c r="AXR288" s="320"/>
      <c r="AXS288" s="320"/>
      <c r="AXT288" s="320"/>
      <c r="AXU288" s="320"/>
      <c r="AXV288" s="320"/>
      <c r="AXW288" s="320"/>
      <c r="AXX288" s="320"/>
      <c r="AXY288" s="320"/>
      <c r="AXZ288" s="320"/>
      <c r="AYA288" s="320"/>
      <c r="AYB288" s="320"/>
      <c r="AYC288" s="320"/>
      <c r="AYD288" s="320"/>
      <c r="AYE288" s="320"/>
      <c r="AYF288" s="320"/>
      <c r="AYG288" s="320"/>
      <c r="AYH288" s="320"/>
      <c r="AYI288" s="320"/>
      <c r="AYJ288" s="320"/>
      <c r="AYK288" s="320"/>
      <c r="AYL288" s="320"/>
      <c r="AYM288" s="320"/>
      <c r="AYN288" s="320"/>
      <c r="AYO288" s="320"/>
      <c r="AYP288" s="320"/>
      <c r="AYQ288" s="320"/>
      <c r="AYR288" s="320"/>
      <c r="AYS288" s="320"/>
      <c r="AYT288" s="320"/>
      <c r="AYU288" s="320"/>
      <c r="AYV288" s="320"/>
      <c r="AYW288" s="320"/>
      <c r="AYX288" s="320"/>
      <c r="AYY288" s="320"/>
      <c r="AYZ288" s="320"/>
      <c r="AZA288" s="320"/>
      <c r="AZB288" s="320"/>
      <c r="AZC288" s="320"/>
      <c r="AZD288" s="320"/>
      <c r="AZE288" s="320"/>
      <c r="AZF288" s="320"/>
      <c r="AZG288" s="320"/>
      <c r="AZH288" s="320"/>
      <c r="AZI288" s="320"/>
      <c r="AZJ288" s="320"/>
      <c r="AZK288" s="320"/>
      <c r="AZL288" s="320"/>
      <c r="AZM288" s="320"/>
      <c r="AZN288" s="320"/>
      <c r="AZO288" s="320"/>
      <c r="AZP288" s="320"/>
      <c r="AZQ288" s="320"/>
      <c r="AZR288" s="320"/>
      <c r="AZS288" s="320"/>
      <c r="AZT288" s="320"/>
      <c r="AZU288" s="320"/>
      <c r="AZV288" s="320"/>
      <c r="AZW288" s="320"/>
      <c r="AZX288" s="320"/>
      <c r="AZY288" s="320"/>
      <c r="AZZ288" s="320"/>
      <c r="BAA288" s="320"/>
      <c r="BAB288" s="320"/>
      <c r="BAC288" s="320"/>
      <c r="BAD288" s="320"/>
      <c r="BAE288" s="320"/>
      <c r="BAF288" s="320"/>
      <c r="BAG288" s="320"/>
      <c r="BAH288" s="320"/>
      <c r="BAI288" s="320"/>
      <c r="BAJ288" s="320"/>
      <c r="BAK288" s="320"/>
      <c r="BAL288" s="320"/>
      <c r="BAM288" s="320"/>
      <c r="BAN288" s="320"/>
      <c r="BAO288" s="320"/>
      <c r="BAP288" s="320"/>
      <c r="BAQ288" s="320"/>
      <c r="BAR288" s="320"/>
      <c r="BAS288" s="320"/>
      <c r="BAT288" s="320"/>
      <c r="BAU288" s="320"/>
      <c r="BAV288" s="320"/>
      <c r="BAW288" s="320"/>
      <c r="BAX288" s="320"/>
      <c r="BAY288" s="320"/>
      <c r="BAZ288" s="320"/>
      <c r="BBA288" s="320"/>
      <c r="BBB288" s="320"/>
      <c r="BBC288" s="320"/>
      <c r="BBD288" s="320"/>
      <c r="BBE288" s="320"/>
      <c r="BBF288" s="320"/>
      <c r="BBG288" s="320"/>
      <c r="BBH288" s="320"/>
      <c r="BBI288" s="320"/>
      <c r="BBJ288" s="320"/>
      <c r="BBK288" s="320"/>
      <c r="BBL288" s="320"/>
      <c r="BBM288" s="320"/>
      <c r="BBN288" s="320"/>
      <c r="BBO288" s="320"/>
      <c r="BBP288" s="320"/>
      <c r="BBQ288" s="320"/>
      <c r="BBR288" s="320"/>
      <c r="BBS288" s="320"/>
      <c r="BBT288" s="320"/>
      <c r="BBU288" s="320"/>
      <c r="BBV288" s="320"/>
      <c r="BBW288" s="320"/>
      <c r="BBX288" s="320"/>
      <c r="BBY288" s="320"/>
      <c r="BBZ288" s="320"/>
      <c r="BCA288" s="320"/>
      <c r="BCB288" s="320"/>
      <c r="BCC288" s="320"/>
      <c r="BCD288" s="320"/>
      <c r="BCE288" s="320"/>
      <c r="BCF288" s="320"/>
      <c r="BCG288" s="320"/>
      <c r="BCH288" s="320"/>
      <c r="BCI288" s="320"/>
      <c r="BCJ288" s="320"/>
      <c r="BCK288" s="320"/>
      <c r="BCL288" s="320"/>
      <c r="BCM288" s="320"/>
      <c r="BCN288" s="320"/>
      <c r="BCO288" s="320"/>
      <c r="BCP288" s="320"/>
      <c r="BCQ288" s="320"/>
      <c r="BCR288" s="320"/>
      <c r="BCS288" s="320"/>
      <c r="BCT288" s="320"/>
      <c r="BCU288" s="320"/>
      <c r="BCV288" s="320"/>
      <c r="BCW288" s="320"/>
      <c r="BCX288" s="320"/>
      <c r="BCY288" s="320"/>
      <c r="BCZ288" s="320"/>
      <c r="BDA288" s="320"/>
      <c r="BDB288" s="320"/>
      <c r="BDC288" s="320"/>
      <c r="BDD288" s="320"/>
      <c r="BDE288" s="320"/>
      <c r="BDF288" s="320"/>
      <c r="BDG288" s="320"/>
      <c r="BDH288" s="320"/>
      <c r="BDI288" s="320"/>
      <c r="BDJ288" s="320"/>
      <c r="BDK288" s="320"/>
      <c r="BDL288" s="320"/>
      <c r="BDM288" s="320"/>
      <c r="BDN288" s="320"/>
      <c r="BDO288" s="320"/>
      <c r="BDP288" s="320"/>
      <c r="BDQ288" s="320"/>
      <c r="BDR288" s="320"/>
      <c r="BDS288" s="320"/>
      <c r="BDT288" s="320"/>
      <c r="BDU288" s="320"/>
      <c r="BDV288" s="320"/>
      <c r="BDW288" s="320"/>
      <c r="BDX288" s="320"/>
      <c r="BDY288" s="320"/>
      <c r="BDZ288" s="320"/>
      <c r="BEA288" s="320"/>
      <c r="BEB288" s="320"/>
      <c r="BEC288" s="320"/>
      <c r="BED288" s="320"/>
      <c r="BEE288" s="320"/>
      <c r="BEF288" s="320"/>
      <c r="BEG288" s="320"/>
      <c r="BEH288" s="320"/>
      <c r="BEI288" s="320"/>
      <c r="BEJ288" s="320"/>
      <c r="BEK288" s="320"/>
      <c r="BEL288" s="320"/>
      <c r="BEM288" s="320"/>
      <c r="BEN288" s="320"/>
      <c r="BEO288" s="320"/>
      <c r="BEP288" s="320"/>
      <c r="BEQ288" s="320"/>
      <c r="BER288" s="320"/>
      <c r="BES288" s="320"/>
      <c r="BET288" s="320"/>
      <c r="BEU288" s="320"/>
      <c r="BEV288" s="320"/>
      <c r="BEW288" s="320"/>
      <c r="BEX288" s="320"/>
      <c r="BEY288" s="320"/>
      <c r="BEZ288" s="320"/>
      <c r="BFA288" s="320"/>
      <c r="BFB288" s="320"/>
      <c r="BFC288" s="320"/>
      <c r="BFD288" s="320"/>
      <c r="BFE288" s="320"/>
      <c r="BFF288" s="320"/>
      <c r="BFG288" s="320"/>
      <c r="BFH288" s="320"/>
      <c r="BFI288" s="320"/>
      <c r="BFJ288" s="320"/>
      <c r="BFK288" s="320"/>
      <c r="BFL288" s="320"/>
      <c r="BFM288" s="320"/>
      <c r="BFN288" s="320"/>
      <c r="BFO288" s="320"/>
      <c r="BFP288" s="320"/>
      <c r="BFQ288" s="320"/>
      <c r="BFR288" s="320"/>
      <c r="BFS288" s="320"/>
      <c r="BFT288" s="320"/>
      <c r="BFU288" s="320"/>
      <c r="BFV288" s="320"/>
      <c r="BFW288" s="320"/>
      <c r="BFX288" s="320"/>
      <c r="BFY288" s="320"/>
      <c r="BFZ288" s="320"/>
      <c r="BGA288" s="320"/>
      <c r="BGB288" s="320"/>
      <c r="BGC288" s="320"/>
      <c r="BGD288" s="320"/>
      <c r="BGE288" s="320"/>
      <c r="BGF288" s="320"/>
      <c r="BGG288" s="320"/>
      <c r="BGH288" s="320"/>
      <c r="BGI288" s="320"/>
      <c r="BGJ288" s="320"/>
      <c r="BGK288" s="320"/>
      <c r="BGL288" s="320"/>
      <c r="BGM288" s="320"/>
      <c r="BGN288" s="320"/>
      <c r="BGO288" s="320"/>
      <c r="BGP288" s="320"/>
      <c r="BGQ288" s="320"/>
      <c r="BGR288" s="320"/>
      <c r="BGS288" s="320"/>
      <c r="BGT288" s="320"/>
      <c r="BGU288" s="320"/>
      <c r="BGV288" s="320"/>
      <c r="BGW288" s="320"/>
      <c r="BGX288" s="320"/>
      <c r="BGY288" s="320"/>
      <c r="BGZ288" s="320"/>
      <c r="BHA288" s="320"/>
      <c r="BHB288" s="320"/>
      <c r="BHC288" s="320"/>
      <c r="BHD288" s="320"/>
      <c r="BHE288" s="320"/>
      <c r="BHF288" s="320"/>
      <c r="BHG288" s="320"/>
      <c r="BHH288" s="320"/>
      <c r="BHI288" s="320"/>
      <c r="BHJ288" s="320"/>
      <c r="BHK288" s="320"/>
      <c r="BHL288" s="320"/>
      <c r="BHM288" s="320"/>
      <c r="BHN288" s="320"/>
      <c r="BHO288" s="320"/>
      <c r="BHP288" s="320"/>
      <c r="BHQ288" s="320"/>
      <c r="BHR288" s="320"/>
      <c r="BHS288" s="320"/>
      <c r="BHT288" s="320"/>
      <c r="BHU288" s="320"/>
      <c r="BHV288" s="320"/>
      <c r="BHW288" s="320"/>
      <c r="BHX288" s="320"/>
      <c r="BHY288" s="320"/>
      <c r="BHZ288" s="320"/>
      <c r="BIA288" s="320"/>
      <c r="BIB288" s="320"/>
      <c r="BIC288" s="320"/>
      <c r="BID288" s="320"/>
      <c r="BIE288" s="320"/>
      <c r="BIF288" s="320"/>
      <c r="BIG288" s="320"/>
      <c r="BIH288" s="320"/>
      <c r="BII288" s="320"/>
      <c r="BIJ288" s="320"/>
      <c r="BIK288" s="320"/>
      <c r="BIL288" s="320"/>
      <c r="BIM288" s="320"/>
      <c r="BIN288" s="320"/>
      <c r="BIO288" s="320"/>
      <c r="BIP288" s="320"/>
      <c r="BIQ288" s="320"/>
      <c r="BIR288" s="320"/>
      <c r="BIS288" s="320"/>
      <c r="BIT288" s="320"/>
      <c r="BIU288" s="320"/>
      <c r="BIV288" s="320"/>
      <c r="BIW288" s="320"/>
      <c r="BIX288" s="320"/>
      <c r="BIY288" s="320"/>
      <c r="BIZ288" s="320"/>
      <c r="BJA288" s="320"/>
      <c r="BJB288" s="320"/>
      <c r="BJC288" s="320"/>
      <c r="BJD288" s="320"/>
      <c r="BJE288" s="320"/>
      <c r="BJF288" s="320"/>
      <c r="BJG288" s="320"/>
      <c r="BJH288" s="320"/>
      <c r="BJI288" s="320"/>
      <c r="BJJ288" s="320"/>
      <c r="BJK288" s="320"/>
      <c r="BJL288" s="320"/>
      <c r="BJM288" s="320"/>
      <c r="BJN288" s="320"/>
      <c r="BJO288" s="320"/>
      <c r="BJP288" s="320"/>
      <c r="BJQ288" s="320"/>
      <c r="BJR288" s="320"/>
      <c r="BJS288" s="320"/>
      <c r="BJT288" s="320"/>
      <c r="BJU288" s="320"/>
      <c r="BJV288" s="320"/>
      <c r="BJW288" s="320"/>
      <c r="BJX288" s="320"/>
      <c r="BJY288" s="320"/>
      <c r="BJZ288" s="320"/>
      <c r="BKA288" s="320"/>
      <c r="BKB288" s="320"/>
      <c r="BKC288" s="320"/>
      <c r="BKD288" s="320"/>
      <c r="BKE288" s="320"/>
      <c r="BKF288" s="320"/>
      <c r="BKG288" s="320"/>
      <c r="BKH288" s="320"/>
      <c r="BKI288" s="320"/>
      <c r="BKJ288" s="320"/>
      <c r="BKK288" s="320"/>
      <c r="BKL288" s="320"/>
      <c r="BKM288" s="320"/>
      <c r="BKN288" s="320"/>
      <c r="BKO288" s="320"/>
      <c r="BKP288" s="320"/>
      <c r="BKQ288" s="320"/>
      <c r="BKR288" s="320"/>
      <c r="BKS288" s="320"/>
      <c r="BKT288" s="320"/>
      <c r="BKU288" s="320"/>
      <c r="BKV288" s="320"/>
      <c r="BKW288" s="320"/>
      <c r="BKX288" s="320"/>
      <c r="BKY288" s="320"/>
      <c r="BKZ288" s="320"/>
      <c r="BLA288" s="320"/>
      <c r="BLB288" s="320"/>
      <c r="BLC288" s="320"/>
      <c r="BLD288" s="320"/>
      <c r="BLE288" s="320"/>
      <c r="BLF288" s="320"/>
      <c r="BLG288" s="320"/>
      <c r="BLH288" s="320"/>
      <c r="BLI288" s="320"/>
      <c r="BLJ288" s="320"/>
      <c r="BLK288" s="320"/>
      <c r="BLL288" s="320"/>
      <c r="BLM288" s="320"/>
      <c r="BLN288" s="320"/>
      <c r="BLO288" s="320"/>
      <c r="BLP288" s="320"/>
      <c r="BLQ288" s="320"/>
      <c r="BLR288" s="320"/>
      <c r="BLS288" s="320"/>
      <c r="BLT288" s="320"/>
      <c r="BLU288" s="320"/>
      <c r="BLV288" s="320"/>
      <c r="BLW288" s="320"/>
      <c r="BLX288" s="320"/>
      <c r="BLY288" s="320"/>
      <c r="BLZ288" s="320"/>
      <c r="BMA288" s="320"/>
      <c r="BMB288" s="320"/>
      <c r="BMC288" s="320"/>
      <c r="BMD288" s="320"/>
      <c r="BME288" s="320"/>
      <c r="BMF288" s="320"/>
      <c r="BMG288" s="320"/>
      <c r="BMH288" s="320"/>
      <c r="BMI288" s="320"/>
      <c r="BMJ288" s="320"/>
      <c r="BMK288" s="320"/>
      <c r="BML288" s="320"/>
      <c r="BMM288" s="320"/>
      <c r="BMN288" s="320"/>
      <c r="BMO288" s="320"/>
      <c r="BMP288" s="320"/>
      <c r="BMQ288" s="320"/>
      <c r="BMR288" s="320"/>
      <c r="BMS288" s="320"/>
      <c r="BMT288" s="320"/>
      <c r="BMU288" s="320"/>
      <c r="BMV288" s="320"/>
      <c r="BMW288" s="320"/>
      <c r="BMX288" s="320"/>
      <c r="BMY288" s="320"/>
      <c r="BMZ288" s="320"/>
      <c r="BNA288" s="320"/>
      <c r="BNB288" s="320"/>
      <c r="BNC288" s="320"/>
      <c r="BND288" s="320"/>
      <c r="BNE288" s="320"/>
      <c r="BNF288" s="320"/>
      <c r="BNG288" s="320"/>
      <c r="BNH288" s="320"/>
      <c r="BNI288" s="320"/>
      <c r="BNJ288" s="320"/>
      <c r="BNK288" s="320"/>
      <c r="BNL288" s="320"/>
      <c r="BNM288" s="320"/>
      <c r="BNN288" s="320"/>
      <c r="BNO288" s="320"/>
      <c r="BNP288" s="320"/>
      <c r="BNQ288" s="320"/>
      <c r="BNR288" s="320"/>
      <c r="BNS288" s="320"/>
      <c r="BNT288" s="320"/>
      <c r="BNU288" s="320"/>
      <c r="BNV288" s="320"/>
      <c r="BNW288" s="320"/>
      <c r="BNX288" s="320"/>
      <c r="BNY288" s="320"/>
      <c r="BNZ288" s="320"/>
      <c r="BOA288" s="320"/>
      <c r="BOB288" s="320"/>
      <c r="BOC288" s="320"/>
      <c r="BOD288" s="320"/>
      <c r="BOE288" s="320"/>
      <c r="BOF288" s="320"/>
      <c r="BOG288" s="320"/>
      <c r="BOH288" s="320"/>
      <c r="BOI288" s="320"/>
      <c r="BOJ288" s="320"/>
      <c r="BOK288" s="320"/>
      <c r="BOL288" s="320"/>
      <c r="BOM288" s="320"/>
      <c r="BON288" s="320"/>
      <c r="BOO288" s="320"/>
      <c r="BOP288" s="320"/>
      <c r="BOQ288" s="320"/>
      <c r="BOR288" s="320"/>
      <c r="BOS288" s="320"/>
      <c r="BOT288" s="320"/>
      <c r="BOU288" s="320"/>
      <c r="BOV288" s="320"/>
      <c r="BOW288" s="320"/>
      <c r="BOX288" s="320"/>
      <c r="BOY288" s="320"/>
      <c r="BOZ288" s="320"/>
      <c r="BPA288" s="320"/>
      <c r="BPB288" s="320"/>
      <c r="BPC288" s="320"/>
      <c r="BPD288" s="320"/>
      <c r="BPE288" s="320"/>
      <c r="BPF288" s="320"/>
      <c r="BPG288" s="320"/>
      <c r="BPH288" s="320"/>
      <c r="BPI288" s="320"/>
      <c r="BPJ288" s="320"/>
      <c r="BPK288" s="320"/>
      <c r="BPL288" s="320"/>
      <c r="BPM288" s="320"/>
      <c r="BPN288" s="320"/>
      <c r="BPO288" s="320"/>
      <c r="BPP288" s="320"/>
      <c r="BPQ288" s="320"/>
      <c r="BPR288" s="320"/>
      <c r="BPS288" s="320"/>
      <c r="BPT288" s="320"/>
      <c r="BPU288" s="320"/>
      <c r="BPV288" s="320"/>
      <c r="BPW288" s="320"/>
      <c r="BPX288" s="320"/>
      <c r="BPY288" s="320"/>
      <c r="BPZ288" s="320"/>
      <c r="BQA288" s="320"/>
      <c r="BQB288" s="320"/>
      <c r="BQC288" s="320"/>
      <c r="BQD288" s="320"/>
      <c r="BQE288" s="320"/>
      <c r="BQF288" s="320"/>
      <c r="BQG288" s="320"/>
      <c r="BQH288" s="320"/>
      <c r="BQI288" s="320"/>
      <c r="BQJ288" s="320"/>
      <c r="BQK288" s="320"/>
      <c r="BQL288" s="320"/>
      <c r="BQM288" s="320"/>
      <c r="BQN288" s="320"/>
      <c r="BQO288" s="320"/>
      <c r="BQP288" s="320"/>
      <c r="BQQ288" s="320"/>
      <c r="BQR288" s="320"/>
      <c r="BQS288" s="320"/>
      <c r="BQT288" s="320"/>
      <c r="BQU288" s="320"/>
      <c r="BQV288" s="320"/>
      <c r="BQW288" s="320"/>
      <c r="BQX288" s="320"/>
      <c r="BQY288" s="320"/>
      <c r="BQZ288" s="320"/>
      <c r="BRA288" s="320"/>
      <c r="BRB288" s="320"/>
      <c r="BRC288" s="320"/>
      <c r="BRD288" s="320"/>
      <c r="BRE288" s="320"/>
      <c r="BRF288" s="320"/>
      <c r="BRG288" s="320"/>
      <c r="BRH288" s="320"/>
      <c r="BRI288" s="320"/>
      <c r="BRJ288" s="320"/>
      <c r="BRK288" s="320"/>
      <c r="BRL288" s="320"/>
      <c r="BRM288" s="320"/>
      <c r="BRN288" s="320"/>
      <c r="BRO288" s="320"/>
      <c r="BRP288" s="320"/>
      <c r="BRQ288" s="320"/>
      <c r="BRR288" s="320"/>
      <c r="BRS288" s="320"/>
      <c r="BRT288" s="320"/>
      <c r="BRU288" s="320"/>
      <c r="BRV288" s="320"/>
      <c r="BRW288" s="320"/>
      <c r="BRX288" s="320"/>
      <c r="BRY288" s="320"/>
      <c r="BRZ288" s="320"/>
      <c r="BSA288" s="320"/>
      <c r="BSB288" s="320"/>
      <c r="BSC288" s="320"/>
      <c r="BSD288" s="320"/>
      <c r="BSE288" s="320"/>
      <c r="BSF288" s="320"/>
      <c r="BSG288" s="320"/>
      <c r="BSH288" s="320"/>
      <c r="BSI288" s="320"/>
      <c r="BSJ288" s="320"/>
      <c r="BSK288" s="320"/>
      <c r="BSL288" s="320"/>
      <c r="BSM288" s="320"/>
      <c r="BSN288" s="320"/>
      <c r="BSO288" s="320"/>
      <c r="BSP288" s="320"/>
      <c r="BSQ288" s="320"/>
      <c r="BSR288" s="320"/>
      <c r="BSS288" s="320"/>
      <c r="BST288" s="320"/>
      <c r="BSU288" s="320"/>
      <c r="BSV288" s="320"/>
      <c r="BSW288" s="320"/>
      <c r="BSX288" s="320"/>
      <c r="BSY288" s="320"/>
      <c r="BSZ288" s="320"/>
      <c r="BTA288" s="320"/>
      <c r="BTB288" s="320"/>
      <c r="BTC288" s="320"/>
      <c r="BTD288" s="320"/>
      <c r="BTE288" s="320"/>
      <c r="BTF288" s="320"/>
      <c r="BTG288" s="320"/>
      <c r="BTH288" s="320"/>
      <c r="BTI288" s="320"/>
      <c r="BTJ288" s="320"/>
      <c r="BTK288" s="320"/>
      <c r="BTL288" s="320"/>
      <c r="BTM288" s="320"/>
      <c r="BTN288" s="320"/>
      <c r="BTO288" s="320"/>
      <c r="BTP288" s="320"/>
      <c r="BTQ288" s="320"/>
      <c r="BTR288" s="320"/>
      <c r="BTS288" s="320"/>
      <c r="BTT288" s="320"/>
      <c r="BTU288" s="320"/>
      <c r="BTV288" s="320"/>
      <c r="BTW288" s="320"/>
      <c r="BTX288" s="320"/>
      <c r="BTY288" s="320"/>
      <c r="BTZ288" s="320"/>
      <c r="BUA288" s="320"/>
      <c r="BUB288" s="320"/>
      <c r="BUC288" s="320"/>
      <c r="BUD288" s="320"/>
      <c r="BUE288" s="320"/>
      <c r="BUF288" s="320"/>
      <c r="BUG288" s="320"/>
      <c r="BUH288" s="320"/>
      <c r="BUI288" s="320"/>
      <c r="BUJ288" s="320"/>
      <c r="BUK288" s="320"/>
      <c r="BUL288" s="320"/>
      <c r="BUM288" s="320"/>
      <c r="BUN288" s="320"/>
      <c r="BUO288" s="320"/>
      <c r="BUP288" s="320"/>
      <c r="BUQ288" s="320"/>
      <c r="BUR288" s="320"/>
      <c r="BUS288" s="320"/>
      <c r="BUT288" s="320"/>
      <c r="BUU288" s="320"/>
      <c r="BUV288" s="320"/>
      <c r="BUW288" s="320"/>
      <c r="BUX288" s="320"/>
      <c r="BUY288" s="320"/>
      <c r="BUZ288" s="320"/>
      <c r="BVA288" s="320"/>
      <c r="BVB288" s="320"/>
      <c r="BVC288" s="320"/>
      <c r="BVD288" s="320"/>
      <c r="BVE288" s="320"/>
      <c r="BVF288" s="320"/>
      <c r="BVG288" s="320"/>
      <c r="BVH288" s="320"/>
      <c r="BVI288" s="320"/>
      <c r="BVJ288" s="320"/>
      <c r="BVK288" s="320"/>
      <c r="BVL288" s="320"/>
      <c r="BVM288" s="320"/>
      <c r="BVN288" s="320"/>
      <c r="BVO288" s="320"/>
      <c r="BVP288" s="320"/>
      <c r="BVQ288" s="320"/>
      <c r="BVR288" s="320"/>
      <c r="BVS288" s="320"/>
      <c r="BVT288" s="320"/>
      <c r="BVU288" s="320"/>
      <c r="BVV288" s="320"/>
      <c r="BVW288" s="320"/>
      <c r="BVX288" s="320"/>
      <c r="BVY288" s="320"/>
      <c r="BVZ288" s="320"/>
      <c r="BWA288" s="320"/>
      <c r="BWB288" s="320"/>
      <c r="BWC288" s="320"/>
      <c r="BWD288" s="320"/>
      <c r="BWE288" s="320"/>
      <c r="BWF288" s="320"/>
      <c r="BWG288" s="320"/>
      <c r="BWH288" s="320"/>
      <c r="BWI288" s="320"/>
      <c r="BWJ288" s="320"/>
      <c r="BWK288" s="320"/>
      <c r="BWL288" s="320"/>
      <c r="BWM288" s="320"/>
      <c r="BWN288" s="320"/>
      <c r="BWO288" s="320"/>
      <c r="BWP288" s="320"/>
      <c r="BWQ288" s="320"/>
      <c r="BWR288" s="320"/>
      <c r="BWS288" s="320"/>
      <c r="BWT288" s="320"/>
      <c r="BWU288" s="320"/>
      <c r="BWV288" s="320"/>
      <c r="BWW288" s="320"/>
      <c r="BWX288" s="320"/>
      <c r="BWY288" s="320"/>
      <c r="BWZ288" s="320"/>
      <c r="BXA288" s="320"/>
      <c r="BXB288" s="320"/>
      <c r="BXC288" s="320"/>
      <c r="BXD288" s="320"/>
      <c r="BXE288" s="320"/>
      <c r="BXF288" s="320"/>
      <c r="BXG288" s="320"/>
      <c r="BXH288" s="320"/>
      <c r="BXI288" s="320"/>
      <c r="BXJ288" s="320"/>
      <c r="BXK288" s="320"/>
      <c r="BXL288" s="320"/>
      <c r="BXM288" s="320"/>
      <c r="BXN288" s="320"/>
      <c r="BXO288" s="320"/>
      <c r="BXP288" s="320"/>
      <c r="BXQ288" s="320"/>
      <c r="BXR288" s="320"/>
      <c r="BXS288" s="320"/>
      <c r="BXT288" s="320"/>
      <c r="BXU288" s="320"/>
      <c r="BXV288" s="320"/>
      <c r="BXW288" s="320"/>
      <c r="BXX288" s="320"/>
      <c r="BXY288" s="320"/>
      <c r="BXZ288" s="320"/>
      <c r="BYA288" s="320"/>
      <c r="BYB288" s="320"/>
      <c r="BYC288" s="320"/>
      <c r="BYD288" s="320"/>
      <c r="BYE288" s="320"/>
      <c r="BYF288" s="320"/>
      <c r="BYG288" s="320"/>
      <c r="BYH288" s="320"/>
      <c r="BYI288" s="320"/>
      <c r="BYJ288" s="320"/>
      <c r="BYK288" s="320"/>
      <c r="BYL288" s="320"/>
      <c r="BYM288" s="320"/>
      <c r="BYN288" s="320"/>
      <c r="BYO288" s="320"/>
      <c r="BYP288" s="320"/>
      <c r="BYQ288" s="320"/>
      <c r="BYR288" s="320"/>
      <c r="BYS288" s="320"/>
      <c r="BYT288" s="320"/>
      <c r="BYU288" s="320"/>
      <c r="BYV288" s="320"/>
      <c r="BYW288" s="320"/>
      <c r="BYX288" s="320"/>
      <c r="BYY288" s="320"/>
      <c r="BYZ288" s="320"/>
      <c r="BZA288" s="320"/>
      <c r="BZB288" s="320"/>
      <c r="BZC288" s="320"/>
      <c r="BZD288" s="320"/>
      <c r="BZE288" s="320"/>
      <c r="BZF288" s="320"/>
      <c r="BZG288" s="320"/>
      <c r="BZH288" s="320"/>
      <c r="BZI288" s="320"/>
      <c r="BZJ288" s="320"/>
      <c r="BZK288" s="320"/>
      <c r="BZL288" s="320"/>
      <c r="BZM288" s="320"/>
      <c r="BZN288" s="320"/>
      <c r="BZO288" s="320"/>
      <c r="BZP288" s="320"/>
      <c r="BZQ288" s="320"/>
      <c r="BZR288" s="320"/>
      <c r="BZS288" s="320"/>
      <c r="BZT288" s="320"/>
      <c r="BZU288" s="320"/>
      <c r="BZV288" s="320"/>
      <c r="BZW288" s="320"/>
      <c r="BZX288" s="320"/>
      <c r="BZY288" s="320"/>
      <c r="BZZ288" s="320"/>
      <c r="CAA288" s="320"/>
      <c r="CAB288" s="320"/>
      <c r="CAC288" s="320"/>
      <c r="CAD288" s="320"/>
      <c r="CAE288" s="320"/>
      <c r="CAF288" s="320"/>
      <c r="CAG288" s="320"/>
      <c r="CAH288" s="320"/>
      <c r="CAI288" s="320"/>
      <c r="CAJ288" s="320"/>
      <c r="CAK288" s="320"/>
      <c r="CAL288" s="320"/>
      <c r="CAM288" s="320"/>
      <c r="CAN288" s="320"/>
      <c r="CAO288" s="320"/>
      <c r="CAP288" s="320"/>
      <c r="CAQ288" s="320"/>
      <c r="CAR288" s="320"/>
      <c r="CAS288" s="320"/>
      <c r="CAT288" s="320"/>
      <c r="CAU288" s="320"/>
      <c r="CAV288" s="320"/>
      <c r="CAW288" s="320"/>
      <c r="CAX288" s="320"/>
      <c r="CAY288" s="320"/>
      <c r="CAZ288" s="320"/>
      <c r="CBA288" s="320"/>
      <c r="CBB288" s="320"/>
      <c r="CBC288" s="320"/>
      <c r="CBD288" s="320"/>
      <c r="CBE288" s="320"/>
      <c r="CBF288" s="320"/>
      <c r="CBG288" s="320"/>
      <c r="CBH288" s="320"/>
      <c r="CBI288" s="320"/>
      <c r="CBJ288" s="320"/>
      <c r="CBK288" s="320"/>
      <c r="CBL288" s="320"/>
      <c r="CBM288" s="320"/>
      <c r="CBN288" s="320"/>
      <c r="CBO288" s="320"/>
      <c r="CBP288" s="320"/>
      <c r="CBQ288" s="320"/>
      <c r="CBR288" s="320"/>
      <c r="CBS288" s="320"/>
      <c r="CBT288" s="320"/>
      <c r="CBU288" s="320"/>
      <c r="CBV288" s="320"/>
      <c r="CBW288" s="320"/>
      <c r="CBX288" s="320"/>
      <c r="CBY288" s="320"/>
      <c r="CBZ288" s="320"/>
      <c r="CCA288" s="320"/>
      <c r="CCB288" s="320"/>
      <c r="CCC288" s="320"/>
      <c r="CCD288" s="320"/>
      <c r="CCE288" s="320"/>
      <c r="CCF288" s="320"/>
      <c r="CCG288" s="320"/>
      <c r="CCH288" s="320"/>
      <c r="CCI288" s="320"/>
      <c r="CCJ288" s="320"/>
      <c r="CCK288" s="320"/>
      <c r="CCL288" s="320"/>
      <c r="CCM288" s="320"/>
      <c r="CCN288" s="320"/>
      <c r="CCO288" s="320"/>
      <c r="CCP288" s="320"/>
      <c r="CCQ288" s="320"/>
      <c r="CCR288" s="320"/>
      <c r="CCS288" s="320"/>
      <c r="CCT288" s="320"/>
      <c r="CCU288" s="320"/>
      <c r="CCV288" s="320"/>
      <c r="CCW288" s="320"/>
      <c r="CCX288" s="320"/>
      <c r="CCY288" s="320"/>
      <c r="CCZ288" s="320"/>
      <c r="CDA288" s="320"/>
      <c r="CDB288" s="320"/>
      <c r="CDC288" s="320"/>
      <c r="CDD288" s="320"/>
      <c r="CDE288" s="320"/>
      <c r="CDF288" s="320"/>
      <c r="CDG288" s="320"/>
      <c r="CDH288" s="320"/>
      <c r="CDI288" s="320"/>
      <c r="CDJ288" s="320"/>
      <c r="CDK288" s="320"/>
      <c r="CDL288" s="320"/>
      <c r="CDM288" s="320"/>
      <c r="CDN288" s="320"/>
      <c r="CDO288" s="320"/>
      <c r="CDP288" s="320"/>
      <c r="CDQ288" s="320"/>
      <c r="CDR288" s="320"/>
      <c r="CDS288" s="320"/>
      <c r="CDT288" s="320"/>
      <c r="CDU288" s="320"/>
      <c r="CDV288" s="320"/>
      <c r="CDW288" s="320"/>
      <c r="CDX288" s="320"/>
      <c r="CDY288" s="320"/>
      <c r="CDZ288" s="320"/>
      <c r="CEA288" s="320"/>
      <c r="CEB288" s="320"/>
      <c r="CEC288" s="320"/>
      <c r="CED288" s="320"/>
      <c r="CEE288" s="320"/>
      <c r="CEF288" s="320"/>
      <c r="CEG288" s="320"/>
      <c r="CEH288" s="320"/>
      <c r="CEI288" s="320"/>
      <c r="CEJ288" s="320"/>
      <c r="CEK288" s="320"/>
      <c r="CEL288" s="320"/>
      <c r="CEM288" s="320"/>
      <c r="CEN288" s="320"/>
      <c r="CEO288" s="320"/>
      <c r="CEP288" s="320"/>
      <c r="CEQ288" s="320"/>
      <c r="CER288" s="320"/>
      <c r="CES288" s="320"/>
      <c r="CET288" s="320"/>
      <c r="CEU288" s="320"/>
      <c r="CEV288" s="320"/>
      <c r="CEW288" s="320"/>
      <c r="CEX288" s="320"/>
      <c r="CEY288" s="320"/>
      <c r="CEZ288" s="320"/>
      <c r="CFA288" s="320"/>
      <c r="CFB288" s="320"/>
      <c r="CFC288" s="320"/>
      <c r="CFD288" s="320"/>
      <c r="CFE288" s="320"/>
      <c r="CFF288" s="320"/>
      <c r="CFG288" s="320"/>
      <c r="CFH288" s="320"/>
      <c r="CFI288" s="320"/>
      <c r="CFJ288" s="320"/>
      <c r="CFK288" s="320"/>
      <c r="CFL288" s="320"/>
      <c r="CFM288" s="320"/>
      <c r="CFN288" s="320"/>
      <c r="CFO288" s="320"/>
      <c r="CFP288" s="320"/>
      <c r="CFQ288" s="320"/>
      <c r="CFR288" s="320"/>
      <c r="CFS288" s="320"/>
      <c r="CFT288" s="320"/>
      <c r="CFU288" s="320"/>
      <c r="CFV288" s="320"/>
      <c r="CFW288" s="320"/>
      <c r="CFX288" s="320"/>
      <c r="CFY288" s="320"/>
      <c r="CFZ288" s="320"/>
      <c r="CGA288" s="320"/>
      <c r="CGB288" s="320"/>
      <c r="CGC288" s="320"/>
      <c r="CGD288" s="320"/>
      <c r="CGE288" s="320"/>
      <c r="CGF288" s="320"/>
      <c r="CGG288" s="320"/>
      <c r="CGH288" s="320"/>
      <c r="CGI288" s="320"/>
      <c r="CGJ288" s="320"/>
      <c r="CGK288" s="320"/>
      <c r="CGL288" s="320"/>
      <c r="CGM288" s="320"/>
      <c r="CGN288" s="320"/>
      <c r="CGO288" s="320"/>
      <c r="CGP288" s="320"/>
      <c r="CGQ288" s="320"/>
      <c r="CGR288" s="320"/>
      <c r="CGS288" s="320"/>
      <c r="CGT288" s="320"/>
      <c r="CGU288" s="320"/>
      <c r="CGV288" s="320"/>
      <c r="CGW288" s="320"/>
      <c r="CGX288" s="320"/>
      <c r="CGY288" s="320"/>
      <c r="CGZ288" s="320"/>
      <c r="CHA288" s="320"/>
      <c r="CHB288" s="320"/>
      <c r="CHC288" s="320"/>
      <c r="CHD288" s="320"/>
      <c r="CHE288" s="320"/>
      <c r="CHF288" s="320"/>
      <c r="CHG288" s="320"/>
      <c r="CHH288" s="320"/>
      <c r="CHI288" s="320"/>
      <c r="CHJ288" s="320"/>
      <c r="CHK288" s="320"/>
      <c r="CHL288" s="320"/>
      <c r="CHM288" s="320"/>
      <c r="CHN288" s="320"/>
      <c r="CHO288" s="320"/>
      <c r="CHP288" s="320"/>
      <c r="CHQ288" s="320"/>
      <c r="CHR288" s="320"/>
      <c r="CHS288" s="320"/>
      <c r="CHT288" s="320"/>
      <c r="CHU288" s="320"/>
      <c r="CHV288" s="320"/>
      <c r="CHW288" s="320"/>
      <c r="CHX288" s="320"/>
      <c r="CHY288" s="320"/>
      <c r="CHZ288" s="320"/>
      <c r="CIA288" s="320"/>
      <c r="CIB288" s="320"/>
      <c r="CIC288" s="320"/>
      <c r="CID288" s="320"/>
      <c r="CIE288" s="320"/>
      <c r="CIF288" s="320"/>
      <c r="CIG288" s="320"/>
      <c r="CIH288" s="320"/>
      <c r="CII288" s="320"/>
      <c r="CIJ288" s="320"/>
      <c r="CIK288" s="320"/>
      <c r="CIL288" s="320"/>
      <c r="CIM288" s="320"/>
      <c r="CIN288" s="320"/>
      <c r="CIO288" s="320"/>
      <c r="CIP288" s="320"/>
      <c r="CIQ288" s="320"/>
      <c r="CIR288" s="320"/>
      <c r="CIS288" s="320"/>
      <c r="CIT288" s="320"/>
      <c r="CIU288" s="320"/>
      <c r="CIV288" s="320"/>
      <c r="CIW288" s="320"/>
      <c r="CIX288" s="320"/>
      <c r="CIY288" s="320"/>
      <c r="CIZ288" s="320"/>
      <c r="CJA288" s="320"/>
      <c r="CJB288" s="320"/>
      <c r="CJC288" s="320"/>
      <c r="CJD288" s="320"/>
      <c r="CJE288" s="320"/>
      <c r="CJF288" s="320"/>
      <c r="CJG288" s="320"/>
      <c r="CJH288" s="320"/>
      <c r="CJI288" s="320"/>
      <c r="CJJ288" s="320"/>
      <c r="CJK288" s="320"/>
      <c r="CJL288" s="320"/>
      <c r="CJM288" s="320"/>
      <c r="CJN288" s="320"/>
      <c r="CJO288" s="320"/>
      <c r="CJP288" s="320"/>
      <c r="CJQ288" s="320"/>
      <c r="CJR288" s="320"/>
      <c r="CJS288" s="320"/>
      <c r="CJT288" s="320"/>
      <c r="CJU288" s="320"/>
      <c r="CJV288" s="320"/>
      <c r="CJW288" s="320"/>
      <c r="CJX288" s="320"/>
      <c r="CJY288" s="320"/>
      <c r="CJZ288" s="320"/>
      <c r="CKA288" s="320"/>
      <c r="CKB288" s="320"/>
      <c r="CKC288" s="320"/>
      <c r="CKD288" s="320"/>
      <c r="CKE288" s="320"/>
      <c r="CKF288" s="320"/>
      <c r="CKG288" s="320"/>
      <c r="CKH288" s="320"/>
      <c r="CKI288" s="320"/>
      <c r="CKJ288" s="320"/>
      <c r="CKK288" s="320"/>
      <c r="CKL288" s="320"/>
      <c r="CKM288" s="320"/>
      <c r="CKN288" s="320"/>
      <c r="CKO288" s="320"/>
      <c r="CKP288" s="320"/>
      <c r="CKQ288" s="320"/>
      <c r="CKR288" s="320"/>
      <c r="CKS288" s="320"/>
      <c r="CKT288" s="320"/>
      <c r="CKU288" s="320"/>
      <c r="CKV288" s="320"/>
      <c r="CKW288" s="320"/>
      <c r="CKX288" s="320"/>
      <c r="CKY288" s="320"/>
      <c r="CKZ288" s="320"/>
      <c r="CLA288" s="320"/>
      <c r="CLB288" s="320"/>
      <c r="CLC288" s="320"/>
      <c r="CLD288" s="320"/>
      <c r="CLE288" s="320"/>
      <c r="CLF288" s="320"/>
      <c r="CLG288" s="320"/>
      <c r="CLH288" s="320"/>
      <c r="CLI288" s="320"/>
      <c r="CLJ288" s="320"/>
      <c r="CLK288" s="320"/>
      <c r="CLL288" s="320"/>
      <c r="CLM288" s="320"/>
      <c r="CLN288" s="320"/>
      <c r="CLO288" s="320"/>
      <c r="CLP288" s="320"/>
      <c r="CLQ288" s="320"/>
      <c r="CLR288" s="320"/>
      <c r="CLS288" s="320"/>
      <c r="CLT288" s="320"/>
      <c r="CLU288" s="320"/>
      <c r="CLV288" s="320"/>
      <c r="CLW288" s="320"/>
      <c r="CLX288" s="320"/>
      <c r="CLY288" s="320"/>
      <c r="CLZ288" s="320"/>
      <c r="CMA288" s="320"/>
      <c r="CMB288" s="320"/>
      <c r="CMC288" s="320"/>
      <c r="CMD288" s="320"/>
      <c r="CME288" s="320"/>
      <c r="CMF288" s="320"/>
      <c r="CMG288" s="320"/>
      <c r="CMH288" s="320"/>
      <c r="CMI288" s="320"/>
      <c r="CMJ288" s="320"/>
      <c r="CMK288" s="320"/>
      <c r="CML288" s="320"/>
      <c r="CMM288" s="320"/>
      <c r="CMN288" s="320"/>
      <c r="CMO288" s="320"/>
      <c r="CMP288" s="320"/>
      <c r="CMQ288" s="320"/>
      <c r="CMR288" s="320"/>
      <c r="CMS288" s="320"/>
      <c r="CMT288" s="320"/>
      <c r="CMU288" s="320"/>
      <c r="CMV288" s="320"/>
      <c r="CMW288" s="320"/>
      <c r="CMX288" s="320"/>
      <c r="CMY288" s="320"/>
      <c r="CMZ288" s="320"/>
      <c r="CNA288" s="320"/>
      <c r="CNB288" s="320"/>
      <c r="CNC288" s="320"/>
      <c r="CND288" s="320"/>
      <c r="CNE288" s="320"/>
      <c r="CNF288" s="320"/>
      <c r="CNG288" s="320"/>
      <c r="CNH288" s="320"/>
      <c r="CNI288" s="320"/>
      <c r="CNJ288" s="320"/>
      <c r="CNK288" s="320"/>
      <c r="CNL288" s="320"/>
      <c r="CNM288" s="320"/>
      <c r="CNN288" s="320"/>
      <c r="CNO288" s="320"/>
      <c r="CNP288" s="320"/>
      <c r="CNQ288" s="320"/>
      <c r="CNR288" s="320"/>
      <c r="CNS288" s="320"/>
      <c r="CNT288" s="320"/>
      <c r="CNU288" s="320"/>
      <c r="CNV288" s="320"/>
      <c r="CNW288" s="320"/>
      <c r="CNX288" s="320"/>
      <c r="CNY288" s="320"/>
      <c r="CNZ288" s="320"/>
      <c r="COA288" s="320"/>
      <c r="COB288" s="320"/>
      <c r="COC288" s="320"/>
      <c r="COD288" s="320"/>
      <c r="COE288" s="320"/>
      <c r="COF288" s="320"/>
      <c r="COG288" s="320"/>
      <c r="COH288" s="320"/>
      <c r="COI288" s="320"/>
      <c r="COJ288" s="320"/>
      <c r="COK288" s="320"/>
      <c r="COL288" s="320"/>
      <c r="COM288" s="320"/>
      <c r="CON288" s="320"/>
      <c r="COO288" s="320"/>
      <c r="COP288" s="320"/>
      <c r="COQ288" s="320"/>
      <c r="COR288" s="320"/>
      <c r="COS288" s="320"/>
      <c r="COT288" s="320"/>
      <c r="COU288" s="320"/>
      <c r="COV288" s="320"/>
      <c r="COW288" s="320"/>
      <c r="COX288" s="320"/>
      <c r="COY288" s="320"/>
      <c r="COZ288" s="320"/>
      <c r="CPA288" s="320"/>
      <c r="CPB288" s="320"/>
      <c r="CPC288" s="320"/>
      <c r="CPD288" s="320"/>
      <c r="CPE288" s="320"/>
      <c r="CPF288" s="320"/>
      <c r="CPG288" s="320"/>
      <c r="CPH288" s="320"/>
      <c r="CPI288" s="320"/>
      <c r="CPJ288" s="320"/>
      <c r="CPK288" s="320"/>
      <c r="CPL288" s="320"/>
      <c r="CPM288" s="320"/>
      <c r="CPN288" s="320"/>
      <c r="CPO288" s="320"/>
      <c r="CPP288" s="320"/>
      <c r="CPQ288" s="320"/>
      <c r="CPR288" s="320"/>
      <c r="CPS288" s="320"/>
      <c r="CPT288" s="320"/>
      <c r="CPU288" s="320"/>
      <c r="CPV288" s="320"/>
      <c r="CPW288" s="320"/>
      <c r="CPX288" s="320"/>
      <c r="CPY288" s="320"/>
      <c r="CPZ288" s="320"/>
      <c r="CQA288" s="320"/>
      <c r="CQB288" s="320"/>
      <c r="CQC288" s="320"/>
      <c r="CQD288" s="320"/>
      <c r="CQE288" s="320"/>
      <c r="CQF288" s="320"/>
      <c r="CQG288" s="320"/>
      <c r="CQH288" s="320"/>
      <c r="CQI288" s="320"/>
      <c r="CQJ288" s="320"/>
      <c r="CQK288" s="320"/>
      <c r="CQL288" s="320"/>
      <c r="CQM288" s="320"/>
      <c r="CQN288" s="320"/>
      <c r="CQO288" s="320"/>
      <c r="CQP288" s="320"/>
      <c r="CQQ288" s="320"/>
      <c r="CQR288" s="320"/>
      <c r="CQS288" s="320"/>
      <c r="CQT288" s="320"/>
      <c r="CQU288" s="320"/>
      <c r="CQV288" s="320"/>
      <c r="CQW288" s="320"/>
      <c r="CQX288" s="320"/>
      <c r="CQY288" s="320"/>
      <c r="CQZ288" s="320"/>
      <c r="CRA288" s="320"/>
      <c r="CRB288" s="320"/>
      <c r="CRC288" s="320"/>
      <c r="CRD288" s="320"/>
      <c r="CRE288" s="320"/>
      <c r="CRF288" s="320"/>
      <c r="CRG288" s="320"/>
      <c r="CRH288" s="320"/>
      <c r="CRI288" s="320"/>
      <c r="CRJ288" s="320"/>
      <c r="CRK288" s="320"/>
      <c r="CRL288" s="320"/>
      <c r="CRM288" s="320"/>
      <c r="CRN288" s="320"/>
      <c r="CRO288" s="320"/>
      <c r="CRP288" s="320"/>
      <c r="CRQ288" s="320"/>
      <c r="CRR288" s="320"/>
      <c r="CRS288" s="320"/>
      <c r="CRT288" s="320"/>
      <c r="CRU288" s="320"/>
      <c r="CRV288" s="320"/>
      <c r="CRW288" s="320"/>
      <c r="CRX288" s="320"/>
      <c r="CRY288" s="320"/>
      <c r="CRZ288" s="320"/>
      <c r="CSA288" s="320"/>
      <c r="CSB288" s="320"/>
      <c r="CSC288" s="320"/>
      <c r="CSD288" s="320"/>
      <c r="CSE288" s="320"/>
      <c r="CSF288" s="320"/>
      <c r="CSG288" s="320"/>
      <c r="CSH288" s="320"/>
      <c r="CSI288" s="320"/>
      <c r="CSJ288" s="320"/>
      <c r="CSK288" s="320"/>
      <c r="CSL288" s="320"/>
      <c r="CSM288" s="320"/>
      <c r="CSN288" s="320"/>
      <c r="CSO288" s="320"/>
      <c r="CSP288" s="320"/>
      <c r="CSQ288" s="320"/>
      <c r="CSR288" s="320"/>
      <c r="CSS288" s="320"/>
      <c r="CST288" s="320"/>
      <c r="CSU288" s="320"/>
      <c r="CSV288" s="320"/>
      <c r="CSW288" s="320"/>
      <c r="CSX288" s="320"/>
      <c r="CSY288" s="320"/>
      <c r="CSZ288" s="320"/>
      <c r="CTA288" s="320"/>
      <c r="CTB288" s="320"/>
      <c r="CTC288" s="320"/>
      <c r="CTD288" s="320"/>
      <c r="CTE288" s="320"/>
      <c r="CTF288" s="320"/>
      <c r="CTG288" s="320"/>
      <c r="CTH288" s="320"/>
      <c r="CTI288" s="320"/>
      <c r="CTJ288" s="320"/>
      <c r="CTK288" s="320"/>
      <c r="CTL288" s="320"/>
      <c r="CTM288" s="320"/>
      <c r="CTN288" s="320"/>
      <c r="CTO288" s="320"/>
      <c r="CTP288" s="320"/>
      <c r="CTQ288" s="320"/>
      <c r="CTR288" s="320"/>
      <c r="CTS288" s="320"/>
      <c r="CTT288" s="320"/>
      <c r="CTU288" s="320"/>
      <c r="CTV288" s="320"/>
      <c r="CTW288" s="320"/>
      <c r="CTX288" s="320"/>
      <c r="CTY288" s="320"/>
      <c r="CTZ288" s="320"/>
      <c r="CUA288" s="320"/>
      <c r="CUB288" s="320"/>
      <c r="CUC288" s="320"/>
      <c r="CUD288" s="320"/>
      <c r="CUE288" s="320"/>
      <c r="CUF288" s="320"/>
      <c r="CUG288" s="320"/>
      <c r="CUH288" s="320"/>
      <c r="CUI288" s="320"/>
      <c r="CUJ288" s="320"/>
      <c r="CUK288" s="320"/>
      <c r="CUL288" s="320"/>
      <c r="CUM288" s="320"/>
      <c r="CUN288" s="320"/>
      <c r="CUO288" s="320"/>
      <c r="CUP288" s="320"/>
      <c r="CUQ288" s="320"/>
      <c r="CUR288" s="320"/>
      <c r="CUS288" s="320"/>
      <c r="CUT288" s="320"/>
      <c r="CUU288" s="320"/>
      <c r="CUV288" s="320"/>
      <c r="CUW288" s="320"/>
      <c r="CUX288" s="320"/>
      <c r="CUY288" s="320"/>
      <c r="CUZ288" s="320"/>
      <c r="CVA288" s="320"/>
      <c r="CVB288" s="320"/>
      <c r="CVC288" s="320"/>
      <c r="CVD288" s="320"/>
      <c r="CVE288" s="320"/>
      <c r="CVF288" s="320"/>
      <c r="CVG288" s="320"/>
      <c r="CVH288" s="320"/>
      <c r="CVI288" s="320"/>
      <c r="CVJ288" s="320"/>
      <c r="CVK288" s="320"/>
      <c r="CVL288" s="320"/>
      <c r="CVM288" s="320"/>
      <c r="CVN288" s="320"/>
      <c r="CVO288" s="320"/>
      <c r="CVP288" s="320"/>
      <c r="CVQ288" s="320"/>
      <c r="CVR288" s="320"/>
      <c r="CVS288" s="320"/>
      <c r="CVT288" s="320"/>
      <c r="CVU288" s="320"/>
      <c r="CVV288" s="320"/>
      <c r="CVW288" s="320"/>
      <c r="CVX288" s="320"/>
      <c r="CVY288" s="320"/>
      <c r="CVZ288" s="320"/>
      <c r="CWA288" s="320"/>
      <c r="CWB288" s="320"/>
      <c r="CWC288" s="320"/>
      <c r="CWD288" s="320"/>
      <c r="CWE288" s="320"/>
      <c r="CWF288" s="320"/>
      <c r="CWG288" s="320"/>
      <c r="CWH288" s="320"/>
      <c r="CWI288" s="320"/>
      <c r="CWJ288" s="320"/>
      <c r="CWK288" s="320"/>
      <c r="CWL288" s="320"/>
      <c r="CWM288" s="320"/>
      <c r="CWN288" s="320"/>
      <c r="CWO288" s="320"/>
      <c r="CWP288" s="320"/>
      <c r="CWQ288" s="320"/>
      <c r="CWR288" s="320"/>
      <c r="CWS288" s="320"/>
      <c r="CWT288" s="320"/>
      <c r="CWU288" s="320"/>
      <c r="CWV288" s="320"/>
      <c r="CWW288" s="320"/>
      <c r="CWX288" s="320"/>
      <c r="CWY288" s="320"/>
      <c r="CWZ288" s="320"/>
      <c r="CXA288" s="320"/>
      <c r="CXB288" s="320"/>
      <c r="CXC288" s="320"/>
      <c r="CXD288" s="320"/>
      <c r="CXE288" s="320"/>
      <c r="CXF288" s="320"/>
      <c r="CXG288" s="320"/>
      <c r="CXH288" s="320"/>
      <c r="CXI288" s="320"/>
      <c r="CXJ288" s="320"/>
      <c r="CXK288" s="320"/>
      <c r="CXL288" s="320"/>
      <c r="CXM288" s="320"/>
      <c r="CXN288" s="320"/>
      <c r="CXO288" s="320"/>
      <c r="CXP288" s="320"/>
      <c r="CXQ288" s="320"/>
      <c r="CXR288" s="320"/>
      <c r="CXS288" s="320"/>
      <c r="CXT288" s="320"/>
      <c r="CXU288" s="320"/>
      <c r="CXV288" s="320"/>
      <c r="CXW288" s="320"/>
      <c r="CXX288" s="320"/>
      <c r="CXY288" s="320"/>
      <c r="CXZ288" s="320"/>
      <c r="CYA288" s="320"/>
      <c r="CYB288" s="320"/>
      <c r="CYC288" s="320"/>
      <c r="CYD288" s="320"/>
      <c r="CYE288" s="320"/>
      <c r="CYF288" s="320"/>
      <c r="CYG288" s="320"/>
      <c r="CYH288" s="320"/>
      <c r="CYI288" s="320"/>
      <c r="CYJ288" s="320"/>
      <c r="CYK288" s="320"/>
      <c r="CYL288" s="320"/>
      <c r="CYM288" s="320"/>
      <c r="CYN288" s="320"/>
      <c r="CYO288" s="320"/>
      <c r="CYP288" s="320"/>
      <c r="CYQ288" s="320"/>
      <c r="CYR288" s="320"/>
      <c r="CYS288" s="320"/>
      <c r="CYT288" s="320"/>
      <c r="CYU288" s="320"/>
      <c r="CYV288" s="320"/>
      <c r="CYW288" s="320"/>
      <c r="CYX288" s="320"/>
      <c r="CYY288" s="320"/>
      <c r="CYZ288" s="320"/>
      <c r="CZA288" s="320"/>
      <c r="CZB288" s="320"/>
      <c r="CZC288" s="320"/>
      <c r="CZD288" s="320"/>
      <c r="CZE288" s="320"/>
      <c r="CZF288" s="320"/>
      <c r="CZG288" s="320"/>
      <c r="CZH288" s="320"/>
      <c r="CZI288" s="320"/>
      <c r="CZJ288" s="320"/>
      <c r="CZK288" s="320"/>
      <c r="CZL288" s="320"/>
      <c r="CZM288" s="320"/>
      <c r="CZN288" s="320"/>
      <c r="CZO288" s="320"/>
      <c r="CZP288" s="320"/>
      <c r="CZQ288" s="320"/>
      <c r="CZR288" s="320"/>
      <c r="CZS288" s="320"/>
      <c r="CZT288" s="320"/>
      <c r="CZU288" s="320"/>
      <c r="CZV288" s="320"/>
      <c r="CZW288" s="320"/>
      <c r="CZX288" s="320"/>
      <c r="CZY288" s="320"/>
      <c r="CZZ288" s="320"/>
      <c r="DAA288" s="320"/>
      <c r="DAB288" s="320"/>
      <c r="DAC288" s="320"/>
      <c r="DAD288" s="320"/>
      <c r="DAE288" s="320"/>
      <c r="DAF288" s="320"/>
      <c r="DAG288" s="320"/>
      <c r="DAH288" s="320"/>
      <c r="DAI288" s="320"/>
      <c r="DAJ288" s="320"/>
      <c r="DAK288" s="320"/>
      <c r="DAL288" s="320"/>
      <c r="DAM288" s="320"/>
      <c r="DAN288" s="320"/>
      <c r="DAO288" s="320"/>
      <c r="DAP288" s="320"/>
      <c r="DAQ288" s="320"/>
      <c r="DAR288" s="320"/>
      <c r="DAS288" s="320"/>
      <c r="DAT288" s="320"/>
      <c r="DAU288" s="320"/>
      <c r="DAV288" s="320"/>
      <c r="DAW288" s="320"/>
      <c r="DAX288" s="320"/>
      <c r="DAY288" s="320"/>
      <c r="DAZ288" s="320"/>
      <c r="DBA288" s="320"/>
      <c r="DBB288" s="320"/>
      <c r="DBC288" s="320"/>
      <c r="DBD288" s="320"/>
      <c r="DBE288" s="320"/>
      <c r="DBF288" s="320"/>
      <c r="DBG288" s="320"/>
      <c r="DBH288" s="320"/>
      <c r="DBI288" s="320"/>
      <c r="DBJ288" s="320"/>
      <c r="DBK288" s="320"/>
      <c r="DBL288" s="320"/>
      <c r="DBM288" s="320"/>
      <c r="DBN288" s="320"/>
      <c r="DBO288" s="320"/>
      <c r="DBP288" s="320"/>
      <c r="DBQ288" s="320"/>
      <c r="DBR288" s="320"/>
      <c r="DBS288" s="320"/>
      <c r="DBT288" s="320"/>
      <c r="DBU288" s="320"/>
      <c r="DBV288" s="320"/>
      <c r="DBW288" s="320"/>
      <c r="DBX288" s="320"/>
      <c r="DBY288" s="320"/>
      <c r="DBZ288" s="320"/>
      <c r="DCA288" s="320"/>
      <c r="DCB288" s="320"/>
      <c r="DCC288" s="320"/>
      <c r="DCD288" s="320"/>
      <c r="DCE288" s="320"/>
      <c r="DCF288" s="320"/>
      <c r="DCG288" s="320"/>
      <c r="DCH288" s="320"/>
      <c r="DCI288" s="320"/>
      <c r="DCJ288" s="320"/>
      <c r="DCK288" s="320"/>
      <c r="DCL288" s="320"/>
      <c r="DCM288" s="320"/>
      <c r="DCN288" s="320"/>
      <c r="DCO288" s="320"/>
      <c r="DCP288" s="320"/>
      <c r="DCQ288" s="320"/>
      <c r="DCR288" s="320"/>
      <c r="DCS288" s="320"/>
      <c r="DCT288" s="320"/>
      <c r="DCU288" s="320"/>
      <c r="DCV288" s="320"/>
      <c r="DCW288" s="320"/>
      <c r="DCX288" s="320"/>
      <c r="DCY288" s="320"/>
      <c r="DCZ288" s="320"/>
      <c r="DDA288" s="320"/>
      <c r="DDB288" s="320"/>
      <c r="DDC288" s="320"/>
      <c r="DDD288" s="320"/>
      <c r="DDE288" s="320"/>
      <c r="DDF288" s="320"/>
      <c r="DDG288" s="320"/>
      <c r="DDH288" s="320"/>
      <c r="DDI288" s="320"/>
      <c r="DDJ288" s="320"/>
      <c r="DDK288" s="320"/>
      <c r="DDL288" s="320"/>
      <c r="DDM288" s="320"/>
      <c r="DDN288" s="320"/>
      <c r="DDO288" s="320"/>
      <c r="DDP288" s="320"/>
      <c r="DDQ288" s="320"/>
      <c r="DDR288" s="320"/>
      <c r="DDS288" s="320"/>
      <c r="DDT288" s="320"/>
      <c r="DDU288" s="320"/>
      <c r="DDV288" s="320"/>
      <c r="DDW288" s="320"/>
      <c r="DDX288" s="320"/>
      <c r="DDY288" s="320"/>
      <c r="DDZ288" s="320"/>
      <c r="DEA288" s="320"/>
      <c r="DEB288" s="320"/>
      <c r="DEC288" s="320"/>
      <c r="DED288" s="320"/>
      <c r="DEE288" s="320"/>
      <c r="DEF288" s="320"/>
      <c r="DEG288" s="320"/>
      <c r="DEH288" s="320"/>
      <c r="DEI288" s="320"/>
      <c r="DEJ288" s="320"/>
      <c r="DEK288" s="320"/>
      <c r="DEL288" s="320"/>
      <c r="DEM288" s="320"/>
      <c r="DEN288" s="320"/>
      <c r="DEO288" s="320"/>
      <c r="DEP288" s="320"/>
      <c r="DEQ288" s="320"/>
      <c r="DER288" s="320"/>
      <c r="DES288" s="320"/>
      <c r="DET288" s="320"/>
      <c r="DEU288" s="320"/>
      <c r="DEV288" s="320"/>
      <c r="DEW288" s="320"/>
      <c r="DEX288" s="320"/>
      <c r="DEY288" s="320"/>
      <c r="DEZ288" s="320"/>
      <c r="DFA288" s="320"/>
      <c r="DFB288" s="320"/>
      <c r="DFC288" s="320"/>
      <c r="DFD288" s="320"/>
      <c r="DFE288" s="320"/>
      <c r="DFF288" s="320"/>
      <c r="DFG288" s="320"/>
      <c r="DFH288" s="320"/>
      <c r="DFI288" s="320"/>
      <c r="DFJ288" s="320"/>
      <c r="DFK288" s="320"/>
      <c r="DFL288" s="320"/>
      <c r="DFM288" s="320"/>
      <c r="DFN288" s="320"/>
      <c r="DFO288" s="320"/>
      <c r="DFP288" s="320"/>
      <c r="DFQ288" s="320"/>
      <c r="DFR288" s="320"/>
      <c r="DFS288" s="320"/>
      <c r="DFT288" s="320"/>
      <c r="DFU288" s="320"/>
      <c r="DFV288" s="320"/>
      <c r="DFW288" s="320"/>
      <c r="DFX288" s="320"/>
      <c r="DFY288" s="320"/>
      <c r="DFZ288" s="320"/>
      <c r="DGA288" s="320"/>
      <c r="DGB288" s="320"/>
      <c r="DGC288" s="320"/>
      <c r="DGD288" s="320"/>
      <c r="DGE288" s="320"/>
      <c r="DGF288" s="320"/>
      <c r="DGG288" s="320"/>
      <c r="DGH288" s="320"/>
      <c r="DGI288" s="320"/>
      <c r="DGJ288" s="320"/>
      <c r="DGK288" s="320"/>
      <c r="DGL288" s="320"/>
      <c r="DGM288" s="320"/>
      <c r="DGN288" s="320"/>
      <c r="DGO288" s="320"/>
      <c r="DGP288" s="320"/>
      <c r="DGQ288" s="320"/>
      <c r="DGR288" s="320"/>
      <c r="DGS288" s="320"/>
      <c r="DGT288" s="320"/>
      <c r="DGU288" s="320"/>
      <c r="DGV288" s="320"/>
      <c r="DGW288" s="320"/>
      <c r="DGX288" s="320"/>
      <c r="DGY288" s="320"/>
      <c r="DGZ288" s="320"/>
      <c r="DHA288" s="320"/>
      <c r="DHB288" s="320"/>
      <c r="DHC288" s="320"/>
      <c r="DHD288" s="320"/>
      <c r="DHE288" s="320"/>
      <c r="DHF288" s="320"/>
      <c r="DHG288" s="320"/>
      <c r="DHH288" s="320"/>
      <c r="DHI288" s="320"/>
      <c r="DHJ288" s="320"/>
      <c r="DHK288" s="320"/>
      <c r="DHL288" s="320"/>
      <c r="DHM288" s="320"/>
      <c r="DHN288" s="320"/>
      <c r="DHO288" s="320"/>
      <c r="DHP288" s="320"/>
      <c r="DHQ288" s="320"/>
      <c r="DHR288" s="320"/>
      <c r="DHS288" s="320"/>
      <c r="DHT288" s="320"/>
      <c r="DHU288" s="320"/>
      <c r="DHV288" s="320"/>
      <c r="DHW288" s="320"/>
      <c r="DHX288" s="320"/>
      <c r="DHY288" s="320"/>
      <c r="DHZ288" s="320"/>
      <c r="DIA288" s="320"/>
      <c r="DIB288" s="320"/>
      <c r="DIC288" s="320"/>
      <c r="DID288" s="320"/>
      <c r="DIE288" s="320"/>
      <c r="DIF288" s="320"/>
      <c r="DIG288" s="320"/>
      <c r="DIH288" s="320"/>
      <c r="DII288" s="320"/>
      <c r="DIJ288" s="320"/>
      <c r="DIK288" s="320"/>
      <c r="DIL288" s="320"/>
      <c r="DIM288" s="320"/>
      <c r="DIN288" s="320"/>
      <c r="DIO288" s="320"/>
      <c r="DIP288" s="320"/>
      <c r="DIQ288" s="320"/>
      <c r="DIR288" s="320"/>
      <c r="DIS288" s="320"/>
      <c r="DIT288" s="320"/>
      <c r="DIU288" s="320"/>
      <c r="DIV288" s="320"/>
      <c r="DIW288" s="320"/>
      <c r="DIX288" s="320"/>
      <c r="DIY288" s="320"/>
      <c r="DIZ288" s="320"/>
      <c r="DJA288" s="320"/>
      <c r="DJB288" s="320"/>
      <c r="DJC288" s="320"/>
      <c r="DJD288" s="320"/>
      <c r="DJE288" s="320"/>
      <c r="DJF288" s="320"/>
      <c r="DJG288" s="320"/>
      <c r="DJH288" s="320"/>
      <c r="DJI288" s="320"/>
      <c r="DJJ288" s="320"/>
      <c r="DJK288" s="320"/>
      <c r="DJL288" s="320"/>
      <c r="DJM288" s="320"/>
      <c r="DJN288" s="320"/>
      <c r="DJO288" s="320"/>
      <c r="DJP288" s="320"/>
      <c r="DJQ288" s="320"/>
      <c r="DJR288" s="320"/>
      <c r="DJS288" s="320"/>
      <c r="DJT288" s="320"/>
      <c r="DJU288" s="320"/>
      <c r="DJV288" s="320"/>
      <c r="DJW288" s="320"/>
      <c r="DJX288" s="320"/>
      <c r="DJY288" s="320"/>
      <c r="DJZ288" s="320"/>
      <c r="DKA288" s="320"/>
      <c r="DKB288" s="320"/>
      <c r="DKC288" s="320"/>
      <c r="DKD288" s="320"/>
      <c r="DKE288" s="320"/>
      <c r="DKF288" s="320"/>
      <c r="DKG288" s="320"/>
      <c r="DKH288" s="320"/>
      <c r="DKI288" s="320"/>
      <c r="DKJ288" s="320"/>
      <c r="DKK288" s="320"/>
      <c r="DKL288" s="320"/>
      <c r="DKM288" s="320"/>
      <c r="DKN288" s="320"/>
      <c r="DKO288" s="320"/>
      <c r="DKP288" s="320"/>
      <c r="DKQ288" s="320"/>
      <c r="DKR288" s="320"/>
      <c r="DKS288" s="320"/>
      <c r="DKT288" s="320"/>
      <c r="DKU288" s="320"/>
      <c r="DKV288" s="320"/>
      <c r="DKW288" s="320"/>
      <c r="DKX288" s="320"/>
      <c r="DKY288" s="320"/>
      <c r="DKZ288" s="320"/>
      <c r="DLA288" s="320"/>
      <c r="DLB288" s="320"/>
      <c r="DLC288" s="320"/>
      <c r="DLD288" s="320"/>
      <c r="DLE288" s="320"/>
      <c r="DLF288" s="320"/>
      <c r="DLG288" s="320"/>
      <c r="DLH288" s="320"/>
      <c r="DLI288" s="320"/>
      <c r="DLJ288" s="320"/>
      <c r="DLK288" s="320"/>
      <c r="DLL288" s="320"/>
      <c r="DLM288" s="320"/>
      <c r="DLN288" s="320"/>
      <c r="DLO288" s="320"/>
      <c r="DLP288" s="320"/>
      <c r="DLQ288" s="320"/>
      <c r="DLR288" s="320"/>
      <c r="DLS288" s="320"/>
      <c r="DLT288" s="320"/>
      <c r="DLU288" s="320"/>
      <c r="DLV288" s="320"/>
      <c r="DLW288" s="320"/>
      <c r="DLX288" s="320"/>
      <c r="DLY288" s="320"/>
      <c r="DLZ288" s="320"/>
      <c r="DMA288" s="320"/>
      <c r="DMB288" s="320"/>
      <c r="DMC288" s="320"/>
      <c r="DMD288" s="320"/>
      <c r="DME288" s="320"/>
      <c r="DMF288" s="320"/>
      <c r="DMG288" s="320"/>
      <c r="DMH288" s="320"/>
      <c r="DMI288" s="320"/>
      <c r="DMJ288" s="320"/>
      <c r="DMK288" s="320"/>
      <c r="DML288" s="320"/>
      <c r="DMM288" s="320"/>
      <c r="DMN288" s="320"/>
      <c r="DMO288" s="320"/>
      <c r="DMP288" s="320"/>
      <c r="DMQ288" s="320"/>
      <c r="DMR288" s="320"/>
      <c r="DMS288" s="320"/>
      <c r="DMT288" s="320"/>
      <c r="DMU288" s="320"/>
      <c r="DMV288" s="320"/>
      <c r="DMW288" s="320"/>
      <c r="DMX288" s="320"/>
      <c r="DMY288" s="320"/>
      <c r="DMZ288" s="320"/>
      <c r="DNA288" s="320"/>
      <c r="DNB288" s="320"/>
      <c r="DNC288" s="320"/>
      <c r="DND288" s="320"/>
      <c r="DNE288" s="320"/>
      <c r="DNF288" s="320"/>
      <c r="DNG288" s="320"/>
      <c r="DNH288" s="320"/>
      <c r="DNI288" s="320"/>
      <c r="DNJ288" s="320"/>
      <c r="DNK288" s="320"/>
      <c r="DNL288" s="320"/>
      <c r="DNM288" s="320"/>
      <c r="DNN288" s="320"/>
      <c r="DNO288" s="320"/>
      <c r="DNP288" s="320"/>
      <c r="DNQ288" s="320"/>
      <c r="DNR288" s="320"/>
      <c r="DNS288" s="320"/>
      <c r="DNT288" s="320"/>
      <c r="DNU288" s="320"/>
      <c r="DNV288" s="320"/>
      <c r="DNW288" s="320"/>
      <c r="DNX288" s="320"/>
      <c r="DNY288" s="320"/>
      <c r="DNZ288" s="320"/>
      <c r="DOA288" s="320"/>
      <c r="DOB288" s="320"/>
      <c r="DOC288" s="320"/>
      <c r="DOD288" s="320"/>
      <c r="DOE288" s="320"/>
      <c r="DOF288" s="320"/>
      <c r="DOG288" s="320"/>
      <c r="DOH288" s="320"/>
      <c r="DOI288" s="320"/>
      <c r="DOJ288" s="320"/>
      <c r="DOK288" s="320"/>
      <c r="DOL288" s="320"/>
      <c r="DOM288" s="320"/>
      <c r="DON288" s="320"/>
      <c r="DOO288" s="320"/>
      <c r="DOP288" s="320"/>
      <c r="DOQ288" s="320"/>
      <c r="DOR288" s="320"/>
      <c r="DOS288" s="320"/>
      <c r="DOT288" s="320"/>
      <c r="DOU288" s="320"/>
      <c r="DOV288" s="320"/>
      <c r="DOW288" s="320"/>
      <c r="DOX288" s="320"/>
      <c r="DOY288" s="320"/>
      <c r="DOZ288" s="320"/>
      <c r="DPA288" s="320"/>
      <c r="DPB288" s="320"/>
      <c r="DPC288" s="320"/>
      <c r="DPD288" s="320"/>
      <c r="DPE288" s="320"/>
      <c r="DPF288" s="320"/>
      <c r="DPG288" s="320"/>
      <c r="DPH288" s="320"/>
      <c r="DPI288" s="320"/>
      <c r="DPJ288" s="320"/>
      <c r="DPK288" s="320"/>
      <c r="DPL288" s="320"/>
      <c r="DPM288" s="320"/>
      <c r="DPN288" s="320"/>
      <c r="DPO288" s="320"/>
      <c r="DPP288" s="320"/>
      <c r="DPQ288" s="320"/>
      <c r="DPR288" s="320"/>
      <c r="DPS288" s="320"/>
      <c r="DPT288" s="320"/>
      <c r="DPU288" s="320"/>
      <c r="DPV288" s="320"/>
      <c r="DPW288" s="320"/>
      <c r="DPX288" s="320"/>
      <c r="DPY288" s="320"/>
      <c r="DPZ288" s="320"/>
      <c r="DQA288" s="320"/>
      <c r="DQB288" s="320"/>
      <c r="DQC288" s="320"/>
      <c r="DQD288" s="320"/>
      <c r="DQE288" s="320"/>
      <c r="DQF288" s="320"/>
      <c r="DQG288" s="320"/>
      <c r="DQH288" s="320"/>
      <c r="DQI288" s="320"/>
      <c r="DQJ288" s="320"/>
      <c r="DQK288" s="320"/>
      <c r="DQL288" s="320"/>
      <c r="DQM288" s="320"/>
      <c r="DQN288" s="320"/>
      <c r="DQO288" s="320"/>
      <c r="DQP288" s="320"/>
      <c r="DQQ288" s="320"/>
      <c r="DQR288" s="320"/>
      <c r="DQS288" s="320"/>
      <c r="DQT288" s="320"/>
      <c r="DQU288" s="320"/>
      <c r="DQV288" s="320"/>
      <c r="DQW288" s="320"/>
      <c r="DQX288" s="320"/>
      <c r="DQY288" s="320"/>
      <c r="DQZ288" s="320"/>
      <c r="DRA288" s="320"/>
      <c r="DRB288" s="320"/>
      <c r="DRC288" s="320"/>
      <c r="DRD288" s="320"/>
      <c r="DRE288" s="320"/>
      <c r="DRF288" s="320"/>
      <c r="DRG288" s="320"/>
      <c r="DRH288" s="320"/>
      <c r="DRI288" s="320"/>
      <c r="DRJ288" s="320"/>
      <c r="DRK288" s="320"/>
      <c r="DRL288" s="320"/>
      <c r="DRM288" s="320"/>
      <c r="DRN288" s="320"/>
      <c r="DRO288" s="320"/>
      <c r="DRP288" s="320"/>
      <c r="DRQ288" s="320"/>
      <c r="DRR288" s="320"/>
      <c r="DRS288" s="320"/>
      <c r="DRT288" s="320"/>
      <c r="DRU288" s="320"/>
      <c r="DRV288" s="320"/>
      <c r="DRW288" s="320"/>
      <c r="DRX288" s="320"/>
      <c r="DRY288" s="320"/>
      <c r="DRZ288" s="320"/>
      <c r="DSA288" s="320"/>
      <c r="DSB288" s="320"/>
      <c r="DSC288" s="320"/>
      <c r="DSD288" s="320"/>
      <c r="DSE288" s="320"/>
      <c r="DSF288" s="320"/>
      <c r="DSG288" s="320"/>
      <c r="DSH288" s="320"/>
      <c r="DSI288" s="320"/>
      <c r="DSJ288" s="320"/>
      <c r="DSK288" s="320"/>
      <c r="DSL288" s="320"/>
      <c r="DSM288" s="320"/>
      <c r="DSN288" s="320"/>
      <c r="DSO288" s="320"/>
      <c r="DSP288" s="320"/>
      <c r="DSQ288" s="320"/>
      <c r="DSR288" s="320"/>
      <c r="DSS288" s="320"/>
      <c r="DST288" s="320"/>
      <c r="DSU288" s="320"/>
      <c r="DSV288" s="320"/>
      <c r="DSW288" s="320"/>
      <c r="DSX288" s="320"/>
      <c r="DSY288" s="320"/>
      <c r="DSZ288" s="320"/>
      <c r="DTA288" s="320"/>
      <c r="DTB288" s="320"/>
      <c r="DTC288" s="320"/>
      <c r="DTD288" s="320"/>
      <c r="DTE288" s="320"/>
      <c r="DTF288" s="320"/>
      <c r="DTG288" s="320"/>
      <c r="DTH288" s="320"/>
      <c r="DTI288" s="320"/>
      <c r="DTJ288" s="320"/>
      <c r="DTK288" s="320"/>
      <c r="DTL288" s="320"/>
      <c r="DTM288" s="320"/>
      <c r="DTN288" s="320"/>
      <c r="DTO288" s="320"/>
      <c r="DTP288" s="320"/>
      <c r="DTQ288" s="320"/>
      <c r="DTR288" s="320"/>
      <c r="DTS288" s="320"/>
      <c r="DTT288" s="320"/>
      <c r="DTU288" s="320"/>
      <c r="DTV288" s="320"/>
      <c r="DTW288" s="320"/>
      <c r="DTX288" s="320"/>
      <c r="DTY288" s="320"/>
      <c r="DTZ288" s="320"/>
      <c r="DUA288" s="320"/>
      <c r="DUB288" s="320"/>
      <c r="DUC288" s="320"/>
      <c r="DUD288" s="320"/>
      <c r="DUE288" s="320"/>
      <c r="DUF288" s="320"/>
      <c r="DUG288" s="320"/>
      <c r="DUH288" s="320"/>
      <c r="DUI288" s="320"/>
      <c r="DUJ288" s="320"/>
      <c r="DUK288" s="320"/>
      <c r="DUL288" s="320"/>
      <c r="DUM288" s="320"/>
      <c r="DUN288" s="320"/>
      <c r="DUO288" s="320"/>
      <c r="DUP288" s="320"/>
      <c r="DUQ288" s="320"/>
      <c r="DUR288" s="320"/>
      <c r="DUS288" s="320"/>
      <c r="DUT288" s="320"/>
      <c r="DUU288" s="320"/>
      <c r="DUV288" s="320"/>
      <c r="DUW288" s="320"/>
      <c r="DUX288" s="320"/>
      <c r="DUY288" s="320"/>
      <c r="DUZ288" s="320"/>
      <c r="DVA288" s="320"/>
      <c r="DVB288" s="320"/>
      <c r="DVC288" s="320"/>
      <c r="DVD288" s="320"/>
      <c r="DVE288" s="320"/>
      <c r="DVF288" s="320"/>
      <c r="DVG288" s="320"/>
      <c r="DVH288" s="320"/>
      <c r="DVI288" s="320"/>
      <c r="DVJ288" s="320"/>
      <c r="DVK288" s="320"/>
      <c r="DVL288" s="320"/>
      <c r="DVM288" s="320"/>
      <c r="DVN288" s="320"/>
      <c r="DVO288" s="320"/>
      <c r="DVP288" s="320"/>
      <c r="DVQ288" s="320"/>
      <c r="DVR288" s="320"/>
      <c r="DVS288" s="320"/>
      <c r="DVT288" s="320"/>
      <c r="DVU288" s="320"/>
      <c r="DVV288" s="320"/>
      <c r="DVW288" s="320"/>
      <c r="DVX288" s="320"/>
      <c r="DVY288" s="320"/>
      <c r="DVZ288" s="320"/>
      <c r="DWA288" s="320"/>
      <c r="DWB288" s="320"/>
      <c r="DWC288" s="320"/>
      <c r="DWD288" s="320"/>
      <c r="DWE288" s="320"/>
      <c r="DWF288" s="320"/>
      <c r="DWG288" s="320"/>
      <c r="DWH288" s="320"/>
      <c r="DWI288" s="320"/>
      <c r="DWJ288" s="320"/>
      <c r="DWK288" s="320"/>
      <c r="DWL288" s="320"/>
      <c r="DWM288" s="320"/>
      <c r="DWN288" s="320"/>
      <c r="DWO288" s="320"/>
      <c r="DWP288" s="320"/>
      <c r="DWQ288" s="320"/>
      <c r="DWR288" s="320"/>
      <c r="DWS288" s="320"/>
      <c r="DWT288" s="320"/>
      <c r="DWU288" s="320"/>
      <c r="DWV288" s="320"/>
      <c r="DWW288" s="320"/>
      <c r="DWX288" s="320"/>
      <c r="DWY288" s="320"/>
      <c r="DWZ288" s="320"/>
      <c r="DXA288" s="320"/>
      <c r="DXB288" s="320"/>
      <c r="DXC288" s="320"/>
      <c r="DXD288" s="320"/>
      <c r="DXE288" s="320"/>
      <c r="DXF288" s="320"/>
      <c r="DXG288" s="320"/>
      <c r="DXH288" s="320"/>
      <c r="DXI288" s="320"/>
      <c r="DXJ288" s="320"/>
      <c r="DXK288" s="320"/>
      <c r="DXL288" s="320"/>
      <c r="DXM288" s="320"/>
      <c r="DXN288" s="320"/>
      <c r="DXO288" s="320"/>
      <c r="DXP288" s="320"/>
      <c r="DXQ288" s="320"/>
      <c r="DXR288" s="320"/>
      <c r="DXS288" s="320"/>
      <c r="DXT288" s="320"/>
      <c r="DXU288" s="320"/>
      <c r="DXV288" s="320"/>
      <c r="DXW288" s="320"/>
      <c r="DXX288" s="320"/>
      <c r="DXY288" s="320"/>
      <c r="DXZ288" s="320"/>
      <c r="DYA288" s="320"/>
      <c r="DYB288" s="320"/>
      <c r="DYC288" s="320"/>
      <c r="DYD288" s="320"/>
      <c r="DYE288" s="320"/>
      <c r="DYF288" s="320"/>
      <c r="DYG288" s="320"/>
      <c r="DYH288" s="320"/>
      <c r="DYI288" s="320"/>
      <c r="DYJ288" s="320"/>
      <c r="DYK288" s="320"/>
      <c r="DYL288" s="320"/>
      <c r="DYM288" s="320"/>
      <c r="DYN288" s="320"/>
      <c r="DYO288" s="320"/>
      <c r="DYP288" s="320"/>
      <c r="DYQ288" s="320"/>
      <c r="DYR288" s="320"/>
      <c r="DYS288" s="320"/>
      <c r="DYT288" s="320"/>
      <c r="DYU288" s="320"/>
      <c r="DYV288" s="320"/>
      <c r="DYW288" s="320"/>
      <c r="DYX288" s="320"/>
      <c r="DYY288" s="320"/>
      <c r="DYZ288" s="320"/>
      <c r="DZA288" s="320"/>
      <c r="DZB288" s="320"/>
      <c r="DZC288" s="320"/>
      <c r="DZD288" s="320"/>
      <c r="DZE288" s="320"/>
      <c r="DZF288" s="320"/>
      <c r="DZG288" s="320"/>
      <c r="DZH288" s="320"/>
      <c r="DZI288" s="320"/>
      <c r="DZJ288" s="320"/>
      <c r="DZK288" s="320"/>
      <c r="DZL288" s="320"/>
      <c r="DZM288" s="320"/>
      <c r="DZN288" s="320"/>
      <c r="DZO288" s="320"/>
      <c r="DZP288" s="320"/>
      <c r="DZQ288" s="320"/>
      <c r="DZR288" s="320"/>
      <c r="DZS288" s="320"/>
      <c r="DZT288" s="320"/>
      <c r="DZU288" s="320"/>
      <c r="DZV288" s="320"/>
      <c r="DZW288" s="320"/>
      <c r="DZX288" s="320"/>
      <c r="DZY288" s="320"/>
      <c r="DZZ288" s="320"/>
      <c r="EAA288" s="320"/>
      <c r="EAB288" s="320"/>
      <c r="EAC288" s="320"/>
      <c r="EAD288" s="320"/>
      <c r="EAE288" s="320"/>
      <c r="EAF288" s="320"/>
      <c r="EAG288" s="320"/>
      <c r="EAH288" s="320"/>
      <c r="EAI288" s="320"/>
      <c r="EAJ288" s="320"/>
      <c r="EAK288" s="320"/>
      <c r="EAL288" s="320"/>
      <c r="EAM288" s="320"/>
      <c r="EAN288" s="320"/>
      <c r="EAO288" s="320"/>
      <c r="EAP288" s="320"/>
      <c r="EAQ288" s="320"/>
      <c r="EAR288" s="320"/>
      <c r="EAS288" s="320"/>
      <c r="EAT288" s="320"/>
      <c r="EAU288" s="320"/>
      <c r="EAV288" s="320"/>
      <c r="EAW288" s="320"/>
      <c r="EAX288" s="320"/>
      <c r="EAY288" s="320"/>
      <c r="EAZ288" s="320"/>
      <c r="EBA288" s="320"/>
      <c r="EBB288" s="320"/>
      <c r="EBC288" s="320"/>
      <c r="EBD288" s="320"/>
      <c r="EBE288" s="320"/>
      <c r="EBF288" s="320"/>
      <c r="EBG288" s="320"/>
      <c r="EBH288" s="320"/>
      <c r="EBI288" s="320"/>
      <c r="EBJ288" s="320"/>
      <c r="EBK288" s="320"/>
      <c r="EBL288" s="320"/>
      <c r="EBM288" s="320"/>
      <c r="EBN288" s="320"/>
      <c r="EBO288" s="320"/>
      <c r="EBP288" s="320"/>
      <c r="EBQ288" s="320"/>
      <c r="EBR288" s="320"/>
      <c r="EBS288" s="320"/>
      <c r="EBT288" s="320"/>
      <c r="EBU288" s="320"/>
      <c r="EBV288" s="320"/>
      <c r="EBW288" s="320"/>
      <c r="EBX288" s="320"/>
      <c r="EBY288" s="320"/>
      <c r="EBZ288" s="320"/>
      <c r="ECA288" s="320"/>
      <c r="ECB288" s="320"/>
      <c r="ECC288" s="320"/>
      <c r="ECD288" s="320"/>
      <c r="ECE288" s="320"/>
      <c r="ECF288" s="320"/>
      <c r="ECG288" s="320"/>
      <c r="ECH288" s="320"/>
      <c r="ECI288" s="320"/>
      <c r="ECJ288" s="320"/>
      <c r="ECK288" s="320"/>
      <c r="ECL288" s="320"/>
      <c r="ECM288" s="320"/>
      <c r="ECN288" s="320"/>
      <c r="ECO288" s="320"/>
      <c r="ECP288" s="320"/>
      <c r="ECQ288" s="320"/>
      <c r="ECR288" s="320"/>
      <c r="ECS288" s="320"/>
      <c r="ECT288" s="320"/>
      <c r="ECU288" s="320"/>
      <c r="ECV288" s="320"/>
      <c r="ECW288" s="320"/>
      <c r="ECX288" s="320"/>
      <c r="ECY288" s="320"/>
      <c r="ECZ288" s="320"/>
      <c r="EDA288" s="320"/>
      <c r="EDB288" s="320"/>
      <c r="EDC288" s="320"/>
      <c r="EDD288" s="320"/>
      <c r="EDE288" s="320"/>
      <c r="EDF288" s="320"/>
      <c r="EDG288" s="320"/>
      <c r="EDH288" s="320"/>
      <c r="EDI288" s="320"/>
      <c r="EDJ288" s="320"/>
      <c r="EDK288" s="320"/>
      <c r="EDL288" s="320"/>
      <c r="EDM288" s="320"/>
      <c r="EDN288" s="320"/>
      <c r="EDO288" s="320"/>
      <c r="EDP288" s="320"/>
      <c r="EDQ288" s="320"/>
      <c r="EDR288" s="320"/>
      <c r="EDS288" s="320"/>
      <c r="EDT288" s="320"/>
      <c r="EDU288" s="320"/>
      <c r="EDV288" s="320"/>
      <c r="EDW288" s="320"/>
      <c r="EDX288" s="320"/>
      <c r="EDY288" s="320"/>
      <c r="EDZ288" s="320"/>
      <c r="EEA288" s="320"/>
      <c r="EEB288" s="320"/>
      <c r="EEC288" s="320"/>
      <c r="EED288" s="320"/>
      <c r="EEE288" s="320"/>
      <c r="EEF288" s="320"/>
      <c r="EEG288" s="320"/>
      <c r="EEH288" s="320"/>
      <c r="EEI288" s="320"/>
      <c r="EEJ288" s="320"/>
      <c r="EEK288" s="320"/>
      <c r="EEL288" s="320"/>
      <c r="EEM288" s="320"/>
      <c r="EEN288" s="320"/>
      <c r="EEO288" s="320"/>
      <c r="EEP288" s="320"/>
      <c r="EEQ288" s="320"/>
      <c r="EER288" s="320"/>
      <c r="EES288" s="320"/>
      <c r="EET288" s="320"/>
      <c r="EEU288" s="320"/>
      <c r="EEV288" s="320"/>
      <c r="EEW288" s="320"/>
      <c r="EEX288" s="320"/>
      <c r="EEY288" s="320"/>
      <c r="EEZ288" s="320"/>
      <c r="EFA288" s="320"/>
      <c r="EFB288" s="320"/>
      <c r="EFC288" s="320"/>
      <c r="EFD288" s="320"/>
      <c r="EFE288" s="320"/>
      <c r="EFF288" s="320"/>
      <c r="EFG288" s="320"/>
      <c r="EFH288" s="320"/>
      <c r="EFI288" s="320"/>
      <c r="EFJ288" s="320"/>
      <c r="EFK288" s="320"/>
      <c r="EFL288" s="320"/>
      <c r="EFM288" s="320"/>
      <c r="EFN288" s="320"/>
      <c r="EFO288" s="320"/>
      <c r="EFP288" s="320"/>
      <c r="EFQ288" s="320"/>
      <c r="EFR288" s="320"/>
      <c r="EFS288" s="320"/>
      <c r="EFT288" s="320"/>
      <c r="EFU288" s="320"/>
      <c r="EFV288" s="320"/>
      <c r="EFW288" s="320"/>
      <c r="EFX288" s="320"/>
      <c r="EFY288" s="320"/>
      <c r="EFZ288" s="320"/>
      <c r="EGA288" s="320"/>
      <c r="EGB288" s="320"/>
      <c r="EGC288" s="320"/>
      <c r="EGD288" s="320"/>
      <c r="EGE288" s="320"/>
      <c r="EGF288" s="320"/>
      <c r="EGG288" s="320"/>
      <c r="EGH288" s="320"/>
      <c r="EGI288" s="320"/>
      <c r="EGJ288" s="320"/>
      <c r="EGK288" s="320"/>
      <c r="EGL288" s="320"/>
      <c r="EGM288" s="320"/>
      <c r="EGN288" s="320"/>
      <c r="EGO288" s="320"/>
      <c r="EGP288" s="320"/>
      <c r="EGQ288" s="320"/>
      <c r="EGR288" s="320"/>
      <c r="EGS288" s="320"/>
      <c r="EGT288" s="320"/>
      <c r="EGU288" s="320"/>
      <c r="EGV288" s="320"/>
      <c r="EGW288" s="320"/>
      <c r="EGX288" s="320"/>
      <c r="EGY288" s="320"/>
      <c r="EGZ288" s="320"/>
      <c r="EHA288" s="320"/>
      <c r="EHB288" s="320"/>
      <c r="EHC288" s="320"/>
      <c r="EHD288" s="320"/>
      <c r="EHE288" s="320"/>
      <c r="EHF288" s="320"/>
      <c r="EHG288" s="320"/>
      <c r="EHH288" s="320"/>
      <c r="EHI288" s="320"/>
      <c r="EHJ288" s="320"/>
      <c r="EHK288" s="320"/>
      <c r="EHL288" s="320"/>
      <c r="EHM288" s="320"/>
      <c r="EHN288" s="320"/>
      <c r="EHO288" s="320"/>
      <c r="EHP288" s="320"/>
      <c r="EHQ288" s="320"/>
      <c r="EHR288" s="320"/>
      <c r="EHS288" s="320"/>
      <c r="EHT288" s="320"/>
      <c r="EHU288" s="320"/>
      <c r="EHV288" s="320"/>
      <c r="EHW288" s="320"/>
      <c r="EHX288" s="320"/>
      <c r="EHY288" s="320"/>
      <c r="EHZ288" s="320"/>
      <c r="EIA288" s="320"/>
      <c r="EIB288" s="320"/>
      <c r="EIC288" s="320"/>
      <c r="EID288" s="320"/>
      <c r="EIE288" s="320"/>
      <c r="EIF288" s="320"/>
      <c r="EIG288" s="320"/>
      <c r="EIH288" s="320"/>
      <c r="EII288" s="320"/>
      <c r="EIJ288" s="320"/>
      <c r="EIK288" s="320"/>
      <c r="EIL288" s="320"/>
      <c r="EIM288" s="320"/>
      <c r="EIN288" s="320"/>
      <c r="EIO288" s="320"/>
      <c r="EIP288" s="320"/>
      <c r="EIQ288" s="320"/>
      <c r="EIR288" s="320"/>
      <c r="EIS288" s="320"/>
      <c r="EIT288" s="320"/>
      <c r="EIU288" s="320"/>
      <c r="EIV288" s="320"/>
      <c r="EIW288" s="320"/>
      <c r="EIX288" s="320"/>
      <c r="EIY288" s="320"/>
      <c r="EIZ288" s="320"/>
      <c r="EJA288" s="320"/>
      <c r="EJB288" s="320"/>
      <c r="EJC288" s="320"/>
      <c r="EJD288" s="320"/>
      <c r="EJE288" s="320"/>
      <c r="EJF288" s="320"/>
      <c r="EJG288" s="320"/>
      <c r="EJH288" s="320"/>
      <c r="EJI288" s="320"/>
      <c r="EJJ288" s="320"/>
      <c r="EJK288" s="320"/>
      <c r="EJL288" s="320"/>
      <c r="EJM288" s="320"/>
      <c r="EJN288" s="320"/>
      <c r="EJO288" s="320"/>
      <c r="EJP288" s="320"/>
      <c r="EJQ288" s="320"/>
      <c r="EJR288" s="320"/>
      <c r="EJS288" s="320"/>
      <c r="EJT288" s="320"/>
      <c r="EJU288" s="320"/>
      <c r="EJV288" s="320"/>
      <c r="EJW288" s="320"/>
      <c r="EJX288" s="320"/>
      <c r="EJY288" s="320"/>
      <c r="EJZ288" s="320"/>
      <c r="EKA288" s="320"/>
      <c r="EKB288" s="320"/>
      <c r="EKC288" s="320"/>
      <c r="EKD288" s="320"/>
      <c r="EKE288" s="320"/>
      <c r="EKF288" s="320"/>
      <c r="EKG288" s="320"/>
      <c r="EKH288" s="320"/>
      <c r="EKI288" s="320"/>
      <c r="EKJ288" s="320"/>
      <c r="EKK288" s="320"/>
      <c r="EKL288" s="320"/>
      <c r="EKM288" s="320"/>
      <c r="EKN288" s="320"/>
      <c r="EKO288" s="320"/>
      <c r="EKP288" s="320"/>
      <c r="EKQ288" s="320"/>
      <c r="EKR288" s="320"/>
      <c r="EKS288" s="320"/>
      <c r="EKT288" s="320"/>
      <c r="EKU288" s="320"/>
      <c r="EKV288" s="320"/>
      <c r="EKW288" s="320"/>
      <c r="EKX288" s="320"/>
      <c r="EKY288" s="320"/>
      <c r="EKZ288" s="320"/>
      <c r="ELA288" s="320"/>
      <c r="ELB288" s="320"/>
      <c r="ELC288" s="320"/>
      <c r="ELD288" s="320"/>
      <c r="ELE288" s="320"/>
      <c r="ELF288" s="320"/>
      <c r="ELG288" s="320"/>
      <c r="ELH288" s="320"/>
      <c r="ELI288" s="320"/>
      <c r="ELJ288" s="320"/>
      <c r="ELK288" s="320"/>
      <c r="ELL288" s="320"/>
      <c r="ELM288" s="320"/>
      <c r="ELN288" s="320"/>
      <c r="ELO288" s="320"/>
      <c r="ELP288" s="320"/>
      <c r="ELQ288" s="320"/>
      <c r="ELR288" s="320"/>
      <c r="ELS288" s="320"/>
      <c r="ELT288" s="320"/>
      <c r="ELU288" s="320"/>
      <c r="ELV288" s="320"/>
      <c r="ELW288" s="320"/>
      <c r="ELX288" s="320"/>
      <c r="ELY288" s="320"/>
      <c r="ELZ288" s="320"/>
      <c r="EMA288" s="320"/>
      <c r="EMB288" s="320"/>
      <c r="EMC288" s="320"/>
      <c r="EMD288" s="320"/>
      <c r="EME288" s="320"/>
      <c r="EMF288" s="320"/>
      <c r="EMG288" s="320"/>
      <c r="EMH288" s="320"/>
      <c r="EMI288" s="320"/>
      <c r="EMJ288" s="320"/>
      <c r="EMK288" s="320"/>
      <c r="EML288" s="320"/>
      <c r="EMM288" s="320"/>
      <c r="EMN288" s="320"/>
      <c r="EMO288" s="320"/>
      <c r="EMP288" s="320"/>
      <c r="EMQ288" s="320"/>
      <c r="EMR288" s="320"/>
      <c r="EMS288" s="320"/>
      <c r="EMT288" s="320"/>
      <c r="EMU288" s="320"/>
      <c r="EMV288" s="320"/>
      <c r="EMW288" s="320"/>
      <c r="EMX288" s="320"/>
      <c r="EMY288" s="320"/>
      <c r="EMZ288" s="320"/>
      <c r="ENA288" s="320"/>
      <c r="ENB288" s="320"/>
      <c r="ENC288" s="320"/>
      <c r="END288" s="320"/>
      <c r="ENE288" s="320"/>
      <c r="ENF288" s="320"/>
      <c r="ENG288" s="320"/>
      <c r="ENH288" s="320"/>
      <c r="ENI288" s="320"/>
      <c r="ENJ288" s="320"/>
      <c r="ENK288" s="320"/>
      <c r="ENL288" s="320"/>
      <c r="ENM288" s="320"/>
      <c r="ENN288" s="320"/>
      <c r="ENO288" s="320"/>
      <c r="ENP288" s="320"/>
      <c r="ENQ288" s="320"/>
      <c r="ENR288" s="320"/>
      <c r="ENS288" s="320"/>
      <c r="ENT288" s="320"/>
      <c r="ENU288" s="320"/>
      <c r="ENV288" s="320"/>
      <c r="ENW288" s="320"/>
      <c r="ENX288" s="320"/>
      <c r="ENY288" s="320"/>
      <c r="ENZ288" s="320"/>
      <c r="EOA288" s="320"/>
      <c r="EOB288" s="320"/>
      <c r="EOC288" s="320"/>
      <c r="EOD288" s="320"/>
      <c r="EOE288" s="320"/>
      <c r="EOF288" s="320"/>
      <c r="EOG288" s="320"/>
      <c r="EOH288" s="320"/>
      <c r="EOI288" s="320"/>
      <c r="EOJ288" s="320"/>
      <c r="EOK288" s="320"/>
      <c r="EOL288" s="320"/>
      <c r="EOM288" s="320"/>
      <c r="EON288" s="320"/>
      <c r="EOO288" s="320"/>
      <c r="EOP288" s="320"/>
      <c r="EOQ288" s="320"/>
      <c r="EOR288" s="320"/>
      <c r="EOS288" s="320"/>
      <c r="EOT288" s="320"/>
      <c r="EOU288" s="320"/>
      <c r="EOV288" s="320"/>
      <c r="EOW288" s="320"/>
      <c r="EOX288" s="320"/>
      <c r="EOY288" s="320"/>
      <c r="EOZ288" s="320"/>
      <c r="EPA288" s="320"/>
      <c r="EPB288" s="320"/>
      <c r="EPC288" s="320"/>
      <c r="EPD288" s="320"/>
      <c r="EPE288" s="320"/>
      <c r="EPF288" s="320"/>
      <c r="EPG288" s="320"/>
      <c r="EPH288" s="320"/>
      <c r="EPI288" s="320"/>
      <c r="EPJ288" s="320"/>
      <c r="EPK288" s="320"/>
      <c r="EPL288" s="320"/>
      <c r="EPM288" s="320"/>
      <c r="EPN288" s="320"/>
      <c r="EPO288" s="320"/>
      <c r="EPP288" s="320"/>
      <c r="EPQ288" s="320"/>
      <c r="EPR288" s="320"/>
      <c r="EPS288" s="320"/>
      <c r="EPT288" s="320"/>
      <c r="EPU288" s="320"/>
      <c r="EPV288" s="320"/>
      <c r="EPW288" s="320"/>
      <c r="EPX288" s="320"/>
      <c r="EPY288" s="320"/>
      <c r="EPZ288" s="320"/>
      <c r="EQA288" s="320"/>
      <c r="EQB288" s="320"/>
      <c r="EQC288" s="320"/>
      <c r="EQD288" s="320"/>
      <c r="EQE288" s="320"/>
      <c r="EQF288" s="320"/>
      <c r="EQG288" s="320"/>
      <c r="EQH288" s="320"/>
      <c r="EQI288" s="320"/>
      <c r="EQJ288" s="320"/>
      <c r="EQK288" s="320"/>
      <c r="EQL288" s="320"/>
      <c r="EQM288" s="320"/>
      <c r="EQN288" s="320"/>
      <c r="EQO288" s="320"/>
      <c r="EQP288" s="320"/>
      <c r="EQQ288" s="320"/>
      <c r="EQR288" s="320"/>
      <c r="EQS288" s="320"/>
      <c r="EQT288" s="320"/>
      <c r="EQU288" s="320"/>
      <c r="EQV288" s="320"/>
      <c r="EQW288" s="320"/>
      <c r="EQX288" s="320"/>
      <c r="EQY288" s="320"/>
      <c r="EQZ288" s="320"/>
      <c r="ERA288" s="320"/>
      <c r="ERB288" s="320"/>
      <c r="ERC288" s="320"/>
      <c r="ERD288" s="320"/>
      <c r="ERE288" s="320"/>
      <c r="ERF288" s="320"/>
      <c r="ERG288" s="320"/>
      <c r="ERH288" s="320"/>
      <c r="ERI288" s="320"/>
      <c r="ERJ288" s="320"/>
      <c r="ERK288" s="320"/>
      <c r="ERL288" s="320"/>
      <c r="ERM288" s="320"/>
      <c r="ERN288" s="320"/>
      <c r="ERO288" s="320"/>
      <c r="ERP288" s="320"/>
      <c r="ERQ288" s="320"/>
      <c r="ERR288" s="320"/>
      <c r="ERS288" s="320"/>
      <c r="ERT288" s="320"/>
      <c r="ERU288" s="320"/>
      <c r="ERV288" s="320"/>
      <c r="ERW288" s="320"/>
      <c r="ERX288" s="320"/>
      <c r="ERY288" s="320"/>
      <c r="ERZ288" s="320"/>
      <c r="ESA288" s="320"/>
      <c r="ESB288" s="320"/>
      <c r="ESC288" s="320"/>
      <c r="ESD288" s="320"/>
      <c r="ESE288" s="320"/>
      <c r="ESF288" s="320"/>
      <c r="ESG288" s="320"/>
      <c r="ESH288" s="320"/>
      <c r="ESI288" s="320"/>
      <c r="ESJ288" s="320"/>
      <c r="ESK288" s="320"/>
      <c r="ESL288" s="320"/>
      <c r="ESM288" s="320"/>
      <c r="ESN288" s="320"/>
      <c r="ESO288" s="320"/>
      <c r="ESP288" s="320"/>
      <c r="ESQ288" s="320"/>
      <c r="ESR288" s="320"/>
      <c r="ESS288" s="320"/>
      <c r="EST288" s="320"/>
      <c r="ESU288" s="320"/>
      <c r="ESV288" s="320"/>
      <c r="ESW288" s="320"/>
      <c r="ESX288" s="320"/>
      <c r="ESY288" s="320"/>
      <c r="ESZ288" s="320"/>
      <c r="ETA288" s="320"/>
      <c r="ETB288" s="320"/>
      <c r="ETC288" s="320"/>
      <c r="ETD288" s="320"/>
      <c r="ETE288" s="320"/>
      <c r="ETF288" s="320"/>
      <c r="ETG288" s="320"/>
      <c r="ETH288" s="320"/>
      <c r="ETI288" s="320"/>
      <c r="ETJ288" s="320"/>
      <c r="ETK288" s="320"/>
      <c r="ETL288" s="320"/>
      <c r="ETM288" s="320"/>
      <c r="ETN288" s="320"/>
      <c r="ETO288" s="320"/>
      <c r="ETP288" s="320"/>
      <c r="ETQ288" s="320"/>
      <c r="ETR288" s="320"/>
      <c r="ETS288" s="320"/>
      <c r="ETT288" s="320"/>
      <c r="ETU288" s="320"/>
      <c r="ETV288" s="320"/>
      <c r="ETW288" s="320"/>
      <c r="ETX288" s="320"/>
      <c r="ETY288" s="320"/>
      <c r="ETZ288" s="320"/>
      <c r="EUA288" s="320"/>
      <c r="EUB288" s="320"/>
      <c r="EUC288" s="320"/>
      <c r="EUD288" s="320"/>
      <c r="EUE288" s="320"/>
      <c r="EUF288" s="320"/>
      <c r="EUG288" s="320"/>
      <c r="EUH288" s="320"/>
      <c r="EUI288" s="320"/>
      <c r="EUJ288" s="320"/>
      <c r="EUK288" s="320"/>
      <c r="EUL288" s="320"/>
      <c r="EUM288" s="320"/>
      <c r="EUN288" s="320"/>
      <c r="EUO288" s="320"/>
      <c r="EUP288" s="320"/>
      <c r="EUQ288" s="320"/>
      <c r="EUR288" s="320"/>
      <c r="EUS288" s="320"/>
      <c r="EUT288" s="320"/>
      <c r="EUU288" s="320"/>
      <c r="EUV288" s="320"/>
      <c r="EUW288" s="320"/>
      <c r="EUX288" s="320"/>
      <c r="EUY288" s="320"/>
      <c r="EUZ288" s="320"/>
      <c r="EVA288" s="320"/>
      <c r="EVB288" s="320"/>
      <c r="EVC288" s="320"/>
      <c r="EVD288" s="320"/>
      <c r="EVE288" s="320"/>
      <c r="EVF288" s="320"/>
      <c r="EVG288" s="320"/>
      <c r="EVH288" s="320"/>
      <c r="EVI288" s="320"/>
      <c r="EVJ288" s="320"/>
      <c r="EVK288" s="320"/>
      <c r="EVL288" s="320"/>
      <c r="EVM288" s="320"/>
      <c r="EVN288" s="320"/>
      <c r="EVO288" s="320"/>
      <c r="EVP288" s="320"/>
      <c r="EVQ288" s="320"/>
      <c r="EVR288" s="320"/>
      <c r="EVS288" s="320"/>
      <c r="EVT288" s="320"/>
      <c r="EVU288" s="320"/>
      <c r="EVV288" s="320"/>
      <c r="EVW288" s="320"/>
      <c r="EVX288" s="320"/>
      <c r="EVY288" s="320"/>
      <c r="EVZ288" s="320"/>
      <c r="EWA288" s="320"/>
      <c r="EWB288" s="320"/>
      <c r="EWC288" s="320"/>
      <c r="EWD288" s="320"/>
      <c r="EWE288" s="320"/>
      <c r="EWF288" s="320"/>
      <c r="EWG288" s="320"/>
      <c r="EWH288" s="320"/>
      <c r="EWI288" s="320"/>
      <c r="EWJ288" s="320"/>
      <c r="EWK288" s="320"/>
      <c r="EWL288" s="320"/>
      <c r="EWM288" s="320"/>
      <c r="EWN288" s="320"/>
      <c r="EWO288" s="320"/>
      <c r="EWP288" s="320"/>
      <c r="EWQ288" s="320"/>
      <c r="EWR288" s="320"/>
      <c r="EWS288" s="320"/>
      <c r="EWT288" s="320"/>
      <c r="EWU288" s="320"/>
      <c r="EWV288" s="320"/>
      <c r="EWW288" s="320"/>
      <c r="EWX288" s="320"/>
      <c r="EWY288" s="320"/>
      <c r="EWZ288" s="320"/>
      <c r="EXA288" s="320"/>
      <c r="EXB288" s="320"/>
      <c r="EXC288" s="320"/>
      <c r="EXD288" s="320"/>
      <c r="EXE288" s="320"/>
      <c r="EXF288" s="320"/>
      <c r="EXG288" s="320"/>
      <c r="EXH288" s="320"/>
      <c r="EXI288" s="320"/>
      <c r="EXJ288" s="320"/>
      <c r="EXK288" s="320"/>
      <c r="EXL288" s="320"/>
      <c r="EXM288" s="320"/>
      <c r="EXN288" s="320"/>
      <c r="EXO288" s="320"/>
      <c r="EXP288" s="320"/>
      <c r="EXQ288" s="320"/>
      <c r="EXR288" s="320"/>
      <c r="EXS288" s="320"/>
      <c r="EXT288" s="320"/>
      <c r="EXU288" s="320"/>
      <c r="EXV288" s="320"/>
      <c r="EXW288" s="320"/>
      <c r="EXX288" s="320"/>
      <c r="EXY288" s="320"/>
      <c r="EXZ288" s="320"/>
      <c r="EYA288" s="320"/>
      <c r="EYB288" s="320"/>
      <c r="EYC288" s="320"/>
      <c r="EYD288" s="320"/>
      <c r="EYE288" s="320"/>
      <c r="EYF288" s="320"/>
      <c r="EYG288" s="320"/>
      <c r="EYH288" s="320"/>
      <c r="EYI288" s="320"/>
      <c r="EYJ288" s="320"/>
      <c r="EYK288" s="320"/>
      <c r="EYL288" s="320"/>
      <c r="EYM288" s="320"/>
      <c r="EYN288" s="320"/>
      <c r="EYO288" s="320"/>
      <c r="EYP288" s="320"/>
      <c r="EYQ288" s="320"/>
      <c r="EYR288" s="320"/>
      <c r="EYS288" s="320"/>
      <c r="EYT288" s="320"/>
      <c r="EYU288" s="320"/>
      <c r="EYV288" s="320"/>
      <c r="EYW288" s="320"/>
      <c r="EYX288" s="320"/>
      <c r="EYY288" s="320"/>
      <c r="EYZ288" s="320"/>
      <c r="EZA288" s="320"/>
      <c r="EZB288" s="320"/>
      <c r="EZC288" s="320"/>
      <c r="EZD288" s="320"/>
      <c r="EZE288" s="320"/>
      <c r="EZF288" s="320"/>
      <c r="EZG288" s="320"/>
      <c r="EZH288" s="320"/>
      <c r="EZI288" s="320"/>
      <c r="EZJ288" s="320"/>
      <c r="EZK288" s="320"/>
      <c r="EZL288" s="320"/>
      <c r="EZM288" s="320"/>
      <c r="EZN288" s="320"/>
      <c r="EZO288" s="320"/>
      <c r="EZP288" s="320"/>
      <c r="EZQ288" s="320"/>
      <c r="EZR288" s="320"/>
      <c r="EZS288" s="320"/>
      <c r="EZT288" s="320"/>
      <c r="EZU288" s="320"/>
      <c r="EZV288" s="320"/>
      <c r="EZW288" s="320"/>
      <c r="EZX288" s="320"/>
      <c r="EZY288" s="320"/>
      <c r="EZZ288" s="320"/>
      <c r="FAA288" s="320"/>
      <c r="FAB288" s="320"/>
      <c r="FAC288" s="320"/>
      <c r="FAD288" s="320"/>
      <c r="FAE288" s="320"/>
      <c r="FAF288" s="320"/>
      <c r="FAG288" s="320"/>
      <c r="FAH288" s="320"/>
      <c r="FAI288" s="320"/>
      <c r="FAJ288" s="320"/>
      <c r="FAK288" s="320"/>
      <c r="FAL288" s="320"/>
      <c r="FAM288" s="320"/>
      <c r="FAN288" s="320"/>
      <c r="FAO288" s="320"/>
      <c r="FAP288" s="320"/>
      <c r="FAQ288" s="320"/>
      <c r="FAR288" s="320"/>
      <c r="FAS288" s="320"/>
      <c r="FAT288" s="320"/>
      <c r="FAU288" s="320"/>
      <c r="FAV288" s="320"/>
      <c r="FAW288" s="320"/>
      <c r="FAX288" s="320"/>
      <c r="FAY288" s="320"/>
      <c r="FAZ288" s="320"/>
      <c r="FBA288" s="320"/>
      <c r="FBB288" s="320"/>
      <c r="FBC288" s="320"/>
      <c r="FBD288" s="320"/>
      <c r="FBE288" s="320"/>
      <c r="FBF288" s="320"/>
      <c r="FBG288" s="320"/>
      <c r="FBH288" s="320"/>
      <c r="FBI288" s="320"/>
      <c r="FBJ288" s="320"/>
      <c r="FBK288" s="320"/>
      <c r="FBL288" s="320"/>
      <c r="FBM288" s="320"/>
      <c r="FBN288" s="320"/>
      <c r="FBO288" s="320"/>
      <c r="FBP288" s="320"/>
      <c r="FBQ288" s="320"/>
      <c r="FBR288" s="320"/>
      <c r="FBS288" s="320"/>
      <c r="FBT288" s="320"/>
      <c r="FBU288" s="320"/>
      <c r="FBV288" s="320"/>
      <c r="FBW288" s="320"/>
      <c r="FBX288" s="320"/>
      <c r="FBY288" s="320"/>
      <c r="FBZ288" s="320"/>
      <c r="FCA288" s="320"/>
      <c r="FCB288" s="320"/>
      <c r="FCC288" s="320"/>
      <c r="FCD288" s="320"/>
      <c r="FCE288" s="320"/>
      <c r="FCF288" s="320"/>
      <c r="FCG288" s="320"/>
      <c r="FCH288" s="320"/>
      <c r="FCI288" s="320"/>
      <c r="FCJ288" s="320"/>
      <c r="FCK288" s="320"/>
      <c r="FCL288" s="320"/>
      <c r="FCM288" s="320"/>
      <c r="FCN288" s="320"/>
      <c r="FCO288" s="320"/>
      <c r="FCP288" s="320"/>
      <c r="FCQ288" s="320"/>
      <c r="FCR288" s="320"/>
      <c r="FCS288" s="320"/>
      <c r="FCT288" s="320"/>
      <c r="FCU288" s="320"/>
      <c r="FCV288" s="320"/>
      <c r="FCW288" s="320"/>
      <c r="FCX288" s="320"/>
      <c r="FCY288" s="320"/>
      <c r="FCZ288" s="320"/>
      <c r="FDA288" s="320"/>
      <c r="FDB288" s="320"/>
      <c r="FDC288" s="320"/>
      <c r="FDD288" s="320"/>
      <c r="FDE288" s="320"/>
      <c r="FDF288" s="320"/>
      <c r="FDG288" s="320"/>
      <c r="FDH288" s="320"/>
      <c r="FDI288" s="320"/>
      <c r="FDJ288" s="320"/>
      <c r="FDK288" s="320"/>
      <c r="FDL288" s="320"/>
      <c r="FDM288" s="320"/>
      <c r="FDN288" s="320"/>
      <c r="FDO288" s="320"/>
      <c r="FDP288" s="320"/>
      <c r="FDQ288" s="320"/>
      <c r="FDR288" s="320"/>
      <c r="FDS288" s="320"/>
      <c r="FDT288" s="320"/>
      <c r="FDU288" s="320"/>
      <c r="FDV288" s="320"/>
      <c r="FDW288" s="320"/>
      <c r="FDX288" s="320"/>
      <c r="FDY288" s="320"/>
      <c r="FDZ288" s="320"/>
      <c r="FEA288" s="320"/>
      <c r="FEB288" s="320"/>
      <c r="FEC288" s="320"/>
      <c r="FED288" s="320"/>
      <c r="FEE288" s="320"/>
      <c r="FEF288" s="320"/>
      <c r="FEG288" s="320"/>
      <c r="FEH288" s="320"/>
      <c r="FEI288" s="320"/>
      <c r="FEJ288" s="320"/>
      <c r="FEK288" s="320"/>
      <c r="FEL288" s="320"/>
      <c r="FEM288" s="320"/>
      <c r="FEN288" s="320"/>
      <c r="FEO288" s="320"/>
      <c r="FEP288" s="320"/>
      <c r="FEQ288" s="320"/>
      <c r="FER288" s="320"/>
      <c r="FES288" s="320"/>
      <c r="FET288" s="320"/>
      <c r="FEU288" s="320"/>
      <c r="FEV288" s="320"/>
      <c r="FEW288" s="320"/>
      <c r="FEX288" s="320"/>
      <c r="FEY288" s="320"/>
      <c r="FEZ288" s="320"/>
      <c r="FFA288" s="320"/>
      <c r="FFB288" s="320"/>
      <c r="FFC288" s="320"/>
      <c r="FFD288" s="320"/>
      <c r="FFE288" s="320"/>
      <c r="FFF288" s="320"/>
      <c r="FFG288" s="320"/>
      <c r="FFH288" s="320"/>
      <c r="FFI288" s="320"/>
      <c r="FFJ288" s="320"/>
      <c r="FFK288" s="320"/>
      <c r="FFL288" s="320"/>
      <c r="FFM288" s="320"/>
      <c r="FFN288" s="320"/>
      <c r="FFO288" s="320"/>
      <c r="FFP288" s="320"/>
      <c r="FFQ288" s="320"/>
      <c r="FFR288" s="320"/>
      <c r="FFS288" s="320"/>
      <c r="FFT288" s="320"/>
      <c r="FFU288" s="320"/>
      <c r="FFV288" s="320"/>
      <c r="FFW288" s="320"/>
      <c r="FFX288" s="320"/>
      <c r="FFY288" s="320"/>
      <c r="FFZ288" s="320"/>
      <c r="FGA288" s="320"/>
      <c r="FGB288" s="320"/>
      <c r="FGC288" s="320"/>
      <c r="FGD288" s="320"/>
      <c r="FGE288" s="320"/>
      <c r="FGF288" s="320"/>
      <c r="FGG288" s="320"/>
      <c r="FGH288" s="320"/>
      <c r="FGI288" s="320"/>
      <c r="FGJ288" s="320"/>
      <c r="FGK288" s="320"/>
      <c r="FGL288" s="320"/>
      <c r="FGM288" s="320"/>
      <c r="FGN288" s="320"/>
      <c r="FGO288" s="320"/>
      <c r="FGP288" s="320"/>
      <c r="FGQ288" s="320"/>
      <c r="FGR288" s="320"/>
      <c r="FGS288" s="320"/>
      <c r="FGT288" s="320"/>
      <c r="FGU288" s="320"/>
      <c r="FGV288" s="320"/>
      <c r="FGW288" s="320"/>
      <c r="FGX288" s="320"/>
      <c r="FGY288" s="320"/>
      <c r="FGZ288" s="320"/>
      <c r="FHA288" s="320"/>
      <c r="FHB288" s="320"/>
      <c r="FHC288" s="320"/>
      <c r="FHD288" s="320"/>
      <c r="FHE288" s="320"/>
      <c r="FHF288" s="320"/>
      <c r="FHG288" s="320"/>
      <c r="FHH288" s="320"/>
      <c r="FHI288" s="320"/>
      <c r="FHJ288" s="320"/>
      <c r="FHK288" s="320"/>
      <c r="FHL288" s="320"/>
      <c r="FHM288" s="320"/>
      <c r="FHN288" s="320"/>
      <c r="FHO288" s="320"/>
      <c r="FHP288" s="320"/>
      <c r="FHQ288" s="320"/>
      <c r="FHR288" s="320"/>
      <c r="FHS288" s="320"/>
      <c r="FHT288" s="320"/>
      <c r="FHU288" s="320"/>
      <c r="FHV288" s="320"/>
      <c r="FHW288" s="320"/>
      <c r="FHX288" s="320"/>
      <c r="FHY288" s="320"/>
      <c r="FHZ288" s="320"/>
      <c r="FIA288" s="320"/>
      <c r="FIB288" s="320"/>
      <c r="FIC288" s="320"/>
      <c r="FID288" s="320"/>
      <c r="FIE288" s="320"/>
      <c r="FIF288" s="320"/>
      <c r="FIG288" s="320"/>
      <c r="FIH288" s="320"/>
      <c r="FII288" s="320"/>
      <c r="FIJ288" s="320"/>
      <c r="FIK288" s="320"/>
      <c r="FIL288" s="320"/>
      <c r="FIM288" s="320"/>
      <c r="FIN288" s="320"/>
      <c r="FIO288" s="320"/>
      <c r="FIP288" s="320"/>
      <c r="FIQ288" s="320"/>
      <c r="FIR288" s="320"/>
      <c r="FIS288" s="320"/>
      <c r="FIT288" s="320"/>
      <c r="FIU288" s="320"/>
      <c r="FIV288" s="320"/>
      <c r="FIW288" s="320"/>
      <c r="FIX288" s="320"/>
      <c r="FIY288" s="320"/>
      <c r="FIZ288" s="320"/>
      <c r="FJA288" s="320"/>
      <c r="FJB288" s="320"/>
      <c r="FJC288" s="320"/>
      <c r="FJD288" s="320"/>
      <c r="FJE288" s="320"/>
      <c r="FJF288" s="320"/>
      <c r="FJG288" s="320"/>
      <c r="FJH288" s="320"/>
      <c r="FJI288" s="320"/>
      <c r="FJJ288" s="320"/>
      <c r="FJK288" s="320"/>
      <c r="FJL288" s="320"/>
      <c r="FJM288" s="320"/>
      <c r="FJN288" s="320"/>
      <c r="FJO288" s="320"/>
      <c r="FJP288" s="320"/>
      <c r="FJQ288" s="320"/>
      <c r="FJR288" s="320"/>
      <c r="FJS288" s="320"/>
      <c r="FJT288" s="320"/>
      <c r="FJU288" s="320"/>
      <c r="FJV288" s="320"/>
      <c r="FJW288" s="320"/>
      <c r="FJX288" s="320"/>
      <c r="FJY288" s="320"/>
      <c r="FJZ288" s="320"/>
      <c r="FKA288" s="320"/>
      <c r="FKB288" s="320"/>
      <c r="FKC288" s="320"/>
      <c r="FKD288" s="320"/>
      <c r="FKE288" s="320"/>
      <c r="FKF288" s="320"/>
      <c r="FKG288" s="320"/>
      <c r="FKH288" s="320"/>
      <c r="FKI288" s="320"/>
      <c r="FKJ288" s="320"/>
      <c r="FKK288" s="320"/>
      <c r="FKL288" s="320"/>
      <c r="FKM288" s="320"/>
      <c r="FKN288" s="320"/>
      <c r="FKO288" s="320"/>
      <c r="FKP288" s="320"/>
      <c r="FKQ288" s="320"/>
      <c r="FKR288" s="320"/>
      <c r="FKS288" s="320"/>
      <c r="FKT288" s="320"/>
      <c r="FKU288" s="320"/>
      <c r="FKV288" s="320"/>
      <c r="FKW288" s="320"/>
      <c r="FKX288" s="320"/>
      <c r="FKY288" s="320"/>
      <c r="FKZ288" s="320"/>
      <c r="FLA288" s="320"/>
      <c r="FLB288" s="320"/>
      <c r="FLC288" s="320"/>
      <c r="FLD288" s="320"/>
      <c r="FLE288" s="320"/>
      <c r="FLF288" s="320"/>
      <c r="FLG288" s="320"/>
      <c r="FLH288" s="320"/>
      <c r="FLI288" s="320"/>
      <c r="FLJ288" s="320"/>
      <c r="FLK288" s="320"/>
      <c r="FLL288" s="320"/>
      <c r="FLM288" s="320"/>
      <c r="FLN288" s="320"/>
      <c r="FLO288" s="320"/>
      <c r="FLP288" s="320"/>
      <c r="FLQ288" s="320"/>
      <c r="FLR288" s="320"/>
      <c r="FLS288" s="320"/>
      <c r="FLT288" s="320"/>
      <c r="FLU288" s="320"/>
      <c r="FLV288" s="320"/>
      <c r="FLW288" s="320"/>
      <c r="FLX288" s="320"/>
      <c r="FLY288" s="320"/>
      <c r="FLZ288" s="320"/>
      <c r="FMA288" s="320"/>
      <c r="FMB288" s="320"/>
      <c r="FMC288" s="320"/>
      <c r="FMD288" s="320"/>
      <c r="FME288" s="320"/>
      <c r="FMF288" s="320"/>
      <c r="FMG288" s="320"/>
      <c r="FMH288" s="320"/>
      <c r="FMI288" s="320"/>
      <c r="FMJ288" s="320"/>
      <c r="FMK288" s="320"/>
      <c r="FML288" s="320"/>
      <c r="FMM288" s="320"/>
      <c r="FMN288" s="320"/>
      <c r="FMO288" s="320"/>
      <c r="FMP288" s="320"/>
      <c r="FMQ288" s="320"/>
      <c r="FMR288" s="320"/>
      <c r="FMS288" s="320"/>
      <c r="FMT288" s="320"/>
      <c r="FMU288" s="320"/>
      <c r="FMV288" s="320"/>
      <c r="FMW288" s="320"/>
      <c r="FMX288" s="320"/>
      <c r="FMY288" s="320"/>
      <c r="FMZ288" s="320"/>
      <c r="FNA288" s="320"/>
      <c r="FNB288" s="320"/>
      <c r="FNC288" s="320"/>
      <c r="FND288" s="320"/>
      <c r="FNE288" s="320"/>
      <c r="FNF288" s="320"/>
      <c r="FNG288" s="320"/>
      <c r="FNH288" s="320"/>
      <c r="FNI288" s="320"/>
      <c r="FNJ288" s="320"/>
      <c r="FNK288" s="320"/>
      <c r="FNL288" s="320"/>
      <c r="FNM288" s="320"/>
      <c r="FNN288" s="320"/>
      <c r="FNO288" s="320"/>
      <c r="FNP288" s="320"/>
      <c r="FNQ288" s="320"/>
      <c r="FNR288" s="320"/>
      <c r="FNS288" s="320"/>
      <c r="FNT288" s="320"/>
      <c r="FNU288" s="320"/>
      <c r="FNV288" s="320"/>
      <c r="FNW288" s="320"/>
      <c r="FNX288" s="320"/>
      <c r="FNY288" s="320"/>
      <c r="FNZ288" s="320"/>
      <c r="FOA288" s="320"/>
      <c r="FOB288" s="320"/>
      <c r="FOC288" s="320"/>
      <c r="FOD288" s="320"/>
      <c r="FOE288" s="320"/>
      <c r="FOF288" s="320"/>
      <c r="FOG288" s="320"/>
      <c r="FOH288" s="320"/>
      <c r="FOI288" s="320"/>
      <c r="FOJ288" s="320"/>
      <c r="FOK288" s="320"/>
      <c r="FOL288" s="320"/>
      <c r="FOM288" s="320"/>
      <c r="FON288" s="320"/>
      <c r="FOO288" s="320"/>
      <c r="FOP288" s="320"/>
      <c r="FOQ288" s="320"/>
      <c r="FOR288" s="320"/>
      <c r="FOS288" s="320"/>
      <c r="FOT288" s="320"/>
      <c r="FOU288" s="320"/>
      <c r="FOV288" s="320"/>
      <c r="FOW288" s="320"/>
      <c r="FOX288" s="320"/>
      <c r="FOY288" s="320"/>
      <c r="FOZ288" s="320"/>
      <c r="FPA288" s="320"/>
      <c r="FPB288" s="320"/>
      <c r="FPC288" s="320"/>
      <c r="FPD288" s="320"/>
      <c r="FPE288" s="320"/>
      <c r="FPF288" s="320"/>
      <c r="FPG288" s="320"/>
      <c r="FPH288" s="320"/>
      <c r="FPI288" s="320"/>
      <c r="FPJ288" s="320"/>
      <c r="FPK288" s="320"/>
      <c r="FPL288" s="320"/>
      <c r="FPM288" s="320"/>
      <c r="FPN288" s="320"/>
      <c r="FPO288" s="320"/>
      <c r="FPP288" s="320"/>
      <c r="FPQ288" s="320"/>
      <c r="FPR288" s="320"/>
      <c r="FPS288" s="320"/>
      <c r="FPT288" s="320"/>
      <c r="FPU288" s="320"/>
      <c r="FPV288" s="320"/>
      <c r="FPW288" s="320"/>
      <c r="FPX288" s="320"/>
      <c r="FPY288" s="320"/>
      <c r="FPZ288" s="320"/>
      <c r="FQA288" s="320"/>
      <c r="FQB288" s="320"/>
      <c r="FQC288" s="320"/>
      <c r="FQD288" s="320"/>
      <c r="FQE288" s="320"/>
      <c r="FQF288" s="320"/>
      <c r="FQG288" s="320"/>
      <c r="FQH288" s="320"/>
      <c r="FQI288" s="320"/>
      <c r="FQJ288" s="320"/>
      <c r="FQK288" s="320"/>
      <c r="FQL288" s="320"/>
      <c r="FQM288" s="320"/>
      <c r="FQN288" s="320"/>
      <c r="FQO288" s="320"/>
      <c r="FQP288" s="320"/>
      <c r="FQQ288" s="320"/>
      <c r="FQR288" s="320"/>
      <c r="FQS288" s="320"/>
      <c r="FQT288" s="320"/>
      <c r="FQU288" s="320"/>
      <c r="FQV288" s="320"/>
      <c r="FQW288" s="320"/>
      <c r="FQX288" s="320"/>
      <c r="FQY288" s="320"/>
      <c r="FQZ288" s="320"/>
      <c r="FRA288" s="320"/>
      <c r="FRB288" s="320"/>
      <c r="FRC288" s="320"/>
      <c r="FRD288" s="320"/>
      <c r="FRE288" s="320"/>
      <c r="FRF288" s="320"/>
      <c r="FRG288" s="320"/>
      <c r="FRH288" s="320"/>
      <c r="FRI288" s="320"/>
      <c r="FRJ288" s="320"/>
      <c r="FRK288" s="320"/>
      <c r="FRL288" s="320"/>
      <c r="FRM288" s="320"/>
      <c r="FRN288" s="320"/>
      <c r="FRO288" s="320"/>
      <c r="FRP288" s="320"/>
      <c r="FRQ288" s="320"/>
      <c r="FRR288" s="320"/>
      <c r="FRS288" s="320"/>
      <c r="FRT288" s="320"/>
      <c r="FRU288" s="320"/>
      <c r="FRV288" s="320"/>
      <c r="FRW288" s="320"/>
      <c r="FRX288" s="320"/>
      <c r="FRY288" s="320"/>
      <c r="FRZ288" s="320"/>
      <c r="FSA288" s="320"/>
      <c r="FSB288" s="320"/>
      <c r="FSC288" s="320"/>
      <c r="FSD288" s="320"/>
      <c r="FSE288" s="320"/>
      <c r="FSF288" s="320"/>
      <c r="FSG288" s="320"/>
      <c r="FSH288" s="320"/>
      <c r="FSI288" s="320"/>
      <c r="FSJ288" s="320"/>
      <c r="FSK288" s="320"/>
      <c r="FSL288" s="320"/>
      <c r="FSM288" s="320"/>
      <c r="FSN288" s="320"/>
      <c r="FSO288" s="320"/>
      <c r="FSP288" s="320"/>
      <c r="FSQ288" s="320"/>
      <c r="FSR288" s="320"/>
      <c r="FSS288" s="320"/>
      <c r="FST288" s="320"/>
      <c r="FSU288" s="320"/>
      <c r="FSV288" s="320"/>
      <c r="FSW288" s="320"/>
      <c r="FSX288" s="320"/>
      <c r="FSY288" s="320"/>
      <c r="FSZ288" s="320"/>
      <c r="FTA288" s="320"/>
      <c r="FTB288" s="320"/>
      <c r="FTC288" s="320"/>
      <c r="FTD288" s="320"/>
      <c r="FTE288" s="320"/>
      <c r="FTF288" s="320"/>
      <c r="FTG288" s="320"/>
      <c r="FTH288" s="320"/>
      <c r="FTI288" s="320"/>
      <c r="FTJ288" s="320"/>
      <c r="FTK288" s="320"/>
      <c r="FTL288" s="320"/>
      <c r="FTM288" s="320"/>
      <c r="FTN288" s="320"/>
      <c r="FTO288" s="320"/>
      <c r="FTP288" s="320"/>
      <c r="FTQ288" s="320"/>
      <c r="FTR288" s="320"/>
      <c r="FTS288" s="320"/>
      <c r="FTT288" s="320"/>
      <c r="FTU288" s="320"/>
      <c r="FTV288" s="320"/>
      <c r="FTW288" s="320"/>
      <c r="FTX288" s="320"/>
      <c r="FTY288" s="320"/>
      <c r="FTZ288" s="320"/>
      <c r="FUA288" s="320"/>
      <c r="FUB288" s="320"/>
      <c r="FUC288" s="320"/>
      <c r="FUD288" s="320"/>
      <c r="FUE288" s="320"/>
      <c r="FUF288" s="320"/>
      <c r="FUG288" s="320"/>
      <c r="FUH288" s="320"/>
      <c r="FUI288" s="320"/>
      <c r="FUJ288" s="320"/>
      <c r="FUK288" s="320"/>
      <c r="FUL288" s="320"/>
      <c r="FUM288" s="320"/>
      <c r="FUN288" s="320"/>
      <c r="FUO288" s="320"/>
      <c r="FUP288" s="320"/>
      <c r="FUQ288" s="320"/>
      <c r="FUR288" s="320"/>
      <c r="FUS288" s="320"/>
      <c r="FUT288" s="320"/>
      <c r="FUU288" s="320"/>
      <c r="FUV288" s="320"/>
      <c r="FUW288" s="320"/>
      <c r="FUX288" s="320"/>
      <c r="FUY288" s="320"/>
      <c r="FUZ288" s="320"/>
      <c r="FVA288" s="320"/>
      <c r="FVB288" s="320"/>
      <c r="FVC288" s="320"/>
      <c r="FVD288" s="320"/>
      <c r="FVE288" s="320"/>
      <c r="FVF288" s="320"/>
      <c r="FVG288" s="320"/>
      <c r="FVH288" s="320"/>
      <c r="FVI288" s="320"/>
      <c r="FVJ288" s="320"/>
      <c r="FVK288" s="320"/>
      <c r="FVL288" s="320"/>
      <c r="FVM288" s="320"/>
      <c r="FVN288" s="320"/>
      <c r="FVO288" s="320"/>
      <c r="FVP288" s="320"/>
      <c r="FVQ288" s="320"/>
      <c r="FVR288" s="320"/>
      <c r="FVS288" s="320"/>
      <c r="FVT288" s="320"/>
      <c r="FVU288" s="320"/>
      <c r="FVV288" s="320"/>
      <c r="FVW288" s="320"/>
      <c r="FVX288" s="320"/>
      <c r="FVY288" s="320"/>
      <c r="FVZ288" s="320"/>
      <c r="FWA288" s="320"/>
      <c r="FWB288" s="320"/>
      <c r="FWC288" s="320"/>
      <c r="FWD288" s="320"/>
      <c r="FWE288" s="320"/>
      <c r="FWF288" s="320"/>
      <c r="FWG288" s="320"/>
      <c r="FWH288" s="320"/>
      <c r="FWI288" s="320"/>
      <c r="FWJ288" s="320"/>
      <c r="FWK288" s="320"/>
      <c r="FWL288" s="320"/>
      <c r="FWM288" s="320"/>
      <c r="FWN288" s="320"/>
      <c r="FWO288" s="320"/>
      <c r="FWP288" s="320"/>
      <c r="FWQ288" s="320"/>
      <c r="FWR288" s="320"/>
      <c r="FWS288" s="320"/>
      <c r="FWT288" s="320"/>
      <c r="FWU288" s="320"/>
      <c r="FWV288" s="320"/>
      <c r="FWW288" s="320"/>
      <c r="FWX288" s="320"/>
      <c r="FWY288" s="320"/>
      <c r="FWZ288" s="320"/>
      <c r="FXA288" s="320"/>
      <c r="FXB288" s="320"/>
      <c r="FXC288" s="320"/>
      <c r="FXD288" s="320"/>
      <c r="FXE288" s="320"/>
      <c r="FXF288" s="320"/>
      <c r="FXG288" s="320"/>
      <c r="FXH288" s="320"/>
      <c r="FXI288" s="320"/>
      <c r="FXJ288" s="320"/>
      <c r="FXK288" s="320"/>
      <c r="FXL288" s="320"/>
      <c r="FXM288" s="320"/>
      <c r="FXN288" s="320"/>
      <c r="FXO288" s="320"/>
      <c r="FXP288" s="320"/>
      <c r="FXQ288" s="320"/>
      <c r="FXR288" s="320"/>
      <c r="FXS288" s="320"/>
      <c r="FXT288" s="320"/>
      <c r="FXU288" s="320"/>
      <c r="FXV288" s="320"/>
      <c r="FXW288" s="320"/>
      <c r="FXX288" s="320"/>
      <c r="FXY288" s="320"/>
      <c r="FXZ288" s="320"/>
      <c r="FYA288" s="320"/>
      <c r="FYB288" s="320"/>
      <c r="FYC288" s="320"/>
      <c r="FYD288" s="320"/>
      <c r="FYE288" s="320"/>
      <c r="FYF288" s="320"/>
      <c r="FYG288" s="320"/>
      <c r="FYH288" s="320"/>
      <c r="FYI288" s="320"/>
      <c r="FYJ288" s="320"/>
      <c r="FYK288" s="320"/>
      <c r="FYL288" s="320"/>
      <c r="FYM288" s="320"/>
      <c r="FYN288" s="320"/>
      <c r="FYO288" s="320"/>
      <c r="FYP288" s="320"/>
      <c r="FYQ288" s="320"/>
      <c r="FYR288" s="320"/>
      <c r="FYS288" s="320"/>
      <c r="FYT288" s="320"/>
      <c r="FYU288" s="320"/>
      <c r="FYV288" s="320"/>
      <c r="FYW288" s="320"/>
      <c r="FYX288" s="320"/>
      <c r="FYY288" s="320"/>
      <c r="FYZ288" s="320"/>
      <c r="FZA288" s="320"/>
      <c r="FZB288" s="320"/>
      <c r="FZC288" s="320"/>
      <c r="FZD288" s="320"/>
      <c r="FZE288" s="320"/>
      <c r="FZF288" s="320"/>
      <c r="FZG288" s="320"/>
      <c r="FZH288" s="320"/>
      <c r="FZI288" s="320"/>
      <c r="FZJ288" s="320"/>
      <c r="FZK288" s="320"/>
      <c r="FZL288" s="320"/>
      <c r="FZM288" s="320"/>
      <c r="FZN288" s="320"/>
      <c r="FZO288" s="320"/>
      <c r="FZP288" s="320"/>
      <c r="FZQ288" s="320"/>
      <c r="FZR288" s="320"/>
      <c r="FZS288" s="320"/>
      <c r="FZT288" s="320"/>
      <c r="FZU288" s="320"/>
      <c r="FZV288" s="320"/>
      <c r="FZW288" s="320"/>
      <c r="FZX288" s="320"/>
      <c r="FZY288" s="320"/>
      <c r="FZZ288" s="320"/>
      <c r="GAA288" s="320"/>
      <c r="GAB288" s="320"/>
      <c r="GAC288" s="320"/>
      <c r="GAD288" s="320"/>
      <c r="GAE288" s="320"/>
      <c r="GAF288" s="320"/>
      <c r="GAG288" s="320"/>
      <c r="GAH288" s="320"/>
      <c r="GAI288" s="320"/>
      <c r="GAJ288" s="320"/>
      <c r="GAK288" s="320"/>
      <c r="GAL288" s="320"/>
      <c r="GAM288" s="320"/>
      <c r="GAN288" s="320"/>
      <c r="GAO288" s="320"/>
      <c r="GAP288" s="320"/>
      <c r="GAQ288" s="320"/>
      <c r="GAR288" s="320"/>
      <c r="GAS288" s="320"/>
      <c r="GAT288" s="320"/>
      <c r="GAU288" s="320"/>
      <c r="GAV288" s="320"/>
      <c r="GAW288" s="320"/>
      <c r="GAX288" s="320"/>
      <c r="GAY288" s="320"/>
      <c r="GAZ288" s="320"/>
      <c r="GBA288" s="320"/>
      <c r="GBB288" s="320"/>
      <c r="GBC288" s="320"/>
      <c r="GBD288" s="320"/>
      <c r="GBE288" s="320"/>
      <c r="GBF288" s="320"/>
      <c r="GBG288" s="320"/>
      <c r="GBH288" s="320"/>
      <c r="GBI288" s="320"/>
      <c r="GBJ288" s="320"/>
      <c r="GBK288" s="320"/>
      <c r="GBL288" s="320"/>
      <c r="GBM288" s="320"/>
      <c r="GBN288" s="320"/>
      <c r="GBO288" s="320"/>
      <c r="GBP288" s="320"/>
      <c r="GBQ288" s="320"/>
      <c r="GBR288" s="320"/>
      <c r="GBS288" s="320"/>
      <c r="GBT288" s="320"/>
      <c r="GBU288" s="320"/>
      <c r="GBV288" s="320"/>
      <c r="GBW288" s="320"/>
      <c r="GBX288" s="320"/>
      <c r="GBY288" s="320"/>
      <c r="GBZ288" s="320"/>
      <c r="GCA288" s="320"/>
      <c r="GCB288" s="320"/>
      <c r="GCC288" s="320"/>
      <c r="GCD288" s="320"/>
      <c r="GCE288" s="320"/>
      <c r="GCF288" s="320"/>
      <c r="GCG288" s="320"/>
      <c r="GCH288" s="320"/>
      <c r="GCI288" s="320"/>
      <c r="GCJ288" s="320"/>
      <c r="GCK288" s="320"/>
      <c r="GCL288" s="320"/>
      <c r="GCM288" s="320"/>
      <c r="GCN288" s="320"/>
      <c r="GCO288" s="320"/>
      <c r="GCP288" s="320"/>
      <c r="GCQ288" s="320"/>
      <c r="GCR288" s="320"/>
      <c r="GCS288" s="320"/>
      <c r="GCT288" s="320"/>
      <c r="GCU288" s="320"/>
      <c r="GCV288" s="320"/>
      <c r="GCW288" s="320"/>
      <c r="GCX288" s="320"/>
      <c r="GCY288" s="320"/>
      <c r="GCZ288" s="320"/>
      <c r="GDA288" s="320"/>
      <c r="GDB288" s="320"/>
      <c r="GDC288" s="320"/>
      <c r="GDD288" s="320"/>
      <c r="GDE288" s="320"/>
      <c r="GDF288" s="320"/>
      <c r="GDG288" s="320"/>
      <c r="GDH288" s="320"/>
      <c r="GDI288" s="320"/>
      <c r="GDJ288" s="320"/>
      <c r="GDK288" s="320"/>
      <c r="GDL288" s="320"/>
      <c r="GDM288" s="320"/>
      <c r="GDN288" s="320"/>
      <c r="GDO288" s="320"/>
      <c r="GDP288" s="320"/>
      <c r="GDQ288" s="320"/>
      <c r="GDR288" s="320"/>
      <c r="GDS288" s="320"/>
      <c r="GDT288" s="320"/>
      <c r="GDU288" s="320"/>
      <c r="GDV288" s="320"/>
      <c r="GDW288" s="320"/>
      <c r="GDX288" s="320"/>
      <c r="GDY288" s="320"/>
      <c r="GDZ288" s="320"/>
      <c r="GEA288" s="320"/>
      <c r="GEB288" s="320"/>
      <c r="GEC288" s="320"/>
      <c r="GED288" s="320"/>
      <c r="GEE288" s="320"/>
      <c r="GEF288" s="320"/>
      <c r="GEG288" s="320"/>
      <c r="GEH288" s="320"/>
      <c r="GEI288" s="320"/>
      <c r="GEJ288" s="320"/>
      <c r="GEK288" s="320"/>
      <c r="GEL288" s="320"/>
      <c r="GEM288" s="320"/>
      <c r="GEN288" s="320"/>
      <c r="GEO288" s="320"/>
      <c r="GEP288" s="320"/>
      <c r="GEQ288" s="320"/>
      <c r="GER288" s="320"/>
      <c r="GES288" s="320"/>
      <c r="GET288" s="320"/>
      <c r="GEU288" s="320"/>
      <c r="GEV288" s="320"/>
      <c r="GEW288" s="320"/>
      <c r="GEX288" s="320"/>
      <c r="GEY288" s="320"/>
      <c r="GEZ288" s="320"/>
      <c r="GFA288" s="320"/>
      <c r="GFB288" s="320"/>
      <c r="GFC288" s="320"/>
      <c r="GFD288" s="320"/>
      <c r="GFE288" s="320"/>
      <c r="GFF288" s="320"/>
      <c r="GFG288" s="320"/>
      <c r="GFH288" s="320"/>
      <c r="GFI288" s="320"/>
      <c r="GFJ288" s="320"/>
      <c r="GFK288" s="320"/>
      <c r="GFL288" s="320"/>
      <c r="GFM288" s="320"/>
      <c r="GFN288" s="320"/>
      <c r="GFO288" s="320"/>
      <c r="GFP288" s="320"/>
      <c r="GFQ288" s="320"/>
      <c r="GFR288" s="320"/>
      <c r="GFS288" s="320"/>
      <c r="GFT288" s="320"/>
      <c r="GFU288" s="320"/>
      <c r="GFV288" s="320"/>
      <c r="GFW288" s="320"/>
      <c r="GFX288" s="320"/>
      <c r="GFY288" s="320"/>
      <c r="GFZ288" s="320"/>
      <c r="GGA288" s="320"/>
      <c r="GGB288" s="320"/>
      <c r="GGC288" s="320"/>
      <c r="GGD288" s="320"/>
      <c r="GGE288" s="320"/>
      <c r="GGF288" s="320"/>
      <c r="GGG288" s="320"/>
      <c r="GGH288" s="320"/>
      <c r="GGI288" s="320"/>
      <c r="GGJ288" s="320"/>
      <c r="GGK288" s="320"/>
      <c r="GGL288" s="320"/>
      <c r="GGM288" s="320"/>
      <c r="GGN288" s="320"/>
      <c r="GGO288" s="320"/>
      <c r="GGP288" s="320"/>
      <c r="GGQ288" s="320"/>
      <c r="GGR288" s="320"/>
      <c r="GGS288" s="320"/>
      <c r="GGT288" s="320"/>
      <c r="GGU288" s="320"/>
      <c r="GGV288" s="320"/>
      <c r="GGW288" s="320"/>
      <c r="GGX288" s="320"/>
      <c r="GGY288" s="320"/>
      <c r="GGZ288" s="320"/>
      <c r="GHA288" s="320"/>
      <c r="GHB288" s="320"/>
      <c r="GHC288" s="320"/>
      <c r="GHD288" s="320"/>
      <c r="GHE288" s="320"/>
      <c r="GHF288" s="320"/>
      <c r="GHG288" s="320"/>
      <c r="GHH288" s="320"/>
      <c r="GHI288" s="320"/>
      <c r="GHJ288" s="320"/>
      <c r="GHK288" s="320"/>
      <c r="GHL288" s="320"/>
      <c r="GHM288" s="320"/>
      <c r="GHN288" s="320"/>
      <c r="GHO288" s="320"/>
      <c r="GHP288" s="320"/>
      <c r="GHQ288" s="320"/>
      <c r="GHR288" s="320"/>
      <c r="GHS288" s="320"/>
      <c r="GHT288" s="320"/>
      <c r="GHU288" s="320"/>
      <c r="GHV288" s="320"/>
      <c r="GHW288" s="320"/>
      <c r="GHX288" s="320"/>
      <c r="GHY288" s="320"/>
      <c r="GHZ288" s="320"/>
      <c r="GIA288" s="320"/>
      <c r="GIB288" s="320"/>
      <c r="GIC288" s="320"/>
      <c r="GID288" s="320"/>
      <c r="GIE288" s="320"/>
      <c r="GIF288" s="320"/>
      <c r="GIG288" s="320"/>
      <c r="GIH288" s="320"/>
      <c r="GII288" s="320"/>
      <c r="GIJ288" s="320"/>
      <c r="GIK288" s="320"/>
      <c r="GIL288" s="320"/>
      <c r="GIM288" s="320"/>
      <c r="GIN288" s="320"/>
      <c r="GIO288" s="320"/>
      <c r="GIP288" s="320"/>
      <c r="GIQ288" s="320"/>
      <c r="GIR288" s="320"/>
      <c r="GIS288" s="320"/>
      <c r="GIT288" s="320"/>
      <c r="GIU288" s="320"/>
      <c r="GIV288" s="320"/>
      <c r="GIW288" s="320"/>
      <c r="GIX288" s="320"/>
      <c r="GIY288" s="320"/>
      <c r="GIZ288" s="320"/>
      <c r="GJA288" s="320"/>
      <c r="GJB288" s="320"/>
      <c r="GJC288" s="320"/>
      <c r="GJD288" s="320"/>
      <c r="GJE288" s="320"/>
      <c r="GJF288" s="320"/>
      <c r="GJG288" s="320"/>
      <c r="GJH288" s="320"/>
      <c r="GJI288" s="320"/>
      <c r="GJJ288" s="320"/>
      <c r="GJK288" s="320"/>
      <c r="GJL288" s="320"/>
      <c r="GJM288" s="320"/>
      <c r="GJN288" s="320"/>
      <c r="GJO288" s="320"/>
      <c r="GJP288" s="320"/>
      <c r="GJQ288" s="320"/>
      <c r="GJR288" s="320"/>
      <c r="GJS288" s="320"/>
      <c r="GJT288" s="320"/>
      <c r="GJU288" s="320"/>
      <c r="GJV288" s="320"/>
      <c r="GJW288" s="320"/>
      <c r="GJX288" s="320"/>
      <c r="GJY288" s="320"/>
      <c r="GJZ288" s="320"/>
      <c r="GKA288" s="320"/>
      <c r="GKB288" s="320"/>
      <c r="GKC288" s="320"/>
      <c r="GKD288" s="320"/>
      <c r="GKE288" s="320"/>
      <c r="GKF288" s="320"/>
      <c r="GKG288" s="320"/>
      <c r="GKH288" s="320"/>
      <c r="GKI288" s="320"/>
      <c r="GKJ288" s="320"/>
      <c r="GKK288" s="320"/>
      <c r="GKL288" s="320"/>
      <c r="GKM288" s="320"/>
      <c r="GKN288" s="320"/>
      <c r="GKO288" s="320"/>
      <c r="GKP288" s="320"/>
      <c r="GKQ288" s="320"/>
      <c r="GKR288" s="320"/>
      <c r="GKS288" s="320"/>
      <c r="GKT288" s="320"/>
      <c r="GKU288" s="320"/>
      <c r="GKV288" s="320"/>
      <c r="GKW288" s="320"/>
      <c r="GKX288" s="320"/>
      <c r="GKY288" s="320"/>
      <c r="GKZ288" s="320"/>
      <c r="GLA288" s="320"/>
      <c r="GLB288" s="320"/>
      <c r="GLC288" s="320"/>
      <c r="GLD288" s="320"/>
      <c r="GLE288" s="320"/>
      <c r="GLF288" s="320"/>
      <c r="GLG288" s="320"/>
      <c r="GLH288" s="320"/>
      <c r="GLI288" s="320"/>
      <c r="GLJ288" s="320"/>
      <c r="GLK288" s="320"/>
      <c r="GLL288" s="320"/>
      <c r="GLM288" s="320"/>
      <c r="GLN288" s="320"/>
      <c r="GLO288" s="320"/>
      <c r="GLP288" s="320"/>
      <c r="GLQ288" s="320"/>
      <c r="GLR288" s="320"/>
      <c r="GLS288" s="320"/>
      <c r="GLT288" s="320"/>
      <c r="GLU288" s="320"/>
      <c r="GLV288" s="320"/>
      <c r="GLW288" s="320"/>
      <c r="GLX288" s="320"/>
      <c r="GLY288" s="320"/>
      <c r="GLZ288" s="320"/>
      <c r="GMA288" s="320"/>
      <c r="GMB288" s="320"/>
      <c r="GMC288" s="320"/>
      <c r="GMD288" s="320"/>
      <c r="GME288" s="320"/>
      <c r="GMF288" s="320"/>
      <c r="GMG288" s="320"/>
      <c r="GMH288" s="320"/>
      <c r="GMI288" s="320"/>
      <c r="GMJ288" s="320"/>
      <c r="GMK288" s="320"/>
      <c r="GML288" s="320"/>
      <c r="GMM288" s="320"/>
      <c r="GMN288" s="320"/>
      <c r="GMO288" s="320"/>
      <c r="GMP288" s="320"/>
      <c r="GMQ288" s="320"/>
      <c r="GMR288" s="320"/>
      <c r="GMS288" s="320"/>
      <c r="GMT288" s="320"/>
      <c r="GMU288" s="320"/>
      <c r="GMV288" s="320"/>
      <c r="GMW288" s="320"/>
      <c r="GMX288" s="320"/>
      <c r="GMY288" s="320"/>
      <c r="GMZ288" s="320"/>
      <c r="GNA288" s="320"/>
      <c r="GNB288" s="320"/>
      <c r="GNC288" s="320"/>
      <c r="GND288" s="320"/>
      <c r="GNE288" s="320"/>
      <c r="GNF288" s="320"/>
      <c r="GNG288" s="320"/>
      <c r="GNH288" s="320"/>
      <c r="GNI288" s="320"/>
      <c r="GNJ288" s="320"/>
      <c r="GNK288" s="320"/>
      <c r="GNL288" s="320"/>
      <c r="GNM288" s="320"/>
      <c r="GNN288" s="320"/>
      <c r="GNO288" s="320"/>
      <c r="GNP288" s="320"/>
      <c r="GNQ288" s="320"/>
      <c r="GNR288" s="320"/>
      <c r="GNS288" s="320"/>
      <c r="GNT288" s="320"/>
      <c r="GNU288" s="320"/>
      <c r="GNV288" s="320"/>
      <c r="GNW288" s="320"/>
      <c r="GNX288" s="320"/>
      <c r="GNY288" s="320"/>
      <c r="GNZ288" s="320"/>
      <c r="GOA288" s="320"/>
      <c r="GOB288" s="320"/>
      <c r="GOC288" s="320"/>
      <c r="GOD288" s="320"/>
      <c r="GOE288" s="320"/>
      <c r="GOF288" s="320"/>
      <c r="GOG288" s="320"/>
      <c r="GOH288" s="320"/>
      <c r="GOI288" s="320"/>
      <c r="GOJ288" s="320"/>
      <c r="GOK288" s="320"/>
      <c r="GOL288" s="320"/>
      <c r="GOM288" s="320"/>
      <c r="GON288" s="320"/>
      <c r="GOO288" s="320"/>
      <c r="GOP288" s="320"/>
      <c r="GOQ288" s="320"/>
      <c r="GOR288" s="320"/>
      <c r="GOS288" s="320"/>
      <c r="GOT288" s="320"/>
      <c r="GOU288" s="320"/>
      <c r="GOV288" s="320"/>
      <c r="GOW288" s="320"/>
      <c r="GOX288" s="320"/>
      <c r="GOY288" s="320"/>
      <c r="GOZ288" s="320"/>
      <c r="GPA288" s="320"/>
      <c r="GPB288" s="320"/>
      <c r="GPC288" s="320"/>
      <c r="GPD288" s="320"/>
      <c r="GPE288" s="320"/>
      <c r="GPF288" s="320"/>
      <c r="GPG288" s="320"/>
      <c r="GPH288" s="320"/>
      <c r="GPI288" s="320"/>
      <c r="GPJ288" s="320"/>
      <c r="GPK288" s="320"/>
      <c r="GPL288" s="320"/>
      <c r="GPM288" s="320"/>
      <c r="GPN288" s="320"/>
      <c r="GPO288" s="320"/>
      <c r="GPP288" s="320"/>
      <c r="GPQ288" s="320"/>
      <c r="GPR288" s="320"/>
      <c r="GPS288" s="320"/>
      <c r="GPT288" s="320"/>
      <c r="GPU288" s="320"/>
      <c r="GPV288" s="320"/>
      <c r="GPW288" s="320"/>
      <c r="GPX288" s="320"/>
      <c r="GPY288" s="320"/>
      <c r="GPZ288" s="320"/>
      <c r="GQA288" s="320"/>
      <c r="GQB288" s="320"/>
      <c r="GQC288" s="320"/>
      <c r="GQD288" s="320"/>
      <c r="GQE288" s="320"/>
      <c r="GQF288" s="320"/>
      <c r="GQG288" s="320"/>
      <c r="GQH288" s="320"/>
      <c r="GQI288" s="320"/>
      <c r="GQJ288" s="320"/>
      <c r="GQK288" s="320"/>
      <c r="GQL288" s="320"/>
      <c r="GQM288" s="320"/>
      <c r="GQN288" s="320"/>
      <c r="GQO288" s="320"/>
      <c r="GQP288" s="320"/>
      <c r="GQQ288" s="320"/>
      <c r="GQR288" s="320"/>
      <c r="GQS288" s="320"/>
      <c r="GQT288" s="320"/>
      <c r="GQU288" s="320"/>
      <c r="GQV288" s="320"/>
      <c r="GQW288" s="320"/>
      <c r="GQX288" s="320"/>
      <c r="GQY288" s="320"/>
      <c r="GQZ288" s="320"/>
      <c r="GRA288" s="320"/>
      <c r="GRB288" s="320"/>
      <c r="GRC288" s="320"/>
      <c r="GRD288" s="320"/>
      <c r="GRE288" s="320"/>
      <c r="GRF288" s="320"/>
      <c r="GRG288" s="320"/>
      <c r="GRH288" s="320"/>
      <c r="GRI288" s="320"/>
      <c r="GRJ288" s="320"/>
      <c r="GRK288" s="320"/>
      <c r="GRL288" s="320"/>
      <c r="GRM288" s="320"/>
      <c r="GRN288" s="320"/>
      <c r="GRO288" s="320"/>
      <c r="GRP288" s="320"/>
      <c r="GRQ288" s="320"/>
      <c r="GRR288" s="320"/>
      <c r="GRS288" s="320"/>
      <c r="GRT288" s="320"/>
      <c r="GRU288" s="320"/>
      <c r="GRV288" s="320"/>
      <c r="GRW288" s="320"/>
      <c r="GRX288" s="320"/>
      <c r="GRY288" s="320"/>
      <c r="GRZ288" s="320"/>
      <c r="GSA288" s="320"/>
      <c r="GSB288" s="320"/>
      <c r="GSC288" s="320"/>
      <c r="GSD288" s="320"/>
      <c r="GSE288" s="320"/>
      <c r="GSF288" s="320"/>
      <c r="GSG288" s="320"/>
      <c r="GSH288" s="320"/>
      <c r="GSI288" s="320"/>
      <c r="GSJ288" s="320"/>
      <c r="GSK288" s="320"/>
      <c r="GSL288" s="320"/>
      <c r="GSM288" s="320"/>
      <c r="GSN288" s="320"/>
      <c r="GSO288" s="320"/>
      <c r="GSP288" s="320"/>
      <c r="GSQ288" s="320"/>
      <c r="GSR288" s="320"/>
      <c r="GSS288" s="320"/>
      <c r="GST288" s="320"/>
      <c r="GSU288" s="320"/>
      <c r="GSV288" s="320"/>
      <c r="GSW288" s="320"/>
      <c r="GSX288" s="320"/>
      <c r="GSY288" s="320"/>
      <c r="GSZ288" s="320"/>
      <c r="GTA288" s="320"/>
      <c r="GTB288" s="320"/>
      <c r="GTC288" s="320"/>
      <c r="GTD288" s="320"/>
      <c r="GTE288" s="320"/>
      <c r="GTF288" s="320"/>
      <c r="GTG288" s="320"/>
      <c r="GTH288" s="320"/>
      <c r="GTI288" s="320"/>
      <c r="GTJ288" s="320"/>
      <c r="GTK288" s="320"/>
      <c r="GTL288" s="320"/>
      <c r="GTM288" s="320"/>
      <c r="GTN288" s="320"/>
      <c r="GTO288" s="320"/>
      <c r="GTP288" s="320"/>
      <c r="GTQ288" s="320"/>
      <c r="GTR288" s="320"/>
      <c r="GTS288" s="320"/>
      <c r="GTT288" s="320"/>
      <c r="GTU288" s="320"/>
      <c r="GTV288" s="320"/>
      <c r="GTW288" s="320"/>
      <c r="GTX288" s="320"/>
      <c r="GTY288" s="320"/>
      <c r="GTZ288" s="320"/>
      <c r="GUA288" s="320"/>
      <c r="GUB288" s="320"/>
      <c r="GUC288" s="320"/>
      <c r="GUD288" s="320"/>
      <c r="GUE288" s="320"/>
      <c r="GUF288" s="320"/>
      <c r="GUG288" s="320"/>
      <c r="GUH288" s="320"/>
      <c r="GUI288" s="320"/>
      <c r="GUJ288" s="320"/>
      <c r="GUK288" s="320"/>
      <c r="GUL288" s="320"/>
      <c r="GUM288" s="320"/>
      <c r="GUN288" s="320"/>
      <c r="GUO288" s="320"/>
      <c r="GUP288" s="320"/>
      <c r="GUQ288" s="320"/>
      <c r="GUR288" s="320"/>
      <c r="GUS288" s="320"/>
      <c r="GUT288" s="320"/>
      <c r="GUU288" s="320"/>
      <c r="GUV288" s="320"/>
      <c r="GUW288" s="320"/>
      <c r="GUX288" s="320"/>
      <c r="GUY288" s="320"/>
      <c r="GUZ288" s="320"/>
      <c r="GVA288" s="320"/>
      <c r="GVB288" s="320"/>
      <c r="GVC288" s="320"/>
      <c r="GVD288" s="320"/>
      <c r="GVE288" s="320"/>
      <c r="GVF288" s="320"/>
      <c r="GVG288" s="320"/>
      <c r="GVH288" s="320"/>
      <c r="GVI288" s="320"/>
      <c r="GVJ288" s="320"/>
      <c r="GVK288" s="320"/>
      <c r="GVL288" s="320"/>
      <c r="GVM288" s="320"/>
      <c r="GVN288" s="320"/>
      <c r="GVO288" s="320"/>
      <c r="GVP288" s="320"/>
      <c r="GVQ288" s="320"/>
      <c r="GVR288" s="320"/>
      <c r="GVS288" s="320"/>
      <c r="GVT288" s="320"/>
      <c r="GVU288" s="320"/>
      <c r="GVV288" s="320"/>
      <c r="GVW288" s="320"/>
      <c r="GVX288" s="320"/>
      <c r="GVY288" s="320"/>
      <c r="GVZ288" s="320"/>
      <c r="GWA288" s="320"/>
      <c r="GWB288" s="320"/>
      <c r="GWC288" s="320"/>
      <c r="GWD288" s="320"/>
      <c r="GWE288" s="320"/>
      <c r="GWF288" s="320"/>
      <c r="GWG288" s="320"/>
      <c r="GWH288" s="320"/>
      <c r="GWI288" s="320"/>
      <c r="GWJ288" s="320"/>
      <c r="GWK288" s="320"/>
      <c r="GWL288" s="320"/>
      <c r="GWM288" s="320"/>
      <c r="GWN288" s="320"/>
      <c r="GWO288" s="320"/>
      <c r="GWP288" s="320"/>
      <c r="GWQ288" s="320"/>
      <c r="GWR288" s="320"/>
      <c r="GWS288" s="320"/>
      <c r="GWT288" s="320"/>
      <c r="GWU288" s="320"/>
      <c r="GWV288" s="320"/>
      <c r="GWW288" s="320"/>
      <c r="GWX288" s="320"/>
      <c r="GWY288" s="320"/>
      <c r="GWZ288" s="320"/>
      <c r="GXA288" s="320"/>
      <c r="GXB288" s="320"/>
      <c r="GXC288" s="320"/>
      <c r="GXD288" s="320"/>
      <c r="GXE288" s="320"/>
      <c r="GXF288" s="320"/>
      <c r="GXG288" s="320"/>
      <c r="GXH288" s="320"/>
      <c r="GXI288" s="320"/>
      <c r="GXJ288" s="320"/>
      <c r="GXK288" s="320"/>
      <c r="GXL288" s="320"/>
      <c r="GXM288" s="320"/>
      <c r="GXN288" s="320"/>
      <c r="GXO288" s="320"/>
      <c r="GXP288" s="320"/>
      <c r="GXQ288" s="320"/>
      <c r="GXR288" s="320"/>
      <c r="GXS288" s="320"/>
      <c r="GXT288" s="320"/>
      <c r="GXU288" s="320"/>
      <c r="GXV288" s="320"/>
      <c r="GXW288" s="320"/>
      <c r="GXX288" s="320"/>
      <c r="GXY288" s="320"/>
      <c r="GXZ288" s="320"/>
      <c r="GYA288" s="320"/>
      <c r="GYB288" s="320"/>
      <c r="GYC288" s="320"/>
      <c r="GYD288" s="320"/>
      <c r="GYE288" s="320"/>
      <c r="GYF288" s="320"/>
      <c r="GYG288" s="320"/>
      <c r="GYH288" s="320"/>
      <c r="GYI288" s="320"/>
      <c r="GYJ288" s="320"/>
      <c r="GYK288" s="320"/>
      <c r="GYL288" s="320"/>
      <c r="GYM288" s="320"/>
      <c r="GYN288" s="320"/>
      <c r="GYO288" s="320"/>
      <c r="GYP288" s="320"/>
      <c r="GYQ288" s="320"/>
      <c r="GYR288" s="320"/>
      <c r="GYS288" s="320"/>
      <c r="GYT288" s="320"/>
      <c r="GYU288" s="320"/>
      <c r="GYV288" s="320"/>
      <c r="GYW288" s="320"/>
      <c r="GYX288" s="320"/>
      <c r="GYY288" s="320"/>
      <c r="GYZ288" s="320"/>
      <c r="GZA288" s="320"/>
      <c r="GZB288" s="320"/>
      <c r="GZC288" s="320"/>
      <c r="GZD288" s="320"/>
      <c r="GZE288" s="320"/>
      <c r="GZF288" s="320"/>
      <c r="GZG288" s="320"/>
      <c r="GZH288" s="320"/>
      <c r="GZI288" s="320"/>
      <c r="GZJ288" s="320"/>
      <c r="GZK288" s="320"/>
      <c r="GZL288" s="320"/>
      <c r="GZM288" s="320"/>
      <c r="GZN288" s="320"/>
      <c r="GZO288" s="320"/>
      <c r="GZP288" s="320"/>
      <c r="GZQ288" s="320"/>
      <c r="GZR288" s="320"/>
      <c r="GZS288" s="320"/>
      <c r="GZT288" s="320"/>
      <c r="GZU288" s="320"/>
      <c r="GZV288" s="320"/>
      <c r="GZW288" s="320"/>
      <c r="GZX288" s="320"/>
      <c r="GZY288" s="320"/>
      <c r="GZZ288" s="320"/>
      <c r="HAA288" s="320"/>
      <c r="HAB288" s="320"/>
      <c r="HAC288" s="320"/>
      <c r="HAD288" s="320"/>
      <c r="HAE288" s="320"/>
      <c r="HAF288" s="320"/>
      <c r="HAG288" s="320"/>
      <c r="HAH288" s="320"/>
      <c r="HAI288" s="320"/>
      <c r="HAJ288" s="320"/>
      <c r="HAK288" s="320"/>
      <c r="HAL288" s="320"/>
      <c r="HAM288" s="320"/>
      <c r="HAN288" s="320"/>
      <c r="HAO288" s="320"/>
      <c r="HAP288" s="320"/>
      <c r="HAQ288" s="320"/>
      <c r="HAR288" s="320"/>
      <c r="HAS288" s="320"/>
      <c r="HAT288" s="320"/>
      <c r="HAU288" s="320"/>
      <c r="HAV288" s="320"/>
      <c r="HAW288" s="320"/>
      <c r="HAX288" s="320"/>
      <c r="HAY288" s="320"/>
      <c r="HAZ288" s="320"/>
      <c r="HBA288" s="320"/>
      <c r="HBB288" s="320"/>
      <c r="HBC288" s="320"/>
      <c r="HBD288" s="320"/>
      <c r="HBE288" s="320"/>
      <c r="HBF288" s="320"/>
      <c r="HBG288" s="320"/>
      <c r="HBH288" s="320"/>
      <c r="HBI288" s="320"/>
      <c r="HBJ288" s="320"/>
      <c r="HBK288" s="320"/>
      <c r="HBL288" s="320"/>
      <c r="HBM288" s="320"/>
      <c r="HBN288" s="320"/>
      <c r="HBO288" s="320"/>
      <c r="HBP288" s="320"/>
      <c r="HBQ288" s="320"/>
      <c r="HBR288" s="320"/>
      <c r="HBS288" s="320"/>
      <c r="HBT288" s="320"/>
      <c r="HBU288" s="320"/>
      <c r="HBV288" s="320"/>
      <c r="HBW288" s="320"/>
      <c r="HBX288" s="320"/>
      <c r="HBY288" s="320"/>
      <c r="HBZ288" s="320"/>
      <c r="HCA288" s="320"/>
      <c r="HCB288" s="320"/>
      <c r="HCC288" s="320"/>
      <c r="HCD288" s="320"/>
      <c r="HCE288" s="320"/>
      <c r="HCF288" s="320"/>
      <c r="HCG288" s="320"/>
      <c r="HCH288" s="320"/>
      <c r="HCI288" s="320"/>
      <c r="HCJ288" s="320"/>
      <c r="HCK288" s="320"/>
      <c r="HCL288" s="320"/>
      <c r="HCM288" s="320"/>
      <c r="HCN288" s="320"/>
      <c r="HCO288" s="320"/>
      <c r="HCP288" s="320"/>
      <c r="HCQ288" s="320"/>
      <c r="HCR288" s="320"/>
      <c r="HCS288" s="320"/>
      <c r="HCT288" s="320"/>
      <c r="HCU288" s="320"/>
      <c r="HCV288" s="320"/>
      <c r="HCW288" s="320"/>
      <c r="HCX288" s="320"/>
      <c r="HCY288" s="320"/>
      <c r="HCZ288" s="320"/>
      <c r="HDA288" s="320"/>
      <c r="HDB288" s="320"/>
      <c r="HDC288" s="320"/>
      <c r="HDD288" s="320"/>
      <c r="HDE288" s="320"/>
      <c r="HDF288" s="320"/>
      <c r="HDG288" s="320"/>
      <c r="HDH288" s="320"/>
      <c r="HDI288" s="320"/>
      <c r="HDJ288" s="320"/>
      <c r="HDK288" s="320"/>
      <c r="HDL288" s="320"/>
      <c r="HDM288" s="320"/>
      <c r="HDN288" s="320"/>
      <c r="HDO288" s="320"/>
      <c r="HDP288" s="320"/>
      <c r="HDQ288" s="320"/>
      <c r="HDR288" s="320"/>
      <c r="HDS288" s="320"/>
      <c r="HDT288" s="320"/>
      <c r="HDU288" s="320"/>
      <c r="HDV288" s="320"/>
      <c r="HDW288" s="320"/>
      <c r="HDX288" s="320"/>
      <c r="HDY288" s="320"/>
      <c r="HDZ288" s="320"/>
      <c r="HEA288" s="320"/>
      <c r="HEB288" s="320"/>
      <c r="HEC288" s="320"/>
      <c r="HED288" s="320"/>
      <c r="HEE288" s="320"/>
      <c r="HEF288" s="320"/>
      <c r="HEG288" s="320"/>
      <c r="HEH288" s="320"/>
      <c r="HEI288" s="320"/>
      <c r="HEJ288" s="320"/>
      <c r="HEK288" s="320"/>
      <c r="HEL288" s="320"/>
      <c r="HEM288" s="320"/>
      <c r="HEN288" s="320"/>
      <c r="HEO288" s="320"/>
      <c r="HEP288" s="320"/>
      <c r="HEQ288" s="320"/>
      <c r="HER288" s="320"/>
      <c r="HES288" s="320"/>
      <c r="HET288" s="320"/>
      <c r="HEU288" s="320"/>
      <c r="HEV288" s="320"/>
      <c r="HEW288" s="320"/>
      <c r="HEX288" s="320"/>
      <c r="HEY288" s="320"/>
      <c r="HEZ288" s="320"/>
      <c r="HFA288" s="320"/>
      <c r="HFB288" s="320"/>
      <c r="HFC288" s="320"/>
      <c r="HFD288" s="320"/>
      <c r="HFE288" s="320"/>
      <c r="HFF288" s="320"/>
      <c r="HFG288" s="320"/>
      <c r="HFH288" s="320"/>
      <c r="HFI288" s="320"/>
      <c r="HFJ288" s="320"/>
      <c r="HFK288" s="320"/>
      <c r="HFL288" s="320"/>
      <c r="HFM288" s="320"/>
      <c r="HFN288" s="320"/>
      <c r="HFO288" s="320"/>
      <c r="HFP288" s="320"/>
      <c r="HFQ288" s="320"/>
      <c r="HFR288" s="320"/>
      <c r="HFS288" s="320"/>
      <c r="HFT288" s="320"/>
      <c r="HFU288" s="320"/>
      <c r="HFV288" s="320"/>
      <c r="HFW288" s="320"/>
      <c r="HFX288" s="320"/>
      <c r="HFY288" s="320"/>
      <c r="HFZ288" s="320"/>
      <c r="HGA288" s="320"/>
      <c r="HGB288" s="320"/>
      <c r="HGC288" s="320"/>
      <c r="HGD288" s="320"/>
      <c r="HGE288" s="320"/>
      <c r="HGF288" s="320"/>
      <c r="HGG288" s="320"/>
      <c r="HGH288" s="320"/>
      <c r="HGI288" s="320"/>
      <c r="HGJ288" s="320"/>
      <c r="HGK288" s="320"/>
      <c r="HGL288" s="320"/>
      <c r="HGM288" s="320"/>
      <c r="HGN288" s="320"/>
      <c r="HGO288" s="320"/>
      <c r="HGP288" s="320"/>
      <c r="HGQ288" s="320"/>
      <c r="HGR288" s="320"/>
      <c r="HGS288" s="320"/>
      <c r="HGT288" s="320"/>
      <c r="HGU288" s="320"/>
      <c r="HGV288" s="320"/>
      <c r="HGW288" s="320"/>
      <c r="HGX288" s="320"/>
      <c r="HGY288" s="320"/>
      <c r="HGZ288" s="320"/>
      <c r="HHA288" s="320"/>
      <c r="HHB288" s="320"/>
      <c r="HHC288" s="320"/>
      <c r="HHD288" s="320"/>
      <c r="HHE288" s="320"/>
      <c r="HHF288" s="320"/>
      <c r="HHG288" s="320"/>
      <c r="HHH288" s="320"/>
      <c r="HHI288" s="320"/>
      <c r="HHJ288" s="320"/>
      <c r="HHK288" s="320"/>
      <c r="HHL288" s="320"/>
      <c r="HHM288" s="320"/>
      <c r="HHN288" s="320"/>
      <c r="HHO288" s="320"/>
      <c r="HHP288" s="320"/>
      <c r="HHQ288" s="320"/>
      <c r="HHR288" s="320"/>
      <c r="HHS288" s="320"/>
      <c r="HHT288" s="320"/>
      <c r="HHU288" s="320"/>
      <c r="HHV288" s="320"/>
      <c r="HHW288" s="320"/>
      <c r="HHX288" s="320"/>
      <c r="HHY288" s="320"/>
      <c r="HHZ288" s="320"/>
      <c r="HIA288" s="320"/>
      <c r="HIB288" s="320"/>
      <c r="HIC288" s="320"/>
      <c r="HID288" s="320"/>
      <c r="HIE288" s="320"/>
      <c r="HIF288" s="320"/>
      <c r="HIG288" s="320"/>
      <c r="HIH288" s="320"/>
      <c r="HII288" s="320"/>
      <c r="HIJ288" s="320"/>
      <c r="HIK288" s="320"/>
      <c r="HIL288" s="320"/>
      <c r="HIM288" s="320"/>
      <c r="HIN288" s="320"/>
      <c r="HIO288" s="320"/>
      <c r="HIP288" s="320"/>
      <c r="HIQ288" s="320"/>
      <c r="HIR288" s="320"/>
      <c r="HIS288" s="320"/>
      <c r="HIT288" s="320"/>
      <c r="HIU288" s="320"/>
      <c r="HIV288" s="320"/>
      <c r="HIW288" s="320"/>
      <c r="HIX288" s="320"/>
      <c r="HIY288" s="320"/>
      <c r="HIZ288" s="320"/>
      <c r="HJA288" s="320"/>
      <c r="HJB288" s="320"/>
      <c r="HJC288" s="320"/>
      <c r="HJD288" s="320"/>
      <c r="HJE288" s="320"/>
      <c r="HJF288" s="320"/>
      <c r="HJG288" s="320"/>
      <c r="HJH288" s="320"/>
      <c r="HJI288" s="320"/>
      <c r="HJJ288" s="320"/>
      <c r="HJK288" s="320"/>
      <c r="HJL288" s="320"/>
      <c r="HJM288" s="320"/>
      <c r="HJN288" s="320"/>
      <c r="HJO288" s="320"/>
      <c r="HJP288" s="320"/>
      <c r="HJQ288" s="320"/>
      <c r="HJR288" s="320"/>
      <c r="HJS288" s="320"/>
      <c r="HJT288" s="320"/>
      <c r="HJU288" s="320"/>
      <c r="HJV288" s="320"/>
      <c r="HJW288" s="320"/>
      <c r="HJX288" s="320"/>
      <c r="HJY288" s="320"/>
      <c r="HJZ288" s="320"/>
      <c r="HKA288" s="320"/>
      <c r="HKB288" s="320"/>
      <c r="HKC288" s="320"/>
      <c r="HKD288" s="320"/>
      <c r="HKE288" s="320"/>
      <c r="HKF288" s="320"/>
      <c r="HKG288" s="320"/>
      <c r="HKH288" s="320"/>
      <c r="HKI288" s="320"/>
      <c r="HKJ288" s="320"/>
      <c r="HKK288" s="320"/>
      <c r="HKL288" s="320"/>
      <c r="HKM288" s="320"/>
      <c r="HKN288" s="320"/>
      <c r="HKO288" s="320"/>
      <c r="HKP288" s="320"/>
      <c r="HKQ288" s="320"/>
      <c r="HKR288" s="320"/>
      <c r="HKS288" s="320"/>
      <c r="HKT288" s="320"/>
      <c r="HKU288" s="320"/>
      <c r="HKV288" s="320"/>
      <c r="HKW288" s="320"/>
      <c r="HKX288" s="320"/>
      <c r="HKY288" s="320"/>
      <c r="HKZ288" s="320"/>
      <c r="HLA288" s="320"/>
      <c r="HLB288" s="320"/>
      <c r="HLC288" s="320"/>
      <c r="HLD288" s="320"/>
      <c r="HLE288" s="320"/>
      <c r="HLF288" s="320"/>
      <c r="HLG288" s="320"/>
      <c r="HLH288" s="320"/>
      <c r="HLI288" s="320"/>
      <c r="HLJ288" s="320"/>
      <c r="HLK288" s="320"/>
      <c r="HLL288" s="320"/>
      <c r="HLM288" s="320"/>
      <c r="HLN288" s="320"/>
      <c r="HLO288" s="320"/>
      <c r="HLP288" s="320"/>
      <c r="HLQ288" s="320"/>
      <c r="HLR288" s="320"/>
      <c r="HLS288" s="320"/>
      <c r="HLT288" s="320"/>
      <c r="HLU288" s="320"/>
      <c r="HLV288" s="320"/>
      <c r="HLW288" s="320"/>
      <c r="HLX288" s="320"/>
      <c r="HLY288" s="320"/>
      <c r="HLZ288" s="320"/>
      <c r="HMA288" s="320"/>
      <c r="HMB288" s="320"/>
      <c r="HMC288" s="320"/>
      <c r="HMD288" s="320"/>
      <c r="HME288" s="320"/>
      <c r="HMF288" s="320"/>
      <c r="HMG288" s="320"/>
      <c r="HMH288" s="320"/>
      <c r="HMI288" s="320"/>
      <c r="HMJ288" s="320"/>
      <c r="HMK288" s="320"/>
      <c r="HML288" s="320"/>
      <c r="HMM288" s="320"/>
      <c r="HMN288" s="320"/>
      <c r="HMO288" s="320"/>
      <c r="HMP288" s="320"/>
      <c r="HMQ288" s="320"/>
      <c r="HMR288" s="320"/>
      <c r="HMS288" s="320"/>
      <c r="HMT288" s="320"/>
      <c r="HMU288" s="320"/>
      <c r="HMV288" s="320"/>
      <c r="HMW288" s="320"/>
      <c r="HMX288" s="320"/>
      <c r="HMY288" s="320"/>
      <c r="HMZ288" s="320"/>
      <c r="HNA288" s="320"/>
      <c r="HNB288" s="320"/>
      <c r="HNC288" s="320"/>
      <c r="HND288" s="320"/>
      <c r="HNE288" s="320"/>
      <c r="HNF288" s="320"/>
      <c r="HNG288" s="320"/>
      <c r="HNH288" s="320"/>
      <c r="HNI288" s="320"/>
      <c r="HNJ288" s="320"/>
      <c r="HNK288" s="320"/>
      <c r="HNL288" s="320"/>
      <c r="HNM288" s="320"/>
      <c r="HNN288" s="320"/>
      <c r="HNO288" s="320"/>
      <c r="HNP288" s="320"/>
      <c r="HNQ288" s="320"/>
      <c r="HNR288" s="320"/>
      <c r="HNS288" s="320"/>
      <c r="HNT288" s="320"/>
      <c r="HNU288" s="320"/>
      <c r="HNV288" s="320"/>
      <c r="HNW288" s="320"/>
      <c r="HNX288" s="320"/>
      <c r="HNY288" s="320"/>
      <c r="HNZ288" s="320"/>
      <c r="HOA288" s="320"/>
      <c r="HOB288" s="320"/>
      <c r="HOC288" s="320"/>
      <c r="HOD288" s="320"/>
      <c r="HOE288" s="320"/>
      <c r="HOF288" s="320"/>
      <c r="HOG288" s="320"/>
      <c r="HOH288" s="320"/>
      <c r="HOI288" s="320"/>
      <c r="HOJ288" s="320"/>
      <c r="HOK288" s="320"/>
      <c r="HOL288" s="320"/>
      <c r="HOM288" s="320"/>
      <c r="HON288" s="320"/>
      <c r="HOO288" s="320"/>
      <c r="HOP288" s="320"/>
      <c r="HOQ288" s="320"/>
      <c r="HOR288" s="320"/>
      <c r="HOS288" s="320"/>
      <c r="HOT288" s="320"/>
      <c r="HOU288" s="320"/>
      <c r="HOV288" s="320"/>
      <c r="HOW288" s="320"/>
      <c r="HOX288" s="320"/>
      <c r="HOY288" s="320"/>
      <c r="HOZ288" s="320"/>
      <c r="HPA288" s="320"/>
      <c r="HPB288" s="320"/>
      <c r="HPC288" s="320"/>
      <c r="HPD288" s="320"/>
      <c r="HPE288" s="320"/>
      <c r="HPF288" s="320"/>
      <c r="HPG288" s="320"/>
      <c r="HPH288" s="320"/>
      <c r="HPI288" s="320"/>
      <c r="HPJ288" s="320"/>
      <c r="HPK288" s="320"/>
      <c r="HPL288" s="320"/>
      <c r="HPM288" s="320"/>
      <c r="HPN288" s="320"/>
      <c r="HPO288" s="320"/>
      <c r="HPP288" s="320"/>
      <c r="HPQ288" s="320"/>
      <c r="HPR288" s="320"/>
      <c r="HPS288" s="320"/>
      <c r="HPT288" s="320"/>
      <c r="HPU288" s="320"/>
      <c r="HPV288" s="320"/>
      <c r="HPW288" s="320"/>
      <c r="HPX288" s="320"/>
      <c r="HPY288" s="320"/>
      <c r="HPZ288" s="320"/>
      <c r="HQA288" s="320"/>
      <c r="HQB288" s="320"/>
      <c r="HQC288" s="320"/>
      <c r="HQD288" s="320"/>
      <c r="HQE288" s="320"/>
      <c r="HQF288" s="320"/>
      <c r="HQG288" s="320"/>
      <c r="HQH288" s="320"/>
      <c r="HQI288" s="320"/>
      <c r="HQJ288" s="320"/>
      <c r="HQK288" s="320"/>
      <c r="HQL288" s="320"/>
      <c r="HQM288" s="320"/>
      <c r="HQN288" s="320"/>
      <c r="HQO288" s="320"/>
      <c r="HQP288" s="320"/>
      <c r="HQQ288" s="320"/>
      <c r="HQR288" s="320"/>
      <c r="HQS288" s="320"/>
      <c r="HQT288" s="320"/>
      <c r="HQU288" s="320"/>
      <c r="HQV288" s="320"/>
      <c r="HQW288" s="320"/>
      <c r="HQX288" s="320"/>
      <c r="HQY288" s="320"/>
      <c r="HQZ288" s="320"/>
      <c r="HRA288" s="320"/>
      <c r="HRB288" s="320"/>
      <c r="HRC288" s="320"/>
      <c r="HRD288" s="320"/>
      <c r="HRE288" s="320"/>
      <c r="HRF288" s="320"/>
      <c r="HRG288" s="320"/>
      <c r="HRH288" s="320"/>
      <c r="HRI288" s="320"/>
      <c r="HRJ288" s="320"/>
      <c r="HRK288" s="320"/>
      <c r="HRL288" s="320"/>
      <c r="HRM288" s="320"/>
      <c r="HRN288" s="320"/>
      <c r="HRO288" s="320"/>
      <c r="HRP288" s="320"/>
      <c r="HRQ288" s="320"/>
      <c r="HRR288" s="320"/>
      <c r="HRS288" s="320"/>
      <c r="HRT288" s="320"/>
      <c r="HRU288" s="320"/>
      <c r="HRV288" s="320"/>
      <c r="HRW288" s="320"/>
      <c r="HRX288" s="320"/>
      <c r="HRY288" s="320"/>
      <c r="HRZ288" s="320"/>
      <c r="HSA288" s="320"/>
      <c r="HSB288" s="320"/>
      <c r="HSC288" s="320"/>
      <c r="HSD288" s="320"/>
      <c r="HSE288" s="320"/>
      <c r="HSF288" s="320"/>
      <c r="HSG288" s="320"/>
      <c r="HSH288" s="320"/>
      <c r="HSI288" s="320"/>
      <c r="HSJ288" s="320"/>
      <c r="HSK288" s="320"/>
      <c r="HSL288" s="320"/>
      <c r="HSM288" s="320"/>
      <c r="HSN288" s="320"/>
      <c r="HSO288" s="320"/>
      <c r="HSP288" s="320"/>
      <c r="HSQ288" s="320"/>
      <c r="HSR288" s="320"/>
      <c r="HSS288" s="320"/>
      <c r="HST288" s="320"/>
      <c r="HSU288" s="320"/>
      <c r="HSV288" s="320"/>
      <c r="HSW288" s="320"/>
      <c r="HSX288" s="320"/>
      <c r="HSY288" s="320"/>
      <c r="HSZ288" s="320"/>
      <c r="HTA288" s="320"/>
      <c r="HTB288" s="320"/>
      <c r="HTC288" s="320"/>
      <c r="HTD288" s="320"/>
      <c r="HTE288" s="320"/>
      <c r="HTF288" s="320"/>
      <c r="HTG288" s="320"/>
      <c r="HTH288" s="320"/>
      <c r="HTI288" s="320"/>
      <c r="HTJ288" s="320"/>
      <c r="HTK288" s="320"/>
      <c r="HTL288" s="320"/>
      <c r="HTM288" s="320"/>
      <c r="HTN288" s="320"/>
      <c r="HTO288" s="320"/>
      <c r="HTP288" s="320"/>
      <c r="HTQ288" s="320"/>
      <c r="HTR288" s="320"/>
      <c r="HTS288" s="320"/>
      <c r="HTT288" s="320"/>
      <c r="HTU288" s="320"/>
      <c r="HTV288" s="320"/>
      <c r="HTW288" s="320"/>
      <c r="HTX288" s="320"/>
      <c r="HTY288" s="320"/>
      <c r="HTZ288" s="320"/>
      <c r="HUA288" s="320"/>
      <c r="HUB288" s="320"/>
      <c r="HUC288" s="320"/>
      <c r="HUD288" s="320"/>
      <c r="HUE288" s="320"/>
      <c r="HUF288" s="320"/>
      <c r="HUG288" s="320"/>
      <c r="HUH288" s="320"/>
      <c r="HUI288" s="320"/>
      <c r="HUJ288" s="320"/>
      <c r="HUK288" s="320"/>
      <c r="HUL288" s="320"/>
      <c r="HUM288" s="320"/>
      <c r="HUN288" s="320"/>
      <c r="HUO288" s="320"/>
      <c r="HUP288" s="320"/>
      <c r="HUQ288" s="320"/>
      <c r="HUR288" s="320"/>
      <c r="HUS288" s="320"/>
      <c r="HUT288" s="320"/>
      <c r="HUU288" s="320"/>
      <c r="HUV288" s="320"/>
      <c r="HUW288" s="320"/>
      <c r="HUX288" s="320"/>
      <c r="HUY288" s="320"/>
      <c r="HUZ288" s="320"/>
      <c r="HVA288" s="320"/>
      <c r="HVB288" s="320"/>
      <c r="HVC288" s="320"/>
      <c r="HVD288" s="320"/>
      <c r="HVE288" s="320"/>
      <c r="HVF288" s="320"/>
      <c r="HVG288" s="320"/>
      <c r="HVH288" s="320"/>
      <c r="HVI288" s="320"/>
      <c r="HVJ288" s="320"/>
      <c r="HVK288" s="320"/>
      <c r="HVL288" s="320"/>
      <c r="HVM288" s="320"/>
      <c r="HVN288" s="320"/>
      <c r="HVO288" s="320"/>
      <c r="HVP288" s="320"/>
      <c r="HVQ288" s="320"/>
      <c r="HVR288" s="320"/>
      <c r="HVS288" s="320"/>
      <c r="HVT288" s="320"/>
      <c r="HVU288" s="320"/>
      <c r="HVV288" s="320"/>
      <c r="HVW288" s="320"/>
      <c r="HVX288" s="320"/>
      <c r="HVY288" s="320"/>
      <c r="HVZ288" s="320"/>
      <c r="HWA288" s="320"/>
      <c r="HWB288" s="320"/>
      <c r="HWC288" s="320"/>
      <c r="HWD288" s="320"/>
      <c r="HWE288" s="320"/>
      <c r="HWF288" s="320"/>
      <c r="HWG288" s="320"/>
      <c r="HWH288" s="320"/>
      <c r="HWI288" s="320"/>
      <c r="HWJ288" s="320"/>
      <c r="HWK288" s="320"/>
      <c r="HWL288" s="320"/>
      <c r="HWM288" s="320"/>
      <c r="HWN288" s="320"/>
      <c r="HWO288" s="320"/>
      <c r="HWP288" s="320"/>
      <c r="HWQ288" s="320"/>
      <c r="HWR288" s="320"/>
      <c r="HWS288" s="320"/>
      <c r="HWT288" s="320"/>
      <c r="HWU288" s="320"/>
      <c r="HWV288" s="320"/>
      <c r="HWW288" s="320"/>
      <c r="HWX288" s="320"/>
      <c r="HWY288" s="320"/>
      <c r="HWZ288" s="320"/>
      <c r="HXA288" s="320"/>
      <c r="HXB288" s="320"/>
      <c r="HXC288" s="320"/>
      <c r="HXD288" s="320"/>
      <c r="HXE288" s="320"/>
      <c r="HXF288" s="320"/>
      <c r="HXG288" s="320"/>
      <c r="HXH288" s="320"/>
      <c r="HXI288" s="320"/>
      <c r="HXJ288" s="320"/>
      <c r="HXK288" s="320"/>
      <c r="HXL288" s="320"/>
      <c r="HXM288" s="320"/>
      <c r="HXN288" s="320"/>
      <c r="HXO288" s="320"/>
      <c r="HXP288" s="320"/>
      <c r="HXQ288" s="320"/>
      <c r="HXR288" s="320"/>
      <c r="HXS288" s="320"/>
      <c r="HXT288" s="320"/>
      <c r="HXU288" s="320"/>
      <c r="HXV288" s="320"/>
      <c r="HXW288" s="320"/>
      <c r="HXX288" s="320"/>
      <c r="HXY288" s="320"/>
      <c r="HXZ288" s="320"/>
      <c r="HYA288" s="320"/>
      <c r="HYB288" s="320"/>
      <c r="HYC288" s="320"/>
      <c r="HYD288" s="320"/>
      <c r="HYE288" s="320"/>
      <c r="HYF288" s="320"/>
      <c r="HYG288" s="320"/>
      <c r="HYH288" s="320"/>
      <c r="HYI288" s="320"/>
      <c r="HYJ288" s="320"/>
      <c r="HYK288" s="320"/>
      <c r="HYL288" s="320"/>
      <c r="HYM288" s="320"/>
      <c r="HYN288" s="320"/>
      <c r="HYO288" s="320"/>
      <c r="HYP288" s="320"/>
      <c r="HYQ288" s="320"/>
      <c r="HYR288" s="320"/>
      <c r="HYS288" s="320"/>
      <c r="HYT288" s="320"/>
      <c r="HYU288" s="320"/>
      <c r="HYV288" s="320"/>
      <c r="HYW288" s="320"/>
      <c r="HYX288" s="320"/>
      <c r="HYY288" s="320"/>
      <c r="HYZ288" s="320"/>
      <c r="HZA288" s="320"/>
      <c r="HZB288" s="320"/>
      <c r="HZC288" s="320"/>
      <c r="HZD288" s="320"/>
      <c r="HZE288" s="320"/>
      <c r="HZF288" s="320"/>
      <c r="HZG288" s="320"/>
      <c r="HZH288" s="320"/>
      <c r="HZI288" s="320"/>
      <c r="HZJ288" s="320"/>
      <c r="HZK288" s="320"/>
      <c r="HZL288" s="320"/>
      <c r="HZM288" s="320"/>
      <c r="HZN288" s="320"/>
      <c r="HZO288" s="320"/>
      <c r="HZP288" s="320"/>
      <c r="HZQ288" s="320"/>
      <c r="HZR288" s="320"/>
      <c r="HZS288" s="320"/>
      <c r="HZT288" s="320"/>
      <c r="HZU288" s="320"/>
      <c r="HZV288" s="320"/>
      <c r="HZW288" s="320"/>
      <c r="HZX288" s="320"/>
      <c r="HZY288" s="320"/>
      <c r="HZZ288" s="320"/>
      <c r="IAA288" s="320"/>
      <c r="IAB288" s="320"/>
      <c r="IAC288" s="320"/>
      <c r="IAD288" s="320"/>
      <c r="IAE288" s="320"/>
      <c r="IAF288" s="320"/>
      <c r="IAG288" s="320"/>
      <c r="IAH288" s="320"/>
      <c r="IAI288" s="320"/>
      <c r="IAJ288" s="320"/>
      <c r="IAK288" s="320"/>
      <c r="IAL288" s="320"/>
      <c r="IAM288" s="320"/>
      <c r="IAN288" s="320"/>
      <c r="IAO288" s="320"/>
      <c r="IAP288" s="320"/>
      <c r="IAQ288" s="320"/>
      <c r="IAR288" s="320"/>
      <c r="IAS288" s="320"/>
      <c r="IAT288" s="320"/>
      <c r="IAU288" s="320"/>
      <c r="IAV288" s="320"/>
      <c r="IAW288" s="320"/>
      <c r="IAX288" s="320"/>
      <c r="IAY288" s="320"/>
      <c r="IAZ288" s="320"/>
      <c r="IBA288" s="320"/>
      <c r="IBB288" s="320"/>
      <c r="IBC288" s="320"/>
      <c r="IBD288" s="320"/>
      <c r="IBE288" s="320"/>
      <c r="IBF288" s="320"/>
      <c r="IBG288" s="320"/>
      <c r="IBH288" s="320"/>
      <c r="IBI288" s="320"/>
      <c r="IBJ288" s="320"/>
      <c r="IBK288" s="320"/>
      <c r="IBL288" s="320"/>
      <c r="IBM288" s="320"/>
      <c r="IBN288" s="320"/>
      <c r="IBO288" s="320"/>
      <c r="IBP288" s="320"/>
      <c r="IBQ288" s="320"/>
      <c r="IBR288" s="320"/>
      <c r="IBS288" s="320"/>
      <c r="IBT288" s="320"/>
      <c r="IBU288" s="320"/>
      <c r="IBV288" s="320"/>
      <c r="IBW288" s="320"/>
      <c r="IBX288" s="320"/>
      <c r="IBY288" s="320"/>
      <c r="IBZ288" s="320"/>
      <c r="ICA288" s="320"/>
      <c r="ICB288" s="320"/>
      <c r="ICC288" s="320"/>
      <c r="ICD288" s="320"/>
      <c r="ICE288" s="320"/>
      <c r="ICF288" s="320"/>
      <c r="ICG288" s="320"/>
      <c r="ICH288" s="320"/>
      <c r="ICI288" s="320"/>
      <c r="ICJ288" s="320"/>
      <c r="ICK288" s="320"/>
      <c r="ICL288" s="320"/>
      <c r="ICM288" s="320"/>
      <c r="ICN288" s="320"/>
      <c r="ICO288" s="320"/>
      <c r="ICP288" s="320"/>
      <c r="ICQ288" s="320"/>
      <c r="ICR288" s="320"/>
      <c r="ICS288" s="320"/>
      <c r="ICT288" s="320"/>
      <c r="ICU288" s="320"/>
      <c r="ICV288" s="320"/>
      <c r="ICW288" s="320"/>
      <c r="ICX288" s="320"/>
      <c r="ICY288" s="320"/>
      <c r="ICZ288" s="320"/>
      <c r="IDA288" s="320"/>
      <c r="IDB288" s="320"/>
      <c r="IDC288" s="320"/>
      <c r="IDD288" s="320"/>
      <c r="IDE288" s="320"/>
      <c r="IDF288" s="320"/>
      <c r="IDG288" s="320"/>
      <c r="IDH288" s="320"/>
      <c r="IDI288" s="320"/>
      <c r="IDJ288" s="320"/>
      <c r="IDK288" s="320"/>
      <c r="IDL288" s="320"/>
      <c r="IDM288" s="320"/>
      <c r="IDN288" s="320"/>
      <c r="IDO288" s="320"/>
      <c r="IDP288" s="320"/>
      <c r="IDQ288" s="320"/>
      <c r="IDR288" s="320"/>
      <c r="IDS288" s="320"/>
      <c r="IDT288" s="320"/>
      <c r="IDU288" s="320"/>
      <c r="IDV288" s="320"/>
      <c r="IDW288" s="320"/>
      <c r="IDX288" s="320"/>
      <c r="IDY288" s="320"/>
      <c r="IDZ288" s="320"/>
      <c r="IEA288" s="320"/>
      <c r="IEB288" s="320"/>
      <c r="IEC288" s="320"/>
      <c r="IED288" s="320"/>
      <c r="IEE288" s="320"/>
      <c r="IEF288" s="320"/>
      <c r="IEG288" s="320"/>
      <c r="IEH288" s="320"/>
      <c r="IEI288" s="320"/>
      <c r="IEJ288" s="320"/>
      <c r="IEK288" s="320"/>
      <c r="IEL288" s="320"/>
      <c r="IEM288" s="320"/>
      <c r="IEN288" s="320"/>
      <c r="IEO288" s="320"/>
      <c r="IEP288" s="320"/>
      <c r="IEQ288" s="320"/>
      <c r="IER288" s="320"/>
      <c r="IES288" s="320"/>
      <c r="IET288" s="320"/>
      <c r="IEU288" s="320"/>
      <c r="IEV288" s="320"/>
      <c r="IEW288" s="320"/>
      <c r="IEX288" s="320"/>
      <c r="IEY288" s="320"/>
      <c r="IEZ288" s="320"/>
      <c r="IFA288" s="320"/>
      <c r="IFB288" s="320"/>
      <c r="IFC288" s="320"/>
      <c r="IFD288" s="320"/>
      <c r="IFE288" s="320"/>
      <c r="IFF288" s="320"/>
      <c r="IFG288" s="320"/>
      <c r="IFH288" s="320"/>
      <c r="IFI288" s="320"/>
      <c r="IFJ288" s="320"/>
      <c r="IFK288" s="320"/>
      <c r="IFL288" s="320"/>
      <c r="IFM288" s="320"/>
      <c r="IFN288" s="320"/>
      <c r="IFO288" s="320"/>
      <c r="IFP288" s="320"/>
      <c r="IFQ288" s="320"/>
      <c r="IFR288" s="320"/>
      <c r="IFS288" s="320"/>
      <c r="IFT288" s="320"/>
      <c r="IFU288" s="320"/>
      <c r="IFV288" s="320"/>
      <c r="IFW288" s="320"/>
      <c r="IFX288" s="320"/>
      <c r="IFY288" s="320"/>
      <c r="IFZ288" s="320"/>
      <c r="IGA288" s="320"/>
      <c r="IGB288" s="320"/>
      <c r="IGC288" s="320"/>
      <c r="IGD288" s="320"/>
      <c r="IGE288" s="320"/>
      <c r="IGF288" s="320"/>
      <c r="IGG288" s="320"/>
      <c r="IGH288" s="320"/>
      <c r="IGI288" s="320"/>
      <c r="IGJ288" s="320"/>
      <c r="IGK288" s="320"/>
      <c r="IGL288" s="320"/>
      <c r="IGM288" s="320"/>
      <c r="IGN288" s="320"/>
      <c r="IGO288" s="320"/>
      <c r="IGP288" s="320"/>
      <c r="IGQ288" s="320"/>
      <c r="IGR288" s="320"/>
      <c r="IGS288" s="320"/>
      <c r="IGT288" s="320"/>
      <c r="IGU288" s="320"/>
      <c r="IGV288" s="320"/>
      <c r="IGW288" s="320"/>
      <c r="IGX288" s="320"/>
      <c r="IGY288" s="320"/>
      <c r="IGZ288" s="320"/>
      <c r="IHA288" s="320"/>
      <c r="IHB288" s="320"/>
      <c r="IHC288" s="320"/>
      <c r="IHD288" s="320"/>
      <c r="IHE288" s="320"/>
      <c r="IHF288" s="320"/>
      <c r="IHG288" s="320"/>
      <c r="IHH288" s="320"/>
      <c r="IHI288" s="320"/>
      <c r="IHJ288" s="320"/>
      <c r="IHK288" s="320"/>
      <c r="IHL288" s="320"/>
      <c r="IHM288" s="320"/>
      <c r="IHN288" s="320"/>
      <c r="IHO288" s="320"/>
      <c r="IHP288" s="320"/>
      <c r="IHQ288" s="320"/>
      <c r="IHR288" s="320"/>
      <c r="IHS288" s="320"/>
      <c r="IHT288" s="320"/>
      <c r="IHU288" s="320"/>
      <c r="IHV288" s="320"/>
      <c r="IHW288" s="320"/>
      <c r="IHX288" s="320"/>
      <c r="IHY288" s="320"/>
      <c r="IHZ288" s="320"/>
      <c r="IIA288" s="320"/>
      <c r="IIB288" s="320"/>
      <c r="IIC288" s="320"/>
      <c r="IID288" s="320"/>
      <c r="IIE288" s="320"/>
      <c r="IIF288" s="320"/>
      <c r="IIG288" s="320"/>
      <c r="IIH288" s="320"/>
      <c r="III288" s="320"/>
      <c r="IIJ288" s="320"/>
      <c r="IIK288" s="320"/>
      <c r="IIL288" s="320"/>
      <c r="IIM288" s="320"/>
      <c r="IIN288" s="320"/>
      <c r="IIO288" s="320"/>
      <c r="IIP288" s="320"/>
      <c r="IIQ288" s="320"/>
      <c r="IIR288" s="320"/>
      <c r="IIS288" s="320"/>
      <c r="IIT288" s="320"/>
      <c r="IIU288" s="320"/>
      <c r="IIV288" s="320"/>
      <c r="IIW288" s="320"/>
      <c r="IIX288" s="320"/>
      <c r="IIY288" s="320"/>
      <c r="IIZ288" s="320"/>
      <c r="IJA288" s="320"/>
      <c r="IJB288" s="320"/>
      <c r="IJC288" s="320"/>
      <c r="IJD288" s="320"/>
      <c r="IJE288" s="320"/>
      <c r="IJF288" s="320"/>
      <c r="IJG288" s="320"/>
      <c r="IJH288" s="320"/>
      <c r="IJI288" s="320"/>
      <c r="IJJ288" s="320"/>
      <c r="IJK288" s="320"/>
      <c r="IJL288" s="320"/>
      <c r="IJM288" s="320"/>
      <c r="IJN288" s="320"/>
      <c r="IJO288" s="320"/>
      <c r="IJP288" s="320"/>
      <c r="IJQ288" s="320"/>
      <c r="IJR288" s="320"/>
      <c r="IJS288" s="320"/>
      <c r="IJT288" s="320"/>
      <c r="IJU288" s="320"/>
      <c r="IJV288" s="320"/>
      <c r="IJW288" s="320"/>
      <c r="IJX288" s="320"/>
      <c r="IJY288" s="320"/>
      <c r="IJZ288" s="320"/>
      <c r="IKA288" s="320"/>
      <c r="IKB288" s="320"/>
      <c r="IKC288" s="320"/>
      <c r="IKD288" s="320"/>
      <c r="IKE288" s="320"/>
      <c r="IKF288" s="320"/>
      <c r="IKG288" s="320"/>
      <c r="IKH288" s="320"/>
      <c r="IKI288" s="320"/>
      <c r="IKJ288" s="320"/>
      <c r="IKK288" s="320"/>
      <c r="IKL288" s="320"/>
      <c r="IKM288" s="320"/>
      <c r="IKN288" s="320"/>
      <c r="IKO288" s="320"/>
      <c r="IKP288" s="320"/>
      <c r="IKQ288" s="320"/>
      <c r="IKR288" s="320"/>
      <c r="IKS288" s="320"/>
      <c r="IKT288" s="320"/>
      <c r="IKU288" s="320"/>
      <c r="IKV288" s="320"/>
      <c r="IKW288" s="320"/>
      <c r="IKX288" s="320"/>
      <c r="IKY288" s="320"/>
      <c r="IKZ288" s="320"/>
      <c r="ILA288" s="320"/>
      <c r="ILB288" s="320"/>
      <c r="ILC288" s="320"/>
      <c r="ILD288" s="320"/>
      <c r="ILE288" s="320"/>
      <c r="ILF288" s="320"/>
      <c r="ILG288" s="320"/>
      <c r="ILH288" s="320"/>
      <c r="ILI288" s="320"/>
      <c r="ILJ288" s="320"/>
      <c r="ILK288" s="320"/>
      <c r="ILL288" s="320"/>
      <c r="ILM288" s="320"/>
      <c r="ILN288" s="320"/>
      <c r="ILO288" s="320"/>
      <c r="ILP288" s="320"/>
      <c r="ILQ288" s="320"/>
      <c r="ILR288" s="320"/>
      <c r="ILS288" s="320"/>
      <c r="ILT288" s="320"/>
      <c r="ILU288" s="320"/>
      <c r="ILV288" s="320"/>
      <c r="ILW288" s="320"/>
      <c r="ILX288" s="320"/>
      <c r="ILY288" s="320"/>
      <c r="ILZ288" s="320"/>
      <c r="IMA288" s="320"/>
      <c r="IMB288" s="320"/>
      <c r="IMC288" s="320"/>
      <c r="IMD288" s="320"/>
      <c r="IME288" s="320"/>
      <c r="IMF288" s="320"/>
      <c r="IMG288" s="320"/>
      <c r="IMH288" s="320"/>
      <c r="IMI288" s="320"/>
      <c r="IMJ288" s="320"/>
      <c r="IMK288" s="320"/>
      <c r="IML288" s="320"/>
      <c r="IMM288" s="320"/>
      <c r="IMN288" s="320"/>
      <c r="IMO288" s="320"/>
      <c r="IMP288" s="320"/>
      <c r="IMQ288" s="320"/>
      <c r="IMR288" s="320"/>
      <c r="IMS288" s="320"/>
      <c r="IMT288" s="320"/>
      <c r="IMU288" s="320"/>
      <c r="IMV288" s="320"/>
      <c r="IMW288" s="320"/>
      <c r="IMX288" s="320"/>
      <c r="IMY288" s="320"/>
      <c r="IMZ288" s="320"/>
      <c r="INA288" s="320"/>
      <c r="INB288" s="320"/>
      <c r="INC288" s="320"/>
      <c r="IND288" s="320"/>
      <c r="INE288" s="320"/>
      <c r="INF288" s="320"/>
      <c r="ING288" s="320"/>
      <c r="INH288" s="320"/>
      <c r="INI288" s="320"/>
      <c r="INJ288" s="320"/>
      <c r="INK288" s="320"/>
      <c r="INL288" s="320"/>
      <c r="INM288" s="320"/>
      <c r="INN288" s="320"/>
      <c r="INO288" s="320"/>
      <c r="INP288" s="320"/>
      <c r="INQ288" s="320"/>
      <c r="INR288" s="320"/>
      <c r="INS288" s="320"/>
      <c r="INT288" s="320"/>
      <c r="INU288" s="320"/>
      <c r="INV288" s="320"/>
      <c r="INW288" s="320"/>
      <c r="INX288" s="320"/>
      <c r="INY288" s="320"/>
      <c r="INZ288" s="320"/>
      <c r="IOA288" s="320"/>
      <c r="IOB288" s="320"/>
      <c r="IOC288" s="320"/>
      <c r="IOD288" s="320"/>
      <c r="IOE288" s="320"/>
      <c r="IOF288" s="320"/>
      <c r="IOG288" s="320"/>
      <c r="IOH288" s="320"/>
      <c r="IOI288" s="320"/>
      <c r="IOJ288" s="320"/>
      <c r="IOK288" s="320"/>
      <c r="IOL288" s="320"/>
      <c r="IOM288" s="320"/>
      <c r="ION288" s="320"/>
      <c r="IOO288" s="320"/>
      <c r="IOP288" s="320"/>
      <c r="IOQ288" s="320"/>
      <c r="IOR288" s="320"/>
      <c r="IOS288" s="320"/>
      <c r="IOT288" s="320"/>
      <c r="IOU288" s="320"/>
      <c r="IOV288" s="320"/>
      <c r="IOW288" s="320"/>
      <c r="IOX288" s="320"/>
      <c r="IOY288" s="320"/>
      <c r="IOZ288" s="320"/>
      <c r="IPA288" s="320"/>
      <c r="IPB288" s="320"/>
      <c r="IPC288" s="320"/>
      <c r="IPD288" s="320"/>
      <c r="IPE288" s="320"/>
      <c r="IPF288" s="320"/>
      <c r="IPG288" s="320"/>
      <c r="IPH288" s="320"/>
      <c r="IPI288" s="320"/>
      <c r="IPJ288" s="320"/>
      <c r="IPK288" s="320"/>
      <c r="IPL288" s="320"/>
      <c r="IPM288" s="320"/>
      <c r="IPN288" s="320"/>
      <c r="IPO288" s="320"/>
      <c r="IPP288" s="320"/>
      <c r="IPQ288" s="320"/>
      <c r="IPR288" s="320"/>
      <c r="IPS288" s="320"/>
      <c r="IPT288" s="320"/>
      <c r="IPU288" s="320"/>
      <c r="IPV288" s="320"/>
      <c r="IPW288" s="320"/>
      <c r="IPX288" s="320"/>
      <c r="IPY288" s="320"/>
      <c r="IPZ288" s="320"/>
      <c r="IQA288" s="320"/>
      <c r="IQB288" s="320"/>
      <c r="IQC288" s="320"/>
      <c r="IQD288" s="320"/>
      <c r="IQE288" s="320"/>
      <c r="IQF288" s="320"/>
      <c r="IQG288" s="320"/>
      <c r="IQH288" s="320"/>
      <c r="IQI288" s="320"/>
      <c r="IQJ288" s="320"/>
      <c r="IQK288" s="320"/>
      <c r="IQL288" s="320"/>
      <c r="IQM288" s="320"/>
      <c r="IQN288" s="320"/>
      <c r="IQO288" s="320"/>
      <c r="IQP288" s="320"/>
      <c r="IQQ288" s="320"/>
      <c r="IQR288" s="320"/>
      <c r="IQS288" s="320"/>
      <c r="IQT288" s="320"/>
      <c r="IQU288" s="320"/>
      <c r="IQV288" s="320"/>
      <c r="IQW288" s="320"/>
      <c r="IQX288" s="320"/>
      <c r="IQY288" s="320"/>
      <c r="IQZ288" s="320"/>
      <c r="IRA288" s="320"/>
      <c r="IRB288" s="320"/>
      <c r="IRC288" s="320"/>
      <c r="IRD288" s="320"/>
      <c r="IRE288" s="320"/>
      <c r="IRF288" s="320"/>
      <c r="IRG288" s="320"/>
      <c r="IRH288" s="320"/>
      <c r="IRI288" s="320"/>
      <c r="IRJ288" s="320"/>
      <c r="IRK288" s="320"/>
      <c r="IRL288" s="320"/>
      <c r="IRM288" s="320"/>
      <c r="IRN288" s="320"/>
      <c r="IRO288" s="320"/>
      <c r="IRP288" s="320"/>
      <c r="IRQ288" s="320"/>
      <c r="IRR288" s="320"/>
      <c r="IRS288" s="320"/>
      <c r="IRT288" s="320"/>
      <c r="IRU288" s="320"/>
      <c r="IRV288" s="320"/>
      <c r="IRW288" s="320"/>
      <c r="IRX288" s="320"/>
      <c r="IRY288" s="320"/>
      <c r="IRZ288" s="320"/>
      <c r="ISA288" s="320"/>
      <c r="ISB288" s="320"/>
      <c r="ISC288" s="320"/>
      <c r="ISD288" s="320"/>
      <c r="ISE288" s="320"/>
      <c r="ISF288" s="320"/>
      <c r="ISG288" s="320"/>
      <c r="ISH288" s="320"/>
      <c r="ISI288" s="320"/>
      <c r="ISJ288" s="320"/>
      <c r="ISK288" s="320"/>
      <c r="ISL288" s="320"/>
      <c r="ISM288" s="320"/>
      <c r="ISN288" s="320"/>
      <c r="ISO288" s="320"/>
      <c r="ISP288" s="320"/>
      <c r="ISQ288" s="320"/>
      <c r="ISR288" s="320"/>
      <c r="ISS288" s="320"/>
      <c r="IST288" s="320"/>
      <c r="ISU288" s="320"/>
      <c r="ISV288" s="320"/>
      <c r="ISW288" s="320"/>
      <c r="ISX288" s="320"/>
      <c r="ISY288" s="320"/>
      <c r="ISZ288" s="320"/>
      <c r="ITA288" s="320"/>
      <c r="ITB288" s="320"/>
      <c r="ITC288" s="320"/>
      <c r="ITD288" s="320"/>
      <c r="ITE288" s="320"/>
      <c r="ITF288" s="320"/>
      <c r="ITG288" s="320"/>
      <c r="ITH288" s="320"/>
      <c r="ITI288" s="320"/>
      <c r="ITJ288" s="320"/>
      <c r="ITK288" s="320"/>
      <c r="ITL288" s="320"/>
      <c r="ITM288" s="320"/>
      <c r="ITN288" s="320"/>
      <c r="ITO288" s="320"/>
      <c r="ITP288" s="320"/>
      <c r="ITQ288" s="320"/>
      <c r="ITR288" s="320"/>
      <c r="ITS288" s="320"/>
      <c r="ITT288" s="320"/>
      <c r="ITU288" s="320"/>
      <c r="ITV288" s="320"/>
      <c r="ITW288" s="320"/>
      <c r="ITX288" s="320"/>
      <c r="ITY288" s="320"/>
      <c r="ITZ288" s="320"/>
      <c r="IUA288" s="320"/>
      <c r="IUB288" s="320"/>
      <c r="IUC288" s="320"/>
      <c r="IUD288" s="320"/>
      <c r="IUE288" s="320"/>
      <c r="IUF288" s="320"/>
      <c r="IUG288" s="320"/>
      <c r="IUH288" s="320"/>
      <c r="IUI288" s="320"/>
      <c r="IUJ288" s="320"/>
      <c r="IUK288" s="320"/>
      <c r="IUL288" s="320"/>
      <c r="IUM288" s="320"/>
      <c r="IUN288" s="320"/>
      <c r="IUO288" s="320"/>
      <c r="IUP288" s="320"/>
      <c r="IUQ288" s="320"/>
      <c r="IUR288" s="320"/>
      <c r="IUS288" s="320"/>
      <c r="IUT288" s="320"/>
      <c r="IUU288" s="320"/>
      <c r="IUV288" s="320"/>
      <c r="IUW288" s="320"/>
      <c r="IUX288" s="320"/>
      <c r="IUY288" s="320"/>
      <c r="IUZ288" s="320"/>
      <c r="IVA288" s="320"/>
      <c r="IVB288" s="320"/>
      <c r="IVC288" s="320"/>
      <c r="IVD288" s="320"/>
      <c r="IVE288" s="320"/>
      <c r="IVF288" s="320"/>
      <c r="IVG288" s="320"/>
      <c r="IVH288" s="320"/>
      <c r="IVI288" s="320"/>
      <c r="IVJ288" s="320"/>
      <c r="IVK288" s="320"/>
      <c r="IVL288" s="320"/>
      <c r="IVM288" s="320"/>
      <c r="IVN288" s="320"/>
      <c r="IVO288" s="320"/>
      <c r="IVP288" s="320"/>
      <c r="IVQ288" s="320"/>
      <c r="IVR288" s="320"/>
      <c r="IVS288" s="320"/>
      <c r="IVT288" s="320"/>
      <c r="IVU288" s="320"/>
      <c r="IVV288" s="320"/>
      <c r="IVW288" s="320"/>
      <c r="IVX288" s="320"/>
      <c r="IVY288" s="320"/>
      <c r="IVZ288" s="320"/>
      <c r="IWA288" s="320"/>
      <c r="IWB288" s="320"/>
      <c r="IWC288" s="320"/>
      <c r="IWD288" s="320"/>
      <c r="IWE288" s="320"/>
      <c r="IWF288" s="320"/>
      <c r="IWG288" s="320"/>
      <c r="IWH288" s="320"/>
      <c r="IWI288" s="320"/>
      <c r="IWJ288" s="320"/>
      <c r="IWK288" s="320"/>
      <c r="IWL288" s="320"/>
      <c r="IWM288" s="320"/>
      <c r="IWN288" s="320"/>
      <c r="IWO288" s="320"/>
      <c r="IWP288" s="320"/>
      <c r="IWQ288" s="320"/>
      <c r="IWR288" s="320"/>
      <c r="IWS288" s="320"/>
      <c r="IWT288" s="320"/>
      <c r="IWU288" s="320"/>
      <c r="IWV288" s="320"/>
      <c r="IWW288" s="320"/>
      <c r="IWX288" s="320"/>
      <c r="IWY288" s="320"/>
      <c r="IWZ288" s="320"/>
      <c r="IXA288" s="320"/>
      <c r="IXB288" s="320"/>
      <c r="IXC288" s="320"/>
      <c r="IXD288" s="320"/>
      <c r="IXE288" s="320"/>
      <c r="IXF288" s="320"/>
      <c r="IXG288" s="320"/>
      <c r="IXH288" s="320"/>
      <c r="IXI288" s="320"/>
      <c r="IXJ288" s="320"/>
      <c r="IXK288" s="320"/>
      <c r="IXL288" s="320"/>
      <c r="IXM288" s="320"/>
      <c r="IXN288" s="320"/>
      <c r="IXO288" s="320"/>
      <c r="IXP288" s="320"/>
      <c r="IXQ288" s="320"/>
      <c r="IXR288" s="320"/>
      <c r="IXS288" s="320"/>
      <c r="IXT288" s="320"/>
      <c r="IXU288" s="320"/>
      <c r="IXV288" s="320"/>
      <c r="IXW288" s="320"/>
      <c r="IXX288" s="320"/>
      <c r="IXY288" s="320"/>
      <c r="IXZ288" s="320"/>
      <c r="IYA288" s="320"/>
      <c r="IYB288" s="320"/>
      <c r="IYC288" s="320"/>
      <c r="IYD288" s="320"/>
      <c r="IYE288" s="320"/>
      <c r="IYF288" s="320"/>
      <c r="IYG288" s="320"/>
      <c r="IYH288" s="320"/>
      <c r="IYI288" s="320"/>
      <c r="IYJ288" s="320"/>
      <c r="IYK288" s="320"/>
      <c r="IYL288" s="320"/>
      <c r="IYM288" s="320"/>
      <c r="IYN288" s="320"/>
      <c r="IYO288" s="320"/>
      <c r="IYP288" s="320"/>
      <c r="IYQ288" s="320"/>
      <c r="IYR288" s="320"/>
      <c r="IYS288" s="320"/>
      <c r="IYT288" s="320"/>
      <c r="IYU288" s="320"/>
      <c r="IYV288" s="320"/>
      <c r="IYW288" s="320"/>
      <c r="IYX288" s="320"/>
      <c r="IYY288" s="320"/>
      <c r="IYZ288" s="320"/>
      <c r="IZA288" s="320"/>
      <c r="IZB288" s="320"/>
      <c r="IZC288" s="320"/>
      <c r="IZD288" s="320"/>
      <c r="IZE288" s="320"/>
      <c r="IZF288" s="320"/>
      <c r="IZG288" s="320"/>
      <c r="IZH288" s="320"/>
      <c r="IZI288" s="320"/>
      <c r="IZJ288" s="320"/>
      <c r="IZK288" s="320"/>
      <c r="IZL288" s="320"/>
      <c r="IZM288" s="320"/>
      <c r="IZN288" s="320"/>
      <c r="IZO288" s="320"/>
      <c r="IZP288" s="320"/>
      <c r="IZQ288" s="320"/>
      <c r="IZR288" s="320"/>
      <c r="IZS288" s="320"/>
      <c r="IZT288" s="320"/>
      <c r="IZU288" s="320"/>
      <c r="IZV288" s="320"/>
      <c r="IZW288" s="320"/>
      <c r="IZX288" s="320"/>
      <c r="IZY288" s="320"/>
      <c r="IZZ288" s="320"/>
      <c r="JAA288" s="320"/>
      <c r="JAB288" s="320"/>
      <c r="JAC288" s="320"/>
      <c r="JAD288" s="320"/>
      <c r="JAE288" s="320"/>
      <c r="JAF288" s="320"/>
      <c r="JAG288" s="320"/>
      <c r="JAH288" s="320"/>
      <c r="JAI288" s="320"/>
      <c r="JAJ288" s="320"/>
      <c r="JAK288" s="320"/>
      <c r="JAL288" s="320"/>
      <c r="JAM288" s="320"/>
      <c r="JAN288" s="320"/>
      <c r="JAO288" s="320"/>
      <c r="JAP288" s="320"/>
      <c r="JAQ288" s="320"/>
      <c r="JAR288" s="320"/>
      <c r="JAS288" s="320"/>
      <c r="JAT288" s="320"/>
      <c r="JAU288" s="320"/>
      <c r="JAV288" s="320"/>
      <c r="JAW288" s="320"/>
      <c r="JAX288" s="320"/>
      <c r="JAY288" s="320"/>
      <c r="JAZ288" s="320"/>
      <c r="JBA288" s="320"/>
      <c r="JBB288" s="320"/>
      <c r="JBC288" s="320"/>
      <c r="JBD288" s="320"/>
      <c r="JBE288" s="320"/>
      <c r="JBF288" s="320"/>
      <c r="JBG288" s="320"/>
      <c r="JBH288" s="320"/>
      <c r="JBI288" s="320"/>
      <c r="JBJ288" s="320"/>
      <c r="JBK288" s="320"/>
      <c r="JBL288" s="320"/>
      <c r="JBM288" s="320"/>
      <c r="JBN288" s="320"/>
      <c r="JBO288" s="320"/>
      <c r="JBP288" s="320"/>
      <c r="JBQ288" s="320"/>
      <c r="JBR288" s="320"/>
      <c r="JBS288" s="320"/>
      <c r="JBT288" s="320"/>
      <c r="JBU288" s="320"/>
      <c r="JBV288" s="320"/>
      <c r="JBW288" s="320"/>
      <c r="JBX288" s="320"/>
      <c r="JBY288" s="320"/>
      <c r="JBZ288" s="320"/>
      <c r="JCA288" s="320"/>
      <c r="JCB288" s="320"/>
      <c r="JCC288" s="320"/>
      <c r="JCD288" s="320"/>
      <c r="JCE288" s="320"/>
      <c r="JCF288" s="320"/>
      <c r="JCG288" s="320"/>
      <c r="JCH288" s="320"/>
      <c r="JCI288" s="320"/>
      <c r="JCJ288" s="320"/>
      <c r="JCK288" s="320"/>
      <c r="JCL288" s="320"/>
      <c r="JCM288" s="320"/>
      <c r="JCN288" s="320"/>
      <c r="JCO288" s="320"/>
      <c r="JCP288" s="320"/>
      <c r="JCQ288" s="320"/>
      <c r="JCR288" s="320"/>
      <c r="JCS288" s="320"/>
      <c r="JCT288" s="320"/>
      <c r="JCU288" s="320"/>
      <c r="JCV288" s="320"/>
      <c r="JCW288" s="320"/>
      <c r="JCX288" s="320"/>
      <c r="JCY288" s="320"/>
      <c r="JCZ288" s="320"/>
      <c r="JDA288" s="320"/>
      <c r="JDB288" s="320"/>
      <c r="JDC288" s="320"/>
      <c r="JDD288" s="320"/>
      <c r="JDE288" s="320"/>
      <c r="JDF288" s="320"/>
      <c r="JDG288" s="320"/>
      <c r="JDH288" s="320"/>
      <c r="JDI288" s="320"/>
      <c r="JDJ288" s="320"/>
      <c r="JDK288" s="320"/>
      <c r="JDL288" s="320"/>
      <c r="JDM288" s="320"/>
      <c r="JDN288" s="320"/>
      <c r="JDO288" s="320"/>
      <c r="JDP288" s="320"/>
      <c r="JDQ288" s="320"/>
      <c r="JDR288" s="320"/>
      <c r="JDS288" s="320"/>
      <c r="JDT288" s="320"/>
      <c r="JDU288" s="320"/>
      <c r="JDV288" s="320"/>
      <c r="JDW288" s="320"/>
      <c r="JDX288" s="320"/>
      <c r="JDY288" s="320"/>
      <c r="JDZ288" s="320"/>
      <c r="JEA288" s="320"/>
      <c r="JEB288" s="320"/>
      <c r="JEC288" s="320"/>
      <c r="JED288" s="320"/>
      <c r="JEE288" s="320"/>
      <c r="JEF288" s="320"/>
      <c r="JEG288" s="320"/>
      <c r="JEH288" s="320"/>
      <c r="JEI288" s="320"/>
      <c r="JEJ288" s="320"/>
      <c r="JEK288" s="320"/>
      <c r="JEL288" s="320"/>
      <c r="JEM288" s="320"/>
      <c r="JEN288" s="320"/>
      <c r="JEO288" s="320"/>
      <c r="JEP288" s="320"/>
      <c r="JEQ288" s="320"/>
      <c r="JER288" s="320"/>
      <c r="JES288" s="320"/>
      <c r="JET288" s="320"/>
      <c r="JEU288" s="320"/>
      <c r="JEV288" s="320"/>
      <c r="JEW288" s="320"/>
      <c r="JEX288" s="320"/>
      <c r="JEY288" s="320"/>
      <c r="JEZ288" s="320"/>
      <c r="JFA288" s="320"/>
      <c r="JFB288" s="320"/>
      <c r="JFC288" s="320"/>
      <c r="JFD288" s="320"/>
      <c r="JFE288" s="320"/>
      <c r="JFF288" s="320"/>
      <c r="JFG288" s="320"/>
      <c r="JFH288" s="320"/>
      <c r="JFI288" s="320"/>
      <c r="JFJ288" s="320"/>
      <c r="JFK288" s="320"/>
      <c r="JFL288" s="320"/>
      <c r="JFM288" s="320"/>
      <c r="JFN288" s="320"/>
      <c r="JFO288" s="320"/>
      <c r="JFP288" s="320"/>
      <c r="JFQ288" s="320"/>
      <c r="JFR288" s="320"/>
      <c r="JFS288" s="320"/>
      <c r="JFT288" s="320"/>
      <c r="JFU288" s="320"/>
      <c r="JFV288" s="320"/>
      <c r="JFW288" s="320"/>
      <c r="JFX288" s="320"/>
      <c r="JFY288" s="320"/>
      <c r="JFZ288" s="320"/>
      <c r="JGA288" s="320"/>
      <c r="JGB288" s="320"/>
      <c r="JGC288" s="320"/>
      <c r="JGD288" s="320"/>
      <c r="JGE288" s="320"/>
      <c r="JGF288" s="320"/>
      <c r="JGG288" s="320"/>
      <c r="JGH288" s="320"/>
      <c r="JGI288" s="320"/>
      <c r="JGJ288" s="320"/>
      <c r="JGK288" s="320"/>
      <c r="JGL288" s="320"/>
      <c r="JGM288" s="320"/>
      <c r="JGN288" s="320"/>
      <c r="JGO288" s="320"/>
      <c r="JGP288" s="320"/>
      <c r="JGQ288" s="320"/>
      <c r="JGR288" s="320"/>
      <c r="JGS288" s="320"/>
      <c r="JGT288" s="320"/>
      <c r="JGU288" s="320"/>
      <c r="JGV288" s="320"/>
      <c r="JGW288" s="320"/>
      <c r="JGX288" s="320"/>
      <c r="JGY288" s="320"/>
      <c r="JGZ288" s="320"/>
      <c r="JHA288" s="320"/>
      <c r="JHB288" s="320"/>
      <c r="JHC288" s="320"/>
      <c r="JHD288" s="320"/>
      <c r="JHE288" s="320"/>
      <c r="JHF288" s="320"/>
      <c r="JHG288" s="320"/>
      <c r="JHH288" s="320"/>
      <c r="JHI288" s="320"/>
      <c r="JHJ288" s="320"/>
      <c r="JHK288" s="320"/>
      <c r="JHL288" s="320"/>
      <c r="JHM288" s="320"/>
      <c r="JHN288" s="320"/>
      <c r="JHO288" s="320"/>
      <c r="JHP288" s="320"/>
      <c r="JHQ288" s="320"/>
      <c r="JHR288" s="320"/>
      <c r="JHS288" s="320"/>
      <c r="JHT288" s="320"/>
      <c r="JHU288" s="320"/>
      <c r="JHV288" s="320"/>
      <c r="JHW288" s="320"/>
      <c r="JHX288" s="320"/>
      <c r="JHY288" s="320"/>
      <c r="JHZ288" s="320"/>
      <c r="JIA288" s="320"/>
      <c r="JIB288" s="320"/>
      <c r="JIC288" s="320"/>
      <c r="JID288" s="320"/>
      <c r="JIE288" s="320"/>
      <c r="JIF288" s="320"/>
      <c r="JIG288" s="320"/>
      <c r="JIH288" s="320"/>
      <c r="JII288" s="320"/>
      <c r="JIJ288" s="320"/>
      <c r="JIK288" s="320"/>
      <c r="JIL288" s="320"/>
      <c r="JIM288" s="320"/>
      <c r="JIN288" s="320"/>
      <c r="JIO288" s="320"/>
      <c r="JIP288" s="320"/>
      <c r="JIQ288" s="320"/>
      <c r="JIR288" s="320"/>
      <c r="JIS288" s="320"/>
      <c r="JIT288" s="320"/>
      <c r="JIU288" s="320"/>
      <c r="JIV288" s="320"/>
      <c r="JIW288" s="320"/>
      <c r="JIX288" s="320"/>
      <c r="JIY288" s="320"/>
      <c r="JIZ288" s="320"/>
      <c r="JJA288" s="320"/>
      <c r="JJB288" s="320"/>
      <c r="JJC288" s="320"/>
      <c r="JJD288" s="320"/>
      <c r="JJE288" s="320"/>
      <c r="JJF288" s="320"/>
      <c r="JJG288" s="320"/>
      <c r="JJH288" s="320"/>
      <c r="JJI288" s="320"/>
      <c r="JJJ288" s="320"/>
      <c r="JJK288" s="320"/>
      <c r="JJL288" s="320"/>
      <c r="JJM288" s="320"/>
      <c r="JJN288" s="320"/>
      <c r="JJO288" s="320"/>
      <c r="JJP288" s="320"/>
      <c r="JJQ288" s="320"/>
      <c r="JJR288" s="320"/>
      <c r="JJS288" s="320"/>
      <c r="JJT288" s="320"/>
      <c r="JJU288" s="320"/>
      <c r="JJV288" s="320"/>
      <c r="JJW288" s="320"/>
      <c r="JJX288" s="320"/>
      <c r="JJY288" s="320"/>
      <c r="JJZ288" s="320"/>
      <c r="JKA288" s="320"/>
      <c r="JKB288" s="320"/>
      <c r="JKC288" s="320"/>
      <c r="JKD288" s="320"/>
      <c r="JKE288" s="320"/>
      <c r="JKF288" s="320"/>
      <c r="JKG288" s="320"/>
      <c r="JKH288" s="320"/>
      <c r="JKI288" s="320"/>
      <c r="JKJ288" s="320"/>
      <c r="JKK288" s="320"/>
      <c r="JKL288" s="320"/>
      <c r="JKM288" s="320"/>
      <c r="JKN288" s="320"/>
      <c r="JKO288" s="320"/>
      <c r="JKP288" s="320"/>
      <c r="JKQ288" s="320"/>
      <c r="JKR288" s="320"/>
      <c r="JKS288" s="320"/>
      <c r="JKT288" s="320"/>
      <c r="JKU288" s="320"/>
      <c r="JKV288" s="320"/>
      <c r="JKW288" s="320"/>
      <c r="JKX288" s="320"/>
      <c r="JKY288" s="320"/>
      <c r="JKZ288" s="320"/>
      <c r="JLA288" s="320"/>
      <c r="JLB288" s="320"/>
      <c r="JLC288" s="320"/>
      <c r="JLD288" s="320"/>
      <c r="JLE288" s="320"/>
      <c r="JLF288" s="320"/>
      <c r="JLG288" s="320"/>
      <c r="JLH288" s="320"/>
      <c r="JLI288" s="320"/>
      <c r="JLJ288" s="320"/>
      <c r="JLK288" s="320"/>
      <c r="JLL288" s="320"/>
      <c r="JLM288" s="320"/>
      <c r="JLN288" s="320"/>
      <c r="JLO288" s="320"/>
      <c r="JLP288" s="320"/>
      <c r="JLQ288" s="320"/>
      <c r="JLR288" s="320"/>
      <c r="JLS288" s="320"/>
      <c r="JLT288" s="320"/>
      <c r="JLU288" s="320"/>
      <c r="JLV288" s="320"/>
      <c r="JLW288" s="320"/>
      <c r="JLX288" s="320"/>
      <c r="JLY288" s="320"/>
      <c r="JLZ288" s="320"/>
      <c r="JMA288" s="320"/>
      <c r="JMB288" s="320"/>
      <c r="JMC288" s="320"/>
      <c r="JMD288" s="320"/>
      <c r="JME288" s="320"/>
      <c r="JMF288" s="320"/>
      <c r="JMG288" s="320"/>
      <c r="JMH288" s="320"/>
      <c r="JMI288" s="320"/>
      <c r="JMJ288" s="320"/>
      <c r="JMK288" s="320"/>
      <c r="JML288" s="320"/>
      <c r="JMM288" s="320"/>
      <c r="JMN288" s="320"/>
      <c r="JMO288" s="320"/>
      <c r="JMP288" s="320"/>
      <c r="JMQ288" s="320"/>
      <c r="JMR288" s="320"/>
      <c r="JMS288" s="320"/>
      <c r="JMT288" s="320"/>
      <c r="JMU288" s="320"/>
      <c r="JMV288" s="320"/>
      <c r="JMW288" s="320"/>
      <c r="JMX288" s="320"/>
      <c r="JMY288" s="320"/>
      <c r="JMZ288" s="320"/>
      <c r="JNA288" s="320"/>
      <c r="JNB288" s="320"/>
      <c r="JNC288" s="320"/>
      <c r="JND288" s="320"/>
      <c r="JNE288" s="320"/>
      <c r="JNF288" s="320"/>
      <c r="JNG288" s="320"/>
      <c r="JNH288" s="320"/>
      <c r="JNI288" s="320"/>
      <c r="JNJ288" s="320"/>
      <c r="JNK288" s="320"/>
      <c r="JNL288" s="320"/>
      <c r="JNM288" s="320"/>
      <c r="JNN288" s="320"/>
      <c r="JNO288" s="320"/>
      <c r="JNP288" s="320"/>
      <c r="JNQ288" s="320"/>
      <c r="JNR288" s="320"/>
      <c r="JNS288" s="320"/>
      <c r="JNT288" s="320"/>
      <c r="JNU288" s="320"/>
      <c r="JNV288" s="320"/>
      <c r="JNW288" s="320"/>
      <c r="JNX288" s="320"/>
      <c r="JNY288" s="320"/>
      <c r="JNZ288" s="320"/>
      <c r="JOA288" s="320"/>
      <c r="JOB288" s="320"/>
      <c r="JOC288" s="320"/>
      <c r="JOD288" s="320"/>
      <c r="JOE288" s="320"/>
      <c r="JOF288" s="320"/>
      <c r="JOG288" s="320"/>
      <c r="JOH288" s="320"/>
      <c r="JOI288" s="320"/>
      <c r="JOJ288" s="320"/>
      <c r="JOK288" s="320"/>
      <c r="JOL288" s="320"/>
      <c r="JOM288" s="320"/>
      <c r="JON288" s="320"/>
      <c r="JOO288" s="320"/>
      <c r="JOP288" s="320"/>
      <c r="JOQ288" s="320"/>
      <c r="JOR288" s="320"/>
      <c r="JOS288" s="320"/>
      <c r="JOT288" s="320"/>
      <c r="JOU288" s="320"/>
      <c r="JOV288" s="320"/>
      <c r="JOW288" s="320"/>
      <c r="JOX288" s="320"/>
      <c r="JOY288" s="320"/>
      <c r="JOZ288" s="320"/>
      <c r="JPA288" s="320"/>
      <c r="JPB288" s="320"/>
      <c r="JPC288" s="320"/>
      <c r="JPD288" s="320"/>
      <c r="JPE288" s="320"/>
      <c r="JPF288" s="320"/>
      <c r="JPG288" s="320"/>
      <c r="JPH288" s="320"/>
      <c r="JPI288" s="320"/>
      <c r="JPJ288" s="320"/>
      <c r="JPK288" s="320"/>
      <c r="JPL288" s="320"/>
      <c r="JPM288" s="320"/>
      <c r="JPN288" s="320"/>
      <c r="JPO288" s="320"/>
      <c r="JPP288" s="320"/>
      <c r="JPQ288" s="320"/>
      <c r="JPR288" s="320"/>
      <c r="JPS288" s="320"/>
      <c r="JPT288" s="320"/>
      <c r="JPU288" s="320"/>
      <c r="JPV288" s="320"/>
      <c r="JPW288" s="320"/>
      <c r="JPX288" s="320"/>
      <c r="JPY288" s="320"/>
      <c r="JPZ288" s="320"/>
      <c r="JQA288" s="320"/>
      <c r="JQB288" s="320"/>
      <c r="JQC288" s="320"/>
      <c r="JQD288" s="320"/>
      <c r="JQE288" s="320"/>
      <c r="JQF288" s="320"/>
      <c r="JQG288" s="320"/>
      <c r="JQH288" s="320"/>
      <c r="JQI288" s="320"/>
      <c r="JQJ288" s="320"/>
      <c r="JQK288" s="320"/>
      <c r="JQL288" s="320"/>
      <c r="JQM288" s="320"/>
      <c r="JQN288" s="320"/>
      <c r="JQO288" s="320"/>
      <c r="JQP288" s="320"/>
      <c r="JQQ288" s="320"/>
      <c r="JQR288" s="320"/>
      <c r="JQS288" s="320"/>
      <c r="JQT288" s="320"/>
      <c r="JQU288" s="320"/>
      <c r="JQV288" s="320"/>
      <c r="JQW288" s="320"/>
      <c r="JQX288" s="320"/>
      <c r="JQY288" s="320"/>
      <c r="JQZ288" s="320"/>
      <c r="JRA288" s="320"/>
      <c r="JRB288" s="320"/>
      <c r="JRC288" s="320"/>
      <c r="JRD288" s="320"/>
      <c r="JRE288" s="320"/>
      <c r="JRF288" s="320"/>
      <c r="JRG288" s="320"/>
      <c r="JRH288" s="320"/>
      <c r="JRI288" s="320"/>
      <c r="JRJ288" s="320"/>
      <c r="JRK288" s="320"/>
      <c r="JRL288" s="320"/>
      <c r="JRM288" s="320"/>
      <c r="JRN288" s="320"/>
      <c r="JRO288" s="320"/>
      <c r="JRP288" s="320"/>
      <c r="JRQ288" s="320"/>
      <c r="JRR288" s="320"/>
      <c r="JRS288" s="320"/>
      <c r="JRT288" s="320"/>
      <c r="JRU288" s="320"/>
      <c r="JRV288" s="320"/>
      <c r="JRW288" s="320"/>
      <c r="JRX288" s="320"/>
      <c r="JRY288" s="320"/>
      <c r="JRZ288" s="320"/>
      <c r="JSA288" s="320"/>
      <c r="JSB288" s="320"/>
      <c r="JSC288" s="320"/>
      <c r="JSD288" s="320"/>
      <c r="JSE288" s="320"/>
      <c r="JSF288" s="320"/>
      <c r="JSG288" s="320"/>
      <c r="JSH288" s="320"/>
      <c r="JSI288" s="320"/>
      <c r="JSJ288" s="320"/>
      <c r="JSK288" s="320"/>
      <c r="JSL288" s="320"/>
      <c r="JSM288" s="320"/>
      <c r="JSN288" s="320"/>
      <c r="JSO288" s="320"/>
      <c r="JSP288" s="320"/>
      <c r="JSQ288" s="320"/>
      <c r="JSR288" s="320"/>
      <c r="JSS288" s="320"/>
      <c r="JST288" s="320"/>
      <c r="JSU288" s="320"/>
      <c r="JSV288" s="320"/>
      <c r="JSW288" s="320"/>
      <c r="JSX288" s="320"/>
      <c r="JSY288" s="320"/>
      <c r="JSZ288" s="320"/>
      <c r="JTA288" s="320"/>
      <c r="JTB288" s="320"/>
      <c r="JTC288" s="320"/>
      <c r="JTD288" s="320"/>
      <c r="JTE288" s="320"/>
      <c r="JTF288" s="320"/>
      <c r="JTG288" s="320"/>
      <c r="JTH288" s="320"/>
      <c r="JTI288" s="320"/>
      <c r="JTJ288" s="320"/>
      <c r="JTK288" s="320"/>
      <c r="JTL288" s="320"/>
      <c r="JTM288" s="320"/>
      <c r="JTN288" s="320"/>
      <c r="JTO288" s="320"/>
      <c r="JTP288" s="320"/>
      <c r="JTQ288" s="320"/>
      <c r="JTR288" s="320"/>
      <c r="JTS288" s="320"/>
      <c r="JTT288" s="320"/>
      <c r="JTU288" s="320"/>
      <c r="JTV288" s="320"/>
      <c r="JTW288" s="320"/>
      <c r="JTX288" s="320"/>
      <c r="JTY288" s="320"/>
      <c r="JTZ288" s="320"/>
      <c r="JUA288" s="320"/>
      <c r="JUB288" s="320"/>
      <c r="JUC288" s="320"/>
      <c r="JUD288" s="320"/>
      <c r="JUE288" s="320"/>
      <c r="JUF288" s="320"/>
      <c r="JUG288" s="320"/>
      <c r="JUH288" s="320"/>
      <c r="JUI288" s="320"/>
      <c r="JUJ288" s="320"/>
      <c r="JUK288" s="320"/>
      <c r="JUL288" s="320"/>
      <c r="JUM288" s="320"/>
      <c r="JUN288" s="320"/>
      <c r="JUO288" s="320"/>
      <c r="JUP288" s="320"/>
      <c r="JUQ288" s="320"/>
      <c r="JUR288" s="320"/>
      <c r="JUS288" s="320"/>
      <c r="JUT288" s="320"/>
      <c r="JUU288" s="320"/>
      <c r="JUV288" s="320"/>
      <c r="JUW288" s="320"/>
      <c r="JUX288" s="320"/>
      <c r="JUY288" s="320"/>
      <c r="JUZ288" s="320"/>
      <c r="JVA288" s="320"/>
      <c r="JVB288" s="320"/>
      <c r="JVC288" s="320"/>
      <c r="JVD288" s="320"/>
      <c r="JVE288" s="320"/>
      <c r="JVF288" s="320"/>
      <c r="JVG288" s="320"/>
      <c r="JVH288" s="320"/>
      <c r="JVI288" s="320"/>
      <c r="JVJ288" s="320"/>
      <c r="JVK288" s="320"/>
      <c r="JVL288" s="320"/>
      <c r="JVM288" s="320"/>
      <c r="JVN288" s="320"/>
      <c r="JVO288" s="320"/>
      <c r="JVP288" s="320"/>
      <c r="JVQ288" s="320"/>
      <c r="JVR288" s="320"/>
      <c r="JVS288" s="320"/>
      <c r="JVT288" s="320"/>
      <c r="JVU288" s="320"/>
      <c r="JVV288" s="320"/>
      <c r="JVW288" s="320"/>
      <c r="JVX288" s="320"/>
      <c r="JVY288" s="320"/>
      <c r="JVZ288" s="320"/>
      <c r="JWA288" s="320"/>
      <c r="JWB288" s="320"/>
      <c r="JWC288" s="320"/>
      <c r="JWD288" s="320"/>
      <c r="JWE288" s="320"/>
      <c r="JWF288" s="320"/>
      <c r="JWG288" s="320"/>
      <c r="JWH288" s="320"/>
      <c r="JWI288" s="320"/>
      <c r="JWJ288" s="320"/>
      <c r="JWK288" s="320"/>
      <c r="JWL288" s="320"/>
      <c r="JWM288" s="320"/>
      <c r="JWN288" s="320"/>
      <c r="JWO288" s="320"/>
      <c r="JWP288" s="320"/>
      <c r="JWQ288" s="320"/>
      <c r="JWR288" s="320"/>
      <c r="JWS288" s="320"/>
      <c r="JWT288" s="320"/>
      <c r="JWU288" s="320"/>
      <c r="JWV288" s="320"/>
      <c r="JWW288" s="320"/>
      <c r="JWX288" s="320"/>
      <c r="JWY288" s="320"/>
      <c r="JWZ288" s="320"/>
      <c r="JXA288" s="320"/>
      <c r="JXB288" s="320"/>
      <c r="JXC288" s="320"/>
      <c r="JXD288" s="320"/>
      <c r="JXE288" s="320"/>
      <c r="JXF288" s="320"/>
      <c r="JXG288" s="320"/>
      <c r="JXH288" s="320"/>
      <c r="JXI288" s="320"/>
      <c r="JXJ288" s="320"/>
      <c r="JXK288" s="320"/>
      <c r="JXL288" s="320"/>
      <c r="JXM288" s="320"/>
      <c r="JXN288" s="320"/>
      <c r="JXO288" s="320"/>
      <c r="JXP288" s="320"/>
      <c r="JXQ288" s="320"/>
      <c r="JXR288" s="320"/>
      <c r="JXS288" s="320"/>
      <c r="JXT288" s="320"/>
      <c r="JXU288" s="320"/>
      <c r="JXV288" s="320"/>
      <c r="JXW288" s="320"/>
      <c r="JXX288" s="320"/>
      <c r="JXY288" s="320"/>
      <c r="JXZ288" s="320"/>
      <c r="JYA288" s="320"/>
      <c r="JYB288" s="320"/>
      <c r="JYC288" s="320"/>
      <c r="JYD288" s="320"/>
      <c r="JYE288" s="320"/>
      <c r="JYF288" s="320"/>
      <c r="JYG288" s="320"/>
      <c r="JYH288" s="320"/>
      <c r="JYI288" s="320"/>
      <c r="JYJ288" s="320"/>
      <c r="JYK288" s="320"/>
      <c r="JYL288" s="320"/>
      <c r="JYM288" s="320"/>
      <c r="JYN288" s="320"/>
      <c r="JYO288" s="320"/>
      <c r="JYP288" s="320"/>
      <c r="JYQ288" s="320"/>
      <c r="JYR288" s="320"/>
      <c r="JYS288" s="320"/>
      <c r="JYT288" s="320"/>
      <c r="JYU288" s="320"/>
      <c r="JYV288" s="320"/>
      <c r="JYW288" s="320"/>
      <c r="JYX288" s="320"/>
      <c r="JYY288" s="320"/>
      <c r="JYZ288" s="320"/>
      <c r="JZA288" s="320"/>
      <c r="JZB288" s="320"/>
      <c r="JZC288" s="320"/>
      <c r="JZD288" s="320"/>
      <c r="JZE288" s="320"/>
      <c r="JZF288" s="320"/>
      <c r="JZG288" s="320"/>
      <c r="JZH288" s="320"/>
      <c r="JZI288" s="320"/>
      <c r="JZJ288" s="320"/>
      <c r="JZK288" s="320"/>
      <c r="JZL288" s="320"/>
      <c r="JZM288" s="320"/>
      <c r="JZN288" s="320"/>
      <c r="JZO288" s="320"/>
      <c r="JZP288" s="320"/>
      <c r="JZQ288" s="320"/>
      <c r="JZR288" s="320"/>
      <c r="JZS288" s="320"/>
      <c r="JZT288" s="320"/>
      <c r="JZU288" s="320"/>
      <c r="JZV288" s="320"/>
      <c r="JZW288" s="320"/>
      <c r="JZX288" s="320"/>
      <c r="JZY288" s="320"/>
      <c r="JZZ288" s="320"/>
      <c r="KAA288" s="320"/>
      <c r="KAB288" s="320"/>
      <c r="KAC288" s="320"/>
      <c r="KAD288" s="320"/>
      <c r="KAE288" s="320"/>
      <c r="KAF288" s="320"/>
      <c r="KAG288" s="320"/>
      <c r="KAH288" s="320"/>
      <c r="KAI288" s="320"/>
      <c r="KAJ288" s="320"/>
      <c r="KAK288" s="320"/>
      <c r="KAL288" s="320"/>
      <c r="KAM288" s="320"/>
      <c r="KAN288" s="320"/>
      <c r="KAO288" s="320"/>
      <c r="KAP288" s="320"/>
      <c r="KAQ288" s="320"/>
      <c r="KAR288" s="320"/>
      <c r="KAS288" s="320"/>
      <c r="KAT288" s="320"/>
      <c r="KAU288" s="320"/>
      <c r="KAV288" s="320"/>
      <c r="KAW288" s="320"/>
      <c r="KAX288" s="320"/>
      <c r="KAY288" s="320"/>
      <c r="KAZ288" s="320"/>
      <c r="KBA288" s="320"/>
      <c r="KBB288" s="320"/>
      <c r="KBC288" s="320"/>
      <c r="KBD288" s="320"/>
      <c r="KBE288" s="320"/>
      <c r="KBF288" s="320"/>
      <c r="KBG288" s="320"/>
      <c r="KBH288" s="320"/>
      <c r="KBI288" s="320"/>
      <c r="KBJ288" s="320"/>
      <c r="KBK288" s="320"/>
      <c r="KBL288" s="320"/>
      <c r="KBM288" s="320"/>
      <c r="KBN288" s="320"/>
      <c r="KBO288" s="320"/>
      <c r="KBP288" s="320"/>
      <c r="KBQ288" s="320"/>
      <c r="KBR288" s="320"/>
      <c r="KBS288" s="320"/>
      <c r="KBT288" s="320"/>
      <c r="KBU288" s="320"/>
      <c r="KBV288" s="320"/>
      <c r="KBW288" s="320"/>
      <c r="KBX288" s="320"/>
      <c r="KBY288" s="320"/>
      <c r="KBZ288" s="320"/>
      <c r="KCA288" s="320"/>
      <c r="KCB288" s="320"/>
      <c r="KCC288" s="320"/>
      <c r="KCD288" s="320"/>
      <c r="KCE288" s="320"/>
      <c r="KCF288" s="320"/>
      <c r="KCG288" s="320"/>
      <c r="KCH288" s="320"/>
      <c r="KCI288" s="320"/>
      <c r="KCJ288" s="320"/>
      <c r="KCK288" s="320"/>
      <c r="KCL288" s="320"/>
      <c r="KCM288" s="320"/>
      <c r="KCN288" s="320"/>
      <c r="KCO288" s="320"/>
      <c r="KCP288" s="320"/>
      <c r="KCQ288" s="320"/>
      <c r="KCR288" s="320"/>
      <c r="KCS288" s="320"/>
      <c r="KCT288" s="320"/>
      <c r="KCU288" s="320"/>
      <c r="KCV288" s="320"/>
      <c r="KCW288" s="320"/>
      <c r="KCX288" s="320"/>
      <c r="KCY288" s="320"/>
      <c r="KCZ288" s="320"/>
      <c r="KDA288" s="320"/>
      <c r="KDB288" s="320"/>
      <c r="KDC288" s="320"/>
      <c r="KDD288" s="320"/>
      <c r="KDE288" s="320"/>
      <c r="KDF288" s="320"/>
      <c r="KDG288" s="320"/>
      <c r="KDH288" s="320"/>
      <c r="KDI288" s="320"/>
      <c r="KDJ288" s="320"/>
      <c r="KDK288" s="320"/>
      <c r="KDL288" s="320"/>
      <c r="KDM288" s="320"/>
      <c r="KDN288" s="320"/>
      <c r="KDO288" s="320"/>
      <c r="KDP288" s="320"/>
      <c r="KDQ288" s="320"/>
      <c r="KDR288" s="320"/>
      <c r="KDS288" s="320"/>
      <c r="KDT288" s="320"/>
      <c r="KDU288" s="320"/>
      <c r="KDV288" s="320"/>
      <c r="KDW288" s="320"/>
      <c r="KDX288" s="320"/>
      <c r="KDY288" s="320"/>
      <c r="KDZ288" s="320"/>
      <c r="KEA288" s="320"/>
      <c r="KEB288" s="320"/>
      <c r="KEC288" s="320"/>
      <c r="KED288" s="320"/>
      <c r="KEE288" s="320"/>
      <c r="KEF288" s="320"/>
      <c r="KEG288" s="320"/>
      <c r="KEH288" s="320"/>
      <c r="KEI288" s="320"/>
      <c r="KEJ288" s="320"/>
      <c r="KEK288" s="320"/>
      <c r="KEL288" s="320"/>
      <c r="KEM288" s="320"/>
      <c r="KEN288" s="320"/>
      <c r="KEO288" s="320"/>
      <c r="KEP288" s="320"/>
      <c r="KEQ288" s="320"/>
      <c r="KER288" s="320"/>
      <c r="KES288" s="320"/>
      <c r="KET288" s="320"/>
      <c r="KEU288" s="320"/>
      <c r="KEV288" s="320"/>
      <c r="KEW288" s="320"/>
      <c r="KEX288" s="320"/>
      <c r="KEY288" s="320"/>
      <c r="KEZ288" s="320"/>
      <c r="KFA288" s="320"/>
      <c r="KFB288" s="320"/>
      <c r="KFC288" s="320"/>
      <c r="KFD288" s="320"/>
      <c r="KFE288" s="320"/>
      <c r="KFF288" s="320"/>
      <c r="KFG288" s="320"/>
      <c r="KFH288" s="320"/>
      <c r="KFI288" s="320"/>
      <c r="KFJ288" s="320"/>
      <c r="KFK288" s="320"/>
      <c r="KFL288" s="320"/>
      <c r="KFM288" s="320"/>
      <c r="KFN288" s="320"/>
      <c r="KFO288" s="320"/>
      <c r="KFP288" s="320"/>
      <c r="KFQ288" s="320"/>
      <c r="KFR288" s="320"/>
      <c r="KFS288" s="320"/>
      <c r="KFT288" s="320"/>
      <c r="KFU288" s="320"/>
      <c r="KFV288" s="320"/>
      <c r="KFW288" s="320"/>
      <c r="KFX288" s="320"/>
      <c r="KFY288" s="320"/>
      <c r="KFZ288" s="320"/>
      <c r="KGA288" s="320"/>
      <c r="KGB288" s="320"/>
      <c r="KGC288" s="320"/>
      <c r="KGD288" s="320"/>
      <c r="KGE288" s="320"/>
      <c r="KGF288" s="320"/>
      <c r="KGG288" s="320"/>
      <c r="KGH288" s="320"/>
      <c r="KGI288" s="320"/>
      <c r="KGJ288" s="320"/>
      <c r="KGK288" s="320"/>
      <c r="KGL288" s="320"/>
      <c r="KGM288" s="320"/>
      <c r="KGN288" s="320"/>
      <c r="KGO288" s="320"/>
      <c r="KGP288" s="320"/>
      <c r="KGQ288" s="320"/>
      <c r="KGR288" s="320"/>
      <c r="KGS288" s="320"/>
      <c r="KGT288" s="320"/>
      <c r="KGU288" s="320"/>
      <c r="KGV288" s="320"/>
      <c r="KGW288" s="320"/>
      <c r="KGX288" s="320"/>
      <c r="KGY288" s="320"/>
      <c r="KGZ288" s="320"/>
      <c r="KHA288" s="320"/>
      <c r="KHB288" s="320"/>
      <c r="KHC288" s="320"/>
      <c r="KHD288" s="320"/>
      <c r="KHE288" s="320"/>
      <c r="KHF288" s="320"/>
      <c r="KHG288" s="320"/>
      <c r="KHH288" s="320"/>
      <c r="KHI288" s="320"/>
      <c r="KHJ288" s="320"/>
      <c r="KHK288" s="320"/>
      <c r="KHL288" s="320"/>
      <c r="KHM288" s="320"/>
      <c r="KHN288" s="320"/>
      <c r="KHO288" s="320"/>
      <c r="KHP288" s="320"/>
      <c r="KHQ288" s="320"/>
      <c r="KHR288" s="320"/>
      <c r="KHS288" s="320"/>
      <c r="KHT288" s="320"/>
      <c r="KHU288" s="320"/>
      <c r="KHV288" s="320"/>
      <c r="KHW288" s="320"/>
      <c r="KHX288" s="320"/>
      <c r="KHY288" s="320"/>
      <c r="KHZ288" s="320"/>
      <c r="KIA288" s="320"/>
      <c r="KIB288" s="320"/>
      <c r="KIC288" s="320"/>
      <c r="KID288" s="320"/>
      <c r="KIE288" s="320"/>
      <c r="KIF288" s="320"/>
      <c r="KIG288" s="320"/>
      <c r="KIH288" s="320"/>
      <c r="KII288" s="320"/>
      <c r="KIJ288" s="320"/>
      <c r="KIK288" s="320"/>
      <c r="KIL288" s="320"/>
      <c r="KIM288" s="320"/>
      <c r="KIN288" s="320"/>
      <c r="KIO288" s="320"/>
      <c r="KIP288" s="320"/>
      <c r="KIQ288" s="320"/>
      <c r="KIR288" s="320"/>
      <c r="KIS288" s="320"/>
      <c r="KIT288" s="320"/>
      <c r="KIU288" s="320"/>
      <c r="KIV288" s="320"/>
      <c r="KIW288" s="320"/>
      <c r="KIX288" s="320"/>
      <c r="KIY288" s="320"/>
      <c r="KIZ288" s="320"/>
      <c r="KJA288" s="320"/>
      <c r="KJB288" s="320"/>
      <c r="KJC288" s="320"/>
      <c r="KJD288" s="320"/>
      <c r="KJE288" s="320"/>
      <c r="KJF288" s="320"/>
      <c r="KJG288" s="320"/>
      <c r="KJH288" s="320"/>
      <c r="KJI288" s="320"/>
      <c r="KJJ288" s="320"/>
      <c r="KJK288" s="320"/>
      <c r="KJL288" s="320"/>
      <c r="KJM288" s="320"/>
      <c r="KJN288" s="320"/>
      <c r="KJO288" s="320"/>
      <c r="KJP288" s="320"/>
      <c r="KJQ288" s="320"/>
      <c r="KJR288" s="320"/>
      <c r="KJS288" s="320"/>
      <c r="KJT288" s="320"/>
      <c r="KJU288" s="320"/>
      <c r="KJV288" s="320"/>
      <c r="KJW288" s="320"/>
      <c r="KJX288" s="320"/>
      <c r="KJY288" s="320"/>
      <c r="KJZ288" s="320"/>
      <c r="KKA288" s="320"/>
      <c r="KKB288" s="320"/>
      <c r="KKC288" s="320"/>
      <c r="KKD288" s="320"/>
      <c r="KKE288" s="320"/>
      <c r="KKF288" s="320"/>
      <c r="KKG288" s="320"/>
      <c r="KKH288" s="320"/>
      <c r="KKI288" s="320"/>
      <c r="KKJ288" s="320"/>
      <c r="KKK288" s="320"/>
      <c r="KKL288" s="320"/>
      <c r="KKM288" s="320"/>
      <c r="KKN288" s="320"/>
      <c r="KKO288" s="320"/>
      <c r="KKP288" s="320"/>
      <c r="KKQ288" s="320"/>
      <c r="KKR288" s="320"/>
      <c r="KKS288" s="320"/>
      <c r="KKT288" s="320"/>
      <c r="KKU288" s="320"/>
      <c r="KKV288" s="320"/>
      <c r="KKW288" s="320"/>
      <c r="KKX288" s="320"/>
      <c r="KKY288" s="320"/>
      <c r="KKZ288" s="320"/>
      <c r="KLA288" s="320"/>
      <c r="KLB288" s="320"/>
      <c r="KLC288" s="320"/>
      <c r="KLD288" s="320"/>
      <c r="KLE288" s="320"/>
      <c r="KLF288" s="320"/>
      <c r="KLG288" s="320"/>
      <c r="KLH288" s="320"/>
      <c r="KLI288" s="320"/>
      <c r="KLJ288" s="320"/>
      <c r="KLK288" s="320"/>
      <c r="KLL288" s="320"/>
      <c r="KLM288" s="320"/>
      <c r="KLN288" s="320"/>
      <c r="KLO288" s="320"/>
      <c r="KLP288" s="320"/>
      <c r="KLQ288" s="320"/>
      <c r="KLR288" s="320"/>
      <c r="KLS288" s="320"/>
      <c r="KLT288" s="320"/>
      <c r="KLU288" s="320"/>
      <c r="KLV288" s="320"/>
      <c r="KLW288" s="320"/>
      <c r="KLX288" s="320"/>
      <c r="KLY288" s="320"/>
      <c r="KLZ288" s="320"/>
      <c r="KMA288" s="320"/>
      <c r="KMB288" s="320"/>
      <c r="KMC288" s="320"/>
      <c r="KMD288" s="320"/>
      <c r="KME288" s="320"/>
      <c r="KMF288" s="320"/>
      <c r="KMG288" s="320"/>
      <c r="KMH288" s="320"/>
      <c r="KMI288" s="320"/>
      <c r="KMJ288" s="320"/>
      <c r="KMK288" s="320"/>
      <c r="KML288" s="320"/>
      <c r="KMM288" s="320"/>
      <c r="KMN288" s="320"/>
      <c r="KMO288" s="320"/>
      <c r="KMP288" s="320"/>
      <c r="KMQ288" s="320"/>
      <c r="KMR288" s="320"/>
      <c r="KMS288" s="320"/>
      <c r="KMT288" s="320"/>
      <c r="KMU288" s="320"/>
      <c r="KMV288" s="320"/>
      <c r="KMW288" s="320"/>
      <c r="KMX288" s="320"/>
      <c r="KMY288" s="320"/>
      <c r="KMZ288" s="320"/>
      <c r="KNA288" s="320"/>
      <c r="KNB288" s="320"/>
      <c r="KNC288" s="320"/>
      <c r="KND288" s="320"/>
      <c r="KNE288" s="320"/>
      <c r="KNF288" s="320"/>
      <c r="KNG288" s="320"/>
      <c r="KNH288" s="320"/>
      <c r="KNI288" s="320"/>
      <c r="KNJ288" s="320"/>
      <c r="KNK288" s="320"/>
      <c r="KNL288" s="320"/>
      <c r="KNM288" s="320"/>
      <c r="KNN288" s="320"/>
      <c r="KNO288" s="320"/>
      <c r="KNP288" s="320"/>
      <c r="KNQ288" s="320"/>
      <c r="KNR288" s="320"/>
      <c r="KNS288" s="320"/>
      <c r="KNT288" s="320"/>
      <c r="KNU288" s="320"/>
      <c r="KNV288" s="320"/>
      <c r="KNW288" s="320"/>
      <c r="KNX288" s="320"/>
      <c r="KNY288" s="320"/>
      <c r="KNZ288" s="320"/>
      <c r="KOA288" s="320"/>
      <c r="KOB288" s="320"/>
      <c r="KOC288" s="320"/>
      <c r="KOD288" s="320"/>
      <c r="KOE288" s="320"/>
      <c r="KOF288" s="320"/>
      <c r="KOG288" s="320"/>
      <c r="KOH288" s="320"/>
      <c r="KOI288" s="320"/>
      <c r="KOJ288" s="320"/>
      <c r="KOK288" s="320"/>
      <c r="KOL288" s="320"/>
      <c r="KOM288" s="320"/>
      <c r="KON288" s="320"/>
      <c r="KOO288" s="320"/>
      <c r="KOP288" s="320"/>
      <c r="KOQ288" s="320"/>
      <c r="KOR288" s="320"/>
      <c r="KOS288" s="320"/>
      <c r="KOT288" s="320"/>
      <c r="KOU288" s="320"/>
      <c r="KOV288" s="320"/>
      <c r="KOW288" s="320"/>
      <c r="KOX288" s="320"/>
      <c r="KOY288" s="320"/>
      <c r="KOZ288" s="320"/>
      <c r="KPA288" s="320"/>
      <c r="KPB288" s="320"/>
      <c r="KPC288" s="320"/>
      <c r="KPD288" s="320"/>
      <c r="KPE288" s="320"/>
      <c r="KPF288" s="320"/>
      <c r="KPG288" s="320"/>
      <c r="KPH288" s="320"/>
      <c r="KPI288" s="320"/>
      <c r="KPJ288" s="320"/>
      <c r="KPK288" s="320"/>
      <c r="KPL288" s="320"/>
      <c r="KPM288" s="320"/>
      <c r="KPN288" s="320"/>
      <c r="KPO288" s="320"/>
      <c r="KPP288" s="320"/>
      <c r="KPQ288" s="320"/>
      <c r="KPR288" s="320"/>
      <c r="KPS288" s="320"/>
      <c r="KPT288" s="320"/>
      <c r="KPU288" s="320"/>
      <c r="KPV288" s="320"/>
      <c r="KPW288" s="320"/>
      <c r="KPX288" s="320"/>
      <c r="KPY288" s="320"/>
      <c r="KPZ288" s="320"/>
      <c r="KQA288" s="320"/>
      <c r="KQB288" s="320"/>
      <c r="KQC288" s="320"/>
      <c r="KQD288" s="320"/>
      <c r="KQE288" s="320"/>
      <c r="KQF288" s="320"/>
      <c r="KQG288" s="320"/>
      <c r="KQH288" s="320"/>
      <c r="KQI288" s="320"/>
      <c r="KQJ288" s="320"/>
      <c r="KQK288" s="320"/>
      <c r="KQL288" s="320"/>
      <c r="KQM288" s="320"/>
      <c r="KQN288" s="320"/>
      <c r="KQO288" s="320"/>
      <c r="KQP288" s="320"/>
      <c r="KQQ288" s="320"/>
      <c r="KQR288" s="320"/>
      <c r="KQS288" s="320"/>
      <c r="KQT288" s="320"/>
      <c r="KQU288" s="320"/>
      <c r="KQV288" s="320"/>
      <c r="KQW288" s="320"/>
      <c r="KQX288" s="320"/>
      <c r="KQY288" s="320"/>
      <c r="KQZ288" s="320"/>
      <c r="KRA288" s="320"/>
      <c r="KRB288" s="320"/>
      <c r="KRC288" s="320"/>
      <c r="KRD288" s="320"/>
      <c r="KRE288" s="320"/>
      <c r="KRF288" s="320"/>
      <c r="KRG288" s="320"/>
      <c r="KRH288" s="320"/>
      <c r="KRI288" s="320"/>
      <c r="KRJ288" s="320"/>
      <c r="KRK288" s="320"/>
      <c r="KRL288" s="320"/>
      <c r="KRM288" s="320"/>
      <c r="KRN288" s="320"/>
      <c r="KRO288" s="320"/>
      <c r="KRP288" s="320"/>
      <c r="KRQ288" s="320"/>
      <c r="KRR288" s="320"/>
      <c r="KRS288" s="320"/>
      <c r="KRT288" s="320"/>
      <c r="KRU288" s="320"/>
      <c r="KRV288" s="320"/>
      <c r="KRW288" s="320"/>
      <c r="KRX288" s="320"/>
      <c r="KRY288" s="320"/>
      <c r="KRZ288" s="320"/>
      <c r="KSA288" s="320"/>
      <c r="KSB288" s="320"/>
      <c r="KSC288" s="320"/>
      <c r="KSD288" s="320"/>
      <c r="KSE288" s="320"/>
      <c r="KSF288" s="320"/>
      <c r="KSG288" s="320"/>
      <c r="KSH288" s="320"/>
      <c r="KSI288" s="320"/>
      <c r="KSJ288" s="320"/>
      <c r="KSK288" s="320"/>
      <c r="KSL288" s="320"/>
      <c r="KSM288" s="320"/>
      <c r="KSN288" s="320"/>
      <c r="KSO288" s="320"/>
      <c r="KSP288" s="320"/>
      <c r="KSQ288" s="320"/>
      <c r="KSR288" s="320"/>
      <c r="KSS288" s="320"/>
      <c r="KST288" s="320"/>
      <c r="KSU288" s="320"/>
      <c r="KSV288" s="320"/>
      <c r="KSW288" s="320"/>
      <c r="KSX288" s="320"/>
      <c r="KSY288" s="320"/>
      <c r="KSZ288" s="320"/>
      <c r="KTA288" s="320"/>
      <c r="KTB288" s="320"/>
      <c r="KTC288" s="320"/>
      <c r="KTD288" s="320"/>
      <c r="KTE288" s="320"/>
      <c r="KTF288" s="320"/>
      <c r="KTG288" s="320"/>
      <c r="KTH288" s="320"/>
      <c r="KTI288" s="320"/>
      <c r="KTJ288" s="320"/>
      <c r="KTK288" s="320"/>
      <c r="KTL288" s="320"/>
      <c r="KTM288" s="320"/>
      <c r="KTN288" s="320"/>
      <c r="KTO288" s="320"/>
      <c r="KTP288" s="320"/>
      <c r="KTQ288" s="320"/>
      <c r="KTR288" s="320"/>
      <c r="KTS288" s="320"/>
      <c r="KTT288" s="320"/>
      <c r="KTU288" s="320"/>
      <c r="KTV288" s="320"/>
      <c r="KTW288" s="320"/>
      <c r="KTX288" s="320"/>
      <c r="KTY288" s="320"/>
      <c r="KTZ288" s="320"/>
      <c r="KUA288" s="320"/>
      <c r="KUB288" s="320"/>
      <c r="KUC288" s="320"/>
      <c r="KUD288" s="320"/>
      <c r="KUE288" s="320"/>
      <c r="KUF288" s="320"/>
      <c r="KUG288" s="320"/>
      <c r="KUH288" s="320"/>
      <c r="KUI288" s="320"/>
      <c r="KUJ288" s="320"/>
      <c r="KUK288" s="320"/>
      <c r="KUL288" s="320"/>
      <c r="KUM288" s="320"/>
      <c r="KUN288" s="320"/>
      <c r="KUO288" s="320"/>
      <c r="KUP288" s="320"/>
      <c r="KUQ288" s="320"/>
      <c r="KUR288" s="320"/>
      <c r="KUS288" s="320"/>
      <c r="KUT288" s="320"/>
      <c r="KUU288" s="320"/>
      <c r="KUV288" s="320"/>
      <c r="KUW288" s="320"/>
      <c r="KUX288" s="320"/>
      <c r="KUY288" s="320"/>
      <c r="KUZ288" s="320"/>
      <c r="KVA288" s="320"/>
      <c r="KVB288" s="320"/>
      <c r="KVC288" s="320"/>
      <c r="KVD288" s="320"/>
      <c r="KVE288" s="320"/>
      <c r="KVF288" s="320"/>
      <c r="KVG288" s="320"/>
      <c r="KVH288" s="320"/>
      <c r="KVI288" s="320"/>
      <c r="KVJ288" s="320"/>
      <c r="KVK288" s="320"/>
      <c r="KVL288" s="320"/>
      <c r="KVM288" s="320"/>
      <c r="KVN288" s="320"/>
      <c r="KVO288" s="320"/>
      <c r="KVP288" s="320"/>
      <c r="KVQ288" s="320"/>
      <c r="KVR288" s="320"/>
      <c r="KVS288" s="320"/>
      <c r="KVT288" s="320"/>
      <c r="KVU288" s="320"/>
      <c r="KVV288" s="320"/>
      <c r="KVW288" s="320"/>
      <c r="KVX288" s="320"/>
      <c r="KVY288" s="320"/>
      <c r="KVZ288" s="320"/>
      <c r="KWA288" s="320"/>
      <c r="KWB288" s="320"/>
      <c r="KWC288" s="320"/>
      <c r="KWD288" s="320"/>
      <c r="KWE288" s="320"/>
      <c r="KWF288" s="320"/>
      <c r="KWG288" s="320"/>
      <c r="KWH288" s="320"/>
      <c r="KWI288" s="320"/>
      <c r="KWJ288" s="320"/>
      <c r="KWK288" s="320"/>
      <c r="KWL288" s="320"/>
      <c r="KWM288" s="320"/>
      <c r="KWN288" s="320"/>
      <c r="KWO288" s="320"/>
      <c r="KWP288" s="320"/>
      <c r="KWQ288" s="320"/>
      <c r="KWR288" s="320"/>
      <c r="KWS288" s="320"/>
      <c r="KWT288" s="320"/>
      <c r="KWU288" s="320"/>
      <c r="KWV288" s="320"/>
      <c r="KWW288" s="320"/>
      <c r="KWX288" s="320"/>
      <c r="KWY288" s="320"/>
      <c r="KWZ288" s="320"/>
      <c r="KXA288" s="320"/>
      <c r="KXB288" s="320"/>
      <c r="KXC288" s="320"/>
      <c r="KXD288" s="320"/>
      <c r="KXE288" s="320"/>
      <c r="KXF288" s="320"/>
      <c r="KXG288" s="320"/>
      <c r="KXH288" s="320"/>
      <c r="KXI288" s="320"/>
      <c r="KXJ288" s="320"/>
      <c r="KXK288" s="320"/>
      <c r="KXL288" s="320"/>
      <c r="KXM288" s="320"/>
      <c r="KXN288" s="320"/>
      <c r="KXO288" s="320"/>
      <c r="KXP288" s="320"/>
      <c r="KXQ288" s="320"/>
      <c r="KXR288" s="320"/>
      <c r="KXS288" s="320"/>
      <c r="KXT288" s="320"/>
      <c r="KXU288" s="320"/>
      <c r="KXV288" s="320"/>
      <c r="KXW288" s="320"/>
      <c r="KXX288" s="320"/>
      <c r="KXY288" s="320"/>
      <c r="KXZ288" s="320"/>
      <c r="KYA288" s="320"/>
      <c r="KYB288" s="320"/>
      <c r="KYC288" s="320"/>
      <c r="KYD288" s="320"/>
      <c r="KYE288" s="320"/>
      <c r="KYF288" s="320"/>
      <c r="KYG288" s="320"/>
      <c r="KYH288" s="320"/>
      <c r="KYI288" s="320"/>
      <c r="KYJ288" s="320"/>
      <c r="KYK288" s="320"/>
      <c r="KYL288" s="320"/>
      <c r="KYM288" s="320"/>
      <c r="KYN288" s="320"/>
      <c r="KYO288" s="320"/>
      <c r="KYP288" s="320"/>
      <c r="KYQ288" s="320"/>
      <c r="KYR288" s="320"/>
      <c r="KYS288" s="320"/>
      <c r="KYT288" s="320"/>
      <c r="KYU288" s="320"/>
      <c r="KYV288" s="320"/>
      <c r="KYW288" s="320"/>
      <c r="KYX288" s="320"/>
      <c r="KYY288" s="320"/>
      <c r="KYZ288" s="320"/>
      <c r="KZA288" s="320"/>
      <c r="KZB288" s="320"/>
      <c r="KZC288" s="320"/>
      <c r="KZD288" s="320"/>
      <c r="KZE288" s="320"/>
      <c r="KZF288" s="320"/>
      <c r="KZG288" s="320"/>
      <c r="KZH288" s="320"/>
      <c r="KZI288" s="320"/>
      <c r="KZJ288" s="320"/>
      <c r="KZK288" s="320"/>
      <c r="KZL288" s="320"/>
      <c r="KZM288" s="320"/>
      <c r="KZN288" s="320"/>
      <c r="KZO288" s="320"/>
      <c r="KZP288" s="320"/>
      <c r="KZQ288" s="320"/>
      <c r="KZR288" s="320"/>
      <c r="KZS288" s="320"/>
      <c r="KZT288" s="320"/>
      <c r="KZU288" s="320"/>
      <c r="KZV288" s="320"/>
      <c r="KZW288" s="320"/>
      <c r="KZX288" s="320"/>
      <c r="KZY288" s="320"/>
      <c r="KZZ288" s="320"/>
      <c r="LAA288" s="320"/>
      <c r="LAB288" s="320"/>
      <c r="LAC288" s="320"/>
      <c r="LAD288" s="320"/>
      <c r="LAE288" s="320"/>
      <c r="LAF288" s="320"/>
      <c r="LAG288" s="320"/>
      <c r="LAH288" s="320"/>
      <c r="LAI288" s="320"/>
      <c r="LAJ288" s="320"/>
      <c r="LAK288" s="320"/>
      <c r="LAL288" s="320"/>
      <c r="LAM288" s="320"/>
      <c r="LAN288" s="320"/>
      <c r="LAO288" s="320"/>
      <c r="LAP288" s="320"/>
      <c r="LAQ288" s="320"/>
      <c r="LAR288" s="320"/>
      <c r="LAS288" s="320"/>
      <c r="LAT288" s="320"/>
      <c r="LAU288" s="320"/>
      <c r="LAV288" s="320"/>
      <c r="LAW288" s="320"/>
      <c r="LAX288" s="320"/>
      <c r="LAY288" s="320"/>
      <c r="LAZ288" s="320"/>
      <c r="LBA288" s="320"/>
      <c r="LBB288" s="320"/>
      <c r="LBC288" s="320"/>
      <c r="LBD288" s="320"/>
      <c r="LBE288" s="320"/>
      <c r="LBF288" s="320"/>
      <c r="LBG288" s="320"/>
      <c r="LBH288" s="320"/>
      <c r="LBI288" s="320"/>
      <c r="LBJ288" s="320"/>
      <c r="LBK288" s="320"/>
      <c r="LBL288" s="320"/>
      <c r="LBM288" s="320"/>
      <c r="LBN288" s="320"/>
      <c r="LBO288" s="320"/>
      <c r="LBP288" s="320"/>
      <c r="LBQ288" s="320"/>
      <c r="LBR288" s="320"/>
      <c r="LBS288" s="320"/>
      <c r="LBT288" s="320"/>
      <c r="LBU288" s="320"/>
      <c r="LBV288" s="320"/>
      <c r="LBW288" s="320"/>
      <c r="LBX288" s="320"/>
      <c r="LBY288" s="320"/>
      <c r="LBZ288" s="320"/>
      <c r="LCA288" s="320"/>
      <c r="LCB288" s="320"/>
      <c r="LCC288" s="320"/>
      <c r="LCD288" s="320"/>
      <c r="LCE288" s="320"/>
      <c r="LCF288" s="320"/>
      <c r="LCG288" s="320"/>
      <c r="LCH288" s="320"/>
      <c r="LCI288" s="320"/>
      <c r="LCJ288" s="320"/>
      <c r="LCK288" s="320"/>
      <c r="LCL288" s="320"/>
      <c r="LCM288" s="320"/>
      <c r="LCN288" s="320"/>
      <c r="LCO288" s="320"/>
      <c r="LCP288" s="320"/>
      <c r="LCQ288" s="320"/>
      <c r="LCR288" s="320"/>
      <c r="LCS288" s="320"/>
      <c r="LCT288" s="320"/>
      <c r="LCU288" s="320"/>
      <c r="LCV288" s="320"/>
      <c r="LCW288" s="320"/>
      <c r="LCX288" s="320"/>
      <c r="LCY288" s="320"/>
      <c r="LCZ288" s="320"/>
      <c r="LDA288" s="320"/>
      <c r="LDB288" s="320"/>
      <c r="LDC288" s="320"/>
      <c r="LDD288" s="320"/>
      <c r="LDE288" s="320"/>
      <c r="LDF288" s="320"/>
      <c r="LDG288" s="320"/>
      <c r="LDH288" s="320"/>
      <c r="LDI288" s="320"/>
      <c r="LDJ288" s="320"/>
      <c r="LDK288" s="320"/>
      <c r="LDL288" s="320"/>
      <c r="LDM288" s="320"/>
      <c r="LDN288" s="320"/>
      <c r="LDO288" s="320"/>
      <c r="LDP288" s="320"/>
      <c r="LDQ288" s="320"/>
      <c r="LDR288" s="320"/>
      <c r="LDS288" s="320"/>
      <c r="LDT288" s="320"/>
      <c r="LDU288" s="320"/>
      <c r="LDV288" s="320"/>
      <c r="LDW288" s="320"/>
      <c r="LDX288" s="320"/>
      <c r="LDY288" s="320"/>
      <c r="LDZ288" s="320"/>
      <c r="LEA288" s="320"/>
      <c r="LEB288" s="320"/>
      <c r="LEC288" s="320"/>
      <c r="LED288" s="320"/>
      <c r="LEE288" s="320"/>
      <c r="LEF288" s="320"/>
      <c r="LEG288" s="320"/>
      <c r="LEH288" s="320"/>
      <c r="LEI288" s="320"/>
      <c r="LEJ288" s="320"/>
      <c r="LEK288" s="320"/>
      <c r="LEL288" s="320"/>
      <c r="LEM288" s="320"/>
      <c r="LEN288" s="320"/>
      <c r="LEO288" s="320"/>
      <c r="LEP288" s="320"/>
      <c r="LEQ288" s="320"/>
      <c r="LER288" s="320"/>
      <c r="LES288" s="320"/>
      <c r="LET288" s="320"/>
      <c r="LEU288" s="320"/>
      <c r="LEV288" s="320"/>
      <c r="LEW288" s="320"/>
      <c r="LEX288" s="320"/>
      <c r="LEY288" s="320"/>
      <c r="LEZ288" s="320"/>
      <c r="LFA288" s="320"/>
      <c r="LFB288" s="320"/>
      <c r="LFC288" s="320"/>
      <c r="LFD288" s="320"/>
      <c r="LFE288" s="320"/>
      <c r="LFF288" s="320"/>
      <c r="LFG288" s="320"/>
      <c r="LFH288" s="320"/>
      <c r="LFI288" s="320"/>
      <c r="LFJ288" s="320"/>
      <c r="LFK288" s="320"/>
      <c r="LFL288" s="320"/>
      <c r="LFM288" s="320"/>
      <c r="LFN288" s="320"/>
      <c r="LFO288" s="320"/>
      <c r="LFP288" s="320"/>
      <c r="LFQ288" s="320"/>
      <c r="LFR288" s="320"/>
      <c r="LFS288" s="320"/>
      <c r="LFT288" s="320"/>
      <c r="LFU288" s="320"/>
      <c r="LFV288" s="320"/>
      <c r="LFW288" s="320"/>
      <c r="LFX288" s="320"/>
      <c r="LFY288" s="320"/>
      <c r="LFZ288" s="320"/>
      <c r="LGA288" s="320"/>
      <c r="LGB288" s="320"/>
      <c r="LGC288" s="320"/>
      <c r="LGD288" s="320"/>
      <c r="LGE288" s="320"/>
      <c r="LGF288" s="320"/>
      <c r="LGG288" s="320"/>
      <c r="LGH288" s="320"/>
      <c r="LGI288" s="320"/>
      <c r="LGJ288" s="320"/>
      <c r="LGK288" s="320"/>
      <c r="LGL288" s="320"/>
      <c r="LGM288" s="320"/>
      <c r="LGN288" s="320"/>
      <c r="LGO288" s="320"/>
      <c r="LGP288" s="320"/>
      <c r="LGQ288" s="320"/>
      <c r="LGR288" s="320"/>
      <c r="LGS288" s="320"/>
      <c r="LGT288" s="320"/>
      <c r="LGU288" s="320"/>
      <c r="LGV288" s="320"/>
      <c r="LGW288" s="320"/>
      <c r="LGX288" s="320"/>
      <c r="LGY288" s="320"/>
      <c r="LGZ288" s="320"/>
      <c r="LHA288" s="320"/>
      <c r="LHB288" s="320"/>
      <c r="LHC288" s="320"/>
      <c r="LHD288" s="320"/>
      <c r="LHE288" s="320"/>
      <c r="LHF288" s="320"/>
      <c r="LHG288" s="320"/>
      <c r="LHH288" s="320"/>
      <c r="LHI288" s="320"/>
      <c r="LHJ288" s="320"/>
      <c r="LHK288" s="320"/>
      <c r="LHL288" s="320"/>
      <c r="LHM288" s="320"/>
      <c r="LHN288" s="320"/>
      <c r="LHO288" s="320"/>
      <c r="LHP288" s="320"/>
      <c r="LHQ288" s="320"/>
      <c r="LHR288" s="320"/>
      <c r="LHS288" s="320"/>
      <c r="LHT288" s="320"/>
      <c r="LHU288" s="320"/>
      <c r="LHV288" s="320"/>
      <c r="LHW288" s="320"/>
      <c r="LHX288" s="320"/>
      <c r="LHY288" s="320"/>
      <c r="LHZ288" s="320"/>
      <c r="LIA288" s="320"/>
      <c r="LIB288" s="320"/>
      <c r="LIC288" s="320"/>
      <c r="LID288" s="320"/>
      <c r="LIE288" s="320"/>
      <c r="LIF288" s="320"/>
      <c r="LIG288" s="320"/>
      <c r="LIH288" s="320"/>
      <c r="LII288" s="320"/>
      <c r="LIJ288" s="320"/>
      <c r="LIK288" s="320"/>
      <c r="LIL288" s="320"/>
      <c r="LIM288" s="320"/>
      <c r="LIN288" s="320"/>
      <c r="LIO288" s="320"/>
      <c r="LIP288" s="320"/>
      <c r="LIQ288" s="320"/>
      <c r="LIR288" s="320"/>
      <c r="LIS288" s="320"/>
      <c r="LIT288" s="320"/>
      <c r="LIU288" s="320"/>
      <c r="LIV288" s="320"/>
      <c r="LIW288" s="320"/>
      <c r="LIX288" s="320"/>
      <c r="LIY288" s="320"/>
      <c r="LIZ288" s="320"/>
      <c r="LJA288" s="320"/>
      <c r="LJB288" s="320"/>
      <c r="LJC288" s="320"/>
      <c r="LJD288" s="320"/>
      <c r="LJE288" s="320"/>
      <c r="LJF288" s="320"/>
      <c r="LJG288" s="320"/>
      <c r="LJH288" s="320"/>
      <c r="LJI288" s="320"/>
      <c r="LJJ288" s="320"/>
      <c r="LJK288" s="320"/>
      <c r="LJL288" s="320"/>
      <c r="LJM288" s="320"/>
      <c r="LJN288" s="320"/>
      <c r="LJO288" s="320"/>
      <c r="LJP288" s="320"/>
      <c r="LJQ288" s="320"/>
      <c r="LJR288" s="320"/>
      <c r="LJS288" s="320"/>
      <c r="LJT288" s="320"/>
      <c r="LJU288" s="320"/>
      <c r="LJV288" s="320"/>
      <c r="LJW288" s="320"/>
      <c r="LJX288" s="320"/>
      <c r="LJY288" s="320"/>
      <c r="LJZ288" s="320"/>
      <c r="LKA288" s="320"/>
      <c r="LKB288" s="320"/>
      <c r="LKC288" s="320"/>
      <c r="LKD288" s="320"/>
      <c r="LKE288" s="320"/>
      <c r="LKF288" s="320"/>
      <c r="LKG288" s="320"/>
      <c r="LKH288" s="320"/>
      <c r="LKI288" s="320"/>
      <c r="LKJ288" s="320"/>
      <c r="LKK288" s="320"/>
      <c r="LKL288" s="320"/>
      <c r="LKM288" s="320"/>
      <c r="LKN288" s="320"/>
      <c r="LKO288" s="320"/>
      <c r="LKP288" s="320"/>
      <c r="LKQ288" s="320"/>
      <c r="LKR288" s="320"/>
      <c r="LKS288" s="320"/>
      <c r="LKT288" s="320"/>
      <c r="LKU288" s="320"/>
      <c r="LKV288" s="320"/>
      <c r="LKW288" s="320"/>
      <c r="LKX288" s="320"/>
      <c r="LKY288" s="320"/>
      <c r="LKZ288" s="320"/>
      <c r="LLA288" s="320"/>
      <c r="LLB288" s="320"/>
      <c r="LLC288" s="320"/>
      <c r="LLD288" s="320"/>
      <c r="LLE288" s="320"/>
      <c r="LLF288" s="320"/>
      <c r="LLG288" s="320"/>
      <c r="LLH288" s="320"/>
      <c r="LLI288" s="320"/>
      <c r="LLJ288" s="320"/>
      <c r="LLK288" s="320"/>
      <c r="LLL288" s="320"/>
      <c r="LLM288" s="320"/>
      <c r="LLN288" s="320"/>
      <c r="LLO288" s="320"/>
      <c r="LLP288" s="320"/>
      <c r="LLQ288" s="320"/>
      <c r="LLR288" s="320"/>
      <c r="LLS288" s="320"/>
      <c r="LLT288" s="320"/>
      <c r="LLU288" s="320"/>
      <c r="LLV288" s="320"/>
      <c r="LLW288" s="320"/>
      <c r="LLX288" s="320"/>
      <c r="LLY288" s="320"/>
      <c r="LLZ288" s="320"/>
      <c r="LMA288" s="320"/>
      <c r="LMB288" s="320"/>
      <c r="LMC288" s="320"/>
      <c r="LMD288" s="320"/>
      <c r="LME288" s="320"/>
      <c r="LMF288" s="320"/>
      <c r="LMG288" s="320"/>
      <c r="LMH288" s="320"/>
      <c r="LMI288" s="320"/>
      <c r="LMJ288" s="320"/>
      <c r="LMK288" s="320"/>
      <c r="LML288" s="320"/>
      <c r="LMM288" s="320"/>
      <c r="LMN288" s="320"/>
      <c r="LMO288" s="320"/>
      <c r="LMP288" s="320"/>
      <c r="LMQ288" s="320"/>
      <c r="LMR288" s="320"/>
      <c r="LMS288" s="320"/>
      <c r="LMT288" s="320"/>
      <c r="LMU288" s="320"/>
      <c r="LMV288" s="320"/>
      <c r="LMW288" s="320"/>
      <c r="LMX288" s="320"/>
      <c r="LMY288" s="320"/>
      <c r="LMZ288" s="320"/>
      <c r="LNA288" s="320"/>
      <c r="LNB288" s="320"/>
      <c r="LNC288" s="320"/>
      <c r="LND288" s="320"/>
      <c r="LNE288" s="320"/>
      <c r="LNF288" s="320"/>
      <c r="LNG288" s="320"/>
      <c r="LNH288" s="320"/>
      <c r="LNI288" s="320"/>
      <c r="LNJ288" s="320"/>
      <c r="LNK288" s="320"/>
      <c r="LNL288" s="320"/>
      <c r="LNM288" s="320"/>
      <c r="LNN288" s="320"/>
      <c r="LNO288" s="320"/>
      <c r="LNP288" s="320"/>
      <c r="LNQ288" s="320"/>
      <c r="LNR288" s="320"/>
      <c r="LNS288" s="320"/>
      <c r="LNT288" s="320"/>
      <c r="LNU288" s="320"/>
      <c r="LNV288" s="320"/>
      <c r="LNW288" s="320"/>
      <c r="LNX288" s="320"/>
      <c r="LNY288" s="320"/>
      <c r="LNZ288" s="320"/>
      <c r="LOA288" s="320"/>
      <c r="LOB288" s="320"/>
      <c r="LOC288" s="320"/>
      <c r="LOD288" s="320"/>
      <c r="LOE288" s="320"/>
      <c r="LOF288" s="320"/>
      <c r="LOG288" s="320"/>
      <c r="LOH288" s="320"/>
      <c r="LOI288" s="320"/>
      <c r="LOJ288" s="320"/>
      <c r="LOK288" s="320"/>
      <c r="LOL288" s="320"/>
      <c r="LOM288" s="320"/>
      <c r="LON288" s="320"/>
      <c r="LOO288" s="320"/>
      <c r="LOP288" s="320"/>
      <c r="LOQ288" s="320"/>
      <c r="LOR288" s="320"/>
      <c r="LOS288" s="320"/>
      <c r="LOT288" s="320"/>
      <c r="LOU288" s="320"/>
      <c r="LOV288" s="320"/>
      <c r="LOW288" s="320"/>
      <c r="LOX288" s="320"/>
      <c r="LOY288" s="320"/>
      <c r="LOZ288" s="320"/>
      <c r="LPA288" s="320"/>
      <c r="LPB288" s="320"/>
      <c r="LPC288" s="320"/>
      <c r="LPD288" s="320"/>
      <c r="LPE288" s="320"/>
      <c r="LPF288" s="320"/>
      <c r="LPG288" s="320"/>
      <c r="LPH288" s="320"/>
      <c r="LPI288" s="320"/>
      <c r="LPJ288" s="320"/>
      <c r="LPK288" s="320"/>
      <c r="LPL288" s="320"/>
      <c r="LPM288" s="320"/>
      <c r="LPN288" s="320"/>
      <c r="LPO288" s="320"/>
      <c r="LPP288" s="320"/>
      <c r="LPQ288" s="320"/>
      <c r="LPR288" s="320"/>
      <c r="LPS288" s="320"/>
      <c r="LPT288" s="320"/>
      <c r="LPU288" s="320"/>
      <c r="LPV288" s="320"/>
      <c r="LPW288" s="320"/>
      <c r="LPX288" s="320"/>
      <c r="LPY288" s="320"/>
      <c r="LPZ288" s="320"/>
      <c r="LQA288" s="320"/>
      <c r="LQB288" s="320"/>
      <c r="LQC288" s="320"/>
      <c r="LQD288" s="320"/>
      <c r="LQE288" s="320"/>
      <c r="LQF288" s="320"/>
      <c r="LQG288" s="320"/>
      <c r="LQH288" s="320"/>
      <c r="LQI288" s="320"/>
      <c r="LQJ288" s="320"/>
      <c r="LQK288" s="320"/>
      <c r="LQL288" s="320"/>
      <c r="LQM288" s="320"/>
      <c r="LQN288" s="320"/>
      <c r="LQO288" s="320"/>
      <c r="LQP288" s="320"/>
      <c r="LQQ288" s="320"/>
      <c r="LQR288" s="320"/>
      <c r="LQS288" s="320"/>
      <c r="LQT288" s="320"/>
      <c r="LQU288" s="320"/>
      <c r="LQV288" s="320"/>
      <c r="LQW288" s="320"/>
      <c r="LQX288" s="320"/>
      <c r="LQY288" s="320"/>
      <c r="LQZ288" s="320"/>
      <c r="LRA288" s="320"/>
      <c r="LRB288" s="320"/>
      <c r="LRC288" s="320"/>
      <c r="LRD288" s="320"/>
      <c r="LRE288" s="320"/>
      <c r="LRF288" s="320"/>
      <c r="LRG288" s="320"/>
      <c r="LRH288" s="320"/>
      <c r="LRI288" s="320"/>
      <c r="LRJ288" s="320"/>
      <c r="LRK288" s="320"/>
      <c r="LRL288" s="320"/>
      <c r="LRM288" s="320"/>
      <c r="LRN288" s="320"/>
      <c r="LRO288" s="320"/>
      <c r="LRP288" s="320"/>
      <c r="LRQ288" s="320"/>
      <c r="LRR288" s="320"/>
      <c r="LRS288" s="320"/>
      <c r="LRT288" s="320"/>
      <c r="LRU288" s="320"/>
      <c r="LRV288" s="320"/>
      <c r="LRW288" s="320"/>
      <c r="LRX288" s="320"/>
      <c r="LRY288" s="320"/>
      <c r="LRZ288" s="320"/>
      <c r="LSA288" s="320"/>
      <c r="LSB288" s="320"/>
      <c r="LSC288" s="320"/>
      <c r="LSD288" s="320"/>
      <c r="LSE288" s="320"/>
      <c r="LSF288" s="320"/>
      <c r="LSG288" s="320"/>
      <c r="LSH288" s="320"/>
      <c r="LSI288" s="320"/>
      <c r="LSJ288" s="320"/>
      <c r="LSK288" s="320"/>
      <c r="LSL288" s="320"/>
      <c r="LSM288" s="320"/>
      <c r="LSN288" s="320"/>
      <c r="LSO288" s="320"/>
      <c r="LSP288" s="320"/>
      <c r="LSQ288" s="320"/>
      <c r="LSR288" s="320"/>
      <c r="LSS288" s="320"/>
      <c r="LST288" s="320"/>
      <c r="LSU288" s="320"/>
      <c r="LSV288" s="320"/>
      <c r="LSW288" s="320"/>
      <c r="LSX288" s="320"/>
      <c r="LSY288" s="320"/>
      <c r="LSZ288" s="320"/>
      <c r="LTA288" s="320"/>
      <c r="LTB288" s="320"/>
      <c r="LTC288" s="320"/>
      <c r="LTD288" s="320"/>
      <c r="LTE288" s="320"/>
      <c r="LTF288" s="320"/>
      <c r="LTG288" s="320"/>
      <c r="LTH288" s="320"/>
      <c r="LTI288" s="320"/>
      <c r="LTJ288" s="320"/>
      <c r="LTK288" s="320"/>
      <c r="LTL288" s="320"/>
      <c r="LTM288" s="320"/>
      <c r="LTN288" s="320"/>
      <c r="LTO288" s="320"/>
      <c r="LTP288" s="320"/>
      <c r="LTQ288" s="320"/>
      <c r="LTR288" s="320"/>
      <c r="LTS288" s="320"/>
      <c r="LTT288" s="320"/>
      <c r="LTU288" s="320"/>
      <c r="LTV288" s="320"/>
      <c r="LTW288" s="320"/>
      <c r="LTX288" s="320"/>
      <c r="LTY288" s="320"/>
      <c r="LTZ288" s="320"/>
      <c r="LUA288" s="320"/>
      <c r="LUB288" s="320"/>
      <c r="LUC288" s="320"/>
      <c r="LUD288" s="320"/>
      <c r="LUE288" s="320"/>
      <c r="LUF288" s="320"/>
      <c r="LUG288" s="320"/>
      <c r="LUH288" s="320"/>
      <c r="LUI288" s="320"/>
      <c r="LUJ288" s="320"/>
      <c r="LUK288" s="320"/>
      <c r="LUL288" s="320"/>
      <c r="LUM288" s="320"/>
      <c r="LUN288" s="320"/>
      <c r="LUO288" s="320"/>
      <c r="LUP288" s="320"/>
      <c r="LUQ288" s="320"/>
      <c r="LUR288" s="320"/>
      <c r="LUS288" s="320"/>
      <c r="LUT288" s="320"/>
      <c r="LUU288" s="320"/>
      <c r="LUV288" s="320"/>
      <c r="LUW288" s="320"/>
      <c r="LUX288" s="320"/>
      <c r="LUY288" s="320"/>
      <c r="LUZ288" s="320"/>
      <c r="LVA288" s="320"/>
      <c r="LVB288" s="320"/>
      <c r="LVC288" s="320"/>
      <c r="LVD288" s="320"/>
      <c r="LVE288" s="320"/>
      <c r="LVF288" s="320"/>
      <c r="LVG288" s="320"/>
      <c r="LVH288" s="320"/>
      <c r="LVI288" s="320"/>
      <c r="LVJ288" s="320"/>
      <c r="LVK288" s="320"/>
      <c r="LVL288" s="320"/>
      <c r="LVM288" s="320"/>
      <c r="LVN288" s="320"/>
      <c r="LVO288" s="320"/>
      <c r="LVP288" s="320"/>
      <c r="LVQ288" s="320"/>
      <c r="LVR288" s="320"/>
      <c r="LVS288" s="320"/>
      <c r="LVT288" s="320"/>
      <c r="LVU288" s="320"/>
      <c r="LVV288" s="320"/>
      <c r="LVW288" s="320"/>
      <c r="LVX288" s="320"/>
      <c r="LVY288" s="320"/>
      <c r="LVZ288" s="320"/>
      <c r="LWA288" s="320"/>
      <c r="LWB288" s="320"/>
      <c r="LWC288" s="320"/>
      <c r="LWD288" s="320"/>
      <c r="LWE288" s="320"/>
      <c r="LWF288" s="320"/>
      <c r="LWG288" s="320"/>
      <c r="LWH288" s="320"/>
      <c r="LWI288" s="320"/>
      <c r="LWJ288" s="320"/>
      <c r="LWK288" s="320"/>
      <c r="LWL288" s="320"/>
      <c r="LWM288" s="320"/>
      <c r="LWN288" s="320"/>
      <c r="LWO288" s="320"/>
      <c r="LWP288" s="320"/>
      <c r="LWQ288" s="320"/>
      <c r="LWR288" s="320"/>
      <c r="LWS288" s="320"/>
      <c r="LWT288" s="320"/>
      <c r="LWU288" s="320"/>
      <c r="LWV288" s="320"/>
      <c r="LWW288" s="320"/>
      <c r="LWX288" s="320"/>
      <c r="LWY288" s="320"/>
      <c r="LWZ288" s="320"/>
      <c r="LXA288" s="320"/>
      <c r="LXB288" s="320"/>
      <c r="LXC288" s="320"/>
      <c r="LXD288" s="320"/>
      <c r="LXE288" s="320"/>
      <c r="LXF288" s="320"/>
      <c r="LXG288" s="320"/>
      <c r="LXH288" s="320"/>
      <c r="LXI288" s="320"/>
      <c r="LXJ288" s="320"/>
      <c r="LXK288" s="320"/>
      <c r="LXL288" s="320"/>
      <c r="LXM288" s="320"/>
      <c r="LXN288" s="320"/>
      <c r="LXO288" s="320"/>
      <c r="LXP288" s="320"/>
      <c r="LXQ288" s="320"/>
      <c r="LXR288" s="320"/>
      <c r="LXS288" s="320"/>
      <c r="LXT288" s="320"/>
      <c r="LXU288" s="320"/>
      <c r="LXV288" s="320"/>
      <c r="LXW288" s="320"/>
      <c r="LXX288" s="320"/>
      <c r="LXY288" s="320"/>
      <c r="LXZ288" s="320"/>
      <c r="LYA288" s="320"/>
      <c r="LYB288" s="320"/>
      <c r="LYC288" s="320"/>
      <c r="LYD288" s="320"/>
      <c r="LYE288" s="320"/>
      <c r="LYF288" s="320"/>
      <c r="LYG288" s="320"/>
      <c r="LYH288" s="320"/>
      <c r="LYI288" s="320"/>
      <c r="LYJ288" s="320"/>
      <c r="LYK288" s="320"/>
      <c r="LYL288" s="320"/>
      <c r="LYM288" s="320"/>
      <c r="LYN288" s="320"/>
      <c r="LYO288" s="320"/>
      <c r="LYP288" s="320"/>
      <c r="LYQ288" s="320"/>
      <c r="LYR288" s="320"/>
      <c r="LYS288" s="320"/>
      <c r="LYT288" s="320"/>
      <c r="LYU288" s="320"/>
      <c r="LYV288" s="320"/>
      <c r="LYW288" s="320"/>
      <c r="LYX288" s="320"/>
      <c r="LYY288" s="320"/>
      <c r="LYZ288" s="320"/>
      <c r="LZA288" s="320"/>
      <c r="LZB288" s="320"/>
      <c r="LZC288" s="320"/>
      <c r="LZD288" s="320"/>
      <c r="LZE288" s="320"/>
      <c r="LZF288" s="320"/>
      <c r="LZG288" s="320"/>
      <c r="LZH288" s="320"/>
      <c r="LZI288" s="320"/>
      <c r="LZJ288" s="320"/>
      <c r="LZK288" s="320"/>
      <c r="LZL288" s="320"/>
      <c r="LZM288" s="320"/>
      <c r="LZN288" s="320"/>
      <c r="LZO288" s="320"/>
      <c r="LZP288" s="320"/>
      <c r="LZQ288" s="320"/>
      <c r="LZR288" s="320"/>
      <c r="LZS288" s="320"/>
      <c r="LZT288" s="320"/>
      <c r="LZU288" s="320"/>
      <c r="LZV288" s="320"/>
      <c r="LZW288" s="320"/>
      <c r="LZX288" s="320"/>
      <c r="LZY288" s="320"/>
      <c r="LZZ288" s="320"/>
      <c r="MAA288" s="320"/>
      <c r="MAB288" s="320"/>
      <c r="MAC288" s="320"/>
      <c r="MAD288" s="320"/>
      <c r="MAE288" s="320"/>
      <c r="MAF288" s="320"/>
      <c r="MAG288" s="320"/>
      <c r="MAH288" s="320"/>
      <c r="MAI288" s="320"/>
      <c r="MAJ288" s="320"/>
      <c r="MAK288" s="320"/>
      <c r="MAL288" s="320"/>
      <c r="MAM288" s="320"/>
      <c r="MAN288" s="320"/>
      <c r="MAO288" s="320"/>
      <c r="MAP288" s="320"/>
      <c r="MAQ288" s="320"/>
      <c r="MAR288" s="320"/>
      <c r="MAS288" s="320"/>
      <c r="MAT288" s="320"/>
      <c r="MAU288" s="320"/>
      <c r="MAV288" s="320"/>
      <c r="MAW288" s="320"/>
      <c r="MAX288" s="320"/>
      <c r="MAY288" s="320"/>
      <c r="MAZ288" s="320"/>
      <c r="MBA288" s="320"/>
      <c r="MBB288" s="320"/>
      <c r="MBC288" s="320"/>
      <c r="MBD288" s="320"/>
      <c r="MBE288" s="320"/>
      <c r="MBF288" s="320"/>
      <c r="MBG288" s="320"/>
      <c r="MBH288" s="320"/>
      <c r="MBI288" s="320"/>
      <c r="MBJ288" s="320"/>
      <c r="MBK288" s="320"/>
      <c r="MBL288" s="320"/>
      <c r="MBM288" s="320"/>
      <c r="MBN288" s="320"/>
      <c r="MBO288" s="320"/>
      <c r="MBP288" s="320"/>
      <c r="MBQ288" s="320"/>
      <c r="MBR288" s="320"/>
      <c r="MBS288" s="320"/>
      <c r="MBT288" s="320"/>
      <c r="MBU288" s="320"/>
      <c r="MBV288" s="320"/>
      <c r="MBW288" s="320"/>
      <c r="MBX288" s="320"/>
      <c r="MBY288" s="320"/>
      <c r="MBZ288" s="320"/>
      <c r="MCA288" s="320"/>
      <c r="MCB288" s="320"/>
      <c r="MCC288" s="320"/>
      <c r="MCD288" s="320"/>
      <c r="MCE288" s="320"/>
      <c r="MCF288" s="320"/>
      <c r="MCG288" s="320"/>
      <c r="MCH288" s="320"/>
      <c r="MCI288" s="320"/>
      <c r="MCJ288" s="320"/>
      <c r="MCK288" s="320"/>
      <c r="MCL288" s="320"/>
      <c r="MCM288" s="320"/>
      <c r="MCN288" s="320"/>
      <c r="MCO288" s="320"/>
      <c r="MCP288" s="320"/>
      <c r="MCQ288" s="320"/>
      <c r="MCR288" s="320"/>
      <c r="MCS288" s="320"/>
      <c r="MCT288" s="320"/>
      <c r="MCU288" s="320"/>
      <c r="MCV288" s="320"/>
      <c r="MCW288" s="320"/>
      <c r="MCX288" s="320"/>
      <c r="MCY288" s="320"/>
      <c r="MCZ288" s="320"/>
      <c r="MDA288" s="320"/>
      <c r="MDB288" s="320"/>
      <c r="MDC288" s="320"/>
      <c r="MDD288" s="320"/>
      <c r="MDE288" s="320"/>
      <c r="MDF288" s="320"/>
      <c r="MDG288" s="320"/>
      <c r="MDH288" s="320"/>
      <c r="MDI288" s="320"/>
      <c r="MDJ288" s="320"/>
      <c r="MDK288" s="320"/>
      <c r="MDL288" s="320"/>
      <c r="MDM288" s="320"/>
      <c r="MDN288" s="320"/>
      <c r="MDO288" s="320"/>
      <c r="MDP288" s="320"/>
      <c r="MDQ288" s="320"/>
      <c r="MDR288" s="320"/>
      <c r="MDS288" s="320"/>
      <c r="MDT288" s="320"/>
      <c r="MDU288" s="320"/>
      <c r="MDV288" s="320"/>
      <c r="MDW288" s="320"/>
      <c r="MDX288" s="320"/>
      <c r="MDY288" s="320"/>
      <c r="MDZ288" s="320"/>
      <c r="MEA288" s="320"/>
      <c r="MEB288" s="320"/>
      <c r="MEC288" s="320"/>
      <c r="MED288" s="320"/>
      <c r="MEE288" s="320"/>
      <c r="MEF288" s="320"/>
      <c r="MEG288" s="320"/>
      <c r="MEH288" s="320"/>
      <c r="MEI288" s="320"/>
      <c r="MEJ288" s="320"/>
      <c r="MEK288" s="320"/>
      <c r="MEL288" s="320"/>
      <c r="MEM288" s="320"/>
      <c r="MEN288" s="320"/>
      <c r="MEO288" s="320"/>
      <c r="MEP288" s="320"/>
      <c r="MEQ288" s="320"/>
      <c r="MER288" s="320"/>
      <c r="MES288" s="320"/>
      <c r="MET288" s="320"/>
      <c r="MEU288" s="320"/>
      <c r="MEV288" s="320"/>
      <c r="MEW288" s="320"/>
      <c r="MEX288" s="320"/>
      <c r="MEY288" s="320"/>
      <c r="MEZ288" s="320"/>
      <c r="MFA288" s="320"/>
      <c r="MFB288" s="320"/>
      <c r="MFC288" s="320"/>
      <c r="MFD288" s="320"/>
      <c r="MFE288" s="320"/>
      <c r="MFF288" s="320"/>
      <c r="MFG288" s="320"/>
      <c r="MFH288" s="320"/>
      <c r="MFI288" s="320"/>
      <c r="MFJ288" s="320"/>
      <c r="MFK288" s="320"/>
      <c r="MFL288" s="320"/>
      <c r="MFM288" s="320"/>
      <c r="MFN288" s="320"/>
      <c r="MFO288" s="320"/>
      <c r="MFP288" s="320"/>
      <c r="MFQ288" s="320"/>
      <c r="MFR288" s="320"/>
      <c r="MFS288" s="320"/>
      <c r="MFT288" s="320"/>
      <c r="MFU288" s="320"/>
      <c r="MFV288" s="320"/>
      <c r="MFW288" s="320"/>
      <c r="MFX288" s="320"/>
      <c r="MFY288" s="320"/>
      <c r="MFZ288" s="320"/>
      <c r="MGA288" s="320"/>
      <c r="MGB288" s="320"/>
      <c r="MGC288" s="320"/>
      <c r="MGD288" s="320"/>
      <c r="MGE288" s="320"/>
      <c r="MGF288" s="320"/>
      <c r="MGG288" s="320"/>
      <c r="MGH288" s="320"/>
      <c r="MGI288" s="320"/>
      <c r="MGJ288" s="320"/>
      <c r="MGK288" s="320"/>
      <c r="MGL288" s="320"/>
      <c r="MGM288" s="320"/>
      <c r="MGN288" s="320"/>
      <c r="MGO288" s="320"/>
      <c r="MGP288" s="320"/>
      <c r="MGQ288" s="320"/>
      <c r="MGR288" s="320"/>
      <c r="MGS288" s="320"/>
      <c r="MGT288" s="320"/>
      <c r="MGU288" s="320"/>
      <c r="MGV288" s="320"/>
      <c r="MGW288" s="320"/>
      <c r="MGX288" s="320"/>
      <c r="MGY288" s="320"/>
      <c r="MGZ288" s="320"/>
      <c r="MHA288" s="320"/>
      <c r="MHB288" s="320"/>
      <c r="MHC288" s="320"/>
      <c r="MHD288" s="320"/>
      <c r="MHE288" s="320"/>
      <c r="MHF288" s="320"/>
      <c r="MHG288" s="320"/>
      <c r="MHH288" s="320"/>
      <c r="MHI288" s="320"/>
      <c r="MHJ288" s="320"/>
      <c r="MHK288" s="320"/>
      <c r="MHL288" s="320"/>
      <c r="MHM288" s="320"/>
      <c r="MHN288" s="320"/>
      <c r="MHO288" s="320"/>
      <c r="MHP288" s="320"/>
      <c r="MHQ288" s="320"/>
      <c r="MHR288" s="320"/>
      <c r="MHS288" s="320"/>
      <c r="MHT288" s="320"/>
      <c r="MHU288" s="320"/>
      <c r="MHV288" s="320"/>
      <c r="MHW288" s="320"/>
      <c r="MHX288" s="320"/>
      <c r="MHY288" s="320"/>
      <c r="MHZ288" s="320"/>
      <c r="MIA288" s="320"/>
      <c r="MIB288" s="320"/>
      <c r="MIC288" s="320"/>
      <c r="MID288" s="320"/>
      <c r="MIE288" s="320"/>
      <c r="MIF288" s="320"/>
      <c r="MIG288" s="320"/>
      <c r="MIH288" s="320"/>
      <c r="MII288" s="320"/>
      <c r="MIJ288" s="320"/>
      <c r="MIK288" s="320"/>
      <c r="MIL288" s="320"/>
      <c r="MIM288" s="320"/>
      <c r="MIN288" s="320"/>
      <c r="MIO288" s="320"/>
      <c r="MIP288" s="320"/>
      <c r="MIQ288" s="320"/>
      <c r="MIR288" s="320"/>
      <c r="MIS288" s="320"/>
      <c r="MIT288" s="320"/>
      <c r="MIU288" s="320"/>
      <c r="MIV288" s="320"/>
      <c r="MIW288" s="320"/>
      <c r="MIX288" s="320"/>
      <c r="MIY288" s="320"/>
      <c r="MIZ288" s="320"/>
      <c r="MJA288" s="320"/>
      <c r="MJB288" s="320"/>
      <c r="MJC288" s="320"/>
      <c r="MJD288" s="320"/>
      <c r="MJE288" s="320"/>
      <c r="MJF288" s="320"/>
      <c r="MJG288" s="320"/>
      <c r="MJH288" s="320"/>
      <c r="MJI288" s="320"/>
      <c r="MJJ288" s="320"/>
      <c r="MJK288" s="320"/>
      <c r="MJL288" s="320"/>
      <c r="MJM288" s="320"/>
      <c r="MJN288" s="320"/>
      <c r="MJO288" s="320"/>
      <c r="MJP288" s="320"/>
      <c r="MJQ288" s="320"/>
      <c r="MJR288" s="320"/>
      <c r="MJS288" s="320"/>
      <c r="MJT288" s="320"/>
      <c r="MJU288" s="320"/>
      <c r="MJV288" s="320"/>
      <c r="MJW288" s="320"/>
      <c r="MJX288" s="320"/>
      <c r="MJY288" s="320"/>
      <c r="MJZ288" s="320"/>
      <c r="MKA288" s="320"/>
      <c r="MKB288" s="320"/>
      <c r="MKC288" s="320"/>
      <c r="MKD288" s="320"/>
      <c r="MKE288" s="320"/>
      <c r="MKF288" s="320"/>
      <c r="MKG288" s="320"/>
      <c r="MKH288" s="320"/>
      <c r="MKI288" s="320"/>
      <c r="MKJ288" s="320"/>
      <c r="MKK288" s="320"/>
      <c r="MKL288" s="320"/>
      <c r="MKM288" s="320"/>
      <c r="MKN288" s="320"/>
      <c r="MKO288" s="320"/>
      <c r="MKP288" s="320"/>
      <c r="MKQ288" s="320"/>
      <c r="MKR288" s="320"/>
      <c r="MKS288" s="320"/>
      <c r="MKT288" s="320"/>
      <c r="MKU288" s="320"/>
      <c r="MKV288" s="320"/>
      <c r="MKW288" s="320"/>
      <c r="MKX288" s="320"/>
      <c r="MKY288" s="320"/>
      <c r="MKZ288" s="320"/>
      <c r="MLA288" s="320"/>
      <c r="MLB288" s="320"/>
      <c r="MLC288" s="320"/>
      <c r="MLD288" s="320"/>
      <c r="MLE288" s="320"/>
      <c r="MLF288" s="320"/>
      <c r="MLG288" s="320"/>
      <c r="MLH288" s="320"/>
      <c r="MLI288" s="320"/>
      <c r="MLJ288" s="320"/>
      <c r="MLK288" s="320"/>
      <c r="MLL288" s="320"/>
      <c r="MLM288" s="320"/>
      <c r="MLN288" s="320"/>
      <c r="MLO288" s="320"/>
      <c r="MLP288" s="320"/>
      <c r="MLQ288" s="320"/>
      <c r="MLR288" s="320"/>
      <c r="MLS288" s="320"/>
      <c r="MLT288" s="320"/>
      <c r="MLU288" s="320"/>
      <c r="MLV288" s="320"/>
      <c r="MLW288" s="320"/>
      <c r="MLX288" s="320"/>
      <c r="MLY288" s="320"/>
      <c r="MLZ288" s="320"/>
      <c r="MMA288" s="320"/>
      <c r="MMB288" s="320"/>
      <c r="MMC288" s="320"/>
      <c r="MMD288" s="320"/>
      <c r="MME288" s="320"/>
      <c r="MMF288" s="320"/>
      <c r="MMG288" s="320"/>
      <c r="MMH288" s="320"/>
      <c r="MMI288" s="320"/>
      <c r="MMJ288" s="320"/>
      <c r="MMK288" s="320"/>
      <c r="MML288" s="320"/>
      <c r="MMM288" s="320"/>
      <c r="MMN288" s="320"/>
      <c r="MMO288" s="320"/>
      <c r="MMP288" s="320"/>
      <c r="MMQ288" s="320"/>
      <c r="MMR288" s="320"/>
      <c r="MMS288" s="320"/>
      <c r="MMT288" s="320"/>
      <c r="MMU288" s="320"/>
      <c r="MMV288" s="320"/>
      <c r="MMW288" s="320"/>
      <c r="MMX288" s="320"/>
      <c r="MMY288" s="320"/>
      <c r="MMZ288" s="320"/>
      <c r="MNA288" s="320"/>
      <c r="MNB288" s="320"/>
      <c r="MNC288" s="320"/>
      <c r="MND288" s="320"/>
      <c r="MNE288" s="320"/>
      <c r="MNF288" s="320"/>
      <c r="MNG288" s="320"/>
      <c r="MNH288" s="320"/>
      <c r="MNI288" s="320"/>
      <c r="MNJ288" s="320"/>
      <c r="MNK288" s="320"/>
      <c r="MNL288" s="320"/>
      <c r="MNM288" s="320"/>
      <c r="MNN288" s="320"/>
      <c r="MNO288" s="320"/>
      <c r="MNP288" s="320"/>
      <c r="MNQ288" s="320"/>
      <c r="MNR288" s="320"/>
      <c r="MNS288" s="320"/>
      <c r="MNT288" s="320"/>
      <c r="MNU288" s="320"/>
      <c r="MNV288" s="320"/>
      <c r="MNW288" s="320"/>
      <c r="MNX288" s="320"/>
      <c r="MNY288" s="320"/>
      <c r="MNZ288" s="320"/>
      <c r="MOA288" s="320"/>
      <c r="MOB288" s="320"/>
      <c r="MOC288" s="320"/>
      <c r="MOD288" s="320"/>
      <c r="MOE288" s="320"/>
      <c r="MOF288" s="320"/>
      <c r="MOG288" s="320"/>
      <c r="MOH288" s="320"/>
      <c r="MOI288" s="320"/>
      <c r="MOJ288" s="320"/>
      <c r="MOK288" s="320"/>
      <c r="MOL288" s="320"/>
      <c r="MOM288" s="320"/>
      <c r="MON288" s="320"/>
      <c r="MOO288" s="320"/>
      <c r="MOP288" s="320"/>
      <c r="MOQ288" s="320"/>
      <c r="MOR288" s="320"/>
      <c r="MOS288" s="320"/>
      <c r="MOT288" s="320"/>
      <c r="MOU288" s="320"/>
      <c r="MOV288" s="320"/>
      <c r="MOW288" s="320"/>
      <c r="MOX288" s="320"/>
      <c r="MOY288" s="320"/>
      <c r="MOZ288" s="320"/>
      <c r="MPA288" s="320"/>
      <c r="MPB288" s="320"/>
      <c r="MPC288" s="320"/>
      <c r="MPD288" s="320"/>
      <c r="MPE288" s="320"/>
      <c r="MPF288" s="320"/>
      <c r="MPG288" s="320"/>
      <c r="MPH288" s="320"/>
      <c r="MPI288" s="320"/>
      <c r="MPJ288" s="320"/>
      <c r="MPK288" s="320"/>
      <c r="MPL288" s="320"/>
      <c r="MPM288" s="320"/>
      <c r="MPN288" s="320"/>
      <c r="MPO288" s="320"/>
      <c r="MPP288" s="320"/>
      <c r="MPQ288" s="320"/>
      <c r="MPR288" s="320"/>
      <c r="MPS288" s="320"/>
      <c r="MPT288" s="320"/>
      <c r="MPU288" s="320"/>
      <c r="MPV288" s="320"/>
      <c r="MPW288" s="320"/>
      <c r="MPX288" s="320"/>
      <c r="MPY288" s="320"/>
      <c r="MPZ288" s="320"/>
      <c r="MQA288" s="320"/>
      <c r="MQB288" s="320"/>
      <c r="MQC288" s="320"/>
      <c r="MQD288" s="320"/>
      <c r="MQE288" s="320"/>
      <c r="MQF288" s="320"/>
      <c r="MQG288" s="320"/>
      <c r="MQH288" s="320"/>
      <c r="MQI288" s="320"/>
      <c r="MQJ288" s="320"/>
      <c r="MQK288" s="320"/>
      <c r="MQL288" s="320"/>
      <c r="MQM288" s="320"/>
      <c r="MQN288" s="320"/>
      <c r="MQO288" s="320"/>
      <c r="MQP288" s="320"/>
      <c r="MQQ288" s="320"/>
      <c r="MQR288" s="320"/>
      <c r="MQS288" s="320"/>
      <c r="MQT288" s="320"/>
      <c r="MQU288" s="320"/>
      <c r="MQV288" s="320"/>
      <c r="MQW288" s="320"/>
      <c r="MQX288" s="320"/>
      <c r="MQY288" s="320"/>
      <c r="MQZ288" s="320"/>
      <c r="MRA288" s="320"/>
      <c r="MRB288" s="320"/>
      <c r="MRC288" s="320"/>
      <c r="MRD288" s="320"/>
      <c r="MRE288" s="320"/>
      <c r="MRF288" s="320"/>
      <c r="MRG288" s="320"/>
      <c r="MRH288" s="320"/>
      <c r="MRI288" s="320"/>
      <c r="MRJ288" s="320"/>
      <c r="MRK288" s="320"/>
      <c r="MRL288" s="320"/>
      <c r="MRM288" s="320"/>
      <c r="MRN288" s="320"/>
      <c r="MRO288" s="320"/>
      <c r="MRP288" s="320"/>
      <c r="MRQ288" s="320"/>
      <c r="MRR288" s="320"/>
      <c r="MRS288" s="320"/>
      <c r="MRT288" s="320"/>
      <c r="MRU288" s="320"/>
      <c r="MRV288" s="320"/>
      <c r="MRW288" s="320"/>
      <c r="MRX288" s="320"/>
      <c r="MRY288" s="320"/>
      <c r="MRZ288" s="320"/>
      <c r="MSA288" s="320"/>
      <c r="MSB288" s="320"/>
      <c r="MSC288" s="320"/>
      <c r="MSD288" s="320"/>
      <c r="MSE288" s="320"/>
      <c r="MSF288" s="320"/>
      <c r="MSG288" s="320"/>
      <c r="MSH288" s="320"/>
      <c r="MSI288" s="320"/>
      <c r="MSJ288" s="320"/>
      <c r="MSK288" s="320"/>
      <c r="MSL288" s="320"/>
      <c r="MSM288" s="320"/>
      <c r="MSN288" s="320"/>
      <c r="MSO288" s="320"/>
      <c r="MSP288" s="320"/>
      <c r="MSQ288" s="320"/>
      <c r="MSR288" s="320"/>
      <c r="MSS288" s="320"/>
      <c r="MST288" s="320"/>
      <c r="MSU288" s="320"/>
      <c r="MSV288" s="320"/>
      <c r="MSW288" s="320"/>
      <c r="MSX288" s="320"/>
      <c r="MSY288" s="320"/>
      <c r="MSZ288" s="320"/>
      <c r="MTA288" s="320"/>
      <c r="MTB288" s="320"/>
      <c r="MTC288" s="320"/>
      <c r="MTD288" s="320"/>
      <c r="MTE288" s="320"/>
      <c r="MTF288" s="320"/>
      <c r="MTG288" s="320"/>
      <c r="MTH288" s="320"/>
      <c r="MTI288" s="320"/>
      <c r="MTJ288" s="320"/>
      <c r="MTK288" s="320"/>
      <c r="MTL288" s="320"/>
      <c r="MTM288" s="320"/>
      <c r="MTN288" s="320"/>
      <c r="MTO288" s="320"/>
      <c r="MTP288" s="320"/>
      <c r="MTQ288" s="320"/>
      <c r="MTR288" s="320"/>
      <c r="MTS288" s="320"/>
      <c r="MTT288" s="320"/>
      <c r="MTU288" s="320"/>
      <c r="MTV288" s="320"/>
      <c r="MTW288" s="320"/>
      <c r="MTX288" s="320"/>
      <c r="MTY288" s="320"/>
      <c r="MTZ288" s="320"/>
      <c r="MUA288" s="320"/>
      <c r="MUB288" s="320"/>
      <c r="MUC288" s="320"/>
      <c r="MUD288" s="320"/>
      <c r="MUE288" s="320"/>
      <c r="MUF288" s="320"/>
      <c r="MUG288" s="320"/>
      <c r="MUH288" s="320"/>
      <c r="MUI288" s="320"/>
      <c r="MUJ288" s="320"/>
      <c r="MUK288" s="320"/>
      <c r="MUL288" s="320"/>
      <c r="MUM288" s="320"/>
      <c r="MUN288" s="320"/>
      <c r="MUO288" s="320"/>
      <c r="MUP288" s="320"/>
      <c r="MUQ288" s="320"/>
      <c r="MUR288" s="320"/>
      <c r="MUS288" s="320"/>
      <c r="MUT288" s="320"/>
      <c r="MUU288" s="320"/>
      <c r="MUV288" s="320"/>
      <c r="MUW288" s="320"/>
      <c r="MUX288" s="320"/>
      <c r="MUY288" s="320"/>
      <c r="MUZ288" s="320"/>
      <c r="MVA288" s="320"/>
      <c r="MVB288" s="320"/>
      <c r="MVC288" s="320"/>
      <c r="MVD288" s="320"/>
      <c r="MVE288" s="320"/>
      <c r="MVF288" s="320"/>
      <c r="MVG288" s="320"/>
      <c r="MVH288" s="320"/>
      <c r="MVI288" s="320"/>
      <c r="MVJ288" s="320"/>
      <c r="MVK288" s="320"/>
      <c r="MVL288" s="320"/>
      <c r="MVM288" s="320"/>
      <c r="MVN288" s="320"/>
      <c r="MVO288" s="320"/>
      <c r="MVP288" s="320"/>
      <c r="MVQ288" s="320"/>
      <c r="MVR288" s="320"/>
      <c r="MVS288" s="320"/>
      <c r="MVT288" s="320"/>
      <c r="MVU288" s="320"/>
      <c r="MVV288" s="320"/>
      <c r="MVW288" s="320"/>
      <c r="MVX288" s="320"/>
      <c r="MVY288" s="320"/>
      <c r="MVZ288" s="320"/>
      <c r="MWA288" s="320"/>
      <c r="MWB288" s="320"/>
      <c r="MWC288" s="320"/>
      <c r="MWD288" s="320"/>
      <c r="MWE288" s="320"/>
      <c r="MWF288" s="320"/>
      <c r="MWG288" s="320"/>
      <c r="MWH288" s="320"/>
      <c r="MWI288" s="320"/>
      <c r="MWJ288" s="320"/>
      <c r="MWK288" s="320"/>
      <c r="MWL288" s="320"/>
      <c r="MWM288" s="320"/>
      <c r="MWN288" s="320"/>
      <c r="MWO288" s="320"/>
      <c r="MWP288" s="320"/>
      <c r="MWQ288" s="320"/>
      <c r="MWR288" s="320"/>
      <c r="MWS288" s="320"/>
      <c r="MWT288" s="320"/>
      <c r="MWU288" s="320"/>
      <c r="MWV288" s="320"/>
      <c r="MWW288" s="320"/>
      <c r="MWX288" s="320"/>
      <c r="MWY288" s="320"/>
      <c r="MWZ288" s="320"/>
      <c r="MXA288" s="320"/>
      <c r="MXB288" s="320"/>
      <c r="MXC288" s="320"/>
      <c r="MXD288" s="320"/>
      <c r="MXE288" s="320"/>
      <c r="MXF288" s="320"/>
      <c r="MXG288" s="320"/>
      <c r="MXH288" s="320"/>
      <c r="MXI288" s="320"/>
      <c r="MXJ288" s="320"/>
      <c r="MXK288" s="320"/>
      <c r="MXL288" s="320"/>
      <c r="MXM288" s="320"/>
      <c r="MXN288" s="320"/>
      <c r="MXO288" s="320"/>
      <c r="MXP288" s="320"/>
      <c r="MXQ288" s="320"/>
      <c r="MXR288" s="320"/>
      <c r="MXS288" s="320"/>
      <c r="MXT288" s="320"/>
      <c r="MXU288" s="320"/>
      <c r="MXV288" s="320"/>
      <c r="MXW288" s="320"/>
      <c r="MXX288" s="320"/>
      <c r="MXY288" s="320"/>
      <c r="MXZ288" s="320"/>
      <c r="MYA288" s="320"/>
      <c r="MYB288" s="320"/>
      <c r="MYC288" s="320"/>
      <c r="MYD288" s="320"/>
      <c r="MYE288" s="320"/>
      <c r="MYF288" s="320"/>
      <c r="MYG288" s="320"/>
      <c r="MYH288" s="320"/>
      <c r="MYI288" s="320"/>
      <c r="MYJ288" s="320"/>
      <c r="MYK288" s="320"/>
      <c r="MYL288" s="320"/>
      <c r="MYM288" s="320"/>
      <c r="MYN288" s="320"/>
      <c r="MYO288" s="320"/>
      <c r="MYP288" s="320"/>
      <c r="MYQ288" s="320"/>
      <c r="MYR288" s="320"/>
      <c r="MYS288" s="320"/>
      <c r="MYT288" s="320"/>
      <c r="MYU288" s="320"/>
      <c r="MYV288" s="320"/>
      <c r="MYW288" s="320"/>
      <c r="MYX288" s="320"/>
      <c r="MYY288" s="320"/>
      <c r="MYZ288" s="320"/>
      <c r="MZA288" s="320"/>
      <c r="MZB288" s="320"/>
      <c r="MZC288" s="320"/>
      <c r="MZD288" s="320"/>
      <c r="MZE288" s="320"/>
      <c r="MZF288" s="320"/>
      <c r="MZG288" s="320"/>
      <c r="MZH288" s="320"/>
      <c r="MZI288" s="320"/>
      <c r="MZJ288" s="320"/>
      <c r="MZK288" s="320"/>
      <c r="MZL288" s="320"/>
      <c r="MZM288" s="320"/>
      <c r="MZN288" s="320"/>
      <c r="MZO288" s="320"/>
      <c r="MZP288" s="320"/>
      <c r="MZQ288" s="320"/>
      <c r="MZR288" s="320"/>
      <c r="MZS288" s="320"/>
      <c r="MZT288" s="320"/>
      <c r="MZU288" s="320"/>
      <c r="MZV288" s="320"/>
      <c r="MZW288" s="320"/>
      <c r="MZX288" s="320"/>
      <c r="MZY288" s="320"/>
      <c r="MZZ288" s="320"/>
      <c r="NAA288" s="320"/>
      <c r="NAB288" s="320"/>
      <c r="NAC288" s="320"/>
      <c r="NAD288" s="320"/>
      <c r="NAE288" s="320"/>
      <c r="NAF288" s="320"/>
      <c r="NAG288" s="320"/>
      <c r="NAH288" s="320"/>
      <c r="NAI288" s="320"/>
      <c r="NAJ288" s="320"/>
      <c r="NAK288" s="320"/>
      <c r="NAL288" s="320"/>
      <c r="NAM288" s="320"/>
      <c r="NAN288" s="320"/>
      <c r="NAO288" s="320"/>
      <c r="NAP288" s="320"/>
      <c r="NAQ288" s="320"/>
      <c r="NAR288" s="320"/>
      <c r="NAS288" s="320"/>
      <c r="NAT288" s="320"/>
      <c r="NAU288" s="320"/>
      <c r="NAV288" s="320"/>
      <c r="NAW288" s="320"/>
      <c r="NAX288" s="320"/>
      <c r="NAY288" s="320"/>
      <c r="NAZ288" s="320"/>
      <c r="NBA288" s="320"/>
      <c r="NBB288" s="320"/>
      <c r="NBC288" s="320"/>
      <c r="NBD288" s="320"/>
      <c r="NBE288" s="320"/>
      <c r="NBF288" s="320"/>
      <c r="NBG288" s="320"/>
      <c r="NBH288" s="320"/>
      <c r="NBI288" s="320"/>
      <c r="NBJ288" s="320"/>
      <c r="NBK288" s="320"/>
      <c r="NBL288" s="320"/>
      <c r="NBM288" s="320"/>
      <c r="NBN288" s="320"/>
      <c r="NBO288" s="320"/>
      <c r="NBP288" s="320"/>
      <c r="NBQ288" s="320"/>
      <c r="NBR288" s="320"/>
      <c r="NBS288" s="320"/>
      <c r="NBT288" s="320"/>
      <c r="NBU288" s="320"/>
      <c r="NBV288" s="320"/>
      <c r="NBW288" s="320"/>
      <c r="NBX288" s="320"/>
      <c r="NBY288" s="320"/>
      <c r="NBZ288" s="320"/>
      <c r="NCA288" s="320"/>
      <c r="NCB288" s="320"/>
      <c r="NCC288" s="320"/>
      <c r="NCD288" s="320"/>
      <c r="NCE288" s="320"/>
      <c r="NCF288" s="320"/>
      <c r="NCG288" s="320"/>
      <c r="NCH288" s="320"/>
      <c r="NCI288" s="320"/>
      <c r="NCJ288" s="320"/>
      <c r="NCK288" s="320"/>
      <c r="NCL288" s="320"/>
      <c r="NCM288" s="320"/>
      <c r="NCN288" s="320"/>
      <c r="NCO288" s="320"/>
      <c r="NCP288" s="320"/>
      <c r="NCQ288" s="320"/>
      <c r="NCR288" s="320"/>
      <c r="NCS288" s="320"/>
      <c r="NCT288" s="320"/>
      <c r="NCU288" s="320"/>
      <c r="NCV288" s="320"/>
      <c r="NCW288" s="320"/>
      <c r="NCX288" s="320"/>
      <c r="NCY288" s="320"/>
      <c r="NCZ288" s="320"/>
      <c r="NDA288" s="320"/>
      <c r="NDB288" s="320"/>
      <c r="NDC288" s="320"/>
      <c r="NDD288" s="320"/>
      <c r="NDE288" s="320"/>
      <c r="NDF288" s="320"/>
      <c r="NDG288" s="320"/>
      <c r="NDH288" s="320"/>
      <c r="NDI288" s="320"/>
      <c r="NDJ288" s="320"/>
      <c r="NDK288" s="320"/>
      <c r="NDL288" s="320"/>
      <c r="NDM288" s="320"/>
      <c r="NDN288" s="320"/>
      <c r="NDO288" s="320"/>
      <c r="NDP288" s="320"/>
      <c r="NDQ288" s="320"/>
      <c r="NDR288" s="320"/>
      <c r="NDS288" s="320"/>
      <c r="NDT288" s="320"/>
      <c r="NDU288" s="320"/>
      <c r="NDV288" s="320"/>
      <c r="NDW288" s="320"/>
      <c r="NDX288" s="320"/>
      <c r="NDY288" s="320"/>
      <c r="NDZ288" s="320"/>
      <c r="NEA288" s="320"/>
      <c r="NEB288" s="320"/>
      <c r="NEC288" s="320"/>
      <c r="NED288" s="320"/>
      <c r="NEE288" s="320"/>
      <c r="NEF288" s="320"/>
      <c r="NEG288" s="320"/>
      <c r="NEH288" s="320"/>
      <c r="NEI288" s="320"/>
      <c r="NEJ288" s="320"/>
      <c r="NEK288" s="320"/>
      <c r="NEL288" s="320"/>
      <c r="NEM288" s="320"/>
      <c r="NEN288" s="320"/>
      <c r="NEO288" s="320"/>
      <c r="NEP288" s="320"/>
      <c r="NEQ288" s="320"/>
      <c r="NER288" s="320"/>
      <c r="NES288" s="320"/>
      <c r="NET288" s="320"/>
      <c r="NEU288" s="320"/>
      <c r="NEV288" s="320"/>
      <c r="NEW288" s="320"/>
      <c r="NEX288" s="320"/>
      <c r="NEY288" s="320"/>
      <c r="NEZ288" s="320"/>
      <c r="NFA288" s="320"/>
      <c r="NFB288" s="320"/>
      <c r="NFC288" s="320"/>
      <c r="NFD288" s="320"/>
      <c r="NFE288" s="320"/>
      <c r="NFF288" s="320"/>
      <c r="NFG288" s="320"/>
      <c r="NFH288" s="320"/>
      <c r="NFI288" s="320"/>
      <c r="NFJ288" s="320"/>
      <c r="NFK288" s="320"/>
      <c r="NFL288" s="320"/>
      <c r="NFM288" s="320"/>
      <c r="NFN288" s="320"/>
      <c r="NFO288" s="320"/>
      <c r="NFP288" s="320"/>
      <c r="NFQ288" s="320"/>
      <c r="NFR288" s="320"/>
      <c r="NFS288" s="320"/>
      <c r="NFT288" s="320"/>
      <c r="NFU288" s="320"/>
      <c r="NFV288" s="320"/>
      <c r="NFW288" s="320"/>
      <c r="NFX288" s="320"/>
      <c r="NFY288" s="320"/>
      <c r="NFZ288" s="320"/>
      <c r="NGA288" s="320"/>
      <c r="NGB288" s="320"/>
      <c r="NGC288" s="320"/>
      <c r="NGD288" s="320"/>
      <c r="NGE288" s="320"/>
      <c r="NGF288" s="320"/>
      <c r="NGG288" s="320"/>
      <c r="NGH288" s="320"/>
      <c r="NGI288" s="320"/>
      <c r="NGJ288" s="320"/>
      <c r="NGK288" s="320"/>
      <c r="NGL288" s="320"/>
      <c r="NGM288" s="320"/>
      <c r="NGN288" s="320"/>
      <c r="NGO288" s="320"/>
      <c r="NGP288" s="320"/>
      <c r="NGQ288" s="320"/>
      <c r="NGR288" s="320"/>
      <c r="NGS288" s="320"/>
      <c r="NGT288" s="320"/>
      <c r="NGU288" s="320"/>
      <c r="NGV288" s="320"/>
      <c r="NGW288" s="320"/>
      <c r="NGX288" s="320"/>
      <c r="NGY288" s="320"/>
      <c r="NGZ288" s="320"/>
      <c r="NHA288" s="320"/>
      <c r="NHB288" s="320"/>
      <c r="NHC288" s="320"/>
      <c r="NHD288" s="320"/>
      <c r="NHE288" s="320"/>
      <c r="NHF288" s="320"/>
      <c r="NHG288" s="320"/>
      <c r="NHH288" s="320"/>
      <c r="NHI288" s="320"/>
      <c r="NHJ288" s="320"/>
      <c r="NHK288" s="320"/>
      <c r="NHL288" s="320"/>
      <c r="NHM288" s="320"/>
      <c r="NHN288" s="320"/>
      <c r="NHO288" s="320"/>
      <c r="NHP288" s="320"/>
      <c r="NHQ288" s="320"/>
      <c r="NHR288" s="320"/>
      <c r="NHS288" s="320"/>
      <c r="NHT288" s="320"/>
      <c r="NHU288" s="320"/>
      <c r="NHV288" s="320"/>
      <c r="NHW288" s="320"/>
      <c r="NHX288" s="320"/>
      <c r="NHY288" s="320"/>
      <c r="NHZ288" s="320"/>
      <c r="NIA288" s="320"/>
      <c r="NIB288" s="320"/>
      <c r="NIC288" s="320"/>
      <c r="NID288" s="320"/>
      <c r="NIE288" s="320"/>
      <c r="NIF288" s="320"/>
      <c r="NIG288" s="320"/>
      <c r="NIH288" s="320"/>
      <c r="NII288" s="320"/>
      <c r="NIJ288" s="320"/>
      <c r="NIK288" s="320"/>
      <c r="NIL288" s="320"/>
      <c r="NIM288" s="320"/>
      <c r="NIN288" s="320"/>
      <c r="NIO288" s="320"/>
      <c r="NIP288" s="320"/>
      <c r="NIQ288" s="320"/>
      <c r="NIR288" s="320"/>
      <c r="NIS288" s="320"/>
      <c r="NIT288" s="320"/>
      <c r="NIU288" s="320"/>
      <c r="NIV288" s="320"/>
      <c r="NIW288" s="320"/>
      <c r="NIX288" s="320"/>
      <c r="NIY288" s="320"/>
      <c r="NIZ288" s="320"/>
      <c r="NJA288" s="320"/>
      <c r="NJB288" s="320"/>
      <c r="NJC288" s="320"/>
      <c r="NJD288" s="320"/>
      <c r="NJE288" s="320"/>
      <c r="NJF288" s="320"/>
      <c r="NJG288" s="320"/>
      <c r="NJH288" s="320"/>
      <c r="NJI288" s="320"/>
      <c r="NJJ288" s="320"/>
      <c r="NJK288" s="320"/>
      <c r="NJL288" s="320"/>
      <c r="NJM288" s="320"/>
      <c r="NJN288" s="320"/>
      <c r="NJO288" s="320"/>
      <c r="NJP288" s="320"/>
      <c r="NJQ288" s="320"/>
      <c r="NJR288" s="320"/>
      <c r="NJS288" s="320"/>
      <c r="NJT288" s="320"/>
      <c r="NJU288" s="320"/>
      <c r="NJV288" s="320"/>
      <c r="NJW288" s="320"/>
      <c r="NJX288" s="320"/>
      <c r="NJY288" s="320"/>
      <c r="NJZ288" s="320"/>
      <c r="NKA288" s="320"/>
      <c r="NKB288" s="320"/>
      <c r="NKC288" s="320"/>
      <c r="NKD288" s="320"/>
      <c r="NKE288" s="320"/>
      <c r="NKF288" s="320"/>
      <c r="NKG288" s="320"/>
      <c r="NKH288" s="320"/>
      <c r="NKI288" s="320"/>
      <c r="NKJ288" s="320"/>
      <c r="NKK288" s="320"/>
      <c r="NKL288" s="320"/>
      <c r="NKM288" s="320"/>
      <c r="NKN288" s="320"/>
      <c r="NKO288" s="320"/>
      <c r="NKP288" s="320"/>
      <c r="NKQ288" s="320"/>
      <c r="NKR288" s="320"/>
      <c r="NKS288" s="320"/>
      <c r="NKT288" s="320"/>
      <c r="NKU288" s="320"/>
      <c r="NKV288" s="320"/>
      <c r="NKW288" s="320"/>
      <c r="NKX288" s="320"/>
      <c r="NKY288" s="320"/>
      <c r="NKZ288" s="320"/>
      <c r="NLA288" s="320"/>
      <c r="NLB288" s="320"/>
      <c r="NLC288" s="320"/>
      <c r="NLD288" s="320"/>
      <c r="NLE288" s="320"/>
      <c r="NLF288" s="320"/>
      <c r="NLG288" s="320"/>
      <c r="NLH288" s="320"/>
      <c r="NLI288" s="320"/>
      <c r="NLJ288" s="320"/>
      <c r="NLK288" s="320"/>
      <c r="NLL288" s="320"/>
      <c r="NLM288" s="320"/>
      <c r="NLN288" s="320"/>
      <c r="NLO288" s="320"/>
      <c r="NLP288" s="320"/>
      <c r="NLQ288" s="320"/>
      <c r="NLR288" s="320"/>
      <c r="NLS288" s="320"/>
      <c r="NLT288" s="320"/>
      <c r="NLU288" s="320"/>
      <c r="NLV288" s="320"/>
      <c r="NLW288" s="320"/>
      <c r="NLX288" s="320"/>
      <c r="NLY288" s="320"/>
      <c r="NLZ288" s="320"/>
      <c r="NMA288" s="320"/>
      <c r="NMB288" s="320"/>
      <c r="NMC288" s="320"/>
      <c r="NMD288" s="320"/>
      <c r="NME288" s="320"/>
      <c r="NMF288" s="320"/>
      <c r="NMG288" s="320"/>
      <c r="NMH288" s="320"/>
      <c r="NMI288" s="320"/>
      <c r="NMJ288" s="320"/>
      <c r="NMK288" s="320"/>
      <c r="NML288" s="320"/>
      <c r="NMM288" s="320"/>
      <c r="NMN288" s="320"/>
      <c r="NMO288" s="320"/>
      <c r="NMP288" s="320"/>
      <c r="NMQ288" s="320"/>
      <c r="NMR288" s="320"/>
      <c r="NMS288" s="320"/>
      <c r="NMT288" s="320"/>
      <c r="NMU288" s="320"/>
      <c r="NMV288" s="320"/>
      <c r="NMW288" s="320"/>
      <c r="NMX288" s="320"/>
      <c r="NMY288" s="320"/>
      <c r="NMZ288" s="320"/>
      <c r="NNA288" s="320"/>
      <c r="NNB288" s="320"/>
      <c r="NNC288" s="320"/>
      <c r="NND288" s="320"/>
      <c r="NNE288" s="320"/>
      <c r="NNF288" s="320"/>
      <c r="NNG288" s="320"/>
      <c r="NNH288" s="320"/>
      <c r="NNI288" s="320"/>
      <c r="NNJ288" s="320"/>
      <c r="NNK288" s="320"/>
      <c r="NNL288" s="320"/>
      <c r="NNM288" s="320"/>
      <c r="NNN288" s="320"/>
      <c r="NNO288" s="320"/>
      <c r="NNP288" s="320"/>
      <c r="NNQ288" s="320"/>
      <c r="NNR288" s="320"/>
      <c r="NNS288" s="320"/>
      <c r="NNT288" s="320"/>
      <c r="NNU288" s="320"/>
      <c r="NNV288" s="320"/>
      <c r="NNW288" s="320"/>
      <c r="NNX288" s="320"/>
      <c r="NNY288" s="320"/>
      <c r="NNZ288" s="320"/>
      <c r="NOA288" s="320"/>
      <c r="NOB288" s="320"/>
      <c r="NOC288" s="320"/>
      <c r="NOD288" s="320"/>
      <c r="NOE288" s="320"/>
      <c r="NOF288" s="320"/>
      <c r="NOG288" s="320"/>
      <c r="NOH288" s="320"/>
      <c r="NOI288" s="320"/>
      <c r="NOJ288" s="320"/>
      <c r="NOK288" s="320"/>
      <c r="NOL288" s="320"/>
      <c r="NOM288" s="320"/>
      <c r="NON288" s="320"/>
      <c r="NOO288" s="320"/>
      <c r="NOP288" s="320"/>
      <c r="NOQ288" s="320"/>
      <c r="NOR288" s="320"/>
      <c r="NOS288" s="320"/>
      <c r="NOT288" s="320"/>
      <c r="NOU288" s="320"/>
      <c r="NOV288" s="320"/>
      <c r="NOW288" s="320"/>
      <c r="NOX288" s="320"/>
      <c r="NOY288" s="320"/>
      <c r="NOZ288" s="320"/>
      <c r="NPA288" s="320"/>
      <c r="NPB288" s="320"/>
      <c r="NPC288" s="320"/>
      <c r="NPD288" s="320"/>
      <c r="NPE288" s="320"/>
      <c r="NPF288" s="320"/>
      <c r="NPG288" s="320"/>
      <c r="NPH288" s="320"/>
      <c r="NPI288" s="320"/>
      <c r="NPJ288" s="320"/>
      <c r="NPK288" s="320"/>
      <c r="NPL288" s="320"/>
      <c r="NPM288" s="320"/>
      <c r="NPN288" s="320"/>
      <c r="NPO288" s="320"/>
      <c r="NPP288" s="320"/>
      <c r="NPQ288" s="320"/>
      <c r="NPR288" s="320"/>
      <c r="NPS288" s="320"/>
      <c r="NPT288" s="320"/>
      <c r="NPU288" s="320"/>
      <c r="NPV288" s="320"/>
      <c r="NPW288" s="320"/>
      <c r="NPX288" s="320"/>
      <c r="NPY288" s="320"/>
      <c r="NPZ288" s="320"/>
      <c r="NQA288" s="320"/>
      <c r="NQB288" s="320"/>
      <c r="NQC288" s="320"/>
      <c r="NQD288" s="320"/>
      <c r="NQE288" s="320"/>
      <c r="NQF288" s="320"/>
      <c r="NQG288" s="320"/>
      <c r="NQH288" s="320"/>
      <c r="NQI288" s="320"/>
      <c r="NQJ288" s="320"/>
      <c r="NQK288" s="320"/>
      <c r="NQL288" s="320"/>
      <c r="NQM288" s="320"/>
      <c r="NQN288" s="320"/>
      <c r="NQO288" s="320"/>
      <c r="NQP288" s="320"/>
      <c r="NQQ288" s="320"/>
      <c r="NQR288" s="320"/>
      <c r="NQS288" s="320"/>
      <c r="NQT288" s="320"/>
      <c r="NQU288" s="320"/>
      <c r="NQV288" s="320"/>
      <c r="NQW288" s="320"/>
      <c r="NQX288" s="320"/>
      <c r="NQY288" s="320"/>
      <c r="NQZ288" s="320"/>
      <c r="NRA288" s="320"/>
      <c r="NRB288" s="320"/>
      <c r="NRC288" s="320"/>
      <c r="NRD288" s="320"/>
      <c r="NRE288" s="320"/>
      <c r="NRF288" s="320"/>
      <c r="NRG288" s="320"/>
      <c r="NRH288" s="320"/>
      <c r="NRI288" s="320"/>
      <c r="NRJ288" s="320"/>
      <c r="NRK288" s="320"/>
      <c r="NRL288" s="320"/>
      <c r="NRM288" s="320"/>
      <c r="NRN288" s="320"/>
      <c r="NRO288" s="320"/>
      <c r="NRP288" s="320"/>
      <c r="NRQ288" s="320"/>
      <c r="NRR288" s="320"/>
      <c r="NRS288" s="320"/>
      <c r="NRT288" s="320"/>
      <c r="NRU288" s="320"/>
      <c r="NRV288" s="320"/>
      <c r="NRW288" s="320"/>
      <c r="NRX288" s="320"/>
      <c r="NRY288" s="320"/>
      <c r="NRZ288" s="320"/>
      <c r="NSA288" s="320"/>
      <c r="NSB288" s="320"/>
      <c r="NSC288" s="320"/>
      <c r="NSD288" s="320"/>
      <c r="NSE288" s="320"/>
      <c r="NSF288" s="320"/>
      <c r="NSG288" s="320"/>
      <c r="NSH288" s="320"/>
      <c r="NSI288" s="320"/>
      <c r="NSJ288" s="320"/>
      <c r="NSK288" s="320"/>
      <c r="NSL288" s="320"/>
      <c r="NSM288" s="320"/>
      <c r="NSN288" s="320"/>
      <c r="NSO288" s="320"/>
      <c r="NSP288" s="320"/>
      <c r="NSQ288" s="320"/>
      <c r="NSR288" s="320"/>
      <c r="NSS288" s="320"/>
      <c r="NST288" s="320"/>
      <c r="NSU288" s="320"/>
      <c r="NSV288" s="320"/>
      <c r="NSW288" s="320"/>
      <c r="NSX288" s="320"/>
      <c r="NSY288" s="320"/>
      <c r="NSZ288" s="320"/>
      <c r="NTA288" s="320"/>
      <c r="NTB288" s="320"/>
      <c r="NTC288" s="320"/>
      <c r="NTD288" s="320"/>
      <c r="NTE288" s="320"/>
      <c r="NTF288" s="320"/>
      <c r="NTG288" s="320"/>
      <c r="NTH288" s="320"/>
      <c r="NTI288" s="320"/>
      <c r="NTJ288" s="320"/>
      <c r="NTK288" s="320"/>
      <c r="NTL288" s="320"/>
      <c r="NTM288" s="320"/>
      <c r="NTN288" s="320"/>
      <c r="NTO288" s="320"/>
      <c r="NTP288" s="320"/>
      <c r="NTQ288" s="320"/>
      <c r="NTR288" s="320"/>
      <c r="NTS288" s="320"/>
      <c r="NTT288" s="320"/>
      <c r="NTU288" s="320"/>
      <c r="NTV288" s="320"/>
      <c r="NTW288" s="320"/>
      <c r="NTX288" s="320"/>
      <c r="NTY288" s="320"/>
      <c r="NTZ288" s="320"/>
      <c r="NUA288" s="320"/>
      <c r="NUB288" s="320"/>
      <c r="NUC288" s="320"/>
      <c r="NUD288" s="320"/>
      <c r="NUE288" s="320"/>
      <c r="NUF288" s="320"/>
      <c r="NUG288" s="320"/>
      <c r="NUH288" s="320"/>
      <c r="NUI288" s="320"/>
      <c r="NUJ288" s="320"/>
      <c r="NUK288" s="320"/>
      <c r="NUL288" s="320"/>
      <c r="NUM288" s="320"/>
      <c r="NUN288" s="320"/>
      <c r="NUO288" s="320"/>
      <c r="NUP288" s="320"/>
      <c r="NUQ288" s="320"/>
      <c r="NUR288" s="320"/>
      <c r="NUS288" s="320"/>
      <c r="NUT288" s="320"/>
      <c r="NUU288" s="320"/>
      <c r="NUV288" s="320"/>
      <c r="NUW288" s="320"/>
      <c r="NUX288" s="320"/>
      <c r="NUY288" s="320"/>
      <c r="NUZ288" s="320"/>
      <c r="NVA288" s="320"/>
      <c r="NVB288" s="320"/>
      <c r="NVC288" s="320"/>
      <c r="NVD288" s="320"/>
      <c r="NVE288" s="320"/>
      <c r="NVF288" s="320"/>
      <c r="NVG288" s="320"/>
      <c r="NVH288" s="320"/>
      <c r="NVI288" s="320"/>
      <c r="NVJ288" s="320"/>
      <c r="NVK288" s="320"/>
      <c r="NVL288" s="320"/>
      <c r="NVM288" s="320"/>
      <c r="NVN288" s="320"/>
      <c r="NVO288" s="320"/>
      <c r="NVP288" s="320"/>
      <c r="NVQ288" s="320"/>
      <c r="NVR288" s="320"/>
      <c r="NVS288" s="320"/>
      <c r="NVT288" s="320"/>
      <c r="NVU288" s="320"/>
      <c r="NVV288" s="320"/>
      <c r="NVW288" s="320"/>
      <c r="NVX288" s="320"/>
      <c r="NVY288" s="320"/>
      <c r="NVZ288" s="320"/>
      <c r="NWA288" s="320"/>
      <c r="NWB288" s="320"/>
      <c r="NWC288" s="320"/>
      <c r="NWD288" s="320"/>
      <c r="NWE288" s="320"/>
      <c r="NWF288" s="320"/>
      <c r="NWG288" s="320"/>
      <c r="NWH288" s="320"/>
      <c r="NWI288" s="320"/>
      <c r="NWJ288" s="320"/>
      <c r="NWK288" s="320"/>
      <c r="NWL288" s="320"/>
      <c r="NWM288" s="320"/>
      <c r="NWN288" s="320"/>
      <c r="NWO288" s="320"/>
      <c r="NWP288" s="320"/>
      <c r="NWQ288" s="320"/>
      <c r="NWR288" s="320"/>
      <c r="NWS288" s="320"/>
      <c r="NWT288" s="320"/>
      <c r="NWU288" s="320"/>
      <c r="NWV288" s="320"/>
      <c r="NWW288" s="320"/>
      <c r="NWX288" s="320"/>
      <c r="NWY288" s="320"/>
      <c r="NWZ288" s="320"/>
      <c r="NXA288" s="320"/>
      <c r="NXB288" s="320"/>
      <c r="NXC288" s="320"/>
      <c r="NXD288" s="320"/>
      <c r="NXE288" s="320"/>
      <c r="NXF288" s="320"/>
      <c r="NXG288" s="320"/>
      <c r="NXH288" s="320"/>
      <c r="NXI288" s="320"/>
      <c r="NXJ288" s="320"/>
      <c r="NXK288" s="320"/>
      <c r="NXL288" s="320"/>
      <c r="NXM288" s="320"/>
      <c r="NXN288" s="320"/>
      <c r="NXO288" s="320"/>
      <c r="NXP288" s="320"/>
      <c r="NXQ288" s="320"/>
      <c r="NXR288" s="320"/>
      <c r="NXS288" s="320"/>
      <c r="NXT288" s="320"/>
      <c r="NXU288" s="320"/>
      <c r="NXV288" s="320"/>
      <c r="NXW288" s="320"/>
      <c r="NXX288" s="320"/>
      <c r="NXY288" s="320"/>
      <c r="NXZ288" s="320"/>
      <c r="NYA288" s="320"/>
      <c r="NYB288" s="320"/>
      <c r="NYC288" s="320"/>
      <c r="NYD288" s="320"/>
      <c r="NYE288" s="320"/>
      <c r="NYF288" s="320"/>
      <c r="NYG288" s="320"/>
      <c r="NYH288" s="320"/>
      <c r="NYI288" s="320"/>
      <c r="NYJ288" s="320"/>
      <c r="NYK288" s="320"/>
      <c r="NYL288" s="320"/>
      <c r="NYM288" s="320"/>
      <c r="NYN288" s="320"/>
      <c r="NYO288" s="320"/>
      <c r="NYP288" s="320"/>
      <c r="NYQ288" s="320"/>
      <c r="NYR288" s="320"/>
      <c r="NYS288" s="320"/>
      <c r="NYT288" s="320"/>
      <c r="NYU288" s="320"/>
      <c r="NYV288" s="320"/>
      <c r="NYW288" s="320"/>
      <c r="NYX288" s="320"/>
      <c r="NYY288" s="320"/>
      <c r="NYZ288" s="320"/>
      <c r="NZA288" s="320"/>
      <c r="NZB288" s="320"/>
      <c r="NZC288" s="320"/>
      <c r="NZD288" s="320"/>
      <c r="NZE288" s="320"/>
      <c r="NZF288" s="320"/>
      <c r="NZG288" s="320"/>
      <c r="NZH288" s="320"/>
      <c r="NZI288" s="320"/>
      <c r="NZJ288" s="320"/>
      <c r="NZK288" s="320"/>
      <c r="NZL288" s="320"/>
      <c r="NZM288" s="320"/>
      <c r="NZN288" s="320"/>
      <c r="NZO288" s="320"/>
      <c r="NZP288" s="320"/>
      <c r="NZQ288" s="320"/>
      <c r="NZR288" s="320"/>
      <c r="NZS288" s="320"/>
      <c r="NZT288" s="320"/>
      <c r="NZU288" s="320"/>
      <c r="NZV288" s="320"/>
      <c r="NZW288" s="320"/>
      <c r="NZX288" s="320"/>
      <c r="NZY288" s="320"/>
      <c r="NZZ288" s="320"/>
      <c r="OAA288" s="320"/>
      <c r="OAB288" s="320"/>
      <c r="OAC288" s="320"/>
      <c r="OAD288" s="320"/>
      <c r="OAE288" s="320"/>
      <c r="OAF288" s="320"/>
      <c r="OAG288" s="320"/>
      <c r="OAH288" s="320"/>
      <c r="OAI288" s="320"/>
      <c r="OAJ288" s="320"/>
      <c r="OAK288" s="320"/>
      <c r="OAL288" s="320"/>
      <c r="OAM288" s="320"/>
      <c r="OAN288" s="320"/>
      <c r="OAO288" s="320"/>
      <c r="OAP288" s="320"/>
      <c r="OAQ288" s="320"/>
      <c r="OAR288" s="320"/>
      <c r="OAS288" s="320"/>
      <c r="OAT288" s="320"/>
      <c r="OAU288" s="320"/>
      <c r="OAV288" s="320"/>
      <c r="OAW288" s="320"/>
      <c r="OAX288" s="320"/>
      <c r="OAY288" s="320"/>
      <c r="OAZ288" s="320"/>
      <c r="OBA288" s="320"/>
      <c r="OBB288" s="320"/>
      <c r="OBC288" s="320"/>
      <c r="OBD288" s="320"/>
      <c r="OBE288" s="320"/>
      <c r="OBF288" s="320"/>
      <c r="OBG288" s="320"/>
      <c r="OBH288" s="320"/>
      <c r="OBI288" s="320"/>
      <c r="OBJ288" s="320"/>
      <c r="OBK288" s="320"/>
      <c r="OBL288" s="320"/>
      <c r="OBM288" s="320"/>
      <c r="OBN288" s="320"/>
      <c r="OBO288" s="320"/>
      <c r="OBP288" s="320"/>
      <c r="OBQ288" s="320"/>
      <c r="OBR288" s="320"/>
      <c r="OBS288" s="320"/>
      <c r="OBT288" s="320"/>
      <c r="OBU288" s="320"/>
      <c r="OBV288" s="320"/>
      <c r="OBW288" s="320"/>
      <c r="OBX288" s="320"/>
      <c r="OBY288" s="320"/>
      <c r="OBZ288" s="320"/>
      <c r="OCA288" s="320"/>
      <c r="OCB288" s="320"/>
      <c r="OCC288" s="320"/>
      <c r="OCD288" s="320"/>
      <c r="OCE288" s="320"/>
      <c r="OCF288" s="320"/>
      <c r="OCG288" s="320"/>
      <c r="OCH288" s="320"/>
      <c r="OCI288" s="320"/>
      <c r="OCJ288" s="320"/>
      <c r="OCK288" s="320"/>
      <c r="OCL288" s="320"/>
      <c r="OCM288" s="320"/>
      <c r="OCN288" s="320"/>
      <c r="OCO288" s="320"/>
      <c r="OCP288" s="320"/>
      <c r="OCQ288" s="320"/>
      <c r="OCR288" s="320"/>
      <c r="OCS288" s="320"/>
      <c r="OCT288" s="320"/>
      <c r="OCU288" s="320"/>
      <c r="OCV288" s="320"/>
      <c r="OCW288" s="320"/>
      <c r="OCX288" s="320"/>
      <c r="OCY288" s="320"/>
      <c r="OCZ288" s="320"/>
      <c r="ODA288" s="320"/>
      <c r="ODB288" s="320"/>
      <c r="ODC288" s="320"/>
      <c r="ODD288" s="320"/>
      <c r="ODE288" s="320"/>
      <c r="ODF288" s="320"/>
      <c r="ODG288" s="320"/>
      <c r="ODH288" s="320"/>
      <c r="ODI288" s="320"/>
      <c r="ODJ288" s="320"/>
      <c r="ODK288" s="320"/>
      <c r="ODL288" s="320"/>
      <c r="ODM288" s="320"/>
      <c r="ODN288" s="320"/>
      <c r="ODO288" s="320"/>
      <c r="ODP288" s="320"/>
      <c r="ODQ288" s="320"/>
      <c r="ODR288" s="320"/>
      <c r="ODS288" s="320"/>
      <c r="ODT288" s="320"/>
      <c r="ODU288" s="320"/>
      <c r="ODV288" s="320"/>
      <c r="ODW288" s="320"/>
      <c r="ODX288" s="320"/>
      <c r="ODY288" s="320"/>
      <c r="ODZ288" s="320"/>
      <c r="OEA288" s="320"/>
      <c r="OEB288" s="320"/>
      <c r="OEC288" s="320"/>
      <c r="OED288" s="320"/>
      <c r="OEE288" s="320"/>
      <c r="OEF288" s="320"/>
      <c r="OEG288" s="320"/>
      <c r="OEH288" s="320"/>
      <c r="OEI288" s="320"/>
      <c r="OEJ288" s="320"/>
      <c r="OEK288" s="320"/>
      <c r="OEL288" s="320"/>
      <c r="OEM288" s="320"/>
      <c r="OEN288" s="320"/>
      <c r="OEO288" s="320"/>
      <c r="OEP288" s="320"/>
      <c r="OEQ288" s="320"/>
      <c r="OER288" s="320"/>
      <c r="OES288" s="320"/>
      <c r="OET288" s="320"/>
      <c r="OEU288" s="320"/>
      <c r="OEV288" s="320"/>
      <c r="OEW288" s="320"/>
      <c r="OEX288" s="320"/>
      <c r="OEY288" s="320"/>
      <c r="OEZ288" s="320"/>
      <c r="OFA288" s="320"/>
      <c r="OFB288" s="320"/>
      <c r="OFC288" s="320"/>
      <c r="OFD288" s="320"/>
      <c r="OFE288" s="320"/>
      <c r="OFF288" s="320"/>
      <c r="OFG288" s="320"/>
      <c r="OFH288" s="320"/>
      <c r="OFI288" s="320"/>
      <c r="OFJ288" s="320"/>
      <c r="OFK288" s="320"/>
      <c r="OFL288" s="320"/>
      <c r="OFM288" s="320"/>
      <c r="OFN288" s="320"/>
      <c r="OFO288" s="320"/>
      <c r="OFP288" s="320"/>
      <c r="OFQ288" s="320"/>
      <c r="OFR288" s="320"/>
      <c r="OFS288" s="320"/>
      <c r="OFT288" s="320"/>
      <c r="OFU288" s="320"/>
      <c r="OFV288" s="320"/>
      <c r="OFW288" s="320"/>
      <c r="OFX288" s="320"/>
      <c r="OFY288" s="320"/>
      <c r="OFZ288" s="320"/>
      <c r="OGA288" s="320"/>
      <c r="OGB288" s="320"/>
      <c r="OGC288" s="320"/>
      <c r="OGD288" s="320"/>
      <c r="OGE288" s="320"/>
      <c r="OGF288" s="320"/>
      <c r="OGG288" s="320"/>
      <c r="OGH288" s="320"/>
      <c r="OGI288" s="320"/>
      <c r="OGJ288" s="320"/>
      <c r="OGK288" s="320"/>
      <c r="OGL288" s="320"/>
      <c r="OGM288" s="320"/>
      <c r="OGN288" s="320"/>
      <c r="OGO288" s="320"/>
      <c r="OGP288" s="320"/>
      <c r="OGQ288" s="320"/>
      <c r="OGR288" s="320"/>
      <c r="OGS288" s="320"/>
      <c r="OGT288" s="320"/>
      <c r="OGU288" s="320"/>
      <c r="OGV288" s="320"/>
      <c r="OGW288" s="320"/>
      <c r="OGX288" s="320"/>
      <c r="OGY288" s="320"/>
      <c r="OGZ288" s="320"/>
      <c r="OHA288" s="320"/>
      <c r="OHB288" s="320"/>
      <c r="OHC288" s="320"/>
      <c r="OHD288" s="320"/>
      <c r="OHE288" s="320"/>
      <c r="OHF288" s="320"/>
      <c r="OHG288" s="320"/>
      <c r="OHH288" s="320"/>
      <c r="OHI288" s="320"/>
      <c r="OHJ288" s="320"/>
      <c r="OHK288" s="320"/>
      <c r="OHL288" s="320"/>
      <c r="OHM288" s="320"/>
      <c r="OHN288" s="320"/>
      <c r="OHO288" s="320"/>
      <c r="OHP288" s="320"/>
      <c r="OHQ288" s="320"/>
      <c r="OHR288" s="320"/>
      <c r="OHS288" s="320"/>
      <c r="OHT288" s="320"/>
      <c r="OHU288" s="320"/>
      <c r="OHV288" s="320"/>
      <c r="OHW288" s="320"/>
      <c r="OHX288" s="320"/>
      <c r="OHY288" s="320"/>
      <c r="OHZ288" s="320"/>
      <c r="OIA288" s="320"/>
      <c r="OIB288" s="320"/>
      <c r="OIC288" s="320"/>
      <c r="OID288" s="320"/>
      <c r="OIE288" s="320"/>
      <c r="OIF288" s="320"/>
      <c r="OIG288" s="320"/>
      <c r="OIH288" s="320"/>
      <c r="OII288" s="320"/>
      <c r="OIJ288" s="320"/>
      <c r="OIK288" s="320"/>
      <c r="OIL288" s="320"/>
      <c r="OIM288" s="320"/>
      <c r="OIN288" s="320"/>
      <c r="OIO288" s="320"/>
      <c r="OIP288" s="320"/>
      <c r="OIQ288" s="320"/>
      <c r="OIR288" s="320"/>
      <c r="OIS288" s="320"/>
      <c r="OIT288" s="320"/>
      <c r="OIU288" s="320"/>
      <c r="OIV288" s="320"/>
      <c r="OIW288" s="320"/>
      <c r="OIX288" s="320"/>
      <c r="OIY288" s="320"/>
      <c r="OIZ288" s="320"/>
      <c r="OJA288" s="320"/>
      <c r="OJB288" s="320"/>
      <c r="OJC288" s="320"/>
      <c r="OJD288" s="320"/>
      <c r="OJE288" s="320"/>
      <c r="OJF288" s="320"/>
      <c r="OJG288" s="320"/>
      <c r="OJH288" s="320"/>
      <c r="OJI288" s="320"/>
      <c r="OJJ288" s="320"/>
      <c r="OJK288" s="320"/>
      <c r="OJL288" s="320"/>
      <c r="OJM288" s="320"/>
      <c r="OJN288" s="320"/>
      <c r="OJO288" s="320"/>
      <c r="OJP288" s="320"/>
      <c r="OJQ288" s="320"/>
      <c r="OJR288" s="320"/>
      <c r="OJS288" s="320"/>
      <c r="OJT288" s="320"/>
      <c r="OJU288" s="320"/>
      <c r="OJV288" s="320"/>
      <c r="OJW288" s="320"/>
      <c r="OJX288" s="320"/>
      <c r="OJY288" s="320"/>
      <c r="OJZ288" s="320"/>
      <c r="OKA288" s="320"/>
      <c r="OKB288" s="320"/>
      <c r="OKC288" s="320"/>
      <c r="OKD288" s="320"/>
      <c r="OKE288" s="320"/>
      <c r="OKF288" s="320"/>
      <c r="OKG288" s="320"/>
      <c r="OKH288" s="320"/>
      <c r="OKI288" s="320"/>
      <c r="OKJ288" s="320"/>
      <c r="OKK288" s="320"/>
      <c r="OKL288" s="320"/>
      <c r="OKM288" s="320"/>
      <c r="OKN288" s="320"/>
      <c r="OKO288" s="320"/>
      <c r="OKP288" s="320"/>
      <c r="OKQ288" s="320"/>
      <c r="OKR288" s="320"/>
      <c r="OKS288" s="320"/>
      <c r="OKT288" s="320"/>
      <c r="OKU288" s="320"/>
      <c r="OKV288" s="320"/>
      <c r="OKW288" s="320"/>
      <c r="OKX288" s="320"/>
      <c r="OKY288" s="320"/>
      <c r="OKZ288" s="320"/>
      <c r="OLA288" s="320"/>
      <c r="OLB288" s="320"/>
      <c r="OLC288" s="320"/>
      <c r="OLD288" s="320"/>
      <c r="OLE288" s="320"/>
      <c r="OLF288" s="320"/>
      <c r="OLG288" s="320"/>
      <c r="OLH288" s="320"/>
      <c r="OLI288" s="320"/>
      <c r="OLJ288" s="320"/>
      <c r="OLK288" s="320"/>
      <c r="OLL288" s="320"/>
      <c r="OLM288" s="320"/>
      <c r="OLN288" s="320"/>
      <c r="OLO288" s="320"/>
      <c r="OLP288" s="320"/>
      <c r="OLQ288" s="320"/>
      <c r="OLR288" s="320"/>
      <c r="OLS288" s="320"/>
      <c r="OLT288" s="320"/>
      <c r="OLU288" s="320"/>
      <c r="OLV288" s="320"/>
      <c r="OLW288" s="320"/>
      <c r="OLX288" s="320"/>
      <c r="OLY288" s="320"/>
      <c r="OLZ288" s="320"/>
      <c r="OMA288" s="320"/>
      <c r="OMB288" s="320"/>
      <c r="OMC288" s="320"/>
      <c r="OMD288" s="320"/>
      <c r="OME288" s="320"/>
      <c r="OMF288" s="320"/>
      <c r="OMG288" s="320"/>
      <c r="OMH288" s="320"/>
      <c r="OMI288" s="320"/>
      <c r="OMJ288" s="320"/>
      <c r="OMK288" s="320"/>
      <c r="OML288" s="320"/>
      <c r="OMM288" s="320"/>
      <c r="OMN288" s="320"/>
      <c r="OMO288" s="320"/>
      <c r="OMP288" s="320"/>
      <c r="OMQ288" s="320"/>
      <c r="OMR288" s="320"/>
      <c r="OMS288" s="320"/>
      <c r="OMT288" s="320"/>
      <c r="OMU288" s="320"/>
      <c r="OMV288" s="320"/>
      <c r="OMW288" s="320"/>
      <c r="OMX288" s="320"/>
      <c r="OMY288" s="320"/>
      <c r="OMZ288" s="320"/>
      <c r="ONA288" s="320"/>
      <c r="ONB288" s="320"/>
      <c r="ONC288" s="320"/>
      <c r="OND288" s="320"/>
      <c r="ONE288" s="320"/>
      <c r="ONF288" s="320"/>
      <c r="ONG288" s="320"/>
      <c r="ONH288" s="320"/>
      <c r="ONI288" s="320"/>
      <c r="ONJ288" s="320"/>
      <c r="ONK288" s="320"/>
      <c r="ONL288" s="320"/>
      <c r="ONM288" s="320"/>
      <c r="ONN288" s="320"/>
      <c r="ONO288" s="320"/>
      <c r="ONP288" s="320"/>
      <c r="ONQ288" s="320"/>
      <c r="ONR288" s="320"/>
      <c r="ONS288" s="320"/>
      <c r="ONT288" s="320"/>
      <c r="ONU288" s="320"/>
      <c r="ONV288" s="320"/>
      <c r="ONW288" s="320"/>
      <c r="ONX288" s="320"/>
      <c r="ONY288" s="320"/>
      <c r="ONZ288" s="320"/>
      <c r="OOA288" s="320"/>
      <c r="OOB288" s="320"/>
      <c r="OOC288" s="320"/>
      <c r="OOD288" s="320"/>
      <c r="OOE288" s="320"/>
      <c r="OOF288" s="320"/>
      <c r="OOG288" s="320"/>
      <c r="OOH288" s="320"/>
      <c r="OOI288" s="320"/>
      <c r="OOJ288" s="320"/>
      <c r="OOK288" s="320"/>
      <c r="OOL288" s="320"/>
      <c r="OOM288" s="320"/>
      <c r="OON288" s="320"/>
      <c r="OOO288" s="320"/>
      <c r="OOP288" s="320"/>
      <c r="OOQ288" s="320"/>
      <c r="OOR288" s="320"/>
      <c r="OOS288" s="320"/>
      <c r="OOT288" s="320"/>
      <c r="OOU288" s="320"/>
      <c r="OOV288" s="320"/>
      <c r="OOW288" s="320"/>
      <c r="OOX288" s="320"/>
      <c r="OOY288" s="320"/>
      <c r="OOZ288" s="320"/>
      <c r="OPA288" s="320"/>
      <c r="OPB288" s="320"/>
      <c r="OPC288" s="320"/>
      <c r="OPD288" s="320"/>
      <c r="OPE288" s="320"/>
      <c r="OPF288" s="320"/>
      <c r="OPG288" s="320"/>
      <c r="OPH288" s="320"/>
      <c r="OPI288" s="320"/>
      <c r="OPJ288" s="320"/>
      <c r="OPK288" s="320"/>
      <c r="OPL288" s="320"/>
      <c r="OPM288" s="320"/>
      <c r="OPN288" s="320"/>
      <c r="OPO288" s="320"/>
      <c r="OPP288" s="320"/>
      <c r="OPQ288" s="320"/>
      <c r="OPR288" s="320"/>
      <c r="OPS288" s="320"/>
      <c r="OPT288" s="320"/>
      <c r="OPU288" s="320"/>
      <c r="OPV288" s="320"/>
      <c r="OPW288" s="320"/>
      <c r="OPX288" s="320"/>
      <c r="OPY288" s="320"/>
      <c r="OPZ288" s="320"/>
      <c r="OQA288" s="320"/>
      <c r="OQB288" s="320"/>
      <c r="OQC288" s="320"/>
      <c r="OQD288" s="320"/>
      <c r="OQE288" s="320"/>
      <c r="OQF288" s="320"/>
      <c r="OQG288" s="320"/>
      <c r="OQH288" s="320"/>
      <c r="OQI288" s="320"/>
      <c r="OQJ288" s="320"/>
      <c r="OQK288" s="320"/>
      <c r="OQL288" s="320"/>
      <c r="OQM288" s="320"/>
      <c r="OQN288" s="320"/>
      <c r="OQO288" s="320"/>
      <c r="OQP288" s="320"/>
      <c r="OQQ288" s="320"/>
      <c r="OQR288" s="320"/>
      <c r="OQS288" s="320"/>
      <c r="OQT288" s="320"/>
      <c r="OQU288" s="320"/>
      <c r="OQV288" s="320"/>
      <c r="OQW288" s="320"/>
      <c r="OQX288" s="320"/>
      <c r="OQY288" s="320"/>
      <c r="OQZ288" s="320"/>
      <c r="ORA288" s="320"/>
      <c r="ORB288" s="320"/>
      <c r="ORC288" s="320"/>
      <c r="ORD288" s="320"/>
      <c r="ORE288" s="320"/>
      <c r="ORF288" s="320"/>
      <c r="ORG288" s="320"/>
      <c r="ORH288" s="320"/>
      <c r="ORI288" s="320"/>
      <c r="ORJ288" s="320"/>
      <c r="ORK288" s="320"/>
      <c r="ORL288" s="320"/>
      <c r="ORM288" s="320"/>
      <c r="ORN288" s="320"/>
      <c r="ORO288" s="320"/>
      <c r="ORP288" s="320"/>
      <c r="ORQ288" s="320"/>
      <c r="ORR288" s="320"/>
      <c r="ORS288" s="320"/>
      <c r="ORT288" s="320"/>
      <c r="ORU288" s="320"/>
      <c r="ORV288" s="320"/>
      <c r="ORW288" s="320"/>
      <c r="ORX288" s="320"/>
      <c r="ORY288" s="320"/>
      <c r="ORZ288" s="320"/>
      <c r="OSA288" s="320"/>
      <c r="OSB288" s="320"/>
      <c r="OSC288" s="320"/>
      <c r="OSD288" s="320"/>
      <c r="OSE288" s="320"/>
      <c r="OSF288" s="320"/>
      <c r="OSG288" s="320"/>
      <c r="OSH288" s="320"/>
      <c r="OSI288" s="320"/>
      <c r="OSJ288" s="320"/>
      <c r="OSK288" s="320"/>
      <c r="OSL288" s="320"/>
      <c r="OSM288" s="320"/>
      <c r="OSN288" s="320"/>
      <c r="OSO288" s="320"/>
      <c r="OSP288" s="320"/>
      <c r="OSQ288" s="320"/>
      <c r="OSR288" s="320"/>
      <c r="OSS288" s="320"/>
      <c r="OST288" s="320"/>
      <c r="OSU288" s="320"/>
      <c r="OSV288" s="320"/>
      <c r="OSW288" s="320"/>
      <c r="OSX288" s="320"/>
      <c r="OSY288" s="320"/>
      <c r="OSZ288" s="320"/>
      <c r="OTA288" s="320"/>
      <c r="OTB288" s="320"/>
      <c r="OTC288" s="320"/>
      <c r="OTD288" s="320"/>
      <c r="OTE288" s="320"/>
      <c r="OTF288" s="320"/>
      <c r="OTG288" s="320"/>
      <c r="OTH288" s="320"/>
      <c r="OTI288" s="320"/>
      <c r="OTJ288" s="320"/>
      <c r="OTK288" s="320"/>
      <c r="OTL288" s="320"/>
      <c r="OTM288" s="320"/>
      <c r="OTN288" s="320"/>
      <c r="OTO288" s="320"/>
      <c r="OTP288" s="320"/>
      <c r="OTQ288" s="320"/>
      <c r="OTR288" s="320"/>
      <c r="OTS288" s="320"/>
      <c r="OTT288" s="320"/>
      <c r="OTU288" s="320"/>
      <c r="OTV288" s="320"/>
      <c r="OTW288" s="320"/>
      <c r="OTX288" s="320"/>
      <c r="OTY288" s="320"/>
      <c r="OTZ288" s="320"/>
      <c r="OUA288" s="320"/>
      <c r="OUB288" s="320"/>
      <c r="OUC288" s="320"/>
      <c r="OUD288" s="320"/>
      <c r="OUE288" s="320"/>
      <c r="OUF288" s="320"/>
      <c r="OUG288" s="320"/>
      <c r="OUH288" s="320"/>
      <c r="OUI288" s="320"/>
      <c r="OUJ288" s="320"/>
      <c r="OUK288" s="320"/>
      <c r="OUL288" s="320"/>
      <c r="OUM288" s="320"/>
      <c r="OUN288" s="320"/>
      <c r="OUO288" s="320"/>
      <c r="OUP288" s="320"/>
      <c r="OUQ288" s="320"/>
      <c r="OUR288" s="320"/>
      <c r="OUS288" s="320"/>
      <c r="OUT288" s="320"/>
      <c r="OUU288" s="320"/>
      <c r="OUV288" s="320"/>
      <c r="OUW288" s="320"/>
      <c r="OUX288" s="320"/>
      <c r="OUY288" s="320"/>
      <c r="OUZ288" s="320"/>
      <c r="OVA288" s="320"/>
      <c r="OVB288" s="320"/>
      <c r="OVC288" s="320"/>
      <c r="OVD288" s="320"/>
      <c r="OVE288" s="320"/>
      <c r="OVF288" s="320"/>
      <c r="OVG288" s="320"/>
      <c r="OVH288" s="320"/>
      <c r="OVI288" s="320"/>
      <c r="OVJ288" s="320"/>
      <c r="OVK288" s="320"/>
      <c r="OVL288" s="320"/>
      <c r="OVM288" s="320"/>
      <c r="OVN288" s="320"/>
      <c r="OVO288" s="320"/>
      <c r="OVP288" s="320"/>
      <c r="OVQ288" s="320"/>
      <c r="OVR288" s="320"/>
      <c r="OVS288" s="320"/>
      <c r="OVT288" s="320"/>
      <c r="OVU288" s="320"/>
      <c r="OVV288" s="320"/>
      <c r="OVW288" s="320"/>
      <c r="OVX288" s="320"/>
      <c r="OVY288" s="320"/>
      <c r="OVZ288" s="320"/>
      <c r="OWA288" s="320"/>
      <c r="OWB288" s="320"/>
      <c r="OWC288" s="320"/>
      <c r="OWD288" s="320"/>
      <c r="OWE288" s="320"/>
      <c r="OWF288" s="320"/>
      <c r="OWG288" s="320"/>
      <c r="OWH288" s="320"/>
      <c r="OWI288" s="320"/>
      <c r="OWJ288" s="320"/>
      <c r="OWK288" s="320"/>
      <c r="OWL288" s="320"/>
      <c r="OWM288" s="320"/>
      <c r="OWN288" s="320"/>
      <c r="OWO288" s="320"/>
      <c r="OWP288" s="320"/>
      <c r="OWQ288" s="320"/>
      <c r="OWR288" s="320"/>
      <c r="OWS288" s="320"/>
      <c r="OWT288" s="320"/>
      <c r="OWU288" s="320"/>
      <c r="OWV288" s="320"/>
      <c r="OWW288" s="320"/>
      <c r="OWX288" s="320"/>
      <c r="OWY288" s="320"/>
      <c r="OWZ288" s="320"/>
      <c r="OXA288" s="320"/>
      <c r="OXB288" s="320"/>
      <c r="OXC288" s="320"/>
      <c r="OXD288" s="320"/>
      <c r="OXE288" s="320"/>
      <c r="OXF288" s="320"/>
      <c r="OXG288" s="320"/>
      <c r="OXH288" s="320"/>
      <c r="OXI288" s="320"/>
      <c r="OXJ288" s="320"/>
      <c r="OXK288" s="320"/>
      <c r="OXL288" s="320"/>
      <c r="OXM288" s="320"/>
      <c r="OXN288" s="320"/>
      <c r="OXO288" s="320"/>
      <c r="OXP288" s="320"/>
      <c r="OXQ288" s="320"/>
      <c r="OXR288" s="320"/>
      <c r="OXS288" s="320"/>
      <c r="OXT288" s="320"/>
      <c r="OXU288" s="320"/>
      <c r="OXV288" s="320"/>
      <c r="OXW288" s="320"/>
      <c r="OXX288" s="320"/>
      <c r="OXY288" s="320"/>
      <c r="OXZ288" s="320"/>
      <c r="OYA288" s="320"/>
      <c r="OYB288" s="320"/>
      <c r="OYC288" s="320"/>
      <c r="OYD288" s="320"/>
      <c r="OYE288" s="320"/>
      <c r="OYF288" s="320"/>
      <c r="OYG288" s="320"/>
      <c r="OYH288" s="320"/>
      <c r="OYI288" s="320"/>
      <c r="OYJ288" s="320"/>
      <c r="OYK288" s="320"/>
      <c r="OYL288" s="320"/>
      <c r="OYM288" s="320"/>
      <c r="OYN288" s="320"/>
      <c r="OYO288" s="320"/>
      <c r="OYP288" s="320"/>
      <c r="OYQ288" s="320"/>
      <c r="OYR288" s="320"/>
      <c r="OYS288" s="320"/>
      <c r="OYT288" s="320"/>
      <c r="OYU288" s="320"/>
      <c r="OYV288" s="320"/>
      <c r="OYW288" s="320"/>
      <c r="OYX288" s="320"/>
      <c r="OYY288" s="320"/>
      <c r="OYZ288" s="320"/>
      <c r="OZA288" s="320"/>
      <c r="OZB288" s="320"/>
      <c r="OZC288" s="320"/>
      <c r="OZD288" s="320"/>
      <c r="OZE288" s="320"/>
      <c r="OZF288" s="320"/>
      <c r="OZG288" s="320"/>
      <c r="OZH288" s="320"/>
      <c r="OZI288" s="320"/>
      <c r="OZJ288" s="320"/>
      <c r="OZK288" s="320"/>
      <c r="OZL288" s="320"/>
      <c r="OZM288" s="320"/>
      <c r="OZN288" s="320"/>
      <c r="OZO288" s="320"/>
      <c r="OZP288" s="320"/>
      <c r="OZQ288" s="320"/>
      <c r="OZR288" s="320"/>
      <c r="OZS288" s="320"/>
      <c r="OZT288" s="320"/>
      <c r="OZU288" s="320"/>
      <c r="OZV288" s="320"/>
      <c r="OZW288" s="320"/>
      <c r="OZX288" s="320"/>
      <c r="OZY288" s="320"/>
      <c r="OZZ288" s="320"/>
      <c r="PAA288" s="320"/>
      <c r="PAB288" s="320"/>
      <c r="PAC288" s="320"/>
      <c r="PAD288" s="320"/>
      <c r="PAE288" s="320"/>
      <c r="PAF288" s="320"/>
      <c r="PAG288" s="320"/>
      <c r="PAH288" s="320"/>
      <c r="PAI288" s="320"/>
      <c r="PAJ288" s="320"/>
      <c r="PAK288" s="320"/>
      <c r="PAL288" s="320"/>
      <c r="PAM288" s="320"/>
      <c r="PAN288" s="320"/>
      <c r="PAO288" s="320"/>
      <c r="PAP288" s="320"/>
      <c r="PAQ288" s="320"/>
      <c r="PAR288" s="320"/>
      <c r="PAS288" s="320"/>
      <c r="PAT288" s="320"/>
      <c r="PAU288" s="320"/>
      <c r="PAV288" s="320"/>
      <c r="PAW288" s="320"/>
      <c r="PAX288" s="320"/>
      <c r="PAY288" s="320"/>
      <c r="PAZ288" s="320"/>
      <c r="PBA288" s="320"/>
      <c r="PBB288" s="320"/>
      <c r="PBC288" s="320"/>
      <c r="PBD288" s="320"/>
      <c r="PBE288" s="320"/>
      <c r="PBF288" s="320"/>
      <c r="PBG288" s="320"/>
      <c r="PBH288" s="320"/>
      <c r="PBI288" s="320"/>
      <c r="PBJ288" s="320"/>
      <c r="PBK288" s="320"/>
      <c r="PBL288" s="320"/>
      <c r="PBM288" s="320"/>
      <c r="PBN288" s="320"/>
      <c r="PBO288" s="320"/>
      <c r="PBP288" s="320"/>
      <c r="PBQ288" s="320"/>
      <c r="PBR288" s="320"/>
      <c r="PBS288" s="320"/>
      <c r="PBT288" s="320"/>
      <c r="PBU288" s="320"/>
      <c r="PBV288" s="320"/>
      <c r="PBW288" s="320"/>
      <c r="PBX288" s="320"/>
      <c r="PBY288" s="320"/>
      <c r="PBZ288" s="320"/>
      <c r="PCA288" s="320"/>
      <c r="PCB288" s="320"/>
      <c r="PCC288" s="320"/>
      <c r="PCD288" s="320"/>
      <c r="PCE288" s="320"/>
      <c r="PCF288" s="320"/>
      <c r="PCG288" s="320"/>
      <c r="PCH288" s="320"/>
      <c r="PCI288" s="320"/>
      <c r="PCJ288" s="320"/>
      <c r="PCK288" s="320"/>
      <c r="PCL288" s="320"/>
      <c r="PCM288" s="320"/>
      <c r="PCN288" s="320"/>
      <c r="PCO288" s="320"/>
      <c r="PCP288" s="320"/>
      <c r="PCQ288" s="320"/>
      <c r="PCR288" s="320"/>
      <c r="PCS288" s="320"/>
      <c r="PCT288" s="320"/>
      <c r="PCU288" s="320"/>
      <c r="PCV288" s="320"/>
      <c r="PCW288" s="320"/>
      <c r="PCX288" s="320"/>
      <c r="PCY288" s="320"/>
      <c r="PCZ288" s="320"/>
      <c r="PDA288" s="320"/>
      <c r="PDB288" s="320"/>
      <c r="PDC288" s="320"/>
      <c r="PDD288" s="320"/>
      <c r="PDE288" s="320"/>
      <c r="PDF288" s="320"/>
      <c r="PDG288" s="320"/>
      <c r="PDH288" s="320"/>
      <c r="PDI288" s="320"/>
      <c r="PDJ288" s="320"/>
      <c r="PDK288" s="320"/>
      <c r="PDL288" s="320"/>
      <c r="PDM288" s="320"/>
      <c r="PDN288" s="320"/>
      <c r="PDO288" s="320"/>
      <c r="PDP288" s="320"/>
      <c r="PDQ288" s="320"/>
      <c r="PDR288" s="320"/>
      <c r="PDS288" s="320"/>
      <c r="PDT288" s="320"/>
      <c r="PDU288" s="320"/>
      <c r="PDV288" s="320"/>
      <c r="PDW288" s="320"/>
      <c r="PDX288" s="320"/>
      <c r="PDY288" s="320"/>
      <c r="PDZ288" s="320"/>
      <c r="PEA288" s="320"/>
      <c r="PEB288" s="320"/>
      <c r="PEC288" s="320"/>
      <c r="PED288" s="320"/>
      <c r="PEE288" s="320"/>
      <c r="PEF288" s="320"/>
      <c r="PEG288" s="320"/>
      <c r="PEH288" s="320"/>
      <c r="PEI288" s="320"/>
      <c r="PEJ288" s="320"/>
      <c r="PEK288" s="320"/>
      <c r="PEL288" s="320"/>
      <c r="PEM288" s="320"/>
      <c r="PEN288" s="320"/>
      <c r="PEO288" s="320"/>
      <c r="PEP288" s="320"/>
      <c r="PEQ288" s="320"/>
      <c r="PER288" s="320"/>
      <c r="PES288" s="320"/>
      <c r="PET288" s="320"/>
      <c r="PEU288" s="320"/>
      <c r="PEV288" s="320"/>
      <c r="PEW288" s="320"/>
      <c r="PEX288" s="320"/>
      <c r="PEY288" s="320"/>
      <c r="PEZ288" s="320"/>
      <c r="PFA288" s="320"/>
      <c r="PFB288" s="320"/>
      <c r="PFC288" s="320"/>
      <c r="PFD288" s="320"/>
      <c r="PFE288" s="320"/>
      <c r="PFF288" s="320"/>
      <c r="PFG288" s="320"/>
      <c r="PFH288" s="320"/>
      <c r="PFI288" s="320"/>
      <c r="PFJ288" s="320"/>
      <c r="PFK288" s="320"/>
      <c r="PFL288" s="320"/>
      <c r="PFM288" s="320"/>
      <c r="PFN288" s="320"/>
      <c r="PFO288" s="320"/>
      <c r="PFP288" s="320"/>
      <c r="PFQ288" s="320"/>
      <c r="PFR288" s="320"/>
      <c r="PFS288" s="320"/>
      <c r="PFT288" s="320"/>
      <c r="PFU288" s="320"/>
      <c r="PFV288" s="320"/>
      <c r="PFW288" s="320"/>
      <c r="PFX288" s="320"/>
      <c r="PFY288" s="320"/>
      <c r="PFZ288" s="320"/>
      <c r="PGA288" s="320"/>
      <c r="PGB288" s="320"/>
      <c r="PGC288" s="320"/>
      <c r="PGD288" s="320"/>
      <c r="PGE288" s="320"/>
      <c r="PGF288" s="320"/>
      <c r="PGG288" s="320"/>
      <c r="PGH288" s="320"/>
      <c r="PGI288" s="320"/>
      <c r="PGJ288" s="320"/>
      <c r="PGK288" s="320"/>
      <c r="PGL288" s="320"/>
      <c r="PGM288" s="320"/>
      <c r="PGN288" s="320"/>
      <c r="PGO288" s="320"/>
      <c r="PGP288" s="320"/>
      <c r="PGQ288" s="320"/>
      <c r="PGR288" s="320"/>
      <c r="PGS288" s="320"/>
      <c r="PGT288" s="320"/>
      <c r="PGU288" s="320"/>
      <c r="PGV288" s="320"/>
      <c r="PGW288" s="320"/>
      <c r="PGX288" s="320"/>
      <c r="PGY288" s="320"/>
      <c r="PGZ288" s="320"/>
      <c r="PHA288" s="320"/>
      <c r="PHB288" s="320"/>
      <c r="PHC288" s="320"/>
      <c r="PHD288" s="320"/>
      <c r="PHE288" s="320"/>
      <c r="PHF288" s="320"/>
      <c r="PHG288" s="320"/>
      <c r="PHH288" s="320"/>
      <c r="PHI288" s="320"/>
      <c r="PHJ288" s="320"/>
      <c r="PHK288" s="320"/>
      <c r="PHL288" s="320"/>
      <c r="PHM288" s="320"/>
      <c r="PHN288" s="320"/>
      <c r="PHO288" s="320"/>
      <c r="PHP288" s="320"/>
      <c r="PHQ288" s="320"/>
      <c r="PHR288" s="320"/>
      <c r="PHS288" s="320"/>
      <c r="PHT288" s="320"/>
      <c r="PHU288" s="320"/>
      <c r="PHV288" s="320"/>
      <c r="PHW288" s="320"/>
      <c r="PHX288" s="320"/>
      <c r="PHY288" s="320"/>
      <c r="PHZ288" s="320"/>
      <c r="PIA288" s="320"/>
      <c r="PIB288" s="320"/>
      <c r="PIC288" s="320"/>
      <c r="PID288" s="320"/>
      <c r="PIE288" s="320"/>
      <c r="PIF288" s="320"/>
      <c r="PIG288" s="320"/>
      <c r="PIH288" s="320"/>
      <c r="PII288" s="320"/>
      <c r="PIJ288" s="320"/>
      <c r="PIK288" s="320"/>
      <c r="PIL288" s="320"/>
      <c r="PIM288" s="320"/>
      <c r="PIN288" s="320"/>
      <c r="PIO288" s="320"/>
      <c r="PIP288" s="320"/>
      <c r="PIQ288" s="320"/>
      <c r="PIR288" s="320"/>
      <c r="PIS288" s="320"/>
      <c r="PIT288" s="320"/>
      <c r="PIU288" s="320"/>
      <c r="PIV288" s="320"/>
      <c r="PIW288" s="320"/>
      <c r="PIX288" s="320"/>
      <c r="PIY288" s="320"/>
      <c r="PIZ288" s="320"/>
      <c r="PJA288" s="320"/>
      <c r="PJB288" s="320"/>
      <c r="PJC288" s="320"/>
      <c r="PJD288" s="320"/>
      <c r="PJE288" s="320"/>
      <c r="PJF288" s="320"/>
      <c r="PJG288" s="320"/>
      <c r="PJH288" s="320"/>
      <c r="PJI288" s="320"/>
      <c r="PJJ288" s="320"/>
      <c r="PJK288" s="320"/>
      <c r="PJL288" s="320"/>
      <c r="PJM288" s="320"/>
      <c r="PJN288" s="320"/>
      <c r="PJO288" s="320"/>
      <c r="PJP288" s="320"/>
      <c r="PJQ288" s="320"/>
      <c r="PJR288" s="320"/>
      <c r="PJS288" s="320"/>
      <c r="PJT288" s="320"/>
      <c r="PJU288" s="320"/>
      <c r="PJV288" s="320"/>
      <c r="PJW288" s="320"/>
      <c r="PJX288" s="320"/>
      <c r="PJY288" s="320"/>
      <c r="PJZ288" s="320"/>
      <c r="PKA288" s="320"/>
      <c r="PKB288" s="320"/>
      <c r="PKC288" s="320"/>
      <c r="PKD288" s="320"/>
      <c r="PKE288" s="320"/>
      <c r="PKF288" s="320"/>
      <c r="PKG288" s="320"/>
      <c r="PKH288" s="320"/>
      <c r="PKI288" s="320"/>
      <c r="PKJ288" s="320"/>
      <c r="PKK288" s="320"/>
      <c r="PKL288" s="320"/>
      <c r="PKM288" s="320"/>
      <c r="PKN288" s="320"/>
      <c r="PKO288" s="320"/>
      <c r="PKP288" s="320"/>
      <c r="PKQ288" s="320"/>
      <c r="PKR288" s="320"/>
      <c r="PKS288" s="320"/>
      <c r="PKT288" s="320"/>
      <c r="PKU288" s="320"/>
      <c r="PKV288" s="320"/>
      <c r="PKW288" s="320"/>
      <c r="PKX288" s="320"/>
      <c r="PKY288" s="320"/>
      <c r="PKZ288" s="320"/>
      <c r="PLA288" s="320"/>
      <c r="PLB288" s="320"/>
      <c r="PLC288" s="320"/>
      <c r="PLD288" s="320"/>
      <c r="PLE288" s="320"/>
      <c r="PLF288" s="320"/>
      <c r="PLG288" s="320"/>
      <c r="PLH288" s="320"/>
      <c r="PLI288" s="320"/>
      <c r="PLJ288" s="320"/>
      <c r="PLK288" s="320"/>
      <c r="PLL288" s="320"/>
      <c r="PLM288" s="320"/>
      <c r="PLN288" s="320"/>
      <c r="PLO288" s="320"/>
      <c r="PLP288" s="320"/>
      <c r="PLQ288" s="320"/>
      <c r="PLR288" s="320"/>
      <c r="PLS288" s="320"/>
      <c r="PLT288" s="320"/>
      <c r="PLU288" s="320"/>
      <c r="PLV288" s="320"/>
      <c r="PLW288" s="320"/>
      <c r="PLX288" s="320"/>
      <c r="PLY288" s="320"/>
      <c r="PLZ288" s="320"/>
      <c r="PMA288" s="320"/>
      <c r="PMB288" s="320"/>
      <c r="PMC288" s="320"/>
      <c r="PMD288" s="320"/>
      <c r="PME288" s="320"/>
      <c r="PMF288" s="320"/>
      <c r="PMG288" s="320"/>
      <c r="PMH288" s="320"/>
      <c r="PMI288" s="320"/>
      <c r="PMJ288" s="320"/>
      <c r="PMK288" s="320"/>
      <c r="PML288" s="320"/>
      <c r="PMM288" s="320"/>
      <c r="PMN288" s="320"/>
      <c r="PMO288" s="320"/>
      <c r="PMP288" s="320"/>
      <c r="PMQ288" s="320"/>
      <c r="PMR288" s="320"/>
      <c r="PMS288" s="320"/>
      <c r="PMT288" s="320"/>
      <c r="PMU288" s="320"/>
      <c r="PMV288" s="320"/>
      <c r="PMW288" s="320"/>
      <c r="PMX288" s="320"/>
      <c r="PMY288" s="320"/>
      <c r="PMZ288" s="320"/>
      <c r="PNA288" s="320"/>
      <c r="PNB288" s="320"/>
      <c r="PNC288" s="320"/>
      <c r="PND288" s="320"/>
      <c r="PNE288" s="320"/>
      <c r="PNF288" s="320"/>
      <c r="PNG288" s="320"/>
      <c r="PNH288" s="320"/>
      <c r="PNI288" s="320"/>
      <c r="PNJ288" s="320"/>
      <c r="PNK288" s="320"/>
      <c r="PNL288" s="320"/>
      <c r="PNM288" s="320"/>
      <c r="PNN288" s="320"/>
      <c r="PNO288" s="320"/>
      <c r="PNP288" s="320"/>
      <c r="PNQ288" s="320"/>
      <c r="PNR288" s="320"/>
      <c r="PNS288" s="320"/>
      <c r="PNT288" s="320"/>
      <c r="PNU288" s="320"/>
      <c r="PNV288" s="320"/>
      <c r="PNW288" s="320"/>
      <c r="PNX288" s="320"/>
      <c r="PNY288" s="320"/>
      <c r="PNZ288" s="320"/>
      <c r="POA288" s="320"/>
      <c r="POB288" s="320"/>
      <c r="POC288" s="320"/>
      <c r="POD288" s="320"/>
      <c r="POE288" s="320"/>
      <c r="POF288" s="320"/>
      <c r="POG288" s="320"/>
      <c r="POH288" s="320"/>
      <c r="POI288" s="320"/>
      <c r="POJ288" s="320"/>
      <c r="POK288" s="320"/>
      <c r="POL288" s="320"/>
      <c r="POM288" s="320"/>
      <c r="PON288" s="320"/>
      <c r="POO288" s="320"/>
      <c r="POP288" s="320"/>
      <c r="POQ288" s="320"/>
      <c r="POR288" s="320"/>
      <c r="POS288" s="320"/>
      <c r="POT288" s="320"/>
      <c r="POU288" s="320"/>
      <c r="POV288" s="320"/>
      <c r="POW288" s="320"/>
      <c r="POX288" s="320"/>
      <c r="POY288" s="320"/>
      <c r="POZ288" s="320"/>
      <c r="PPA288" s="320"/>
      <c r="PPB288" s="320"/>
      <c r="PPC288" s="320"/>
      <c r="PPD288" s="320"/>
      <c r="PPE288" s="320"/>
      <c r="PPF288" s="320"/>
      <c r="PPG288" s="320"/>
      <c r="PPH288" s="320"/>
      <c r="PPI288" s="320"/>
      <c r="PPJ288" s="320"/>
      <c r="PPK288" s="320"/>
      <c r="PPL288" s="320"/>
      <c r="PPM288" s="320"/>
      <c r="PPN288" s="320"/>
      <c r="PPO288" s="320"/>
      <c r="PPP288" s="320"/>
      <c r="PPQ288" s="320"/>
      <c r="PPR288" s="320"/>
      <c r="PPS288" s="320"/>
      <c r="PPT288" s="320"/>
      <c r="PPU288" s="320"/>
      <c r="PPV288" s="320"/>
      <c r="PPW288" s="320"/>
      <c r="PPX288" s="320"/>
      <c r="PPY288" s="320"/>
      <c r="PPZ288" s="320"/>
      <c r="PQA288" s="320"/>
      <c r="PQB288" s="320"/>
      <c r="PQC288" s="320"/>
      <c r="PQD288" s="320"/>
      <c r="PQE288" s="320"/>
      <c r="PQF288" s="320"/>
      <c r="PQG288" s="320"/>
      <c r="PQH288" s="320"/>
      <c r="PQI288" s="320"/>
      <c r="PQJ288" s="320"/>
      <c r="PQK288" s="320"/>
      <c r="PQL288" s="320"/>
      <c r="PQM288" s="320"/>
      <c r="PQN288" s="320"/>
      <c r="PQO288" s="320"/>
      <c r="PQP288" s="320"/>
      <c r="PQQ288" s="320"/>
      <c r="PQR288" s="320"/>
      <c r="PQS288" s="320"/>
      <c r="PQT288" s="320"/>
      <c r="PQU288" s="320"/>
      <c r="PQV288" s="320"/>
      <c r="PQW288" s="320"/>
      <c r="PQX288" s="320"/>
      <c r="PQY288" s="320"/>
      <c r="PQZ288" s="320"/>
      <c r="PRA288" s="320"/>
      <c r="PRB288" s="320"/>
      <c r="PRC288" s="320"/>
      <c r="PRD288" s="320"/>
      <c r="PRE288" s="320"/>
      <c r="PRF288" s="320"/>
      <c r="PRG288" s="320"/>
      <c r="PRH288" s="320"/>
      <c r="PRI288" s="320"/>
      <c r="PRJ288" s="320"/>
      <c r="PRK288" s="320"/>
      <c r="PRL288" s="320"/>
      <c r="PRM288" s="320"/>
      <c r="PRN288" s="320"/>
      <c r="PRO288" s="320"/>
      <c r="PRP288" s="320"/>
      <c r="PRQ288" s="320"/>
      <c r="PRR288" s="320"/>
      <c r="PRS288" s="320"/>
      <c r="PRT288" s="320"/>
      <c r="PRU288" s="320"/>
      <c r="PRV288" s="320"/>
      <c r="PRW288" s="320"/>
      <c r="PRX288" s="320"/>
      <c r="PRY288" s="320"/>
      <c r="PRZ288" s="320"/>
      <c r="PSA288" s="320"/>
      <c r="PSB288" s="320"/>
      <c r="PSC288" s="320"/>
      <c r="PSD288" s="320"/>
      <c r="PSE288" s="320"/>
      <c r="PSF288" s="320"/>
      <c r="PSG288" s="320"/>
      <c r="PSH288" s="320"/>
      <c r="PSI288" s="320"/>
      <c r="PSJ288" s="320"/>
      <c r="PSK288" s="320"/>
      <c r="PSL288" s="320"/>
      <c r="PSM288" s="320"/>
      <c r="PSN288" s="320"/>
      <c r="PSO288" s="320"/>
      <c r="PSP288" s="320"/>
      <c r="PSQ288" s="320"/>
      <c r="PSR288" s="320"/>
      <c r="PSS288" s="320"/>
      <c r="PST288" s="320"/>
      <c r="PSU288" s="320"/>
      <c r="PSV288" s="320"/>
      <c r="PSW288" s="320"/>
      <c r="PSX288" s="320"/>
      <c r="PSY288" s="320"/>
      <c r="PSZ288" s="320"/>
      <c r="PTA288" s="320"/>
      <c r="PTB288" s="320"/>
      <c r="PTC288" s="320"/>
      <c r="PTD288" s="320"/>
      <c r="PTE288" s="320"/>
      <c r="PTF288" s="320"/>
      <c r="PTG288" s="320"/>
      <c r="PTH288" s="320"/>
      <c r="PTI288" s="320"/>
      <c r="PTJ288" s="320"/>
      <c r="PTK288" s="320"/>
      <c r="PTL288" s="320"/>
      <c r="PTM288" s="320"/>
      <c r="PTN288" s="320"/>
      <c r="PTO288" s="320"/>
      <c r="PTP288" s="320"/>
      <c r="PTQ288" s="320"/>
      <c r="PTR288" s="320"/>
      <c r="PTS288" s="320"/>
      <c r="PTT288" s="320"/>
      <c r="PTU288" s="320"/>
      <c r="PTV288" s="320"/>
      <c r="PTW288" s="320"/>
      <c r="PTX288" s="320"/>
      <c r="PTY288" s="320"/>
      <c r="PTZ288" s="320"/>
      <c r="PUA288" s="320"/>
      <c r="PUB288" s="320"/>
      <c r="PUC288" s="320"/>
      <c r="PUD288" s="320"/>
      <c r="PUE288" s="320"/>
      <c r="PUF288" s="320"/>
      <c r="PUG288" s="320"/>
      <c r="PUH288" s="320"/>
      <c r="PUI288" s="320"/>
      <c r="PUJ288" s="320"/>
      <c r="PUK288" s="320"/>
      <c r="PUL288" s="320"/>
      <c r="PUM288" s="320"/>
      <c r="PUN288" s="320"/>
      <c r="PUO288" s="320"/>
      <c r="PUP288" s="320"/>
      <c r="PUQ288" s="320"/>
      <c r="PUR288" s="320"/>
      <c r="PUS288" s="320"/>
      <c r="PUT288" s="320"/>
      <c r="PUU288" s="320"/>
      <c r="PUV288" s="320"/>
      <c r="PUW288" s="320"/>
      <c r="PUX288" s="320"/>
      <c r="PUY288" s="320"/>
      <c r="PUZ288" s="320"/>
      <c r="PVA288" s="320"/>
      <c r="PVB288" s="320"/>
      <c r="PVC288" s="320"/>
      <c r="PVD288" s="320"/>
      <c r="PVE288" s="320"/>
      <c r="PVF288" s="320"/>
      <c r="PVG288" s="320"/>
      <c r="PVH288" s="320"/>
      <c r="PVI288" s="320"/>
      <c r="PVJ288" s="320"/>
      <c r="PVK288" s="320"/>
      <c r="PVL288" s="320"/>
      <c r="PVM288" s="320"/>
      <c r="PVN288" s="320"/>
      <c r="PVO288" s="320"/>
      <c r="PVP288" s="320"/>
      <c r="PVQ288" s="320"/>
      <c r="PVR288" s="320"/>
      <c r="PVS288" s="320"/>
      <c r="PVT288" s="320"/>
      <c r="PVU288" s="320"/>
      <c r="PVV288" s="320"/>
      <c r="PVW288" s="320"/>
      <c r="PVX288" s="320"/>
      <c r="PVY288" s="320"/>
      <c r="PVZ288" s="320"/>
      <c r="PWA288" s="320"/>
      <c r="PWB288" s="320"/>
      <c r="PWC288" s="320"/>
      <c r="PWD288" s="320"/>
      <c r="PWE288" s="320"/>
      <c r="PWF288" s="320"/>
      <c r="PWG288" s="320"/>
      <c r="PWH288" s="320"/>
      <c r="PWI288" s="320"/>
      <c r="PWJ288" s="320"/>
      <c r="PWK288" s="320"/>
      <c r="PWL288" s="320"/>
      <c r="PWM288" s="320"/>
      <c r="PWN288" s="320"/>
      <c r="PWO288" s="320"/>
      <c r="PWP288" s="320"/>
      <c r="PWQ288" s="320"/>
      <c r="PWR288" s="320"/>
      <c r="PWS288" s="320"/>
      <c r="PWT288" s="320"/>
      <c r="PWU288" s="320"/>
      <c r="PWV288" s="320"/>
      <c r="PWW288" s="320"/>
      <c r="PWX288" s="320"/>
      <c r="PWY288" s="320"/>
      <c r="PWZ288" s="320"/>
      <c r="PXA288" s="320"/>
      <c r="PXB288" s="320"/>
      <c r="PXC288" s="320"/>
      <c r="PXD288" s="320"/>
      <c r="PXE288" s="320"/>
      <c r="PXF288" s="320"/>
      <c r="PXG288" s="320"/>
      <c r="PXH288" s="320"/>
      <c r="PXI288" s="320"/>
      <c r="PXJ288" s="320"/>
      <c r="PXK288" s="320"/>
      <c r="PXL288" s="320"/>
      <c r="PXM288" s="320"/>
      <c r="PXN288" s="320"/>
      <c r="PXO288" s="320"/>
      <c r="PXP288" s="320"/>
      <c r="PXQ288" s="320"/>
      <c r="PXR288" s="320"/>
      <c r="PXS288" s="320"/>
      <c r="PXT288" s="320"/>
      <c r="PXU288" s="320"/>
      <c r="PXV288" s="320"/>
      <c r="PXW288" s="320"/>
      <c r="PXX288" s="320"/>
      <c r="PXY288" s="320"/>
      <c r="PXZ288" s="320"/>
      <c r="PYA288" s="320"/>
      <c r="PYB288" s="320"/>
      <c r="PYC288" s="320"/>
      <c r="PYD288" s="320"/>
      <c r="PYE288" s="320"/>
      <c r="PYF288" s="320"/>
      <c r="PYG288" s="320"/>
      <c r="PYH288" s="320"/>
      <c r="PYI288" s="320"/>
      <c r="PYJ288" s="320"/>
      <c r="PYK288" s="320"/>
      <c r="PYL288" s="320"/>
      <c r="PYM288" s="320"/>
      <c r="PYN288" s="320"/>
      <c r="PYO288" s="320"/>
      <c r="PYP288" s="320"/>
      <c r="PYQ288" s="320"/>
      <c r="PYR288" s="320"/>
      <c r="PYS288" s="320"/>
      <c r="PYT288" s="320"/>
      <c r="PYU288" s="320"/>
      <c r="PYV288" s="320"/>
      <c r="PYW288" s="320"/>
      <c r="PYX288" s="320"/>
      <c r="PYY288" s="320"/>
      <c r="PYZ288" s="320"/>
      <c r="PZA288" s="320"/>
      <c r="PZB288" s="320"/>
      <c r="PZC288" s="320"/>
      <c r="PZD288" s="320"/>
      <c r="PZE288" s="320"/>
      <c r="PZF288" s="320"/>
      <c r="PZG288" s="320"/>
      <c r="PZH288" s="320"/>
      <c r="PZI288" s="320"/>
      <c r="PZJ288" s="320"/>
      <c r="PZK288" s="320"/>
      <c r="PZL288" s="320"/>
      <c r="PZM288" s="320"/>
      <c r="PZN288" s="320"/>
      <c r="PZO288" s="320"/>
      <c r="PZP288" s="320"/>
      <c r="PZQ288" s="320"/>
      <c r="PZR288" s="320"/>
      <c r="PZS288" s="320"/>
      <c r="PZT288" s="320"/>
      <c r="PZU288" s="320"/>
      <c r="PZV288" s="320"/>
      <c r="PZW288" s="320"/>
      <c r="PZX288" s="320"/>
      <c r="PZY288" s="320"/>
      <c r="PZZ288" s="320"/>
      <c r="QAA288" s="320"/>
      <c r="QAB288" s="320"/>
      <c r="QAC288" s="320"/>
      <c r="QAD288" s="320"/>
      <c r="QAE288" s="320"/>
      <c r="QAF288" s="320"/>
      <c r="QAG288" s="320"/>
      <c r="QAH288" s="320"/>
      <c r="QAI288" s="320"/>
      <c r="QAJ288" s="320"/>
      <c r="QAK288" s="320"/>
      <c r="QAL288" s="320"/>
      <c r="QAM288" s="320"/>
      <c r="QAN288" s="320"/>
      <c r="QAO288" s="320"/>
      <c r="QAP288" s="320"/>
      <c r="QAQ288" s="320"/>
      <c r="QAR288" s="320"/>
      <c r="QAS288" s="320"/>
      <c r="QAT288" s="320"/>
      <c r="QAU288" s="320"/>
      <c r="QAV288" s="320"/>
      <c r="QAW288" s="320"/>
      <c r="QAX288" s="320"/>
      <c r="QAY288" s="320"/>
      <c r="QAZ288" s="320"/>
      <c r="QBA288" s="320"/>
      <c r="QBB288" s="320"/>
      <c r="QBC288" s="320"/>
      <c r="QBD288" s="320"/>
      <c r="QBE288" s="320"/>
      <c r="QBF288" s="320"/>
      <c r="QBG288" s="320"/>
      <c r="QBH288" s="320"/>
      <c r="QBI288" s="320"/>
      <c r="QBJ288" s="320"/>
      <c r="QBK288" s="320"/>
      <c r="QBL288" s="320"/>
      <c r="QBM288" s="320"/>
      <c r="QBN288" s="320"/>
      <c r="QBO288" s="320"/>
      <c r="QBP288" s="320"/>
      <c r="QBQ288" s="320"/>
      <c r="QBR288" s="320"/>
      <c r="QBS288" s="320"/>
      <c r="QBT288" s="320"/>
      <c r="QBU288" s="320"/>
      <c r="QBV288" s="320"/>
      <c r="QBW288" s="320"/>
      <c r="QBX288" s="320"/>
      <c r="QBY288" s="320"/>
      <c r="QBZ288" s="320"/>
      <c r="QCA288" s="320"/>
      <c r="QCB288" s="320"/>
      <c r="QCC288" s="320"/>
      <c r="QCD288" s="320"/>
      <c r="QCE288" s="320"/>
      <c r="QCF288" s="320"/>
      <c r="QCG288" s="320"/>
      <c r="QCH288" s="320"/>
      <c r="QCI288" s="320"/>
      <c r="QCJ288" s="320"/>
      <c r="QCK288" s="320"/>
      <c r="QCL288" s="320"/>
      <c r="QCM288" s="320"/>
      <c r="QCN288" s="320"/>
      <c r="QCO288" s="320"/>
      <c r="QCP288" s="320"/>
      <c r="QCQ288" s="320"/>
      <c r="QCR288" s="320"/>
      <c r="QCS288" s="320"/>
      <c r="QCT288" s="320"/>
      <c r="QCU288" s="320"/>
      <c r="QCV288" s="320"/>
      <c r="QCW288" s="320"/>
      <c r="QCX288" s="320"/>
      <c r="QCY288" s="320"/>
      <c r="QCZ288" s="320"/>
      <c r="QDA288" s="320"/>
      <c r="QDB288" s="320"/>
      <c r="QDC288" s="320"/>
      <c r="QDD288" s="320"/>
      <c r="QDE288" s="320"/>
      <c r="QDF288" s="320"/>
      <c r="QDG288" s="320"/>
      <c r="QDH288" s="320"/>
      <c r="QDI288" s="320"/>
      <c r="QDJ288" s="320"/>
      <c r="QDK288" s="320"/>
      <c r="QDL288" s="320"/>
      <c r="QDM288" s="320"/>
      <c r="QDN288" s="320"/>
      <c r="QDO288" s="320"/>
      <c r="QDP288" s="320"/>
      <c r="QDQ288" s="320"/>
      <c r="QDR288" s="320"/>
      <c r="QDS288" s="320"/>
      <c r="QDT288" s="320"/>
      <c r="QDU288" s="320"/>
      <c r="QDV288" s="320"/>
      <c r="QDW288" s="320"/>
      <c r="QDX288" s="320"/>
      <c r="QDY288" s="320"/>
      <c r="QDZ288" s="320"/>
      <c r="QEA288" s="320"/>
      <c r="QEB288" s="320"/>
      <c r="QEC288" s="320"/>
      <c r="QED288" s="320"/>
      <c r="QEE288" s="320"/>
      <c r="QEF288" s="320"/>
      <c r="QEG288" s="320"/>
      <c r="QEH288" s="320"/>
      <c r="QEI288" s="320"/>
      <c r="QEJ288" s="320"/>
      <c r="QEK288" s="320"/>
      <c r="QEL288" s="320"/>
      <c r="QEM288" s="320"/>
      <c r="QEN288" s="320"/>
      <c r="QEO288" s="320"/>
      <c r="QEP288" s="320"/>
      <c r="QEQ288" s="320"/>
      <c r="QER288" s="320"/>
      <c r="QES288" s="320"/>
      <c r="QET288" s="320"/>
      <c r="QEU288" s="320"/>
      <c r="QEV288" s="320"/>
      <c r="QEW288" s="320"/>
      <c r="QEX288" s="320"/>
      <c r="QEY288" s="320"/>
      <c r="QEZ288" s="320"/>
      <c r="QFA288" s="320"/>
      <c r="QFB288" s="320"/>
      <c r="QFC288" s="320"/>
      <c r="QFD288" s="320"/>
      <c r="QFE288" s="320"/>
      <c r="QFF288" s="320"/>
      <c r="QFG288" s="320"/>
      <c r="QFH288" s="320"/>
      <c r="QFI288" s="320"/>
      <c r="QFJ288" s="320"/>
      <c r="QFK288" s="320"/>
      <c r="QFL288" s="320"/>
      <c r="QFM288" s="320"/>
      <c r="QFN288" s="320"/>
      <c r="QFO288" s="320"/>
      <c r="QFP288" s="320"/>
      <c r="QFQ288" s="320"/>
      <c r="QFR288" s="320"/>
      <c r="QFS288" s="320"/>
      <c r="QFT288" s="320"/>
      <c r="QFU288" s="320"/>
      <c r="QFV288" s="320"/>
      <c r="QFW288" s="320"/>
      <c r="QFX288" s="320"/>
      <c r="QFY288" s="320"/>
      <c r="QFZ288" s="320"/>
      <c r="QGA288" s="320"/>
      <c r="QGB288" s="320"/>
      <c r="QGC288" s="320"/>
      <c r="QGD288" s="320"/>
      <c r="QGE288" s="320"/>
      <c r="QGF288" s="320"/>
      <c r="QGG288" s="320"/>
      <c r="QGH288" s="320"/>
      <c r="QGI288" s="320"/>
      <c r="QGJ288" s="320"/>
      <c r="QGK288" s="320"/>
      <c r="QGL288" s="320"/>
      <c r="QGM288" s="320"/>
      <c r="QGN288" s="320"/>
      <c r="QGO288" s="320"/>
      <c r="QGP288" s="320"/>
      <c r="QGQ288" s="320"/>
      <c r="QGR288" s="320"/>
      <c r="QGS288" s="320"/>
      <c r="QGT288" s="320"/>
      <c r="QGU288" s="320"/>
      <c r="QGV288" s="320"/>
      <c r="QGW288" s="320"/>
      <c r="QGX288" s="320"/>
      <c r="QGY288" s="320"/>
      <c r="QGZ288" s="320"/>
      <c r="QHA288" s="320"/>
      <c r="QHB288" s="320"/>
      <c r="QHC288" s="320"/>
      <c r="QHD288" s="320"/>
      <c r="QHE288" s="320"/>
      <c r="QHF288" s="320"/>
      <c r="QHG288" s="320"/>
      <c r="QHH288" s="320"/>
      <c r="QHI288" s="320"/>
      <c r="QHJ288" s="320"/>
      <c r="QHK288" s="320"/>
      <c r="QHL288" s="320"/>
      <c r="QHM288" s="320"/>
      <c r="QHN288" s="320"/>
      <c r="QHO288" s="320"/>
      <c r="QHP288" s="320"/>
      <c r="QHQ288" s="320"/>
      <c r="QHR288" s="320"/>
      <c r="QHS288" s="320"/>
      <c r="QHT288" s="320"/>
      <c r="QHU288" s="320"/>
      <c r="QHV288" s="320"/>
      <c r="QHW288" s="320"/>
      <c r="QHX288" s="320"/>
      <c r="QHY288" s="320"/>
      <c r="QHZ288" s="320"/>
      <c r="QIA288" s="320"/>
      <c r="QIB288" s="320"/>
      <c r="QIC288" s="320"/>
      <c r="QID288" s="320"/>
      <c r="QIE288" s="320"/>
      <c r="QIF288" s="320"/>
      <c r="QIG288" s="320"/>
      <c r="QIH288" s="320"/>
      <c r="QII288" s="320"/>
      <c r="QIJ288" s="320"/>
      <c r="QIK288" s="320"/>
      <c r="QIL288" s="320"/>
      <c r="QIM288" s="320"/>
      <c r="QIN288" s="320"/>
      <c r="QIO288" s="320"/>
      <c r="QIP288" s="320"/>
      <c r="QIQ288" s="320"/>
      <c r="QIR288" s="320"/>
      <c r="QIS288" s="320"/>
      <c r="QIT288" s="320"/>
      <c r="QIU288" s="320"/>
      <c r="QIV288" s="320"/>
      <c r="QIW288" s="320"/>
      <c r="QIX288" s="320"/>
      <c r="QIY288" s="320"/>
      <c r="QIZ288" s="320"/>
      <c r="QJA288" s="320"/>
      <c r="QJB288" s="320"/>
      <c r="QJC288" s="320"/>
      <c r="QJD288" s="320"/>
      <c r="QJE288" s="320"/>
      <c r="QJF288" s="320"/>
      <c r="QJG288" s="320"/>
      <c r="QJH288" s="320"/>
      <c r="QJI288" s="320"/>
      <c r="QJJ288" s="320"/>
      <c r="QJK288" s="320"/>
      <c r="QJL288" s="320"/>
      <c r="QJM288" s="320"/>
      <c r="QJN288" s="320"/>
      <c r="QJO288" s="320"/>
      <c r="QJP288" s="320"/>
      <c r="QJQ288" s="320"/>
      <c r="QJR288" s="320"/>
      <c r="QJS288" s="320"/>
      <c r="QJT288" s="320"/>
      <c r="QJU288" s="320"/>
      <c r="QJV288" s="320"/>
      <c r="QJW288" s="320"/>
      <c r="QJX288" s="320"/>
      <c r="QJY288" s="320"/>
      <c r="QJZ288" s="320"/>
      <c r="QKA288" s="320"/>
      <c r="QKB288" s="320"/>
      <c r="QKC288" s="320"/>
      <c r="QKD288" s="320"/>
      <c r="QKE288" s="320"/>
      <c r="QKF288" s="320"/>
      <c r="QKG288" s="320"/>
      <c r="QKH288" s="320"/>
      <c r="QKI288" s="320"/>
      <c r="QKJ288" s="320"/>
      <c r="QKK288" s="320"/>
      <c r="QKL288" s="320"/>
      <c r="QKM288" s="320"/>
      <c r="QKN288" s="320"/>
      <c r="QKO288" s="320"/>
      <c r="QKP288" s="320"/>
      <c r="QKQ288" s="320"/>
      <c r="QKR288" s="320"/>
      <c r="QKS288" s="320"/>
      <c r="QKT288" s="320"/>
      <c r="QKU288" s="320"/>
      <c r="QKV288" s="320"/>
      <c r="QKW288" s="320"/>
      <c r="QKX288" s="320"/>
      <c r="QKY288" s="320"/>
      <c r="QKZ288" s="320"/>
      <c r="QLA288" s="320"/>
      <c r="QLB288" s="320"/>
      <c r="QLC288" s="320"/>
      <c r="QLD288" s="320"/>
      <c r="QLE288" s="320"/>
      <c r="QLF288" s="320"/>
      <c r="QLG288" s="320"/>
      <c r="QLH288" s="320"/>
      <c r="QLI288" s="320"/>
      <c r="QLJ288" s="320"/>
      <c r="QLK288" s="320"/>
      <c r="QLL288" s="320"/>
      <c r="QLM288" s="320"/>
      <c r="QLN288" s="320"/>
      <c r="QLO288" s="320"/>
      <c r="QLP288" s="320"/>
      <c r="QLQ288" s="320"/>
      <c r="QLR288" s="320"/>
      <c r="QLS288" s="320"/>
      <c r="QLT288" s="320"/>
      <c r="QLU288" s="320"/>
      <c r="QLV288" s="320"/>
      <c r="QLW288" s="320"/>
      <c r="QLX288" s="320"/>
      <c r="QLY288" s="320"/>
      <c r="QLZ288" s="320"/>
      <c r="QMA288" s="320"/>
      <c r="QMB288" s="320"/>
      <c r="QMC288" s="320"/>
      <c r="QMD288" s="320"/>
      <c r="QME288" s="320"/>
      <c r="QMF288" s="320"/>
      <c r="QMG288" s="320"/>
      <c r="QMH288" s="320"/>
      <c r="QMI288" s="320"/>
      <c r="QMJ288" s="320"/>
      <c r="QMK288" s="320"/>
      <c r="QML288" s="320"/>
      <c r="QMM288" s="320"/>
      <c r="QMN288" s="320"/>
      <c r="QMO288" s="320"/>
      <c r="QMP288" s="320"/>
      <c r="QMQ288" s="320"/>
      <c r="QMR288" s="320"/>
      <c r="QMS288" s="320"/>
      <c r="QMT288" s="320"/>
      <c r="QMU288" s="320"/>
      <c r="QMV288" s="320"/>
      <c r="QMW288" s="320"/>
      <c r="QMX288" s="320"/>
      <c r="QMY288" s="320"/>
      <c r="QMZ288" s="320"/>
      <c r="QNA288" s="320"/>
      <c r="QNB288" s="320"/>
      <c r="QNC288" s="320"/>
      <c r="QND288" s="320"/>
      <c r="QNE288" s="320"/>
      <c r="QNF288" s="320"/>
      <c r="QNG288" s="320"/>
      <c r="QNH288" s="320"/>
      <c r="QNI288" s="320"/>
      <c r="QNJ288" s="320"/>
      <c r="QNK288" s="320"/>
      <c r="QNL288" s="320"/>
      <c r="QNM288" s="320"/>
      <c r="QNN288" s="320"/>
      <c r="QNO288" s="320"/>
      <c r="QNP288" s="320"/>
      <c r="QNQ288" s="320"/>
      <c r="QNR288" s="320"/>
      <c r="QNS288" s="320"/>
      <c r="QNT288" s="320"/>
      <c r="QNU288" s="320"/>
      <c r="QNV288" s="320"/>
      <c r="QNW288" s="320"/>
      <c r="QNX288" s="320"/>
      <c r="QNY288" s="320"/>
      <c r="QNZ288" s="320"/>
      <c r="QOA288" s="320"/>
      <c r="QOB288" s="320"/>
      <c r="QOC288" s="320"/>
      <c r="QOD288" s="320"/>
      <c r="QOE288" s="320"/>
      <c r="QOF288" s="320"/>
      <c r="QOG288" s="320"/>
      <c r="QOH288" s="320"/>
      <c r="QOI288" s="320"/>
      <c r="QOJ288" s="320"/>
      <c r="QOK288" s="320"/>
      <c r="QOL288" s="320"/>
      <c r="QOM288" s="320"/>
      <c r="QON288" s="320"/>
      <c r="QOO288" s="320"/>
      <c r="QOP288" s="320"/>
      <c r="QOQ288" s="320"/>
      <c r="QOR288" s="320"/>
      <c r="QOS288" s="320"/>
      <c r="QOT288" s="320"/>
      <c r="QOU288" s="320"/>
      <c r="QOV288" s="320"/>
      <c r="QOW288" s="320"/>
      <c r="QOX288" s="320"/>
      <c r="QOY288" s="320"/>
      <c r="QOZ288" s="320"/>
      <c r="QPA288" s="320"/>
      <c r="QPB288" s="320"/>
      <c r="QPC288" s="320"/>
      <c r="QPD288" s="320"/>
      <c r="QPE288" s="320"/>
      <c r="QPF288" s="320"/>
      <c r="QPG288" s="320"/>
      <c r="QPH288" s="320"/>
      <c r="QPI288" s="320"/>
      <c r="QPJ288" s="320"/>
      <c r="QPK288" s="320"/>
      <c r="QPL288" s="320"/>
      <c r="QPM288" s="320"/>
      <c r="QPN288" s="320"/>
      <c r="QPO288" s="320"/>
      <c r="QPP288" s="320"/>
      <c r="QPQ288" s="320"/>
      <c r="QPR288" s="320"/>
      <c r="QPS288" s="320"/>
      <c r="QPT288" s="320"/>
      <c r="QPU288" s="320"/>
      <c r="QPV288" s="320"/>
      <c r="QPW288" s="320"/>
      <c r="QPX288" s="320"/>
      <c r="QPY288" s="320"/>
      <c r="QPZ288" s="320"/>
      <c r="QQA288" s="320"/>
      <c r="QQB288" s="320"/>
      <c r="QQC288" s="320"/>
      <c r="QQD288" s="320"/>
      <c r="QQE288" s="320"/>
      <c r="QQF288" s="320"/>
      <c r="QQG288" s="320"/>
      <c r="QQH288" s="320"/>
      <c r="QQI288" s="320"/>
      <c r="QQJ288" s="320"/>
      <c r="QQK288" s="320"/>
      <c r="QQL288" s="320"/>
      <c r="QQM288" s="320"/>
      <c r="QQN288" s="320"/>
      <c r="QQO288" s="320"/>
      <c r="QQP288" s="320"/>
      <c r="QQQ288" s="320"/>
      <c r="QQR288" s="320"/>
      <c r="QQS288" s="320"/>
      <c r="QQT288" s="320"/>
      <c r="QQU288" s="320"/>
      <c r="QQV288" s="320"/>
      <c r="QQW288" s="320"/>
      <c r="QQX288" s="320"/>
      <c r="QQY288" s="320"/>
      <c r="QQZ288" s="320"/>
      <c r="QRA288" s="320"/>
      <c r="QRB288" s="320"/>
      <c r="QRC288" s="320"/>
      <c r="QRD288" s="320"/>
      <c r="QRE288" s="320"/>
      <c r="QRF288" s="320"/>
      <c r="QRG288" s="320"/>
      <c r="QRH288" s="320"/>
      <c r="QRI288" s="320"/>
      <c r="QRJ288" s="320"/>
      <c r="QRK288" s="320"/>
      <c r="QRL288" s="320"/>
      <c r="QRM288" s="320"/>
      <c r="QRN288" s="320"/>
      <c r="QRO288" s="320"/>
      <c r="QRP288" s="320"/>
      <c r="QRQ288" s="320"/>
      <c r="QRR288" s="320"/>
      <c r="QRS288" s="320"/>
      <c r="QRT288" s="320"/>
      <c r="QRU288" s="320"/>
      <c r="QRV288" s="320"/>
      <c r="QRW288" s="320"/>
      <c r="QRX288" s="320"/>
      <c r="QRY288" s="320"/>
      <c r="QRZ288" s="320"/>
      <c r="QSA288" s="320"/>
      <c r="QSB288" s="320"/>
      <c r="QSC288" s="320"/>
      <c r="QSD288" s="320"/>
      <c r="QSE288" s="320"/>
      <c r="QSF288" s="320"/>
      <c r="QSG288" s="320"/>
      <c r="QSH288" s="320"/>
      <c r="QSI288" s="320"/>
      <c r="QSJ288" s="320"/>
      <c r="QSK288" s="320"/>
      <c r="QSL288" s="320"/>
      <c r="QSM288" s="320"/>
      <c r="QSN288" s="320"/>
      <c r="QSO288" s="320"/>
      <c r="QSP288" s="320"/>
      <c r="QSQ288" s="320"/>
      <c r="QSR288" s="320"/>
      <c r="QSS288" s="320"/>
      <c r="QST288" s="320"/>
      <c r="QSU288" s="320"/>
      <c r="QSV288" s="320"/>
      <c r="QSW288" s="320"/>
      <c r="QSX288" s="320"/>
      <c r="QSY288" s="320"/>
      <c r="QSZ288" s="320"/>
      <c r="QTA288" s="320"/>
      <c r="QTB288" s="320"/>
      <c r="QTC288" s="320"/>
      <c r="QTD288" s="320"/>
      <c r="QTE288" s="320"/>
      <c r="QTF288" s="320"/>
      <c r="QTG288" s="320"/>
      <c r="QTH288" s="320"/>
      <c r="QTI288" s="320"/>
      <c r="QTJ288" s="320"/>
      <c r="QTK288" s="320"/>
      <c r="QTL288" s="320"/>
      <c r="QTM288" s="320"/>
      <c r="QTN288" s="320"/>
      <c r="QTO288" s="320"/>
      <c r="QTP288" s="320"/>
      <c r="QTQ288" s="320"/>
      <c r="QTR288" s="320"/>
      <c r="QTS288" s="320"/>
      <c r="QTT288" s="320"/>
      <c r="QTU288" s="320"/>
      <c r="QTV288" s="320"/>
      <c r="QTW288" s="320"/>
      <c r="QTX288" s="320"/>
      <c r="QTY288" s="320"/>
      <c r="QTZ288" s="320"/>
      <c r="QUA288" s="320"/>
      <c r="QUB288" s="320"/>
      <c r="QUC288" s="320"/>
      <c r="QUD288" s="320"/>
      <c r="QUE288" s="320"/>
      <c r="QUF288" s="320"/>
      <c r="QUG288" s="320"/>
      <c r="QUH288" s="320"/>
      <c r="QUI288" s="320"/>
      <c r="QUJ288" s="320"/>
      <c r="QUK288" s="320"/>
      <c r="QUL288" s="320"/>
      <c r="QUM288" s="320"/>
      <c r="QUN288" s="320"/>
      <c r="QUO288" s="320"/>
      <c r="QUP288" s="320"/>
      <c r="QUQ288" s="320"/>
      <c r="QUR288" s="320"/>
      <c r="QUS288" s="320"/>
      <c r="QUT288" s="320"/>
      <c r="QUU288" s="320"/>
      <c r="QUV288" s="320"/>
      <c r="QUW288" s="320"/>
      <c r="QUX288" s="320"/>
      <c r="QUY288" s="320"/>
      <c r="QUZ288" s="320"/>
      <c r="QVA288" s="320"/>
      <c r="QVB288" s="320"/>
      <c r="QVC288" s="320"/>
      <c r="QVD288" s="320"/>
      <c r="QVE288" s="320"/>
      <c r="QVF288" s="320"/>
      <c r="QVG288" s="320"/>
      <c r="QVH288" s="320"/>
      <c r="QVI288" s="320"/>
      <c r="QVJ288" s="320"/>
      <c r="QVK288" s="320"/>
      <c r="QVL288" s="320"/>
      <c r="QVM288" s="320"/>
      <c r="QVN288" s="320"/>
      <c r="QVO288" s="320"/>
      <c r="QVP288" s="320"/>
      <c r="QVQ288" s="320"/>
      <c r="QVR288" s="320"/>
      <c r="QVS288" s="320"/>
      <c r="QVT288" s="320"/>
      <c r="QVU288" s="320"/>
      <c r="QVV288" s="320"/>
      <c r="QVW288" s="320"/>
      <c r="QVX288" s="320"/>
      <c r="QVY288" s="320"/>
      <c r="QVZ288" s="320"/>
      <c r="QWA288" s="320"/>
      <c r="QWB288" s="320"/>
      <c r="QWC288" s="320"/>
      <c r="QWD288" s="320"/>
      <c r="QWE288" s="320"/>
      <c r="QWF288" s="320"/>
      <c r="QWG288" s="320"/>
      <c r="QWH288" s="320"/>
      <c r="QWI288" s="320"/>
      <c r="QWJ288" s="320"/>
      <c r="QWK288" s="320"/>
      <c r="QWL288" s="320"/>
      <c r="QWM288" s="320"/>
      <c r="QWN288" s="320"/>
      <c r="QWO288" s="320"/>
      <c r="QWP288" s="320"/>
      <c r="QWQ288" s="320"/>
      <c r="QWR288" s="320"/>
      <c r="QWS288" s="320"/>
      <c r="QWT288" s="320"/>
      <c r="QWU288" s="320"/>
      <c r="QWV288" s="320"/>
      <c r="QWW288" s="320"/>
      <c r="QWX288" s="320"/>
      <c r="QWY288" s="320"/>
      <c r="QWZ288" s="320"/>
      <c r="QXA288" s="320"/>
      <c r="QXB288" s="320"/>
      <c r="QXC288" s="320"/>
      <c r="QXD288" s="320"/>
      <c r="QXE288" s="320"/>
      <c r="QXF288" s="320"/>
      <c r="QXG288" s="320"/>
      <c r="QXH288" s="320"/>
      <c r="QXI288" s="320"/>
      <c r="QXJ288" s="320"/>
      <c r="QXK288" s="320"/>
      <c r="QXL288" s="320"/>
      <c r="QXM288" s="320"/>
      <c r="QXN288" s="320"/>
      <c r="QXO288" s="320"/>
      <c r="QXP288" s="320"/>
      <c r="QXQ288" s="320"/>
      <c r="QXR288" s="320"/>
      <c r="QXS288" s="320"/>
      <c r="QXT288" s="320"/>
      <c r="QXU288" s="320"/>
      <c r="QXV288" s="320"/>
      <c r="QXW288" s="320"/>
      <c r="QXX288" s="320"/>
      <c r="QXY288" s="320"/>
      <c r="QXZ288" s="320"/>
      <c r="QYA288" s="320"/>
      <c r="QYB288" s="320"/>
      <c r="QYC288" s="320"/>
      <c r="QYD288" s="320"/>
      <c r="QYE288" s="320"/>
      <c r="QYF288" s="320"/>
      <c r="QYG288" s="320"/>
      <c r="QYH288" s="320"/>
      <c r="QYI288" s="320"/>
      <c r="QYJ288" s="320"/>
      <c r="QYK288" s="320"/>
      <c r="QYL288" s="320"/>
      <c r="QYM288" s="320"/>
      <c r="QYN288" s="320"/>
      <c r="QYO288" s="320"/>
      <c r="QYP288" s="320"/>
      <c r="QYQ288" s="320"/>
      <c r="QYR288" s="320"/>
      <c r="QYS288" s="320"/>
      <c r="QYT288" s="320"/>
      <c r="QYU288" s="320"/>
      <c r="QYV288" s="320"/>
      <c r="QYW288" s="320"/>
      <c r="QYX288" s="320"/>
      <c r="QYY288" s="320"/>
      <c r="QYZ288" s="320"/>
      <c r="QZA288" s="320"/>
      <c r="QZB288" s="320"/>
      <c r="QZC288" s="320"/>
      <c r="QZD288" s="320"/>
      <c r="QZE288" s="320"/>
      <c r="QZF288" s="320"/>
      <c r="QZG288" s="320"/>
      <c r="QZH288" s="320"/>
      <c r="QZI288" s="320"/>
      <c r="QZJ288" s="320"/>
      <c r="QZK288" s="320"/>
      <c r="QZL288" s="320"/>
      <c r="QZM288" s="320"/>
      <c r="QZN288" s="320"/>
      <c r="QZO288" s="320"/>
      <c r="QZP288" s="320"/>
      <c r="QZQ288" s="320"/>
      <c r="QZR288" s="320"/>
      <c r="QZS288" s="320"/>
      <c r="QZT288" s="320"/>
      <c r="QZU288" s="320"/>
      <c r="QZV288" s="320"/>
      <c r="QZW288" s="320"/>
      <c r="QZX288" s="320"/>
      <c r="QZY288" s="320"/>
      <c r="QZZ288" s="320"/>
      <c r="RAA288" s="320"/>
      <c r="RAB288" s="320"/>
      <c r="RAC288" s="320"/>
      <c r="RAD288" s="320"/>
      <c r="RAE288" s="320"/>
      <c r="RAF288" s="320"/>
      <c r="RAG288" s="320"/>
      <c r="RAH288" s="320"/>
      <c r="RAI288" s="320"/>
      <c r="RAJ288" s="320"/>
      <c r="RAK288" s="320"/>
      <c r="RAL288" s="320"/>
      <c r="RAM288" s="320"/>
      <c r="RAN288" s="320"/>
      <c r="RAO288" s="320"/>
      <c r="RAP288" s="320"/>
      <c r="RAQ288" s="320"/>
      <c r="RAR288" s="320"/>
      <c r="RAS288" s="320"/>
      <c r="RAT288" s="320"/>
      <c r="RAU288" s="320"/>
      <c r="RAV288" s="320"/>
      <c r="RAW288" s="320"/>
      <c r="RAX288" s="320"/>
      <c r="RAY288" s="320"/>
      <c r="RAZ288" s="320"/>
      <c r="RBA288" s="320"/>
      <c r="RBB288" s="320"/>
      <c r="RBC288" s="320"/>
      <c r="RBD288" s="320"/>
      <c r="RBE288" s="320"/>
      <c r="RBF288" s="320"/>
      <c r="RBG288" s="320"/>
      <c r="RBH288" s="320"/>
      <c r="RBI288" s="320"/>
      <c r="RBJ288" s="320"/>
      <c r="RBK288" s="320"/>
      <c r="RBL288" s="320"/>
      <c r="RBM288" s="320"/>
      <c r="RBN288" s="320"/>
      <c r="RBO288" s="320"/>
      <c r="RBP288" s="320"/>
      <c r="RBQ288" s="320"/>
      <c r="RBR288" s="320"/>
      <c r="RBS288" s="320"/>
      <c r="RBT288" s="320"/>
      <c r="RBU288" s="320"/>
      <c r="RBV288" s="320"/>
      <c r="RBW288" s="320"/>
      <c r="RBX288" s="320"/>
      <c r="RBY288" s="320"/>
      <c r="RBZ288" s="320"/>
      <c r="RCA288" s="320"/>
      <c r="RCB288" s="320"/>
      <c r="RCC288" s="320"/>
      <c r="RCD288" s="320"/>
      <c r="RCE288" s="320"/>
      <c r="RCF288" s="320"/>
      <c r="RCG288" s="320"/>
      <c r="RCH288" s="320"/>
      <c r="RCI288" s="320"/>
      <c r="RCJ288" s="320"/>
      <c r="RCK288" s="320"/>
      <c r="RCL288" s="320"/>
      <c r="RCM288" s="320"/>
      <c r="RCN288" s="320"/>
      <c r="RCO288" s="320"/>
      <c r="RCP288" s="320"/>
      <c r="RCQ288" s="320"/>
      <c r="RCR288" s="320"/>
      <c r="RCS288" s="320"/>
      <c r="RCT288" s="320"/>
      <c r="RCU288" s="320"/>
      <c r="RCV288" s="320"/>
      <c r="RCW288" s="320"/>
      <c r="RCX288" s="320"/>
      <c r="RCY288" s="320"/>
      <c r="RCZ288" s="320"/>
      <c r="RDA288" s="320"/>
      <c r="RDB288" s="320"/>
      <c r="RDC288" s="320"/>
      <c r="RDD288" s="320"/>
      <c r="RDE288" s="320"/>
      <c r="RDF288" s="320"/>
      <c r="RDG288" s="320"/>
      <c r="RDH288" s="320"/>
      <c r="RDI288" s="320"/>
      <c r="RDJ288" s="320"/>
      <c r="RDK288" s="320"/>
      <c r="RDL288" s="320"/>
      <c r="RDM288" s="320"/>
      <c r="RDN288" s="320"/>
      <c r="RDO288" s="320"/>
      <c r="RDP288" s="320"/>
      <c r="RDQ288" s="320"/>
      <c r="RDR288" s="320"/>
      <c r="RDS288" s="320"/>
      <c r="RDT288" s="320"/>
      <c r="RDU288" s="320"/>
      <c r="RDV288" s="320"/>
      <c r="RDW288" s="320"/>
      <c r="RDX288" s="320"/>
      <c r="RDY288" s="320"/>
      <c r="RDZ288" s="320"/>
      <c r="REA288" s="320"/>
      <c r="REB288" s="320"/>
      <c r="REC288" s="320"/>
      <c r="RED288" s="320"/>
      <c r="REE288" s="320"/>
      <c r="REF288" s="320"/>
      <c r="REG288" s="320"/>
      <c r="REH288" s="320"/>
      <c r="REI288" s="320"/>
      <c r="REJ288" s="320"/>
      <c r="REK288" s="320"/>
      <c r="REL288" s="320"/>
      <c r="REM288" s="320"/>
      <c r="REN288" s="320"/>
      <c r="REO288" s="320"/>
      <c r="REP288" s="320"/>
      <c r="REQ288" s="320"/>
      <c r="RER288" s="320"/>
      <c r="RES288" s="320"/>
      <c r="RET288" s="320"/>
      <c r="REU288" s="320"/>
      <c r="REV288" s="320"/>
      <c r="REW288" s="320"/>
      <c r="REX288" s="320"/>
      <c r="REY288" s="320"/>
      <c r="REZ288" s="320"/>
      <c r="RFA288" s="320"/>
      <c r="RFB288" s="320"/>
      <c r="RFC288" s="320"/>
      <c r="RFD288" s="320"/>
      <c r="RFE288" s="320"/>
      <c r="RFF288" s="320"/>
      <c r="RFG288" s="320"/>
      <c r="RFH288" s="320"/>
      <c r="RFI288" s="320"/>
      <c r="RFJ288" s="320"/>
      <c r="RFK288" s="320"/>
      <c r="RFL288" s="320"/>
      <c r="RFM288" s="320"/>
      <c r="RFN288" s="320"/>
      <c r="RFO288" s="320"/>
      <c r="RFP288" s="320"/>
      <c r="RFQ288" s="320"/>
      <c r="RFR288" s="320"/>
      <c r="RFS288" s="320"/>
      <c r="RFT288" s="320"/>
      <c r="RFU288" s="320"/>
      <c r="RFV288" s="320"/>
      <c r="RFW288" s="320"/>
      <c r="RFX288" s="320"/>
      <c r="RFY288" s="320"/>
      <c r="RFZ288" s="320"/>
      <c r="RGA288" s="320"/>
      <c r="RGB288" s="320"/>
      <c r="RGC288" s="320"/>
      <c r="RGD288" s="320"/>
      <c r="RGE288" s="320"/>
      <c r="RGF288" s="320"/>
      <c r="RGG288" s="320"/>
      <c r="RGH288" s="320"/>
      <c r="RGI288" s="320"/>
      <c r="RGJ288" s="320"/>
      <c r="RGK288" s="320"/>
      <c r="RGL288" s="320"/>
      <c r="RGM288" s="320"/>
      <c r="RGN288" s="320"/>
      <c r="RGO288" s="320"/>
      <c r="RGP288" s="320"/>
      <c r="RGQ288" s="320"/>
      <c r="RGR288" s="320"/>
      <c r="RGS288" s="320"/>
      <c r="RGT288" s="320"/>
      <c r="RGU288" s="320"/>
      <c r="RGV288" s="320"/>
      <c r="RGW288" s="320"/>
      <c r="RGX288" s="320"/>
      <c r="RGY288" s="320"/>
      <c r="RGZ288" s="320"/>
      <c r="RHA288" s="320"/>
      <c r="RHB288" s="320"/>
      <c r="RHC288" s="320"/>
      <c r="RHD288" s="320"/>
      <c r="RHE288" s="320"/>
      <c r="RHF288" s="320"/>
      <c r="RHG288" s="320"/>
      <c r="RHH288" s="320"/>
      <c r="RHI288" s="320"/>
      <c r="RHJ288" s="320"/>
      <c r="RHK288" s="320"/>
      <c r="RHL288" s="320"/>
      <c r="RHM288" s="320"/>
      <c r="RHN288" s="320"/>
      <c r="RHO288" s="320"/>
      <c r="RHP288" s="320"/>
      <c r="RHQ288" s="320"/>
      <c r="RHR288" s="320"/>
      <c r="RHS288" s="320"/>
      <c r="RHT288" s="320"/>
      <c r="RHU288" s="320"/>
      <c r="RHV288" s="320"/>
      <c r="RHW288" s="320"/>
      <c r="RHX288" s="320"/>
      <c r="RHY288" s="320"/>
      <c r="RHZ288" s="320"/>
      <c r="RIA288" s="320"/>
      <c r="RIB288" s="320"/>
      <c r="RIC288" s="320"/>
      <c r="RID288" s="320"/>
      <c r="RIE288" s="320"/>
      <c r="RIF288" s="320"/>
      <c r="RIG288" s="320"/>
      <c r="RIH288" s="320"/>
      <c r="RII288" s="320"/>
      <c r="RIJ288" s="320"/>
      <c r="RIK288" s="320"/>
      <c r="RIL288" s="320"/>
      <c r="RIM288" s="320"/>
      <c r="RIN288" s="320"/>
      <c r="RIO288" s="320"/>
      <c r="RIP288" s="320"/>
      <c r="RIQ288" s="320"/>
      <c r="RIR288" s="320"/>
      <c r="RIS288" s="320"/>
      <c r="RIT288" s="320"/>
      <c r="RIU288" s="320"/>
      <c r="RIV288" s="320"/>
      <c r="RIW288" s="320"/>
      <c r="RIX288" s="320"/>
      <c r="RIY288" s="320"/>
      <c r="RIZ288" s="320"/>
      <c r="RJA288" s="320"/>
      <c r="RJB288" s="320"/>
      <c r="RJC288" s="320"/>
      <c r="RJD288" s="320"/>
      <c r="RJE288" s="320"/>
      <c r="RJF288" s="320"/>
      <c r="RJG288" s="320"/>
      <c r="RJH288" s="320"/>
      <c r="RJI288" s="320"/>
      <c r="RJJ288" s="320"/>
      <c r="RJK288" s="320"/>
      <c r="RJL288" s="320"/>
      <c r="RJM288" s="320"/>
      <c r="RJN288" s="320"/>
      <c r="RJO288" s="320"/>
      <c r="RJP288" s="320"/>
      <c r="RJQ288" s="320"/>
      <c r="RJR288" s="320"/>
      <c r="RJS288" s="320"/>
      <c r="RJT288" s="320"/>
      <c r="RJU288" s="320"/>
      <c r="RJV288" s="320"/>
      <c r="RJW288" s="320"/>
      <c r="RJX288" s="320"/>
      <c r="RJY288" s="320"/>
      <c r="RJZ288" s="320"/>
      <c r="RKA288" s="320"/>
      <c r="RKB288" s="320"/>
      <c r="RKC288" s="320"/>
      <c r="RKD288" s="320"/>
      <c r="RKE288" s="320"/>
      <c r="RKF288" s="320"/>
      <c r="RKG288" s="320"/>
      <c r="RKH288" s="320"/>
      <c r="RKI288" s="320"/>
      <c r="RKJ288" s="320"/>
      <c r="RKK288" s="320"/>
      <c r="RKL288" s="320"/>
      <c r="RKM288" s="320"/>
      <c r="RKN288" s="320"/>
      <c r="RKO288" s="320"/>
      <c r="RKP288" s="320"/>
      <c r="RKQ288" s="320"/>
      <c r="RKR288" s="320"/>
      <c r="RKS288" s="320"/>
      <c r="RKT288" s="320"/>
      <c r="RKU288" s="320"/>
      <c r="RKV288" s="320"/>
      <c r="RKW288" s="320"/>
      <c r="RKX288" s="320"/>
      <c r="RKY288" s="320"/>
      <c r="RKZ288" s="320"/>
      <c r="RLA288" s="320"/>
      <c r="RLB288" s="320"/>
      <c r="RLC288" s="320"/>
      <c r="RLD288" s="320"/>
      <c r="RLE288" s="320"/>
      <c r="RLF288" s="320"/>
      <c r="RLG288" s="320"/>
      <c r="RLH288" s="320"/>
      <c r="RLI288" s="320"/>
      <c r="RLJ288" s="320"/>
      <c r="RLK288" s="320"/>
      <c r="RLL288" s="320"/>
      <c r="RLM288" s="320"/>
      <c r="RLN288" s="320"/>
      <c r="RLO288" s="320"/>
      <c r="RLP288" s="320"/>
      <c r="RLQ288" s="320"/>
      <c r="RLR288" s="320"/>
      <c r="RLS288" s="320"/>
      <c r="RLT288" s="320"/>
      <c r="RLU288" s="320"/>
      <c r="RLV288" s="320"/>
      <c r="RLW288" s="320"/>
      <c r="RLX288" s="320"/>
      <c r="RLY288" s="320"/>
      <c r="RLZ288" s="320"/>
      <c r="RMA288" s="320"/>
      <c r="RMB288" s="320"/>
      <c r="RMC288" s="320"/>
      <c r="RMD288" s="320"/>
      <c r="RME288" s="320"/>
      <c r="RMF288" s="320"/>
      <c r="RMG288" s="320"/>
      <c r="RMH288" s="320"/>
      <c r="RMI288" s="320"/>
      <c r="RMJ288" s="320"/>
      <c r="RMK288" s="320"/>
      <c r="RML288" s="320"/>
      <c r="RMM288" s="320"/>
      <c r="RMN288" s="320"/>
      <c r="RMO288" s="320"/>
      <c r="RMP288" s="320"/>
      <c r="RMQ288" s="320"/>
      <c r="RMR288" s="320"/>
      <c r="RMS288" s="320"/>
      <c r="RMT288" s="320"/>
      <c r="RMU288" s="320"/>
      <c r="RMV288" s="320"/>
      <c r="RMW288" s="320"/>
      <c r="RMX288" s="320"/>
      <c r="RMY288" s="320"/>
      <c r="RMZ288" s="320"/>
      <c r="RNA288" s="320"/>
      <c r="RNB288" s="320"/>
      <c r="RNC288" s="320"/>
      <c r="RND288" s="320"/>
      <c r="RNE288" s="320"/>
      <c r="RNF288" s="320"/>
      <c r="RNG288" s="320"/>
      <c r="RNH288" s="320"/>
      <c r="RNI288" s="320"/>
      <c r="RNJ288" s="320"/>
      <c r="RNK288" s="320"/>
      <c r="RNL288" s="320"/>
      <c r="RNM288" s="320"/>
      <c r="RNN288" s="320"/>
      <c r="RNO288" s="320"/>
      <c r="RNP288" s="320"/>
      <c r="RNQ288" s="320"/>
      <c r="RNR288" s="320"/>
      <c r="RNS288" s="320"/>
      <c r="RNT288" s="320"/>
      <c r="RNU288" s="320"/>
      <c r="RNV288" s="320"/>
      <c r="RNW288" s="320"/>
      <c r="RNX288" s="320"/>
      <c r="RNY288" s="320"/>
      <c r="RNZ288" s="320"/>
      <c r="ROA288" s="320"/>
      <c r="ROB288" s="320"/>
      <c r="ROC288" s="320"/>
      <c r="ROD288" s="320"/>
      <c r="ROE288" s="320"/>
      <c r="ROF288" s="320"/>
      <c r="ROG288" s="320"/>
      <c r="ROH288" s="320"/>
      <c r="ROI288" s="320"/>
      <c r="ROJ288" s="320"/>
      <c r="ROK288" s="320"/>
      <c r="ROL288" s="320"/>
      <c r="ROM288" s="320"/>
      <c r="RON288" s="320"/>
      <c r="ROO288" s="320"/>
      <c r="ROP288" s="320"/>
      <c r="ROQ288" s="320"/>
      <c r="ROR288" s="320"/>
      <c r="ROS288" s="320"/>
      <c r="ROT288" s="320"/>
      <c r="ROU288" s="320"/>
      <c r="ROV288" s="320"/>
      <c r="ROW288" s="320"/>
      <c r="ROX288" s="320"/>
      <c r="ROY288" s="320"/>
      <c r="ROZ288" s="320"/>
      <c r="RPA288" s="320"/>
      <c r="RPB288" s="320"/>
      <c r="RPC288" s="320"/>
      <c r="RPD288" s="320"/>
      <c r="RPE288" s="320"/>
      <c r="RPF288" s="320"/>
      <c r="RPG288" s="320"/>
      <c r="RPH288" s="320"/>
      <c r="RPI288" s="320"/>
      <c r="RPJ288" s="320"/>
      <c r="RPK288" s="320"/>
      <c r="RPL288" s="320"/>
      <c r="RPM288" s="320"/>
      <c r="RPN288" s="320"/>
      <c r="RPO288" s="320"/>
      <c r="RPP288" s="320"/>
      <c r="RPQ288" s="320"/>
      <c r="RPR288" s="320"/>
      <c r="RPS288" s="320"/>
      <c r="RPT288" s="320"/>
      <c r="RPU288" s="320"/>
      <c r="RPV288" s="320"/>
      <c r="RPW288" s="320"/>
      <c r="RPX288" s="320"/>
      <c r="RPY288" s="320"/>
      <c r="RPZ288" s="320"/>
      <c r="RQA288" s="320"/>
      <c r="RQB288" s="320"/>
      <c r="RQC288" s="320"/>
      <c r="RQD288" s="320"/>
      <c r="RQE288" s="320"/>
      <c r="RQF288" s="320"/>
      <c r="RQG288" s="320"/>
      <c r="RQH288" s="320"/>
      <c r="RQI288" s="320"/>
      <c r="RQJ288" s="320"/>
      <c r="RQK288" s="320"/>
      <c r="RQL288" s="320"/>
      <c r="RQM288" s="320"/>
      <c r="RQN288" s="320"/>
      <c r="RQO288" s="320"/>
      <c r="RQP288" s="320"/>
      <c r="RQQ288" s="320"/>
      <c r="RQR288" s="320"/>
      <c r="RQS288" s="320"/>
      <c r="RQT288" s="320"/>
      <c r="RQU288" s="320"/>
      <c r="RQV288" s="320"/>
      <c r="RQW288" s="320"/>
      <c r="RQX288" s="320"/>
      <c r="RQY288" s="320"/>
      <c r="RQZ288" s="320"/>
      <c r="RRA288" s="320"/>
      <c r="RRB288" s="320"/>
      <c r="RRC288" s="320"/>
      <c r="RRD288" s="320"/>
      <c r="RRE288" s="320"/>
      <c r="RRF288" s="320"/>
      <c r="RRG288" s="320"/>
      <c r="RRH288" s="320"/>
      <c r="RRI288" s="320"/>
      <c r="RRJ288" s="320"/>
      <c r="RRK288" s="320"/>
      <c r="RRL288" s="320"/>
      <c r="RRM288" s="320"/>
      <c r="RRN288" s="320"/>
      <c r="RRO288" s="320"/>
      <c r="RRP288" s="320"/>
      <c r="RRQ288" s="320"/>
      <c r="RRR288" s="320"/>
      <c r="RRS288" s="320"/>
      <c r="RRT288" s="320"/>
      <c r="RRU288" s="320"/>
      <c r="RRV288" s="320"/>
      <c r="RRW288" s="320"/>
      <c r="RRX288" s="320"/>
      <c r="RRY288" s="320"/>
      <c r="RRZ288" s="320"/>
      <c r="RSA288" s="320"/>
      <c r="RSB288" s="320"/>
      <c r="RSC288" s="320"/>
      <c r="RSD288" s="320"/>
      <c r="RSE288" s="320"/>
      <c r="RSF288" s="320"/>
      <c r="RSG288" s="320"/>
      <c r="RSH288" s="320"/>
      <c r="RSI288" s="320"/>
      <c r="RSJ288" s="320"/>
      <c r="RSK288" s="320"/>
      <c r="RSL288" s="320"/>
      <c r="RSM288" s="320"/>
      <c r="RSN288" s="320"/>
      <c r="RSO288" s="320"/>
      <c r="RSP288" s="320"/>
      <c r="RSQ288" s="320"/>
      <c r="RSR288" s="320"/>
      <c r="RSS288" s="320"/>
      <c r="RST288" s="320"/>
      <c r="RSU288" s="320"/>
      <c r="RSV288" s="320"/>
      <c r="RSW288" s="320"/>
      <c r="RSX288" s="320"/>
      <c r="RSY288" s="320"/>
      <c r="RSZ288" s="320"/>
      <c r="RTA288" s="320"/>
      <c r="RTB288" s="320"/>
      <c r="RTC288" s="320"/>
      <c r="RTD288" s="320"/>
      <c r="RTE288" s="320"/>
      <c r="RTF288" s="320"/>
      <c r="RTG288" s="320"/>
      <c r="RTH288" s="320"/>
      <c r="RTI288" s="320"/>
      <c r="RTJ288" s="320"/>
      <c r="RTK288" s="320"/>
      <c r="RTL288" s="320"/>
      <c r="RTM288" s="320"/>
      <c r="RTN288" s="320"/>
      <c r="RTO288" s="320"/>
      <c r="RTP288" s="320"/>
      <c r="RTQ288" s="320"/>
      <c r="RTR288" s="320"/>
      <c r="RTS288" s="320"/>
      <c r="RTT288" s="320"/>
      <c r="RTU288" s="320"/>
      <c r="RTV288" s="320"/>
      <c r="RTW288" s="320"/>
      <c r="RTX288" s="320"/>
      <c r="RTY288" s="320"/>
      <c r="RTZ288" s="320"/>
      <c r="RUA288" s="320"/>
      <c r="RUB288" s="320"/>
      <c r="RUC288" s="320"/>
      <c r="RUD288" s="320"/>
      <c r="RUE288" s="320"/>
      <c r="RUF288" s="320"/>
      <c r="RUG288" s="320"/>
      <c r="RUH288" s="320"/>
      <c r="RUI288" s="320"/>
      <c r="RUJ288" s="320"/>
      <c r="RUK288" s="320"/>
      <c r="RUL288" s="320"/>
      <c r="RUM288" s="320"/>
      <c r="RUN288" s="320"/>
      <c r="RUO288" s="320"/>
      <c r="RUP288" s="320"/>
      <c r="RUQ288" s="320"/>
      <c r="RUR288" s="320"/>
      <c r="RUS288" s="320"/>
      <c r="RUT288" s="320"/>
      <c r="RUU288" s="320"/>
      <c r="RUV288" s="320"/>
      <c r="RUW288" s="320"/>
      <c r="RUX288" s="320"/>
      <c r="RUY288" s="320"/>
      <c r="RUZ288" s="320"/>
      <c r="RVA288" s="320"/>
      <c r="RVB288" s="320"/>
      <c r="RVC288" s="320"/>
      <c r="RVD288" s="320"/>
      <c r="RVE288" s="320"/>
      <c r="RVF288" s="320"/>
      <c r="RVG288" s="320"/>
      <c r="RVH288" s="320"/>
      <c r="RVI288" s="320"/>
      <c r="RVJ288" s="320"/>
      <c r="RVK288" s="320"/>
      <c r="RVL288" s="320"/>
      <c r="RVM288" s="320"/>
      <c r="RVN288" s="320"/>
      <c r="RVO288" s="320"/>
      <c r="RVP288" s="320"/>
      <c r="RVQ288" s="320"/>
      <c r="RVR288" s="320"/>
      <c r="RVS288" s="320"/>
      <c r="RVT288" s="320"/>
      <c r="RVU288" s="320"/>
      <c r="RVV288" s="320"/>
      <c r="RVW288" s="320"/>
      <c r="RVX288" s="320"/>
      <c r="RVY288" s="320"/>
      <c r="RVZ288" s="320"/>
      <c r="RWA288" s="320"/>
      <c r="RWB288" s="320"/>
      <c r="RWC288" s="320"/>
      <c r="RWD288" s="320"/>
      <c r="RWE288" s="320"/>
      <c r="RWF288" s="320"/>
      <c r="RWG288" s="320"/>
      <c r="RWH288" s="320"/>
      <c r="RWI288" s="320"/>
      <c r="RWJ288" s="320"/>
      <c r="RWK288" s="320"/>
      <c r="RWL288" s="320"/>
      <c r="RWM288" s="320"/>
      <c r="RWN288" s="320"/>
      <c r="RWO288" s="320"/>
      <c r="RWP288" s="320"/>
      <c r="RWQ288" s="320"/>
      <c r="RWR288" s="320"/>
      <c r="RWS288" s="320"/>
      <c r="RWT288" s="320"/>
      <c r="RWU288" s="320"/>
      <c r="RWV288" s="320"/>
      <c r="RWW288" s="320"/>
      <c r="RWX288" s="320"/>
      <c r="RWY288" s="320"/>
      <c r="RWZ288" s="320"/>
      <c r="RXA288" s="320"/>
      <c r="RXB288" s="320"/>
      <c r="RXC288" s="320"/>
      <c r="RXD288" s="320"/>
      <c r="RXE288" s="320"/>
      <c r="RXF288" s="320"/>
      <c r="RXG288" s="320"/>
      <c r="RXH288" s="320"/>
      <c r="RXI288" s="320"/>
      <c r="RXJ288" s="320"/>
      <c r="RXK288" s="320"/>
      <c r="RXL288" s="320"/>
      <c r="RXM288" s="320"/>
      <c r="RXN288" s="320"/>
      <c r="RXO288" s="320"/>
      <c r="RXP288" s="320"/>
      <c r="RXQ288" s="320"/>
      <c r="RXR288" s="320"/>
      <c r="RXS288" s="320"/>
      <c r="RXT288" s="320"/>
      <c r="RXU288" s="320"/>
      <c r="RXV288" s="320"/>
      <c r="RXW288" s="320"/>
      <c r="RXX288" s="320"/>
      <c r="RXY288" s="320"/>
      <c r="RXZ288" s="320"/>
      <c r="RYA288" s="320"/>
      <c r="RYB288" s="320"/>
      <c r="RYC288" s="320"/>
      <c r="RYD288" s="320"/>
      <c r="RYE288" s="320"/>
      <c r="RYF288" s="320"/>
      <c r="RYG288" s="320"/>
      <c r="RYH288" s="320"/>
      <c r="RYI288" s="320"/>
      <c r="RYJ288" s="320"/>
      <c r="RYK288" s="320"/>
      <c r="RYL288" s="320"/>
      <c r="RYM288" s="320"/>
      <c r="RYN288" s="320"/>
      <c r="RYO288" s="320"/>
      <c r="RYP288" s="320"/>
      <c r="RYQ288" s="320"/>
      <c r="RYR288" s="320"/>
      <c r="RYS288" s="320"/>
      <c r="RYT288" s="320"/>
      <c r="RYU288" s="320"/>
      <c r="RYV288" s="320"/>
      <c r="RYW288" s="320"/>
      <c r="RYX288" s="320"/>
      <c r="RYY288" s="320"/>
      <c r="RYZ288" s="320"/>
      <c r="RZA288" s="320"/>
      <c r="RZB288" s="320"/>
      <c r="RZC288" s="320"/>
      <c r="RZD288" s="320"/>
      <c r="RZE288" s="320"/>
      <c r="RZF288" s="320"/>
      <c r="RZG288" s="320"/>
      <c r="RZH288" s="320"/>
      <c r="RZI288" s="320"/>
      <c r="RZJ288" s="320"/>
      <c r="RZK288" s="320"/>
      <c r="RZL288" s="320"/>
      <c r="RZM288" s="320"/>
      <c r="RZN288" s="320"/>
      <c r="RZO288" s="320"/>
      <c r="RZP288" s="320"/>
      <c r="RZQ288" s="320"/>
      <c r="RZR288" s="320"/>
      <c r="RZS288" s="320"/>
      <c r="RZT288" s="320"/>
      <c r="RZU288" s="320"/>
      <c r="RZV288" s="320"/>
      <c r="RZW288" s="320"/>
      <c r="RZX288" s="320"/>
      <c r="RZY288" s="320"/>
      <c r="RZZ288" s="320"/>
      <c r="SAA288" s="320"/>
      <c r="SAB288" s="320"/>
      <c r="SAC288" s="320"/>
      <c r="SAD288" s="320"/>
      <c r="SAE288" s="320"/>
      <c r="SAF288" s="320"/>
      <c r="SAG288" s="320"/>
      <c r="SAH288" s="320"/>
      <c r="SAI288" s="320"/>
      <c r="SAJ288" s="320"/>
      <c r="SAK288" s="320"/>
      <c r="SAL288" s="320"/>
      <c r="SAM288" s="320"/>
      <c r="SAN288" s="320"/>
      <c r="SAO288" s="320"/>
      <c r="SAP288" s="320"/>
      <c r="SAQ288" s="320"/>
      <c r="SAR288" s="320"/>
      <c r="SAS288" s="320"/>
      <c r="SAT288" s="320"/>
      <c r="SAU288" s="320"/>
      <c r="SAV288" s="320"/>
      <c r="SAW288" s="320"/>
      <c r="SAX288" s="320"/>
      <c r="SAY288" s="320"/>
      <c r="SAZ288" s="320"/>
      <c r="SBA288" s="320"/>
      <c r="SBB288" s="320"/>
      <c r="SBC288" s="320"/>
      <c r="SBD288" s="320"/>
      <c r="SBE288" s="320"/>
      <c r="SBF288" s="320"/>
      <c r="SBG288" s="320"/>
      <c r="SBH288" s="320"/>
      <c r="SBI288" s="320"/>
      <c r="SBJ288" s="320"/>
      <c r="SBK288" s="320"/>
      <c r="SBL288" s="320"/>
      <c r="SBM288" s="320"/>
      <c r="SBN288" s="320"/>
      <c r="SBO288" s="320"/>
      <c r="SBP288" s="320"/>
      <c r="SBQ288" s="320"/>
      <c r="SBR288" s="320"/>
      <c r="SBS288" s="320"/>
      <c r="SBT288" s="320"/>
      <c r="SBU288" s="320"/>
      <c r="SBV288" s="320"/>
      <c r="SBW288" s="320"/>
      <c r="SBX288" s="320"/>
      <c r="SBY288" s="320"/>
      <c r="SBZ288" s="320"/>
      <c r="SCA288" s="320"/>
      <c r="SCB288" s="320"/>
      <c r="SCC288" s="320"/>
      <c r="SCD288" s="320"/>
      <c r="SCE288" s="320"/>
      <c r="SCF288" s="320"/>
      <c r="SCG288" s="320"/>
      <c r="SCH288" s="320"/>
      <c r="SCI288" s="320"/>
      <c r="SCJ288" s="320"/>
      <c r="SCK288" s="320"/>
      <c r="SCL288" s="320"/>
      <c r="SCM288" s="320"/>
      <c r="SCN288" s="320"/>
      <c r="SCO288" s="320"/>
      <c r="SCP288" s="320"/>
      <c r="SCQ288" s="320"/>
      <c r="SCR288" s="320"/>
      <c r="SCS288" s="320"/>
      <c r="SCT288" s="320"/>
      <c r="SCU288" s="320"/>
      <c r="SCV288" s="320"/>
      <c r="SCW288" s="320"/>
      <c r="SCX288" s="320"/>
      <c r="SCY288" s="320"/>
      <c r="SCZ288" s="320"/>
      <c r="SDA288" s="320"/>
      <c r="SDB288" s="320"/>
      <c r="SDC288" s="320"/>
      <c r="SDD288" s="320"/>
      <c r="SDE288" s="320"/>
      <c r="SDF288" s="320"/>
      <c r="SDG288" s="320"/>
      <c r="SDH288" s="320"/>
      <c r="SDI288" s="320"/>
      <c r="SDJ288" s="320"/>
      <c r="SDK288" s="320"/>
      <c r="SDL288" s="320"/>
      <c r="SDM288" s="320"/>
      <c r="SDN288" s="320"/>
      <c r="SDO288" s="320"/>
      <c r="SDP288" s="320"/>
      <c r="SDQ288" s="320"/>
      <c r="SDR288" s="320"/>
      <c r="SDS288" s="320"/>
      <c r="SDT288" s="320"/>
      <c r="SDU288" s="320"/>
      <c r="SDV288" s="320"/>
      <c r="SDW288" s="320"/>
      <c r="SDX288" s="320"/>
      <c r="SDY288" s="320"/>
      <c r="SDZ288" s="320"/>
      <c r="SEA288" s="320"/>
      <c r="SEB288" s="320"/>
      <c r="SEC288" s="320"/>
      <c r="SED288" s="320"/>
      <c r="SEE288" s="320"/>
      <c r="SEF288" s="320"/>
      <c r="SEG288" s="320"/>
      <c r="SEH288" s="320"/>
      <c r="SEI288" s="320"/>
      <c r="SEJ288" s="320"/>
      <c r="SEK288" s="320"/>
      <c r="SEL288" s="320"/>
      <c r="SEM288" s="320"/>
      <c r="SEN288" s="320"/>
      <c r="SEO288" s="320"/>
      <c r="SEP288" s="320"/>
      <c r="SEQ288" s="320"/>
      <c r="SER288" s="320"/>
      <c r="SES288" s="320"/>
      <c r="SET288" s="320"/>
      <c r="SEU288" s="320"/>
      <c r="SEV288" s="320"/>
      <c r="SEW288" s="320"/>
      <c r="SEX288" s="320"/>
      <c r="SEY288" s="320"/>
      <c r="SEZ288" s="320"/>
      <c r="SFA288" s="320"/>
      <c r="SFB288" s="320"/>
      <c r="SFC288" s="320"/>
      <c r="SFD288" s="320"/>
      <c r="SFE288" s="320"/>
      <c r="SFF288" s="320"/>
      <c r="SFG288" s="320"/>
      <c r="SFH288" s="320"/>
      <c r="SFI288" s="320"/>
      <c r="SFJ288" s="320"/>
      <c r="SFK288" s="320"/>
      <c r="SFL288" s="320"/>
      <c r="SFM288" s="320"/>
      <c r="SFN288" s="320"/>
      <c r="SFO288" s="320"/>
      <c r="SFP288" s="320"/>
      <c r="SFQ288" s="320"/>
      <c r="SFR288" s="320"/>
      <c r="SFS288" s="320"/>
      <c r="SFT288" s="320"/>
      <c r="SFU288" s="320"/>
      <c r="SFV288" s="320"/>
      <c r="SFW288" s="320"/>
      <c r="SFX288" s="320"/>
      <c r="SFY288" s="320"/>
      <c r="SFZ288" s="320"/>
      <c r="SGA288" s="320"/>
      <c r="SGB288" s="320"/>
      <c r="SGC288" s="320"/>
      <c r="SGD288" s="320"/>
      <c r="SGE288" s="320"/>
      <c r="SGF288" s="320"/>
      <c r="SGG288" s="320"/>
      <c r="SGH288" s="320"/>
      <c r="SGI288" s="320"/>
      <c r="SGJ288" s="320"/>
      <c r="SGK288" s="320"/>
      <c r="SGL288" s="320"/>
      <c r="SGM288" s="320"/>
      <c r="SGN288" s="320"/>
      <c r="SGO288" s="320"/>
      <c r="SGP288" s="320"/>
      <c r="SGQ288" s="320"/>
      <c r="SGR288" s="320"/>
      <c r="SGS288" s="320"/>
      <c r="SGT288" s="320"/>
      <c r="SGU288" s="320"/>
      <c r="SGV288" s="320"/>
      <c r="SGW288" s="320"/>
      <c r="SGX288" s="320"/>
      <c r="SGY288" s="320"/>
      <c r="SGZ288" s="320"/>
      <c r="SHA288" s="320"/>
      <c r="SHB288" s="320"/>
      <c r="SHC288" s="320"/>
      <c r="SHD288" s="320"/>
      <c r="SHE288" s="320"/>
      <c r="SHF288" s="320"/>
      <c r="SHG288" s="320"/>
      <c r="SHH288" s="320"/>
      <c r="SHI288" s="320"/>
      <c r="SHJ288" s="320"/>
      <c r="SHK288" s="320"/>
      <c r="SHL288" s="320"/>
      <c r="SHM288" s="320"/>
      <c r="SHN288" s="320"/>
      <c r="SHO288" s="320"/>
      <c r="SHP288" s="320"/>
      <c r="SHQ288" s="320"/>
      <c r="SHR288" s="320"/>
      <c r="SHS288" s="320"/>
      <c r="SHT288" s="320"/>
      <c r="SHU288" s="320"/>
      <c r="SHV288" s="320"/>
      <c r="SHW288" s="320"/>
      <c r="SHX288" s="320"/>
      <c r="SHY288" s="320"/>
      <c r="SHZ288" s="320"/>
      <c r="SIA288" s="320"/>
      <c r="SIB288" s="320"/>
      <c r="SIC288" s="320"/>
      <c r="SID288" s="320"/>
      <c r="SIE288" s="320"/>
      <c r="SIF288" s="320"/>
      <c r="SIG288" s="320"/>
      <c r="SIH288" s="320"/>
      <c r="SII288" s="320"/>
      <c r="SIJ288" s="320"/>
      <c r="SIK288" s="320"/>
      <c r="SIL288" s="320"/>
      <c r="SIM288" s="320"/>
      <c r="SIN288" s="320"/>
      <c r="SIO288" s="320"/>
      <c r="SIP288" s="320"/>
      <c r="SIQ288" s="320"/>
      <c r="SIR288" s="320"/>
      <c r="SIS288" s="320"/>
      <c r="SIT288" s="320"/>
      <c r="SIU288" s="320"/>
      <c r="SIV288" s="320"/>
      <c r="SIW288" s="320"/>
      <c r="SIX288" s="320"/>
      <c r="SIY288" s="320"/>
      <c r="SIZ288" s="320"/>
      <c r="SJA288" s="320"/>
      <c r="SJB288" s="320"/>
      <c r="SJC288" s="320"/>
      <c r="SJD288" s="320"/>
      <c r="SJE288" s="320"/>
      <c r="SJF288" s="320"/>
      <c r="SJG288" s="320"/>
      <c r="SJH288" s="320"/>
      <c r="SJI288" s="320"/>
      <c r="SJJ288" s="320"/>
      <c r="SJK288" s="320"/>
      <c r="SJL288" s="320"/>
      <c r="SJM288" s="320"/>
      <c r="SJN288" s="320"/>
      <c r="SJO288" s="320"/>
      <c r="SJP288" s="320"/>
      <c r="SJQ288" s="320"/>
      <c r="SJR288" s="320"/>
      <c r="SJS288" s="320"/>
      <c r="SJT288" s="320"/>
      <c r="SJU288" s="320"/>
      <c r="SJV288" s="320"/>
      <c r="SJW288" s="320"/>
      <c r="SJX288" s="320"/>
      <c r="SJY288" s="320"/>
      <c r="SJZ288" s="320"/>
      <c r="SKA288" s="320"/>
      <c r="SKB288" s="320"/>
      <c r="SKC288" s="320"/>
      <c r="SKD288" s="320"/>
      <c r="SKE288" s="320"/>
      <c r="SKF288" s="320"/>
      <c r="SKG288" s="320"/>
      <c r="SKH288" s="320"/>
      <c r="SKI288" s="320"/>
      <c r="SKJ288" s="320"/>
      <c r="SKK288" s="320"/>
      <c r="SKL288" s="320"/>
      <c r="SKM288" s="320"/>
      <c r="SKN288" s="320"/>
      <c r="SKO288" s="320"/>
      <c r="SKP288" s="320"/>
      <c r="SKQ288" s="320"/>
      <c r="SKR288" s="320"/>
      <c r="SKS288" s="320"/>
      <c r="SKT288" s="320"/>
      <c r="SKU288" s="320"/>
      <c r="SKV288" s="320"/>
      <c r="SKW288" s="320"/>
      <c r="SKX288" s="320"/>
      <c r="SKY288" s="320"/>
      <c r="SKZ288" s="320"/>
      <c r="SLA288" s="320"/>
      <c r="SLB288" s="320"/>
      <c r="SLC288" s="320"/>
      <c r="SLD288" s="320"/>
      <c r="SLE288" s="320"/>
      <c r="SLF288" s="320"/>
      <c r="SLG288" s="320"/>
      <c r="SLH288" s="320"/>
      <c r="SLI288" s="320"/>
      <c r="SLJ288" s="320"/>
      <c r="SLK288" s="320"/>
      <c r="SLL288" s="320"/>
      <c r="SLM288" s="320"/>
      <c r="SLN288" s="320"/>
      <c r="SLO288" s="320"/>
      <c r="SLP288" s="320"/>
      <c r="SLQ288" s="320"/>
      <c r="SLR288" s="320"/>
      <c r="SLS288" s="320"/>
      <c r="SLT288" s="320"/>
      <c r="SLU288" s="320"/>
      <c r="SLV288" s="320"/>
      <c r="SLW288" s="320"/>
      <c r="SLX288" s="320"/>
      <c r="SLY288" s="320"/>
      <c r="SLZ288" s="320"/>
      <c r="SMA288" s="320"/>
      <c r="SMB288" s="320"/>
      <c r="SMC288" s="320"/>
      <c r="SMD288" s="320"/>
      <c r="SME288" s="320"/>
      <c r="SMF288" s="320"/>
      <c r="SMG288" s="320"/>
      <c r="SMH288" s="320"/>
      <c r="SMI288" s="320"/>
      <c r="SMJ288" s="320"/>
      <c r="SMK288" s="320"/>
      <c r="SML288" s="320"/>
      <c r="SMM288" s="320"/>
      <c r="SMN288" s="320"/>
      <c r="SMO288" s="320"/>
      <c r="SMP288" s="320"/>
      <c r="SMQ288" s="320"/>
      <c r="SMR288" s="320"/>
      <c r="SMS288" s="320"/>
      <c r="SMT288" s="320"/>
      <c r="SMU288" s="320"/>
      <c r="SMV288" s="320"/>
      <c r="SMW288" s="320"/>
      <c r="SMX288" s="320"/>
      <c r="SMY288" s="320"/>
      <c r="SMZ288" s="320"/>
      <c r="SNA288" s="320"/>
      <c r="SNB288" s="320"/>
      <c r="SNC288" s="320"/>
      <c r="SND288" s="320"/>
      <c r="SNE288" s="320"/>
      <c r="SNF288" s="320"/>
      <c r="SNG288" s="320"/>
      <c r="SNH288" s="320"/>
      <c r="SNI288" s="320"/>
      <c r="SNJ288" s="320"/>
      <c r="SNK288" s="320"/>
      <c r="SNL288" s="320"/>
      <c r="SNM288" s="320"/>
      <c r="SNN288" s="320"/>
      <c r="SNO288" s="320"/>
      <c r="SNP288" s="320"/>
      <c r="SNQ288" s="320"/>
      <c r="SNR288" s="320"/>
      <c r="SNS288" s="320"/>
      <c r="SNT288" s="320"/>
      <c r="SNU288" s="320"/>
      <c r="SNV288" s="320"/>
      <c r="SNW288" s="320"/>
      <c r="SNX288" s="320"/>
      <c r="SNY288" s="320"/>
      <c r="SNZ288" s="320"/>
      <c r="SOA288" s="320"/>
      <c r="SOB288" s="320"/>
      <c r="SOC288" s="320"/>
      <c r="SOD288" s="320"/>
      <c r="SOE288" s="320"/>
      <c r="SOF288" s="320"/>
      <c r="SOG288" s="320"/>
      <c r="SOH288" s="320"/>
      <c r="SOI288" s="320"/>
      <c r="SOJ288" s="320"/>
      <c r="SOK288" s="320"/>
      <c r="SOL288" s="320"/>
      <c r="SOM288" s="320"/>
      <c r="SON288" s="320"/>
      <c r="SOO288" s="320"/>
      <c r="SOP288" s="320"/>
      <c r="SOQ288" s="320"/>
      <c r="SOR288" s="320"/>
      <c r="SOS288" s="320"/>
      <c r="SOT288" s="320"/>
      <c r="SOU288" s="320"/>
      <c r="SOV288" s="320"/>
      <c r="SOW288" s="320"/>
      <c r="SOX288" s="320"/>
      <c r="SOY288" s="320"/>
      <c r="SOZ288" s="320"/>
      <c r="SPA288" s="320"/>
      <c r="SPB288" s="320"/>
      <c r="SPC288" s="320"/>
      <c r="SPD288" s="320"/>
      <c r="SPE288" s="320"/>
      <c r="SPF288" s="320"/>
      <c r="SPG288" s="320"/>
      <c r="SPH288" s="320"/>
      <c r="SPI288" s="320"/>
      <c r="SPJ288" s="320"/>
      <c r="SPK288" s="320"/>
      <c r="SPL288" s="320"/>
      <c r="SPM288" s="320"/>
      <c r="SPN288" s="320"/>
      <c r="SPO288" s="320"/>
      <c r="SPP288" s="320"/>
      <c r="SPQ288" s="320"/>
      <c r="SPR288" s="320"/>
      <c r="SPS288" s="320"/>
      <c r="SPT288" s="320"/>
      <c r="SPU288" s="320"/>
      <c r="SPV288" s="320"/>
      <c r="SPW288" s="320"/>
      <c r="SPX288" s="320"/>
      <c r="SPY288" s="320"/>
      <c r="SPZ288" s="320"/>
      <c r="SQA288" s="320"/>
      <c r="SQB288" s="320"/>
      <c r="SQC288" s="320"/>
      <c r="SQD288" s="320"/>
      <c r="SQE288" s="320"/>
      <c r="SQF288" s="320"/>
      <c r="SQG288" s="320"/>
      <c r="SQH288" s="320"/>
      <c r="SQI288" s="320"/>
      <c r="SQJ288" s="320"/>
      <c r="SQK288" s="320"/>
      <c r="SQL288" s="320"/>
      <c r="SQM288" s="320"/>
      <c r="SQN288" s="320"/>
      <c r="SQO288" s="320"/>
      <c r="SQP288" s="320"/>
      <c r="SQQ288" s="320"/>
      <c r="SQR288" s="320"/>
      <c r="SQS288" s="320"/>
      <c r="SQT288" s="320"/>
      <c r="SQU288" s="320"/>
      <c r="SQV288" s="320"/>
      <c r="SQW288" s="320"/>
      <c r="SQX288" s="320"/>
      <c r="SQY288" s="320"/>
      <c r="SQZ288" s="320"/>
      <c r="SRA288" s="320"/>
      <c r="SRB288" s="320"/>
      <c r="SRC288" s="320"/>
      <c r="SRD288" s="320"/>
      <c r="SRE288" s="320"/>
      <c r="SRF288" s="320"/>
      <c r="SRG288" s="320"/>
      <c r="SRH288" s="320"/>
      <c r="SRI288" s="320"/>
      <c r="SRJ288" s="320"/>
      <c r="SRK288" s="320"/>
      <c r="SRL288" s="320"/>
      <c r="SRM288" s="320"/>
      <c r="SRN288" s="320"/>
      <c r="SRO288" s="320"/>
      <c r="SRP288" s="320"/>
      <c r="SRQ288" s="320"/>
      <c r="SRR288" s="320"/>
      <c r="SRS288" s="320"/>
      <c r="SRT288" s="320"/>
      <c r="SRU288" s="320"/>
      <c r="SRV288" s="320"/>
      <c r="SRW288" s="320"/>
      <c r="SRX288" s="320"/>
      <c r="SRY288" s="320"/>
      <c r="SRZ288" s="320"/>
      <c r="SSA288" s="320"/>
      <c r="SSB288" s="320"/>
      <c r="SSC288" s="320"/>
      <c r="SSD288" s="320"/>
      <c r="SSE288" s="320"/>
      <c r="SSF288" s="320"/>
      <c r="SSG288" s="320"/>
      <c r="SSH288" s="320"/>
      <c r="SSI288" s="320"/>
      <c r="SSJ288" s="320"/>
      <c r="SSK288" s="320"/>
      <c r="SSL288" s="320"/>
      <c r="SSM288" s="320"/>
      <c r="SSN288" s="320"/>
      <c r="SSO288" s="320"/>
      <c r="SSP288" s="320"/>
      <c r="SSQ288" s="320"/>
      <c r="SSR288" s="320"/>
      <c r="SSS288" s="320"/>
      <c r="SST288" s="320"/>
      <c r="SSU288" s="320"/>
      <c r="SSV288" s="320"/>
      <c r="SSW288" s="320"/>
      <c r="SSX288" s="320"/>
      <c r="SSY288" s="320"/>
      <c r="SSZ288" s="320"/>
      <c r="STA288" s="320"/>
      <c r="STB288" s="320"/>
      <c r="STC288" s="320"/>
      <c r="STD288" s="320"/>
      <c r="STE288" s="320"/>
      <c r="STF288" s="320"/>
      <c r="STG288" s="320"/>
      <c r="STH288" s="320"/>
      <c r="STI288" s="320"/>
      <c r="STJ288" s="320"/>
      <c r="STK288" s="320"/>
      <c r="STL288" s="320"/>
      <c r="STM288" s="320"/>
      <c r="STN288" s="320"/>
      <c r="STO288" s="320"/>
      <c r="STP288" s="320"/>
      <c r="STQ288" s="320"/>
      <c r="STR288" s="320"/>
      <c r="STS288" s="320"/>
      <c r="STT288" s="320"/>
      <c r="STU288" s="320"/>
      <c r="STV288" s="320"/>
      <c r="STW288" s="320"/>
      <c r="STX288" s="320"/>
      <c r="STY288" s="320"/>
      <c r="STZ288" s="320"/>
      <c r="SUA288" s="320"/>
      <c r="SUB288" s="320"/>
      <c r="SUC288" s="320"/>
      <c r="SUD288" s="320"/>
      <c r="SUE288" s="320"/>
      <c r="SUF288" s="320"/>
      <c r="SUG288" s="320"/>
      <c r="SUH288" s="320"/>
      <c r="SUI288" s="320"/>
      <c r="SUJ288" s="320"/>
      <c r="SUK288" s="320"/>
      <c r="SUL288" s="320"/>
      <c r="SUM288" s="320"/>
      <c r="SUN288" s="320"/>
      <c r="SUO288" s="320"/>
      <c r="SUP288" s="320"/>
      <c r="SUQ288" s="320"/>
      <c r="SUR288" s="320"/>
      <c r="SUS288" s="320"/>
      <c r="SUT288" s="320"/>
      <c r="SUU288" s="320"/>
      <c r="SUV288" s="320"/>
      <c r="SUW288" s="320"/>
      <c r="SUX288" s="320"/>
      <c r="SUY288" s="320"/>
      <c r="SUZ288" s="320"/>
      <c r="SVA288" s="320"/>
      <c r="SVB288" s="320"/>
      <c r="SVC288" s="320"/>
      <c r="SVD288" s="320"/>
      <c r="SVE288" s="320"/>
      <c r="SVF288" s="320"/>
      <c r="SVG288" s="320"/>
      <c r="SVH288" s="320"/>
      <c r="SVI288" s="320"/>
      <c r="SVJ288" s="320"/>
      <c r="SVK288" s="320"/>
      <c r="SVL288" s="320"/>
      <c r="SVM288" s="320"/>
      <c r="SVN288" s="320"/>
      <c r="SVO288" s="320"/>
      <c r="SVP288" s="320"/>
      <c r="SVQ288" s="320"/>
      <c r="SVR288" s="320"/>
      <c r="SVS288" s="320"/>
      <c r="SVT288" s="320"/>
      <c r="SVU288" s="320"/>
      <c r="SVV288" s="320"/>
      <c r="SVW288" s="320"/>
      <c r="SVX288" s="320"/>
      <c r="SVY288" s="320"/>
      <c r="SVZ288" s="320"/>
      <c r="SWA288" s="320"/>
      <c r="SWB288" s="320"/>
      <c r="SWC288" s="320"/>
      <c r="SWD288" s="320"/>
      <c r="SWE288" s="320"/>
      <c r="SWF288" s="320"/>
      <c r="SWG288" s="320"/>
      <c r="SWH288" s="320"/>
      <c r="SWI288" s="320"/>
      <c r="SWJ288" s="320"/>
      <c r="SWK288" s="320"/>
      <c r="SWL288" s="320"/>
      <c r="SWM288" s="320"/>
      <c r="SWN288" s="320"/>
      <c r="SWO288" s="320"/>
      <c r="SWP288" s="320"/>
      <c r="SWQ288" s="320"/>
      <c r="SWR288" s="320"/>
      <c r="SWS288" s="320"/>
      <c r="SWT288" s="320"/>
      <c r="SWU288" s="320"/>
      <c r="SWV288" s="320"/>
      <c r="SWW288" s="320"/>
      <c r="SWX288" s="320"/>
      <c r="SWY288" s="320"/>
      <c r="SWZ288" s="320"/>
      <c r="SXA288" s="320"/>
      <c r="SXB288" s="320"/>
      <c r="SXC288" s="320"/>
      <c r="SXD288" s="320"/>
      <c r="SXE288" s="320"/>
      <c r="SXF288" s="320"/>
      <c r="SXG288" s="320"/>
      <c r="SXH288" s="320"/>
      <c r="SXI288" s="320"/>
      <c r="SXJ288" s="320"/>
      <c r="SXK288" s="320"/>
      <c r="SXL288" s="320"/>
      <c r="SXM288" s="320"/>
      <c r="SXN288" s="320"/>
      <c r="SXO288" s="320"/>
      <c r="SXP288" s="320"/>
      <c r="SXQ288" s="320"/>
      <c r="SXR288" s="320"/>
      <c r="SXS288" s="320"/>
      <c r="SXT288" s="320"/>
      <c r="SXU288" s="320"/>
      <c r="SXV288" s="320"/>
      <c r="SXW288" s="320"/>
      <c r="SXX288" s="320"/>
      <c r="SXY288" s="320"/>
      <c r="SXZ288" s="320"/>
      <c r="SYA288" s="320"/>
      <c r="SYB288" s="320"/>
      <c r="SYC288" s="320"/>
      <c r="SYD288" s="320"/>
      <c r="SYE288" s="320"/>
      <c r="SYF288" s="320"/>
      <c r="SYG288" s="320"/>
      <c r="SYH288" s="320"/>
      <c r="SYI288" s="320"/>
      <c r="SYJ288" s="320"/>
      <c r="SYK288" s="320"/>
      <c r="SYL288" s="320"/>
      <c r="SYM288" s="320"/>
      <c r="SYN288" s="320"/>
      <c r="SYO288" s="320"/>
      <c r="SYP288" s="320"/>
      <c r="SYQ288" s="320"/>
      <c r="SYR288" s="320"/>
      <c r="SYS288" s="320"/>
      <c r="SYT288" s="320"/>
      <c r="SYU288" s="320"/>
      <c r="SYV288" s="320"/>
      <c r="SYW288" s="320"/>
      <c r="SYX288" s="320"/>
      <c r="SYY288" s="320"/>
      <c r="SYZ288" s="320"/>
      <c r="SZA288" s="320"/>
      <c r="SZB288" s="320"/>
      <c r="SZC288" s="320"/>
      <c r="SZD288" s="320"/>
      <c r="SZE288" s="320"/>
      <c r="SZF288" s="320"/>
      <c r="SZG288" s="320"/>
      <c r="SZH288" s="320"/>
      <c r="SZI288" s="320"/>
      <c r="SZJ288" s="320"/>
      <c r="SZK288" s="320"/>
      <c r="SZL288" s="320"/>
      <c r="SZM288" s="320"/>
      <c r="SZN288" s="320"/>
      <c r="SZO288" s="320"/>
      <c r="SZP288" s="320"/>
      <c r="SZQ288" s="320"/>
      <c r="SZR288" s="320"/>
      <c r="SZS288" s="320"/>
      <c r="SZT288" s="320"/>
      <c r="SZU288" s="320"/>
      <c r="SZV288" s="320"/>
      <c r="SZW288" s="320"/>
      <c r="SZX288" s="320"/>
      <c r="SZY288" s="320"/>
      <c r="SZZ288" s="320"/>
      <c r="TAA288" s="320"/>
      <c r="TAB288" s="320"/>
      <c r="TAC288" s="320"/>
      <c r="TAD288" s="320"/>
      <c r="TAE288" s="320"/>
      <c r="TAF288" s="320"/>
      <c r="TAG288" s="320"/>
      <c r="TAH288" s="320"/>
      <c r="TAI288" s="320"/>
      <c r="TAJ288" s="320"/>
      <c r="TAK288" s="320"/>
      <c r="TAL288" s="320"/>
      <c r="TAM288" s="320"/>
      <c r="TAN288" s="320"/>
      <c r="TAO288" s="320"/>
      <c r="TAP288" s="320"/>
      <c r="TAQ288" s="320"/>
      <c r="TAR288" s="320"/>
      <c r="TAS288" s="320"/>
      <c r="TAT288" s="320"/>
      <c r="TAU288" s="320"/>
      <c r="TAV288" s="320"/>
      <c r="TAW288" s="320"/>
      <c r="TAX288" s="320"/>
      <c r="TAY288" s="320"/>
      <c r="TAZ288" s="320"/>
      <c r="TBA288" s="320"/>
      <c r="TBB288" s="320"/>
      <c r="TBC288" s="320"/>
      <c r="TBD288" s="320"/>
      <c r="TBE288" s="320"/>
      <c r="TBF288" s="320"/>
      <c r="TBG288" s="320"/>
      <c r="TBH288" s="320"/>
      <c r="TBI288" s="320"/>
      <c r="TBJ288" s="320"/>
      <c r="TBK288" s="320"/>
      <c r="TBL288" s="320"/>
      <c r="TBM288" s="320"/>
      <c r="TBN288" s="320"/>
      <c r="TBO288" s="320"/>
      <c r="TBP288" s="320"/>
      <c r="TBQ288" s="320"/>
      <c r="TBR288" s="320"/>
      <c r="TBS288" s="320"/>
      <c r="TBT288" s="320"/>
      <c r="TBU288" s="320"/>
      <c r="TBV288" s="320"/>
      <c r="TBW288" s="320"/>
      <c r="TBX288" s="320"/>
      <c r="TBY288" s="320"/>
      <c r="TBZ288" s="320"/>
      <c r="TCA288" s="320"/>
      <c r="TCB288" s="320"/>
      <c r="TCC288" s="320"/>
      <c r="TCD288" s="320"/>
      <c r="TCE288" s="320"/>
      <c r="TCF288" s="320"/>
      <c r="TCG288" s="320"/>
      <c r="TCH288" s="320"/>
      <c r="TCI288" s="320"/>
      <c r="TCJ288" s="320"/>
      <c r="TCK288" s="320"/>
      <c r="TCL288" s="320"/>
      <c r="TCM288" s="320"/>
      <c r="TCN288" s="320"/>
      <c r="TCO288" s="320"/>
      <c r="TCP288" s="320"/>
      <c r="TCQ288" s="320"/>
      <c r="TCR288" s="320"/>
      <c r="TCS288" s="320"/>
      <c r="TCT288" s="320"/>
      <c r="TCU288" s="320"/>
      <c r="TCV288" s="320"/>
      <c r="TCW288" s="320"/>
      <c r="TCX288" s="320"/>
      <c r="TCY288" s="320"/>
      <c r="TCZ288" s="320"/>
      <c r="TDA288" s="320"/>
      <c r="TDB288" s="320"/>
      <c r="TDC288" s="320"/>
      <c r="TDD288" s="320"/>
      <c r="TDE288" s="320"/>
      <c r="TDF288" s="320"/>
      <c r="TDG288" s="320"/>
      <c r="TDH288" s="320"/>
      <c r="TDI288" s="320"/>
      <c r="TDJ288" s="320"/>
      <c r="TDK288" s="320"/>
      <c r="TDL288" s="320"/>
      <c r="TDM288" s="320"/>
      <c r="TDN288" s="320"/>
      <c r="TDO288" s="320"/>
      <c r="TDP288" s="320"/>
      <c r="TDQ288" s="320"/>
      <c r="TDR288" s="320"/>
      <c r="TDS288" s="320"/>
      <c r="TDT288" s="320"/>
      <c r="TDU288" s="320"/>
      <c r="TDV288" s="320"/>
      <c r="TDW288" s="320"/>
      <c r="TDX288" s="320"/>
      <c r="TDY288" s="320"/>
      <c r="TDZ288" s="320"/>
      <c r="TEA288" s="320"/>
      <c r="TEB288" s="320"/>
      <c r="TEC288" s="320"/>
      <c r="TED288" s="320"/>
      <c r="TEE288" s="320"/>
      <c r="TEF288" s="320"/>
      <c r="TEG288" s="320"/>
      <c r="TEH288" s="320"/>
      <c r="TEI288" s="320"/>
      <c r="TEJ288" s="320"/>
      <c r="TEK288" s="320"/>
      <c r="TEL288" s="320"/>
      <c r="TEM288" s="320"/>
      <c r="TEN288" s="320"/>
      <c r="TEO288" s="320"/>
      <c r="TEP288" s="320"/>
      <c r="TEQ288" s="320"/>
      <c r="TER288" s="320"/>
      <c r="TES288" s="320"/>
      <c r="TET288" s="320"/>
      <c r="TEU288" s="320"/>
      <c r="TEV288" s="320"/>
      <c r="TEW288" s="320"/>
      <c r="TEX288" s="320"/>
      <c r="TEY288" s="320"/>
      <c r="TEZ288" s="320"/>
      <c r="TFA288" s="320"/>
      <c r="TFB288" s="320"/>
      <c r="TFC288" s="320"/>
      <c r="TFD288" s="320"/>
      <c r="TFE288" s="320"/>
      <c r="TFF288" s="320"/>
      <c r="TFG288" s="320"/>
      <c r="TFH288" s="320"/>
      <c r="TFI288" s="320"/>
      <c r="TFJ288" s="320"/>
      <c r="TFK288" s="320"/>
      <c r="TFL288" s="320"/>
      <c r="TFM288" s="320"/>
      <c r="TFN288" s="320"/>
      <c r="TFO288" s="320"/>
      <c r="TFP288" s="320"/>
      <c r="TFQ288" s="320"/>
      <c r="TFR288" s="320"/>
      <c r="TFS288" s="320"/>
      <c r="TFT288" s="320"/>
      <c r="TFU288" s="320"/>
      <c r="TFV288" s="320"/>
      <c r="TFW288" s="320"/>
      <c r="TFX288" s="320"/>
      <c r="TFY288" s="320"/>
      <c r="TFZ288" s="320"/>
      <c r="TGA288" s="320"/>
      <c r="TGB288" s="320"/>
      <c r="TGC288" s="320"/>
      <c r="TGD288" s="320"/>
      <c r="TGE288" s="320"/>
      <c r="TGF288" s="320"/>
      <c r="TGG288" s="320"/>
      <c r="TGH288" s="320"/>
      <c r="TGI288" s="320"/>
      <c r="TGJ288" s="320"/>
      <c r="TGK288" s="320"/>
      <c r="TGL288" s="320"/>
      <c r="TGM288" s="320"/>
      <c r="TGN288" s="320"/>
      <c r="TGO288" s="320"/>
      <c r="TGP288" s="320"/>
      <c r="TGQ288" s="320"/>
      <c r="TGR288" s="320"/>
      <c r="TGS288" s="320"/>
      <c r="TGT288" s="320"/>
      <c r="TGU288" s="320"/>
      <c r="TGV288" s="320"/>
      <c r="TGW288" s="320"/>
      <c r="TGX288" s="320"/>
      <c r="TGY288" s="320"/>
      <c r="TGZ288" s="320"/>
      <c r="THA288" s="320"/>
      <c r="THB288" s="320"/>
      <c r="THC288" s="320"/>
      <c r="THD288" s="320"/>
      <c r="THE288" s="320"/>
      <c r="THF288" s="320"/>
      <c r="THG288" s="320"/>
      <c r="THH288" s="320"/>
      <c r="THI288" s="320"/>
      <c r="THJ288" s="320"/>
      <c r="THK288" s="320"/>
      <c r="THL288" s="320"/>
      <c r="THM288" s="320"/>
      <c r="THN288" s="320"/>
      <c r="THO288" s="320"/>
      <c r="THP288" s="320"/>
      <c r="THQ288" s="320"/>
      <c r="THR288" s="320"/>
      <c r="THS288" s="320"/>
      <c r="THT288" s="320"/>
      <c r="THU288" s="320"/>
      <c r="THV288" s="320"/>
      <c r="THW288" s="320"/>
      <c r="THX288" s="320"/>
      <c r="THY288" s="320"/>
      <c r="THZ288" s="320"/>
      <c r="TIA288" s="320"/>
      <c r="TIB288" s="320"/>
      <c r="TIC288" s="320"/>
      <c r="TID288" s="320"/>
      <c r="TIE288" s="320"/>
      <c r="TIF288" s="320"/>
      <c r="TIG288" s="320"/>
      <c r="TIH288" s="320"/>
      <c r="TII288" s="320"/>
      <c r="TIJ288" s="320"/>
      <c r="TIK288" s="320"/>
      <c r="TIL288" s="320"/>
      <c r="TIM288" s="320"/>
      <c r="TIN288" s="320"/>
      <c r="TIO288" s="320"/>
      <c r="TIP288" s="320"/>
      <c r="TIQ288" s="320"/>
      <c r="TIR288" s="320"/>
      <c r="TIS288" s="320"/>
      <c r="TIT288" s="320"/>
      <c r="TIU288" s="320"/>
      <c r="TIV288" s="320"/>
      <c r="TIW288" s="320"/>
      <c r="TIX288" s="320"/>
      <c r="TIY288" s="320"/>
      <c r="TIZ288" s="320"/>
      <c r="TJA288" s="320"/>
      <c r="TJB288" s="320"/>
      <c r="TJC288" s="320"/>
      <c r="TJD288" s="320"/>
      <c r="TJE288" s="320"/>
      <c r="TJF288" s="320"/>
      <c r="TJG288" s="320"/>
      <c r="TJH288" s="320"/>
      <c r="TJI288" s="320"/>
      <c r="TJJ288" s="320"/>
      <c r="TJK288" s="320"/>
      <c r="TJL288" s="320"/>
      <c r="TJM288" s="320"/>
      <c r="TJN288" s="320"/>
      <c r="TJO288" s="320"/>
      <c r="TJP288" s="320"/>
      <c r="TJQ288" s="320"/>
      <c r="TJR288" s="320"/>
      <c r="TJS288" s="320"/>
      <c r="TJT288" s="320"/>
      <c r="TJU288" s="320"/>
      <c r="TJV288" s="320"/>
      <c r="TJW288" s="320"/>
      <c r="TJX288" s="320"/>
      <c r="TJY288" s="320"/>
      <c r="TJZ288" s="320"/>
      <c r="TKA288" s="320"/>
      <c r="TKB288" s="320"/>
      <c r="TKC288" s="320"/>
      <c r="TKD288" s="320"/>
      <c r="TKE288" s="320"/>
      <c r="TKF288" s="320"/>
      <c r="TKG288" s="320"/>
      <c r="TKH288" s="320"/>
      <c r="TKI288" s="320"/>
      <c r="TKJ288" s="320"/>
      <c r="TKK288" s="320"/>
      <c r="TKL288" s="320"/>
      <c r="TKM288" s="320"/>
      <c r="TKN288" s="320"/>
      <c r="TKO288" s="320"/>
      <c r="TKP288" s="320"/>
      <c r="TKQ288" s="320"/>
      <c r="TKR288" s="320"/>
      <c r="TKS288" s="320"/>
      <c r="TKT288" s="320"/>
      <c r="TKU288" s="320"/>
      <c r="TKV288" s="320"/>
      <c r="TKW288" s="320"/>
      <c r="TKX288" s="320"/>
      <c r="TKY288" s="320"/>
      <c r="TKZ288" s="320"/>
      <c r="TLA288" s="320"/>
      <c r="TLB288" s="320"/>
      <c r="TLC288" s="320"/>
      <c r="TLD288" s="320"/>
      <c r="TLE288" s="320"/>
      <c r="TLF288" s="320"/>
      <c r="TLG288" s="320"/>
      <c r="TLH288" s="320"/>
      <c r="TLI288" s="320"/>
      <c r="TLJ288" s="320"/>
      <c r="TLK288" s="320"/>
      <c r="TLL288" s="320"/>
      <c r="TLM288" s="320"/>
      <c r="TLN288" s="320"/>
      <c r="TLO288" s="320"/>
      <c r="TLP288" s="320"/>
      <c r="TLQ288" s="320"/>
      <c r="TLR288" s="320"/>
      <c r="TLS288" s="320"/>
      <c r="TLT288" s="320"/>
      <c r="TLU288" s="320"/>
      <c r="TLV288" s="320"/>
      <c r="TLW288" s="320"/>
      <c r="TLX288" s="320"/>
      <c r="TLY288" s="320"/>
      <c r="TLZ288" s="320"/>
      <c r="TMA288" s="320"/>
      <c r="TMB288" s="320"/>
      <c r="TMC288" s="320"/>
      <c r="TMD288" s="320"/>
      <c r="TME288" s="320"/>
      <c r="TMF288" s="320"/>
      <c r="TMG288" s="320"/>
      <c r="TMH288" s="320"/>
      <c r="TMI288" s="320"/>
      <c r="TMJ288" s="320"/>
      <c r="TMK288" s="320"/>
      <c r="TML288" s="320"/>
      <c r="TMM288" s="320"/>
      <c r="TMN288" s="320"/>
      <c r="TMO288" s="320"/>
      <c r="TMP288" s="320"/>
      <c r="TMQ288" s="320"/>
      <c r="TMR288" s="320"/>
      <c r="TMS288" s="320"/>
      <c r="TMT288" s="320"/>
      <c r="TMU288" s="320"/>
      <c r="TMV288" s="320"/>
      <c r="TMW288" s="320"/>
      <c r="TMX288" s="320"/>
      <c r="TMY288" s="320"/>
      <c r="TMZ288" s="320"/>
      <c r="TNA288" s="320"/>
      <c r="TNB288" s="320"/>
      <c r="TNC288" s="320"/>
      <c r="TND288" s="320"/>
      <c r="TNE288" s="320"/>
      <c r="TNF288" s="320"/>
      <c r="TNG288" s="320"/>
      <c r="TNH288" s="320"/>
      <c r="TNI288" s="320"/>
      <c r="TNJ288" s="320"/>
      <c r="TNK288" s="320"/>
      <c r="TNL288" s="320"/>
      <c r="TNM288" s="320"/>
      <c r="TNN288" s="320"/>
      <c r="TNO288" s="320"/>
      <c r="TNP288" s="320"/>
      <c r="TNQ288" s="320"/>
      <c r="TNR288" s="320"/>
      <c r="TNS288" s="320"/>
      <c r="TNT288" s="320"/>
      <c r="TNU288" s="320"/>
      <c r="TNV288" s="320"/>
      <c r="TNW288" s="320"/>
      <c r="TNX288" s="320"/>
      <c r="TNY288" s="320"/>
      <c r="TNZ288" s="320"/>
      <c r="TOA288" s="320"/>
      <c r="TOB288" s="320"/>
      <c r="TOC288" s="320"/>
      <c r="TOD288" s="320"/>
      <c r="TOE288" s="320"/>
      <c r="TOF288" s="320"/>
      <c r="TOG288" s="320"/>
      <c r="TOH288" s="320"/>
      <c r="TOI288" s="320"/>
      <c r="TOJ288" s="320"/>
      <c r="TOK288" s="320"/>
      <c r="TOL288" s="320"/>
      <c r="TOM288" s="320"/>
      <c r="TON288" s="320"/>
      <c r="TOO288" s="320"/>
      <c r="TOP288" s="320"/>
      <c r="TOQ288" s="320"/>
      <c r="TOR288" s="320"/>
      <c r="TOS288" s="320"/>
      <c r="TOT288" s="320"/>
      <c r="TOU288" s="320"/>
      <c r="TOV288" s="320"/>
      <c r="TOW288" s="320"/>
      <c r="TOX288" s="320"/>
      <c r="TOY288" s="320"/>
      <c r="TOZ288" s="320"/>
      <c r="TPA288" s="320"/>
      <c r="TPB288" s="320"/>
      <c r="TPC288" s="320"/>
      <c r="TPD288" s="320"/>
      <c r="TPE288" s="320"/>
      <c r="TPF288" s="320"/>
      <c r="TPG288" s="320"/>
      <c r="TPH288" s="320"/>
      <c r="TPI288" s="320"/>
      <c r="TPJ288" s="320"/>
      <c r="TPK288" s="320"/>
      <c r="TPL288" s="320"/>
      <c r="TPM288" s="320"/>
      <c r="TPN288" s="320"/>
      <c r="TPO288" s="320"/>
      <c r="TPP288" s="320"/>
      <c r="TPQ288" s="320"/>
      <c r="TPR288" s="320"/>
      <c r="TPS288" s="320"/>
      <c r="TPT288" s="320"/>
      <c r="TPU288" s="320"/>
      <c r="TPV288" s="320"/>
      <c r="TPW288" s="320"/>
      <c r="TPX288" s="320"/>
      <c r="TPY288" s="320"/>
      <c r="TPZ288" s="320"/>
      <c r="TQA288" s="320"/>
      <c r="TQB288" s="320"/>
      <c r="TQC288" s="320"/>
      <c r="TQD288" s="320"/>
      <c r="TQE288" s="320"/>
      <c r="TQF288" s="320"/>
      <c r="TQG288" s="320"/>
      <c r="TQH288" s="320"/>
      <c r="TQI288" s="320"/>
      <c r="TQJ288" s="320"/>
      <c r="TQK288" s="320"/>
      <c r="TQL288" s="320"/>
      <c r="TQM288" s="320"/>
      <c r="TQN288" s="320"/>
      <c r="TQO288" s="320"/>
      <c r="TQP288" s="320"/>
      <c r="TQQ288" s="320"/>
      <c r="TQR288" s="320"/>
      <c r="TQS288" s="320"/>
      <c r="TQT288" s="320"/>
      <c r="TQU288" s="320"/>
      <c r="TQV288" s="320"/>
      <c r="TQW288" s="320"/>
      <c r="TQX288" s="320"/>
      <c r="TQY288" s="320"/>
      <c r="TQZ288" s="320"/>
      <c r="TRA288" s="320"/>
      <c r="TRB288" s="320"/>
      <c r="TRC288" s="320"/>
      <c r="TRD288" s="320"/>
      <c r="TRE288" s="320"/>
      <c r="TRF288" s="320"/>
      <c r="TRG288" s="320"/>
      <c r="TRH288" s="320"/>
      <c r="TRI288" s="320"/>
      <c r="TRJ288" s="320"/>
      <c r="TRK288" s="320"/>
      <c r="TRL288" s="320"/>
      <c r="TRM288" s="320"/>
      <c r="TRN288" s="320"/>
      <c r="TRO288" s="320"/>
      <c r="TRP288" s="320"/>
      <c r="TRQ288" s="320"/>
      <c r="TRR288" s="320"/>
      <c r="TRS288" s="320"/>
      <c r="TRT288" s="320"/>
      <c r="TRU288" s="320"/>
      <c r="TRV288" s="320"/>
      <c r="TRW288" s="320"/>
      <c r="TRX288" s="320"/>
      <c r="TRY288" s="320"/>
      <c r="TRZ288" s="320"/>
      <c r="TSA288" s="320"/>
      <c r="TSB288" s="320"/>
      <c r="TSC288" s="320"/>
      <c r="TSD288" s="320"/>
      <c r="TSE288" s="320"/>
      <c r="TSF288" s="320"/>
      <c r="TSG288" s="320"/>
      <c r="TSH288" s="320"/>
      <c r="TSI288" s="320"/>
      <c r="TSJ288" s="320"/>
      <c r="TSK288" s="320"/>
      <c r="TSL288" s="320"/>
      <c r="TSM288" s="320"/>
      <c r="TSN288" s="320"/>
      <c r="TSO288" s="320"/>
      <c r="TSP288" s="320"/>
      <c r="TSQ288" s="320"/>
      <c r="TSR288" s="320"/>
      <c r="TSS288" s="320"/>
      <c r="TST288" s="320"/>
      <c r="TSU288" s="320"/>
      <c r="TSV288" s="320"/>
      <c r="TSW288" s="320"/>
      <c r="TSX288" s="320"/>
      <c r="TSY288" s="320"/>
      <c r="TSZ288" s="320"/>
      <c r="TTA288" s="320"/>
      <c r="TTB288" s="320"/>
      <c r="TTC288" s="320"/>
      <c r="TTD288" s="320"/>
      <c r="TTE288" s="320"/>
      <c r="TTF288" s="320"/>
      <c r="TTG288" s="320"/>
      <c r="TTH288" s="320"/>
      <c r="TTI288" s="320"/>
      <c r="TTJ288" s="320"/>
      <c r="TTK288" s="320"/>
      <c r="TTL288" s="320"/>
      <c r="TTM288" s="320"/>
      <c r="TTN288" s="320"/>
      <c r="TTO288" s="320"/>
      <c r="TTP288" s="320"/>
      <c r="TTQ288" s="320"/>
      <c r="TTR288" s="320"/>
      <c r="TTS288" s="320"/>
      <c r="TTT288" s="320"/>
      <c r="TTU288" s="320"/>
      <c r="TTV288" s="320"/>
      <c r="TTW288" s="320"/>
      <c r="TTX288" s="320"/>
      <c r="TTY288" s="320"/>
      <c r="TTZ288" s="320"/>
      <c r="TUA288" s="320"/>
      <c r="TUB288" s="320"/>
      <c r="TUC288" s="320"/>
      <c r="TUD288" s="320"/>
      <c r="TUE288" s="320"/>
      <c r="TUF288" s="320"/>
      <c r="TUG288" s="320"/>
      <c r="TUH288" s="320"/>
      <c r="TUI288" s="320"/>
      <c r="TUJ288" s="320"/>
      <c r="TUK288" s="320"/>
      <c r="TUL288" s="320"/>
      <c r="TUM288" s="320"/>
      <c r="TUN288" s="320"/>
      <c r="TUO288" s="320"/>
      <c r="TUP288" s="320"/>
      <c r="TUQ288" s="320"/>
      <c r="TUR288" s="320"/>
      <c r="TUS288" s="320"/>
      <c r="TUT288" s="320"/>
      <c r="TUU288" s="320"/>
      <c r="TUV288" s="320"/>
      <c r="TUW288" s="320"/>
      <c r="TUX288" s="320"/>
      <c r="TUY288" s="320"/>
      <c r="TUZ288" s="320"/>
      <c r="TVA288" s="320"/>
      <c r="TVB288" s="320"/>
      <c r="TVC288" s="320"/>
      <c r="TVD288" s="320"/>
      <c r="TVE288" s="320"/>
      <c r="TVF288" s="320"/>
      <c r="TVG288" s="320"/>
      <c r="TVH288" s="320"/>
      <c r="TVI288" s="320"/>
      <c r="TVJ288" s="320"/>
      <c r="TVK288" s="320"/>
      <c r="TVL288" s="320"/>
      <c r="TVM288" s="320"/>
      <c r="TVN288" s="320"/>
      <c r="TVO288" s="320"/>
      <c r="TVP288" s="320"/>
      <c r="TVQ288" s="320"/>
      <c r="TVR288" s="320"/>
      <c r="TVS288" s="320"/>
      <c r="TVT288" s="320"/>
      <c r="TVU288" s="320"/>
      <c r="TVV288" s="320"/>
      <c r="TVW288" s="320"/>
      <c r="TVX288" s="320"/>
      <c r="TVY288" s="320"/>
      <c r="TVZ288" s="320"/>
      <c r="TWA288" s="320"/>
      <c r="TWB288" s="320"/>
      <c r="TWC288" s="320"/>
      <c r="TWD288" s="320"/>
      <c r="TWE288" s="320"/>
      <c r="TWF288" s="320"/>
      <c r="TWG288" s="320"/>
      <c r="TWH288" s="320"/>
      <c r="TWI288" s="320"/>
      <c r="TWJ288" s="320"/>
      <c r="TWK288" s="320"/>
      <c r="TWL288" s="320"/>
      <c r="TWM288" s="320"/>
      <c r="TWN288" s="320"/>
      <c r="TWO288" s="320"/>
      <c r="TWP288" s="320"/>
      <c r="TWQ288" s="320"/>
      <c r="TWR288" s="320"/>
      <c r="TWS288" s="320"/>
      <c r="TWT288" s="320"/>
      <c r="TWU288" s="320"/>
      <c r="TWV288" s="320"/>
      <c r="TWW288" s="320"/>
      <c r="TWX288" s="320"/>
      <c r="TWY288" s="320"/>
      <c r="TWZ288" s="320"/>
      <c r="TXA288" s="320"/>
      <c r="TXB288" s="320"/>
      <c r="TXC288" s="320"/>
      <c r="TXD288" s="320"/>
      <c r="TXE288" s="320"/>
      <c r="TXF288" s="320"/>
      <c r="TXG288" s="320"/>
      <c r="TXH288" s="320"/>
      <c r="TXI288" s="320"/>
      <c r="TXJ288" s="320"/>
      <c r="TXK288" s="320"/>
      <c r="TXL288" s="320"/>
      <c r="TXM288" s="320"/>
      <c r="TXN288" s="320"/>
      <c r="TXO288" s="320"/>
      <c r="TXP288" s="320"/>
      <c r="TXQ288" s="320"/>
      <c r="TXR288" s="320"/>
      <c r="TXS288" s="320"/>
      <c r="TXT288" s="320"/>
      <c r="TXU288" s="320"/>
      <c r="TXV288" s="320"/>
      <c r="TXW288" s="320"/>
      <c r="TXX288" s="320"/>
      <c r="TXY288" s="320"/>
      <c r="TXZ288" s="320"/>
      <c r="TYA288" s="320"/>
      <c r="TYB288" s="320"/>
      <c r="TYC288" s="320"/>
      <c r="TYD288" s="320"/>
      <c r="TYE288" s="320"/>
      <c r="TYF288" s="320"/>
      <c r="TYG288" s="320"/>
      <c r="TYH288" s="320"/>
      <c r="TYI288" s="320"/>
      <c r="TYJ288" s="320"/>
      <c r="TYK288" s="320"/>
      <c r="TYL288" s="320"/>
      <c r="TYM288" s="320"/>
      <c r="TYN288" s="320"/>
      <c r="TYO288" s="320"/>
      <c r="TYP288" s="320"/>
      <c r="TYQ288" s="320"/>
      <c r="TYR288" s="320"/>
      <c r="TYS288" s="320"/>
      <c r="TYT288" s="320"/>
      <c r="TYU288" s="320"/>
      <c r="TYV288" s="320"/>
      <c r="TYW288" s="320"/>
      <c r="TYX288" s="320"/>
      <c r="TYY288" s="320"/>
      <c r="TYZ288" s="320"/>
      <c r="TZA288" s="320"/>
      <c r="TZB288" s="320"/>
      <c r="TZC288" s="320"/>
      <c r="TZD288" s="320"/>
      <c r="TZE288" s="320"/>
      <c r="TZF288" s="320"/>
      <c r="TZG288" s="320"/>
      <c r="TZH288" s="320"/>
      <c r="TZI288" s="320"/>
      <c r="TZJ288" s="320"/>
      <c r="TZK288" s="320"/>
      <c r="TZL288" s="320"/>
      <c r="TZM288" s="320"/>
      <c r="TZN288" s="320"/>
      <c r="TZO288" s="320"/>
      <c r="TZP288" s="320"/>
      <c r="TZQ288" s="320"/>
      <c r="TZR288" s="320"/>
      <c r="TZS288" s="320"/>
      <c r="TZT288" s="320"/>
      <c r="TZU288" s="320"/>
      <c r="TZV288" s="320"/>
      <c r="TZW288" s="320"/>
      <c r="TZX288" s="320"/>
      <c r="TZY288" s="320"/>
      <c r="TZZ288" s="320"/>
      <c r="UAA288" s="320"/>
      <c r="UAB288" s="320"/>
      <c r="UAC288" s="320"/>
      <c r="UAD288" s="320"/>
      <c r="UAE288" s="320"/>
      <c r="UAF288" s="320"/>
      <c r="UAG288" s="320"/>
      <c r="UAH288" s="320"/>
      <c r="UAI288" s="320"/>
      <c r="UAJ288" s="320"/>
      <c r="UAK288" s="320"/>
      <c r="UAL288" s="320"/>
      <c r="UAM288" s="320"/>
      <c r="UAN288" s="320"/>
      <c r="UAO288" s="320"/>
      <c r="UAP288" s="320"/>
      <c r="UAQ288" s="320"/>
      <c r="UAR288" s="320"/>
      <c r="UAS288" s="320"/>
      <c r="UAT288" s="320"/>
      <c r="UAU288" s="320"/>
      <c r="UAV288" s="320"/>
      <c r="UAW288" s="320"/>
      <c r="UAX288" s="320"/>
      <c r="UAY288" s="320"/>
      <c r="UAZ288" s="320"/>
      <c r="UBA288" s="320"/>
      <c r="UBB288" s="320"/>
      <c r="UBC288" s="320"/>
      <c r="UBD288" s="320"/>
      <c r="UBE288" s="320"/>
      <c r="UBF288" s="320"/>
      <c r="UBG288" s="320"/>
      <c r="UBH288" s="320"/>
      <c r="UBI288" s="320"/>
      <c r="UBJ288" s="320"/>
      <c r="UBK288" s="320"/>
      <c r="UBL288" s="320"/>
      <c r="UBM288" s="320"/>
      <c r="UBN288" s="320"/>
      <c r="UBO288" s="320"/>
      <c r="UBP288" s="320"/>
      <c r="UBQ288" s="320"/>
      <c r="UBR288" s="320"/>
      <c r="UBS288" s="320"/>
      <c r="UBT288" s="320"/>
      <c r="UBU288" s="320"/>
      <c r="UBV288" s="320"/>
      <c r="UBW288" s="320"/>
      <c r="UBX288" s="320"/>
      <c r="UBY288" s="320"/>
      <c r="UBZ288" s="320"/>
      <c r="UCA288" s="320"/>
      <c r="UCB288" s="320"/>
      <c r="UCC288" s="320"/>
      <c r="UCD288" s="320"/>
      <c r="UCE288" s="320"/>
      <c r="UCF288" s="320"/>
      <c r="UCG288" s="320"/>
      <c r="UCH288" s="320"/>
      <c r="UCI288" s="320"/>
      <c r="UCJ288" s="320"/>
      <c r="UCK288" s="320"/>
      <c r="UCL288" s="320"/>
      <c r="UCM288" s="320"/>
      <c r="UCN288" s="320"/>
      <c r="UCO288" s="320"/>
      <c r="UCP288" s="320"/>
      <c r="UCQ288" s="320"/>
      <c r="UCR288" s="320"/>
      <c r="UCS288" s="320"/>
      <c r="UCT288" s="320"/>
      <c r="UCU288" s="320"/>
      <c r="UCV288" s="320"/>
      <c r="UCW288" s="320"/>
      <c r="UCX288" s="320"/>
      <c r="UCY288" s="320"/>
      <c r="UCZ288" s="320"/>
      <c r="UDA288" s="320"/>
      <c r="UDB288" s="320"/>
      <c r="UDC288" s="320"/>
      <c r="UDD288" s="320"/>
      <c r="UDE288" s="320"/>
      <c r="UDF288" s="320"/>
      <c r="UDG288" s="320"/>
      <c r="UDH288" s="320"/>
      <c r="UDI288" s="320"/>
      <c r="UDJ288" s="320"/>
      <c r="UDK288" s="320"/>
      <c r="UDL288" s="320"/>
      <c r="UDM288" s="320"/>
      <c r="UDN288" s="320"/>
      <c r="UDO288" s="320"/>
      <c r="UDP288" s="320"/>
      <c r="UDQ288" s="320"/>
      <c r="UDR288" s="320"/>
      <c r="UDS288" s="320"/>
      <c r="UDT288" s="320"/>
      <c r="UDU288" s="320"/>
      <c r="UDV288" s="320"/>
      <c r="UDW288" s="320"/>
      <c r="UDX288" s="320"/>
      <c r="UDY288" s="320"/>
      <c r="UDZ288" s="320"/>
      <c r="UEA288" s="320"/>
      <c r="UEB288" s="320"/>
      <c r="UEC288" s="320"/>
      <c r="UED288" s="320"/>
      <c r="UEE288" s="320"/>
      <c r="UEF288" s="320"/>
      <c r="UEG288" s="320"/>
      <c r="UEH288" s="320"/>
      <c r="UEI288" s="320"/>
      <c r="UEJ288" s="320"/>
      <c r="UEK288" s="320"/>
      <c r="UEL288" s="320"/>
      <c r="UEM288" s="320"/>
      <c r="UEN288" s="320"/>
      <c r="UEO288" s="320"/>
      <c r="UEP288" s="320"/>
      <c r="UEQ288" s="320"/>
      <c r="UER288" s="320"/>
      <c r="UES288" s="320"/>
      <c r="UET288" s="320"/>
      <c r="UEU288" s="320"/>
      <c r="UEV288" s="320"/>
      <c r="UEW288" s="320"/>
      <c r="UEX288" s="320"/>
      <c r="UEY288" s="320"/>
      <c r="UEZ288" s="320"/>
      <c r="UFA288" s="320"/>
      <c r="UFB288" s="320"/>
      <c r="UFC288" s="320"/>
      <c r="UFD288" s="320"/>
      <c r="UFE288" s="320"/>
      <c r="UFF288" s="320"/>
      <c r="UFG288" s="320"/>
      <c r="UFH288" s="320"/>
      <c r="UFI288" s="320"/>
      <c r="UFJ288" s="320"/>
      <c r="UFK288" s="320"/>
      <c r="UFL288" s="320"/>
      <c r="UFM288" s="320"/>
      <c r="UFN288" s="320"/>
      <c r="UFO288" s="320"/>
      <c r="UFP288" s="320"/>
      <c r="UFQ288" s="320"/>
      <c r="UFR288" s="320"/>
      <c r="UFS288" s="320"/>
      <c r="UFT288" s="320"/>
      <c r="UFU288" s="320"/>
      <c r="UFV288" s="320"/>
      <c r="UFW288" s="320"/>
      <c r="UFX288" s="320"/>
      <c r="UFY288" s="320"/>
      <c r="UFZ288" s="320"/>
      <c r="UGA288" s="320"/>
      <c r="UGB288" s="320"/>
      <c r="UGC288" s="320"/>
      <c r="UGD288" s="320"/>
      <c r="UGE288" s="320"/>
      <c r="UGF288" s="320"/>
      <c r="UGG288" s="320"/>
      <c r="UGH288" s="320"/>
      <c r="UGI288" s="320"/>
      <c r="UGJ288" s="320"/>
      <c r="UGK288" s="320"/>
      <c r="UGL288" s="320"/>
      <c r="UGM288" s="320"/>
      <c r="UGN288" s="320"/>
      <c r="UGO288" s="320"/>
      <c r="UGP288" s="320"/>
      <c r="UGQ288" s="320"/>
      <c r="UGR288" s="320"/>
      <c r="UGS288" s="320"/>
      <c r="UGT288" s="320"/>
      <c r="UGU288" s="320"/>
      <c r="UGV288" s="320"/>
      <c r="UGW288" s="320"/>
      <c r="UGX288" s="320"/>
      <c r="UGY288" s="320"/>
      <c r="UGZ288" s="320"/>
      <c r="UHA288" s="320"/>
      <c r="UHB288" s="320"/>
      <c r="UHC288" s="320"/>
      <c r="UHD288" s="320"/>
      <c r="UHE288" s="320"/>
      <c r="UHF288" s="320"/>
      <c r="UHG288" s="320"/>
      <c r="UHH288" s="320"/>
      <c r="UHI288" s="320"/>
      <c r="UHJ288" s="320"/>
      <c r="UHK288" s="320"/>
      <c r="UHL288" s="320"/>
      <c r="UHM288" s="320"/>
      <c r="UHN288" s="320"/>
      <c r="UHO288" s="320"/>
      <c r="UHP288" s="320"/>
      <c r="UHQ288" s="320"/>
      <c r="UHR288" s="320"/>
      <c r="UHS288" s="320"/>
      <c r="UHT288" s="320"/>
      <c r="UHU288" s="320"/>
      <c r="UHV288" s="320"/>
      <c r="UHW288" s="320"/>
      <c r="UHX288" s="320"/>
      <c r="UHY288" s="320"/>
      <c r="UHZ288" s="320"/>
      <c r="UIA288" s="320"/>
      <c r="UIB288" s="320"/>
      <c r="UIC288" s="320"/>
      <c r="UID288" s="320"/>
      <c r="UIE288" s="320"/>
      <c r="UIF288" s="320"/>
      <c r="UIG288" s="320"/>
      <c r="UIH288" s="320"/>
      <c r="UII288" s="320"/>
      <c r="UIJ288" s="320"/>
      <c r="UIK288" s="320"/>
      <c r="UIL288" s="320"/>
      <c r="UIM288" s="320"/>
      <c r="UIN288" s="320"/>
      <c r="UIO288" s="320"/>
      <c r="UIP288" s="320"/>
      <c r="UIQ288" s="320"/>
      <c r="UIR288" s="320"/>
      <c r="UIS288" s="320"/>
      <c r="UIT288" s="320"/>
      <c r="UIU288" s="320"/>
      <c r="UIV288" s="320"/>
      <c r="UIW288" s="320"/>
      <c r="UIX288" s="320"/>
      <c r="UIY288" s="320"/>
      <c r="UIZ288" s="320"/>
      <c r="UJA288" s="320"/>
      <c r="UJB288" s="320"/>
      <c r="UJC288" s="320"/>
      <c r="UJD288" s="320"/>
      <c r="UJE288" s="320"/>
      <c r="UJF288" s="320"/>
      <c r="UJG288" s="320"/>
      <c r="UJH288" s="320"/>
      <c r="UJI288" s="320"/>
      <c r="UJJ288" s="320"/>
      <c r="UJK288" s="320"/>
      <c r="UJL288" s="320"/>
      <c r="UJM288" s="320"/>
      <c r="UJN288" s="320"/>
      <c r="UJO288" s="320"/>
      <c r="UJP288" s="320"/>
      <c r="UJQ288" s="320"/>
      <c r="UJR288" s="320"/>
      <c r="UJS288" s="320"/>
      <c r="UJT288" s="320"/>
      <c r="UJU288" s="320"/>
      <c r="UJV288" s="320"/>
      <c r="UJW288" s="320"/>
      <c r="UJX288" s="320"/>
      <c r="UJY288" s="320"/>
      <c r="UJZ288" s="320"/>
      <c r="UKA288" s="320"/>
      <c r="UKB288" s="320"/>
      <c r="UKC288" s="320"/>
      <c r="UKD288" s="320"/>
      <c r="UKE288" s="320"/>
      <c r="UKF288" s="320"/>
      <c r="UKG288" s="320"/>
      <c r="UKH288" s="320"/>
      <c r="UKI288" s="320"/>
      <c r="UKJ288" s="320"/>
      <c r="UKK288" s="320"/>
      <c r="UKL288" s="320"/>
      <c r="UKM288" s="320"/>
      <c r="UKN288" s="320"/>
      <c r="UKO288" s="320"/>
      <c r="UKP288" s="320"/>
      <c r="UKQ288" s="320"/>
      <c r="UKR288" s="320"/>
      <c r="UKS288" s="320"/>
      <c r="UKT288" s="320"/>
      <c r="UKU288" s="320"/>
      <c r="UKV288" s="320"/>
      <c r="UKW288" s="320"/>
      <c r="UKX288" s="320"/>
      <c r="UKY288" s="320"/>
      <c r="UKZ288" s="320"/>
      <c r="ULA288" s="320"/>
      <c r="ULB288" s="320"/>
      <c r="ULC288" s="320"/>
      <c r="ULD288" s="320"/>
      <c r="ULE288" s="320"/>
      <c r="ULF288" s="320"/>
      <c r="ULG288" s="320"/>
      <c r="ULH288" s="320"/>
      <c r="ULI288" s="320"/>
      <c r="ULJ288" s="320"/>
      <c r="ULK288" s="320"/>
      <c r="ULL288" s="320"/>
      <c r="ULM288" s="320"/>
      <c r="ULN288" s="320"/>
      <c r="ULO288" s="320"/>
      <c r="ULP288" s="320"/>
      <c r="ULQ288" s="320"/>
      <c r="ULR288" s="320"/>
      <c r="ULS288" s="320"/>
      <c r="ULT288" s="320"/>
      <c r="ULU288" s="320"/>
      <c r="ULV288" s="320"/>
      <c r="ULW288" s="320"/>
      <c r="ULX288" s="320"/>
      <c r="ULY288" s="320"/>
      <c r="ULZ288" s="320"/>
      <c r="UMA288" s="320"/>
      <c r="UMB288" s="320"/>
      <c r="UMC288" s="320"/>
      <c r="UMD288" s="320"/>
      <c r="UME288" s="320"/>
      <c r="UMF288" s="320"/>
      <c r="UMG288" s="320"/>
      <c r="UMH288" s="320"/>
      <c r="UMI288" s="320"/>
      <c r="UMJ288" s="320"/>
      <c r="UMK288" s="320"/>
      <c r="UML288" s="320"/>
      <c r="UMM288" s="320"/>
      <c r="UMN288" s="320"/>
      <c r="UMO288" s="320"/>
      <c r="UMP288" s="320"/>
      <c r="UMQ288" s="320"/>
      <c r="UMR288" s="320"/>
      <c r="UMS288" s="320"/>
      <c r="UMT288" s="320"/>
      <c r="UMU288" s="320"/>
      <c r="UMV288" s="320"/>
      <c r="UMW288" s="320"/>
      <c r="UMX288" s="320"/>
      <c r="UMY288" s="320"/>
      <c r="UMZ288" s="320"/>
      <c r="UNA288" s="320"/>
      <c r="UNB288" s="320"/>
      <c r="UNC288" s="320"/>
      <c r="UND288" s="320"/>
      <c r="UNE288" s="320"/>
      <c r="UNF288" s="320"/>
      <c r="UNG288" s="320"/>
      <c r="UNH288" s="320"/>
      <c r="UNI288" s="320"/>
      <c r="UNJ288" s="320"/>
      <c r="UNK288" s="320"/>
      <c r="UNL288" s="320"/>
      <c r="UNM288" s="320"/>
      <c r="UNN288" s="320"/>
      <c r="UNO288" s="320"/>
      <c r="UNP288" s="320"/>
      <c r="UNQ288" s="320"/>
      <c r="UNR288" s="320"/>
      <c r="UNS288" s="320"/>
      <c r="UNT288" s="320"/>
      <c r="UNU288" s="320"/>
      <c r="UNV288" s="320"/>
      <c r="UNW288" s="320"/>
      <c r="UNX288" s="320"/>
      <c r="UNY288" s="320"/>
      <c r="UNZ288" s="320"/>
      <c r="UOA288" s="320"/>
      <c r="UOB288" s="320"/>
      <c r="UOC288" s="320"/>
      <c r="UOD288" s="320"/>
      <c r="UOE288" s="320"/>
      <c r="UOF288" s="320"/>
      <c r="UOG288" s="320"/>
      <c r="UOH288" s="320"/>
      <c r="UOI288" s="320"/>
      <c r="UOJ288" s="320"/>
      <c r="UOK288" s="320"/>
      <c r="UOL288" s="320"/>
      <c r="UOM288" s="320"/>
      <c r="UON288" s="320"/>
      <c r="UOO288" s="320"/>
      <c r="UOP288" s="320"/>
      <c r="UOQ288" s="320"/>
      <c r="UOR288" s="320"/>
      <c r="UOS288" s="320"/>
      <c r="UOT288" s="320"/>
      <c r="UOU288" s="320"/>
      <c r="UOV288" s="320"/>
      <c r="UOW288" s="320"/>
      <c r="UOX288" s="320"/>
      <c r="UOY288" s="320"/>
      <c r="UOZ288" s="320"/>
      <c r="UPA288" s="320"/>
      <c r="UPB288" s="320"/>
      <c r="UPC288" s="320"/>
      <c r="UPD288" s="320"/>
      <c r="UPE288" s="320"/>
      <c r="UPF288" s="320"/>
      <c r="UPG288" s="320"/>
      <c r="UPH288" s="320"/>
      <c r="UPI288" s="320"/>
      <c r="UPJ288" s="320"/>
      <c r="UPK288" s="320"/>
      <c r="UPL288" s="320"/>
      <c r="UPM288" s="320"/>
      <c r="UPN288" s="320"/>
      <c r="UPO288" s="320"/>
      <c r="UPP288" s="320"/>
      <c r="UPQ288" s="320"/>
      <c r="UPR288" s="320"/>
      <c r="UPS288" s="320"/>
      <c r="UPT288" s="320"/>
      <c r="UPU288" s="320"/>
      <c r="UPV288" s="320"/>
      <c r="UPW288" s="320"/>
      <c r="UPX288" s="320"/>
      <c r="UPY288" s="320"/>
      <c r="UPZ288" s="320"/>
      <c r="UQA288" s="320"/>
      <c r="UQB288" s="320"/>
      <c r="UQC288" s="320"/>
      <c r="UQD288" s="320"/>
      <c r="UQE288" s="320"/>
      <c r="UQF288" s="320"/>
      <c r="UQG288" s="320"/>
      <c r="UQH288" s="320"/>
      <c r="UQI288" s="320"/>
      <c r="UQJ288" s="320"/>
      <c r="UQK288" s="320"/>
      <c r="UQL288" s="320"/>
      <c r="UQM288" s="320"/>
      <c r="UQN288" s="320"/>
      <c r="UQO288" s="320"/>
      <c r="UQP288" s="320"/>
      <c r="UQQ288" s="320"/>
      <c r="UQR288" s="320"/>
      <c r="UQS288" s="320"/>
      <c r="UQT288" s="320"/>
      <c r="UQU288" s="320"/>
      <c r="UQV288" s="320"/>
      <c r="UQW288" s="320"/>
      <c r="UQX288" s="320"/>
      <c r="UQY288" s="320"/>
      <c r="UQZ288" s="320"/>
      <c r="URA288" s="320"/>
      <c r="URB288" s="320"/>
      <c r="URC288" s="320"/>
      <c r="URD288" s="320"/>
      <c r="URE288" s="320"/>
      <c r="URF288" s="320"/>
      <c r="URG288" s="320"/>
      <c r="URH288" s="320"/>
      <c r="URI288" s="320"/>
      <c r="URJ288" s="320"/>
      <c r="URK288" s="320"/>
      <c r="URL288" s="320"/>
      <c r="URM288" s="320"/>
      <c r="URN288" s="320"/>
      <c r="URO288" s="320"/>
      <c r="URP288" s="320"/>
      <c r="URQ288" s="320"/>
      <c r="URR288" s="320"/>
      <c r="URS288" s="320"/>
      <c r="URT288" s="320"/>
      <c r="URU288" s="320"/>
      <c r="URV288" s="320"/>
      <c r="URW288" s="320"/>
      <c r="URX288" s="320"/>
      <c r="URY288" s="320"/>
      <c r="URZ288" s="320"/>
      <c r="USA288" s="320"/>
      <c r="USB288" s="320"/>
      <c r="USC288" s="320"/>
      <c r="USD288" s="320"/>
      <c r="USE288" s="320"/>
      <c r="USF288" s="320"/>
      <c r="USG288" s="320"/>
      <c r="USH288" s="320"/>
      <c r="USI288" s="320"/>
      <c r="USJ288" s="320"/>
      <c r="USK288" s="320"/>
      <c r="USL288" s="320"/>
      <c r="USM288" s="320"/>
      <c r="USN288" s="320"/>
      <c r="USO288" s="320"/>
      <c r="USP288" s="320"/>
      <c r="USQ288" s="320"/>
      <c r="USR288" s="320"/>
      <c r="USS288" s="320"/>
      <c r="UST288" s="320"/>
      <c r="USU288" s="320"/>
      <c r="USV288" s="320"/>
      <c r="USW288" s="320"/>
      <c r="USX288" s="320"/>
      <c r="USY288" s="320"/>
      <c r="USZ288" s="320"/>
      <c r="UTA288" s="320"/>
      <c r="UTB288" s="320"/>
      <c r="UTC288" s="320"/>
      <c r="UTD288" s="320"/>
      <c r="UTE288" s="320"/>
      <c r="UTF288" s="320"/>
      <c r="UTG288" s="320"/>
      <c r="UTH288" s="320"/>
      <c r="UTI288" s="320"/>
      <c r="UTJ288" s="320"/>
      <c r="UTK288" s="320"/>
      <c r="UTL288" s="320"/>
      <c r="UTM288" s="320"/>
      <c r="UTN288" s="320"/>
      <c r="UTO288" s="320"/>
      <c r="UTP288" s="320"/>
      <c r="UTQ288" s="320"/>
      <c r="UTR288" s="320"/>
      <c r="UTS288" s="320"/>
      <c r="UTT288" s="320"/>
      <c r="UTU288" s="320"/>
      <c r="UTV288" s="320"/>
      <c r="UTW288" s="320"/>
      <c r="UTX288" s="320"/>
      <c r="UTY288" s="320"/>
      <c r="UTZ288" s="320"/>
      <c r="UUA288" s="320"/>
      <c r="UUB288" s="320"/>
      <c r="UUC288" s="320"/>
      <c r="UUD288" s="320"/>
      <c r="UUE288" s="320"/>
      <c r="UUF288" s="320"/>
      <c r="UUG288" s="320"/>
      <c r="UUH288" s="320"/>
      <c r="UUI288" s="320"/>
      <c r="UUJ288" s="320"/>
      <c r="UUK288" s="320"/>
      <c r="UUL288" s="320"/>
      <c r="UUM288" s="320"/>
      <c r="UUN288" s="320"/>
      <c r="UUO288" s="320"/>
      <c r="UUP288" s="320"/>
      <c r="UUQ288" s="320"/>
      <c r="UUR288" s="320"/>
      <c r="UUS288" s="320"/>
      <c r="UUT288" s="320"/>
      <c r="UUU288" s="320"/>
      <c r="UUV288" s="320"/>
      <c r="UUW288" s="320"/>
      <c r="UUX288" s="320"/>
      <c r="UUY288" s="320"/>
      <c r="UUZ288" s="320"/>
      <c r="UVA288" s="320"/>
      <c r="UVB288" s="320"/>
      <c r="UVC288" s="320"/>
      <c r="UVD288" s="320"/>
      <c r="UVE288" s="320"/>
      <c r="UVF288" s="320"/>
      <c r="UVG288" s="320"/>
      <c r="UVH288" s="320"/>
      <c r="UVI288" s="320"/>
      <c r="UVJ288" s="320"/>
      <c r="UVK288" s="320"/>
      <c r="UVL288" s="320"/>
      <c r="UVM288" s="320"/>
      <c r="UVN288" s="320"/>
      <c r="UVO288" s="320"/>
      <c r="UVP288" s="320"/>
      <c r="UVQ288" s="320"/>
      <c r="UVR288" s="320"/>
      <c r="UVS288" s="320"/>
      <c r="UVT288" s="320"/>
      <c r="UVU288" s="320"/>
      <c r="UVV288" s="320"/>
      <c r="UVW288" s="320"/>
      <c r="UVX288" s="320"/>
      <c r="UVY288" s="320"/>
      <c r="UVZ288" s="320"/>
      <c r="UWA288" s="320"/>
      <c r="UWB288" s="320"/>
      <c r="UWC288" s="320"/>
      <c r="UWD288" s="320"/>
      <c r="UWE288" s="320"/>
      <c r="UWF288" s="320"/>
      <c r="UWG288" s="320"/>
      <c r="UWH288" s="320"/>
      <c r="UWI288" s="320"/>
      <c r="UWJ288" s="320"/>
      <c r="UWK288" s="320"/>
      <c r="UWL288" s="320"/>
      <c r="UWM288" s="320"/>
      <c r="UWN288" s="320"/>
      <c r="UWO288" s="320"/>
      <c r="UWP288" s="320"/>
      <c r="UWQ288" s="320"/>
      <c r="UWR288" s="320"/>
      <c r="UWS288" s="320"/>
      <c r="UWT288" s="320"/>
      <c r="UWU288" s="320"/>
      <c r="UWV288" s="320"/>
      <c r="UWW288" s="320"/>
      <c r="UWX288" s="320"/>
      <c r="UWY288" s="320"/>
      <c r="UWZ288" s="320"/>
      <c r="UXA288" s="320"/>
      <c r="UXB288" s="320"/>
      <c r="UXC288" s="320"/>
      <c r="UXD288" s="320"/>
      <c r="UXE288" s="320"/>
      <c r="UXF288" s="320"/>
      <c r="UXG288" s="320"/>
      <c r="UXH288" s="320"/>
      <c r="UXI288" s="320"/>
      <c r="UXJ288" s="320"/>
      <c r="UXK288" s="320"/>
      <c r="UXL288" s="320"/>
      <c r="UXM288" s="320"/>
      <c r="UXN288" s="320"/>
      <c r="UXO288" s="320"/>
      <c r="UXP288" s="320"/>
      <c r="UXQ288" s="320"/>
      <c r="UXR288" s="320"/>
      <c r="UXS288" s="320"/>
      <c r="UXT288" s="320"/>
      <c r="UXU288" s="320"/>
      <c r="UXV288" s="320"/>
      <c r="UXW288" s="320"/>
      <c r="UXX288" s="320"/>
      <c r="UXY288" s="320"/>
      <c r="UXZ288" s="320"/>
      <c r="UYA288" s="320"/>
      <c r="UYB288" s="320"/>
      <c r="UYC288" s="320"/>
      <c r="UYD288" s="320"/>
      <c r="UYE288" s="320"/>
      <c r="UYF288" s="320"/>
      <c r="UYG288" s="320"/>
      <c r="UYH288" s="320"/>
      <c r="UYI288" s="320"/>
      <c r="UYJ288" s="320"/>
      <c r="UYK288" s="320"/>
      <c r="UYL288" s="320"/>
      <c r="UYM288" s="320"/>
      <c r="UYN288" s="320"/>
      <c r="UYO288" s="320"/>
      <c r="UYP288" s="320"/>
      <c r="UYQ288" s="320"/>
      <c r="UYR288" s="320"/>
      <c r="UYS288" s="320"/>
      <c r="UYT288" s="320"/>
      <c r="UYU288" s="320"/>
      <c r="UYV288" s="320"/>
      <c r="UYW288" s="320"/>
      <c r="UYX288" s="320"/>
      <c r="UYY288" s="320"/>
      <c r="UYZ288" s="320"/>
      <c r="UZA288" s="320"/>
      <c r="UZB288" s="320"/>
      <c r="UZC288" s="320"/>
      <c r="UZD288" s="320"/>
      <c r="UZE288" s="320"/>
      <c r="UZF288" s="320"/>
      <c r="UZG288" s="320"/>
      <c r="UZH288" s="320"/>
      <c r="UZI288" s="320"/>
      <c r="UZJ288" s="320"/>
      <c r="UZK288" s="320"/>
      <c r="UZL288" s="320"/>
      <c r="UZM288" s="320"/>
      <c r="UZN288" s="320"/>
      <c r="UZO288" s="320"/>
      <c r="UZP288" s="320"/>
      <c r="UZQ288" s="320"/>
      <c r="UZR288" s="320"/>
      <c r="UZS288" s="320"/>
      <c r="UZT288" s="320"/>
      <c r="UZU288" s="320"/>
      <c r="UZV288" s="320"/>
      <c r="UZW288" s="320"/>
      <c r="UZX288" s="320"/>
      <c r="UZY288" s="320"/>
      <c r="UZZ288" s="320"/>
      <c r="VAA288" s="320"/>
      <c r="VAB288" s="320"/>
      <c r="VAC288" s="320"/>
      <c r="VAD288" s="320"/>
      <c r="VAE288" s="320"/>
      <c r="VAF288" s="320"/>
      <c r="VAG288" s="320"/>
      <c r="VAH288" s="320"/>
      <c r="VAI288" s="320"/>
      <c r="VAJ288" s="320"/>
      <c r="VAK288" s="320"/>
      <c r="VAL288" s="320"/>
      <c r="VAM288" s="320"/>
      <c r="VAN288" s="320"/>
      <c r="VAO288" s="320"/>
      <c r="VAP288" s="320"/>
      <c r="VAQ288" s="320"/>
      <c r="VAR288" s="320"/>
      <c r="VAS288" s="320"/>
      <c r="VAT288" s="320"/>
      <c r="VAU288" s="320"/>
      <c r="VAV288" s="320"/>
      <c r="VAW288" s="320"/>
      <c r="VAX288" s="320"/>
      <c r="VAY288" s="320"/>
      <c r="VAZ288" s="320"/>
      <c r="VBA288" s="320"/>
      <c r="VBB288" s="320"/>
      <c r="VBC288" s="320"/>
      <c r="VBD288" s="320"/>
      <c r="VBE288" s="320"/>
      <c r="VBF288" s="320"/>
      <c r="VBG288" s="320"/>
      <c r="VBH288" s="320"/>
      <c r="VBI288" s="320"/>
      <c r="VBJ288" s="320"/>
      <c r="VBK288" s="320"/>
      <c r="VBL288" s="320"/>
      <c r="VBM288" s="320"/>
      <c r="VBN288" s="320"/>
      <c r="VBO288" s="320"/>
      <c r="VBP288" s="320"/>
      <c r="VBQ288" s="320"/>
      <c r="VBR288" s="320"/>
      <c r="VBS288" s="320"/>
      <c r="VBT288" s="320"/>
      <c r="VBU288" s="320"/>
      <c r="VBV288" s="320"/>
      <c r="VBW288" s="320"/>
      <c r="VBX288" s="320"/>
      <c r="VBY288" s="320"/>
      <c r="VBZ288" s="320"/>
      <c r="VCA288" s="320"/>
      <c r="VCB288" s="320"/>
      <c r="VCC288" s="320"/>
      <c r="VCD288" s="320"/>
      <c r="VCE288" s="320"/>
      <c r="VCF288" s="320"/>
      <c r="VCG288" s="320"/>
      <c r="VCH288" s="320"/>
      <c r="VCI288" s="320"/>
      <c r="VCJ288" s="320"/>
      <c r="VCK288" s="320"/>
      <c r="VCL288" s="320"/>
      <c r="VCM288" s="320"/>
      <c r="VCN288" s="320"/>
      <c r="VCO288" s="320"/>
      <c r="VCP288" s="320"/>
      <c r="VCQ288" s="320"/>
      <c r="VCR288" s="320"/>
      <c r="VCS288" s="320"/>
      <c r="VCT288" s="320"/>
      <c r="VCU288" s="320"/>
      <c r="VCV288" s="320"/>
      <c r="VCW288" s="320"/>
      <c r="VCX288" s="320"/>
      <c r="VCY288" s="320"/>
      <c r="VCZ288" s="320"/>
      <c r="VDA288" s="320"/>
      <c r="VDB288" s="320"/>
      <c r="VDC288" s="320"/>
      <c r="VDD288" s="320"/>
      <c r="VDE288" s="320"/>
      <c r="VDF288" s="320"/>
      <c r="VDG288" s="320"/>
      <c r="VDH288" s="320"/>
      <c r="VDI288" s="320"/>
      <c r="VDJ288" s="320"/>
      <c r="VDK288" s="320"/>
      <c r="VDL288" s="320"/>
      <c r="VDM288" s="320"/>
      <c r="VDN288" s="320"/>
      <c r="VDO288" s="320"/>
      <c r="VDP288" s="320"/>
      <c r="VDQ288" s="320"/>
      <c r="VDR288" s="320"/>
      <c r="VDS288" s="320"/>
      <c r="VDT288" s="320"/>
      <c r="VDU288" s="320"/>
      <c r="VDV288" s="320"/>
      <c r="VDW288" s="320"/>
      <c r="VDX288" s="320"/>
      <c r="VDY288" s="320"/>
      <c r="VDZ288" s="320"/>
      <c r="VEA288" s="320"/>
      <c r="VEB288" s="320"/>
      <c r="VEC288" s="320"/>
      <c r="VED288" s="320"/>
      <c r="VEE288" s="320"/>
      <c r="VEF288" s="320"/>
      <c r="VEG288" s="320"/>
      <c r="VEH288" s="320"/>
      <c r="VEI288" s="320"/>
      <c r="VEJ288" s="320"/>
      <c r="VEK288" s="320"/>
      <c r="VEL288" s="320"/>
      <c r="VEM288" s="320"/>
      <c r="VEN288" s="320"/>
      <c r="VEO288" s="320"/>
      <c r="VEP288" s="320"/>
      <c r="VEQ288" s="320"/>
      <c r="VER288" s="320"/>
      <c r="VES288" s="320"/>
      <c r="VET288" s="320"/>
      <c r="VEU288" s="320"/>
      <c r="VEV288" s="320"/>
      <c r="VEW288" s="320"/>
      <c r="VEX288" s="320"/>
      <c r="VEY288" s="320"/>
      <c r="VEZ288" s="320"/>
      <c r="VFA288" s="320"/>
      <c r="VFB288" s="320"/>
      <c r="VFC288" s="320"/>
      <c r="VFD288" s="320"/>
      <c r="VFE288" s="320"/>
      <c r="VFF288" s="320"/>
      <c r="VFG288" s="320"/>
      <c r="VFH288" s="320"/>
      <c r="VFI288" s="320"/>
      <c r="VFJ288" s="320"/>
      <c r="VFK288" s="320"/>
      <c r="VFL288" s="320"/>
      <c r="VFM288" s="320"/>
      <c r="VFN288" s="320"/>
      <c r="VFO288" s="320"/>
      <c r="VFP288" s="320"/>
      <c r="VFQ288" s="320"/>
      <c r="VFR288" s="320"/>
      <c r="VFS288" s="320"/>
      <c r="VFT288" s="320"/>
      <c r="VFU288" s="320"/>
      <c r="VFV288" s="320"/>
      <c r="VFW288" s="320"/>
      <c r="VFX288" s="320"/>
      <c r="VFY288" s="320"/>
      <c r="VFZ288" s="320"/>
      <c r="VGA288" s="320"/>
      <c r="VGB288" s="320"/>
      <c r="VGC288" s="320"/>
      <c r="VGD288" s="320"/>
      <c r="VGE288" s="320"/>
      <c r="VGF288" s="320"/>
      <c r="VGG288" s="320"/>
      <c r="VGH288" s="320"/>
      <c r="VGI288" s="320"/>
      <c r="VGJ288" s="320"/>
      <c r="VGK288" s="320"/>
      <c r="VGL288" s="320"/>
      <c r="VGM288" s="320"/>
      <c r="VGN288" s="320"/>
      <c r="VGO288" s="320"/>
      <c r="VGP288" s="320"/>
      <c r="VGQ288" s="320"/>
      <c r="VGR288" s="320"/>
      <c r="VGS288" s="320"/>
      <c r="VGT288" s="320"/>
      <c r="VGU288" s="320"/>
      <c r="VGV288" s="320"/>
      <c r="VGW288" s="320"/>
      <c r="VGX288" s="320"/>
      <c r="VGY288" s="320"/>
      <c r="VGZ288" s="320"/>
      <c r="VHA288" s="320"/>
      <c r="VHB288" s="320"/>
      <c r="VHC288" s="320"/>
      <c r="VHD288" s="320"/>
      <c r="VHE288" s="320"/>
      <c r="VHF288" s="320"/>
      <c r="VHG288" s="320"/>
      <c r="VHH288" s="320"/>
      <c r="VHI288" s="320"/>
      <c r="VHJ288" s="320"/>
      <c r="VHK288" s="320"/>
      <c r="VHL288" s="320"/>
      <c r="VHM288" s="320"/>
      <c r="VHN288" s="320"/>
      <c r="VHO288" s="320"/>
      <c r="VHP288" s="320"/>
      <c r="VHQ288" s="320"/>
      <c r="VHR288" s="320"/>
      <c r="VHS288" s="320"/>
      <c r="VHT288" s="320"/>
      <c r="VHU288" s="320"/>
      <c r="VHV288" s="320"/>
      <c r="VHW288" s="320"/>
      <c r="VHX288" s="320"/>
      <c r="VHY288" s="320"/>
      <c r="VHZ288" s="320"/>
      <c r="VIA288" s="320"/>
      <c r="VIB288" s="320"/>
      <c r="VIC288" s="320"/>
      <c r="VID288" s="320"/>
      <c r="VIE288" s="320"/>
      <c r="VIF288" s="320"/>
      <c r="VIG288" s="320"/>
      <c r="VIH288" s="320"/>
      <c r="VII288" s="320"/>
      <c r="VIJ288" s="320"/>
      <c r="VIK288" s="320"/>
      <c r="VIL288" s="320"/>
      <c r="VIM288" s="320"/>
      <c r="VIN288" s="320"/>
      <c r="VIO288" s="320"/>
      <c r="VIP288" s="320"/>
      <c r="VIQ288" s="320"/>
      <c r="VIR288" s="320"/>
      <c r="VIS288" s="320"/>
      <c r="VIT288" s="320"/>
      <c r="VIU288" s="320"/>
      <c r="VIV288" s="320"/>
      <c r="VIW288" s="320"/>
      <c r="VIX288" s="320"/>
      <c r="VIY288" s="320"/>
      <c r="VIZ288" s="320"/>
      <c r="VJA288" s="320"/>
      <c r="VJB288" s="320"/>
      <c r="VJC288" s="320"/>
      <c r="VJD288" s="320"/>
      <c r="VJE288" s="320"/>
      <c r="VJF288" s="320"/>
      <c r="VJG288" s="320"/>
      <c r="VJH288" s="320"/>
      <c r="VJI288" s="320"/>
      <c r="VJJ288" s="320"/>
      <c r="VJK288" s="320"/>
      <c r="VJL288" s="320"/>
      <c r="VJM288" s="320"/>
      <c r="VJN288" s="320"/>
      <c r="VJO288" s="320"/>
      <c r="VJP288" s="320"/>
      <c r="VJQ288" s="320"/>
      <c r="VJR288" s="320"/>
      <c r="VJS288" s="320"/>
      <c r="VJT288" s="320"/>
      <c r="VJU288" s="320"/>
      <c r="VJV288" s="320"/>
      <c r="VJW288" s="320"/>
      <c r="VJX288" s="320"/>
      <c r="VJY288" s="320"/>
      <c r="VJZ288" s="320"/>
      <c r="VKA288" s="320"/>
      <c r="VKB288" s="320"/>
      <c r="VKC288" s="320"/>
      <c r="VKD288" s="320"/>
      <c r="VKE288" s="320"/>
      <c r="VKF288" s="320"/>
      <c r="VKG288" s="320"/>
      <c r="VKH288" s="320"/>
      <c r="VKI288" s="320"/>
      <c r="VKJ288" s="320"/>
      <c r="VKK288" s="320"/>
      <c r="VKL288" s="320"/>
      <c r="VKM288" s="320"/>
      <c r="VKN288" s="320"/>
      <c r="VKO288" s="320"/>
      <c r="VKP288" s="320"/>
      <c r="VKQ288" s="320"/>
      <c r="VKR288" s="320"/>
      <c r="VKS288" s="320"/>
      <c r="VKT288" s="320"/>
      <c r="VKU288" s="320"/>
      <c r="VKV288" s="320"/>
      <c r="VKW288" s="320"/>
      <c r="VKX288" s="320"/>
      <c r="VKY288" s="320"/>
      <c r="VKZ288" s="320"/>
      <c r="VLA288" s="320"/>
      <c r="VLB288" s="320"/>
      <c r="VLC288" s="320"/>
      <c r="VLD288" s="320"/>
      <c r="VLE288" s="320"/>
      <c r="VLF288" s="320"/>
      <c r="VLG288" s="320"/>
      <c r="VLH288" s="320"/>
      <c r="VLI288" s="320"/>
      <c r="VLJ288" s="320"/>
      <c r="VLK288" s="320"/>
      <c r="VLL288" s="320"/>
      <c r="VLM288" s="320"/>
      <c r="VLN288" s="320"/>
      <c r="VLO288" s="320"/>
      <c r="VLP288" s="320"/>
      <c r="VLQ288" s="320"/>
      <c r="VLR288" s="320"/>
      <c r="VLS288" s="320"/>
      <c r="VLT288" s="320"/>
      <c r="VLU288" s="320"/>
      <c r="VLV288" s="320"/>
      <c r="VLW288" s="320"/>
      <c r="VLX288" s="320"/>
      <c r="VLY288" s="320"/>
      <c r="VLZ288" s="320"/>
      <c r="VMA288" s="320"/>
      <c r="VMB288" s="320"/>
      <c r="VMC288" s="320"/>
      <c r="VMD288" s="320"/>
      <c r="VME288" s="320"/>
      <c r="VMF288" s="320"/>
      <c r="VMG288" s="320"/>
      <c r="VMH288" s="320"/>
      <c r="VMI288" s="320"/>
      <c r="VMJ288" s="320"/>
      <c r="VMK288" s="320"/>
      <c r="VML288" s="320"/>
      <c r="VMM288" s="320"/>
      <c r="VMN288" s="320"/>
      <c r="VMO288" s="320"/>
      <c r="VMP288" s="320"/>
      <c r="VMQ288" s="320"/>
      <c r="VMR288" s="320"/>
      <c r="VMS288" s="320"/>
      <c r="VMT288" s="320"/>
      <c r="VMU288" s="320"/>
      <c r="VMV288" s="320"/>
      <c r="VMW288" s="320"/>
      <c r="VMX288" s="320"/>
      <c r="VMY288" s="320"/>
      <c r="VMZ288" s="320"/>
      <c r="VNA288" s="320"/>
      <c r="VNB288" s="320"/>
      <c r="VNC288" s="320"/>
      <c r="VND288" s="320"/>
      <c r="VNE288" s="320"/>
      <c r="VNF288" s="320"/>
      <c r="VNG288" s="320"/>
      <c r="VNH288" s="320"/>
      <c r="VNI288" s="320"/>
      <c r="VNJ288" s="320"/>
      <c r="VNK288" s="320"/>
      <c r="VNL288" s="320"/>
      <c r="VNM288" s="320"/>
      <c r="VNN288" s="320"/>
      <c r="VNO288" s="320"/>
      <c r="VNP288" s="320"/>
      <c r="VNQ288" s="320"/>
      <c r="VNR288" s="320"/>
      <c r="VNS288" s="320"/>
      <c r="VNT288" s="320"/>
      <c r="VNU288" s="320"/>
      <c r="VNV288" s="320"/>
      <c r="VNW288" s="320"/>
      <c r="VNX288" s="320"/>
      <c r="VNY288" s="320"/>
      <c r="VNZ288" s="320"/>
      <c r="VOA288" s="320"/>
      <c r="VOB288" s="320"/>
      <c r="VOC288" s="320"/>
      <c r="VOD288" s="320"/>
      <c r="VOE288" s="320"/>
      <c r="VOF288" s="320"/>
      <c r="VOG288" s="320"/>
      <c r="VOH288" s="320"/>
      <c r="VOI288" s="320"/>
      <c r="VOJ288" s="320"/>
      <c r="VOK288" s="320"/>
      <c r="VOL288" s="320"/>
      <c r="VOM288" s="320"/>
      <c r="VON288" s="320"/>
      <c r="VOO288" s="320"/>
      <c r="VOP288" s="320"/>
      <c r="VOQ288" s="320"/>
      <c r="VOR288" s="320"/>
      <c r="VOS288" s="320"/>
      <c r="VOT288" s="320"/>
      <c r="VOU288" s="320"/>
      <c r="VOV288" s="320"/>
      <c r="VOW288" s="320"/>
      <c r="VOX288" s="320"/>
      <c r="VOY288" s="320"/>
      <c r="VOZ288" s="320"/>
      <c r="VPA288" s="320"/>
      <c r="VPB288" s="320"/>
      <c r="VPC288" s="320"/>
      <c r="VPD288" s="320"/>
      <c r="VPE288" s="320"/>
      <c r="VPF288" s="320"/>
      <c r="VPG288" s="320"/>
      <c r="VPH288" s="320"/>
      <c r="VPI288" s="320"/>
      <c r="VPJ288" s="320"/>
      <c r="VPK288" s="320"/>
      <c r="VPL288" s="320"/>
      <c r="VPM288" s="320"/>
      <c r="VPN288" s="320"/>
      <c r="VPO288" s="320"/>
      <c r="VPP288" s="320"/>
      <c r="VPQ288" s="320"/>
      <c r="VPR288" s="320"/>
      <c r="VPS288" s="320"/>
      <c r="VPT288" s="320"/>
      <c r="VPU288" s="320"/>
      <c r="VPV288" s="320"/>
      <c r="VPW288" s="320"/>
      <c r="VPX288" s="320"/>
      <c r="VPY288" s="320"/>
      <c r="VPZ288" s="320"/>
      <c r="VQA288" s="320"/>
      <c r="VQB288" s="320"/>
      <c r="VQC288" s="320"/>
      <c r="VQD288" s="320"/>
      <c r="VQE288" s="320"/>
      <c r="VQF288" s="320"/>
      <c r="VQG288" s="320"/>
      <c r="VQH288" s="320"/>
      <c r="VQI288" s="320"/>
      <c r="VQJ288" s="320"/>
      <c r="VQK288" s="320"/>
      <c r="VQL288" s="320"/>
      <c r="VQM288" s="320"/>
      <c r="VQN288" s="320"/>
      <c r="VQO288" s="320"/>
      <c r="VQP288" s="320"/>
      <c r="VQQ288" s="320"/>
      <c r="VQR288" s="320"/>
      <c r="VQS288" s="320"/>
      <c r="VQT288" s="320"/>
      <c r="VQU288" s="320"/>
      <c r="VQV288" s="320"/>
      <c r="VQW288" s="320"/>
      <c r="VQX288" s="320"/>
      <c r="VQY288" s="320"/>
      <c r="VQZ288" s="320"/>
      <c r="VRA288" s="320"/>
      <c r="VRB288" s="320"/>
      <c r="VRC288" s="320"/>
      <c r="VRD288" s="320"/>
      <c r="VRE288" s="320"/>
      <c r="VRF288" s="320"/>
      <c r="VRG288" s="320"/>
      <c r="VRH288" s="320"/>
      <c r="VRI288" s="320"/>
      <c r="VRJ288" s="320"/>
      <c r="VRK288" s="320"/>
      <c r="VRL288" s="320"/>
      <c r="VRM288" s="320"/>
      <c r="VRN288" s="320"/>
      <c r="VRO288" s="320"/>
      <c r="VRP288" s="320"/>
      <c r="VRQ288" s="320"/>
      <c r="VRR288" s="320"/>
      <c r="VRS288" s="320"/>
      <c r="VRT288" s="320"/>
      <c r="VRU288" s="320"/>
      <c r="VRV288" s="320"/>
      <c r="VRW288" s="320"/>
      <c r="VRX288" s="320"/>
      <c r="VRY288" s="320"/>
      <c r="VRZ288" s="320"/>
      <c r="VSA288" s="320"/>
      <c r="VSB288" s="320"/>
      <c r="VSC288" s="320"/>
      <c r="VSD288" s="320"/>
      <c r="VSE288" s="320"/>
      <c r="VSF288" s="320"/>
      <c r="VSG288" s="320"/>
      <c r="VSH288" s="320"/>
      <c r="VSI288" s="320"/>
      <c r="VSJ288" s="320"/>
      <c r="VSK288" s="320"/>
      <c r="VSL288" s="320"/>
      <c r="VSM288" s="320"/>
      <c r="VSN288" s="320"/>
      <c r="VSO288" s="320"/>
      <c r="VSP288" s="320"/>
      <c r="VSQ288" s="320"/>
      <c r="VSR288" s="320"/>
      <c r="VSS288" s="320"/>
      <c r="VST288" s="320"/>
      <c r="VSU288" s="320"/>
      <c r="VSV288" s="320"/>
      <c r="VSW288" s="320"/>
      <c r="VSX288" s="320"/>
      <c r="VSY288" s="320"/>
      <c r="VSZ288" s="320"/>
      <c r="VTA288" s="320"/>
      <c r="VTB288" s="320"/>
      <c r="VTC288" s="320"/>
      <c r="VTD288" s="320"/>
      <c r="VTE288" s="320"/>
      <c r="VTF288" s="320"/>
      <c r="VTG288" s="320"/>
      <c r="VTH288" s="320"/>
      <c r="VTI288" s="320"/>
      <c r="VTJ288" s="320"/>
      <c r="VTK288" s="320"/>
      <c r="VTL288" s="320"/>
      <c r="VTM288" s="320"/>
      <c r="VTN288" s="320"/>
      <c r="VTO288" s="320"/>
      <c r="VTP288" s="320"/>
      <c r="VTQ288" s="320"/>
      <c r="VTR288" s="320"/>
      <c r="VTS288" s="320"/>
      <c r="VTT288" s="320"/>
      <c r="VTU288" s="320"/>
      <c r="VTV288" s="320"/>
      <c r="VTW288" s="320"/>
      <c r="VTX288" s="320"/>
      <c r="VTY288" s="320"/>
      <c r="VTZ288" s="320"/>
      <c r="VUA288" s="320"/>
      <c r="VUB288" s="320"/>
      <c r="VUC288" s="320"/>
      <c r="VUD288" s="320"/>
      <c r="VUE288" s="320"/>
      <c r="VUF288" s="320"/>
      <c r="VUG288" s="320"/>
      <c r="VUH288" s="320"/>
      <c r="VUI288" s="320"/>
      <c r="VUJ288" s="320"/>
      <c r="VUK288" s="320"/>
      <c r="VUL288" s="320"/>
      <c r="VUM288" s="320"/>
      <c r="VUN288" s="320"/>
      <c r="VUO288" s="320"/>
      <c r="VUP288" s="320"/>
      <c r="VUQ288" s="320"/>
      <c r="VUR288" s="320"/>
      <c r="VUS288" s="320"/>
      <c r="VUT288" s="320"/>
      <c r="VUU288" s="320"/>
      <c r="VUV288" s="320"/>
      <c r="VUW288" s="320"/>
      <c r="VUX288" s="320"/>
      <c r="VUY288" s="320"/>
      <c r="VUZ288" s="320"/>
      <c r="VVA288" s="320"/>
      <c r="VVB288" s="320"/>
      <c r="VVC288" s="320"/>
      <c r="VVD288" s="320"/>
      <c r="VVE288" s="320"/>
      <c r="VVF288" s="320"/>
      <c r="VVG288" s="320"/>
      <c r="VVH288" s="320"/>
      <c r="VVI288" s="320"/>
      <c r="VVJ288" s="320"/>
      <c r="VVK288" s="320"/>
      <c r="VVL288" s="320"/>
      <c r="VVM288" s="320"/>
      <c r="VVN288" s="320"/>
      <c r="VVO288" s="320"/>
      <c r="VVP288" s="320"/>
      <c r="VVQ288" s="320"/>
      <c r="VVR288" s="320"/>
      <c r="VVS288" s="320"/>
      <c r="VVT288" s="320"/>
      <c r="VVU288" s="320"/>
      <c r="VVV288" s="320"/>
      <c r="VVW288" s="320"/>
      <c r="VVX288" s="320"/>
      <c r="VVY288" s="320"/>
      <c r="VVZ288" s="320"/>
      <c r="VWA288" s="320"/>
      <c r="VWB288" s="320"/>
      <c r="VWC288" s="320"/>
      <c r="VWD288" s="320"/>
      <c r="VWE288" s="320"/>
      <c r="VWF288" s="320"/>
      <c r="VWG288" s="320"/>
      <c r="VWH288" s="320"/>
      <c r="VWI288" s="320"/>
      <c r="VWJ288" s="320"/>
      <c r="VWK288" s="320"/>
      <c r="VWL288" s="320"/>
      <c r="VWM288" s="320"/>
      <c r="VWN288" s="320"/>
      <c r="VWO288" s="320"/>
      <c r="VWP288" s="320"/>
      <c r="VWQ288" s="320"/>
      <c r="VWR288" s="320"/>
      <c r="VWS288" s="320"/>
      <c r="VWT288" s="320"/>
      <c r="VWU288" s="320"/>
      <c r="VWV288" s="320"/>
      <c r="VWW288" s="320"/>
      <c r="VWX288" s="320"/>
      <c r="VWY288" s="320"/>
      <c r="VWZ288" s="320"/>
      <c r="VXA288" s="320"/>
      <c r="VXB288" s="320"/>
      <c r="VXC288" s="320"/>
      <c r="VXD288" s="320"/>
      <c r="VXE288" s="320"/>
      <c r="VXF288" s="320"/>
      <c r="VXG288" s="320"/>
      <c r="VXH288" s="320"/>
      <c r="VXI288" s="320"/>
      <c r="VXJ288" s="320"/>
      <c r="VXK288" s="320"/>
      <c r="VXL288" s="320"/>
      <c r="VXM288" s="320"/>
      <c r="VXN288" s="320"/>
      <c r="VXO288" s="320"/>
      <c r="VXP288" s="320"/>
      <c r="VXQ288" s="320"/>
      <c r="VXR288" s="320"/>
      <c r="VXS288" s="320"/>
      <c r="VXT288" s="320"/>
      <c r="VXU288" s="320"/>
      <c r="VXV288" s="320"/>
      <c r="VXW288" s="320"/>
      <c r="VXX288" s="320"/>
      <c r="VXY288" s="320"/>
      <c r="VXZ288" s="320"/>
      <c r="VYA288" s="320"/>
      <c r="VYB288" s="320"/>
      <c r="VYC288" s="320"/>
      <c r="VYD288" s="320"/>
      <c r="VYE288" s="320"/>
      <c r="VYF288" s="320"/>
      <c r="VYG288" s="320"/>
      <c r="VYH288" s="320"/>
      <c r="VYI288" s="320"/>
      <c r="VYJ288" s="320"/>
      <c r="VYK288" s="320"/>
      <c r="VYL288" s="320"/>
      <c r="VYM288" s="320"/>
      <c r="VYN288" s="320"/>
      <c r="VYO288" s="320"/>
      <c r="VYP288" s="320"/>
      <c r="VYQ288" s="320"/>
      <c r="VYR288" s="320"/>
      <c r="VYS288" s="320"/>
      <c r="VYT288" s="320"/>
      <c r="VYU288" s="320"/>
      <c r="VYV288" s="320"/>
      <c r="VYW288" s="320"/>
      <c r="VYX288" s="320"/>
      <c r="VYY288" s="320"/>
      <c r="VYZ288" s="320"/>
      <c r="VZA288" s="320"/>
      <c r="VZB288" s="320"/>
      <c r="VZC288" s="320"/>
      <c r="VZD288" s="320"/>
      <c r="VZE288" s="320"/>
      <c r="VZF288" s="320"/>
      <c r="VZG288" s="320"/>
      <c r="VZH288" s="320"/>
      <c r="VZI288" s="320"/>
      <c r="VZJ288" s="320"/>
      <c r="VZK288" s="320"/>
      <c r="VZL288" s="320"/>
      <c r="VZM288" s="320"/>
      <c r="VZN288" s="320"/>
      <c r="VZO288" s="320"/>
      <c r="VZP288" s="320"/>
      <c r="VZQ288" s="320"/>
      <c r="VZR288" s="320"/>
      <c r="VZS288" s="320"/>
      <c r="VZT288" s="320"/>
      <c r="VZU288" s="320"/>
      <c r="VZV288" s="320"/>
      <c r="VZW288" s="320"/>
      <c r="VZX288" s="320"/>
      <c r="VZY288" s="320"/>
      <c r="VZZ288" s="320"/>
      <c r="WAA288" s="320"/>
      <c r="WAB288" s="320"/>
      <c r="WAC288" s="320"/>
      <c r="WAD288" s="320"/>
      <c r="WAE288" s="320"/>
      <c r="WAF288" s="320"/>
      <c r="WAG288" s="320"/>
      <c r="WAH288" s="320"/>
      <c r="WAI288" s="320"/>
      <c r="WAJ288" s="320"/>
      <c r="WAK288" s="320"/>
      <c r="WAL288" s="320"/>
      <c r="WAM288" s="320"/>
      <c r="WAN288" s="320"/>
      <c r="WAO288" s="320"/>
      <c r="WAP288" s="320"/>
      <c r="WAQ288" s="320"/>
      <c r="WAR288" s="320"/>
      <c r="WAS288" s="320"/>
      <c r="WAT288" s="320"/>
      <c r="WAU288" s="320"/>
      <c r="WAV288" s="320"/>
      <c r="WAW288" s="320"/>
      <c r="WAX288" s="320"/>
      <c r="WAY288" s="320"/>
      <c r="WAZ288" s="320"/>
      <c r="WBA288" s="320"/>
      <c r="WBB288" s="320"/>
      <c r="WBC288" s="320"/>
      <c r="WBD288" s="320"/>
      <c r="WBE288" s="320"/>
      <c r="WBF288" s="320"/>
      <c r="WBG288" s="320"/>
      <c r="WBH288" s="320"/>
      <c r="WBI288" s="320"/>
      <c r="WBJ288" s="320"/>
      <c r="WBK288" s="320"/>
      <c r="WBL288" s="320"/>
      <c r="WBM288" s="320"/>
      <c r="WBN288" s="320"/>
      <c r="WBO288" s="320"/>
      <c r="WBP288" s="320"/>
      <c r="WBQ288" s="320"/>
      <c r="WBR288" s="320"/>
      <c r="WBS288" s="320"/>
      <c r="WBT288" s="320"/>
      <c r="WBU288" s="320"/>
      <c r="WBV288" s="320"/>
      <c r="WBW288" s="320"/>
      <c r="WBX288" s="320"/>
      <c r="WBY288" s="320"/>
      <c r="WBZ288" s="320"/>
      <c r="WCA288" s="320"/>
      <c r="WCB288" s="320"/>
      <c r="WCC288" s="320"/>
      <c r="WCD288" s="320"/>
      <c r="WCE288" s="320"/>
      <c r="WCF288" s="320"/>
      <c r="WCG288" s="320"/>
      <c r="WCH288" s="320"/>
      <c r="WCI288" s="320"/>
      <c r="WCJ288" s="320"/>
      <c r="WCK288" s="320"/>
      <c r="WCL288" s="320"/>
      <c r="WCM288" s="320"/>
      <c r="WCN288" s="320"/>
      <c r="WCO288" s="320"/>
      <c r="WCP288" s="320"/>
      <c r="WCQ288" s="320"/>
      <c r="WCR288" s="320"/>
      <c r="WCS288" s="320"/>
      <c r="WCT288" s="320"/>
      <c r="WCU288" s="320"/>
      <c r="WCV288" s="320"/>
      <c r="WCW288" s="320"/>
      <c r="WCX288" s="320"/>
      <c r="WCY288" s="320"/>
      <c r="WCZ288" s="320"/>
      <c r="WDA288" s="320"/>
      <c r="WDB288" s="320"/>
      <c r="WDC288" s="320"/>
      <c r="WDD288" s="320"/>
      <c r="WDE288" s="320"/>
      <c r="WDF288" s="320"/>
      <c r="WDG288" s="320"/>
      <c r="WDH288" s="320"/>
      <c r="WDI288" s="320"/>
      <c r="WDJ288" s="320"/>
      <c r="WDK288" s="320"/>
      <c r="WDL288" s="320"/>
      <c r="WDM288" s="320"/>
      <c r="WDN288" s="320"/>
      <c r="WDO288" s="320"/>
      <c r="WDP288" s="320"/>
      <c r="WDQ288" s="320"/>
      <c r="WDR288" s="320"/>
      <c r="WDS288" s="320"/>
      <c r="WDT288" s="320"/>
      <c r="WDU288" s="320"/>
      <c r="WDV288" s="320"/>
      <c r="WDW288" s="320"/>
      <c r="WDX288" s="320"/>
      <c r="WDY288" s="320"/>
      <c r="WDZ288" s="320"/>
      <c r="WEA288" s="320"/>
      <c r="WEB288" s="320"/>
      <c r="WEC288" s="320"/>
      <c r="WED288" s="320"/>
      <c r="WEE288" s="320"/>
      <c r="WEF288" s="320"/>
      <c r="WEG288" s="320"/>
      <c r="WEH288" s="320"/>
      <c r="WEI288" s="320"/>
      <c r="WEJ288" s="320"/>
      <c r="WEK288" s="320"/>
      <c r="WEL288" s="320"/>
      <c r="WEM288" s="320"/>
      <c r="WEN288" s="320"/>
      <c r="WEO288" s="320"/>
      <c r="WEP288" s="320"/>
      <c r="WEQ288" s="320"/>
      <c r="WER288" s="320"/>
      <c r="WES288" s="320"/>
      <c r="WET288" s="320"/>
      <c r="WEU288" s="320"/>
      <c r="WEV288" s="320"/>
      <c r="WEW288" s="320"/>
      <c r="WEX288" s="320"/>
      <c r="WEY288" s="320"/>
      <c r="WEZ288" s="320"/>
      <c r="WFA288" s="320"/>
      <c r="WFB288" s="320"/>
      <c r="WFC288" s="320"/>
      <c r="WFD288" s="320"/>
      <c r="WFE288" s="320"/>
      <c r="WFF288" s="320"/>
      <c r="WFG288" s="320"/>
      <c r="WFH288" s="320"/>
      <c r="WFI288" s="320"/>
      <c r="WFJ288" s="320"/>
      <c r="WFK288" s="320"/>
      <c r="WFL288" s="320"/>
      <c r="WFM288" s="320"/>
      <c r="WFN288" s="320"/>
      <c r="WFO288" s="320"/>
      <c r="WFP288" s="320"/>
      <c r="WFQ288" s="320"/>
      <c r="WFR288" s="320"/>
      <c r="WFS288" s="320"/>
      <c r="WFT288" s="320"/>
      <c r="WFU288" s="320"/>
      <c r="WFV288" s="320"/>
      <c r="WFW288" s="320"/>
      <c r="WFX288" s="320"/>
      <c r="WFY288" s="320"/>
      <c r="WFZ288" s="320"/>
      <c r="WGA288" s="320"/>
      <c r="WGB288" s="320"/>
      <c r="WGC288" s="320"/>
      <c r="WGD288" s="320"/>
      <c r="WGE288" s="320"/>
      <c r="WGF288" s="320"/>
      <c r="WGG288" s="320"/>
      <c r="WGH288" s="320"/>
      <c r="WGI288" s="320"/>
      <c r="WGJ288" s="320"/>
      <c r="WGK288" s="320"/>
      <c r="WGL288" s="320"/>
      <c r="WGM288" s="320"/>
      <c r="WGN288" s="320"/>
      <c r="WGO288" s="320"/>
      <c r="WGP288" s="320"/>
      <c r="WGQ288" s="320"/>
      <c r="WGR288" s="320"/>
      <c r="WGS288" s="320"/>
      <c r="WGT288" s="320"/>
      <c r="WGU288" s="320"/>
      <c r="WGV288" s="320"/>
      <c r="WGW288" s="320"/>
      <c r="WGX288" s="320"/>
      <c r="WGY288" s="320"/>
      <c r="WGZ288" s="320"/>
      <c r="WHA288" s="320"/>
      <c r="WHB288" s="320"/>
      <c r="WHC288" s="320"/>
      <c r="WHD288" s="320"/>
      <c r="WHE288" s="320"/>
      <c r="WHF288" s="320"/>
      <c r="WHG288" s="320"/>
      <c r="WHH288" s="320"/>
      <c r="WHI288" s="320"/>
      <c r="WHJ288" s="320"/>
      <c r="WHK288" s="320"/>
      <c r="WHL288" s="320"/>
      <c r="WHM288" s="320"/>
      <c r="WHN288" s="320"/>
      <c r="WHO288" s="320"/>
      <c r="WHP288" s="320"/>
      <c r="WHQ288" s="320"/>
      <c r="WHR288" s="320"/>
      <c r="WHS288" s="320"/>
      <c r="WHT288" s="320"/>
      <c r="WHU288" s="320"/>
      <c r="WHV288" s="320"/>
      <c r="WHW288" s="320"/>
      <c r="WHX288" s="320"/>
      <c r="WHY288" s="320"/>
      <c r="WHZ288" s="320"/>
      <c r="WIA288" s="320"/>
      <c r="WIB288" s="320"/>
      <c r="WIC288" s="320"/>
      <c r="WID288" s="320"/>
      <c r="WIE288" s="320"/>
      <c r="WIF288" s="320"/>
      <c r="WIG288" s="320"/>
      <c r="WIH288" s="320"/>
      <c r="WII288" s="320"/>
      <c r="WIJ288" s="320"/>
      <c r="WIK288" s="320"/>
      <c r="WIL288" s="320"/>
      <c r="WIM288" s="320"/>
      <c r="WIN288" s="320"/>
      <c r="WIO288" s="320"/>
      <c r="WIP288" s="320"/>
      <c r="WIQ288" s="320"/>
      <c r="WIR288" s="320"/>
      <c r="WIS288" s="320"/>
      <c r="WIT288" s="320"/>
      <c r="WIU288" s="320"/>
      <c r="WIV288" s="320"/>
      <c r="WIW288" s="320"/>
      <c r="WIX288" s="320"/>
      <c r="WIY288" s="320"/>
      <c r="WIZ288" s="320"/>
      <c r="WJA288" s="320"/>
      <c r="WJB288" s="320"/>
      <c r="WJC288" s="320"/>
      <c r="WJD288" s="320"/>
      <c r="WJE288" s="320"/>
      <c r="WJF288" s="320"/>
      <c r="WJG288" s="320"/>
      <c r="WJH288" s="320"/>
      <c r="WJI288" s="320"/>
      <c r="WJJ288" s="320"/>
      <c r="WJK288" s="320"/>
      <c r="WJL288" s="320"/>
      <c r="WJM288" s="320"/>
      <c r="WJN288" s="320"/>
      <c r="WJO288" s="320"/>
      <c r="WJP288" s="320"/>
      <c r="WJQ288" s="320"/>
      <c r="WJR288" s="320"/>
      <c r="WJS288" s="320"/>
      <c r="WJT288" s="320"/>
      <c r="WJU288" s="320"/>
      <c r="WJV288" s="320"/>
      <c r="WJW288" s="320"/>
      <c r="WJX288" s="320"/>
      <c r="WJY288" s="320"/>
      <c r="WJZ288" s="320"/>
      <c r="WKA288" s="320"/>
      <c r="WKB288" s="320"/>
      <c r="WKC288" s="320"/>
      <c r="WKD288" s="320"/>
      <c r="WKE288" s="320"/>
      <c r="WKF288" s="320"/>
      <c r="WKG288" s="320"/>
      <c r="WKH288" s="320"/>
      <c r="WKI288" s="320"/>
      <c r="WKJ288" s="320"/>
      <c r="WKK288" s="320"/>
      <c r="WKL288" s="320"/>
      <c r="WKM288" s="320"/>
      <c r="WKN288" s="320"/>
      <c r="WKO288" s="320"/>
      <c r="WKP288" s="320"/>
      <c r="WKQ288" s="320"/>
      <c r="WKR288" s="320"/>
      <c r="WKS288" s="320"/>
      <c r="WKT288" s="320"/>
      <c r="WKU288" s="320"/>
      <c r="WKV288" s="320"/>
      <c r="WKW288" s="320"/>
      <c r="WKX288" s="320"/>
      <c r="WKY288" s="320"/>
      <c r="WKZ288" s="320"/>
      <c r="WLA288" s="320"/>
      <c r="WLB288" s="320"/>
      <c r="WLC288" s="320"/>
      <c r="WLD288" s="320"/>
      <c r="WLE288" s="320"/>
      <c r="WLF288" s="320"/>
      <c r="WLG288" s="320"/>
      <c r="WLH288" s="320"/>
      <c r="WLI288" s="320"/>
      <c r="WLJ288" s="320"/>
      <c r="WLK288" s="320"/>
      <c r="WLL288" s="320"/>
      <c r="WLM288" s="320"/>
      <c r="WLN288" s="320"/>
      <c r="WLO288" s="320"/>
      <c r="WLP288" s="320"/>
      <c r="WLQ288" s="320"/>
      <c r="WLR288" s="320"/>
      <c r="WLS288" s="320"/>
      <c r="WLT288" s="320"/>
      <c r="WLU288" s="320"/>
      <c r="WLV288" s="320"/>
      <c r="WLW288" s="320"/>
      <c r="WLX288" s="320"/>
      <c r="WLY288" s="320"/>
      <c r="WLZ288" s="320"/>
      <c r="WMA288" s="320"/>
      <c r="WMB288" s="320"/>
      <c r="WMC288" s="320"/>
      <c r="WMD288" s="320"/>
      <c r="WME288" s="320"/>
      <c r="WMF288" s="320"/>
      <c r="WMG288" s="320"/>
      <c r="WMH288" s="320"/>
      <c r="WMI288" s="320"/>
      <c r="WMJ288" s="320"/>
      <c r="WMK288" s="320"/>
      <c r="WML288" s="320"/>
      <c r="WMM288" s="320"/>
      <c r="WMN288" s="320"/>
      <c r="WMO288" s="320"/>
      <c r="WMP288" s="320"/>
      <c r="WMQ288" s="320"/>
      <c r="WMR288" s="320"/>
      <c r="WMS288" s="320"/>
      <c r="WMT288" s="320"/>
      <c r="WMU288" s="320"/>
      <c r="WMV288" s="320"/>
      <c r="WMW288" s="320"/>
      <c r="WMX288" s="320"/>
      <c r="WMY288" s="320"/>
      <c r="WMZ288" s="320"/>
      <c r="WNA288" s="320"/>
      <c r="WNB288" s="320"/>
      <c r="WNC288" s="320"/>
      <c r="WND288" s="320"/>
      <c r="WNE288" s="320"/>
      <c r="WNF288" s="320"/>
      <c r="WNG288" s="320"/>
      <c r="WNH288" s="320"/>
      <c r="WNI288" s="320"/>
      <c r="WNJ288" s="320"/>
      <c r="WNK288" s="320"/>
      <c r="WNL288" s="320"/>
      <c r="WNM288" s="320"/>
      <c r="WNN288" s="320"/>
      <c r="WNO288" s="320"/>
      <c r="WNP288" s="320"/>
      <c r="WNQ288" s="320"/>
      <c r="WNR288" s="320"/>
      <c r="WNS288" s="320"/>
      <c r="WNT288" s="320"/>
      <c r="WNU288" s="320"/>
      <c r="WNV288" s="320"/>
      <c r="WNW288" s="320"/>
      <c r="WNX288" s="320"/>
      <c r="WNY288" s="320"/>
      <c r="WNZ288" s="320"/>
      <c r="WOA288" s="320"/>
      <c r="WOB288" s="320"/>
      <c r="WOC288" s="320"/>
      <c r="WOD288" s="320"/>
      <c r="WOE288" s="320"/>
      <c r="WOF288" s="320"/>
      <c r="WOG288" s="320"/>
      <c r="WOH288" s="320"/>
      <c r="WOI288" s="320"/>
      <c r="WOJ288" s="320"/>
      <c r="WOK288" s="320"/>
      <c r="WOL288" s="320"/>
      <c r="WOM288" s="320"/>
      <c r="WON288" s="320"/>
      <c r="WOO288" s="320"/>
      <c r="WOP288" s="320"/>
      <c r="WOQ288" s="320"/>
      <c r="WOR288" s="320"/>
      <c r="WOS288" s="320"/>
      <c r="WOT288" s="320"/>
      <c r="WOU288" s="320"/>
      <c r="WOV288" s="320"/>
      <c r="WOW288" s="320"/>
      <c r="WOX288" s="320"/>
      <c r="WOY288" s="320"/>
      <c r="WOZ288" s="320"/>
      <c r="WPA288" s="320"/>
      <c r="WPB288" s="320"/>
      <c r="WPC288" s="320"/>
      <c r="WPD288" s="320"/>
      <c r="WPE288" s="320"/>
      <c r="WPF288" s="320"/>
      <c r="WPG288" s="320"/>
      <c r="WPH288" s="320"/>
      <c r="WPI288" s="320"/>
      <c r="WPJ288" s="320"/>
      <c r="WPK288" s="320"/>
      <c r="WPL288" s="320"/>
      <c r="WPM288" s="320"/>
      <c r="WPN288" s="320"/>
      <c r="WPO288" s="320"/>
      <c r="WPP288" s="320"/>
      <c r="WPQ288" s="320"/>
      <c r="WPR288" s="320"/>
      <c r="WPS288" s="320"/>
      <c r="WPT288" s="320"/>
      <c r="WPU288" s="320"/>
      <c r="WPV288" s="320"/>
      <c r="WPW288" s="320"/>
      <c r="WPX288" s="320"/>
      <c r="WPY288" s="320"/>
      <c r="WPZ288" s="320"/>
      <c r="WQA288" s="320"/>
      <c r="WQB288" s="320"/>
      <c r="WQC288" s="320"/>
      <c r="WQD288" s="320"/>
      <c r="WQE288" s="320"/>
      <c r="WQF288" s="320"/>
      <c r="WQG288" s="320"/>
      <c r="WQH288" s="320"/>
      <c r="WQI288" s="320"/>
      <c r="WQJ288" s="320"/>
      <c r="WQK288" s="320"/>
      <c r="WQL288" s="320"/>
      <c r="WQM288" s="320"/>
      <c r="WQN288" s="320"/>
      <c r="WQO288" s="320"/>
      <c r="WQP288" s="320"/>
      <c r="WQQ288" s="320"/>
      <c r="WQR288" s="320"/>
      <c r="WQS288" s="320"/>
      <c r="WQT288" s="320"/>
      <c r="WQU288" s="320"/>
      <c r="WQV288" s="320"/>
      <c r="WQW288" s="320"/>
      <c r="WQX288" s="320"/>
      <c r="WQY288" s="320"/>
      <c r="WQZ288" s="320"/>
      <c r="WRA288" s="320"/>
      <c r="WRB288" s="320"/>
      <c r="WRC288" s="320"/>
      <c r="WRD288" s="320"/>
      <c r="WRE288" s="320"/>
      <c r="WRF288" s="320"/>
      <c r="WRG288" s="320"/>
      <c r="WRH288" s="320"/>
      <c r="WRI288" s="320"/>
      <c r="WRJ288" s="320"/>
      <c r="WRK288" s="320"/>
      <c r="WRL288" s="320"/>
      <c r="WRM288" s="320"/>
      <c r="WRN288" s="320"/>
      <c r="WRO288" s="320"/>
      <c r="WRP288" s="320"/>
      <c r="WRQ288" s="320"/>
      <c r="WRR288" s="320"/>
      <c r="WRS288" s="320"/>
      <c r="WRT288" s="320"/>
      <c r="WRU288" s="320"/>
      <c r="WRV288" s="320"/>
      <c r="WRW288" s="320"/>
      <c r="WRX288" s="320"/>
      <c r="WRY288" s="320"/>
      <c r="WRZ288" s="320"/>
      <c r="WSA288" s="320"/>
      <c r="WSB288" s="320"/>
      <c r="WSC288" s="320"/>
      <c r="WSD288" s="320"/>
      <c r="WSE288" s="320"/>
      <c r="WSF288" s="320"/>
      <c r="WSG288" s="320"/>
      <c r="WSH288" s="320"/>
      <c r="WSI288" s="320"/>
      <c r="WSJ288" s="320"/>
      <c r="WSK288" s="320"/>
      <c r="WSL288" s="320"/>
      <c r="WSM288" s="320"/>
      <c r="WSN288" s="320"/>
      <c r="WSO288" s="320"/>
      <c r="WSP288" s="320"/>
      <c r="WSQ288" s="320"/>
      <c r="WSR288" s="320"/>
      <c r="WSS288" s="320"/>
      <c r="WST288" s="320"/>
      <c r="WSU288" s="320"/>
      <c r="WSV288" s="320"/>
      <c r="WSW288" s="320"/>
      <c r="WSX288" s="320"/>
      <c r="WSY288" s="320"/>
      <c r="WSZ288" s="320"/>
      <c r="WTA288" s="320"/>
      <c r="WTB288" s="320"/>
      <c r="WTC288" s="320"/>
      <c r="WTD288" s="320"/>
      <c r="WTE288" s="320"/>
      <c r="WTF288" s="320"/>
      <c r="WTG288" s="320"/>
      <c r="WTH288" s="320"/>
      <c r="WTI288" s="320"/>
      <c r="WTJ288" s="320"/>
      <c r="WTK288" s="320"/>
      <c r="WTL288" s="320"/>
      <c r="WTM288" s="320"/>
      <c r="WTN288" s="320"/>
      <c r="WTO288" s="320"/>
      <c r="WTP288" s="320"/>
      <c r="WTQ288" s="320"/>
      <c r="WTR288" s="320"/>
      <c r="WTS288" s="320"/>
      <c r="WTT288" s="320"/>
      <c r="WTU288" s="320"/>
      <c r="WTV288" s="320"/>
      <c r="WTW288" s="320"/>
      <c r="WTX288" s="320"/>
      <c r="WTY288" s="320"/>
      <c r="WTZ288" s="320"/>
      <c r="WUA288" s="320"/>
      <c r="WUB288" s="320"/>
      <c r="WUC288" s="320"/>
      <c r="WUD288" s="320"/>
      <c r="WUE288" s="320"/>
      <c r="WUF288" s="320"/>
      <c r="WUG288" s="320"/>
      <c r="WUH288" s="320"/>
      <c r="WUI288" s="320"/>
      <c r="WUJ288" s="320"/>
      <c r="WUK288" s="320"/>
      <c r="WUL288" s="320"/>
      <c r="WUM288" s="320"/>
      <c r="WUN288" s="320"/>
      <c r="WUO288" s="320"/>
      <c r="WUP288" s="320"/>
      <c r="WUQ288" s="320"/>
      <c r="WUR288" s="320"/>
      <c r="WUS288" s="320"/>
      <c r="WUT288" s="320"/>
      <c r="WUU288" s="320"/>
      <c r="WUV288" s="320"/>
      <c r="WUW288" s="320"/>
      <c r="WUX288" s="320"/>
      <c r="WUY288" s="320"/>
      <c r="WUZ288" s="320"/>
      <c r="WVA288" s="320"/>
      <c r="WVB288" s="320"/>
      <c r="WVC288" s="320"/>
      <c r="WVD288" s="320"/>
      <c r="WVE288" s="320"/>
      <c r="WVF288" s="320"/>
      <c r="WVG288" s="320"/>
      <c r="WVH288" s="320"/>
      <c r="WVI288" s="320"/>
      <c r="WVJ288" s="320"/>
      <c r="WVK288" s="320"/>
      <c r="WVL288" s="320"/>
      <c r="WVM288" s="320"/>
      <c r="WVN288" s="320"/>
      <c r="WVO288" s="320"/>
      <c r="WVP288" s="320"/>
      <c r="WVQ288" s="320"/>
      <c r="WVR288" s="320"/>
      <c r="WVS288" s="320"/>
      <c r="WVT288" s="320"/>
      <c r="WVU288" s="320"/>
      <c r="WVV288" s="320"/>
      <c r="WVW288" s="320"/>
      <c r="WVX288" s="320"/>
      <c r="WVY288" s="320"/>
      <c r="WVZ288" s="320"/>
      <c r="WWA288" s="320"/>
      <c r="WWB288" s="320"/>
      <c r="WWC288" s="320"/>
      <c r="WWD288" s="320"/>
      <c r="WWE288" s="320"/>
      <c r="WWF288" s="320"/>
      <c r="WWG288" s="320"/>
      <c r="WWH288" s="320"/>
      <c r="WWI288" s="320"/>
      <c r="WWJ288" s="320"/>
      <c r="WWK288" s="320"/>
      <c r="WWL288" s="320"/>
      <c r="WWM288" s="320"/>
      <c r="WWN288" s="320"/>
      <c r="WWO288" s="320"/>
      <c r="WWP288" s="320"/>
      <c r="WWQ288" s="320"/>
      <c r="WWR288" s="320"/>
      <c r="WWS288" s="320"/>
      <c r="WWT288" s="320"/>
      <c r="WWU288" s="320"/>
      <c r="WWV288" s="320"/>
      <c r="WWW288" s="320"/>
      <c r="WWX288" s="320"/>
      <c r="WWY288" s="320"/>
      <c r="WWZ288" s="320"/>
      <c r="WXA288" s="320"/>
      <c r="WXB288" s="320"/>
      <c r="WXC288" s="320"/>
      <c r="WXD288" s="320"/>
      <c r="WXE288" s="320"/>
      <c r="WXF288" s="320"/>
      <c r="WXG288" s="320"/>
      <c r="WXH288" s="320"/>
      <c r="WXI288" s="320"/>
      <c r="WXJ288" s="320"/>
      <c r="WXK288" s="320"/>
      <c r="WXL288" s="320"/>
      <c r="WXM288" s="320"/>
      <c r="WXN288" s="320"/>
      <c r="WXO288" s="320"/>
      <c r="WXP288" s="320"/>
      <c r="WXQ288" s="320"/>
      <c r="WXR288" s="320"/>
      <c r="WXS288" s="320"/>
      <c r="WXT288" s="320"/>
      <c r="WXU288" s="320"/>
      <c r="WXV288" s="320"/>
      <c r="WXW288" s="320"/>
      <c r="WXX288" s="320"/>
      <c r="WXY288" s="320"/>
      <c r="WXZ288" s="320"/>
      <c r="WYA288" s="320"/>
      <c r="WYB288" s="320"/>
      <c r="WYC288" s="320"/>
      <c r="WYD288" s="320"/>
      <c r="WYE288" s="320"/>
      <c r="WYF288" s="320"/>
      <c r="WYG288" s="320"/>
      <c r="WYH288" s="320"/>
      <c r="WYI288" s="320"/>
      <c r="WYJ288" s="320"/>
      <c r="WYK288" s="320"/>
      <c r="WYL288" s="320"/>
      <c r="WYM288" s="320"/>
      <c r="WYN288" s="320"/>
      <c r="WYO288" s="320"/>
      <c r="WYP288" s="320"/>
      <c r="WYQ288" s="320"/>
      <c r="WYR288" s="320"/>
      <c r="WYS288" s="320"/>
      <c r="WYT288" s="320"/>
      <c r="WYU288" s="320"/>
      <c r="WYV288" s="320"/>
      <c r="WYW288" s="320"/>
      <c r="WYX288" s="320"/>
      <c r="WYY288" s="320"/>
      <c r="WYZ288" s="320"/>
      <c r="WZA288" s="320"/>
      <c r="WZB288" s="320"/>
      <c r="WZC288" s="320"/>
      <c r="WZD288" s="320"/>
      <c r="WZE288" s="320"/>
      <c r="WZF288" s="320"/>
      <c r="WZG288" s="320"/>
      <c r="WZH288" s="320"/>
      <c r="WZI288" s="320"/>
      <c r="WZJ288" s="320"/>
      <c r="WZK288" s="320"/>
      <c r="WZL288" s="320"/>
      <c r="WZM288" s="320"/>
      <c r="WZN288" s="320"/>
      <c r="WZO288" s="320"/>
      <c r="WZP288" s="320"/>
      <c r="WZQ288" s="320"/>
      <c r="WZR288" s="320"/>
      <c r="WZS288" s="320"/>
      <c r="WZT288" s="320"/>
      <c r="WZU288" s="320"/>
      <c r="WZV288" s="320"/>
      <c r="WZW288" s="320"/>
      <c r="WZX288" s="320"/>
      <c r="WZY288" s="320"/>
      <c r="WZZ288" s="320"/>
      <c r="XAA288" s="320"/>
      <c r="XAB288" s="320"/>
      <c r="XAC288" s="320"/>
      <c r="XAD288" s="320"/>
      <c r="XAE288" s="320"/>
      <c r="XAF288" s="320"/>
      <c r="XAG288" s="320"/>
      <c r="XAH288" s="320"/>
      <c r="XAI288" s="320"/>
      <c r="XAJ288" s="320"/>
      <c r="XAK288" s="320"/>
      <c r="XAL288" s="320"/>
      <c r="XAM288" s="320"/>
      <c r="XAN288" s="320"/>
      <c r="XAO288" s="320"/>
      <c r="XAP288" s="320"/>
      <c r="XAQ288" s="320"/>
      <c r="XAR288" s="320"/>
      <c r="XAS288" s="320"/>
      <c r="XAT288" s="320"/>
      <c r="XAU288" s="320"/>
      <c r="XAV288" s="320"/>
      <c r="XAW288" s="320"/>
      <c r="XAX288" s="320"/>
      <c r="XAY288" s="320"/>
      <c r="XAZ288" s="320"/>
      <c r="XBA288" s="320"/>
      <c r="XBB288" s="320"/>
      <c r="XBC288" s="320"/>
      <c r="XBD288" s="320"/>
      <c r="XBE288" s="320"/>
      <c r="XBF288" s="320"/>
      <c r="XBG288" s="320"/>
      <c r="XBH288" s="320"/>
      <c r="XBI288" s="320"/>
      <c r="XBJ288" s="320"/>
      <c r="XBK288" s="320"/>
      <c r="XBL288" s="320"/>
      <c r="XBM288" s="320"/>
      <c r="XBN288" s="320"/>
      <c r="XBO288" s="320"/>
      <c r="XBP288" s="320"/>
      <c r="XBQ288" s="320"/>
      <c r="XBR288" s="320"/>
      <c r="XBS288" s="320"/>
      <c r="XBT288" s="320"/>
      <c r="XBU288" s="320"/>
      <c r="XBV288" s="320"/>
      <c r="XBW288" s="320"/>
      <c r="XBX288" s="320"/>
      <c r="XBY288" s="320"/>
      <c r="XBZ288" s="320"/>
      <c r="XCA288" s="320"/>
      <c r="XCB288" s="320"/>
      <c r="XCC288" s="320"/>
      <c r="XCD288" s="320"/>
      <c r="XCE288" s="320"/>
      <c r="XCF288" s="320"/>
      <c r="XCG288" s="320"/>
      <c r="XCH288" s="320"/>
      <c r="XCI288" s="320"/>
      <c r="XCJ288" s="320"/>
      <c r="XCK288" s="320"/>
      <c r="XCL288" s="320"/>
      <c r="XCM288" s="320"/>
      <c r="XCN288" s="320"/>
      <c r="XCO288" s="320"/>
      <c r="XCP288" s="320"/>
      <c r="XCQ288" s="320"/>
      <c r="XCR288" s="320"/>
      <c r="XCS288" s="320"/>
      <c r="XCT288" s="320"/>
      <c r="XCU288" s="320"/>
      <c r="XCV288" s="320"/>
      <c r="XCW288" s="320"/>
      <c r="XCX288" s="320"/>
      <c r="XCY288" s="320"/>
      <c r="XCZ288" s="320"/>
      <c r="XDA288" s="320"/>
      <c r="XDB288" s="320"/>
      <c r="XDC288" s="320"/>
      <c r="XDD288" s="320"/>
      <c r="XDE288" s="320"/>
      <c r="XDF288" s="320"/>
      <c r="XDG288" s="320"/>
      <c r="XDH288" s="320"/>
      <c r="XDI288" s="320"/>
      <c r="XDJ288" s="320"/>
      <c r="XDK288" s="320"/>
      <c r="XDL288" s="320"/>
      <c r="XDM288" s="320"/>
      <c r="XDN288" s="320"/>
      <c r="XDO288" s="320"/>
      <c r="XDP288" s="320"/>
      <c r="XDQ288" s="320"/>
      <c r="XDR288" s="320"/>
      <c r="XDS288" s="320"/>
      <c r="XDT288" s="320"/>
      <c r="XDU288" s="320"/>
      <c r="XDV288" s="320"/>
      <c r="XDW288" s="320"/>
      <c r="XDX288" s="320"/>
      <c r="XDY288" s="320"/>
      <c r="XDZ288" s="320"/>
      <c r="XEA288" s="320"/>
      <c r="XEB288" s="320"/>
      <c r="XEC288" s="320"/>
      <c r="XED288" s="320"/>
      <c r="XEE288" s="320"/>
      <c r="XEF288" s="320"/>
      <c r="XEG288" s="320"/>
      <c r="XEH288" s="320"/>
      <c r="XEI288" s="320"/>
      <c r="XEJ288" s="320"/>
      <c r="XEK288" s="320"/>
      <c r="XEL288" s="320"/>
      <c r="XEM288" s="320"/>
      <c r="XEN288" s="320"/>
      <c r="XEO288" s="320"/>
      <c r="XEP288" s="320"/>
      <c r="XEQ288" s="320"/>
      <c r="XER288" s="320"/>
      <c r="XES288" s="320"/>
      <c r="XET288" s="320"/>
      <c r="XEU288" s="320"/>
      <c r="XEV288" s="320"/>
      <c r="XEW288" s="320"/>
      <c r="XEX288" s="320"/>
      <c r="XEY288" s="320"/>
      <c r="XEZ288" s="320"/>
      <c r="XFA288" s="320"/>
      <c r="XFB288" s="320"/>
      <c r="XFC288" s="320"/>
      <c r="XFD288" s="320"/>
    </row>
    <row r="289" spans="1:22" s="172" customFormat="1" ht="12.75" x14ac:dyDescent="0.2">
      <c r="A289" s="51"/>
      <c r="B289" s="11"/>
      <c r="C289" s="11" t="s">
        <v>60</v>
      </c>
      <c r="D289" s="11"/>
      <c r="E289" s="11" t="s">
        <v>63</v>
      </c>
      <c r="F289" s="11">
        <v>300</v>
      </c>
      <c r="G289" s="11">
        <v>2</v>
      </c>
      <c r="H289" s="11">
        <v>2</v>
      </c>
      <c r="I289" s="11">
        <v>0</v>
      </c>
      <c r="J289" s="4"/>
      <c r="K289" s="11"/>
      <c r="L289" s="11"/>
      <c r="M289" s="11"/>
      <c r="N289" s="4"/>
      <c r="O289" s="169"/>
      <c r="P289" s="170"/>
      <c r="Q289" s="170"/>
      <c r="R289" s="171"/>
      <c r="S289" s="71"/>
      <c r="T289" s="71"/>
      <c r="U289" s="71"/>
      <c r="V289" s="71"/>
    </row>
    <row r="290" spans="1:22" s="172" customFormat="1" ht="12.75" x14ac:dyDescent="0.2">
      <c r="A290" s="51"/>
      <c r="B290" s="11"/>
      <c r="C290" s="11" t="s">
        <v>64</v>
      </c>
      <c r="D290" s="11"/>
      <c r="E290" s="11" t="s">
        <v>61</v>
      </c>
      <c r="F290" s="11">
        <v>46</v>
      </c>
      <c r="G290" s="11">
        <v>1</v>
      </c>
      <c r="H290" s="11">
        <v>1</v>
      </c>
      <c r="I290" s="11">
        <v>1</v>
      </c>
      <c r="J290" s="4"/>
      <c r="K290" s="11"/>
      <c r="L290" s="11"/>
      <c r="M290" s="11"/>
      <c r="N290" s="4"/>
      <c r="O290" s="169"/>
      <c r="P290" s="170"/>
      <c r="Q290" s="170"/>
      <c r="R290" s="171"/>
      <c r="S290" s="71"/>
      <c r="T290" s="71"/>
      <c r="U290" s="71"/>
      <c r="V290" s="71"/>
    </row>
    <row r="291" spans="1:22" s="172" customFormat="1" ht="12.75" x14ac:dyDescent="0.2">
      <c r="A291" s="51"/>
      <c r="B291" s="11"/>
      <c r="C291" s="11" t="s">
        <v>65</v>
      </c>
      <c r="D291" s="11"/>
      <c r="E291" s="11" t="s">
        <v>66</v>
      </c>
      <c r="F291" s="11">
        <v>18</v>
      </c>
      <c r="G291" s="11"/>
      <c r="H291" s="11">
        <v>0</v>
      </c>
      <c r="I291" s="11"/>
      <c r="J291" s="4"/>
      <c r="K291" s="11"/>
      <c r="L291" s="11"/>
      <c r="M291" s="11"/>
      <c r="N291" s="4"/>
      <c r="O291" s="169"/>
      <c r="P291" s="170"/>
      <c r="Q291" s="170"/>
      <c r="R291" s="171"/>
      <c r="S291" s="71"/>
      <c r="T291" s="71"/>
      <c r="U291" s="71"/>
      <c r="V291" s="71"/>
    </row>
    <row r="292" spans="1:22" s="172" customFormat="1" ht="12.75" x14ac:dyDescent="0.2">
      <c r="A292" s="51"/>
      <c r="B292" s="11"/>
      <c r="C292" s="11" t="s">
        <v>69</v>
      </c>
      <c r="D292" s="11"/>
      <c r="E292" s="11" t="s">
        <v>70</v>
      </c>
      <c r="F292" s="11">
        <v>40</v>
      </c>
      <c r="G292" s="11"/>
      <c r="H292" s="11"/>
      <c r="I292" s="11"/>
      <c r="J292" s="4"/>
      <c r="K292" s="11"/>
      <c r="L292" s="11"/>
      <c r="M292" s="11"/>
      <c r="N292" s="4"/>
      <c r="O292" s="169"/>
      <c r="P292" s="170"/>
      <c r="Q292" s="170"/>
      <c r="R292" s="171"/>
      <c r="S292" s="71"/>
      <c r="T292" s="71"/>
      <c r="U292" s="71"/>
      <c r="V292" s="71"/>
    </row>
    <row r="293" spans="1:22" s="172" customFormat="1" ht="12.75" x14ac:dyDescent="0.2">
      <c r="A293" s="51"/>
      <c r="B293" s="11"/>
      <c r="C293" s="11" t="s">
        <v>76</v>
      </c>
      <c r="D293" s="11"/>
      <c r="E293" s="11" t="s">
        <v>77</v>
      </c>
      <c r="F293" s="11">
        <v>4</v>
      </c>
      <c r="G293" s="11"/>
      <c r="H293" s="11">
        <v>0</v>
      </c>
      <c r="I293" s="11"/>
      <c r="J293" s="4"/>
      <c r="K293" s="11"/>
      <c r="L293" s="11"/>
      <c r="M293" s="11"/>
      <c r="N293" s="4"/>
      <c r="O293" s="169"/>
      <c r="P293" s="170"/>
      <c r="Q293" s="170"/>
      <c r="R293" s="171"/>
      <c r="S293" s="71"/>
      <c r="T293" s="71"/>
      <c r="U293" s="71"/>
      <c r="V293" s="71"/>
    </row>
    <row r="294" spans="1:22" s="172" customFormat="1" ht="12.75" x14ac:dyDescent="0.2">
      <c r="A294" s="51"/>
      <c r="B294" s="11"/>
      <c r="C294" s="11" t="s">
        <v>78</v>
      </c>
      <c r="D294" s="11"/>
      <c r="E294" s="11" t="s">
        <v>79</v>
      </c>
      <c r="F294" s="11">
        <v>202</v>
      </c>
      <c r="G294" s="11">
        <v>5</v>
      </c>
      <c r="H294" s="11">
        <v>5</v>
      </c>
      <c r="I294" s="11">
        <v>0.8</v>
      </c>
      <c r="J294" s="4"/>
      <c r="K294" s="11"/>
      <c r="L294" s="11"/>
      <c r="M294" s="11"/>
      <c r="N294" s="4"/>
      <c r="O294" s="169"/>
      <c r="P294" s="170"/>
      <c r="Q294" s="170"/>
      <c r="R294" s="171"/>
      <c r="S294" s="71"/>
      <c r="T294" s="71"/>
      <c r="U294" s="71"/>
      <c r="V294" s="71"/>
    </row>
    <row r="295" spans="1:22" s="172" customFormat="1" ht="12.75" x14ac:dyDescent="0.2">
      <c r="A295" s="51"/>
      <c r="B295" s="11"/>
      <c r="C295" s="11" t="s">
        <v>80</v>
      </c>
      <c r="D295" s="11"/>
      <c r="E295" s="11" t="s">
        <v>81</v>
      </c>
      <c r="F295" s="11">
        <v>1635</v>
      </c>
      <c r="G295" s="11">
        <v>4</v>
      </c>
      <c r="H295" s="11">
        <v>4</v>
      </c>
      <c r="I295" s="175">
        <v>0.25</v>
      </c>
      <c r="J295" s="4"/>
      <c r="K295" s="11"/>
      <c r="L295" s="11"/>
      <c r="M295" s="11"/>
      <c r="N295" s="4"/>
      <c r="O295" s="169"/>
      <c r="P295" s="170"/>
      <c r="Q295" s="170"/>
      <c r="R295" s="171"/>
      <c r="S295" s="71"/>
      <c r="T295" s="71"/>
      <c r="U295" s="71"/>
      <c r="V295" s="71"/>
    </row>
    <row r="296" spans="1:22" s="172" customFormat="1" ht="12.75" x14ac:dyDescent="0.2">
      <c r="A296" s="51"/>
      <c r="B296" s="11"/>
      <c r="C296" s="11" t="s">
        <v>87</v>
      </c>
      <c r="D296" s="11"/>
      <c r="E296" s="11" t="s">
        <v>88</v>
      </c>
      <c r="F296" s="11">
        <v>3</v>
      </c>
      <c r="G296" s="11"/>
      <c r="H296" s="11"/>
      <c r="I296" s="11"/>
      <c r="J296" s="4"/>
      <c r="K296" s="11"/>
      <c r="L296" s="11"/>
      <c r="M296" s="11"/>
      <c r="N296" s="4"/>
      <c r="O296" s="169"/>
      <c r="P296" s="170"/>
      <c r="Q296" s="170"/>
      <c r="R296" s="171"/>
      <c r="S296" s="71"/>
      <c r="T296" s="71"/>
      <c r="U296" s="71"/>
      <c r="V296" s="71"/>
    </row>
    <row r="297" spans="1:22" s="172" customFormat="1" ht="12.75" x14ac:dyDescent="0.2">
      <c r="A297" s="51"/>
      <c r="B297" s="11"/>
      <c r="C297" s="11" t="s">
        <v>89</v>
      </c>
      <c r="D297" s="11"/>
      <c r="E297" s="11" t="s">
        <v>90</v>
      </c>
      <c r="F297" s="11">
        <v>9</v>
      </c>
      <c r="G297" s="11"/>
      <c r="H297" s="11"/>
      <c r="I297" s="11"/>
      <c r="J297" s="4"/>
      <c r="K297" s="11"/>
      <c r="L297" s="11"/>
      <c r="M297" s="11"/>
      <c r="N297" s="4"/>
      <c r="O297" s="169"/>
      <c r="P297" s="170"/>
      <c r="Q297" s="170"/>
      <c r="R297" s="171"/>
      <c r="S297" s="71"/>
      <c r="T297" s="71"/>
      <c r="U297" s="71"/>
      <c r="V297" s="71"/>
    </row>
    <row r="298" spans="1:22" s="172" customFormat="1" ht="12.75" x14ac:dyDescent="0.2">
      <c r="A298" s="51"/>
      <c r="B298" s="11"/>
      <c r="C298" s="11" t="s">
        <v>89</v>
      </c>
      <c r="D298" s="11"/>
      <c r="E298" s="11" t="s">
        <v>91</v>
      </c>
      <c r="F298" s="11">
        <v>1</v>
      </c>
      <c r="G298" s="11"/>
      <c r="H298" s="11"/>
      <c r="I298" s="11"/>
      <c r="J298" s="4"/>
      <c r="K298" s="11"/>
      <c r="L298" s="11"/>
      <c r="M298" s="11"/>
      <c r="N298" s="4"/>
      <c r="O298" s="169"/>
      <c r="P298" s="170"/>
      <c r="Q298" s="170"/>
      <c r="R298" s="171"/>
      <c r="S298" s="71"/>
      <c r="T298" s="71"/>
      <c r="U298" s="71"/>
      <c r="V298" s="71"/>
    </row>
    <row r="299" spans="1:22" s="172" customFormat="1" ht="12.75" x14ac:dyDescent="0.2">
      <c r="A299" s="51"/>
      <c r="B299" s="11"/>
      <c r="C299" s="11" t="s">
        <v>92</v>
      </c>
      <c r="D299" s="11"/>
      <c r="E299" s="11" t="s">
        <v>94</v>
      </c>
      <c r="F299" s="11">
        <v>29</v>
      </c>
      <c r="G299" s="11"/>
      <c r="H299" s="11"/>
      <c r="I299" s="11"/>
      <c r="J299" s="4"/>
      <c r="K299" s="11"/>
      <c r="L299" s="11"/>
      <c r="M299" s="11"/>
      <c r="N299" s="4"/>
      <c r="O299" s="169"/>
      <c r="P299" s="170"/>
      <c r="Q299" s="170"/>
      <c r="R299" s="171"/>
      <c r="S299" s="71"/>
      <c r="T299" s="71"/>
      <c r="U299" s="71"/>
      <c r="V299" s="71"/>
    </row>
    <row r="300" spans="1:22" s="172" customFormat="1" ht="12.75" x14ac:dyDescent="0.2">
      <c r="A300" s="51"/>
      <c r="B300" s="11"/>
      <c r="C300" s="11" t="s">
        <v>97</v>
      </c>
      <c r="D300" s="11"/>
      <c r="E300" s="11" t="s">
        <v>75</v>
      </c>
      <c r="F300" s="11">
        <v>144</v>
      </c>
      <c r="G300" s="11">
        <v>1</v>
      </c>
      <c r="H300" s="11">
        <v>1</v>
      </c>
      <c r="I300" s="11">
        <v>0</v>
      </c>
      <c r="J300" s="4"/>
      <c r="K300" s="11"/>
      <c r="L300" s="11"/>
      <c r="M300" s="11"/>
      <c r="N300" s="4"/>
      <c r="O300" s="169"/>
      <c r="P300" s="170"/>
      <c r="Q300" s="170"/>
      <c r="R300" s="171"/>
      <c r="S300" s="71"/>
      <c r="T300" s="71"/>
      <c r="U300" s="71"/>
      <c r="V300" s="71"/>
    </row>
    <row r="301" spans="1:22" s="172" customFormat="1" ht="12.75" x14ac:dyDescent="0.2">
      <c r="A301" s="51"/>
      <c r="B301" s="11"/>
      <c r="C301" s="11" t="s">
        <v>99</v>
      </c>
      <c r="D301" s="11"/>
      <c r="E301" s="11" t="s">
        <v>100</v>
      </c>
      <c r="F301" s="11">
        <v>43</v>
      </c>
      <c r="G301" s="11">
        <v>1</v>
      </c>
      <c r="H301" s="11">
        <v>1</v>
      </c>
      <c r="I301" s="11">
        <v>1</v>
      </c>
      <c r="J301" s="4"/>
      <c r="K301" s="11"/>
      <c r="L301" s="11"/>
      <c r="M301" s="11"/>
      <c r="N301" s="4"/>
      <c r="O301" s="169"/>
      <c r="P301" s="170"/>
      <c r="Q301" s="170"/>
      <c r="R301" s="171"/>
      <c r="S301" s="71"/>
      <c r="T301" s="71"/>
      <c r="U301" s="71"/>
      <c r="V301" s="71"/>
    </row>
    <row r="302" spans="1:22" s="172" customFormat="1" ht="12.75" x14ac:dyDescent="0.2">
      <c r="A302" s="51"/>
      <c r="B302" s="11"/>
      <c r="C302" s="11" t="s">
        <v>99</v>
      </c>
      <c r="D302" s="11"/>
      <c r="E302" s="11" t="s">
        <v>101</v>
      </c>
      <c r="F302" s="11">
        <v>8</v>
      </c>
      <c r="G302" s="11"/>
      <c r="H302" s="11"/>
      <c r="I302" s="11"/>
      <c r="J302" s="4"/>
      <c r="K302" s="11"/>
      <c r="L302" s="11"/>
      <c r="M302" s="11"/>
      <c r="N302" s="4"/>
      <c r="O302" s="169"/>
      <c r="P302" s="170"/>
      <c r="Q302" s="170"/>
      <c r="R302" s="171"/>
      <c r="S302" s="71"/>
      <c r="T302" s="71"/>
      <c r="U302" s="71"/>
      <c r="V302" s="71"/>
    </row>
    <row r="303" spans="1:22" s="172" customFormat="1" ht="12.75" x14ac:dyDescent="0.2">
      <c r="A303" s="51"/>
      <c r="B303" s="11"/>
      <c r="C303" s="11" t="s">
        <v>104</v>
      </c>
      <c r="D303" s="11"/>
      <c r="E303" s="11" t="s">
        <v>105</v>
      </c>
      <c r="F303" s="11">
        <v>21</v>
      </c>
      <c r="G303" s="11"/>
      <c r="H303" s="11">
        <v>0</v>
      </c>
      <c r="I303" s="11"/>
      <c r="J303" s="4"/>
      <c r="K303" s="11"/>
      <c r="L303" s="11"/>
      <c r="M303" s="11"/>
      <c r="N303" s="4"/>
      <c r="O303" s="169"/>
      <c r="P303" s="170"/>
      <c r="Q303" s="170"/>
      <c r="R303" s="171"/>
      <c r="S303" s="71"/>
      <c r="T303" s="71"/>
      <c r="U303" s="71"/>
      <c r="V303" s="71"/>
    </row>
    <row r="304" spans="1:22" s="172" customFormat="1" ht="12.75" x14ac:dyDescent="0.2">
      <c r="A304" s="51"/>
      <c r="B304" s="11"/>
      <c r="C304" s="11" t="s">
        <v>110</v>
      </c>
      <c r="D304" s="11"/>
      <c r="E304" s="11" t="s">
        <v>102</v>
      </c>
      <c r="F304" s="11">
        <v>30</v>
      </c>
      <c r="G304" s="11"/>
      <c r="H304" s="11"/>
      <c r="I304" s="11"/>
      <c r="J304" s="4"/>
      <c r="K304" s="11"/>
      <c r="L304" s="11"/>
      <c r="M304" s="11"/>
      <c r="N304" s="4"/>
      <c r="O304" s="169"/>
      <c r="P304" s="170"/>
      <c r="Q304" s="170"/>
      <c r="R304" s="171"/>
      <c r="S304" s="71"/>
      <c r="T304" s="71"/>
      <c r="U304" s="71"/>
      <c r="V304" s="71"/>
    </row>
    <row r="305" spans="1:22" s="172" customFormat="1" ht="12.75" x14ac:dyDescent="0.2">
      <c r="A305" s="51"/>
      <c r="B305" s="11"/>
      <c r="C305" s="11" t="s">
        <v>110</v>
      </c>
      <c r="D305" s="11"/>
      <c r="E305" s="11" t="s">
        <v>103</v>
      </c>
      <c r="F305" s="11">
        <v>6</v>
      </c>
      <c r="G305" s="11"/>
      <c r="H305" s="11"/>
      <c r="I305" s="11"/>
      <c r="J305" s="4"/>
      <c r="K305" s="11"/>
      <c r="L305" s="11"/>
      <c r="M305" s="11"/>
      <c r="N305" s="4"/>
      <c r="O305" s="169"/>
      <c r="P305" s="170"/>
      <c r="Q305" s="170"/>
      <c r="R305" s="171"/>
      <c r="S305" s="71"/>
      <c r="T305" s="71"/>
      <c r="U305" s="71"/>
      <c r="V305" s="71"/>
    </row>
    <row r="306" spans="1:22" s="172" customFormat="1" ht="12.75" x14ac:dyDescent="0.2">
      <c r="A306" s="51"/>
      <c r="B306" s="11"/>
      <c r="C306" s="11" t="s">
        <v>115</v>
      </c>
      <c r="D306" s="11"/>
      <c r="E306" s="11" t="s">
        <v>103</v>
      </c>
      <c r="F306" s="11">
        <v>29</v>
      </c>
      <c r="G306" s="11"/>
      <c r="H306" s="11">
        <v>0</v>
      </c>
      <c r="I306" s="11"/>
      <c r="J306" s="4"/>
      <c r="K306" s="11"/>
      <c r="L306" s="11"/>
      <c r="M306" s="11"/>
      <c r="N306" s="4"/>
      <c r="O306" s="169"/>
      <c r="P306" s="170"/>
      <c r="Q306" s="170"/>
      <c r="R306" s="171"/>
      <c r="S306" s="71"/>
      <c r="T306" s="71"/>
      <c r="U306" s="71"/>
      <c r="V306" s="71"/>
    </row>
    <row r="307" spans="1:22" s="172" customFormat="1" ht="12.75" x14ac:dyDescent="0.2">
      <c r="A307" s="51"/>
      <c r="B307" s="11"/>
      <c r="C307" s="11" t="s">
        <v>122</v>
      </c>
      <c r="D307" s="11"/>
      <c r="E307" s="11" t="s">
        <v>117</v>
      </c>
      <c r="F307" s="11">
        <v>13</v>
      </c>
      <c r="G307" s="11"/>
      <c r="H307" s="11"/>
      <c r="I307" s="11"/>
      <c r="J307" s="4"/>
      <c r="K307" s="11"/>
      <c r="L307" s="11"/>
      <c r="M307" s="11"/>
      <c r="N307" s="4"/>
      <c r="O307" s="169"/>
      <c r="P307" s="170"/>
      <c r="Q307" s="170"/>
      <c r="R307" s="171"/>
      <c r="S307" s="71"/>
      <c r="T307" s="71"/>
      <c r="U307" s="71"/>
      <c r="V307" s="71"/>
    </row>
    <row r="308" spans="1:22" s="172" customFormat="1" ht="12.75" x14ac:dyDescent="0.2">
      <c r="A308" s="51"/>
      <c r="B308" s="11"/>
      <c r="C308" s="11" t="s">
        <v>123</v>
      </c>
      <c r="D308" s="11"/>
      <c r="E308" s="11" t="s">
        <v>124</v>
      </c>
      <c r="F308" s="11">
        <v>13</v>
      </c>
      <c r="G308" s="11"/>
      <c r="H308" s="11"/>
      <c r="I308" s="11"/>
      <c r="J308" s="4"/>
      <c r="K308" s="11"/>
      <c r="L308" s="11"/>
      <c r="M308" s="11"/>
      <c r="N308" s="4"/>
      <c r="O308" s="169"/>
      <c r="P308" s="170"/>
      <c r="Q308" s="170"/>
      <c r="R308" s="171"/>
      <c r="S308" s="71"/>
      <c r="T308" s="71"/>
      <c r="U308" s="71"/>
      <c r="V308" s="71"/>
    </row>
    <row r="309" spans="1:22" s="172" customFormat="1" ht="12.75" x14ac:dyDescent="0.2">
      <c r="A309" s="51"/>
      <c r="B309" s="11"/>
      <c r="C309" s="11" t="s">
        <v>125</v>
      </c>
      <c r="D309" s="11"/>
      <c r="E309" s="11" t="s">
        <v>66</v>
      </c>
      <c r="F309" s="11">
        <v>190</v>
      </c>
      <c r="G309" s="11">
        <v>2</v>
      </c>
      <c r="H309" s="11">
        <v>2</v>
      </c>
      <c r="I309" s="11">
        <v>1</v>
      </c>
      <c r="J309" s="4"/>
      <c r="K309" s="11"/>
      <c r="L309" s="11"/>
      <c r="M309" s="11"/>
      <c r="N309" s="4"/>
      <c r="O309" s="169"/>
      <c r="P309" s="170"/>
      <c r="Q309" s="170"/>
      <c r="R309" s="171"/>
      <c r="S309" s="71"/>
      <c r="T309" s="71"/>
      <c r="U309" s="71"/>
      <c r="V309" s="71"/>
    </row>
    <row r="310" spans="1:22" s="172" customFormat="1" ht="12.75" x14ac:dyDescent="0.2">
      <c r="A310" s="51"/>
      <c r="B310" s="11"/>
      <c r="C310" s="11" t="s">
        <v>132</v>
      </c>
      <c r="D310" s="11"/>
      <c r="E310" s="11" t="s">
        <v>128</v>
      </c>
      <c r="F310" s="11">
        <v>144</v>
      </c>
      <c r="G310" s="11">
        <v>1</v>
      </c>
      <c r="H310" s="11">
        <v>1</v>
      </c>
      <c r="I310" s="11">
        <v>0</v>
      </c>
      <c r="J310" s="4"/>
      <c r="K310" s="11"/>
      <c r="L310" s="11"/>
      <c r="M310" s="11"/>
      <c r="N310" s="4"/>
      <c r="O310" s="169"/>
      <c r="P310" s="170"/>
      <c r="Q310" s="170"/>
      <c r="R310" s="171"/>
      <c r="S310" s="71"/>
      <c r="T310" s="71"/>
      <c r="U310" s="71"/>
      <c r="V310" s="71"/>
    </row>
    <row r="311" spans="1:22" s="172" customFormat="1" ht="12.75" x14ac:dyDescent="0.2">
      <c r="A311" s="51"/>
      <c r="B311" s="11"/>
      <c r="C311" s="11" t="s">
        <v>133</v>
      </c>
      <c r="D311" s="11"/>
      <c r="E311" s="11" t="s">
        <v>77</v>
      </c>
      <c r="F311" s="11">
        <v>22</v>
      </c>
      <c r="G311" s="11">
        <v>1</v>
      </c>
      <c r="H311" s="11">
        <v>1</v>
      </c>
      <c r="I311" s="11">
        <v>1</v>
      </c>
      <c r="J311" s="4"/>
      <c r="K311" s="11"/>
      <c r="L311" s="11"/>
      <c r="M311" s="11"/>
      <c r="N311" s="4"/>
      <c r="O311" s="169"/>
      <c r="P311" s="170"/>
      <c r="Q311" s="170"/>
      <c r="R311" s="171"/>
      <c r="S311" s="71"/>
      <c r="T311" s="71"/>
      <c r="U311" s="71"/>
      <c r="V311" s="71"/>
    </row>
    <row r="312" spans="1:22" s="172" customFormat="1" ht="12.75" x14ac:dyDescent="0.2">
      <c r="A312" s="51"/>
      <c r="B312" s="11"/>
      <c r="C312" s="11" t="s">
        <v>135</v>
      </c>
      <c r="D312" s="11"/>
      <c r="E312" s="11" t="s">
        <v>77</v>
      </c>
      <c r="F312" s="11">
        <v>13</v>
      </c>
      <c r="G312" s="11">
        <v>1</v>
      </c>
      <c r="H312" s="11">
        <v>1</v>
      </c>
      <c r="I312" s="11">
        <v>0</v>
      </c>
      <c r="J312" s="4"/>
      <c r="K312" s="11"/>
      <c r="L312" s="11"/>
      <c r="M312" s="11"/>
      <c r="N312" s="4"/>
      <c r="O312" s="169"/>
      <c r="P312" s="170"/>
      <c r="Q312" s="170"/>
      <c r="R312" s="171"/>
      <c r="S312" s="71"/>
      <c r="T312" s="71"/>
      <c r="U312" s="71"/>
      <c r="V312" s="71"/>
    </row>
    <row r="313" spans="1:22" s="172" customFormat="1" ht="12.75" x14ac:dyDescent="0.2">
      <c r="A313" s="51"/>
      <c r="B313" s="11"/>
      <c r="C313" s="11" t="s">
        <v>136</v>
      </c>
      <c r="D313" s="11"/>
      <c r="E313" s="11" t="s">
        <v>137</v>
      </c>
      <c r="F313" s="11">
        <v>2</v>
      </c>
      <c r="G313" s="11"/>
      <c r="H313" s="11"/>
      <c r="I313" s="11"/>
      <c r="J313" s="4"/>
      <c r="K313" s="11"/>
      <c r="L313" s="11"/>
      <c r="M313" s="11"/>
      <c r="N313" s="4"/>
      <c r="O313" s="169"/>
      <c r="P313" s="170"/>
      <c r="Q313" s="170"/>
      <c r="R313" s="171"/>
      <c r="S313" s="71"/>
      <c r="T313" s="71"/>
      <c r="U313" s="71"/>
      <c r="V313" s="71"/>
    </row>
    <row r="314" spans="1:22" s="172" customFormat="1" ht="12.75" x14ac:dyDescent="0.2">
      <c r="A314" s="51"/>
      <c r="B314" s="11"/>
      <c r="C314" s="11" t="s">
        <v>138</v>
      </c>
      <c r="D314" s="11"/>
      <c r="E314" s="11" t="s">
        <v>102</v>
      </c>
      <c r="F314" s="11">
        <v>8</v>
      </c>
      <c r="G314" s="11"/>
      <c r="H314" s="11"/>
      <c r="I314" s="11"/>
      <c r="J314" s="4"/>
      <c r="K314" s="11"/>
      <c r="L314" s="11"/>
      <c r="M314" s="11"/>
      <c r="N314" s="4"/>
      <c r="O314" s="169"/>
      <c r="P314" s="170"/>
      <c r="Q314" s="170"/>
      <c r="R314" s="171"/>
      <c r="S314" s="71"/>
      <c r="T314" s="71"/>
      <c r="U314" s="71"/>
      <c r="V314" s="71"/>
    </row>
    <row r="315" spans="1:22" s="172" customFormat="1" ht="12.75" x14ac:dyDescent="0.2">
      <c r="A315" s="51"/>
      <c r="B315" s="11"/>
      <c r="C315" s="11" t="s">
        <v>139</v>
      </c>
      <c r="D315" s="11"/>
      <c r="E315" s="11" t="s">
        <v>140</v>
      </c>
      <c r="F315" s="11">
        <v>12</v>
      </c>
      <c r="G315" s="11"/>
      <c r="H315" s="11"/>
      <c r="I315" s="11"/>
      <c r="J315" s="4"/>
      <c r="K315" s="11"/>
      <c r="L315" s="11"/>
      <c r="M315" s="11"/>
      <c r="N315" s="4"/>
      <c r="O315" s="169"/>
      <c r="P315" s="170"/>
      <c r="Q315" s="170"/>
      <c r="R315" s="171"/>
      <c r="S315" s="71"/>
      <c r="T315" s="71"/>
      <c r="U315" s="71"/>
      <c r="V315" s="71"/>
    </row>
    <row r="316" spans="1:22" s="172" customFormat="1" ht="12.75" x14ac:dyDescent="0.2">
      <c r="A316" s="51"/>
      <c r="B316" s="11"/>
      <c r="C316" s="11" t="s">
        <v>141</v>
      </c>
      <c r="D316" s="11"/>
      <c r="E316" s="11" t="s">
        <v>142</v>
      </c>
      <c r="F316" s="11">
        <v>1069</v>
      </c>
      <c r="G316" s="11">
        <v>2</v>
      </c>
      <c r="H316" s="11">
        <v>2</v>
      </c>
      <c r="I316" s="11">
        <v>0.5</v>
      </c>
      <c r="J316" s="4"/>
      <c r="K316" s="11"/>
      <c r="L316" s="11"/>
      <c r="M316" s="11"/>
      <c r="N316" s="4"/>
      <c r="O316" s="169"/>
      <c r="P316" s="170"/>
      <c r="Q316" s="170"/>
      <c r="R316" s="171"/>
      <c r="S316" s="71"/>
      <c r="T316" s="71"/>
      <c r="U316" s="71"/>
      <c r="V316" s="71"/>
    </row>
    <row r="317" spans="1:22" s="172" customFormat="1" ht="12.75" x14ac:dyDescent="0.2">
      <c r="A317" s="51"/>
      <c r="B317" s="11"/>
      <c r="C317" s="11" t="s">
        <v>143</v>
      </c>
      <c r="D317" s="11"/>
      <c r="E317" s="11" t="s">
        <v>145</v>
      </c>
      <c r="F317" s="11">
        <v>100</v>
      </c>
      <c r="G317" s="11"/>
      <c r="H317" s="11">
        <v>0</v>
      </c>
      <c r="I317" s="11"/>
      <c r="J317" s="4"/>
      <c r="K317" s="11"/>
      <c r="L317" s="11"/>
      <c r="M317" s="11"/>
      <c r="N317" s="4"/>
      <c r="O317" s="169"/>
      <c r="P317" s="170"/>
      <c r="Q317" s="170"/>
      <c r="R317" s="171"/>
      <c r="S317" s="71"/>
      <c r="T317" s="71"/>
      <c r="U317" s="71"/>
      <c r="V317" s="71"/>
    </row>
    <row r="318" spans="1:22" s="172" customFormat="1" ht="12.75" x14ac:dyDescent="0.2">
      <c r="A318" s="51"/>
      <c r="B318" s="11"/>
      <c r="C318" s="11" t="s">
        <v>148</v>
      </c>
      <c r="D318" s="11"/>
      <c r="E318" s="11" t="s">
        <v>142</v>
      </c>
      <c r="F318" s="11">
        <v>1</v>
      </c>
      <c r="G318" s="11"/>
      <c r="H318" s="11"/>
      <c r="I318" s="11"/>
      <c r="J318" s="4"/>
      <c r="K318" s="11"/>
      <c r="L318" s="11"/>
      <c r="M318" s="11"/>
      <c r="N318" s="4"/>
      <c r="O318" s="169"/>
      <c r="P318" s="170"/>
      <c r="Q318" s="170"/>
      <c r="R318" s="171"/>
      <c r="S318" s="71"/>
      <c r="T318" s="71"/>
      <c r="U318" s="71"/>
      <c r="V318" s="71"/>
    </row>
    <row r="319" spans="1:22" s="172" customFormat="1" ht="12.75" x14ac:dyDescent="0.2">
      <c r="A319" s="51"/>
      <c r="B319" s="11"/>
      <c r="C319" s="11" t="s">
        <v>149</v>
      </c>
      <c r="D319" s="11"/>
      <c r="E319" s="11" t="s">
        <v>150</v>
      </c>
      <c r="F319" s="11">
        <v>56</v>
      </c>
      <c r="G319" s="11"/>
      <c r="H319" s="11">
        <v>0</v>
      </c>
      <c r="I319" s="11"/>
      <c r="J319" s="4"/>
      <c r="K319" s="11"/>
      <c r="L319" s="11"/>
      <c r="M319" s="11"/>
      <c r="N319" s="4"/>
      <c r="O319" s="169"/>
      <c r="P319" s="170"/>
      <c r="Q319" s="170"/>
      <c r="R319" s="171"/>
      <c r="S319" s="71"/>
      <c r="T319" s="71"/>
      <c r="U319" s="71"/>
      <c r="V319" s="71"/>
    </row>
    <row r="320" spans="1:22" s="172" customFormat="1" ht="12.75" x14ac:dyDescent="0.2">
      <c r="A320" s="51"/>
      <c r="B320" s="11"/>
      <c r="C320" s="11" t="s">
        <v>149</v>
      </c>
      <c r="D320" s="11"/>
      <c r="E320" s="11" t="s">
        <v>151</v>
      </c>
      <c r="F320" s="11">
        <v>1</v>
      </c>
      <c r="G320" s="11"/>
      <c r="H320" s="11"/>
      <c r="I320" s="11"/>
      <c r="J320" s="4"/>
      <c r="K320" s="11"/>
      <c r="L320" s="11"/>
      <c r="M320" s="11"/>
      <c r="N320" s="4"/>
      <c r="O320" s="169"/>
      <c r="P320" s="170"/>
      <c r="Q320" s="170"/>
      <c r="R320" s="171"/>
      <c r="S320" s="71"/>
      <c r="T320" s="71"/>
      <c r="U320" s="71"/>
      <c r="V320" s="71"/>
    </row>
    <row r="321" spans="1:22" s="172" customFormat="1" ht="12.75" x14ac:dyDescent="0.2">
      <c r="A321" s="51"/>
      <c r="B321" s="11"/>
      <c r="C321" s="11" t="s">
        <v>157</v>
      </c>
      <c r="D321" s="11"/>
      <c r="E321" s="11" t="s">
        <v>95</v>
      </c>
      <c r="F321" s="11">
        <v>26</v>
      </c>
      <c r="G321" s="11"/>
      <c r="H321" s="11"/>
      <c r="I321" s="11"/>
      <c r="J321" s="4"/>
      <c r="K321" s="11"/>
      <c r="L321" s="11"/>
      <c r="M321" s="11"/>
      <c r="N321" s="4"/>
      <c r="O321" s="169"/>
      <c r="P321" s="170"/>
      <c r="Q321" s="170"/>
      <c r="R321" s="171"/>
      <c r="S321" s="71"/>
      <c r="T321" s="71"/>
      <c r="U321" s="71"/>
      <c r="V321" s="71"/>
    </row>
    <row r="322" spans="1:22" s="172" customFormat="1" ht="12.75" x14ac:dyDescent="0.2">
      <c r="A322" s="51"/>
      <c r="B322" s="11"/>
      <c r="C322" s="11" t="s">
        <v>162</v>
      </c>
      <c r="D322" s="11"/>
      <c r="E322" s="11" t="s">
        <v>62</v>
      </c>
      <c r="F322" s="11">
        <v>92</v>
      </c>
      <c r="G322" s="11"/>
      <c r="H322" s="11">
        <v>0</v>
      </c>
      <c r="I322" s="11"/>
      <c r="J322" s="4"/>
      <c r="K322" s="11"/>
      <c r="L322" s="11"/>
      <c r="M322" s="11"/>
      <c r="N322" s="4"/>
      <c r="O322" s="169"/>
      <c r="P322" s="170"/>
      <c r="Q322" s="170"/>
      <c r="R322" s="171"/>
      <c r="S322" s="71"/>
      <c r="T322" s="71"/>
      <c r="U322" s="71"/>
      <c r="V322" s="71"/>
    </row>
    <row r="323" spans="1:22" s="172" customFormat="1" ht="12.75" x14ac:dyDescent="0.2">
      <c r="A323" s="51"/>
      <c r="B323" s="11"/>
      <c r="C323" s="11" t="s">
        <v>168</v>
      </c>
      <c r="D323" s="11"/>
      <c r="E323" s="11" t="s">
        <v>95</v>
      </c>
      <c r="F323" s="11">
        <v>96</v>
      </c>
      <c r="G323" s="11"/>
      <c r="H323" s="11">
        <v>0</v>
      </c>
      <c r="I323" s="11"/>
      <c r="J323" s="4"/>
      <c r="K323" s="11"/>
      <c r="L323" s="11"/>
      <c r="M323" s="11"/>
      <c r="N323" s="4"/>
      <c r="O323" s="169"/>
      <c r="P323" s="170"/>
      <c r="Q323" s="170"/>
      <c r="R323" s="171"/>
      <c r="S323" s="71"/>
      <c r="T323" s="71"/>
      <c r="U323" s="71"/>
      <c r="V323" s="71"/>
    </row>
    <row r="324" spans="1:22" s="172" customFormat="1" ht="12.75" x14ac:dyDescent="0.2">
      <c r="A324" s="51"/>
      <c r="B324" s="11"/>
      <c r="C324" s="11" t="s">
        <v>168</v>
      </c>
      <c r="D324" s="11"/>
      <c r="E324" s="11" t="s">
        <v>163</v>
      </c>
      <c r="F324" s="11">
        <v>3</v>
      </c>
      <c r="G324" s="11"/>
      <c r="H324" s="11"/>
      <c r="I324" s="11"/>
      <c r="J324" s="4"/>
      <c r="K324" s="11"/>
      <c r="L324" s="11"/>
      <c r="M324" s="11"/>
      <c r="N324" s="4"/>
      <c r="O324" s="169"/>
      <c r="P324" s="170"/>
      <c r="Q324" s="170"/>
      <c r="R324" s="171"/>
      <c r="S324" s="71"/>
      <c r="T324" s="71"/>
      <c r="U324" s="71"/>
      <c r="V324" s="71"/>
    </row>
    <row r="325" spans="1:22" s="172" customFormat="1" ht="12.75" x14ac:dyDescent="0.2">
      <c r="A325" s="51"/>
      <c r="B325" s="11"/>
      <c r="C325" s="11" t="s">
        <v>170</v>
      </c>
      <c r="D325" s="11"/>
      <c r="E325" s="11" t="s">
        <v>98</v>
      </c>
      <c r="F325" s="11">
        <v>10</v>
      </c>
      <c r="G325" s="11"/>
      <c r="H325" s="11"/>
      <c r="I325" s="11"/>
      <c r="J325" s="4"/>
      <c r="K325" s="11"/>
      <c r="L325" s="11"/>
      <c r="M325" s="11"/>
      <c r="N325" s="4"/>
      <c r="O325" s="169"/>
      <c r="P325" s="170"/>
      <c r="Q325" s="170"/>
      <c r="R325" s="171"/>
      <c r="S325" s="71"/>
      <c r="T325" s="71"/>
      <c r="U325" s="71"/>
      <c r="V325" s="71"/>
    </row>
    <row r="326" spans="1:22" s="172" customFormat="1" ht="12.75" x14ac:dyDescent="0.2">
      <c r="A326" s="51"/>
      <c r="B326" s="11"/>
      <c r="C326" s="11" t="s">
        <v>170</v>
      </c>
      <c r="D326" s="11"/>
      <c r="E326" s="11" t="s">
        <v>75</v>
      </c>
      <c r="F326" s="11">
        <v>22</v>
      </c>
      <c r="G326" s="11">
        <v>1</v>
      </c>
      <c r="H326" s="11">
        <v>1</v>
      </c>
      <c r="I326" s="11">
        <v>0</v>
      </c>
      <c r="J326" s="4"/>
      <c r="K326" s="11"/>
      <c r="L326" s="11"/>
      <c r="M326" s="11"/>
      <c r="N326" s="4"/>
      <c r="O326" s="169"/>
      <c r="P326" s="170"/>
      <c r="Q326" s="170"/>
      <c r="R326" s="171"/>
      <c r="S326" s="71"/>
      <c r="T326" s="71"/>
      <c r="U326" s="71"/>
      <c r="V326" s="71"/>
    </row>
    <row r="327" spans="1:22" s="172" customFormat="1" ht="12.75" x14ac:dyDescent="0.2">
      <c r="A327" s="51"/>
      <c r="B327" s="11"/>
      <c r="C327" s="11" t="s">
        <v>171</v>
      </c>
      <c r="D327" s="11"/>
      <c r="E327" s="11" t="s">
        <v>172</v>
      </c>
      <c r="F327" s="11">
        <v>7</v>
      </c>
      <c r="G327" s="11"/>
      <c r="H327" s="11"/>
      <c r="I327" s="11"/>
      <c r="J327" s="4"/>
      <c r="K327" s="11"/>
      <c r="L327" s="11"/>
      <c r="M327" s="11"/>
      <c r="N327" s="4"/>
      <c r="O327" s="169"/>
      <c r="P327" s="170"/>
      <c r="Q327" s="170"/>
      <c r="R327" s="171"/>
      <c r="S327" s="71"/>
      <c r="T327" s="71"/>
      <c r="U327" s="71"/>
      <c r="V327" s="71"/>
    </row>
    <row r="328" spans="1:22" s="172" customFormat="1" ht="12.75" x14ac:dyDescent="0.2">
      <c r="A328" s="51"/>
      <c r="B328" s="11"/>
      <c r="C328" s="11" t="s">
        <v>173</v>
      </c>
      <c r="D328" s="11"/>
      <c r="E328" s="11" t="s">
        <v>174</v>
      </c>
      <c r="F328" s="11">
        <v>146</v>
      </c>
      <c r="G328" s="11"/>
      <c r="H328" s="11">
        <v>0</v>
      </c>
      <c r="I328" s="11"/>
      <c r="J328" s="4"/>
      <c r="K328" s="11"/>
      <c r="L328" s="11"/>
      <c r="M328" s="11"/>
      <c r="N328" s="4"/>
      <c r="O328" s="169"/>
      <c r="P328" s="170"/>
      <c r="Q328" s="170"/>
      <c r="R328" s="171"/>
      <c r="S328" s="71"/>
      <c r="T328" s="71"/>
      <c r="U328" s="71"/>
      <c r="V328" s="71"/>
    </row>
    <row r="329" spans="1:22" s="172" customFormat="1" ht="12.75" x14ac:dyDescent="0.2">
      <c r="A329" s="51"/>
      <c r="B329" s="11"/>
      <c r="C329" s="11" t="s">
        <v>175</v>
      </c>
      <c r="D329" s="11"/>
      <c r="E329" s="11" t="s">
        <v>176</v>
      </c>
      <c r="F329" s="11">
        <v>28</v>
      </c>
      <c r="G329" s="11"/>
      <c r="H329" s="11">
        <v>0</v>
      </c>
      <c r="I329" s="11"/>
      <c r="J329" s="4"/>
      <c r="K329" s="11"/>
      <c r="L329" s="11"/>
      <c r="M329" s="11"/>
      <c r="N329" s="4"/>
      <c r="O329" s="169"/>
      <c r="P329" s="170"/>
      <c r="Q329" s="170"/>
      <c r="R329" s="171"/>
      <c r="S329" s="71"/>
      <c r="T329" s="71"/>
      <c r="U329" s="71"/>
      <c r="V329" s="71"/>
    </row>
    <row r="330" spans="1:22" s="172" customFormat="1" ht="12.75" x14ac:dyDescent="0.2">
      <c r="A330" s="51"/>
      <c r="B330" s="11"/>
      <c r="C330" s="11" t="s">
        <v>178</v>
      </c>
      <c r="D330" s="11"/>
      <c r="E330" s="11" t="s">
        <v>179</v>
      </c>
      <c r="F330" s="11">
        <v>100</v>
      </c>
      <c r="G330" s="11">
        <v>2</v>
      </c>
      <c r="H330" s="11">
        <v>2</v>
      </c>
      <c r="I330" s="11">
        <v>0.5</v>
      </c>
      <c r="J330" s="4"/>
      <c r="K330" s="11"/>
      <c r="L330" s="11"/>
      <c r="M330" s="11"/>
      <c r="N330" s="4"/>
      <c r="O330" s="169"/>
      <c r="P330" s="170"/>
      <c r="Q330" s="170"/>
      <c r="R330" s="171"/>
      <c r="S330" s="71"/>
      <c r="T330" s="71"/>
      <c r="U330" s="71"/>
      <c r="V330" s="71"/>
    </row>
    <row r="331" spans="1:22" s="172" customFormat="1" ht="12.75" x14ac:dyDescent="0.2">
      <c r="A331" s="51"/>
      <c r="B331" s="11"/>
      <c r="C331" s="11" t="s">
        <v>180</v>
      </c>
      <c r="D331" s="11"/>
      <c r="E331" s="11" t="s">
        <v>84</v>
      </c>
      <c r="F331" s="11">
        <v>10</v>
      </c>
      <c r="G331" s="11"/>
      <c r="H331" s="11"/>
      <c r="I331" s="11"/>
      <c r="J331" s="4"/>
      <c r="K331" s="11"/>
      <c r="L331" s="11"/>
      <c r="M331" s="11"/>
      <c r="N331" s="4"/>
      <c r="O331" s="169"/>
      <c r="P331" s="170"/>
      <c r="Q331" s="170"/>
      <c r="R331" s="171"/>
      <c r="S331" s="71"/>
      <c r="T331" s="71"/>
      <c r="U331" s="71"/>
      <c r="V331" s="71"/>
    </row>
    <row r="332" spans="1:22" s="172" customFormat="1" ht="12.75" x14ac:dyDescent="0.2">
      <c r="A332" s="51"/>
      <c r="B332" s="11"/>
      <c r="C332" s="11" t="s">
        <v>181</v>
      </c>
      <c r="D332" s="11"/>
      <c r="E332" s="11" t="s">
        <v>182</v>
      </c>
      <c r="F332" s="11">
        <v>57</v>
      </c>
      <c r="G332" s="11">
        <v>1</v>
      </c>
      <c r="H332" s="11">
        <v>1</v>
      </c>
      <c r="I332" s="11">
        <v>0</v>
      </c>
      <c r="J332" s="4"/>
      <c r="K332" s="11"/>
      <c r="L332" s="11"/>
      <c r="M332" s="11"/>
      <c r="N332" s="4"/>
      <c r="O332" s="169"/>
      <c r="P332" s="170"/>
      <c r="Q332" s="170"/>
      <c r="R332" s="171"/>
      <c r="S332" s="71"/>
      <c r="T332" s="71"/>
      <c r="U332" s="71"/>
      <c r="V332" s="71"/>
    </row>
    <row r="333" spans="1:22" s="172" customFormat="1" ht="12.75" x14ac:dyDescent="0.2">
      <c r="A333" s="51"/>
      <c r="B333" s="11"/>
      <c r="C333" s="11" t="s">
        <v>186</v>
      </c>
      <c r="D333" s="11"/>
      <c r="E333" s="11" t="s">
        <v>68</v>
      </c>
      <c r="F333" s="11">
        <v>18</v>
      </c>
      <c r="G333" s="11"/>
      <c r="H333" s="11"/>
      <c r="I333" s="11"/>
      <c r="J333" s="4"/>
      <c r="K333" s="11"/>
      <c r="L333" s="11"/>
      <c r="M333" s="11"/>
      <c r="N333" s="4"/>
      <c r="O333" s="169"/>
      <c r="P333" s="170"/>
      <c r="Q333" s="170"/>
      <c r="R333" s="171"/>
      <c r="S333" s="71"/>
      <c r="T333" s="71"/>
      <c r="U333" s="71"/>
      <c r="V333" s="71"/>
    </row>
    <row r="334" spans="1:22" s="172" customFormat="1" ht="12.75" x14ac:dyDescent="0.2">
      <c r="A334" s="51"/>
      <c r="B334" s="11"/>
      <c r="C334" s="11" t="s">
        <v>188</v>
      </c>
      <c r="D334" s="11"/>
      <c r="E334" s="11" t="s">
        <v>189</v>
      </c>
      <c r="F334" s="11">
        <v>21</v>
      </c>
      <c r="G334" s="11"/>
      <c r="H334" s="11"/>
      <c r="I334" s="11"/>
      <c r="J334" s="4"/>
      <c r="K334" s="11"/>
      <c r="L334" s="11"/>
      <c r="M334" s="11"/>
      <c r="N334" s="4"/>
      <c r="O334" s="169"/>
      <c r="P334" s="170"/>
      <c r="Q334" s="170"/>
      <c r="R334" s="171"/>
      <c r="S334" s="71"/>
      <c r="T334" s="71"/>
      <c r="U334" s="71"/>
      <c r="V334" s="71"/>
    </row>
    <row r="335" spans="1:22" s="172" customFormat="1" ht="12.75" x14ac:dyDescent="0.2">
      <c r="A335" s="51"/>
      <c r="B335" s="11"/>
      <c r="C335" s="11" t="s">
        <v>190</v>
      </c>
      <c r="D335" s="11"/>
      <c r="E335" s="11" t="s">
        <v>191</v>
      </c>
      <c r="F335" s="11">
        <v>55</v>
      </c>
      <c r="G335" s="11">
        <v>2</v>
      </c>
      <c r="H335" s="11">
        <v>2</v>
      </c>
      <c r="I335" s="11">
        <v>3.5</v>
      </c>
      <c r="J335" s="4"/>
      <c r="K335" s="11"/>
      <c r="L335" s="11"/>
      <c r="M335" s="11"/>
      <c r="N335" s="4"/>
      <c r="O335" s="169"/>
      <c r="P335" s="170"/>
      <c r="Q335" s="170"/>
      <c r="R335" s="171"/>
      <c r="S335" s="71"/>
      <c r="T335" s="71"/>
      <c r="U335" s="71"/>
      <c r="V335" s="71"/>
    </row>
    <row r="336" spans="1:22" s="172" customFormat="1" ht="12.75" x14ac:dyDescent="0.2">
      <c r="A336" s="51"/>
      <c r="B336" s="11"/>
      <c r="C336" s="11" t="s">
        <v>194</v>
      </c>
      <c r="D336" s="11"/>
      <c r="E336" s="11" t="s">
        <v>195</v>
      </c>
      <c r="F336" s="11">
        <v>22</v>
      </c>
      <c r="G336" s="11"/>
      <c r="H336" s="11"/>
      <c r="I336" s="11"/>
      <c r="J336" s="4"/>
      <c r="K336" s="11"/>
      <c r="L336" s="11"/>
      <c r="M336" s="11"/>
      <c r="N336" s="4"/>
      <c r="O336" s="169"/>
      <c r="P336" s="170"/>
      <c r="Q336" s="170"/>
      <c r="R336" s="171"/>
      <c r="S336" s="71"/>
      <c r="T336" s="71"/>
      <c r="U336" s="71"/>
      <c r="V336" s="71"/>
    </row>
    <row r="337" spans="1:22" s="172" customFormat="1" ht="12.75" x14ac:dyDescent="0.2">
      <c r="A337" s="51"/>
      <c r="B337" s="11"/>
      <c r="C337" s="11" t="s">
        <v>196</v>
      </c>
      <c r="D337" s="11"/>
      <c r="E337" s="11" t="s">
        <v>197</v>
      </c>
      <c r="F337" s="11">
        <v>163</v>
      </c>
      <c r="G337" s="11">
        <v>2</v>
      </c>
      <c r="H337" s="11">
        <v>2</v>
      </c>
      <c r="I337" s="11">
        <v>0</v>
      </c>
      <c r="J337" s="4"/>
      <c r="K337" s="11"/>
      <c r="L337" s="11"/>
      <c r="M337" s="11"/>
      <c r="N337" s="4"/>
      <c r="O337" s="169"/>
      <c r="P337" s="170"/>
      <c r="Q337" s="170"/>
      <c r="R337" s="171"/>
      <c r="S337" s="71"/>
      <c r="T337" s="71"/>
      <c r="U337" s="71"/>
      <c r="V337" s="71"/>
    </row>
    <row r="338" spans="1:22" s="172" customFormat="1" ht="12.75" x14ac:dyDescent="0.2">
      <c r="A338" s="51"/>
      <c r="B338" s="11"/>
      <c r="C338" s="11" t="s">
        <v>199</v>
      </c>
      <c r="D338" s="11"/>
      <c r="E338" s="11" t="s">
        <v>200</v>
      </c>
      <c r="F338" s="11">
        <v>554</v>
      </c>
      <c r="G338" s="11">
        <v>3</v>
      </c>
      <c r="H338" s="11">
        <v>3</v>
      </c>
      <c r="I338" s="11">
        <v>0</v>
      </c>
      <c r="J338" s="4"/>
      <c r="K338" s="11"/>
      <c r="L338" s="11"/>
      <c r="M338" s="11"/>
      <c r="N338" s="4"/>
      <c r="O338" s="169"/>
      <c r="P338" s="170"/>
      <c r="Q338" s="170"/>
      <c r="R338" s="171"/>
      <c r="S338" s="71"/>
      <c r="T338" s="71"/>
      <c r="U338" s="71"/>
      <c r="V338" s="71"/>
    </row>
    <row r="339" spans="1:22" s="172" customFormat="1" ht="12.75" x14ac:dyDescent="0.2">
      <c r="A339" s="51"/>
      <c r="B339" s="11"/>
      <c r="C339" s="11" t="s">
        <v>201</v>
      </c>
      <c r="D339" s="11"/>
      <c r="E339" s="11" t="s">
        <v>95</v>
      </c>
      <c r="F339" s="11">
        <v>8</v>
      </c>
      <c r="G339" s="11"/>
      <c r="H339" s="11">
        <v>0</v>
      </c>
      <c r="I339" s="11"/>
      <c r="J339" s="4"/>
      <c r="K339" s="11"/>
      <c r="L339" s="11"/>
      <c r="M339" s="11"/>
      <c r="N339" s="4"/>
      <c r="O339" s="169"/>
      <c r="P339" s="170"/>
      <c r="Q339" s="170"/>
      <c r="R339" s="171"/>
      <c r="S339" s="71"/>
      <c r="T339" s="71"/>
      <c r="U339" s="71"/>
      <c r="V339" s="71"/>
    </row>
    <row r="340" spans="1:22" s="172" customFormat="1" ht="12.75" x14ac:dyDescent="0.2">
      <c r="A340" s="51"/>
      <c r="B340" s="11"/>
      <c r="C340" s="11" t="s">
        <v>204</v>
      </c>
      <c r="D340" s="11"/>
      <c r="E340" s="11" t="s">
        <v>62</v>
      </c>
      <c r="F340" s="11">
        <v>42</v>
      </c>
      <c r="G340" s="11"/>
      <c r="H340" s="11"/>
      <c r="I340" s="11"/>
      <c r="J340" s="4"/>
      <c r="K340" s="11"/>
      <c r="L340" s="11"/>
      <c r="M340" s="11"/>
      <c r="N340" s="4"/>
      <c r="O340" s="169"/>
      <c r="P340" s="170"/>
      <c r="Q340" s="170"/>
      <c r="R340" s="171"/>
      <c r="S340" s="71"/>
      <c r="T340" s="71"/>
      <c r="U340" s="71"/>
      <c r="V340" s="71"/>
    </row>
    <row r="341" spans="1:22" s="172" customFormat="1" ht="12.75" x14ac:dyDescent="0.2">
      <c r="A341" s="51"/>
      <c r="B341" s="11"/>
      <c r="C341" s="11" t="s">
        <v>205</v>
      </c>
      <c r="D341" s="11"/>
      <c r="E341" s="11" t="s">
        <v>176</v>
      </c>
      <c r="F341" s="11">
        <v>66</v>
      </c>
      <c r="G341" s="11"/>
      <c r="H341" s="11">
        <v>0</v>
      </c>
      <c r="I341" s="11"/>
      <c r="J341" s="4"/>
      <c r="K341" s="11"/>
      <c r="L341" s="11"/>
      <c r="M341" s="11"/>
      <c r="N341" s="4"/>
      <c r="O341" s="169"/>
      <c r="P341" s="170"/>
      <c r="Q341" s="170"/>
      <c r="R341" s="171"/>
      <c r="S341" s="71"/>
      <c r="T341" s="71"/>
      <c r="U341" s="71"/>
      <c r="V341" s="71"/>
    </row>
    <row r="342" spans="1:22" s="172" customFormat="1" ht="12.75" x14ac:dyDescent="0.2">
      <c r="A342" s="51"/>
      <c r="B342" s="11"/>
      <c r="C342" s="11" t="s">
        <v>206</v>
      </c>
      <c r="D342" s="11"/>
      <c r="E342" s="11" t="s">
        <v>207</v>
      </c>
      <c r="F342" s="11">
        <v>20</v>
      </c>
      <c r="G342" s="11"/>
      <c r="H342" s="11">
        <v>0</v>
      </c>
      <c r="I342" s="11"/>
      <c r="J342" s="4"/>
      <c r="K342" s="11"/>
      <c r="L342" s="11"/>
      <c r="M342" s="11"/>
      <c r="N342" s="4"/>
      <c r="O342" s="169"/>
      <c r="P342" s="170"/>
      <c r="Q342" s="170"/>
      <c r="R342" s="171"/>
      <c r="S342" s="71"/>
      <c r="T342" s="71"/>
      <c r="U342" s="71"/>
      <c r="V342" s="71"/>
    </row>
    <row r="343" spans="1:22" s="172" customFormat="1" ht="12.75" x14ac:dyDescent="0.2">
      <c r="A343" s="51"/>
      <c r="B343" s="11"/>
      <c r="C343" s="11" t="s">
        <v>210</v>
      </c>
      <c r="D343" s="11"/>
      <c r="E343" s="11" t="s">
        <v>124</v>
      </c>
      <c r="F343" s="11">
        <v>8</v>
      </c>
      <c r="G343" s="11"/>
      <c r="H343" s="11"/>
      <c r="I343" s="11"/>
      <c r="J343" s="4"/>
      <c r="K343" s="11"/>
      <c r="L343" s="11"/>
      <c r="M343" s="11"/>
      <c r="N343" s="4"/>
      <c r="O343" s="169"/>
      <c r="P343" s="170"/>
      <c r="Q343" s="170"/>
      <c r="R343" s="171"/>
      <c r="S343" s="71"/>
      <c r="T343" s="71"/>
      <c r="U343" s="71"/>
      <c r="V343" s="71"/>
    </row>
    <row r="344" spans="1:22" s="172" customFormat="1" ht="12.75" x14ac:dyDescent="0.2">
      <c r="A344" s="51"/>
      <c r="B344" s="11"/>
      <c r="C344" s="11" t="s">
        <v>212</v>
      </c>
      <c r="D344" s="11"/>
      <c r="E344" s="11" t="s">
        <v>68</v>
      </c>
      <c r="F344" s="11">
        <v>2</v>
      </c>
      <c r="G344" s="11"/>
      <c r="H344" s="11"/>
      <c r="I344" s="11"/>
      <c r="J344" s="4"/>
      <c r="K344" s="11"/>
      <c r="L344" s="11"/>
      <c r="M344" s="11"/>
      <c r="N344" s="4"/>
      <c r="O344" s="169"/>
      <c r="P344" s="170"/>
      <c r="Q344" s="170"/>
      <c r="R344" s="171"/>
      <c r="S344" s="71"/>
      <c r="T344" s="71"/>
      <c r="U344" s="71"/>
      <c r="V344" s="71"/>
    </row>
    <row r="345" spans="1:22" s="172" customFormat="1" ht="12.75" x14ac:dyDescent="0.2">
      <c r="A345" s="51"/>
      <c r="B345" s="11"/>
      <c r="C345" s="11" t="s">
        <v>213</v>
      </c>
      <c r="D345" s="11"/>
      <c r="E345" s="11" t="s">
        <v>144</v>
      </c>
      <c r="F345" s="11">
        <v>24</v>
      </c>
      <c r="G345" s="11"/>
      <c r="H345" s="11"/>
      <c r="I345" s="11"/>
      <c r="J345" s="4"/>
      <c r="K345" s="11"/>
      <c r="L345" s="11"/>
      <c r="M345" s="11"/>
      <c r="N345" s="4"/>
      <c r="O345" s="169"/>
      <c r="P345" s="170"/>
      <c r="Q345" s="170"/>
      <c r="R345" s="171"/>
      <c r="S345" s="71"/>
      <c r="T345" s="71"/>
      <c r="U345" s="71"/>
      <c r="V345" s="71"/>
    </row>
    <row r="346" spans="1:22" s="172" customFormat="1" ht="12.75" x14ac:dyDescent="0.2">
      <c r="A346" s="51"/>
      <c r="B346" s="11"/>
      <c r="C346" s="11" t="s">
        <v>214</v>
      </c>
      <c r="D346" s="11"/>
      <c r="E346" s="11" t="s">
        <v>215</v>
      </c>
      <c r="F346" s="11">
        <v>15</v>
      </c>
      <c r="G346" s="11"/>
      <c r="H346" s="11">
        <v>0</v>
      </c>
      <c r="I346" s="11"/>
      <c r="J346" s="4"/>
      <c r="K346" s="11"/>
      <c r="L346" s="11"/>
      <c r="M346" s="11"/>
      <c r="N346" s="4"/>
      <c r="O346" s="169"/>
      <c r="P346" s="170"/>
      <c r="Q346" s="170"/>
      <c r="R346" s="171"/>
      <c r="S346" s="71"/>
      <c r="T346" s="71"/>
      <c r="U346" s="71"/>
      <c r="V346" s="71"/>
    </row>
    <row r="347" spans="1:22" s="172" customFormat="1" ht="12.75" x14ac:dyDescent="0.2">
      <c r="A347" s="51"/>
      <c r="B347" s="11"/>
      <c r="C347" s="11" t="s">
        <v>661</v>
      </c>
      <c r="D347" s="11"/>
      <c r="E347" s="11" t="s">
        <v>142</v>
      </c>
      <c r="F347" s="11">
        <v>1</v>
      </c>
      <c r="G347" s="11"/>
      <c r="H347" s="11"/>
      <c r="I347" s="11"/>
      <c r="J347" s="4"/>
      <c r="K347" s="11"/>
      <c r="L347" s="11"/>
      <c r="M347" s="11"/>
      <c r="N347" s="4"/>
      <c r="O347" s="169"/>
      <c r="P347" s="170"/>
      <c r="Q347" s="170"/>
      <c r="R347" s="171"/>
      <c r="S347" s="71"/>
      <c r="T347" s="71"/>
      <c r="U347" s="71"/>
      <c r="V347" s="71"/>
    </row>
    <row r="348" spans="1:22" s="172" customFormat="1" ht="12.75" x14ac:dyDescent="0.2">
      <c r="A348" s="51"/>
      <c r="B348" s="11"/>
      <c r="C348" s="11" t="s">
        <v>217</v>
      </c>
      <c r="D348" s="11"/>
      <c r="E348" s="11" t="s">
        <v>167</v>
      </c>
      <c r="F348" s="11">
        <v>17</v>
      </c>
      <c r="G348" s="11"/>
      <c r="H348" s="11"/>
      <c r="I348" s="11"/>
      <c r="J348" s="4"/>
      <c r="K348" s="11"/>
      <c r="L348" s="11"/>
      <c r="M348" s="11"/>
      <c r="N348" s="4"/>
      <c r="O348" s="169"/>
      <c r="P348" s="170"/>
      <c r="Q348" s="170"/>
      <c r="R348" s="171"/>
      <c r="S348" s="71"/>
      <c r="T348" s="71"/>
      <c r="U348" s="71"/>
      <c r="V348" s="71"/>
    </row>
    <row r="349" spans="1:22" s="172" customFormat="1" ht="12.75" x14ac:dyDescent="0.2">
      <c r="A349" s="51"/>
      <c r="B349" s="11"/>
      <c r="C349" s="11" t="s">
        <v>218</v>
      </c>
      <c r="D349" s="11"/>
      <c r="E349" s="11" t="s">
        <v>219</v>
      </c>
      <c r="F349" s="11">
        <v>10</v>
      </c>
      <c r="G349" s="11"/>
      <c r="H349" s="11"/>
      <c r="I349" s="11"/>
      <c r="J349" s="4"/>
      <c r="K349" s="11"/>
      <c r="L349" s="11"/>
      <c r="M349" s="11"/>
      <c r="N349" s="4"/>
      <c r="O349" s="169"/>
      <c r="P349" s="170"/>
      <c r="Q349" s="170"/>
      <c r="R349" s="171"/>
      <c r="S349" s="71"/>
      <c r="T349" s="71"/>
      <c r="U349" s="71"/>
      <c r="V349" s="71"/>
    </row>
    <row r="350" spans="1:22" s="172" customFormat="1" ht="12.75" x14ac:dyDescent="0.2">
      <c r="A350" s="51"/>
      <c r="B350" s="11"/>
      <c r="C350" s="11" t="s">
        <v>220</v>
      </c>
      <c r="D350" s="11"/>
      <c r="E350" s="11" t="s">
        <v>202</v>
      </c>
      <c r="F350" s="11">
        <v>12</v>
      </c>
      <c r="G350" s="11"/>
      <c r="H350" s="11"/>
      <c r="I350" s="11"/>
      <c r="J350" s="4"/>
      <c r="K350" s="11"/>
      <c r="L350" s="11"/>
      <c r="M350" s="11"/>
      <c r="N350" s="4"/>
      <c r="O350" s="169"/>
      <c r="P350" s="170"/>
      <c r="Q350" s="170"/>
      <c r="R350" s="171"/>
      <c r="S350" s="71"/>
      <c r="T350" s="71"/>
      <c r="U350" s="71"/>
      <c r="V350" s="71"/>
    </row>
    <row r="351" spans="1:22" s="172" customFormat="1" ht="12.75" x14ac:dyDescent="0.2">
      <c r="A351" s="51"/>
      <c r="B351" s="11"/>
      <c r="C351" s="11" t="s">
        <v>227</v>
      </c>
      <c r="D351" s="11"/>
      <c r="E351" s="11" t="s">
        <v>208</v>
      </c>
      <c r="F351" s="11">
        <v>14</v>
      </c>
      <c r="G351" s="11"/>
      <c r="H351" s="11"/>
      <c r="I351" s="11"/>
      <c r="J351" s="4"/>
      <c r="K351" s="11"/>
      <c r="L351" s="11"/>
      <c r="M351" s="11"/>
      <c r="N351" s="4"/>
      <c r="O351" s="169"/>
      <c r="P351" s="170"/>
      <c r="Q351" s="170"/>
      <c r="R351" s="171"/>
      <c r="S351" s="71"/>
      <c r="T351" s="71"/>
      <c r="U351" s="71"/>
      <c r="V351" s="71"/>
    </row>
    <row r="352" spans="1:22" s="172" customFormat="1" ht="12.75" x14ac:dyDescent="0.2">
      <c r="A352" s="51"/>
      <c r="B352" s="11"/>
      <c r="C352" s="11" t="s">
        <v>230</v>
      </c>
      <c r="D352" s="11"/>
      <c r="E352" s="11" t="s">
        <v>232</v>
      </c>
      <c r="F352" s="11">
        <v>17</v>
      </c>
      <c r="G352" s="11"/>
      <c r="H352" s="11"/>
      <c r="I352" s="11"/>
      <c r="J352" s="4"/>
      <c r="K352" s="11"/>
      <c r="L352" s="11"/>
      <c r="M352" s="11"/>
      <c r="N352" s="4"/>
      <c r="O352" s="169"/>
      <c r="P352" s="170"/>
      <c r="Q352" s="170"/>
      <c r="R352" s="171"/>
      <c r="S352" s="71"/>
      <c r="T352" s="71"/>
      <c r="U352" s="71"/>
      <c r="V352" s="71"/>
    </row>
    <row r="353" spans="1:22" s="172" customFormat="1" ht="12.75" x14ac:dyDescent="0.2">
      <c r="A353" s="51"/>
      <c r="B353" s="11"/>
      <c r="C353" s="11" t="s">
        <v>233</v>
      </c>
      <c r="D353" s="11"/>
      <c r="E353" s="11" t="s">
        <v>234</v>
      </c>
      <c r="F353" s="11">
        <v>19</v>
      </c>
      <c r="G353" s="11"/>
      <c r="H353" s="11"/>
      <c r="I353" s="11"/>
      <c r="J353" s="4"/>
      <c r="K353" s="11"/>
      <c r="L353" s="11"/>
      <c r="M353" s="11"/>
      <c r="N353" s="4"/>
      <c r="O353" s="169"/>
      <c r="P353" s="170"/>
      <c r="Q353" s="170"/>
      <c r="R353" s="171"/>
      <c r="S353" s="71"/>
      <c r="T353" s="71"/>
      <c r="U353" s="71"/>
      <c r="V353" s="71"/>
    </row>
    <row r="354" spans="1:22" s="172" customFormat="1" ht="12.75" x14ac:dyDescent="0.2">
      <c r="A354" s="51"/>
      <c r="B354" s="11"/>
      <c r="C354" s="11" t="s">
        <v>235</v>
      </c>
      <c r="D354" s="11"/>
      <c r="E354" s="11" t="s">
        <v>236</v>
      </c>
      <c r="F354" s="11">
        <v>20</v>
      </c>
      <c r="G354" s="11"/>
      <c r="H354" s="11"/>
      <c r="I354" s="11"/>
      <c r="J354" s="4"/>
      <c r="K354" s="11"/>
      <c r="L354" s="11"/>
      <c r="M354" s="11"/>
      <c r="N354" s="4"/>
      <c r="O354" s="169"/>
      <c r="P354" s="170"/>
      <c r="Q354" s="170"/>
      <c r="R354" s="171"/>
      <c r="S354" s="71"/>
      <c r="T354" s="71"/>
      <c r="U354" s="71"/>
      <c r="V354" s="71"/>
    </row>
    <row r="355" spans="1:22" s="172" customFormat="1" ht="12.75" x14ac:dyDescent="0.2">
      <c r="A355" s="51"/>
      <c r="B355" s="11"/>
      <c r="C355" s="11" t="s">
        <v>244</v>
      </c>
      <c r="D355" s="11"/>
      <c r="E355" s="11" t="s">
        <v>208</v>
      </c>
      <c r="F355" s="11">
        <v>172</v>
      </c>
      <c r="G355" s="11">
        <v>1</v>
      </c>
      <c r="H355" s="11">
        <v>1</v>
      </c>
      <c r="I355" s="11">
        <v>0</v>
      </c>
      <c r="J355" s="4"/>
      <c r="K355" s="11"/>
      <c r="L355" s="11"/>
      <c r="M355" s="11"/>
      <c r="N355" s="4"/>
      <c r="O355" s="169"/>
      <c r="P355" s="170"/>
      <c r="Q355" s="170"/>
      <c r="R355" s="171"/>
      <c r="S355" s="71"/>
      <c r="T355" s="71"/>
      <c r="U355" s="71"/>
      <c r="V355" s="71"/>
    </row>
    <row r="356" spans="1:22" s="172" customFormat="1" ht="12.75" x14ac:dyDescent="0.2">
      <c r="A356" s="51"/>
      <c r="B356" s="11"/>
      <c r="C356" s="11" t="s">
        <v>244</v>
      </c>
      <c r="D356" s="11"/>
      <c r="E356" s="11" t="s">
        <v>75</v>
      </c>
      <c r="F356" s="11">
        <v>346</v>
      </c>
      <c r="G356" s="11">
        <v>2</v>
      </c>
      <c r="H356" s="11">
        <v>2</v>
      </c>
      <c r="I356" s="11">
        <v>1</v>
      </c>
      <c r="J356" s="4"/>
      <c r="K356" s="11"/>
      <c r="L356" s="11"/>
      <c r="M356" s="11"/>
      <c r="N356" s="4"/>
      <c r="O356" s="169"/>
      <c r="P356" s="170"/>
      <c r="Q356" s="170"/>
      <c r="R356" s="171"/>
      <c r="S356" s="71"/>
      <c r="T356" s="71"/>
      <c r="U356" s="71"/>
      <c r="V356" s="71"/>
    </row>
    <row r="357" spans="1:22" s="172" customFormat="1" ht="12.75" x14ac:dyDescent="0.2">
      <c r="A357" s="51"/>
      <c r="B357" s="11"/>
      <c r="C357" s="11" t="s">
        <v>245</v>
      </c>
      <c r="D357" s="11"/>
      <c r="E357" s="11" t="s">
        <v>75</v>
      </c>
      <c r="F357" s="11">
        <v>9</v>
      </c>
      <c r="G357" s="11"/>
      <c r="H357" s="11"/>
      <c r="I357" s="11"/>
      <c r="J357" s="4"/>
      <c r="K357" s="11"/>
      <c r="L357" s="11"/>
      <c r="M357" s="11"/>
      <c r="N357" s="4"/>
      <c r="O357" s="169"/>
      <c r="P357" s="170"/>
      <c r="Q357" s="170"/>
      <c r="R357" s="171"/>
      <c r="S357" s="71"/>
      <c r="T357" s="71"/>
      <c r="U357" s="71"/>
      <c r="V357" s="71"/>
    </row>
    <row r="358" spans="1:22" s="172" customFormat="1" ht="12.75" x14ac:dyDescent="0.2">
      <c r="A358" s="51"/>
      <c r="B358" s="11"/>
      <c r="C358" s="11" t="s">
        <v>246</v>
      </c>
      <c r="D358" s="11"/>
      <c r="E358" s="11" t="s">
        <v>124</v>
      </c>
      <c r="F358" s="11">
        <v>8</v>
      </c>
      <c r="G358" s="11"/>
      <c r="H358" s="11"/>
      <c r="I358" s="11"/>
      <c r="J358" s="4"/>
      <c r="K358" s="11"/>
      <c r="L358" s="11"/>
      <c r="M358" s="11"/>
      <c r="N358" s="4"/>
      <c r="O358" s="169"/>
      <c r="P358" s="170"/>
      <c r="Q358" s="170"/>
      <c r="R358" s="171"/>
      <c r="S358" s="71"/>
      <c r="T358" s="71"/>
      <c r="U358" s="71"/>
      <c r="V358" s="71"/>
    </row>
    <row r="359" spans="1:22" s="172" customFormat="1" ht="12.75" x14ac:dyDescent="0.2">
      <c r="A359" s="51"/>
      <c r="B359" s="11"/>
      <c r="C359" s="11" t="s">
        <v>248</v>
      </c>
      <c r="D359" s="11"/>
      <c r="E359" s="11" t="s">
        <v>77</v>
      </c>
      <c r="F359" s="11">
        <v>8</v>
      </c>
      <c r="G359" s="11"/>
      <c r="H359" s="11">
        <v>0</v>
      </c>
      <c r="I359" s="11"/>
      <c r="J359" s="4"/>
      <c r="K359" s="11"/>
      <c r="L359" s="11"/>
      <c r="M359" s="11"/>
      <c r="N359" s="4"/>
      <c r="O359" s="169"/>
      <c r="P359" s="170"/>
      <c r="Q359" s="170"/>
      <c r="R359" s="171"/>
      <c r="S359" s="71"/>
      <c r="T359" s="71"/>
      <c r="U359" s="71"/>
      <c r="V359" s="71"/>
    </row>
    <row r="360" spans="1:22" s="172" customFormat="1" ht="12.75" x14ac:dyDescent="0.2">
      <c r="A360" s="51"/>
      <c r="B360" s="11"/>
      <c r="C360" s="11" t="s">
        <v>249</v>
      </c>
      <c r="D360" s="11"/>
      <c r="E360" s="11" t="s">
        <v>68</v>
      </c>
      <c r="F360" s="11">
        <v>118</v>
      </c>
      <c r="G360" s="11"/>
      <c r="H360" s="11"/>
      <c r="I360" s="11"/>
      <c r="J360" s="4"/>
      <c r="K360" s="11"/>
      <c r="L360" s="11"/>
      <c r="M360" s="11"/>
      <c r="N360" s="4"/>
      <c r="O360" s="169"/>
      <c r="P360" s="170"/>
      <c r="Q360" s="170"/>
      <c r="R360" s="171"/>
      <c r="S360" s="71"/>
      <c r="T360" s="71"/>
      <c r="U360" s="71"/>
      <c r="V360" s="71"/>
    </row>
    <row r="361" spans="1:22" s="172" customFormat="1" ht="12.75" x14ac:dyDescent="0.2">
      <c r="A361" s="51"/>
      <c r="B361" s="11"/>
      <c r="C361" s="11" t="s">
        <v>252</v>
      </c>
      <c r="D361" s="11"/>
      <c r="E361" s="11" t="s">
        <v>253</v>
      </c>
      <c r="F361" s="11">
        <v>54</v>
      </c>
      <c r="G361" s="11"/>
      <c r="H361" s="11">
        <v>0</v>
      </c>
      <c r="I361" s="11"/>
      <c r="J361" s="4"/>
      <c r="K361" s="11"/>
      <c r="L361" s="11"/>
      <c r="M361" s="11"/>
      <c r="N361" s="4"/>
      <c r="O361" s="169"/>
      <c r="P361" s="170"/>
      <c r="Q361" s="170"/>
      <c r="R361" s="171"/>
      <c r="S361" s="71"/>
      <c r="T361" s="71"/>
      <c r="U361" s="71"/>
      <c r="V361" s="71"/>
    </row>
    <row r="362" spans="1:22" s="172" customFormat="1" ht="12.75" x14ac:dyDescent="0.2">
      <c r="A362" s="51"/>
      <c r="B362" s="11"/>
      <c r="C362" s="11" t="s">
        <v>257</v>
      </c>
      <c r="D362" s="11"/>
      <c r="E362" s="11" t="s">
        <v>75</v>
      </c>
      <c r="F362" s="11">
        <v>2</v>
      </c>
      <c r="G362" s="11"/>
      <c r="H362" s="11"/>
      <c r="I362" s="11"/>
      <c r="J362" s="4"/>
      <c r="K362" s="11"/>
      <c r="L362" s="11"/>
      <c r="M362" s="11"/>
      <c r="N362" s="4"/>
      <c r="O362" s="169"/>
      <c r="P362" s="170"/>
      <c r="Q362" s="170"/>
      <c r="R362" s="171"/>
      <c r="S362" s="71"/>
      <c r="T362" s="71"/>
      <c r="U362" s="71"/>
      <c r="V362" s="71"/>
    </row>
    <row r="363" spans="1:22" s="172" customFormat="1" ht="12.75" x14ac:dyDescent="0.2">
      <c r="A363" s="51"/>
      <c r="B363" s="11"/>
      <c r="C363" s="11" t="s">
        <v>257</v>
      </c>
      <c r="D363" s="11"/>
      <c r="E363" s="11" t="s">
        <v>117</v>
      </c>
      <c r="F363" s="11">
        <v>15</v>
      </c>
      <c r="G363" s="11"/>
      <c r="H363" s="11"/>
      <c r="I363" s="11"/>
      <c r="J363" s="4"/>
      <c r="K363" s="11"/>
      <c r="L363" s="11"/>
      <c r="M363" s="11"/>
      <c r="N363" s="4"/>
      <c r="O363" s="169"/>
      <c r="P363" s="170"/>
      <c r="Q363" s="170"/>
      <c r="R363" s="171"/>
      <c r="S363" s="71"/>
      <c r="T363" s="71"/>
      <c r="U363" s="71"/>
      <c r="V363" s="71"/>
    </row>
    <row r="364" spans="1:22" s="172" customFormat="1" ht="12.75" x14ac:dyDescent="0.2">
      <c r="A364" s="51"/>
      <c r="B364" s="11"/>
      <c r="C364" s="11" t="s">
        <v>258</v>
      </c>
      <c r="D364" s="11"/>
      <c r="E364" s="11" t="s">
        <v>259</v>
      </c>
      <c r="F364" s="11">
        <v>1</v>
      </c>
      <c r="G364" s="11"/>
      <c r="H364" s="11"/>
      <c r="I364" s="11"/>
      <c r="J364" s="4"/>
      <c r="K364" s="11"/>
      <c r="L364" s="11"/>
      <c r="M364" s="11"/>
      <c r="N364" s="4"/>
      <c r="O364" s="169"/>
      <c r="P364" s="170"/>
      <c r="Q364" s="170"/>
      <c r="R364" s="171"/>
      <c r="S364" s="71"/>
      <c r="T364" s="71"/>
      <c r="U364" s="71"/>
      <c r="V364" s="71"/>
    </row>
    <row r="365" spans="1:22" s="172" customFormat="1" ht="12.75" x14ac:dyDescent="0.2">
      <c r="A365" s="51"/>
      <c r="B365" s="11"/>
      <c r="C365" s="11" t="s">
        <v>258</v>
      </c>
      <c r="D365" s="11"/>
      <c r="E365" s="11" t="s">
        <v>71</v>
      </c>
      <c r="F365" s="11">
        <v>346</v>
      </c>
      <c r="G365" s="11">
        <v>1</v>
      </c>
      <c r="H365" s="11">
        <v>0</v>
      </c>
      <c r="I365" s="11"/>
      <c r="J365" s="4"/>
      <c r="K365" s="11"/>
      <c r="L365" s="11"/>
      <c r="M365" s="11"/>
      <c r="N365" s="4"/>
      <c r="O365" s="169"/>
      <c r="P365" s="170"/>
      <c r="Q365" s="170"/>
      <c r="R365" s="171"/>
      <c r="S365" s="71"/>
      <c r="T365" s="71"/>
      <c r="U365" s="71"/>
      <c r="V365" s="71"/>
    </row>
    <row r="366" spans="1:22" s="172" customFormat="1" ht="12.75" x14ac:dyDescent="0.2">
      <c r="A366" s="51"/>
      <c r="B366" s="11"/>
      <c r="C366" s="11" t="s">
        <v>261</v>
      </c>
      <c r="D366" s="11"/>
      <c r="E366" s="11" t="s">
        <v>62</v>
      </c>
      <c r="F366" s="11">
        <v>55</v>
      </c>
      <c r="G366" s="11">
        <v>1</v>
      </c>
      <c r="H366" s="11">
        <v>1</v>
      </c>
      <c r="I366" s="11">
        <v>0</v>
      </c>
      <c r="J366" s="4"/>
      <c r="K366" s="11"/>
      <c r="L366" s="11"/>
      <c r="M366" s="11"/>
      <c r="N366" s="4"/>
      <c r="O366" s="169"/>
      <c r="P366" s="170"/>
      <c r="Q366" s="170"/>
      <c r="R366" s="171"/>
      <c r="S366" s="71"/>
      <c r="T366" s="71"/>
      <c r="U366" s="71"/>
      <c r="V366" s="71"/>
    </row>
    <row r="367" spans="1:22" s="172" customFormat="1" ht="12.75" x14ac:dyDescent="0.2">
      <c r="A367" s="51"/>
      <c r="B367" s="11"/>
      <c r="C367" s="11" t="s">
        <v>263</v>
      </c>
      <c r="D367" s="11"/>
      <c r="E367" s="11" t="s">
        <v>264</v>
      </c>
      <c r="F367" s="11">
        <v>25</v>
      </c>
      <c r="G367" s="11"/>
      <c r="H367" s="11"/>
      <c r="I367" s="11"/>
      <c r="J367" s="4"/>
      <c r="K367" s="11"/>
      <c r="L367" s="11"/>
      <c r="M367" s="11"/>
      <c r="N367" s="4"/>
      <c r="O367" s="169"/>
      <c r="P367" s="170"/>
      <c r="Q367" s="170"/>
      <c r="R367" s="171"/>
      <c r="S367" s="71"/>
      <c r="T367" s="71"/>
      <c r="U367" s="71"/>
      <c r="V367" s="71"/>
    </row>
    <row r="368" spans="1:22" s="172" customFormat="1" ht="12.75" x14ac:dyDescent="0.2">
      <c r="A368" s="51"/>
      <c r="B368" s="11"/>
      <c r="C368" s="11" t="s">
        <v>662</v>
      </c>
      <c r="D368" s="11"/>
      <c r="E368" s="11" t="s">
        <v>264</v>
      </c>
      <c r="F368" s="11">
        <v>1</v>
      </c>
      <c r="G368" s="11"/>
      <c r="H368" s="11"/>
      <c r="I368" s="11"/>
      <c r="J368" s="4"/>
      <c r="K368" s="11"/>
      <c r="L368" s="11"/>
      <c r="M368" s="11"/>
      <c r="N368" s="4"/>
      <c r="O368" s="169"/>
      <c r="P368" s="170"/>
      <c r="Q368" s="170"/>
      <c r="R368" s="171"/>
      <c r="S368" s="71"/>
      <c r="T368" s="71"/>
      <c r="U368" s="71"/>
      <c r="V368" s="71"/>
    </row>
    <row r="369" spans="1:22" s="172" customFormat="1" ht="12.75" x14ac:dyDescent="0.2">
      <c r="A369" s="51"/>
      <c r="B369" s="11"/>
      <c r="C369" s="11" t="s">
        <v>265</v>
      </c>
      <c r="D369" s="11"/>
      <c r="E369" s="11" t="s">
        <v>266</v>
      </c>
      <c r="F369" s="11">
        <v>4</v>
      </c>
      <c r="G369" s="11"/>
      <c r="H369" s="11"/>
      <c r="I369" s="11"/>
      <c r="J369" s="4"/>
      <c r="K369" s="11"/>
      <c r="L369" s="11"/>
      <c r="M369" s="11"/>
      <c r="N369" s="4"/>
      <c r="O369" s="169"/>
      <c r="P369" s="170"/>
      <c r="Q369" s="170"/>
      <c r="R369" s="171"/>
      <c r="S369" s="71"/>
      <c r="T369" s="71"/>
      <c r="U369" s="71"/>
      <c r="V369" s="71"/>
    </row>
    <row r="370" spans="1:22" s="172" customFormat="1" ht="12.75" x14ac:dyDescent="0.2">
      <c r="A370" s="51"/>
      <c r="B370" s="11"/>
      <c r="C370" s="11" t="s">
        <v>267</v>
      </c>
      <c r="D370" s="11"/>
      <c r="E370" s="11" t="s">
        <v>142</v>
      </c>
      <c r="F370" s="11">
        <v>11</v>
      </c>
      <c r="G370" s="11"/>
      <c r="H370" s="11"/>
      <c r="I370" s="11"/>
      <c r="J370" s="4"/>
      <c r="K370" s="11"/>
      <c r="L370" s="11"/>
      <c r="M370" s="11"/>
      <c r="N370" s="4"/>
      <c r="O370" s="169"/>
      <c r="P370" s="170"/>
      <c r="Q370" s="170"/>
      <c r="R370" s="171"/>
      <c r="S370" s="71"/>
      <c r="T370" s="71"/>
      <c r="U370" s="71"/>
      <c r="V370" s="71"/>
    </row>
    <row r="371" spans="1:22" s="172" customFormat="1" ht="12.75" x14ac:dyDescent="0.2">
      <c r="A371" s="51"/>
      <c r="B371" s="11"/>
      <c r="C371" s="11" t="s">
        <v>270</v>
      </c>
      <c r="D371" s="11"/>
      <c r="E371" s="11" t="s">
        <v>269</v>
      </c>
      <c r="F371" s="11">
        <v>22</v>
      </c>
      <c r="G371" s="11"/>
      <c r="H371" s="11"/>
      <c r="I371" s="11"/>
      <c r="J371" s="4"/>
      <c r="K371" s="11"/>
      <c r="L371" s="11"/>
      <c r="M371" s="11"/>
      <c r="N371" s="4"/>
      <c r="O371" s="169"/>
      <c r="P371" s="170"/>
      <c r="Q371" s="170"/>
      <c r="R371" s="171"/>
      <c r="S371" s="71"/>
      <c r="T371" s="71"/>
      <c r="U371" s="71"/>
      <c r="V371" s="71"/>
    </row>
    <row r="372" spans="1:22" s="172" customFormat="1" ht="12.75" x14ac:dyDescent="0.2">
      <c r="A372" s="51"/>
      <c r="B372" s="11"/>
      <c r="C372" s="11" t="s">
        <v>272</v>
      </c>
      <c r="D372" s="11"/>
      <c r="E372" s="11" t="s">
        <v>98</v>
      </c>
      <c r="F372" s="11">
        <v>1</v>
      </c>
      <c r="G372" s="11"/>
      <c r="H372" s="11"/>
      <c r="I372" s="11"/>
      <c r="J372" s="4"/>
      <c r="K372" s="11"/>
      <c r="L372" s="11"/>
      <c r="M372" s="11"/>
      <c r="N372" s="4"/>
      <c r="O372" s="169"/>
      <c r="P372" s="170"/>
      <c r="Q372" s="170"/>
      <c r="R372" s="171"/>
      <c r="S372" s="71"/>
      <c r="T372" s="71"/>
      <c r="U372" s="71"/>
      <c r="V372" s="71"/>
    </row>
    <row r="373" spans="1:22" s="172" customFormat="1" ht="12.75" x14ac:dyDescent="0.2">
      <c r="A373" s="51"/>
      <c r="B373" s="11"/>
      <c r="C373" s="11" t="s">
        <v>276</v>
      </c>
      <c r="D373" s="11"/>
      <c r="E373" s="11" t="s">
        <v>91</v>
      </c>
      <c r="F373" s="11">
        <v>6</v>
      </c>
      <c r="G373" s="11"/>
      <c r="H373" s="11"/>
      <c r="I373" s="11"/>
      <c r="J373" s="4"/>
      <c r="K373" s="11"/>
      <c r="L373" s="11"/>
      <c r="M373" s="11"/>
      <c r="N373" s="4"/>
      <c r="O373" s="169"/>
      <c r="P373" s="170"/>
      <c r="Q373" s="170"/>
      <c r="R373" s="171"/>
      <c r="S373" s="71"/>
      <c r="T373" s="71"/>
      <c r="U373" s="71"/>
      <c r="V373" s="71"/>
    </row>
    <row r="374" spans="1:22" s="172" customFormat="1" ht="12.75" x14ac:dyDescent="0.2">
      <c r="A374" s="51"/>
      <c r="B374" s="11"/>
      <c r="C374" s="11" t="s">
        <v>277</v>
      </c>
      <c r="D374" s="11"/>
      <c r="E374" s="11" t="s">
        <v>62</v>
      </c>
      <c r="F374" s="11">
        <v>19</v>
      </c>
      <c r="G374" s="11"/>
      <c r="H374" s="11">
        <v>0</v>
      </c>
      <c r="I374" s="11"/>
      <c r="J374" s="4"/>
      <c r="K374" s="11"/>
      <c r="L374" s="11"/>
      <c r="M374" s="11"/>
      <c r="N374" s="4"/>
      <c r="O374" s="169"/>
      <c r="P374" s="170"/>
      <c r="Q374" s="170"/>
      <c r="R374" s="171"/>
      <c r="S374" s="71"/>
      <c r="T374" s="71"/>
      <c r="U374" s="71"/>
      <c r="V374" s="71"/>
    </row>
    <row r="375" spans="1:22" s="172" customFormat="1" ht="12.75" x14ac:dyDescent="0.2">
      <c r="A375" s="51"/>
      <c r="B375" s="11"/>
      <c r="C375" s="11" t="s">
        <v>277</v>
      </c>
      <c r="D375" s="11"/>
      <c r="E375" s="11" t="s">
        <v>167</v>
      </c>
      <c r="F375" s="11">
        <v>2</v>
      </c>
      <c r="G375" s="11"/>
      <c r="H375" s="11"/>
      <c r="I375" s="11"/>
      <c r="J375" s="4"/>
      <c r="K375" s="11"/>
      <c r="L375" s="11"/>
      <c r="M375" s="11"/>
      <c r="N375" s="4"/>
      <c r="O375" s="169"/>
      <c r="P375" s="170"/>
      <c r="Q375" s="170"/>
      <c r="R375" s="171"/>
      <c r="S375" s="71"/>
      <c r="T375" s="71"/>
      <c r="U375" s="71"/>
      <c r="V375" s="71"/>
    </row>
    <row r="376" spans="1:22" s="172" customFormat="1" ht="12.75" x14ac:dyDescent="0.2">
      <c r="A376" s="51"/>
      <c r="B376" s="11"/>
      <c r="C376" s="11" t="s">
        <v>278</v>
      </c>
      <c r="D376" s="11"/>
      <c r="E376" s="11" t="s">
        <v>66</v>
      </c>
      <c r="F376" s="11">
        <v>1</v>
      </c>
      <c r="G376" s="11"/>
      <c r="H376" s="11"/>
      <c r="I376" s="11"/>
      <c r="J376" s="4"/>
      <c r="K376" s="11"/>
      <c r="L376" s="11"/>
      <c r="M376" s="11"/>
      <c r="N376" s="4"/>
      <c r="O376" s="169"/>
      <c r="P376" s="170"/>
      <c r="Q376" s="170"/>
      <c r="R376" s="171"/>
      <c r="S376" s="71"/>
      <c r="T376" s="71"/>
      <c r="U376" s="71"/>
      <c r="V376" s="71"/>
    </row>
    <row r="377" spans="1:22" s="172" customFormat="1" ht="12.75" x14ac:dyDescent="0.2">
      <c r="A377" s="51"/>
      <c r="B377" s="11"/>
      <c r="C377" s="11" t="s">
        <v>279</v>
      </c>
      <c r="D377" s="11"/>
      <c r="E377" s="11" t="s">
        <v>77</v>
      </c>
      <c r="F377" s="11">
        <v>18</v>
      </c>
      <c r="G377" s="11"/>
      <c r="H377" s="11">
        <v>0</v>
      </c>
      <c r="I377" s="11"/>
      <c r="J377" s="4"/>
      <c r="K377" s="11"/>
      <c r="L377" s="11"/>
      <c r="M377" s="11"/>
      <c r="N377" s="4"/>
      <c r="O377" s="169"/>
      <c r="P377" s="170"/>
      <c r="Q377" s="170"/>
      <c r="R377" s="171"/>
      <c r="S377" s="71"/>
      <c r="T377" s="71"/>
      <c r="U377" s="71"/>
      <c r="V377" s="71"/>
    </row>
    <row r="378" spans="1:22" s="172" customFormat="1" ht="12.75" x14ac:dyDescent="0.2">
      <c r="A378" s="51"/>
      <c r="B378" s="11"/>
      <c r="C378" s="11" t="s">
        <v>281</v>
      </c>
      <c r="D378" s="11"/>
      <c r="E378" s="11" t="s">
        <v>282</v>
      </c>
      <c r="F378" s="11">
        <v>14</v>
      </c>
      <c r="G378" s="11"/>
      <c r="H378" s="11"/>
      <c r="I378" s="11"/>
      <c r="J378" s="4"/>
      <c r="K378" s="11"/>
      <c r="L378" s="11"/>
      <c r="M378" s="11"/>
      <c r="N378" s="4"/>
      <c r="O378" s="169"/>
      <c r="P378" s="170"/>
      <c r="Q378" s="170"/>
      <c r="R378" s="171"/>
      <c r="S378" s="71"/>
      <c r="T378" s="71"/>
      <c r="U378" s="71"/>
      <c r="V378" s="71"/>
    </row>
    <row r="379" spans="1:22" s="172" customFormat="1" ht="12.75" x14ac:dyDescent="0.2">
      <c r="A379" s="51"/>
      <c r="B379" s="11"/>
      <c r="C379" s="11" t="s">
        <v>286</v>
      </c>
      <c r="D379" s="11"/>
      <c r="E379" s="11" t="s">
        <v>198</v>
      </c>
      <c r="F379" s="11">
        <v>210</v>
      </c>
      <c r="G379" s="11">
        <v>1</v>
      </c>
      <c r="H379" s="11">
        <v>1</v>
      </c>
      <c r="I379" s="11">
        <v>0</v>
      </c>
      <c r="J379" s="4"/>
      <c r="K379" s="11"/>
      <c r="L379" s="11"/>
      <c r="M379" s="11"/>
      <c r="N379" s="4"/>
      <c r="O379" s="169"/>
      <c r="P379" s="170"/>
      <c r="Q379" s="170"/>
      <c r="R379" s="171"/>
      <c r="S379" s="71"/>
      <c r="T379" s="71"/>
      <c r="U379" s="71"/>
      <c r="V379" s="71"/>
    </row>
    <row r="380" spans="1:22" s="172" customFormat="1" ht="12.75" x14ac:dyDescent="0.2">
      <c r="A380" s="51"/>
      <c r="B380" s="11"/>
      <c r="C380" s="11" t="s">
        <v>288</v>
      </c>
      <c r="D380" s="11"/>
      <c r="E380" s="11" t="s">
        <v>61</v>
      </c>
      <c r="F380" s="11">
        <v>1</v>
      </c>
      <c r="G380" s="11"/>
      <c r="H380" s="11"/>
      <c r="I380" s="11"/>
      <c r="J380" s="4"/>
      <c r="K380" s="11"/>
      <c r="L380" s="11"/>
      <c r="M380" s="11"/>
      <c r="N380" s="4"/>
      <c r="O380" s="169"/>
      <c r="P380" s="170"/>
      <c r="Q380" s="170"/>
      <c r="R380" s="171"/>
      <c r="S380" s="71"/>
      <c r="T380" s="71"/>
      <c r="U380" s="71"/>
      <c r="V380" s="71"/>
    </row>
    <row r="381" spans="1:22" s="172" customFormat="1" ht="12.75" x14ac:dyDescent="0.2">
      <c r="A381" s="51"/>
      <c r="B381" s="11"/>
      <c r="C381" s="11" t="s">
        <v>288</v>
      </c>
      <c r="D381" s="11"/>
      <c r="E381" s="11" t="s">
        <v>63</v>
      </c>
      <c r="F381" s="11">
        <v>45</v>
      </c>
      <c r="G381" s="11"/>
      <c r="H381" s="11"/>
      <c r="I381" s="11"/>
      <c r="J381" s="4"/>
      <c r="K381" s="11"/>
      <c r="L381" s="11"/>
      <c r="M381" s="11"/>
      <c r="N381" s="4"/>
      <c r="O381" s="169"/>
      <c r="P381" s="170"/>
      <c r="Q381" s="170"/>
      <c r="R381" s="171"/>
      <c r="S381" s="71"/>
      <c r="T381" s="71"/>
      <c r="U381" s="71"/>
      <c r="V381" s="71"/>
    </row>
    <row r="382" spans="1:22" s="172" customFormat="1" ht="12.75" x14ac:dyDescent="0.2">
      <c r="A382" s="51"/>
      <c r="B382" s="11"/>
      <c r="C382" s="11" t="s">
        <v>291</v>
      </c>
      <c r="D382" s="11"/>
      <c r="E382" s="11" t="s">
        <v>292</v>
      </c>
      <c r="F382" s="11">
        <v>1</v>
      </c>
      <c r="G382" s="11"/>
      <c r="H382" s="11"/>
      <c r="I382" s="11"/>
      <c r="J382" s="4"/>
      <c r="K382" s="11"/>
      <c r="L382" s="11"/>
      <c r="M382" s="11"/>
      <c r="N382" s="4"/>
      <c r="O382" s="169"/>
      <c r="P382" s="170"/>
      <c r="Q382" s="170"/>
      <c r="R382" s="171"/>
      <c r="S382" s="71"/>
      <c r="T382" s="71"/>
      <c r="U382" s="71"/>
      <c r="V382" s="71"/>
    </row>
    <row r="383" spans="1:22" s="172" customFormat="1" ht="12.75" x14ac:dyDescent="0.2">
      <c r="A383" s="51"/>
      <c r="B383" s="11"/>
      <c r="C383" s="11" t="s">
        <v>293</v>
      </c>
      <c r="D383" s="11"/>
      <c r="E383" s="11" t="s">
        <v>208</v>
      </c>
      <c r="F383" s="11">
        <v>21</v>
      </c>
      <c r="G383" s="11"/>
      <c r="H383" s="11">
        <v>0</v>
      </c>
      <c r="I383" s="11"/>
      <c r="J383" s="4"/>
      <c r="K383" s="11"/>
      <c r="L383" s="11"/>
      <c r="M383" s="11"/>
      <c r="N383" s="4"/>
      <c r="O383" s="169"/>
      <c r="P383" s="170"/>
      <c r="Q383" s="170"/>
      <c r="R383" s="171"/>
      <c r="S383" s="71"/>
      <c r="T383" s="71"/>
      <c r="U383" s="71"/>
      <c r="V383" s="71"/>
    </row>
    <row r="384" spans="1:22" s="172" customFormat="1" ht="12.75" x14ac:dyDescent="0.2">
      <c r="A384" s="51"/>
      <c r="B384" s="11"/>
      <c r="C384" s="11" t="s">
        <v>294</v>
      </c>
      <c r="D384" s="11"/>
      <c r="E384" s="11" t="s">
        <v>295</v>
      </c>
      <c r="F384" s="11">
        <v>39</v>
      </c>
      <c r="G384" s="11"/>
      <c r="H384" s="11">
        <v>0</v>
      </c>
      <c r="I384" s="11"/>
      <c r="J384" s="4"/>
      <c r="K384" s="11"/>
      <c r="L384" s="11"/>
      <c r="M384" s="11"/>
      <c r="N384" s="4"/>
      <c r="O384" s="169"/>
      <c r="P384" s="170"/>
      <c r="Q384" s="170"/>
      <c r="R384" s="171"/>
      <c r="S384" s="71"/>
      <c r="T384" s="71"/>
      <c r="U384" s="71"/>
      <c r="V384" s="71"/>
    </row>
    <row r="385" spans="1:22" s="172" customFormat="1" ht="12.75" x14ac:dyDescent="0.2">
      <c r="A385" s="51"/>
      <c r="B385" s="11"/>
      <c r="C385" s="11" t="s">
        <v>296</v>
      </c>
      <c r="D385" s="11"/>
      <c r="E385" s="11" t="s">
        <v>297</v>
      </c>
      <c r="F385" s="11">
        <v>87</v>
      </c>
      <c r="G385" s="11"/>
      <c r="H385" s="11"/>
      <c r="I385" s="11"/>
      <c r="J385" s="4"/>
      <c r="K385" s="11"/>
      <c r="L385" s="11"/>
      <c r="M385" s="11"/>
      <c r="N385" s="4"/>
      <c r="O385" s="169"/>
      <c r="P385" s="170"/>
      <c r="Q385" s="170"/>
      <c r="R385" s="171"/>
      <c r="S385" s="71"/>
      <c r="T385" s="71"/>
      <c r="U385" s="71"/>
      <c r="V385" s="71"/>
    </row>
    <row r="386" spans="1:22" s="172" customFormat="1" ht="12.75" x14ac:dyDescent="0.2">
      <c r="A386" s="51"/>
      <c r="B386" s="11"/>
      <c r="C386" s="11" t="s">
        <v>298</v>
      </c>
      <c r="D386" s="11"/>
      <c r="E386" s="11" t="s">
        <v>90</v>
      </c>
      <c r="F386" s="11">
        <v>404</v>
      </c>
      <c r="G386" s="11">
        <v>3</v>
      </c>
      <c r="H386" s="11">
        <v>3</v>
      </c>
      <c r="I386" s="11">
        <v>0</v>
      </c>
      <c r="J386" s="4"/>
      <c r="K386" s="11"/>
      <c r="L386" s="11"/>
      <c r="M386" s="11"/>
      <c r="N386" s="4"/>
      <c r="O386" s="169"/>
      <c r="P386" s="170"/>
      <c r="Q386" s="170"/>
      <c r="R386" s="171"/>
      <c r="S386" s="71"/>
      <c r="T386" s="71"/>
      <c r="U386" s="71"/>
      <c r="V386" s="71"/>
    </row>
    <row r="387" spans="1:22" s="172" customFormat="1" ht="12.75" x14ac:dyDescent="0.2">
      <c r="A387" s="51"/>
      <c r="B387" s="11"/>
      <c r="C387" s="11" t="s">
        <v>300</v>
      </c>
      <c r="D387" s="11"/>
      <c r="E387" s="11" t="s">
        <v>301</v>
      </c>
      <c r="F387" s="11">
        <v>8</v>
      </c>
      <c r="G387" s="11"/>
      <c r="H387" s="11">
        <v>0</v>
      </c>
      <c r="I387" s="11"/>
      <c r="J387" s="4"/>
      <c r="K387" s="11"/>
      <c r="L387" s="11"/>
      <c r="M387" s="11"/>
      <c r="N387" s="4"/>
      <c r="O387" s="169"/>
      <c r="P387" s="170"/>
      <c r="Q387" s="170"/>
      <c r="R387" s="171"/>
      <c r="S387" s="71"/>
      <c r="T387" s="71"/>
      <c r="U387" s="71"/>
      <c r="V387" s="71"/>
    </row>
    <row r="388" spans="1:22" s="172" customFormat="1" ht="12.75" x14ac:dyDescent="0.2">
      <c r="A388" s="51"/>
      <c r="B388" s="11"/>
      <c r="C388" s="11" t="s">
        <v>303</v>
      </c>
      <c r="D388" s="11"/>
      <c r="E388" s="11" t="s">
        <v>164</v>
      </c>
      <c r="F388" s="11">
        <v>2</v>
      </c>
      <c r="G388" s="11"/>
      <c r="H388" s="11"/>
      <c r="I388" s="11"/>
      <c r="J388" s="4"/>
      <c r="K388" s="11"/>
      <c r="L388" s="11"/>
      <c r="M388" s="11"/>
      <c r="N388" s="4"/>
      <c r="O388" s="169"/>
      <c r="P388" s="170"/>
      <c r="Q388" s="170"/>
      <c r="R388" s="171"/>
      <c r="S388" s="71"/>
      <c r="T388" s="71"/>
      <c r="U388" s="71"/>
      <c r="V388" s="71"/>
    </row>
    <row r="389" spans="1:22" s="172" customFormat="1" ht="12.75" x14ac:dyDescent="0.2">
      <c r="A389" s="51"/>
      <c r="B389" s="11"/>
      <c r="C389" s="11" t="s">
        <v>304</v>
      </c>
      <c r="D389" s="11"/>
      <c r="E389" s="11" t="s">
        <v>208</v>
      </c>
      <c r="F389" s="11">
        <v>10</v>
      </c>
      <c r="G389" s="11"/>
      <c r="H389" s="11"/>
      <c r="I389" s="11"/>
      <c r="J389" s="4"/>
      <c r="K389" s="11"/>
      <c r="L389" s="11"/>
      <c r="M389" s="11"/>
      <c r="N389" s="4"/>
      <c r="O389" s="169"/>
      <c r="P389" s="170"/>
      <c r="Q389" s="170"/>
      <c r="R389" s="171"/>
      <c r="S389" s="71"/>
      <c r="T389" s="71"/>
      <c r="U389" s="71"/>
      <c r="V389" s="71"/>
    </row>
    <row r="390" spans="1:22" s="172" customFormat="1" ht="12.75" x14ac:dyDescent="0.2">
      <c r="A390" s="51"/>
      <c r="B390" s="11"/>
      <c r="C390" s="11" t="s">
        <v>305</v>
      </c>
      <c r="D390" s="11"/>
      <c r="E390" s="11" t="s">
        <v>306</v>
      </c>
      <c r="F390" s="11">
        <v>30</v>
      </c>
      <c r="G390" s="11"/>
      <c r="H390" s="11"/>
      <c r="I390" s="11"/>
      <c r="J390" s="4"/>
      <c r="K390" s="11"/>
      <c r="L390" s="11"/>
      <c r="M390" s="11"/>
      <c r="N390" s="4"/>
      <c r="O390" s="169"/>
      <c r="P390" s="170"/>
      <c r="Q390" s="170"/>
      <c r="R390" s="171"/>
      <c r="S390" s="71"/>
      <c r="T390" s="71"/>
      <c r="U390" s="71"/>
      <c r="V390" s="71"/>
    </row>
    <row r="391" spans="1:22" s="172" customFormat="1" ht="12.75" x14ac:dyDescent="0.2">
      <c r="A391" s="51"/>
      <c r="B391" s="11"/>
      <c r="C391" s="11" t="s">
        <v>308</v>
      </c>
      <c r="D391" s="11"/>
      <c r="E391" s="11" t="s">
        <v>309</v>
      </c>
      <c r="F391" s="11">
        <v>13</v>
      </c>
      <c r="G391" s="11"/>
      <c r="H391" s="11"/>
      <c r="I391" s="11"/>
      <c r="J391" s="4"/>
      <c r="K391" s="11"/>
      <c r="L391" s="11"/>
      <c r="M391" s="11"/>
      <c r="N391" s="4"/>
      <c r="O391" s="169"/>
      <c r="P391" s="170"/>
      <c r="Q391" s="170"/>
      <c r="R391" s="171"/>
      <c r="S391" s="71"/>
      <c r="T391" s="71"/>
      <c r="U391" s="71"/>
      <c r="V391" s="71"/>
    </row>
    <row r="392" spans="1:22" s="172" customFormat="1" ht="12.75" x14ac:dyDescent="0.2">
      <c r="A392" s="51"/>
      <c r="B392" s="11"/>
      <c r="C392" s="11" t="s">
        <v>310</v>
      </c>
      <c r="D392" s="11"/>
      <c r="E392" s="11" t="s">
        <v>311</v>
      </c>
      <c r="F392" s="11">
        <v>18</v>
      </c>
      <c r="G392" s="11">
        <v>1</v>
      </c>
      <c r="H392" s="11">
        <v>1</v>
      </c>
      <c r="I392" s="11">
        <v>0</v>
      </c>
      <c r="J392" s="4"/>
      <c r="K392" s="11"/>
      <c r="L392" s="11"/>
      <c r="M392" s="11"/>
      <c r="N392" s="4"/>
      <c r="O392" s="169"/>
      <c r="P392" s="170"/>
      <c r="Q392" s="170"/>
      <c r="R392" s="171"/>
      <c r="S392" s="71"/>
      <c r="T392" s="71"/>
      <c r="U392" s="71"/>
      <c r="V392" s="71"/>
    </row>
    <row r="393" spans="1:22" s="172" customFormat="1" ht="12.75" x14ac:dyDescent="0.2">
      <c r="A393" s="51"/>
      <c r="B393" s="11"/>
      <c r="C393" s="11" t="s">
        <v>312</v>
      </c>
      <c r="D393" s="11"/>
      <c r="E393" s="11" t="s">
        <v>131</v>
      </c>
      <c r="F393" s="11">
        <v>1</v>
      </c>
      <c r="G393" s="11"/>
      <c r="H393" s="11"/>
      <c r="I393" s="11"/>
      <c r="J393" s="4"/>
      <c r="K393" s="11"/>
      <c r="L393" s="11"/>
      <c r="M393" s="11"/>
      <c r="N393" s="4"/>
      <c r="O393" s="169"/>
      <c r="P393" s="170"/>
      <c r="Q393" s="170"/>
      <c r="R393" s="171"/>
      <c r="S393" s="71"/>
      <c r="T393" s="71"/>
      <c r="U393" s="71"/>
      <c r="V393" s="71"/>
    </row>
    <row r="394" spans="1:22" s="172" customFormat="1" ht="12.75" x14ac:dyDescent="0.2">
      <c r="A394" s="51"/>
      <c r="B394" s="11"/>
      <c r="C394" s="11" t="s">
        <v>313</v>
      </c>
      <c r="D394" s="11"/>
      <c r="E394" s="11" t="s">
        <v>77</v>
      </c>
      <c r="F394" s="11">
        <v>287</v>
      </c>
      <c r="G394" s="11">
        <v>3</v>
      </c>
      <c r="H394" s="11">
        <v>4</v>
      </c>
      <c r="I394" s="175">
        <v>1.75</v>
      </c>
      <c r="J394" s="4"/>
      <c r="K394" s="11"/>
      <c r="L394" s="11"/>
      <c r="M394" s="11"/>
      <c r="N394" s="4"/>
      <c r="O394" s="169"/>
      <c r="P394" s="170"/>
      <c r="Q394" s="170"/>
      <c r="R394" s="171"/>
      <c r="S394" s="71"/>
      <c r="T394" s="71"/>
      <c r="U394" s="71"/>
      <c r="V394" s="71"/>
    </row>
    <row r="395" spans="1:22" s="172" customFormat="1" ht="12.75" x14ac:dyDescent="0.2">
      <c r="A395" s="51"/>
      <c r="B395" s="11"/>
      <c r="C395" s="11" t="s">
        <v>314</v>
      </c>
      <c r="D395" s="11"/>
      <c r="E395" s="11" t="s">
        <v>315</v>
      </c>
      <c r="F395" s="11">
        <v>7</v>
      </c>
      <c r="G395" s="11"/>
      <c r="H395" s="11"/>
      <c r="I395" s="11"/>
      <c r="J395" s="4"/>
      <c r="K395" s="11"/>
      <c r="L395" s="11"/>
      <c r="M395" s="11"/>
      <c r="N395" s="4"/>
      <c r="O395" s="169"/>
      <c r="P395" s="170"/>
      <c r="Q395" s="170"/>
      <c r="R395" s="171"/>
      <c r="S395" s="71"/>
      <c r="T395" s="71"/>
      <c r="U395" s="71"/>
      <c r="V395" s="71"/>
    </row>
    <row r="396" spans="1:22" s="172" customFormat="1" ht="12.75" x14ac:dyDescent="0.2">
      <c r="A396" s="51"/>
      <c r="B396" s="11"/>
      <c r="C396" s="11" t="s">
        <v>316</v>
      </c>
      <c r="D396" s="11"/>
      <c r="E396" s="11" t="s">
        <v>284</v>
      </c>
      <c r="F396" s="11">
        <v>5</v>
      </c>
      <c r="G396" s="11"/>
      <c r="H396" s="11"/>
      <c r="I396" s="11"/>
      <c r="J396" s="4"/>
      <c r="K396" s="11"/>
      <c r="L396" s="11"/>
      <c r="M396" s="11"/>
      <c r="N396" s="4"/>
      <c r="O396" s="169"/>
      <c r="P396" s="170"/>
      <c r="Q396" s="170"/>
      <c r="R396" s="171"/>
      <c r="S396" s="71"/>
      <c r="T396" s="71"/>
      <c r="U396" s="71"/>
      <c r="V396" s="71"/>
    </row>
    <row r="397" spans="1:22" s="172" customFormat="1" ht="12.75" x14ac:dyDescent="0.2">
      <c r="A397" s="51"/>
      <c r="B397" s="11"/>
      <c r="C397" s="11" t="s">
        <v>321</v>
      </c>
      <c r="D397" s="11"/>
      <c r="E397" s="11" t="s">
        <v>322</v>
      </c>
      <c r="F397" s="11">
        <v>12</v>
      </c>
      <c r="G397" s="11"/>
      <c r="H397" s="11"/>
      <c r="I397" s="11"/>
      <c r="J397" s="4"/>
      <c r="K397" s="11"/>
      <c r="L397" s="11"/>
      <c r="M397" s="11"/>
      <c r="N397" s="4"/>
      <c r="O397" s="169"/>
      <c r="P397" s="170"/>
      <c r="Q397" s="170"/>
      <c r="R397" s="171"/>
      <c r="S397" s="71"/>
      <c r="T397" s="71"/>
      <c r="U397" s="71"/>
      <c r="V397" s="71"/>
    </row>
    <row r="398" spans="1:22" s="172" customFormat="1" ht="12.75" x14ac:dyDescent="0.2">
      <c r="A398" s="51"/>
      <c r="B398" s="11"/>
      <c r="C398" s="11" t="s">
        <v>323</v>
      </c>
      <c r="D398" s="11"/>
      <c r="E398" s="11" t="s">
        <v>102</v>
      </c>
      <c r="F398" s="11">
        <v>3</v>
      </c>
      <c r="G398" s="11"/>
      <c r="H398" s="11"/>
      <c r="I398" s="11"/>
      <c r="J398" s="4"/>
      <c r="K398" s="11"/>
      <c r="L398" s="11"/>
      <c r="M398" s="11"/>
      <c r="N398" s="4"/>
      <c r="O398" s="169"/>
      <c r="P398" s="170"/>
      <c r="Q398" s="170"/>
      <c r="R398" s="171"/>
      <c r="S398" s="71"/>
      <c r="T398" s="71"/>
      <c r="U398" s="71"/>
      <c r="V398" s="71"/>
    </row>
    <row r="399" spans="1:22" s="172" customFormat="1" ht="12.75" x14ac:dyDescent="0.2">
      <c r="A399" s="51"/>
      <c r="B399" s="11"/>
      <c r="C399" s="11" t="s">
        <v>326</v>
      </c>
      <c r="D399" s="11"/>
      <c r="E399" s="11" t="s">
        <v>327</v>
      </c>
      <c r="F399" s="11">
        <v>13</v>
      </c>
      <c r="G399" s="11"/>
      <c r="H399" s="11">
        <v>0</v>
      </c>
      <c r="I399" s="11"/>
      <c r="J399" s="4"/>
      <c r="K399" s="11"/>
      <c r="L399" s="11"/>
      <c r="M399" s="11"/>
      <c r="N399" s="4"/>
      <c r="O399" s="169"/>
      <c r="P399" s="170"/>
      <c r="Q399" s="170"/>
      <c r="R399" s="171"/>
      <c r="S399" s="71"/>
      <c r="T399" s="71"/>
      <c r="U399" s="71"/>
      <c r="V399" s="71"/>
    </row>
    <row r="400" spans="1:22" s="172" customFormat="1" ht="12.75" x14ac:dyDescent="0.2">
      <c r="A400" s="51"/>
      <c r="B400" s="11"/>
      <c r="C400" s="11" t="s">
        <v>328</v>
      </c>
      <c r="D400" s="11"/>
      <c r="E400" s="11" t="s">
        <v>329</v>
      </c>
      <c r="F400" s="11">
        <v>22</v>
      </c>
      <c r="G400" s="11"/>
      <c r="H400" s="11"/>
      <c r="I400" s="11"/>
      <c r="J400" s="4"/>
      <c r="K400" s="11"/>
      <c r="L400" s="11"/>
      <c r="M400" s="11"/>
      <c r="N400" s="4"/>
      <c r="O400" s="169"/>
      <c r="P400" s="170"/>
      <c r="Q400" s="170"/>
      <c r="R400" s="171"/>
      <c r="S400" s="71"/>
      <c r="T400" s="71"/>
      <c r="U400" s="71"/>
      <c r="V400" s="71"/>
    </row>
    <row r="401" spans="1:22" s="172" customFormat="1" ht="12.75" x14ac:dyDescent="0.2">
      <c r="A401" s="51"/>
      <c r="B401" s="11"/>
      <c r="C401" s="11" t="s">
        <v>330</v>
      </c>
      <c r="D401" s="11"/>
      <c r="E401" s="11" t="s">
        <v>102</v>
      </c>
      <c r="F401" s="11">
        <v>3</v>
      </c>
      <c r="G401" s="11"/>
      <c r="H401" s="11"/>
      <c r="I401" s="11"/>
      <c r="J401" s="4"/>
      <c r="K401" s="11"/>
      <c r="L401" s="11"/>
      <c r="M401" s="11"/>
      <c r="N401" s="4"/>
      <c r="O401" s="169"/>
      <c r="P401" s="170"/>
      <c r="Q401" s="170"/>
      <c r="R401" s="171"/>
      <c r="S401" s="71"/>
      <c r="T401" s="71"/>
      <c r="U401" s="71"/>
      <c r="V401" s="71"/>
    </row>
    <row r="402" spans="1:22" s="172" customFormat="1" ht="12.75" x14ac:dyDescent="0.2">
      <c r="A402" s="51"/>
      <c r="B402" s="11"/>
      <c r="C402" s="11" t="s">
        <v>337</v>
      </c>
      <c r="D402" s="11"/>
      <c r="E402" s="11" t="s">
        <v>105</v>
      </c>
      <c r="F402" s="11">
        <v>8</v>
      </c>
      <c r="G402" s="11"/>
      <c r="H402" s="11"/>
      <c r="I402" s="11"/>
      <c r="J402" s="4"/>
      <c r="K402" s="11"/>
      <c r="L402" s="11"/>
      <c r="M402" s="11"/>
      <c r="N402" s="4"/>
      <c r="O402" s="169"/>
      <c r="P402" s="170"/>
      <c r="Q402" s="170"/>
      <c r="R402" s="171"/>
      <c r="S402" s="71"/>
      <c r="T402" s="71"/>
      <c r="U402" s="71"/>
      <c r="V402" s="71"/>
    </row>
    <row r="403" spans="1:22" s="172" customFormat="1" ht="12.75" x14ac:dyDescent="0.2">
      <c r="A403" s="51"/>
      <c r="B403" s="11"/>
      <c r="C403" s="11" t="s">
        <v>338</v>
      </c>
      <c r="D403" s="11"/>
      <c r="E403" s="11" t="s">
        <v>86</v>
      </c>
      <c r="F403" s="11">
        <v>67</v>
      </c>
      <c r="G403" s="11"/>
      <c r="H403" s="11">
        <v>0</v>
      </c>
      <c r="I403" s="11"/>
      <c r="J403" s="4"/>
      <c r="K403" s="11"/>
      <c r="L403" s="11"/>
      <c r="M403" s="11"/>
      <c r="N403" s="4"/>
      <c r="O403" s="169"/>
      <c r="P403" s="170"/>
      <c r="Q403" s="170"/>
      <c r="R403" s="171"/>
      <c r="S403" s="71"/>
      <c r="T403" s="71"/>
      <c r="U403" s="71"/>
      <c r="V403" s="71"/>
    </row>
    <row r="404" spans="1:22" s="172" customFormat="1" ht="12.75" x14ac:dyDescent="0.2">
      <c r="A404" s="51"/>
      <c r="B404" s="11"/>
      <c r="C404" s="11" t="s">
        <v>341</v>
      </c>
      <c r="D404" s="11"/>
      <c r="E404" s="11" t="s">
        <v>105</v>
      </c>
      <c r="F404" s="11">
        <v>3</v>
      </c>
      <c r="G404" s="11"/>
      <c r="H404" s="11"/>
      <c r="I404" s="11"/>
      <c r="J404" s="4"/>
      <c r="K404" s="11"/>
      <c r="L404" s="11"/>
      <c r="M404" s="11"/>
      <c r="N404" s="4"/>
      <c r="O404" s="169"/>
      <c r="P404" s="170"/>
      <c r="Q404" s="170"/>
      <c r="R404" s="171"/>
      <c r="S404" s="71"/>
      <c r="T404" s="71"/>
      <c r="U404" s="71"/>
      <c r="V404" s="71"/>
    </row>
    <row r="405" spans="1:22" s="172" customFormat="1" ht="12.75" x14ac:dyDescent="0.2">
      <c r="A405" s="51"/>
      <c r="B405" s="11"/>
      <c r="C405" s="11" t="s">
        <v>343</v>
      </c>
      <c r="D405" s="11"/>
      <c r="E405" s="11" t="s">
        <v>105</v>
      </c>
      <c r="F405" s="11">
        <v>2</v>
      </c>
      <c r="G405" s="11"/>
      <c r="H405" s="11"/>
      <c r="I405" s="11"/>
      <c r="J405" s="4"/>
      <c r="K405" s="11"/>
      <c r="L405" s="11"/>
      <c r="M405" s="11"/>
      <c r="N405" s="4"/>
      <c r="O405" s="169"/>
      <c r="P405" s="170"/>
      <c r="Q405" s="170"/>
      <c r="R405" s="171"/>
      <c r="S405" s="71"/>
      <c r="T405" s="71"/>
      <c r="U405" s="71"/>
      <c r="V405" s="71"/>
    </row>
    <row r="406" spans="1:22" s="172" customFormat="1" ht="12.75" x14ac:dyDescent="0.2">
      <c r="A406" s="51"/>
      <c r="B406" s="11"/>
      <c r="C406" s="11" t="s">
        <v>345</v>
      </c>
      <c r="D406" s="11"/>
      <c r="E406" s="11" t="s">
        <v>346</v>
      </c>
      <c r="F406" s="11">
        <v>35</v>
      </c>
      <c r="G406" s="11"/>
      <c r="H406" s="11"/>
      <c r="I406" s="11"/>
      <c r="J406" s="4"/>
      <c r="K406" s="11"/>
      <c r="L406" s="11"/>
      <c r="M406" s="11"/>
      <c r="N406" s="4"/>
      <c r="O406" s="169"/>
      <c r="P406" s="170"/>
      <c r="Q406" s="170"/>
      <c r="R406" s="171"/>
      <c r="S406" s="71"/>
      <c r="T406" s="71"/>
      <c r="U406" s="71"/>
      <c r="V406" s="71"/>
    </row>
    <row r="407" spans="1:22" s="172" customFormat="1" ht="12.75" x14ac:dyDescent="0.2">
      <c r="A407" s="51"/>
      <c r="B407" s="11"/>
      <c r="C407" s="11" t="s">
        <v>347</v>
      </c>
      <c r="D407" s="11"/>
      <c r="E407" s="11" t="s">
        <v>184</v>
      </c>
      <c r="F407" s="11">
        <v>24</v>
      </c>
      <c r="G407" s="11"/>
      <c r="H407" s="11"/>
      <c r="I407" s="11"/>
      <c r="J407" s="4"/>
      <c r="K407" s="11"/>
      <c r="L407" s="11"/>
      <c r="M407" s="11"/>
      <c r="N407" s="4"/>
      <c r="O407" s="169"/>
      <c r="P407" s="170"/>
      <c r="Q407" s="170"/>
      <c r="R407" s="171"/>
      <c r="S407" s="71"/>
      <c r="T407" s="71"/>
      <c r="U407" s="71"/>
      <c r="V407" s="71"/>
    </row>
    <row r="408" spans="1:22" s="172" customFormat="1" ht="12.75" x14ac:dyDescent="0.2">
      <c r="A408" s="51"/>
      <c r="B408" s="11"/>
      <c r="C408" s="11" t="s">
        <v>351</v>
      </c>
      <c r="D408" s="11"/>
      <c r="E408" s="11" t="s">
        <v>151</v>
      </c>
      <c r="F408" s="11">
        <v>56</v>
      </c>
      <c r="G408" s="11"/>
      <c r="H408" s="11">
        <v>1</v>
      </c>
      <c r="I408" s="11">
        <v>0</v>
      </c>
      <c r="J408" s="4"/>
      <c r="K408" s="11"/>
      <c r="L408" s="11"/>
      <c r="M408" s="11"/>
      <c r="N408" s="4"/>
      <c r="O408" s="169"/>
      <c r="P408" s="170"/>
      <c r="Q408" s="170"/>
      <c r="R408" s="171"/>
      <c r="S408" s="71"/>
      <c r="T408" s="71"/>
      <c r="U408" s="71"/>
      <c r="V408" s="71"/>
    </row>
    <row r="409" spans="1:22" s="172" customFormat="1" ht="12.75" x14ac:dyDescent="0.2">
      <c r="A409" s="51"/>
      <c r="B409" s="11"/>
      <c r="C409" s="11" t="s">
        <v>352</v>
      </c>
      <c r="D409" s="11"/>
      <c r="E409" s="11" t="s">
        <v>172</v>
      </c>
      <c r="F409" s="11">
        <v>131</v>
      </c>
      <c r="G409" s="11"/>
      <c r="H409" s="11">
        <v>0</v>
      </c>
      <c r="I409" s="11"/>
      <c r="J409" s="4"/>
      <c r="K409" s="11"/>
      <c r="L409" s="11"/>
      <c r="M409" s="11"/>
      <c r="N409" s="4"/>
      <c r="O409" s="169"/>
      <c r="P409" s="170"/>
      <c r="Q409" s="170"/>
      <c r="R409" s="171"/>
      <c r="S409" s="71"/>
      <c r="T409" s="71"/>
      <c r="U409" s="71"/>
      <c r="V409" s="71"/>
    </row>
    <row r="410" spans="1:22" s="172" customFormat="1" ht="12.75" x14ac:dyDescent="0.2">
      <c r="A410" s="51"/>
      <c r="B410" s="11"/>
      <c r="C410" s="11" t="s">
        <v>353</v>
      </c>
      <c r="D410" s="11"/>
      <c r="E410" s="11" t="s">
        <v>200</v>
      </c>
      <c r="F410" s="11">
        <v>66</v>
      </c>
      <c r="G410" s="11"/>
      <c r="H410" s="11"/>
      <c r="I410" s="11"/>
      <c r="J410" s="4"/>
      <c r="K410" s="11"/>
      <c r="L410" s="11"/>
      <c r="M410" s="11"/>
      <c r="N410" s="4"/>
      <c r="O410" s="169"/>
      <c r="P410" s="170"/>
      <c r="Q410" s="170"/>
      <c r="R410" s="171"/>
      <c r="S410" s="71"/>
      <c r="T410" s="71"/>
      <c r="U410" s="71"/>
      <c r="V410" s="71"/>
    </row>
    <row r="411" spans="1:22" s="172" customFormat="1" ht="12.75" x14ac:dyDescent="0.2">
      <c r="A411" s="51"/>
      <c r="B411" s="11"/>
      <c r="C411" s="11" t="s">
        <v>355</v>
      </c>
      <c r="D411" s="11"/>
      <c r="E411" s="11" t="s">
        <v>356</v>
      </c>
      <c r="F411" s="11">
        <v>9</v>
      </c>
      <c r="G411" s="11"/>
      <c r="H411" s="11"/>
      <c r="I411" s="11"/>
      <c r="J411" s="4"/>
      <c r="K411" s="11"/>
      <c r="L411" s="11"/>
      <c r="M411" s="11"/>
      <c r="N411" s="4"/>
      <c r="O411" s="169"/>
      <c r="P411" s="170"/>
      <c r="Q411" s="170"/>
      <c r="R411" s="171"/>
      <c r="S411" s="71"/>
      <c r="T411" s="71"/>
      <c r="U411" s="71"/>
      <c r="V411" s="71"/>
    </row>
    <row r="412" spans="1:22" s="172" customFormat="1" ht="12.75" x14ac:dyDescent="0.2">
      <c r="A412" s="51"/>
      <c r="B412" s="11"/>
      <c r="C412" s="11" t="s">
        <v>357</v>
      </c>
      <c r="D412" s="11"/>
      <c r="E412" s="11" t="s">
        <v>107</v>
      </c>
      <c r="F412" s="11">
        <v>2</v>
      </c>
      <c r="G412" s="11"/>
      <c r="H412" s="11"/>
      <c r="I412" s="11"/>
      <c r="J412" s="4"/>
      <c r="K412" s="11"/>
      <c r="L412" s="11"/>
      <c r="M412" s="11"/>
      <c r="N412" s="4"/>
      <c r="O412" s="169"/>
      <c r="P412" s="170"/>
      <c r="Q412" s="170"/>
      <c r="R412" s="171"/>
      <c r="S412" s="71"/>
      <c r="T412" s="71"/>
      <c r="U412" s="71"/>
      <c r="V412" s="71"/>
    </row>
    <row r="413" spans="1:22" s="172" customFormat="1" ht="12.75" x14ac:dyDescent="0.2">
      <c r="A413" s="51"/>
      <c r="B413" s="11"/>
      <c r="C413" s="11" t="s">
        <v>358</v>
      </c>
      <c r="D413" s="11"/>
      <c r="E413" s="11" t="s">
        <v>360</v>
      </c>
      <c r="F413" s="11">
        <v>10</v>
      </c>
      <c r="G413" s="11"/>
      <c r="H413" s="11"/>
      <c r="I413" s="11"/>
      <c r="J413" s="4"/>
      <c r="K413" s="11"/>
      <c r="L413" s="11"/>
      <c r="M413" s="11"/>
      <c r="N413" s="4"/>
      <c r="O413" s="169"/>
      <c r="P413" s="170"/>
      <c r="Q413" s="170"/>
      <c r="R413" s="171"/>
      <c r="S413" s="71"/>
      <c r="T413" s="71"/>
      <c r="U413" s="71"/>
      <c r="V413" s="71"/>
    </row>
    <row r="414" spans="1:22" s="172" customFormat="1" ht="12.75" x14ac:dyDescent="0.2">
      <c r="A414" s="51"/>
      <c r="B414" s="11"/>
      <c r="C414" s="11" t="s">
        <v>361</v>
      </c>
      <c r="D414" s="11"/>
      <c r="E414" s="11" t="s">
        <v>200</v>
      </c>
      <c r="F414" s="11">
        <v>838</v>
      </c>
      <c r="G414" s="11">
        <v>2</v>
      </c>
      <c r="H414" s="11">
        <v>2</v>
      </c>
      <c r="I414" s="11">
        <v>0.5</v>
      </c>
      <c r="J414" s="4"/>
      <c r="K414" s="11"/>
      <c r="L414" s="11"/>
      <c r="M414" s="11"/>
      <c r="N414" s="4"/>
      <c r="O414" s="169"/>
      <c r="P414" s="170"/>
      <c r="Q414" s="170"/>
      <c r="R414" s="171"/>
      <c r="S414" s="71"/>
      <c r="T414" s="71"/>
      <c r="U414" s="71"/>
      <c r="V414" s="71"/>
    </row>
    <row r="415" spans="1:22" s="172" customFormat="1" ht="12.75" x14ac:dyDescent="0.2">
      <c r="A415" s="51"/>
      <c r="B415" s="11"/>
      <c r="C415" s="11" t="s">
        <v>363</v>
      </c>
      <c r="D415" s="11"/>
      <c r="E415" s="11" t="s">
        <v>364</v>
      </c>
      <c r="F415" s="11">
        <v>48</v>
      </c>
      <c r="G415" s="11"/>
      <c r="H415" s="11"/>
      <c r="I415" s="11"/>
      <c r="J415" s="4"/>
      <c r="K415" s="11"/>
      <c r="L415" s="11"/>
      <c r="M415" s="11"/>
      <c r="N415" s="4"/>
      <c r="O415" s="169"/>
      <c r="P415" s="170"/>
      <c r="Q415" s="170"/>
      <c r="R415" s="171"/>
      <c r="S415" s="71"/>
      <c r="T415" s="71"/>
      <c r="U415" s="71"/>
      <c r="V415" s="71"/>
    </row>
    <row r="416" spans="1:22" s="172" customFormat="1" ht="12.75" x14ac:dyDescent="0.2">
      <c r="A416" s="51"/>
      <c r="B416" s="11"/>
      <c r="C416" s="11" t="s">
        <v>663</v>
      </c>
      <c r="D416" s="11"/>
      <c r="E416" s="11" t="s">
        <v>333</v>
      </c>
      <c r="F416" s="11">
        <v>5</v>
      </c>
      <c r="G416" s="11"/>
      <c r="H416" s="11"/>
      <c r="I416" s="11"/>
      <c r="J416" s="4"/>
      <c r="K416" s="11"/>
      <c r="L416" s="11"/>
      <c r="M416" s="11"/>
      <c r="N416" s="4"/>
      <c r="O416" s="169"/>
      <c r="P416" s="170"/>
      <c r="Q416" s="170"/>
      <c r="R416" s="171"/>
      <c r="S416" s="71"/>
      <c r="T416" s="71"/>
      <c r="U416" s="71"/>
      <c r="V416" s="71"/>
    </row>
    <row r="417" spans="1:22" s="172" customFormat="1" ht="12.75" x14ac:dyDescent="0.2">
      <c r="A417" s="51"/>
      <c r="B417" s="11"/>
      <c r="C417" s="11" t="s">
        <v>369</v>
      </c>
      <c r="D417" s="11"/>
      <c r="E417" s="11" t="s">
        <v>102</v>
      </c>
      <c r="F417" s="11">
        <v>2</v>
      </c>
      <c r="G417" s="11"/>
      <c r="H417" s="11"/>
      <c r="I417" s="11"/>
      <c r="J417" s="4"/>
      <c r="K417" s="11"/>
      <c r="L417" s="11"/>
      <c r="M417" s="11"/>
      <c r="N417" s="4"/>
      <c r="O417" s="169"/>
      <c r="P417" s="170"/>
      <c r="Q417" s="170"/>
      <c r="R417" s="171"/>
      <c r="S417" s="71"/>
      <c r="T417" s="71"/>
      <c r="U417" s="71"/>
      <c r="V417" s="71"/>
    </row>
    <row r="418" spans="1:22" s="172" customFormat="1" ht="12.75" x14ac:dyDescent="0.2">
      <c r="A418" s="51"/>
      <c r="B418" s="11"/>
      <c r="C418" s="11" t="s">
        <v>370</v>
      </c>
      <c r="D418" s="11"/>
      <c r="E418" s="11" t="s">
        <v>371</v>
      </c>
      <c r="F418" s="11">
        <v>8</v>
      </c>
      <c r="G418" s="11"/>
      <c r="H418" s="11"/>
      <c r="I418" s="11"/>
      <c r="J418" s="4"/>
      <c r="K418" s="11"/>
      <c r="L418" s="11"/>
      <c r="M418" s="11"/>
      <c r="N418" s="4"/>
      <c r="O418" s="169"/>
      <c r="P418" s="170"/>
      <c r="Q418" s="170"/>
      <c r="R418" s="171"/>
      <c r="S418" s="71"/>
      <c r="T418" s="71"/>
      <c r="U418" s="71"/>
      <c r="V418" s="71"/>
    </row>
    <row r="419" spans="1:22" s="172" customFormat="1" ht="12.75" x14ac:dyDescent="0.2">
      <c r="A419" s="51"/>
      <c r="B419" s="11"/>
      <c r="C419" s="11" t="s">
        <v>372</v>
      </c>
      <c r="D419" s="11"/>
      <c r="E419" s="11" t="s">
        <v>102</v>
      </c>
      <c r="F419" s="11">
        <v>7</v>
      </c>
      <c r="G419" s="11"/>
      <c r="H419" s="11"/>
      <c r="I419" s="11"/>
      <c r="J419" s="4"/>
      <c r="K419" s="11"/>
      <c r="L419" s="11"/>
      <c r="M419" s="11"/>
      <c r="N419" s="4"/>
      <c r="O419" s="169"/>
      <c r="P419" s="170"/>
      <c r="Q419" s="170"/>
      <c r="R419" s="171"/>
      <c r="S419" s="71"/>
      <c r="T419" s="71"/>
      <c r="U419" s="71"/>
      <c r="V419" s="71"/>
    </row>
    <row r="420" spans="1:22" s="172" customFormat="1" ht="12.75" x14ac:dyDescent="0.2">
      <c r="A420" s="51"/>
      <c r="B420" s="11"/>
      <c r="C420" s="11" t="s">
        <v>373</v>
      </c>
      <c r="D420" s="11"/>
      <c r="E420" s="11" t="s">
        <v>208</v>
      </c>
      <c r="F420" s="11">
        <v>8</v>
      </c>
      <c r="G420" s="11">
        <v>1</v>
      </c>
      <c r="H420" s="11">
        <v>1</v>
      </c>
      <c r="I420" s="11">
        <v>0</v>
      </c>
      <c r="J420" s="4"/>
      <c r="K420" s="11"/>
      <c r="L420" s="11"/>
      <c r="M420" s="11"/>
      <c r="N420" s="4"/>
      <c r="O420" s="169"/>
      <c r="P420" s="170"/>
      <c r="Q420" s="170"/>
      <c r="R420" s="171"/>
      <c r="S420" s="71"/>
      <c r="T420" s="71"/>
      <c r="U420" s="71"/>
      <c r="V420" s="71"/>
    </row>
    <row r="421" spans="1:22" s="172" customFormat="1" ht="12.75" x14ac:dyDescent="0.2">
      <c r="A421" s="51"/>
      <c r="B421" s="11"/>
      <c r="C421" s="11" t="s">
        <v>374</v>
      </c>
      <c r="D421" s="11"/>
      <c r="E421" s="11" t="s">
        <v>299</v>
      </c>
      <c r="F421" s="11">
        <v>52</v>
      </c>
      <c r="G421" s="11"/>
      <c r="H421" s="11"/>
      <c r="I421" s="11"/>
      <c r="J421" s="4"/>
      <c r="K421" s="11"/>
      <c r="L421" s="11"/>
      <c r="M421" s="11"/>
      <c r="N421" s="4"/>
      <c r="O421" s="169"/>
      <c r="P421" s="170"/>
      <c r="Q421" s="170"/>
      <c r="R421" s="171"/>
      <c r="S421" s="71"/>
      <c r="T421" s="71"/>
      <c r="U421" s="71"/>
      <c r="V421" s="71"/>
    </row>
    <row r="422" spans="1:22" s="172" customFormat="1" ht="12.75" x14ac:dyDescent="0.2">
      <c r="A422" s="51"/>
      <c r="B422" s="11"/>
      <c r="C422" s="11" t="s">
        <v>374</v>
      </c>
      <c r="D422" s="11"/>
      <c r="E422" s="11" t="s">
        <v>284</v>
      </c>
      <c r="F422" s="11">
        <v>1</v>
      </c>
      <c r="G422" s="11"/>
      <c r="H422" s="11"/>
      <c r="I422" s="11"/>
      <c r="J422" s="4"/>
      <c r="K422" s="11"/>
      <c r="L422" s="11"/>
      <c r="M422" s="11"/>
      <c r="N422" s="4"/>
      <c r="O422" s="169"/>
      <c r="P422" s="170"/>
      <c r="Q422" s="170"/>
      <c r="R422" s="171"/>
      <c r="S422" s="71"/>
      <c r="T422" s="71"/>
      <c r="U422" s="71"/>
      <c r="V422" s="71"/>
    </row>
    <row r="423" spans="1:22" s="172" customFormat="1" ht="12.75" x14ac:dyDescent="0.2">
      <c r="A423" s="51"/>
      <c r="B423" s="11"/>
      <c r="C423" s="11" t="s">
        <v>375</v>
      </c>
      <c r="D423" s="11"/>
      <c r="E423" s="11" t="s">
        <v>274</v>
      </c>
      <c r="F423" s="11">
        <v>1</v>
      </c>
      <c r="G423" s="11"/>
      <c r="H423" s="11"/>
      <c r="I423" s="11"/>
      <c r="J423" s="4"/>
      <c r="K423" s="11"/>
      <c r="L423" s="11"/>
      <c r="M423" s="11"/>
      <c r="N423" s="4"/>
      <c r="O423" s="169"/>
      <c r="P423" s="170"/>
      <c r="Q423" s="170"/>
      <c r="R423" s="171"/>
      <c r="S423" s="71"/>
      <c r="T423" s="71"/>
      <c r="U423" s="71"/>
      <c r="V423" s="71"/>
    </row>
    <row r="424" spans="1:22" s="172" customFormat="1" ht="12.75" x14ac:dyDescent="0.2">
      <c r="A424" s="51"/>
      <c r="B424" s="11"/>
      <c r="C424" s="11" t="s">
        <v>375</v>
      </c>
      <c r="D424" s="11"/>
      <c r="E424" s="11" t="s">
        <v>103</v>
      </c>
      <c r="F424" s="11">
        <v>243</v>
      </c>
      <c r="G424" s="11">
        <v>1</v>
      </c>
      <c r="H424" s="11">
        <v>1</v>
      </c>
      <c r="I424" s="11">
        <v>0</v>
      </c>
      <c r="J424" s="4"/>
      <c r="K424" s="11"/>
      <c r="L424" s="11"/>
      <c r="M424" s="11"/>
      <c r="N424" s="4"/>
      <c r="O424" s="169"/>
      <c r="P424" s="170"/>
      <c r="Q424" s="170"/>
      <c r="R424" s="171"/>
      <c r="S424" s="71"/>
      <c r="T424" s="71"/>
      <c r="U424" s="71"/>
      <c r="V424" s="71"/>
    </row>
    <row r="425" spans="1:22" s="172" customFormat="1" ht="12.75" x14ac:dyDescent="0.2">
      <c r="A425" s="51"/>
      <c r="B425" s="11"/>
      <c r="C425" s="11" t="s">
        <v>377</v>
      </c>
      <c r="D425" s="11"/>
      <c r="E425" s="11" t="s">
        <v>161</v>
      </c>
      <c r="F425" s="11">
        <v>14</v>
      </c>
      <c r="G425" s="11"/>
      <c r="H425" s="11"/>
      <c r="I425" s="11"/>
      <c r="J425" s="4"/>
      <c r="K425" s="11"/>
      <c r="L425" s="11"/>
      <c r="M425" s="11"/>
      <c r="N425" s="4"/>
      <c r="O425" s="169"/>
      <c r="P425" s="170"/>
      <c r="Q425" s="170"/>
      <c r="R425" s="171"/>
      <c r="S425" s="71"/>
      <c r="T425" s="71"/>
      <c r="U425" s="71"/>
      <c r="V425" s="71"/>
    </row>
    <row r="426" spans="1:22" s="172" customFormat="1" ht="12.75" x14ac:dyDescent="0.2">
      <c r="A426" s="51"/>
      <c r="B426" s="11"/>
      <c r="C426" s="11" t="s">
        <v>378</v>
      </c>
      <c r="D426" s="11"/>
      <c r="E426" s="11" t="s">
        <v>379</v>
      </c>
      <c r="F426" s="11">
        <v>189</v>
      </c>
      <c r="G426" s="11">
        <v>2</v>
      </c>
      <c r="H426" s="11">
        <v>2</v>
      </c>
      <c r="I426" s="11">
        <v>0</v>
      </c>
      <c r="J426" s="4"/>
      <c r="K426" s="11"/>
      <c r="L426" s="11"/>
      <c r="M426" s="11"/>
      <c r="N426" s="4"/>
      <c r="O426" s="169"/>
      <c r="P426" s="170"/>
      <c r="Q426" s="170"/>
      <c r="R426" s="171"/>
      <c r="S426" s="71"/>
      <c r="T426" s="71"/>
      <c r="U426" s="71"/>
      <c r="V426" s="71"/>
    </row>
    <row r="427" spans="1:22" s="172" customFormat="1" ht="12.75" x14ac:dyDescent="0.2">
      <c r="A427" s="51"/>
      <c r="B427" s="11"/>
      <c r="C427" s="11" t="s">
        <v>378</v>
      </c>
      <c r="D427" s="11"/>
      <c r="E427" s="11" t="s">
        <v>380</v>
      </c>
      <c r="F427" s="11">
        <v>1</v>
      </c>
      <c r="G427" s="11"/>
      <c r="H427" s="11"/>
      <c r="I427" s="11"/>
      <c r="J427" s="4"/>
      <c r="K427" s="11"/>
      <c r="L427" s="11"/>
      <c r="M427" s="11"/>
      <c r="N427" s="4"/>
      <c r="O427" s="169"/>
      <c r="P427" s="170"/>
      <c r="Q427" s="170"/>
      <c r="R427" s="171"/>
      <c r="S427" s="71"/>
      <c r="T427" s="71"/>
      <c r="U427" s="71"/>
      <c r="V427" s="71"/>
    </row>
    <row r="428" spans="1:22" s="172" customFormat="1" ht="12.75" x14ac:dyDescent="0.2">
      <c r="A428" s="51"/>
      <c r="B428" s="11"/>
      <c r="C428" s="11" t="s">
        <v>664</v>
      </c>
      <c r="D428" s="11"/>
      <c r="E428" s="11" t="s">
        <v>82</v>
      </c>
      <c r="F428" s="11">
        <v>1</v>
      </c>
      <c r="G428" s="11"/>
      <c r="H428" s="11"/>
      <c r="I428" s="11"/>
      <c r="J428" s="4"/>
      <c r="K428" s="11"/>
      <c r="L428" s="11"/>
      <c r="M428" s="11"/>
      <c r="N428" s="4"/>
      <c r="O428" s="169"/>
      <c r="P428" s="170"/>
      <c r="Q428" s="170"/>
      <c r="R428" s="171"/>
      <c r="S428" s="71"/>
      <c r="T428" s="71"/>
      <c r="U428" s="71"/>
      <c r="V428" s="71"/>
    </row>
    <row r="429" spans="1:22" s="172" customFormat="1" ht="12.75" x14ac:dyDescent="0.2">
      <c r="A429" s="51"/>
      <c r="B429" s="11"/>
      <c r="C429" s="11" t="s">
        <v>381</v>
      </c>
      <c r="D429" s="11"/>
      <c r="E429" s="11" t="s">
        <v>82</v>
      </c>
      <c r="F429" s="11">
        <v>63</v>
      </c>
      <c r="G429" s="11"/>
      <c r="H429" s="11"/>
      <c r="I429" s="11"/>
      <c r="J429" s="4"/>
      <c r="K429" s="11"/>
      <c r="L429" s="11"/>
      <c r="M429" s="11"/>
      <c r="N429" s="4"/>
      <c r="O429" s="169"/>
      <c r="P429" s="170"/>
      <c r="Q429" s="170"/>
      <c r="R429" s="171"/>
      <c r="S429" s="71"/>
      <c r="T429" s="71"/>
      <c r="U429" s="71"/>
      <c r="V429" s="71"/>
    </row>
    <row r="430" spans="1:22" s="172" customFormat="1" ht="12.75" x14ac:dyDescent="0.2">
      <c r="A430" s="51"/>
      <c r="B430" s="11"/>
      <c r="C430" s="11" t="s">
        <v>384</v>
      </c>
      <c r="D430" s="11"/>
      <c r="E430" s="11" t="s">
        <v>184</v>
      </c>
      <c r="F430" s="11">
        <v>89</v>
      </c>
      <c r="G430" s="11"/>
      <c r="H430" s="11"/>
      <c r="I430" s="11"/>
      <c r="J430" s="4"/>
      <c r="K430" s="11"/>
      <c r="L430" s="11"/>
      <c r="M430" s="11"/>
      <c r="N430" s="4"/>
      <c r="O430" s="169"/>
      <c r="P430" s="170"/>
      <c r="Q430" s="170"/>
      <c r="R430" s="171"/>
      <c r="S430" s="71"/>
      <c r="T430" s="71"/>
      <c r="U430" s="71"/>
      <c r="V430" s="71"/>
    </row>
    <row r="431" spans="1:22" s="172" customFormat="1" ht="12.75" x14ac:dyDescent="0.2">
      <c r="A431" s="51"/>
      <c r="B431" s="11"/>
      <c r="C431" s="11" t="s">
        <v>386</v>
      </c>
      <c r="D431" s="11"/>
      <c r="E431" s="11" t="s">
        <v>121</v>
      </c>
      <c r="F431" s="11">
        <v>26</v>
      </c>
      <c r="G431" s="11"/>
      <c r="H431" s="11">
        <v>0</v>
      </c>
      <c r="I431" s="11"/>
      <c r="J431" s="4"/>
      <c r="K431" s="11"/>
      <c r="L431" s="11"/>
      <c r="M431" s="11"/>
      <c r="N431" s="4"/>
      <c r="O431" s="169"/>
      <c r="P431" s="170"/>
      <c r="Q431" s="170"/>
      <c r="R431" s="171"/>
      <c r="S431" s="71"/>
      <c r="T431" s="71"/>
      <c r="U431" s="71"/>
      <c r="V431" s="71"/>
    </row>
    <row r="432" spans="1:22" s="172" customFormat="1" ht="12.75" x14ac:dyDescent="0.2">
      <c r="A432" s="51"/>
      <c r="B432" s="11"/>
      <c r="C432" s="11" t="s">
        <v>388</v>
      </c>
      <c r="D432" s="11"/>
      <c r="E432" s="11" t="s">
        <v>107</v>
      </c>
      <c r="F432" s="11">
        <v>1</v>
      </c>
      <c r="G432" s="11"/>
      <c r="H432" s="11"/>
      <c r="I432" s="11"/>
      <c r="J432" s="4"/>
      <c r="K432" s="11"/>
      <c r="L432" s="11"/>
      <c r="M432" s="11"/>
      <c r="N432" s="4"/>
      <c r="O432" s="169"/>
      <c r="P432" s="170"/>
      <c r="Q432" s="170"/>
      <c r="R432" s="171"/>
      <c r="S432" s="71"/>
      <c r="T432" s="71"/>
      <c r="U432" s="71"/>
      <c r="V432" s="71"/>
    </row>
    <row r="433" spans="1:22" s="172" customFormat="1" ht="12.75" x14ac:dyDescent="0.2">
      <c r="A433" s="51"/>
      <c r="B433" s="11"/>
      <c r="C433" s="11" t="s">
        <v>391</v>
      </c>
      <c r="D433" s="11"/>
      <c r="E433" s="11" t="s">
        <v>392</v>
      </c>
      <c r="F433" s="11">
        <v>6</v>
      </c>
      <c r="G433" s="11"/>
      <c r="H433" s="11"/>
      <c r="I433" s="11"/>
      <c r="J433" s="4"/>
      <c r="K433" s="11"/>
      <c r="L433" s="11"/>
      <c r="M433" s="11"/>
      <c r="N433" s="4"/>
      <c r="O433" s="169"/>
      <c r="P433" s="170"/>
      <c r="Q433" s="170"/>
      <c r="R433" s="171"/>
      <c r="S433" s="71"/>
      <c r="T433" s="71"/>
      <c r="U433" s="71"/>
      <c r="V433" s="71"/>
    </row>
    <row r="434" spans="1:22" s="172" customFormat="1" ht="12.75" x14ac:dyDescent="0.2">
      <c r="A434" s="51"/>
      <c r="B434" s="11"/>
      <c r="C434" s="11" t="s">
        <v>393</v>
      </c>
      <c r="D434" s="11"/>
      <c r="E434" s="11" t="s">
        <v>84</v>
      </c>
      <c r="F434" s="11">
        <v>10</v>
      </c>
      <c r="G434" s="11"/>
      <c r="H434" s="11"/>
      <c r="I434" s="11"/>
      <c r="J434" s="4"/>
      <c r="K434" s="11"/>
      <c r="L434" s="11"/>
      <c r="M434" s="11"/>
      <c r="N434" s="4"/>
      <c r="O434" s="169"/>
      <c r="P434" s="170"/>
      <c r="Q434" s="170"/>
      <c r="R434" s="171"/>
      <c r="S434" s="71"/>
      <c r="T434" s="71"/>
      <c r="U434" s="71"/>
      <c r="V434" s="71"/>
    </row>
    <row r="435" spans="1:22" s="172" customFormat="1" ht="12.75" x14ac:dyDescent="0.2">
      <c r="A435" s="51"/>
      <c r="B435" s="11"/>
      <c r="C435" s="11" t="s">
        <v>394</v>
      </c>
      <c r="D435" s="11"/>
      <c r="E435" s="11" t="s">
        <v>75</v>
      </c>
      <c r="F435" s="11">
        <v>1</v>
      </c>
      <c r="G435" s="11"/>
      <c r="H435" s="11"/>
      <c r="I435" s="11"/>
      <c r="J435" s="4"/>
      <c r="K435" s="11"/>
      <c r="L435" s="11"/>
      <c r="M435" s="11"/>
      <c r="N435" s="4"/>
      <c r="O435" s="169"/>
      <c r="P435" s="170"/>
      <c r="Q435" s="170"/>
      <c r="R435" s="171"/>
      <c r="S435" s="71"/>
      <c r="T435" s="71"/>
      <c r="U435" s="71"/>
      <c r="V435" s="71"/>
    </row>
    <row r="436" spans="1:22" s="172" customFormat="1" ht="12.75" x14ac:dyDescent="0.2">
      <c r="A436" s="51"/>
      <c r="B436" s="11"/>
      <c r="C436" s="11" t="s">
        <v>394</v>
      </c>
      <c r="D436" s="11"/>
      <c r="E436" s="11" t="s">
        <v>117</v>
      </c>
      <c r="F436" s="11">
        <v>588</v>
      </c>
      <c r="G436" s="11">
        <v>3</v>
      </c>
      <c r="H436" s="11">
        <v>3</v>
      </c>
      <c r="I436" s="175">
        <v>0.33333333333333298</v>
      </c>
      <c r="J436" s="4"/>
      <c r="K436" s="11"/>
      <c r="L436" s="11"/>
      <c r="M436" s="11"/>
      <c r="N436" s="4"/>
      <c r="O436" s="169"/>
      <c r="P436" s="170"/>
      <c r="Q436" s="170"/>
      <c r="R436" s="171"/>
      <c r="S436" s="71"/>
      <c r="T436" s="71"/>
      <c r="U436" s="71"/>
      <c r="V436" s="71"/>
    </row>
    <row r="437" spans="1:22" s="172" customFormat="1" ht="12.75" x14ac:dyDescent="0.2">
      <c r="A437" s="51"/>
      <c r="B437" s="11"/>
      <c r="C437" s="11" t="s">
        <v>395</v>
      </c>
      <c r="D437" s="11"/>
      <c r="E437" s="11" t="s">
        <v>95</v>
      </c>
      <c r="F437" s="11">
        <v>26</v>
      </c>
      <c r="G437" s="11">
        <v>1</v>
      </c>
      <c r="H437" s="11">
        <v>0</v>
      </c>
      <c r="I437" s="11"/>
      <c r="J437" s="4"/>
      <c r="K437" s="11"/>
      <c r="L437" s="11"/>
      <c r="M437" s="11"/>
      <c r="N437" s="4"/>
      <c r="O437" s="169"/>
      <c r="P437" s="170"/>
      <c r="Q437" s="170"/>
      <c r="R437" s="171"/>
      <c r="S437" s="71"/>
      <c r="T437" s="71"/>
      <c r="U437" s="71"/>
      <c r="V437" s="71"/>
    </row>
    <row r="438" spans="1:22" s="172" customFormat="1" ht="12.75" x14ac:dyDescent="0.2">
      <c r="A438" s="51"/>
      <c r="B438" s="11"/>
      <c r="C438" s="11" t="s">
        <v>665</v>
      </c>
      <c r="D438" s="11"/>
      <c r="E438" s="11" t="s">
        <v>75</v>
      </c>
      <c r="F438" s="11">
        <v>15</v>
      </c>
      <c r="G438" s="11"/>
      <c r="H438" s="11"/>
      <c r="I438" s="11"/>
      <c r="J438" s="4"/>
      <c r="K438" s="11"/>
      <c r="L438" s="11"/>
      <c r="M438" s="11"/>
      <c r="N438" s="4"/>
      <c r="O438" s="169"/>
      <c r="P438" s="170"/>
      <c r="Q438" s="170"/>
      <c r="R438" s="171"/>
      <c r="S438" s="71"/>
      <c r="T438" s="71"/>
      <c r="U438" s="71"/>
      <c r="V438" s="71"/>
    </row>
    <row r="439" spans="1:22" s="172" customFormat="1" ht="12.75" x14ac:dyDescent="0.2">
      <c r="A439" s="51"/>
      <c r="B439" s="11"/>
      <c r="C439" s="11" t="s">
        <v>396</v>
      </c>
      <c r="D439" s="11"/>
      <c r="E439" s="11" t="s">
        <v>75</v>
      </c>
      <c r="F439" s="11">
        <v>127</v>
      </c>
      <c r="G439" s="11"/>
      <c r="H439" s="11">
        <v>0</v>
      </c>
      <c r="I439" s="11"/>
      <c r="J439" s="4"/>
      <c r="K439" s="11"/>
      <c r="L439" s="11"/>
      <c r="M439" s="11"/>
      <c r="N439" s="4"/>
      <c r="O439" s="169"/>
      <c r="P439" s="170"/>
      <c r="Q439" s="170"/>
      <c r="R439" s="171"/>
      <c r="S439" s="71"/>
      <c r="T439" s="71"/>
      <c r="U439" s="71"/>
      <c r="V439" s="71"/>
    </row>
    <row r="440" spans="1:22" s="172" customFormat="1" ht="12.75" x14ac:dyDescent="0.2">
      <c r="A440" s="51"/>
      <c r="B440" s="11"/>
      <c r="C440" s="11" t="s">
        <v>397</v>
      </c>
      <c r="D440" s="11"/>
      <c r="E440" s="11" t="s">
        <v>385</v>
      </c>
      <c r="F440" s="11">
        <v>45</v>
      </c>
      <c r="G440" s="11"/>
      <c r="H440" s="11">
        <v>0</v>
      </c>
      <c r="I440" s="11"/>
      <c r="J440" s="4"/>
      <c r="K440" s="11"/>
      <c r="L440" s="11"/>
      <c r="M440" s="11"/>
      <c r="N440" s="4"/>
      <c r="O440" s="169"/>
      <c r="P440" s="170"/>
      <c r="Q440" s="170"/>
      <c r="R440" s="171"/>
      <c r="S440" s="71"/>
      <c r="T440" s="71"/>
      <c r="U440" s="71"/>
      <c r="V440" s="71"/>
    </row>
    <row r="441" spans="1:22" s="172" customFormat="1" ht="12.75" x14ac:dyDescent="0.2">
      <c r="A441" s="51"/>
      <c r="B441" s="11"/>
      <c r="C441" s="11" t="s">
        <v>398</v>
      </c>
      <c r="D441" s="11"/>
      <c r="E441" s="11" t="s">
        <v>380</v>
      </c>
      <c r="F441" s="11">
        <v>36</v>
      </c>
      <c r="G441" s="11"/>
      <c r="H441" s="11">
        <v>0</v>
      </c>
      <c r="I441" s="11"/>
      <c r="J441" s="4"/>
      <c r="K441" s="11"/>
      <c r="L441" s="11"/>
      <c r="M441" s="11"/>
      <c r="N441" s="4"/>
      <c r="O441" s="169"/>
      <c r="P441" s="170"/>
      <c r="Q441" s="170"/>
      <c r="R441" s="171"/>
      <c r="S441" s="71"/>
      <c r="T441" s="71"/>
      <c r="U441" s="71"/>
      <c r="V441" s="71"/>
    </row>
    <row r="442" spans="1:22" s="172" customFormat="1" ht="12.75" x14ac:dyDescent="0.2">
      <c r="A442" s="51"/>
      <c r="B442" s="11"/>
      <c r="C442" s="11" t="s">
        <v>399</v>
      </c>
      <c r="D442" s="11"/>
      <c r="E442" s="11" t="s">
        <v>172</v>
      </c>
      <c r="F442" s="11">
        <v>877</v>
      </c>
      <c r="G442" s="11">
        <v>7</v>
      </c>
      <c r="H442" s="11">
        <v>6</v>
      </c>
      <c r="I442" s="175">
        <v>0.66666666666666696</v>
      </c>
      <c r="J442" s="4"/>
      <c r="K442" s="11"/>
      <c r="L442" s="11"/>
      <c r="M442" s="11"/>
      <c r="N442" s="4"/>
      <c r="O442" s="169"/>
      <c r="P442" s="170"/>
      <c r="Q442" s="170"/>
      <c r="R442" s="171"/>
      <c r="S442" s="71"/>
      <c r="T442" s="71"/>
      <c r="U442" s="71"/>
      <c r="V442" s="71"/>
    </row>
    <row r="443" spans="1:22" s="172" customFormat="1" ht="12.75" x14ac:dyDescent="0.2">
      <c r="A443" s="51"/>
      <c r="B443" s="11"/>
      <c r="C443" s="11" t="s">
        <v>401</v>
      </c>
      <c r="D443" s="11"/>
      <c r="E443" s="11" t="s">
        <v>390</v>
      </c>
      <c r="F443" s="11">
        <v>16</v>
      </c>
      <c r="G443" s="11"/>
      <c r="H443" s="11"/>
      <c r="I443" s="11"/>
      <c r="J443" s="4"/>
      <c r="K443" s="11"/>
      <c r="L443" s="11"/>
      <c r="M443" s="11"/>
      <c r="N443" s="4"/>
      <c r="O443" s="169"/>
      <c r="P443" s="170"/>
      <c r="Q443" s="170"/>
      <c r="R443" s="171"/>
      <c r="S443" s="71"/>
      <c r="T443" s="71"/>
      <c r="U443" s="71"/>
      <c r="V443" s="71"/>
    </row>
    <row r="444" spans="1:22" s="172" customFormat="1" ht="12.75" x14ac:dyDescent="0.2">
      <c r="A444" s="51"/>
      <c r="B444" s="11"/>
      <c r="C444" s="11" t="s">
        <v>403</v>
      </c>
      <c r="D444" s="11"/>
      <c r="E444" s="11" t="s">
        <v>152</v>
      </c>
      <c r="F444" s="11">
        <v>38</v>
      </c>
      <c r="G444" s="11"/>
      <c r="H444" s="11">
        <v>0</v>
      </c>
      <c r="I444" s="11"/>
      <c r="J444" s="4"/>
      <c r="K444" s="11"/>
      <c r="L444" s="11"/>
      <c r="M444" s="11"/>
      <c r="N444" s="4"/>
      <c r="O444" s="169"/>
      <c r="P444" s="170"/>
      <c r="Q444" s="170"/>
      <c r="R444" s="171"/>
      <c r="S444" s="71"/>
      <c r="T444" s="71"/>
      <c r="U444" s="71"/>
      <c r="V444" s="71"/>
    </row>
    <row r="445" spans="1:22" s="172" customFormat="1" ht="12.75" x14ac:dyDescent="0.2">
      <c r="A445" s="51"/>
      <c r="B445" s="11"/>
      <c r="C445" s="11" t="s">
        <v>404</v>
      </c>
      <c r="D445" s="11"/>
      <c r="E445" s="11" t="s">
        <v>405</v>
      </c>
      <c r="F445" s="11">
        <v>49</v>
      </c>
      <c r="G445" s="11"/>
      <c r="H445" s="11">
        <v>0</v>
      </c>
      <c r="I445" s="11"/>
      <c r="J445" s="4"/>
      <c r="K445" s="11"/>
      <c r="L445" s="11"/>
      <c r="M445" s="11"/>
      <c r="N445" s="4"/>
      <c r="O445" s="169"/>
      <c r="P445" s="170"/>
      <c r="Q445" s="170"/>
      <c r="R445" s="171"/>
      <c r="S445" s="71"/>
      <c r="T445" s="71"/>
      <c r="U445" s="71"/>
      <c r="V445" s="71"/>
    </row>
    <row r="446" spans="1:22" s="172" customFormat="1" ht="12.75" x14ac:dyDescent="0.2">
      <c r="A446" s="51"/>
      <c r="B446" s="11"/>
      <c r="C446" s="11" t="s">
        <v>407</v>
      </c>
      <c r="D446" s="11"/>
      <c r="E446" s="11" t="s">
        <v>91</v>
      </c>
      <c r="F446" s="11">
        <v>48</v>
      </c>
      <c r="G446" s="11"/>
      <c r="H446" s="11">
        <v>0</v>
      </c>
      <c r="I446" s="11"/>
      <c r="J446" s="4"/>
      <c r="K446" s="11"/>
      <c r="L446" s="11"/>
      <c r="M446" s="11"/>
      <c r="N446" s="4"/>
      <c r="O446" s="169"/>
      <c r="P446" s="170"/>
      <c r="Q446" s="170"/>
      <c r="R446" s="171"/>
      <c r="S446" s="71"/>
      <c r="T446" s="71"/>
      <c r="U446" s="71"/>
      <c r="V446" s="71"/>
    </row>
    <row r="447" spans="1:22" s="172" customFormat="1" ht="12.75" x14ac:dyDescent="0.2">
      <c r="A447" s="51"/>
      <c r="B447" s="11"/>
      <c r="C447" s="11" t="s">
        <v>408</v>
      </c>
      <c r="D447" s="11"/>
      <c r="E447" s="11" t="s">
        <v>61</v>
      </c>
      <c r="F447" s="11">
        <v>2</v>
      </c>
      <c r="G447" s="11"/>
      <c r="H447" s="11"/>
      <c r="I447" s="11"/>
      <c r="J447" s="4"/>
      <c r="K447" s="11"/>
      <c r="L447" s="11"/>
      <c r="M447" s="11"/>
      <c r="N447" s="4"/>
      <c r="O447" s="169"/>
      <c r="P447" s="170"/>
      <c r="Q447" s="170"/>
      <c r="R447" s="171"/>
      <c r="S447" s="71"/>
      <c r="T447" s="71"/>
      <c r="U447" s="71"/>
      <c r="V447" s="71"/>
    </row>
    <row r="448" spans="1:22" s="172" customFormat="1" ht="12.75" x14ac:dyDescent="0.2">
      <c r="A448" s="51"/>
      <c r="B448" s="11"/>
      <c r="C448" s="11" t="s">
        <v>409</v>
      </c>
      <c r="D448" s="11"/>
      <c r="E448" s="11" t="s">
        <v>410</v>
      </c>
      <c r="F448" s="11">
        <v>48</v>
      </c>
      <c r="G448" s="11">
        <v>2</v>
      </c>
      <c r="H448" s="11">
        <v>2</v>
      </c>
      <c r="I448" s="11">
        <v>0</v>
      </c>
      <c r="J448" s="4"/>
      <c r="K448" s="11"/>
      <c r="L448" s="11"/>
      <c r="M448" s="11"/>
      <c r="N448" s="4"/>
      <c r="O448" s="169"/>
      <c r="P448" s="170"/>
      <c r="Q448" s="170"/>
      <c r="R448" s="171"/>
      <c r="S448" s="71"/>
      <c r="T448" s="71"/>
      <c r="U448" s="71"/>
      <c r="V448" s="71"/>
    </row>
    <row r="449" spans="1:22" s="172" customFormat="1" ht="12.75" x14ac:dyDescent="0.2">
      <c r="A449" s="51"/>
      <c r="B449" s="11"/>
      <c r="C449" s="11" t="s">
        <v>666</v>
      </c>
      <c r="D449" s="11"/>
      <c r="E449" s="11" t="s">
        <v>410</v>
      </c>
      <c r="F449" s="11">
        <v>6</v>
      </c>
      <c r="G449" s="11"/>
      <c r="H449" s="11"/>
      <c r="I449" s="11"/>
      <c r="J449" s="4"/>
      <c r="K449" s="11"/>
      <c r="L449" s="11"/>
      <c r="M449" s="11"/>
      <c r="N449" s="4"/>
      <c r="O449" s="169"/>
      <c r="P449" s="170"/>
      <c r="Q449" s="170"/>
      <c r="R449" s="171"/>
      <c r="S449" s="71"/>
      <c r="T449" s="71"/>
      <c r="U449" s="71"/>
      <c r="V449" s="71"/>
    </row>
    <row r="450" spans="1:22" s="172" customFormat="1" ht="12.75" x14ac:dyDescent="0.2">
      <c r="A450" s="51"/>
      <c r="B450" s="11"/>
      <c r="C450" s="11" t="s">
        <v>411</v>
      </c>
      <c r="D450" s="11"/>
      <c r="E450" s="11" t="s">
        <v>320</v>
      </c>
      <c r="F450" s="11">
        <v>133</v>
      </c>
      <c r="G450" s="11">
        <v>2</v>
      </c>
      <c r="H450" s="11">
        <v>1</v>
      </c>
      <c r="I450" s="11">
        <v>0</v>
      </c>
      <c r="J450" s="4"/>
      <c r="K450" s="11"/>
      <c r="L450" s="11"/>
      <c r="M450" s="11"/>
      <c r="N450" s="4"/>
      <c r="O450" s="169"/>
      <c r="P450" s="170"/>
      <c r="Q450" s="170"/>
      <c r="R450" s="171"/>
      <c r="S450" s="71"/>
      <c r="T450" s="71"/>
      <c r="U450" s="71"/>
      <c r="V450" s="71"/>
    </row>
    <row r="451" spans="1:22" s="172" customFormat="1" ht="12.75" x14ac:dyDescent="0.2">
      <c r="A451" s="51"/>
      <c r="B451" s="11"/>
      <c r="C451" s="11" t="s">
        <v>649</v>
      </c>
      <c r="D451" s="11"/>
      <c r="E451" s="11" t="s">
        <v>333</v>
      </c>
      <c r="F451" s="11">
        <v>22</v>
      </c>
      <c r="G451" s="11"/>
      <c r="H451" s="11"/>
      <c r="I451" s="11"/>
      <c r="J451" s="4"/>
      <c r="K451" s="11"/>
      <c r="L451" s="11"/>
      <c r="M451" s="11"/>
      <c r="N451" s="4"/>
      <c r="O451" s="169"/>
      <c r="P451" s="170"/>
      <c r="Q451" s="170"/>
      <c r="R451" s="171"/>
      <c r="S451" s="71"/>
      <c r="T451" s="71"/>
      <c r="U451" s="71"/>
      <c r="V451" s="71"/>
    </row>
    <row r="452" spans="1:22" s="172" customFormat="1" ht="12.75" x14ac:dyDescent="0.2">
      <c r="A452" s="51"/>
      <c r="B452" s="11"/>
      <c r="C452" s="11" t="s">
        <v>413</v>
      </c>
      <c r="D452" s="11"/>
      <c r="E452" s="11" t="s">
        <v>77</v>
      </c>
      <c r="F452" s="11">
        <v>8</v>
      </c>
      <c r="G452" s="11"/>
      <c r="H452" s="11">
        <v>0</v>
      </c>
      <c r="I452" s="11"/>
      <c r="J452" s="4"/>
      <c r="K452" s="11"/>
      <c r="L452" s="11"/>
      <c r="M452" s="11"/>
      <c r="N452" s="4"/>
      <c r="O452" s="169"/>
      <c r="P452" s="170"/>
      <c r="Q452" s="170"/>
      <c r="R452" s="171"/>
      <c r="S452" s="71"/>
      <c r="T452" s="71"/>
      <c r="U452" s="71"/>
      <c r="V452" s="71"/>
    </row>
    <row r="453" spans="1:22" s="172" customFormat="1" ht="12.75" x14ac:dyDescent="0.2">
      <c r="A453" s="51"/>
      <c r="B453" s="11"/>
      <c r="C453" s="11" t="s">
        <v>415</v>
      </c>
      <c r="D453" s="11"/>
      <c r="E453" s="11" t="s">
        <v>107</v>
      </c>
      <c r="F453" s="11">
        <v>38</v>
      </c>
      <c r="G453" s="11"/>
      <c r="H453" s="11"/>
      <c r="I453" s="11"/>
      <c r="J453" s="4"/>
      <c r="K453" s="11"/>
      <c r="L453" s="11"/>
      <c r="M453" s="11"/>
      <c r="N453" s="4"/>
      <c r="O453" s="169"/>
      <c r="P453" s="170"/>
      <c r="Q453" s="170"/>
      <c r="R453" s="171"/>
      <c r="S453" s="71"/>
      <c r="T453" s="71"/>
      <c r="U453" s="71"/>
      <c r="V453" s="71"/>
    </row>
    <row r="454" spans="1:22" s="172" customFormat="1" ht="12.75" x14ac:dyDescent="0.2">
      <c r="A454" s="51"/>
      <c r="B454" s="11"/>
      <c r="C454" s="11" t="s">
        <v>415</v>
      </c>
      <c r="D454" s="11"/>
      <c r="E454" s="11" t="s">
        <v>366</v>
      </c>
      <c r="F454" s="11">
        <v>1</v>
      </c>
      <c r="G454" s="11">
        <v>1</v>
      </c>
      <c r="H454" s="11">
        <v>1</v>
      </c>
      <c r="I454" s="11">
        <v>2</v>
      </c>
      <c r="J454" s="4"/>
      <c r="K454" s="11"/>
      <c r="L454" s="11"/>
      <c r="M454" s="11"/>
      <c r="N454" s="4"/>
      <c r="O454" s="169"/>
      <c r="P454" s="170"/>
      <c r="Q454" s="170"/>
      <c r="R454" s="171"/>
      <c r="S454" s="71"/>
      <c r="T454" s="71"/>
      <c r="U454" s="71"/>
      <c r="V454" s="71"/>
    </row>
    <row r="455" spans="1:22" s="172" customFormat="1" ht="12.75" x14ac:dyDescent="0.2">
      <c r="A455" s="51"/>
      <c r="B455" s="11"/>
      <c r="C455" s="11" t="s">
        <v>416</v>
      </c>
      <c r="D455" s="11"/>
      <c r="E455" s="11" t="s">
        <v>284</v>
      </c>
      <c r="F455" s="11">
        <v>132</v>
      </c>
      <c r="G455" s="11">
        <v>2</v>
      </c>
      <c r="H455" s="11">
        <v>2</v>
      </c>
      <c r="I455" s="11">
        <v>0</v>
      </c>
      <c r="J455" s="4"/>
      <c r="K455" s="11"/>
      <c r="L455" s="11"/>
      <c r="M455" s="11"/>
      <c r="N455" s="4"/>
      <c r="O455" s="169"/>
      <c r="P455" s="170"/>
      <c r="Q455" s="170"/>
      <c r="R455" s="171"/>
      <c r="S455" s="71"/>
      <c r="T455" s="71"/>
      <c r="U455" s="71"/>
      <c r="V455" s="71"/>
    </row>
    <row r="456" spans="1:22" s="172" customFormat="1" ht="12.75" x14ac:dyDescent="0.2">
      <c r="A456" s="51"/>
      <c r="B456" s="11"/>
      <c r="C456" s="11" t="s">
        <v>417</v>
      </c>
      <c r="D456" s="11"/>
      <c r="E456" s="11" t="s">
        <v>292</v>
      </c>
      <c r="F456" s="11">
        <v>14</v>
      </c>
      <c r="G456" s="11"/>
      <c r="H456" s="11"/>
      <c r="I456" s="11"/>
      <c r="J456" s="4"/>
      <c r="K456" s="11"/>
      <c r="L456" s="11"/>
      <c r="M456" s="11"/>
      <c r="N456" s="4"/>
      <c r="O456" s="169"/>
      <c r="P456" s="170"/>
      <c r="Q456" s="170"/>
      <c r="R456" s="171"/>
      <c r="S456" s="71"/>
      <c r="T456" s="71"/>
      <c r="U456" s="71"/>
      <c r="V456" s="71"/>
    </row>
    <row r="457" spans="1:22" s="172" customFormat="1" ht="12.75" x14ac:dyDescent="0.2">
      <c r="A457" s="51"/>
      <c r="B457" s="11"/>
      <c r="C457" s="11" t="s">
        <v>418</v>
      </c>
      <c r="D457" s="11"/>
      <c r="E457" s="11" t="s">
        <v>406</v>
      </c>
      <c r="F457" s="11">
        <v>40</v>
      </c>
      <c r="G457" s="11"/>
      <c r="H457" s="11">
        <v>0</v>
      </c>
      <c r="I457" s="11"/>
      <c r="J457" s="4"/>
      <c r="K457" s="11"/>
      <c r="L457" s="11"/>
      <c r="M457" s="11"/>
      <c r="N457" s="4"/>
      <c r="O457" s="169"/>
      <c r="P457" s="170"/>
      <c r="Q457" s="170"/>
      <c r="R457" s="171"/>
      <c r="S457" s="71"/>
      <c r="T457" s="71"/>
      <c r="U457" s="71"/>
      <c r="V457" s="71"/>
    </row>
    <row r="458" spans="1:22" s="172" customFormat="1" ht="12.75" x14ac:dyDescent="0.2">
      <c r="A458" s="51"/>
      <c r="B458" s="11"/>
      <c r="C458" s="11" t="s">
        <v>420</v>
      </c>
      <c r="D458" s="11"/>
      <c r="E458" s="11" t="s">
        <v>421</v>
      </c>
      <c r="F458" s="11">
        <v>20</v>
      </c>
      <c r="G458" s="11">
        <v>1</v>
      </c>
      <c r="H458" s="11">
        <v>1</v>
      </c>
      <c r="I458" s="11">
        <v>0</v>
      </c>
      <c r="J458" s="4"/>
      <c r="K458" s="11"/>
      <c r="L458" s="11"/>
      <c r="M458" s="11"/>
      <c r="N458" s="4"/>
      <c r="O458" s="169"/>
      <c r="P458" s="170"/>
      <c r="Q458" s="170"/>
      <c r="R458" s="171"/>
      <c r="S458" s="71"/>
      <c r="T458" s="71"/>
      <c r="U458" s="71"/>
      <c r="V458" s="71"/>
    </row>
    <row r="459" spans="1:22" s="172" customFormat="1" ht="12.75" x14ac:dyDescent="0.2">
      <c r="A459" s="51"/>
      <c r="B459" s="11"/>
      <c r="C459" s="11" t="s">
        <v>428</v>
      </c>
      <c r="D459" s="11"/>
      <c r="E459" s="11" t="s">
        <v>365</v>
      </c>
      <c r="F459" s="11">
        <v>118</v>
      </c>
      <c r="G459" s="11"/>
      <c r="H459" s="11"/>
      <c r="I459" s="11"/>
      <c r="J459" s="4"/>
      <c r="K459" s="11"/>
      <c r="L459" s="11"/>
      <c r="M459" s="11"/>
      <c r="N459" s="4"/>
      <c r="O459" s="169"/>
      <c r="P459" s="170"/>
      <c r="Q459" s="170"/>
      <c r="R459" s="171"/>
      <c r="S459" s="71"/>
      <c r="T459" s="71"/>
      <c r="U459" s="71"/>
      <c r="V459" s="71"/>
    </row>
    <row r="460" spans="1:22" s="172" customFormat="1" ht="12.75" x14ac:dyDescent="0.2">
      <c r="A460" s="51"/>
      <c r="B460" s="11"/>
      <c r="C460" s="11" t="s">
        <v>667</v>
      </c>
      <c r="D460" s="11"/>
      <c r="E460" s="11"/>
      <c r="F460" s="11">
        <v>2</v>
      </c>
      <c r="G460" s="11"/>
      <c r="H460" s="11"/>
      <c r="I460" s="11"/>
      <c r="J460" s="4"/>
      <c r="K460" s="11"/>
      <c r="L460" s="11"/>
      <c r="M460" s="11"/>
      <c r="N460" s="4"/>
      <c r="O460" s="169"/>
      <c r="P460" s="170"/>
      <c r="Q460" s="170"/>
      <c r="R460" s="171"/>
      <c r="S460" s="71"/>
      <c r="T460" s="71"/>
      <c r="U460" s="71"/>
      <c r="V460" s="71"/>
    </row>
    <row r="461" spans="1:22" s="172" customFormat="1" ht="12.75" x14ac:dyDescent="0.2">
      <c r="A461" s="51"/>
      <c r="B461" s="11"/>
      <c r="C461" s="11" t="s">
        <v>432</v>
      </c>
      <c r="D461" s="11"/>
      <c r="E461" s="11" t="s">
        <v>387</v>
      </c>
      <c r="F461" s="11">
        <v>139</v>
      </c>
      <c r="G461" s="11"/>
      <c r="H461" s="11">
        <v>0</v>
      </c>
      <c r="I461" s="11"/>
      <c r="J461" s="4"/>
      <c r="K461" s="11"/>
      <c r="L461" s="11"/>
      <c r="M461" s="11"/>
      <c r="N461" s="4"/>
      <c r="O461" s="169"/>
      <c r="P461" s="170"/>
      <c r="Q461" s="170"/>
      <c r="R461" s="171"/>
      <c r="S461" s="71"/>
      <c r="T461" s="71"/>
      <c r="U461" s="71"/>
      <c r="V461" s="71"/>
    </row>
    <row r="462" spans="1:22" s="172" customFormat="1" ht="12.75" x14ac:dyDescent="0.2">
      <c r="A462" s="51"/>
      <c r="B462" s="11"/>
      <c r="C462" s="11" t="s">
        <v>434</v>
      </c>
      <c r="D462" s="11"/>
      <c r="E462" s="11" t="s">
        <v>221</v>
      </c>
      <c r="F462" s="11">
        <v>23</v>
      </c>
      <c r="G462" s="11"/>
      <c r="H462" s="11"/>
      <c r="I462" s="11"/>
      <c r="J462" s="4"/>
      <c r="K462" s="11"/>
      <c r="L462" s="11"/>
      <c r="M462" s="11"/>
      <c r="N462" s="4"/>
      <c r="O462" s="169"/>
      <c r="P462" s="170"/>
      <c r="Q462" s="170"/>
      <c r="R462" s="171"/>
      <c r="S462" s="71"/>
      <c r="T462" s="71"/>
      <c r="U462" s="71"/>
      <c r="V462" s="71"/>
    </row>
    <row r="463" spans="1:22" s="172" customFormat="1" ht="12.75" x14ac:dyDescent="0.2">
      <c r="A463" s="51"/>
      <c r="B463" s="11"/>
      <c r="C463" s="11" t="s">
        <v>435</v>
      </c>
      <c r="D463" s="11"/>
      <c r="E463" s="11" t="s">
        <v>289</v>
      </c>
      <c r="F463" s="11">
        <v>21</v>
      </c>
      <c r="G463" s="11">
        <v>1</v>
      </c>
      <c r="H463" s="11">
        <v>0</v>
      </c>
      <c r="I463" s="11"/>
      <c r="J463" s="4"/>
      <c r="K463" s="11"/>
      <c r="L463" s="11"/>
      <c r="M463" s="11"/>
      <c r="N463" s="4"/>
      <c r="O463" s="169"/>
      <c r="P463" s="170"/>
      <c r="Q463" s="170"/>
      <c r="R463" s="171"/>
      <c r="S463" s="71"/>
      <c r="T463" s="71"/>
      <c r="U463" s="71"/>
      <c r="V463" s="71"/>
    </row>
    <row r="464" spans="1:22" s="172" customFormat="1" ht="12.75" x14ac:dyDescent="0.2">
      <c r="A464" s="51"/>
      <c r="B464" s="11"/>
      <c r="C464" s="11" t="s">
        <v>440</v>
      </c>
      <c r="D464" s="11"/>
      <c r="E464" s="11" t="s">
        <v>121</v>
      </c>
      <c r="F464" s="11">
        <v>15</v>
      </c>
      <c r="G464" s="11"/>
      <c r="H464" s="11"/>
      <c r="I464" s="11"/>
      <c r="J464" s="4"/>
      <c r="K464" s="11"/>
      <c r="L464" s="11"/>
      <c r="M464" s="11"/>
      <c r="N464" s="4"/>
      <c r="O464" s="169"/>
      <c r="P464" s="170"/>
      <c r="Q464" s="170"/>
      <c r="R464" s="171"/>
      <c r="S464" s="71"/>
      <c r="T464" s="71"/>
      <c r="U464" s="71"/>
      <c r="V464" s="71"/>
    </row>
    <row r="465" spans="1:22" s="172" customFormat="1" ht="12.75" x14ac:dyDescent="0.2">
      <c r="A465" s="51"/>
      <c r="B465" s="11"/>
      <c r="C465" s="11" t="s">
        <v>441</v>
      </c>
      <c r="D465" s="11"/>
      <c r="E465" s="11" t="s">
        <v>333</v>
      </c>
      <c r="F465" s="11">
        <v>39</v>
      </c>
      <c r="G465" s="11">
        <v>1</v>
      </c>
      <c r="H465" s="11">
        <v>1</v>
      </c>
      <c r="I465" s="11">
        <v>0</v>
      </c>
      <c r="J465" s="4"/>
      <c r="K465" s="11"/>
      <c r="L465" s="11"/>
      <c r="M465" s="11"/>
      <c r="N465" s="4"/>
      <c r="O465" s="169"/>
      <c r="P465" s="170"/>
      <c r="Q465" s="170"/>
      <c r="R465" s="171"/>
      <c r="S465" s="71"/>
      <c r="T465" s="71"/>
      <c r="U465" s="71"/>
      <c r="V465" s="71"/>
    </row>
    <row r="466" spans="1:22" s="172" customFormat="1" ht="12.75" x14ac:dyDescent="0.2">
      <c r="A466" s="51"/>
      <c r="B466" s="11"/>
      <c r="C466" s="11" t="s">
        <v>443</v>
      </c>
      <c r="D466" s="11"/>
      <c r="E466" s="11" t="s">
        <v>444</v>
      </c>
      <c r="F466" s="11">
        <v>297</v>
      </c>
      <c r="G466" s="11">
        <v>1</v>
      </c>
      <c r="H466" s="11">
        <v>1</v>
      </c>
      <c r="I466" s="11">
        <v>0</v>
      </c>
      <c r="J466" s="4"/>
      <c r="K466" s="11"/>
      <c r="L466" s="11"/>
      <c r="M466" s="11"/>
      <c r="N466" s="4"/>
      <c r="O466" s="169"/>
      <c r="P466" s="170"/>
      <c r="Q466" s="170"/>
      <c r="R466" s="171"/>
      <c r="S466" s="71"/>
      <c r="T466" s="71"/>
      <c r="U466" s="71"/>
      <c r="V466" s="71"/>
    </row>
    <row r="467" spans="1:22" s="172" customFormat="1" ht="12.75" x14ac:dyDescent="0.2">
      <c r="A467" s="51"/>
      <c r="B467" s="11"/>
      <c r="C467" s="11" t="s">
        <v>445</v>
      </c>
      <c r="D467" s="11"/>
      <c r="E467" s="11" t="s">
        <v>446</v>
      </c>
      <c r="F467" s="11">
        <v>20</v>
      </c>
      <c r="G467" s="11"/>
      <c r="H467" s="11"/>
      <c r="I467" s="11"/>
      <c r="J467" s="4"/>
      <c r="K467" s="11"/>
      <c r="L467" s="11"/>
      <c r="M467" s="11"/>
      <c r="N467" s="4"/>
      <c r="O467" s="169"/>
      <c r="P467" s="170"/>
      <c r="Q467" s="170"/>
      <c r="R467" s="171"/>
      <c r="S467" s="71"/>
      <c r="T467" s="71"/>
      <c r="U467" s="71"/>
      <c r="V467" s="71"/>
    </row>
    <row r="468" spans="1:22" s="172" customFormat="1" ht="12.75" x14ac:dyDescent="0.2">
      <c r="A468" s="51"/>
      <c r="B468" s="11"/>
      <c r="C468" s="11" t="s">
        <v>448</v>
      </c>
      <c r="D468" s="11"/>
      <c r="E468" s="11" t="s">
        <v>174</v>
      </c>
      <c r="F468" s="11">
        <v>276</v>
      </c>
      <c r="G468" s="11">
        <v>3</v>
      </c>
      <c r="H468" s="11">
        <v>3</v>
      </c>
      <c r="I468" s="175">
        <v>1.3333333333333299</v>
      </c>
      <c r="J468" s="4"/>
      <c r="K468" s="11"/>
      <c r="L468" s="11"/>
      <c r="M468" s="11"/>
      <c r="N468" s="4"/>
      <c r="O468" s="169"/>
      <c r="P468" s="170"/>
      <c r="Q468" s="170"/>
      <c r="R468" s="171"/>
      <c r="S468" s="71"/>
      <c r="T468" s="71"/>
      <c r="U468" s="71"/>
      <c r="V468" s="71"/>
    </row>
    <row r="469" spans="1:22" s="172" customFormat="1" ht="12.75" x14ac:dyDescent="0.2">
      <c r="A469" s="51"/>
      <c r="B469" s="11"/>
      <c r="C469" s="11" t="s">
        <v>449</v>
      </c>
      <c r="D469" s="11"/>
      <c r="E469" s="11" t="s">
        <v>450</v>
      </c>
      <c r="F469" s="11">
        <v>269</v>
      </c>
      <c r="G469" s="11"/>
      <c r="H469" s="11">
        <v>0</v>
      </c>
      <c r="I469" s="11"/>
      <c r="J469" s="4"/>
      <c r="K469" s="11"/>
      <c r="L469" s="11"/>
      <c r="M469" s="11"/>
      <c r="N469" s="4"/>
      <c r="O469" s="169"/>
      <c r="P469" s="170"/>
      <c r="Q469" s="170"/>
      <c r="R469" s="171"/>
      <c r="S469" s="71"/>
      <c r="T469" s="71"/>
      <c r="U469" s="71"/>
      <c r="V469" s="71"/>
    </row>
    <row r="470" spans="1:22" s="172" customFormat="1" ht="12.75" x14ac:dyDescent="0.2">
      <c r="A470" s="51"/>
      <c r="B470" s="11"/>
      <c r="C470" s="11" t="s">
        <v>453</v>
      </c>
      <c r="D470" s="11"/>
      <c r="E470" s="11" t="s">
        <v>124</v>
      </c>
      <c r="F470" s="11">
        <v>13</v>
      </c>
      <c r="G470" s="11"/>
      <c r="H470" s="11"/>
      <c r="I470" s="11"/>
      <c r="J470" s="4"/>
      <c r="K470" s="11"/>
      <c r="L470" s="11"/>
      <c r="M470" s="11"/>
      <c r="N470" s="4"/>
      <c r="O470" s="169"/>
      <c r="P470" s="170"/>
      <c r="Q470" s="170"/>
      <c r="R470" s="171"/>
      <c r="S470" s="71"/>
      <c r="T470" s="71"/>
      <c r="U470" s="71"/>
      <c r="V470" s="71"/>
    </row>
    <row r="471" spans="1:22" s="172" customFormat="1" ht="12.75" x14ac:dyDescent="0.2">
      <c r="A471" s="51"/>
      <c r="B471" s="11"/>
      <c r="C471" s="11" t="s">
        <v>456</v>
      </c>
      <c r="D471" s="11"/>
      <c r="E471" s="11" t="s">
        <v>457</v>
      </c>
      <c r="F471" s="11">
        <v>7</v>
      </c>
      <c r="G471" s="11"/>
      <c r="H471" s="11"/>
      <c r="I471" s="11"/>
      <c r="J471" s="4"/>
      <c r="K471" s="11"/>
      <c r="L471" s="11"/>
      <c r="M471" s="11"/>
      <c r="N471" s="4"/>
      <c r="O471" s="169"/>
      <c r="P471" s="170"/>
      <c r="Q471" s="170"/>
      <c r="R471" s="171"/>
      <c r="S471" s="71"/>
      <c r="T471" s="71"/>
      <c r="U471" s="71"/>
      <c r="V471" s="71"/>
    </row>
    <row r="472" spans="1:22" s="172" customFormat="1" ht="12.75" x14ac:dyDescent="0.2">
      <c r="A472" s="51"/>
      <c r="B472" s="11"/>
      <c r="C472" s="11" t="s">
        <v>458</v>
      </c>
      <c r="D472" s="11"/>
      <c r="E472" s="11" t="s">
        <v>200</v>
      </c>
      <c r="F472" s="11">
        <v>304</v>
      </c>
      <c r="G472" s="11">
        <v>4</v>
      </c>
      <c r="H472" s="11">
        <v>4</v>
      </c>
      <c r="I472" s="11">
        <v>0.5</v>
      </c>
      <c r="J472" s="4"/>
      <c r="K472" s="11"/>
      <c r="L472" s="11"/>
      <c r="M472" s="11"/>
      <c r="N472" s="4"/>
      <c r="O472" s="169"/>
      <c r="P472" s="170"/>
      <c r="Q472" s="170"/>
      <c r="R472" s="171"/>
      <c r="S472" s="71"/>
      <c r="T472" s="71"/>
      <c r="U472" s="71"/>
      <c r="V472" s="71"/>
    </row>
    <row r="473" spans="1:22" s="172" customFormat="1" ht="12.75" x14ac:dyDescent="0.2">
      <c r="A473" s="51"/>
      <c r="B473" s="11"/>
      <c r="C473" s="11" t="s">
        <v>461</v>
      </c>
      <c r="D473" s="11"/>
      <c r="E473" s="11" t="s">
        <v>61</v>
      </c>
      <c r="F473" s="11">
        <v>16</v>
      </c>
      <c r="G473" s="11"/>
      <c r="H473" s="11"/>
      <c r="I473" s="11"/>
      <c r="J473" s="4"/>
      <c r="K473" s="11"/>
      <c r="L473" s="11"/>
      <c r="M473" s="11"/>
      <c r="N473" s="4"/>
      <c r="O473" s="169"/>
      <c r="P473" s="170"/>
      <c r="Q473" s="170"/>
      <c r="R473" s="171"/>
      <c r="S473" s="71"/>
      <c r="T473" s="71"/>
      <c r="U473" s="71"/>
      <c r="V473" s="71"/>
    </row>
    <row r="474" spans="1:22" s="172" customFormat="1" ht="12.75" x14ac:dyDescent="0.2">
      <c r="A474" s="51"/>
      <c r="B474" s="11"/>
      <c r="C474" s="11" t="s">
        <v>463</v>
      </c>
      <c r="D474" s="11"/>
      <c r="E474" s="11" t="s">
        <v>464</v>
      </c>
      <c r="F474" s="11">
        <v>139</v>
      </c>
      <c r="G474" s="11"/>
      <c r="H474" s="11">
        <v>0</v>
      </c>
      <c r="I474" s="11"/>
      <c r="J474" s="4"/>
      <c r="K474" s="11"/>
      <c r="L474" s="11"/>
      <c r="M474" s="11"/>
      <c r="N474" s="4"/>
      <c r="O474" s="169"/>
      <c r="P474" s="170"/>
      <c r="Q474" s="170"/>
      <c r="R474" s="171"/>
      <c r="S474" s="71"/>
      <c r="T474" s="71"/>
      <c r="U474" s="71"/>
      <c r="V474" s="71"/>
    </row>
    <row r="475" spans="1:22" s="172" customFormat="1" ht="12.75" x14ac:dyDescent="0.2">
      <c r="A475" s="51"/>
      <c r="B475" s="11"/>
      <c r="C475" s="11" t="s">
        <v>466</v>
      </c>
      <c r="D475" s="11"/>
      <c r="E475" s="11" t="s">
        <v>198</v>
      </c>
      <c r="F475" s="11">
        <v>1</v>
      </c>
      <c r="G475" s="11"/>
      <c r="H475" s="11"/>
      <c r="I475" s="11"/>
      <c r="J475" s="4"/>
      <c r="K475" s="11"/>
      <c r="L475" s="11"/>
      <c r="M475" s="11"/>
      <c r="N475" s="4"/>
      <c r="O475" s="169"/>
      <c r="P475" s="170"/>
      <c r="Q475" s="170"/>
      <c r="R475" s="171"/>
      <c r="S475" s="71"/>
      <c r="T475" s="71"/>
      <c r="U475" s="71"/>
      <c r="V475" s="71"/>
    </row>
    <row r="476" spans="1:22" s="172" customFormat="1" ht="12.75" x14ac:dyDescent="0.2">
      <c r="A476" s="51"/>
      <c r="B476" s="11"/>
      <c r="C476" s="11" t="s">
        <v>467</v>
      </c>
      <c r="D476" s="11"/>
      <c r="E476" s="11" t="s">
        <v>98</v>
      </c>
      <c r="F476" s="11">
        <v>729</v>
      </c>
      <c r="G476" s="11">
        <v>6</v>
      </c>
      <c r="H476" s="11">
        <v>6</v>
      </c>
      <c r="I476" s="175">
        <v>1.1666666666666701</v>
      </c>
      <c r="J476" s="4"/>
      <c r="K476" s="11"/>
      <c r="L476" s="11"/>
      <c r="M476" s="11"/>
      <c r="N476" s="4"/>
      <c r="O476" s="169"/>
      <c r="P476" s="170"/>
      <c r="Q476" s="170"/>
      <c r="R476" s="171"/>
      <c r="S476" s="71"/>
      <c r="T476" s="71"/>
      <c r="U476" s="71"/>
      <c r="V476" s="71"/>
    </row>
    <row r="477" spans="1:22" s="172" customFormat="1" ht="12.75" x14ac:dyDescent="0.2">
      <c r="A477" s="51"/>
      <c r="B477" s="11"/>
      <c r="C477" s="11" t="s">
        <v>469</v>
      </c>
      <c r="D477" s="11"/>
      <c r="E477" s="11" t="s">
        <v>290</v>
      </c>
      <c r="F477" s="11">
        <v>48</v>
      </c>
      <c r="G477" s="11"/>
      <c r="H477" s="11">
        <v>0</v>
      </c>
      <c r="I477" s="11"/>
      <c r="J477" s="4"/>
      <c r="K477" s="11"/>
      <c r="L477" s="11"/>
      <c r="M477" s="11"/>
      <c r="N477" s="4"/>
      <c r="O477" s="169"/>
      <c r="P477" s="170"/>
      <c r="Q477" s="170"/>
      <c r="R477" s="171"/>
      <c r="S477" s="71"/>
      <c r="T477" s="71"/>
      <c r="U477" s="71"/>
      <c r="V477" s="71"/>
    </row>
    <row r="478" spans="1:22" s="172" customFormat="1" ht="12.75" x14ac:dyDescent="0.2">
      <c r="A478" s="51"/>
      <c r="B478" s="11"/>
      <c r="C478" s="11" t="s">
        <v>470</v>
      </c>
      <c r="D478" s="11"/>
      <c r="E478" s="11" t="s">
        <v>284</v>
      </c>
      <c r="F478" s="11">
        <v>1</v>
      </c>
      <c r="G478" s="11"/>
      <c r="H478" s="11"/>
      <c r="I478" s="11"/>
      <c r="J478" s="4"/>
      <c r="K478" s="11"/>
      <c r="L478" s="11"/>
      <c r="M478" s="11"/>
      <c r="N478" s="4"/>
      <c r="O478" s="169"/>
      <c r="P478" s="170"/>
      <c r="Q478" s="170"/>
      <c r="R478" s="171"/>
      <c r="S478" s="71"/>
      <c r="T478" s="71"/>
      <c r="U478" s="71"/>
      <c r="V478" s="71"/>
    </row>
    <row r="479" spans="1:22" s="172" customFormat="1" ht="12.75" x14ac:dyDescent="0.2">
      <c r="A479" s="51"/>
      <c r="B479" s="11"/>
      <c r="C479" s="11" t="s">
        <v>471</v>
      </c>
      <c r="D479" s="11"/>
      <c r="E479" s="11" t="s">
        <v>472</v>
      </c>
      <c r="F479" s="11">
        <v>11</v>
      </c>
      <c r="G479" s="11"/>
      <c r="H479" s="11">
        <v>0</v>
      </c>
      <c r="I479" s="11"/>
      <c r="J479" s="4"/>
      <c r="K479" s="11"/>
      <c r="L479" s="11"/>
      <c r="M479" s="11"/>
      <c r="N479" s="4"/>
      <c r="O479" s="169"/>
      <c r="P479" s="170"/>
      <c r="Q479" s="170"/>
      <c r="R479" s="171"/>
      <c r="S479" s="71"/>
      <c r="T479" s="71"/>
      <c r="U479" s="71"/>
      <c r="V479" s="71"/>
    </row>
    <row r="480" spans="1:22" s="172" customFormat="1" ht="12.75" x14ac:dyDescent="0.2">
      <c r="A480" s="51"/>
      <c r="B480" s="11"/>
      <c r="C480" s="11" t="s">
        <v>473</v>
      </c>
      <c r="D480" s="11"/>
      <c r="E480" s="11" t="s">
        <v>131</v>
      </c>
      <c r="F480" s="11">
        <v>49</v>
      </c>
      <c r="G480" s="11"/>
      <c r="H480" s="11">
        <v>0</v>
      </c>
      <c r="I480" s="11"/>
      <c r="J480" s="4"/>
      <c r="K480" s="11"/>
      <c r="L480" s="11"/>
      <c r="M480" s="11"/>
      <c r="N480" s="4"/>
      <c r="O480" s="169"/>
      <c r="P480" s="170"/>
      <c r="Q480" s="170"/>
      <c r="R480" s="171"/>
      <c r="S480" s="71"/>
      <c r="T480" s="71"/>
      <c r="U480" s="71"/>
      <c r="V480" s="71"/>
    </row>
    <row r="481" spans="1:22" s="172" customFormat="1" ht="12.75" x14ac:dyDescent="0.2">
      <c r="A481" s="51"/>
      <c r="B481" s="11"/>
      <c r="C481" s="11" t="s">
        <v>474</v>
      </c>
      <c r="D481" s="11"/>
      <c r="E481" s="11" t="s">
        <v>193</v>
      </c>
      <c r="F481" s="11">
        <v>20</v>
      </c>
      <c r="G481" s="11"/>
      <c r="H481" s="11"/>
      <c r="I481" s="11"/>
      <c r="J481" s="4"/>
      <c r="K481" s="11"/>
      <c r="L481" s="11"/>
      <c r="M481" s="11"/>
      <c r="N481" s="4"/>
      <c r="O481" s="169"/>
      <c r="P481" s="170"/>
      <c r="Q481" s="170"/>
      <c r="R481" s="171"/>
      <c r="S481" s="71"/>
      <c r="T481" s="71"/>
      <c r="U481" s="71"/>
      <c r="V481" s="71"/>
    </row>
    <row r="482" spans="1:22" s="172" customFormat="1" ht="12.75" x14ac:dyDescent="0.2">
      <c r="A482" s="51"/>
      <c r="B482" s="11"/>
      <c r="C482" s="11" t="s">
        <v>475</v>
      </c>
      <c r="D482" s="11"/>
      <c r="E482" s="11" t="s">
        <v>476</v>
      </c>
      <c r="F482" s="11">
        <v>40</v>
      </c>
      <c r="G482" s="11"/>
      <c r="H482" s="11">
        <v>0</v>
      </c>
      <c r="I482" s="11"/>
      <c r="J482" s="4"/>
      <c r="K482" s="11"/>
      <c r="L482" s="11"/>
      <c r="M482" s="11"/>
      <c r="N482" s="4"/>
      <c r="O482" s="169"/>
      <c r="P482" s="170"/>
      <c r="Q482" s="170"/>
      <c r="R482" s="171"/>
      <c r="S482" s="71"/>
      <c r="T482" s="71"/>
      <c r="U482" s="71"/>
      <c r="V482" s="71"/>
    </row>
    <row r="483" spans="1:22" s="172" customFormat="1" ht="12.75" x14ac:dyDescent="0.2">
      <c r="A483" s="51"/>
      <c r="B483" s="11"/>
      <c r="C483" s="11" t="s">
        <v>480</v>
      </c>
      <c r="D483" s="11"/>
      <c r="E483" s="11" t="s">
        <v>153</v>
      </c>
      <c r="F483" s="11">
        <v>25</v>
      </c>
      <c r="G483" s="11"/>
      <c r="H483" s="11"/>
      <c r="I483" s="11"/>
      <c r="J483" s="4"/>
      <c r="K483" s="11"/>
      <c r="L483" s="11"/>
      <c r="M483" s="11"/>
      <c r="N483" s="4"/>
      <c r="O483" s="169"/>
      <c r="P483" s="170"/>
      <c r="Q483" s="170"/>
      <c r="R483" s="171"/>
      <c r="S483" s="71"/>
      <c r="T483" s="71"/>
      <c r="U483" s="71"/>
      <c r="V483" s="71"/>
    </row>
    <row r="484" spans="1:22" s="172" customFormat="1" ht="12.75" x14ac:dyDescent="0.2">
      <c r="A484" s="51"/>
      <c r="B484" s="11"/>
      <c r="C484" s="11" t="s">
        <v>481</v>
      </c>
      <c r="D484" s="11"/>
      <c r="E484" s="11" t="s">
        <v>482</v>
      </c>
      <c r="F484" s="11">
        <v>7</v>
      </c>
      <c r="G484" s="11"/>
      <c r="H484" s="11"/>
      <c r="I484" s="11"/>
      <c r="J484" s="4"/>
      <c r="K484" s="11"/>
      <c r="L484" s="11"/>
      <c r="M484" s="11"/>
      <c r="N484" s="4"/>
      <c r="O484" s="169"/>
      <c r="P484" s="170"/>
      <c r="Q484" s="170"/>
      <c r="R484" s="171"/>
      <c r="S484" s="71"/>
      <c r="T484" s="71"/>
      <c r="U484" s="71"/>
      <c r="V484" s="71"/>
    </row>
    <row r="485" spans="1:22" s="172" customFormat="1" ht="12.75" x14ac:dyDescent="0.2">
      <c r="A485" s="51"/>
      <c r="B485" s="11"/>
      <c r="C485" s="11" t="s">
        <v>483</v>
      </c>
      <c r="D485" s="11"/>
      <c r="E485" s="11" t="s">
        <v>243</v>
      </c>
      <c r="F485" s="11">
        <v>70</v>
      </c>
      <c r="G485" s="11"/>
      <c r="H485" s="11"/>
      <c r="I485" s="11"/>
      <c r="J485" s="4"/>
      <c r="K485" s="11"/>
      <c r="L485" s="11"/>
      <c r="M485" s="11"/>
      <c r="N485" s="4"/>
      <c r="O485" s="169"/>
      <c r="P485" s="170"/>
      <c r="Q485" s="170"/>
      <c r="R485" s="171"/>
      <c r="S485" s="71"/>
      <c r="T485" s="71"/>
      <c r="U485" s="71"/>
      <c r="V485" s="71"/>
    </row>
    <row r="486" spans="1:22" s="172" customFormat="1" ht="12.75" x14ac:dyDescent="0.2">
      <c r="A486" s="51"/>
      <c r="B486" s="11"/>
      <c r="C486" s="11" t="s">
        <v>486</v>
      </c>
      <c r="D486" s="11"/>
      <c r="E486" s="11" t="s">
        <v>77</v>
      </c>
      <c r="F486" s="11">
        <v>6</v>
      </c>
      <c r="G486" s="11"/>
      <c r="H486" s="11"/>
      <c r="I486" s="11"/>
      <c r="J486" s="4"/>
      <c r="K486" s="11"/>
      <c r="L486" s="11"/>
      <c r="M486" s="11"/>
      <c r="N486" s="4"/>
      <c r="O486" s="169"/>
      <c r="P486" s="170"/>
      <c r="Q486" s="170"/>
      <c r="R486" s="171"/>
      <c r="S486" s="71"/>
      <c r="T486" s="71"/>
      <c r="U486" s="71"/>
      <c r="V486" s="71"/>
    </row>
    <row r="487" spans="1:22" s="172" customFormat="1" ht="12.75" x14ac:dyDescent="0.2">
      <c r="A487" s="51"/>
      <c r="B487" s="11"/>
      <c r="C487" s="11" t="s">
        <v>487</v>
      </c>
      <c r="D487" s="11"/>
      <c r="E487" s="11" t="s">
        <v>216</v>
      </c>
      <c r="F487" s="11">
        <v>33</v>
      </c>
      <c r="G487" s="11"/>
      <c r="H487" s="11"/>
      <c r="I487" s="11"/>
      <c r="J487" s="4"/>
      <c r="K487" s="11"/>
      <c r="L487" s="11"/>
      <c r="M487" s="11"/>
      <c r="N487" s="4"/>
      <c r="O487" s="169"/>
      <c r="P487" s="170"/>
      <c r="Q487" s="170"/>
      <c r="R487" s="171"/>
      <c r="S487" s="71"/>
      <c r="T487" s="71"/>
      <c r="U487" s="71"/>
      <c r="V487" s="71"/>
    </row>
    <row r="488" spans="1:22" s="172" customFormat="1" ht="12.75" x14ac:dyDescent="0.2">
      <c r="A488" s="51"/>
      <c r="B488" s="11"/>
      <c r="C488" s="11" t="s">
        <v>488</v>
      </c>
      <c r="D488" s="11"/>
      <c r="E488" s="11" t="s">
        <v>161</v>
      </c>
      <c r="F488" s="11">
        <v>338</v>
      </c>
      <c r="G488" s="11">
        <v>2</v>
      </c>
      <c r="H488" s="11">
        <v>2</v>
      </c>
      <c r="I488" s="11">
        <v>1</v>
      </c>
      <c r="J488" s="4"/>
      <c r="K488" s="11"/>
      <c r="L488" s="11"/>
      <c r="M488" s="11"/>
      <c r="N488" s="4"/>
      <c r="O488" s="169"/>
      <c r="P488" s="170"/>
      <c r="Q488" s="170"/>
      <c r="R488" s="171"/>
      <c r="S488" s="71"/>
      <c r="T488" s="71"/>
      <c r="U488" s="71"/>
      <c r="V488" s="71"/>
    </row>
    <row r="489" spans="1:22" s="172" customFormat="1" ht="12.75" x14ac:dyDescent="0.2">
      <c r="A489" s="51"/>
      <c r="B489" s="11"/>
      <c r="C489" s="11" t="s">
        <v>490</v>
      </c>
      <c r="D489" s="11"/>
      <c r="E489" s="11" t="s">
        <v>75</v>
      </c>
      <c r="F489" s="11">
        <v>2</v>
      </c>
      <c r="G489" s="11"/>
      <c r="H489" s="11"/>
      <c r="I489" s="11"/>
      <c r="J489" s="4"/>
      <c r="K489" s="11"/>
      <c r="L489" s="11"/>
      <c r="M489" s="11"/>
      <c r="N489" s="4"/>
      <c r="O489" s="169"/>
      <c r="P489" s="170"/>
      <c r="Q489" s="170"/>
      <c r="R489" s="171"/>
      <c r="S489" s="71"/>
      <c r="T489" s="71"/>
      <c r="U489" s="71"/>
      <c r="V489" s="71"/>
    </row>
    <row r="490" spans="1:22" s="172" customFormat="1" ht="12.75" x14ac:dyDescent="0.2">
      <c r="A490" s="51"/>
      <c r="B490" s="11"/>
      <c r="C490" s="11" t="s">
        <v>490</v>
      </c>
      <c r="D490" s="11"/>
      <c r="E490" s="11" t="s">
        <v>491</v>
      </c>
      <c r="F490" s="11">
        <v>5</v>
      </c>
      <c r="G490" s="11"/>
      <c r="H490" s="11"/>
      <c r="I490" s="11"/>
      <c r="J490" s="4"/>
      <c r="K490" s="11"/>
      <c r="L490" s="11"/>
      <c r="M490" s="11"/>
      <c r="N490" s="4"/>
      <c r="O490" s="169"/>
      <c r="P490" s="170"/>
      <c r="Q490" s="170"/>
      <c r="R490" s="171"/>
      <c r="S490" s="71"/>
      <c r="T490" s="71"/>
      <c r="U490" s="71"/>
      <c r="V490" s="71"/>
    </row>
    <row r="491" spans="1:22" s="172" customFormat="1" ht="12.75" x14ac:dyDescent="0.2">
      <c r="A491" s="51"/>
      <c r="B491" s="11"/>
      <c r="C491" s="11" t="s">
        <v>490</v>
      </c>
      <c r="D491" s="11"/>
      <c r="E491" s="11" t="s">
        <v>117</v>
      </c>
      <c r="F491" s="11">
        <v>4</v>
      </c>
      <c r="G491" s="11"/>
      <c r="H491" s="11"/>
      <c r="I491" s="11"/>
      <c r="J491" s="4"/>
      <c r="K491" s="11"/>
      <c r="L491" s="11"/>
      <c r="M491" s="11"/>
      <c r="N491" s="4"/>
      <c r="O491" s="169"/>
      <c r="P491" s="170"/>
      <c r="Q491" s="170"/>
      <c r="R491" s="171"/>
      <c r="S491" s="71"/>
      <c r="T491" s="71"/>
      <c r="U491" s="71"/>
      <c r="V491" s="71"/>
    </row>
    <row r="492" spans="1:22" s="172" customFormat="1" ht="12.75" x14ac:dyDescent="0.2">
      <c r="A492" s="51"/>
      <c r="B492" s="11"/>
      <c r="C492" s="11" t="s">
        <v>493</v>
      </c>
      <c r="D492" s="11"/>
      <c r="E492" s="11" t="s">
        <v>145</v>
      </c>
      <c r="F492" s="11">
        <v>1</v>
      </c>
      <c r="G492" s="11"/>
      <c r="H492" s="11"/>
      <c r="I492" s="11"/>
      <c r="J492" s="4"/>
      <c r="K492" s="11"/>
      <c r="L492" s="11"/>
      <c r="M492" s="11"/>
      <c r="N492" s="4"/>
      <c r="O492" s="169"/>
      <c r="P492" s="170"/>
      <c r="Q492" s="170"/>
      <c r="R492" s="171"/>
      <c r="S492" s="71"/>
      <c r="T492" s="71"/>
      <c r="U492" s="71"/>
      <c r="V492" s="71"/>
    </row>
    <row r="493" spans="1:22" s="172" customFormat="1" ht="12.75" x14ac:dyDescent="0.2">
      <c r="A493" s="51"/>
      <c r="B493" s="11"/>
      <c r="C493" s="11" t="s">
        <v>493</v>
      </c>
      <c r="D493" s="11"/>
      <c r="E493" s="11" t="s">
        <v>454</v>
      </c>
      <c r="F493" s="11">
        <v>26</v>
      </c>
      <c r="G493" s="11"/>
      <c r="H493" s="11">
        <v>0</v>
      </c>
      <c r="I493" s="11"/>
      <c r="J493" s="4"/>
      <c r="K493" s="11"/>
      <c r="L493" s="11"/>
      <c r="M493" s="11"/>
      <c r="N493" s="4"/>
      <c r="O493" s="169"/>
      <c r="P493" s="170"/>
      <c r="Q493" s="170"/>
      <c r="R493" s="171"/>
      <c r="S493" s="71"/>
      <c r="T493" s="71"/>
      <c r="U493" s="71"/>
      <c r="V493" s="71"/>
    </row>
    <row r="494" spans="1:22" s="172" customFormat="1" ht="12.75" x14ac:dyDescent="0.2">
      <c r="A494" s="51"/>
      <c r="B494" s="11"/>
      <c r="C494" s="11" t="s">
        <v>494</v>
      </c>
      <c r="D494" s="11"/>
      <c r="E494" s="11" t="s">
        <v>142</v>
      </c>
      <c r="F494" s="11">
        <v>1</v>
      </c>
      <c r="G494" s="11"/>
      <c r="H494" s="11"/>
      <c r="I494" s="11"/>
      <c r="J494" s="4"/>
      <c r="K494" s="11"/>
      <c r="L494" s="11"/>
      <c r="M494" s="11"/>
      <c r="N494" s="4"/>
      <c r="O494" s="169"/>
      <c r="P494" s="170"/>
      <c r="Q494" s="170"/>
      <c r="R494" s="171"/>
      <c r="S494" s="71"/>
      <c r="T494" s="71"/>
      <c r="U494" s="71"/>
      <c r="V494" s="71"/>
    </row>
    <row r="495" spans="1:22" s="172" customFormat="1" ht="12.75" x14ac:dyDescent="0.2">
      <c r="A495" s="51"/>
      <c r="B495" s="11"/>
      <c r="C495" s="11" t="s">
        <v>496</v>
      </c>
      <c r="D495" s="11"/>
      <c r="E495" s="11" t="s">
        <v>221</v>
      </c>
      <c r="F495" s="11">
        <v>31</v>
      </c>
      <c r="G495" s="11"/>
      <c r="H495" s="11">
        <v>0</v>
      </c>
      <c r="I495" s="11"/>
      <c r="J495" s="4"/>
      <c r="K495" s="11"/>
      <c r="L495" s="11"/>
      <c r="M495" s="11"/>
      <c r="N495" s="4"/>
      <c r="O495" s="169"/>
      <c r="P495" s="170"/>
      <c r="Q495" s="170"/>
      <c r="R495" s="171"/>
      <c r="S495" s="71"/>
      <c r="T495" s="71"/>
      <c r="U495" s="71"/>
      <c r="V495" s="71"/>
    </row>
    <row r="496" spans="1:22" s="172" customFormat="1" ht="12.75" x14ac:dyDescent="0.2">
      <c r="A496" s="51"/>
      <c r="B496" s="11"/>
      <c r="C496" s="11" t="s">
        <v>497</v>
      </c>
      <c r="D496" s="11"/>
      <c r="E496" s="11" t="s">
        <v>105</v>
      </c>
      <c r="F496" s="11">
        <v>273</v>
      </c>
      <c r="G496" s="11">
        <v>1</v>
      </c>
      <c r="H496" s="11">
        <v>1</v>
      </c>
      <c r="I496" s="11">
        <v>0</v>
      </c>
      <c r="J496" s="4"/>
      <c r="K496" s="11"/>
      <c r="L496" s="11"/>
      <c r="M496" s="11"/>
      <c r="N496" s="4"/>
      <c r="O496" s="169"/>
      <c r="P496" s="170"/>
      <c r="Q496" s="170"/>
      <c r="R496" s="171"/>
      <c r="S496" s="71"/>
      <c r="T496" s="71"/>
      <c r="U496" s="71"/>
      <c r="V496" s="71"/>
    </row>
    <row r="497" spans="1:22" s="172" customFormat="1" ht="12.75" x14ac:dyDescent="0.2">
      <c r="A497" s="51"/>
      <c r="B497" s="11"/>
      <c r="C497" s="11" t="s">
        <v>500</v>
      </c>
      <c r="D497" s="11"/>
      <c r="E497" s="11" t="s">
        <v>457</v>
      </c>
      <c r="F497" s="11">
        <v>5</v>
      </c>
      <c r="G497" s="11"/>
      <c r="H497" s="11"/>
      <c r="I497" s="11"/>
      <c r="J497" s="4"/>
      <c r="K497" s="11"/>
      <c r="L497" s="11"/>
      <c r="M497" s="11"/>
      <c r="N497" s="4"/>
      <c r="O497" s="169"/>
      <c r="P497" s="170"/>
      <c r="Q497" s="170"/>
      <c r="R497" s="171"/>
      <c r="S497" s="71"/>
      <c r="T497" s="71"/>
      <c r="U497" s="71"/>
      <c r="V497" s="71"/>
    </row>
    <row r="498" spans="1:22" s="172" customFormat="1" ht="12.75" x14ac:dyDescent="0.2">
      <c r="A498" s="51"/>
      <c r="B498" s="11"/>
      <c r="C498" s="11" t="s">
        <v>502</v>
      </c>
      <c r="D498" s="11"/>
      <c r="E498" s="11" t="s">
        <v>503</v>
      </c>
      <c r="F498" s="11">
        <v>9</v>
      </c>
      <c r="G498" s="11"/>
      <c r="H498" s="11">
        <v>0</v>
      </c>
      <c r="I498" s="11"/>
      <c r="J498" s="4"/>
      <c r="K498" s="11"/>
      <c r="L498" s="11"/>
      <c r="M498" s="11"/>
      <c r="N498" s="4"/>
      <c r="O498" s="169"/>
      <c r="P498" s="170"/>
      <c r="Q498" s="170"/>
      <c r="R498" s="171"/>
      <c r="S498" s="71"/>
      <c r="T498" s="71"/>
      <c r="U498" s="71"/>
      <c r="V498" s="71"/>
    </row>
    <row r="499" spans="1:22" s="172" customFormat="1" ht="12.75" x14ac:dyDescent="0.2">
      <c r="A499" s="51"/>
      <c r="B499" s="11"/>
      <c r="C499" s="11" t="s">
        <v>504</v>
      </c>
      <c r="D499" s="11"/>
      <c r="E499" s="11" t="s">
        <v>102</v>
      </c>
      <c r="F499" s="11">
        <v>12</v>
      </c>
      <c r="G499" s="11"/>
      <c r="H499" s="11"/>
      <c r="I499" s="11"/>
      <c r="J499" s="4"/>
      <c r="K499" s="11"/>
      <c r="L499" s="11"/>
      <c r="M499" s="11"/>
      <c r="N499" s="4"/>
      <c r="O499" s="169"/>
      <c r="P499" s="170"/>
      <c r="Q499" s="170"/>
      <c r="R499" s="171"/>
      <c r="S499" s="71"/>
      <c r="T499" s="71"/>
      <c r="U499" s="71"/>
      <c r="V499" s="71"/>
    </row>
    <row r="500" spans="1:22" s="172" customFormat="1" ht="12.75" x14ac:dyDescent="0.2">
      <c r="A500" s="51"/>
      <c r="B500" s="11"/>
      <c r="C500" s="11" t="s">
        <v>506</v>
      </c>
      <c r="D500" s="11"/>
      <c r="E500" s="11" t="s">
        <v>71</v>
      </c>
      <c r="F500" s="11">
        <v>888</v>
      </c>
      <c r="G500" s="11">
        <v>6</v>
      </c>
      <c r="H500" s="11">
        <v>5</v>
      </c>
      <c r="I500" s="11">
        <v>13.8</v>
      </c>
      <c r="J500" s="4"/>
      <c r="K500" s="11"/>
      <c r="L500" s="11"/>
      <c r="M500" s="11"/>
      <c r="N500" s="4"/>
      <c r="O500" s="169"/>
      <c r="P500" s="170"/>
      <c r="Q500" s="170"/>
      <c r="R500" s="171"/>
      <c r="S500" s="71"/>
      <c r="T500" s="71"/>
      <c r="U500" s="71"/>
      <c r="V500" s="71"/>
    </row>
    <row r="501" spans="1:22" s="172" customFormat="1" ht="12.75" x14ac:dyDescent="0.2">
      <c r="A501" s="51"/>
      <c r="B501" s="11"/>
      <c r="C501" s="11" t="s">
        <v>506</v>
      </c>
      <c r="D501" s="11"/>
      <c r="E501" s="11" t="s">
        <v>260</v>
      </c>
      <c r="F501" s="11">
        <v>1</v>
      </c>
      <c r="G501" s="11"/>
      <c r="H501" s="11"/>
      <c r="I501" s="11"/>
      <c r="J501" s="4"/>
      <c r="K501" s="11"/>
      <c r="L501" s="11"/>
      <c r="M501" s="11"/>
      <c r="N501" s="4"/>
      <c r="O501" s="169"/>
      <c r="P501" s="170"/>
      <c r="Q501" s="170"/>
      <c r="R501" s="171"/>
      <c r="S501" s="71"/>
      <c r="T501" s="71"/>
      <c r="U501" s="71"/>
      <c r="V501" s="71"/>
    </row>
    <row r="502" spans="1:22" s="172" customFormat="1" ht="12.75" x14ac:dyDescent="0.2">
      <c r="A502" s="51"/>
      <c r="B502" s="11"/>
      <c r="C502" s="11" t="s">
        <v>508</v>
      </c>
      <c r="D502" s="11"/>
      <c r="E502" s="11" t="s">
        <v>61</v>
      </c>
      <c r="F502" s="11">
        <v>1</v>
      </c>
      <c r="G502" s="11"/>
      <c r="H502" s="11"/>
      <c r="I502" s="11"/>
      <c r="J502" s="4"/>
      <c r="K502" s="11"/>
      <c r="L502" s="11"/>
      <c r="M502" s="11"/>
      <c r="N502" s="4"/>
      <c r="O502" s="169"/>
      <c r="P502" s="170"/>
      <c r="Q502" s="170"/>
      <c r="R502" s="171"/>
      <c r="S502" s="71"/>
      <c r="T502" s="71"/>
      <c r="U502" s="71"/>
      <c r="V502" s="71"/>
    </row>
    <row r="503" spans="1:22" s="172" customFormat="1" ht="12.75" x14ac:dyDescent="0.2">
      <c r="A503" s="51"/>
      <c r="B503" s="11"/>
      <c r="C503" s="11" t="s">
        <v>508</v>
      </c>
      <c r="D503" s="11"/>
      <c r="E503" s="11" t="s">
        <v>63</v>
      </c>
      <c r="F503" s="11">
        <v>53</v>
      </c>
      <c r="G503" s="11">
        <v>1</v>
      </c>
      <c r="H503" s="11">
        <v>1</v>
      </c>
      <c r="I503" s="11">
        <v>0</v>
      </c>
      <c r="J503" s="4"/>
      <c r="K503" s="11"/>
      <c r="L503" s="11"/>
      <c r="M503" s="11"/>
      <c r="N503" s="4"/>
      <c r="O503" s="169"/>
      <c r="P503" s="170"/>
      <c r="Q503" s="170"/>
      <c r="R503" s="171"/>
      <c r="S503" s="71"/>
      <c r="T503" s="71"/>
      <c r="U503" s="71"/>
      <c r="V503" s="71"/>
    </row>
    <row r="504" spans="1:22" s="172" customFormat="1" ht="12.75" x14ac:dyDescent="0.2">
      <c r="A504" s="51"/>
      <c r="B504" s="11"/>
      <c r="C504" s="11" t="s">
        <v>509</v>
      </c>
      <c r="D504" s="11"/>
      <c r="E504" s="11" t="s">
        <v>329</v>
      </c>
      <c r="F504" s="11">
        <v>7</v>
      </c>
      <c r="G504" s="11"/>
      <c r="H504" s="11"/>
      <c r="I504" s="11"/>
      <c r="J504" s="4"/>
      <c r="K504" s="11"/>
      <c r="L504" s="11"/>
      <c r="M504" s="11"/>
      <c r="N504" s="4"/>
      <c r="O504" s="169"/>
      <c r="P504" s="170"/>
      <c r="Q504" s="170"/>
      <c r="R504" s="171"/>
      <c r="S504" s="71"/>
      <c r="T504" s="71"/>
      <c r="U504" s="71"/>
      <c r="V504" s="71"/>
    </row>
    <row r="505" spans="1:22" s="172" customFormat="1" ht="12.75" x14ac:dyDescent="0.2">
      <c r="A505" s="51"/>
      <c r="B505" s="11"/>
      <c r="C505" s="11" t="s">
        <v>510</v>
      </c>
      <c r="D505" s="11"/>
      <c r="E505" s="11" t="s">
        <v>366</v>
      </c>
      <c r="F505" s="11">
        <v>150</v>
      </c>
      <c r="G505" s="11">
        <v>3</v>
      </c>
      <c r="H505" s="11">
        <v>0</v>
      </c>
      <c r="I505" s="11"/>
      <c r="J505" s="4"/>
      <c r="K505" s="11"/>
      <c r="L505" s="11"/>
      <c r="M505" s="11"/>
      <c r="N505" s="4"/>
      <c r="O505" s="169"/>
      <c r="P505" s="170"/>
      <c r="Q505" s="170"/>
      <c r="R505" s="171"/>
      <c r="S505" s="71"/>
      <c r="T505" s="71"/>
      <c r="U505" s="71"/>
      <c r="V505" s="71"/>
    </row>
    <row r="506" spans="1:22" s="172" customFormat="1" ht="12.75" x14ac:dyDescent="0.2">
      <c r="A506" s="51"/>
      <c r="B506" s="11"/>
      <c r="C506" s="11" t="s">
        <v>512</v>
      </c>
      <c r="D506" s="11"/>
      <c r="E506" s="11" t="s">
        <v>513</v>
      </c>
      <c r="F506" s="11">
        <v>11</v>
      </c>
      <c r="G506" s="11"/>
      <c r="H506" s="11"/>
      <c r="I506" s="11"/>
      <c r="J506" s="4"/>
      <c r="K506" s="11"/>
      <c r="L506" s="11"/>
      <c r="M506" s="11"/>
      <c r="N506" s="4"/>
      <c r="O506" s="169"/>
      <c r="P506" s="170"/>
      <c r="Q506" s="170"/>
      <c r="R506" s="171"/>
      <c r="S506" s="71"/>
      <c r="T506" s="71"/>
      <c r="U506" s="71"/>
      <c r="V506" s="71"/>
    </row>
    <row r="507" spans="1:22" s="172" customFormat="1" ht="12.75" x14ac:dyDescent="0.2">
      <c r="A507" s="51"/>
      <c r="B507" s="11"/>
      <c r="C507" s="11" t="s">
        <v>517</v>
      </c>
      <c r="D507" s="11"/>
      <c r="E507" s="11" t="s">
        <v>222</v>
      </c>
      <c r="F507" s="11">
        <v>9</v>
      </c>
      <c r="G507" s="11"/>
      <c r="H507" s="11"/>
      <c r="I507" s="11"/>
      <c r="J507" s="4"/>
      <c r="K507" s="11"/>
      <c r="L507" s="11"/>
      <c r="M507" s="11"/>
      <c r="N507" s="4"/>
      <c r="O507" s="169"/>
      <c r="P507" s="170"/>
      <c r="Q507" s="170"/>
      <c r="R507" s="171"/>
      <c r="S507" s="71"/>
      <c r="T507" s="71"/>
      <c r="U507" s="71"/>
      <c r="V507" s="71"/>
    </row>
    <row r="508" spans="1:22" s="172" customFormat="1" ht="12.75" x14ac:dyDescent="0.2">
      <c r="A508" s="51"/>
      <c r="B508" s="11"/>
      <c r="C508" s="11" t="s">
        <v>652</v>
      </c>
      <c r="D508" s="11"/>
      <c r="E508" s="11" t="s">
        <v>86</v>
      </c>
      <c r="F508" s="11">
        <v>7</v>
      </c>
      <c r="G508" s="11"/>
      <c r="H508" s="11">
        <v>0</v>
      </c>
      <c r="I508" s="11"/>
      <c r="J508" s="4"/>
      <c r="K508" s="11"/>
      <c r="L508" s="11"/>
      <c r="M508" s="11"/>
      <c r="N508" s="4"/>
      <c r="O508" s="169"/>
      <c r="P508" s="170"/>
      <c r="Q508" s="170"/>
      <c r="R508" s="171"/>
      <c r="S508" s="71"/>
      <c r="T508" s="71"/>
      <c r="U508" s="71"/>
      <c r="V508" s="71"/>
    </row>
    <row r="509" spans="1:22" s="172" customFormat="1" ht="12.75" x14ac:dyDescent="0.2">
      <c r="A509" s="51"/>
      <c r="B509" s="11"/>
      <c r="C509" s="11" t="s">
        <v>520</v>
      </c>
      <c r="D509" s="11"/>
      <c r="E509" s="11" t="s">
        <v>103</v>
      </c>
      <c r="F509" s="11">
        <v>1</v>
      </c>
      <c r="G509" s="11"/>
      <c r="H509" s="11"/>
      <c r="I509" s="11"/>
      <c r="J509" s="4"/>
      <c r="K509" s="11"/>
      <c r="L509" s="11"/>
      <c r="M509" s="11"/>
      <c r="N509" s="4"/>
      <c r="O509" s="169"/>
      <c r="P509" s="170"/>
      <c r="Q509" s="170"/>
      <c r="R509" s="171"/>
      <c r="S509" s="71"/>
      <c r="T509" s="71"/>
      <c r="U509" s="71"/>
      <c r="V509" s="71"/>
    </row>
    <row r="510" spans="1:22" s="172" customFormat="1" ht="12.75" x14ac:dyDescent="0.2">
      <c r="A510" s="51"/>
      <c r="B510" s="11"/>
      <c r="C510" s="11" t="s">
        <v>521</v>
      </c>
      <c r="D510" s="11"/>
      <c r="E510" s="11" t="s">
        <v>84</v>
      </c>
      <c r="F510" s="11">
        <v>3</v>
      </c>
      <c r="G510" s="11"/>
      <c r="H510" s="11"/>
      <c r="I510" s="11"/>
      <c r="J510" s="4"/>
      <c r="K510" s="11"/>
      <c r="L510" s="11"/>
      <c r="M510" s="11"/>
      <c r="N510" s="4"/>
      <c r="O510" s="169"/>
      <c r="P510" s="170"/>
      <c r="Q510" s="170"/>
      <c r="R510" s="171"/>
      <c r="S510" s="71"/>
      <c r="T510" s="71"/>
      <c r="U510" s="71"/>
      <c r="V510" s="71"/>
    </row>
    <row r="511" spans="1:22" s="172" customFormat="1" ht="12.75" x14ac:dyDescent="0.2">
      <c r="A511" s="51"/>
      <c r="B511" s="11"/>
      <c r="C511" s="11" t="s">
        <v>522</v>
      </c>
      <c r="D511" s="11"/>
      <c r="E511" s="11" t="s">
        <v>124</v>
      </c>
      <c r="F511" s="11">
        <v>5</v>
      </c>
      <c r="G511" s="11"/>
      <c r="H511" s="11"/>
      <c r="I511" s="11"/>
      <c r="J511" s="4"/>
      <c r="K511" s="11"/>
      <c r="L511" s="11"/>
      <c r="M511" s="11"/>
      <c r="N511" s="4"/>
      <c r="O511" s="169"/>
      <c r="P511" s="170"/>
      <c r="Q511" s="170"/>
      <c r="R511" s="171"/>
      <c r="S511" s="71"/>
      <c r="T511" s="71"/>
      <c r="U511" s="71"/>
      <c r="V511" s="71"/>
    </row>
    <row r="512" spans="1:22" s="172" customFormat="1" ht="12.75" x14ac:dyDescent="0.2">
      <c r="A512" s="51"/>
      <c r="B512" s="11"/>
      <c r="C512" s="11" t="s">
        <v>523</v>
      </c>
      <c r="D512" s="11"/>
      <c r="E512" s="11" t="s">
        <v>75</v>
      </c>
      <c r="F512" s="11">
        <v>19</v>
      </c>
      <c r="G512" s="11"/>
      <c r="H512" s="11"/>
      <c r="I512" s="11"/>
      <c r="J512" s="4"/>
      <c r="K512" s="11"/>
      <c r="L512" s="11"/>
      <c r="M512" s="11"/>
      <c r="N512" s="4"/>
      <c r="O512" s="169"/>
      <c r="P512" s="170"/>
      <c r="Q512" s="170"/>
      <c r="R512" s="171"/>
      <c r="S512" s="71"/>
      <c r="T512" s="71"/>
      <c r="U512" s="71"/>
      <c r="V512" s="71"/>
    </row>
    <row r="513" spans="1:22" s="172" customFormat="1" ht="12.75" x14ac:dyDescent="0.2">
      <c r="A513" s="51"/>
      <c r="B513" s="11"/>
      <c r="C513" s="11" t="s">
        <v>524</v>
      </c>
      <c r="D513" s="11"/>
      <c r="E513" s="11" t="s">
        <v>525</v>
      </c>
      <c r="F513" s="11">
        <v>13</v>
      </c>
      <c r="G513" s="11"/>
      <c r="H513" s="11"/>
      <c r="I513" s="11"/>
      <c r="J513" s="4"/>
      <c r="K513" s="11"/>
      <c r="L513" s="11"/>
      <c r="M513" s="11"/>
      <c r="N513" s="4"/>
      <c r="O513" s="169"/>
      <c r="P513" s="170"/>
      <c r="Q513" s="170"/>
      <c r="R513" s="171"/>
      <c r="S513" s="71"/>
      <c r="T513" s="71"/>
      <c r="U513" s="71"/>
      <c r="V513" s="71"/>
    </row>
    <row r="514" spans="1:22" s="172" customFormat="1" ht="12.75" x14ac:dyDescent="0.2">
      <c r="A514" s="51"/>
      <c r="B514" s="11"/>
      <c r="C514" s="11" t="s">
        <v>526</v>
      </c>
      <c r="D514" s="11"/>
      <c r="E514" s="11" t="s">
        <v>142</v>
      </c>
      <c r="F514" s="11">
        <v>1</v>
      </c>
      <c r="G514" s="11"/>
      <c r="H514" s="11"/>
      <c r="I514" s="11"/>
      <c r="J514" s="4"/>
      <c r="K514" s="11"/>
      <c r="L514" s="11"/>
      <c r="M514" s="11"/>
      <c r="N514" s="4"/>
      <c r="O514" s="169"/>
      <c r="P514" s="170"/>
      <c r="Q514" s="170"/>
      <c r="R514" s="171"/>
      <c r="S514" s="71"/>
      <c r="T514" s="71"/>
      <c r="U514" s="71"/>
      <c r="V514" s="71"/>
    </row>
    <row r="515" spans="1:22" s="172" customFormat="1" ht="12.75" x14ac:dyDescent="0.2">
      <c r="A515" s="51"/>
      <c r="B515" s="11"/>
      <c r="C515" s="11" t="s">
        <v>527</v>
      </c>
      <c r="D515" s="11"/>
      <c r="E515" s="11" t="s">
        <v>498</v>
      </c>
      <c r="F515" s="11">
        <v>115</v>
      </c>
      <c r="G515" s="11"/>
      <c r="H515" s="11">
        <v>0</v>
      </c>
      <c r="I515" s="11"/>
      <c r="J515" s="4"/>
      <c r="K515" s="11"/>
      <c r="L515" s="11"/>
      <c r="M515" s="11"/>
      <c r="N515" s="4"/>
      <c r="O515" s="169"/>
      <c r="P515" s="170"/>
      <c r="Q515" s="170"/>
      <c r="R515" s="171"/>
      <c r="S515" s="71"/>
      <c r="T515" s="71"/>
      <c r="U515" s="71"/>
      <c r="V515" s="71"/>
    </row>
    <row r="516" spans="1:22" s="172" customFormat="1" ht="12.75" x14ac:dyDescent="0.2">
      <c r="A516" s="51"/>
      <c r="B516" s="11"/>
      <c r="C516" s="11" t="s">
        <v>528</v>
      </c>
      <c r="D516" s="11"/>
      <c r="E516" s="11" t="s">
        <v>529</v>
      </c>
      <c r="F516" s="11">
        <v>2</v>
      </c>
      <c r="G516" s="11"/>
      <c r="H516" s="11"/>
      <c r="I516" s="11"/>
      <c r="J516" s="4"/>
      <c r="K516" s="11"/>
      <c r="L516" s="11"/>
      <c r="M516" s="11"/>
      <c r="N516" s="4"/>
      <c r="O516" s="169"/>
      <c r="P516" s="170"/>
      <c r="Q516" s="170"/>
      <c r="R516" s="171"/>
      <c r="S516" s="71"/>
      <c r="T516" s="71"/>
      <c r="U516" s="71"/>
      <c r="V516" s="71"/>
    </row>
    <row r="517" spans="1:22" s="172" customFormat="1" ht="12.75" x14ac:dyDescent="0.2">
      <c r="A517" s="51"/>
      <c r="B517" s="11"/>
      <c r="C517" s="11" t="s">
        <v>530</v>
      </c>
      <c r="D517" s="11"/>
      <c r="E517" s="11" t="s">
        <v>102</v>
      </c>
      <c r="F517" s="11">
        <v>12</v>
      </c>
      <c r="G517" s="11"/>
      <c r="H517" s="11"/>
      <c r="I517" s="11"/>
      <c r="J517" s="4"/>
      <c r="K517" s="11"/>
      <c r="L517" s="11"/>
      <c r="M517" s="11"/>
      <c r="N517" s="4"/>
      <c r="O517" s="169"/>
      <c r="P517" s="170"/>
      <c r="Q517" s="170"/>
      <c r="R517" s="171"/>
      <c r="S517" s="71"/>
      <c r="T517" s="71"/>
      <c r="U517" s="71"/>
      <c r="V517" s="71"/>
    </row>
    <row r="518" spans="1:22" s="172" customFormat="1" ht="12.75" x14ac:dyDescent="0.2">
      <c r="A518" s="51"/>
      <c r="B518" s="11"/>
      <c r="C518" s="11" t="s">
        <v>531</v>
      </c>
      <c r="D518" s="11"/>
      <c r="E518" s="11" t="s">
        <v>95</v>
      </c>
      <c r="F518" s="11">
        <v>18</v>
      </c>
      <c r="G518" s="11"/>
      <c r="H518" s="11"/>
      <c r="I518" s="11"/>
      <c r="J518" s="4"/>
      <c r="K518" s="11"/>
      <c r="L518" s="11"/>
      <c r="M518" s="11"/>
      <c r="N518" s="4"/>
      <c r="O518" s="169"/>
      <c r="P518" s="170"/>
      <c r="Q518" s="170"/>
      <c r="R518" s="171"/>
      <c r="S518" s="71"/>
      <c r="T518" s="71"/>
      <c r="U518" s="71"/>
      <c r="V518" s="71"/>
    </row>
    <row r="519" spans="1:22" s="172" customFormat="1" ht="12.75" x14ac:dyDescent="0.2">
      <c r="A519" s="51"/>
      <c r="B519" s="11"/>
      <c r="C519" s="11" t="s">
        <v>532</v>
      </c>
      <c r="D519" s="11"/>
      <c r="E519" s="11" t="s">
        <v>88</v>
      </c>
      <c r="F519" s="11">
        <v>223</v>
      </c>
      <c r="G519" s="11">
        <v>1</v>
      </c>
      <c r="H519" s="11">
        <v>2</v>
      </c>
      <c r="I519" s="11">
        <v>14.5</v>
      </c>
      <c r="J519" s="4"/>
      <c r="K519" s="11"/>
      <c r="L519" s="11"/>
      <c r="M519" s="11"/>
      <c r="N519" s="4"/>
      <c r="O519" s="169"/>
      <c r="P519" s="170"/>
      <c r="Q519" s="170"/>
      <c r="R519" s="171"/>
      <c r="S519" s="71"/>
      <c r="T519" s="71"/>
      <c r="U519" s="71"/>
      <c r="V519" s="71"/>
    </row>
    <row r="520" spans="1:22" s="172" customFormat="1" ht="12.75" x14ac:dyDescent="0.2">
      <c r="A520" s="51"/>
      <c r="B520" s="11"/>
      <c r="C520" s="11" t="s">
        <v>533</v>
      </c>
      <c r="D520" s="11"/>
      <c r="E520" s="11" t="s">
        <v>77</v>
      </c>
      <c r="F520" s="11">
        <v>11</v>
      </c>
      <c r="G520" s="11"/>
      <c r="H520" s="11"/>
      <c r="I520" s="11"/>
      <c r="J520" s="4"/>
      <c r="K520" s="11"/>
      <c r="L520" s="11"/>
      <c r="M520" s="11"/>
      <c r="N520" s="4"/>
      <c r="O520" s="169"/>
      <c r="P520" s="170"/>
      <c r="Q520" s="170"/>
      <c r="R520" s="171"/>
      <c r="S520" s="71"/>
      <c r="T520" s="71"/>
      <c r="U520" s="71"/>
      <c r="V520" s="71"/>
    </row>
    <row r="521" spans="1:22" s="172" customFormat="1" ht="12.75" x14ac:dyDescent="0.2">
      <c r="A521" s="51"/>
      <c r="B521" s="11"/>
      <c r="C521" s="11" t="s">
        <v>534</v>
      </c>
      <c r="D521" s="11"/>
      <c r="E521" s="11" t="s">
        <v>86</v>
      </c>
      <c r="F521" s="11">
        <v>8</v>
      </c>
      <c r="G521" s="11"/>
      <c r="H521" s="11"/>
      <c r="I521" s="11"/>
      <c r="J521" s="4"/>
      <c r="K521" s="11"/>
      <c r="L521" s="11"/>
      <c r="M521" s="11"/>
      <c r="N521" s="4"/>
      <c r="O521" s="169"/>
      <c r="P521" s="170"/>
      <c r="Q521" s="170"/>
      <c r="R521" s="171"/>
      <c r="S521" s="71"/>
      <c r="T521" s="71"/>
      <c r="U521" s="71"/>
      <c r="V521" s="71"/>
    </row>
    <row r="522" spans="1:22" s="172" customFormat="1" ht="12.75" x14ac:dyDescent="0.2">
      <c r="A522" s="51"/>
      <c r="B522" s="11"/>
      <c r="C522" s="11" t="s">
        <v>535</v>
      </c>
      <c r="D522" s="11"/>
      <c r="E522" s="11" t="s">
        <v>66</v>
      </c>
      <c r="F522" s="11">
        <v>47</v>
      </c>
      <c r="G522" s="11"/>
      <c r="H522" s="11"/>
      <c r="I522" s="11"/>
      <c r="J522" s="4"/>
      <c r="K522" s="11"/>
      <c r="L522" s="11"/>
      <c r="M522" s="11"/>
      <c r="N522" s="4"/>
      <c r="O522" s="169"/>
      <c r="P522" s="170"/>
      <c r="Q522" s="170"/>
      <c r="R522" s="171"/>
      <c r="S522" s="71"/>
      <c r="T522" s="71"/>
      <c r="U522" s="71"/>
      <c r="V522" s="71"/>
    </row>
    <row r="523" spans="1:22" s="172" customFormat="1" ht="12.75" x14ac:dyDescent="0.2">
      <c r="A523" s="51"/>
      <c r="B523" s="11"/>
      <c r="C523" s="11" t="s">
        <v>537</v>
      </c>
      <c r="D523" s="11"/>
      <c r="E523" s="11" t="s">
        <v>62</v>
      </c>
      <c r="F523" s="11">
        <v>1</v>
      </c>
      <c r="G523" s="11"/>
      <c r="H523" s="11"/>
      <c r="I523" s="11"/>
      <c r="J523" s="4"/>
      <c r="K523" s="11"/>
      <c r="L523" s="11"/>
      <c r="M523" s="11"/>
      <c r="N523" s="4"/>
      <c r="O523" s="169"/>
      <c r="P523" s="170"/>
      <c r="Q523" s="170"/>
      <c r="R523" s="171"/>
      <c r="S523" s="71"/>
      <c r="T523" s="71"/>
      <c r="U523" s="71"/>
      <c r="V523" s="71"/>
    </row>
    <row r="524" spans="1:22" s="172" customFormat="1" ht="12.75" x14ac:dyDescent="0.2">
      <c r="A524" s="51"/>
      <c r="B524" s="11"/>
      <c r="C524" s="11" t="s">
        <v>539</v>
      </c>
      <c r="D524" s="11"/>
      <c r="E524" s="11" t="s">
        <v>540</v>
      </c>
      <c r="F524" s="11">
        <v>13</v>
      </c>
      <c r="G524" s="11"/>
      <c r="H524" s="11">
        <v>0</v>
      </c>
      <c r="I524" s="11"/>
      <c r="J524" s="4"/>
      <c r="K524" s="11"/>
      <c r="L524" s="11"/>
      <c r="M524" s="11"/>
      <c r="N524" s="4"/>
      <c r="O524" s="169"/>
      <c r="P524" s="170"/>
      <c r="Q524" s="170"/>
      <c r="R524" s="171"/>
      <c r="S524" s="71"/>
      <c r="T524" s="71"/>
      <c r="U524" s="71"/>
      <c r="V524" s="71"/>
    </row>
    <row r="525" spans="1:22" s="172" customFormat="1" ht="12.75" x14ac:dyDescent="0.2">
      <c r="A525" s="51"/>
      <c r="B525" s="11"/>
      <c r="C525" s="11" t="s">
        <v>541</v>
      </c>
      <c r="D525" s="11"/>
      <c r="E525" s="11" t="s">
        <v>333</v>
      </c>
      <c r="F525" s="11">
        <v>353</v>
      </c>
      <c r="G525" s="11">
        <v>1</v>
      </c>
      <c r="H525" s="11">
        <v>1</v>
      </c>
      <c r="I525" s="11">
        <v>4</v>
      </c>
      <c r="J525" s="4"/>
      <c r="K525" s="11"/>
      <c r="L525" s="11"/>
      <c r="M525" s="11"/>
      <c r="N525" s="4"/>
      <c r="O525" s="169"/>
      <c r="P525" s="170"/>
      <c r="Q525" s="170"/>
      <c r="R525" s="171"/>
      <c r="S525" s="71"/>
      <c r="T525" s="71"/>
      <c r="U525" s="71"/>
      <c r="V525" s="71"/>
    </row>
    <row r="526" spans="1:22" s="172" customFormat="1" ht="12.75" x14ac:dyDescent="0.2">
      <c r="A526" s="51"/>
      <c r="B526" s="11"/>
      <c r="C526" s="11" t="s">
        <v>542</v>
      </c>
      <c r="D526" s="11"/>
      <c r="E526" s="11" t="s">
        <v>128</v>
      </c>
      <c r="F526" s="11">
        <v>274</v>
      </c>
      <c r="G526" s="11"/>
      <c r="H526" s="11">
        <v>0</v>
      </c>
      <c r="I526" s="11"/>
      <c r="J526" s="4"/>
      <c r="K526" s="11"/>
      <c r="L526" s="11"/>
      <c r="M526" s="11"/>
      <c r="N526" s="4"/>
      <c r="O526" s="169"/>
      <c r="P526" s="170"/>
      <c r="Q526" s="170"/>
      <c r="R526" s="171"/>
      <c r="S526" s="71"/>
      <c r="T526" s="71"/>
      <c r="U526" s="71"/>
      <c r="V526" s="71"/>
    </row>
    <row r="527" spans="1:22" s="172" customFormat="1" ht="12.75" x14ac:dyDescent="0.2">
      <c r="A527" s="51"/>
      <c r="B527" s="11"/>
      <c r="C527" s="11" t="s">
        <v>655</v>
      </c>
      <c r="D527" s="11"/>
      <c r="E527" s="11" t="s">
        <v>142</v>
      </c>
      <c r="F527" s="11">
        <v>6</v>
      </c>
      <c r="G527" s="11"/>
      <c r="H527" s="11"/>
      <c r="I527" s="11"/>
      <c r="J527" s="4"/>
      <c r="K527" s="11"/>
      <c r="L527" s="11"/>
      <c r="M527" s="11"/>
      <c r="N527" s="4"/>
      <c r="O527" s="169"/>
      <c r="P527" s="170"/>
      <c r="Q527" s="170"/>
      <c r="R527" s="171"/>
      <c r="S527" s="71"/>
      <c r="T527" s="71"/>
      <c r="U527" s="71"/>
      <c r="V527" s="71"/>
    </row>
    <row r="528" spans="1:22" s="172" customFormat="1" ht="12.75" x14ac:dyDescent="0.2">
      <c r="A528" s="51"/>
      <c r="B528" s="11"/>
      <c r="C528" s="11" t="s">
        <v>657</v>
      </c>
      <c r="D528" s="11"/>
      <c r="E528" s="11" t="s">
        <v>382</v>
      </c>
      <c r="F528" s="11">
        <v>155</v>
      </c>
      <c r="G528" s="11">
        <v>2</v>
      </c>
      <c r="H528" s="11">
        <v>1</v>
      </c>
      <c r="I528" s="11">
        <v>0</v>
      </c>
      <c r="J528" s="4"/>
      <c r="K528" s="11"/>
      <c r="L528" s="11"/>
      <c r="M528" s="11"/>
      <c r="N528" s="4"/>
      <c r="O528" s="169"/>
      <c r="P528" s="170"/>
      <c r="Q528" s="170"/>
      <c r="R528" s="171"/>
      <c r="S528" s="71"/>
      <c r="T528" s="71"/>
      <c r="U528" s="71"/>
      <c r="V528" s="71"/>
    </row>
    <row r="529" spans="1:22" s="172" customFormat="1" ht="12.75" x14ac:dyDescent="0.2">
      <c r="A529" s="51"/>
      <c r="B529" s="11"/>
      <c r="C529" s="11" t="s">
        <v>547</v>
      </c>
      <c r="D529" s="11"/>
      <c r="E529" s="11" t="s">
        <v>176</v>
      </c>
      <c r="F529" s="11">
        <v>1</v>
      </c>
      <c r="G529" s="11"/>
      <c r="H529" s="11"/>
      <c r="I529" s="11"/>
      <c r="J529" s="4"/>
      <c r="K529" s="11"/>
      <c r="L529" s="11"/>
      <c r="M529" s="11"/>
      <c r="N529" s="4"/>
      <c r="O529" s="169"/>
      <c r="P529" s="170"/>
      <c r="Q529" s="170"/>
      <c r="R529" s="171"/>
      <c r="S529" s="71"/>
      <c r="T529" s="71"/>
      <c r="U529" s="71"/>
      <c r="V529" s="71"/>
    </row>
    <row r="530" spans="1:22" s="172" customFormat="1" ht="12.75" x14ac:dyDescent="0.2">
      <c r="A530" s="51"/>
      <c r="B530" s="11"/>
      <c r="C530" s="11" t="s">
        <v>548</v>
      </c>
      <c r="D530" s="11"/>
      <c r="E530" s="11" t="s">
        <v>167</v>
      </c>
      <c r="F530" s="11">
        <v>144</v>
      </c>
      <c r="G530" s="11">
        <v>1</v>
      </c>
      <c r="H530" s="11">
        <v>1</v>
      </c>
      <c r="I530" s="11">
        <v>0</v>
      </c>
      <c r="J530" s="4"/>
      <c r="K530" s="11"/>
      <c r="L530" s="11"/>
      <c r="M530" s="11"/>
      <c r="N530" s="4"/>
      <c r="O530" s="169"/>
      <c r="P530" s="170"/>
      <c r="Q530" s="170"/>
      <c r="R530" s="171"/>
      <c r="S530" s="71"/>
      <c r="T530" s="71"/>
      <c r="U530" s="71"/>
      <c r="V530" s="71"/>
    </row>
    <row r="531" spans="1:22" s="172" customFormat="1" ht="12.75" x14ac:dyDescent="0.2">
      <c r="A531" s="51"/>
      <c r="B531" s="11"/>
      <c r="C531" s="11" t="s">
        <v>549</v>
      </c>
      <c r="D531" s="11"/>
      <c r="E531" s="11" t="s">
        <v>86</v>
      </c>
      <c r="F531" s="11">
        <v>75</v>
      </c>
      <c r="G531" s="11"/>
      <c r="H531" s="11">
        <v>0</v>
      </c>
      <c r="I531" s="11"/>
      <c r="J531" s="4"/>
      <c r="K531" s="11"/>
      <c r="L531" s="11"/>
      <c r="M531" s="11"/>
      <c r="N531" s="4"/>
      <c r="O531" s="169"/>
      <c r="P531" s="170"/>
      <c r="Q531" s="170"/>
      <c r="R531" s="171"/>
      <c r="S531" s="71"/>
      <c r="T531" s="71"/>
      <c r="U531" s="71"/>
      <c r="V531" s="71"/>
    </row>
    <row r="532" spans="1:22" s="172" customFormat="1" ht="12.75" x14ac:dyDescent="0.2">
      <c r="A532" s="51"/>
      <c r="B532" s="11"/>
      <c r="C532" s="11" t="s">
        <v>550</v>
      </c>
      <c r="D532" s="11"/>
      <c r="E532" s="11" t="s">
        <v>154</v>
      </c>
      <c r="F532" s="11">
        <v>35</v>
      </c>
      <c r="G532" s="11"/>
      <c r="H532" s="11">
        <v>0</v>
      </c>
      <c r="I532" s="11"/>
      <c r="J532" s="4"/>
      <c r="K532" s="11"/>
      <c r="L532" s="11"/>
      <c r="M532" s="11"/>
      <c r="N532" s="4"/>
      <c r="O532" s="169"/>
      <c r="P532" s="170"/>
      <c r="Q532" s="170"/>
      <c r="R532" s="171"/>
      <c r="S532" s="71"/>
      <c r="T532" s="71"/>
      <c r="U532" s="71"/>
      <c r="V532" s="71"/>
    </row>
    <row r="533" spans="1:22" s="172" customFormat="1" ht="12.75" x14ac:dyDescent="0.2">
      <c r="A533" s="51"/>
      <c r="B533" s="11"/>
      <c r="C533" s="11" t="s">
        <v>550</v>
      </c>
      <c r="D533" s="11"/>
      <c r="E533" s="11" t="s">
        <v>96</v>
      </c>
      <c r="F533" s="11">
        <v>1</v>
      </c>
      <c r="G533" s="11"/>
      <c r="H533" s="11"/>
      <c r="I533" s="11"/>
      <c r="J533" s="4"/>
      <c r="K533" s="11"/>
      <c r="L533" s="11"/>
      <c r="M533" s="11"/>
      <c r="N533" s="4"/>
      <c r="O533" s="169"/>
      <c r="P533" s="170"/>
      <c r="Q533" s="170"/>
      <c r="R533" s="171"/>
      <c r="S533" s="71"/>
      <c r="T533" s="71"/>
      <c r="U533" s="71"/>
      <c r="V533" s="71"/>
    </row>
    <row r="534" spans="1:22" s="172" customFormat="1" ht="12.75" x14ac:dyDescent="0.2">
      <c r="A534" s="51"/>
      <c r="B534" s="11"/>
      <c r="C534" s="11" t="s">
        <v>658</v>
      </c>
      <c r="D534" s="11"/>
      <c r="E534" s="11" t="s">
        <v>346</v>
      </c>
      <c r="F534" s="11">
        <v>19</v>
      </c>
      <c r="G534" s="11"/>
      <c r="H534" s="11"/>
      <c r="I534" s="11"/>
      <c r="J534" s="4"/>
      <c r="K534" s="11"/>
      <c r="L534" s="11"/>
      <c r="M534" s="11"/>
      <c r="N534" s="4"/>
      <c r="O534" s="169"/>
      <c r="P534" s="170"/>
      <c r="Q534" s="170"/>
      <c r="R534" s="171"/>
      <c r="S534" s="71"/>
      <c r="T534" s="71"/>
      <c r="U534" s="71"/>
      <c r="V534" s="71"/>
    </row>
    <row r="535" spans="1:22" s="172" customFormat="1" ht="12.75" x14ac:dyDescent="0.2">
      <c r="A535" s="51"/>
      <c r="B535" s="11"/>
      <c r="C535" s="11" t="s">
        <v>555</v>
      </c>
      <c r="D535" s="11"/>
      <c r="E535" s="11" t="s">
        <v>100</v>
      </c>
      <c r="F535" s="11">
        <v>5</v>
      </c>
      <c r="G535" s="11"/>
      <c r="H535" s="11"/>
      <c r="I535" s="11"/>
      <c r="J535" s="4"/>
      <c r="K535" s="11"/>
      <c r="L535" s="11"/>
      <c r="M535" s="11"/>
      <c r="N535" s="4"/>
      <c r="O535" s="169"/>
      <c r="P535" s="170"/>
      <c r="Q535" s="170"/>
      <c r="R535" s="171"/>
      <c r="S535" s="71"/>
      <c r="T535" s="71"/>
      <c r="U535" s="71"/>
      <c r="V535" s="71"/>
    </row>
    <row r="536" spans="1:22" s="172" customFormat="1" ht="12.75" x14ac:dyDescent="0.2">
      <c r="A536" s="51"/>
      <c r="B536" s="11"/>
      <c r="C536" s="11" t="s">
        <v>557</v>
      </c>
      <c r="D536" s="11"/>
      <c r="E536" s="11" t="s">
        <v>191</v>
      </c>
      <c r="F536" s="11">
        <v>45</v>
      </c>
      <c r="G536" s="11">
        <v>1</v>
      </c>
      <c r="H536" s="11">
        <v>1</v>
      </c>
      <c r="I536" s="11">
        <v>0</v>
      </c>
      <c r="J536" s="4"/>
      <c r="K536" s="11"/>
      <c r="L536" s="11"/>
      <c r="M536" s="11"/>
      <c r="N536" s="4"/>
      <c r="O536" s="169"/>
      <c r="P536" s="170"/>
      <c r="Q536" s="170"/>
      <c r="R536" s="171"/>
      <c r="S536" s="71"/>
      <c r="T536" s="71"/>
      <c r="U536" s="71"/>
      <c r="V536" s="71"/>
    </row>
    <row r="537" spans="1:22" s="172" customFormat="1" ht="12.75" x14ac:dyDescent="0.2">
      <c r="A537" s="51"/>
      <c r="B537" s="11"/>
      <c r="C537" s="11" t="s">
        <v>559</v>
      </c>
      <c r="D537" s="11"/>
      <c r="E537" s="11" t="s">
        <v>208</v>
      </c>
      <c r="F537" s="11">
        <v>3</v>
      </c>
      <c r="G537" s="11"/>
      <c r="H537" s="11"/>
      <c r="I537" s="11"/>
      <c r="J537" s="4"/>
      <c r="K537" s="11"/>
      <c r="L537" s="11"/>
      <c r="M537" s="11"/>
      <c r="N537" s="4"/>
      <c r="O537" s="169"/>
      <c r="P537" s="170"/>
      <c r="Q537" s="170"/>
      <c r="R537" s="171"/>
      <c r="S537" s="71"/>
      <c r="T537" s="71"/>
      <c r="U537" s="71"/>
      <c r="V537" s="71"/>
    </row>
    <row r="538" spans="1:22" s="172" customFormat="1" ht="12.75" x14ac:dyDescent="0.2">
      <c r="A538" s="51"/>
      <c r="B538" s="11"/>
      <c r="C538" s="11" t="s">
        <v>560</v>
      </c>
      <c r="D538" s="11"/>
      <c r="E538" s="11" t="s">
        <v>224</v>
      </c>
      <c r="F538" s="11">
        <v>100</v>
      </c>
      <c r="G538" s="11">
        <v>1</v>
      </c>
      <c r="H538" s="11">
        <v>0</v>
      </c>
      <c r="I538" s="11"/>
      <c r="J538" s="4"/>
      <c r="K538" s="11"/>
      <c r="L538" s="11"/>
      <c r="M538" s="11"/>
      <c r="N538" s="4"/>
      <c r="O538" s="169"/>
      <c r="P538" s="170"/>
      <c r="Q538" s="170"/>
      <c r="R538" s="171"/>
      <c r="S538" s="71"/>
      <c r="T538" s="71"/>
      <c r="U538" s="71"/>
      <c r="V538" s="71"/>
    </row>
    <row r="539" spans="1:22" s="172" customFormat="1" ht="12.75" x14ac:dyDescent="0.2">
      <c r="A539" s="51"/>
      <c r="B539" s="11"/>
      <c r="C539" s="11" t="s">
        <v>563</v>
      </c>
      <c r="D539" s="11"/>
      <c r="E539" s="11" t="s">
        <v>73</v>
      </c>
      <c r="F539" s="11">
        <v>95</v>
      </c>
      <c r="G539" s="11"/>
      <c r="H539" s="11">
        <v>0</v>
      </c>
      <c r="I539" s="11"/>
      <c r="J539" s="4"/>
      <c r="K539" s="11"/>
      <c r="L539" s="11"/>
      <c r="M539" s="11"/>
      <c r="N539" s="4"/>
      <c r="O539" s="169"/>
      <c r="P539" s="170"/>
      <c r="Q539" s="170"/>
      <c r="R539" s="171"/>
      <c r="S539" s="71"/>
      <c r="T539" s="71"/>
      <c r="U539" s="71"/>
      <c r="V539" s="71"/>
    </row>
    <row r="540" spans="1:22" s="172" customFormat="1" ht="12.75" x14ac:dyDescent="0.2">
      <c r="A540" s="51"/>
      <c r="B540" s="11"/>
      <c r="C540" s="11" t="s">
        <v>565</v>
      </c>
      <c r="D540" s="11"/>
      <c r="E540" s="11" t="s">
        <v>84</v>
      </c>
      <c r="F540" s="11">
        <v>40</v>
      </c>
      <c r="G540" s="11"/>
      <c r="H540" s="11">
        <v>0</v>
      </c>
      <c r="I540" s="11"/>
      <c r="J540" s="4"/>
      <c r="K540" s="11"/>
      <c r="L540" s="11"/>
      <c r="M540" s="11"/>
      <c r="N540" s="4"/>
      <c r="O540" s="169"/>
      <c r="P540" s="170"/>
      <c r="Q540" s="170"/>
      <c r="R540" s="171"/>
      <c r="S540" s="71"/>
      <c r="T540" s="71"/>
      <c r="U540" s="71"/>
      <c r="V540" s="71"/>
    </row>
    <row r="541" spans="1:22" s="172" customFormat="1" ht="12.75" x14ac:dyDescent="0.2">
      <c r="A541" s="51"/>
      <c r="B541" s="11"/>
      <c r="C541" s="11" t="s">
        <v>567</v>
      </c>
      <c r="D541" s="11"/>
      <c r="E541" s="11" t="s">
        <v>333</v>
      </c>
      <c r="F541" s="11">
        <v>1</v>
      </c>
      <c r="G541" s="11"/>
      <c r="H541" s="11"/>
      <c r="I541" s="11"/>
      <c r="J541" s="4"/>
      <c r="K541" s="11"/>
      <c r="L541" s="11"/>
      <c r="M541" s="11"/>
      <c r="N541" s="4"/>
      <c r="O541" s="169"/>
      <c r="P541" s="170"/>
      <c r="Q541" s="170"/>
      <c r="R541" s="171"/>
      <c r="S541" s="71"/>
      <c r="T541" s="71"/>
      <c r="U541" s="71"/>
      <c r="V541" s="71"/>
    </row>
    <row r="542" spans="1:22" s="172" customFormat="1" ht="12.75" x14ac:dyDescent="0.2">
      <c r="A542" s="51"/>
      <c r="B542" s="11"/>
      <c r="C542" s="11" t="s">
        <v>569</v>
      </c>
      <c r="D542" s="11"/>
      <c r="E542" s="11" t="s">
        <v>117</v>
      </c>
      <c r="F542" s="11">
        <v>38</v>
      </c>
      <c r="G542" s="11"/>
      <c r="H542" s="11">
        <v>0</v>
      </c>
      <c r="I542" s="11"/>
      <c r="J542" s="4"/>
      <c r="K542" s="11"/>
      <c r="L542" s="11"/>
      <c r="M542" s="11"/>
      <c r="N542" s="4"/>
      <c r="O542" s="169"/>
      <c r="P542" s="170"/>
      <c r="Q542" s="170"/>
      <c r="R542" s="171"/>
      <c r="S542" s="71"/>
      <c r="T542" s="71"/>
      <c r="U542" s="71"/>
      <c r="V542" s="71"/>
    </row>
    <row r="543" spans="1:22" s="172" customFormat="1" ht="12.75" x14ac:dyDescent="0.2">
      <c r="A543" s="51"/>
      <c r="B543" s="11"/>
      <c r="C543" s="11" t="s">
        <v>570</v>
      </c>
      <c r="D543" s="11"/>
      <c r="E543" s="11" t="s">
        <v>571</v>
      </c>
      <c r="F543" s="11">
        <v>35</v>
      </c>
      <c r="G543" s="11">
        <v>1</v>
      </c>
      <c r="H543" s="11">
        <v>1</v>
      </c>
      <c r="I543" s="11">
        <v>0</v>
      </c>
      <c r="J543" s="4"/>
      <c r="K543" s="11"/>
      <c r="L543" s="11"/>
      <c r="M543" s="11"/>
      <c r="N543" s="4"/>
      <c r="O543" s="169"/>
      <c r="P543" s="170"/>
      <c r="Q543" s="170"/>
      <c r="R543" s="171"/>
      <c r="S543" s="71"/>
      <c r="T543" s="71"/>
      <c r="U543" s="71"/>
      <c r="V543" s="71"/>
    </row>
    <row r="544" spans="1:22" s="172" customFormat="1" ht="12.75" x14ac:dyDescent="0.2">
      <c r="A544" s="51"/>
      <c r="B544" s="11"/>
      <c r="C544" s="11" t="s">
        <v>572</v>
      </c>
      <c r="D544" s="11"/>
      <c r="E544" s="11" t="s">
        <v>164</v>
      </c>
      <c r="F544" s="11">
        <v>264</v>
      </c>
      <c r="G544" s="11">
        <v>2</v>
      </c>
      <c r="H544" s="11">
        <v>2</v>
      </c>
      <c r="I544" s="11">
        <v>0</v>
      </c>
      <c r="J544" s="4"/>
      <c r="K544" s="11"/>
      <c r="L544" s="11"/>
      <c r="M544" s="11"/>
      <c r="N544" s="4"/>
      <c r="O544" s="169"/>
      <c r="P544" s="170"/>
      <c r="Q544" s="170"/>
      <c r="R544" s="171"/>
      <c r="S544" s="71"/>
      <c r="T544" s="71"/>
      <c r="U544" s="71"/>
      <c r="V544" s="71"/>
    </row>
    <row r="545" spans="1:16384" s="172" customFormat="1" ht="12.75" x14ac:dyDescent="0.2">
      <c r="A545" s="51"/>
      <c r="B545" s="11"/>
      <c r="C545" s="11" t="s">
        <v>574</v>
      </c>
      <c r="D545" s="11"/>
      <c r="E545" s="11" t="s">
        <v>176</v>
      </c>
      <c r="F545" s="11">
        <v>698</v>
      </c>
      <c r="G545" s="11">
        <v>6</v>
      </c>
      <c r="H545" s="11">
        <v>6</v>
      </c>
      <c r="I545" s="175">
        <v>0.33333333333333298</v>
      </c>
      <c r="J545" s="4"/>
      <c r="K545" s="11"/>
      <c r="L545" s="11"/>
      <c r="M545" s="11"/>
      <c r="N545" s="4"/>
      <c r="O545" s="169"/>
      <c r="P545" s="170"/>
      <c r="Q545" s="170"/>
      <c r="R545" s="171"/>
      <c r="S545" s="71"/>
      <c r="T545" s="71"/>
      <c r="U545" s="71"/>
      <c r="V545" s="71"/>
    </row>
    <row r="546" spans="1:16384" s="172" customFormat="1" ht="12.75" x14ac:dyDescent="0.2">
      <c r="A546" s="51"/>
      <c r="B546" s="11"/>
      <c r="C546" s="11" t="s">
        <v>575</v>
      </c>
      <c r="D546" s="11"/>
      <c r="E546" s="11" t="s">
        <v>284</v>
      </c>
      <c r="F546" s="11">
        <v>8</v>
      </c>
      <c r="G546" s="11"/>
      <c r="H546" s="11"/>
      <c r="I546" s="11"/>
      <c r="J546" s="4"/>
      <c r="K546" s="11"/>
      <c r="L546" s="11"/>
      <c r="M546" s="11"/>
      <c r="N546" s="4"/>
      <c r="O546" s="169"/>
      <c r="P546" s="170"/>
      <c r="Q546" s="170"/>
      <c r="R546" s="171"/>
      <c r="S546" s="71"/>
      <c r="T546" s="71"/>
      <c r="U546" s="71"/>
      <c r="V546" s="71"/>
    </row>
    <row r="547" spans="1:16384" s="172" customFormat="1" ht="12.75" x14ac:dyDescent="0.2">
      <c r="A547" s="51"/>
      <c r="B547" s="11"/>
      <c r="C547" s="11" t="s">
        <v>660</v>
      </c>
      <c r="D547" s="11"/>
      <c r="E547" s="11" t="s">
        <v>577</v>
      </c>
      <c r="F547" s="11">
        <v>18</v>
      </c>
      <c r="G547" s="11">
        <v>1</v>
      </c>
      <c r="H547" s="11">
        <v>1</v>
      </c>
      <c r="I547" s="11">
        <v>34</v>
      </c>
      <c r="J547" s="4"/>
      <c r="K547" s="11"/>
      <c r="L547" s="11"/>
      <c r="M547" s="11"/>
      <c r="N547" s="4"/>
      <c r="O547" s="169"/>
      <c r="P547" s="170"/>
      <c r="Q547" s="170"/>
      <c r="R547" s="171"/>
      <c r="S547" s="71"/>
      <c r="T547" s="71"/>
      <c r="U547" s="71"/>
      <c r="V547" s="71"/>
    </row>
    <row r="548" spans="1:16384" s="172" customFormat="1" ht="12.75" x14ac:dyDescent="0.2">
      <c r="A548" s="51"/>
      <c r="B548" s="11"/>
      <c r="C548" s="11" t="s">
        <v>578</v>
      </c>
      <c r="D548" s="11"/>
      <c r="E548" s="11" t="s">
        <v>124</v>
      </c>
      <c r="F548" s="11">
        <v>77</v>
      </c>
      <c r="G548" s="11"/>
      <c r="H548" s="11">
        <v>0</v>
      </c>
      <c r="I548" s="11"/>
      <c r="J548" s="4"/>
      <c r="K548" s="11"/>
      <c r="L548" s="11"/>
      <c r="M548" s="11"/>
      <c r="N548" s="4"/>
      <c r="O548" s="169"/>
      <c r="P548" s="170"/>
      <c r="Q548" s="170"/>
      <c r="R548" s="171"/>
      <c r="S548" s="71"/>
      <c r="T548" s="71"/>
      <c r="U548" s="71"/>
      <c r="V548" s="71"/>
    </row>
    <row r="549" spans="1:16384" s="172" customFormat="1" ht="12.75" x14ac:dyDescent="0.2">
      <c r="A549" s="51"/>
      <c r="B549" s="11"/>
      <c r="C549" s="11" t="s">
        <v>582</v>
      </c>
      <c r="D549" s="11"/>
      <c r="E549" s="11" t="s">
        <v>457</v>
      </c>
      <c r="F549" s="11">
        <v>117</v>
      </c>
      <c r="G549" s="11">
        <v>1</v>
      </c>
      <c r="H549" s="11">
        <v>1</v>
      </c>
      <c r="I549" s="11">
        <v>0</v>
      </c>
      <c r="J549" s="4"/>
      <c r="K549" s="11"/>
      <c r="L549" s="11"/>
      <c r="M549" s="11"/>
      <c r="N549" s="4"/>
      <c r="O549" s="169"/>
      <c r="P549" s="170"/>
      <c r="Q549" s="170"/>
      <c r="R549" s="171"/>
      <c r="S549" s="71"/>
      <c r="T549" s="71"/>
      <c r="U549" s="71"/>
      <c r="V549" s="71"/>
    </row>
    <row r="550" spans="1:16384" ht="15.75" thickBot="1" x14ac:dyDescent="0.3">
      <c r="A550" s="51"/>
      <c r="B550" s="88"/>
      <c r="C550" s="88"/>
      <c r="D550" s="88"/>
      <c r="E550" s="88"/>
      <c r="F550" s="88"/>
      <c r="G550" s="88"/>
      <c r="H550" s="88"/>
      <c r="I550" s="88"/>
      <c r="K550" s="88"/>
      <c r="L550" s="88"/>
      <c r="M550" s="88"/>
      <c r="O550" s="312"/>
      <c r="P550" s="313"/>
      <c r="Q550" s="313"/>
      <c r="R550" s="314"/>
      <c r="S550" s="321"/>
      <c r="T550" s="321"/>
      <c r="U550" s="321"/>
      <c r="V550" s="321"/>
      <c r="W550" s="320"/>
      <c r="X550" s="320"/>
      <c r="Y550" s="320"/>
      <c r="Z550" s="320"/>
      <c r="AA550" s="320"/>
      <c r="AB550" s="320"/>
      <c r="AC550" s="320"/>
      <c r="AD550" s="320"/>
      <c r="AE550" s="320"/>
      <c r="AF550" s="320"/>
      <c r="AG550" s="320"/>
      <c r="AH550" s="320"/>
      <c r="AI550" s="320"/>
      <c r="AJ550" s="320"/>
      <c r="AK550" s="320"/>
      <c r="AL550" s="320"/>
      <c r="AM550" s="320"/>
      <c r="AN550" s="320"/>
      <c r="AO550" s="320"/>
      <c r="AP550" s="320"/>
      <c r="AQ550" s="320"/>
      <c r="AR550" s="320"/>
      <c r="AS550" s="320"/>
      <c r="AT550" s="320"/>
      <c r="AU550" s="320"/>
      <c r="AV550" s="320"/>
      <c r="AW550" s="320"/>
      <c r="AX550" s="320"/>
      <c r="AY550" s="320"/>
      <c r="AZ550" s="320"/>
      <c r="BA550" s="320"/>
      <c r="BB550" s="320"/>
      <c r="BC550" s="320"/>
      <c r="BD550" s="320"/>
      <c r="BE550" s="320"/>
      <c r="BF550" s="320"/>
      <c r="BG550" s="320"/>
      <c r="BH550" s="320"/>
      <c r="BI550" s="320"/>
      <c r="BJ550" s="320"/>
      <c r="BK550" s="320"/>
      <c r="BL550" s="320"/>
      <c r="BM550" s="320"/>
      <c r="BN550" s="320"/>
      <c r="BO550" s="320"/>
      <c r="BP550" s="320"/>
      <c r="BQ550" s="320"/>
      <c r="BR550" s="320"/>
      <c r="BS550" s="320"/>
      <c r="BT550" s="320"/>
      <c r="BU550" s="320"/>
      <c r="BV550" s="320"/>
      <c r="BW550" s="320"/>
      <c r="BX550" s="320"/>
      <c r="BY550" s="320"/>
      <c r="BZ550" s="320"/>
      <c r="CA550" s="320"/>
      <c r="CB550" s="320"/>
      <c r="CC550" s="320"/>
      <c r="CD550" s="320"/>
      <c r="CE550" s="320"/>
      <c r="CF550" s="320"/>
      <c r="CG550" s="320"/>
      <c r="CH550" s="320"/>
      <c r="CI550" s="320"/>
      <c r="CJ550" s="320"/>
      <c r="CK550" s="320"/>
      <c r="CL550" s="320"/>
      <c r="CM550" s="320"/>
      <c r="CN550" s="320"/>
      <c r="CO550" s="320"/>
      <c r="CP550" s="320"/>
      <c r="CQ550" s="320"/>
      <c r="CR550" s="320"/>
      <c r="CS550" s="320"/>
      <c r="CT550" s="320"/>
      <c r="CU550" s="320"/>
      <c r="CV550" s="320"/>
      <c r="CW550" s="320"/>
      <c r="CX550" s="320"/>
      <c r="CY550" s="320"/>
      <c r="CZ550" s="320"/>
      <c r="DA550" s="320"/>
      <c r="DB550" s="320"/>
      <c r="DC550" s="320"/>
      <c r="DD550" s="320"/>
      <c r="DE550" s="320"/>
      <c r="DF550" s="320"/>
      <c r="DG550" s="320"/>
      <c r="DH550" s="320"/>
      <c r="DI550" s="320"/>
      <c r="DJ550" s="320"/>
      <c r="DK550" s="320"/>
      <c r="DL550" s="320"/>
      <c r="DM550" s="320"/>
      <c r="DN550" s="320"/>
      <c r="DO550" s="320"/>
      <c r="DP550" s="320"/>
      <c r="DQ550" s="320"/>
      <c r="DR550" s="320"/>
      <c r="DS550" s="320"/>
      <c r="DT550" s="320"/>
      <c r="DU550" s="320"/>
      <c r="DV550" s="320"/>
      <c r="DW550" s="320"/>
      <c r="DX550" s="320"/>
      <c r="DY550" s="320"/>
      <c r="DZ550" s="320"/>
      <c r="EA550" s="320"/>
      <c r="EB550" s="320"/>
      <c r="EC550" s="320"/>
      <c r="ED550" s="320"/>
      <c r="EE550" s="320"/>
      <c r="EF550" s="320"/>
      <c r="EG550" s="320"/>
      <c r="EH550" s="320"/>
      <c r="EI550" s="320"/>
      <c r="EJ550" s="320"/>
      <c r="EK550" s="320"/>
      <c r="EL550" s="320"/>
      <c r="EM550" s="320"/>
      <c r="EN550" s="320"/>
      <c r="EO550" s="320"/>
      <c r="EP550" s="320"/>
      <c r="EQ550" s="320"/>
      <c r="ER550" s="320"/>
      <c r="ES550" s="320"/>
      <c r="ET550" s="320"/>
      <c r="EU550" s="320"/>
      <c r="EV550" s="320"/>
      <c r="EW550" s="320"/>
      <c r="EX550" s="320"/>
      <c r="EY550" s="320"/>
      <c r="EZ550" s="320"/>
      <c r="FA550" s="320"/>
      <c r="FB550" s="320"/>
      <c r="FC550" s="320"/>
      <c r="FD550" s="320"/>
      <c r="FE550" s="320"/>
      <c r="FF550" s="320"/>
      <c r="FG550" s="320"/>
      <c r="FH550" s="320"/>
      <c r="FI550" s="320"/>
      <c r="FJ550" s="320"/>
      <c r="FK550" s="320"/>
      <c r="FL550" s="320"/>
      <c r="FM550" s="320"/>
      <c r="FN550" s="320"/>
      <c r="FO550" s="320"/>
      <c r="FP550" s="320"/>
      <c r="FQ550" s="320"/>
      <c r="FR550" s="320"/>
      <c r="FS550" s="320"/>
      <c r="FT550" s="320"/>
      <c r="FU550" s="320"/>
      <c r="FV550" s="320"/>
      <c r="FW550" s="320"/>
      <c r="FX550" s="320"/>
      <c r="FY550" s="320"/>
      <c r="FZ550" s="320"/>
      <c r="GA550" s="320"/>
      <c r="GB550" s="320"/>
      <c r="GC550" s="320"/>
      <c r="GD550" s="320"/>
      <c r="GE550" s="320"/>
      <c r="GF550" s="320"/>
      <c r="GG550" s="320"/>
      <c r="GH550" s="320"/>
      <c r="GI550" s="320"/>
      <c r="GJ550" s="320"/>
      <c r="GK550" s="320"/>
      <c r="GL550" s="320"/>
      <c r="GM550" s="320"/>
      <c r="GN550" s="320"/>
      <c r="GO550" s="320"/>
      <c r="GP550" s="320"/>
      <c r="GQ550" s="320"/>
      <c r="GR550" s="320"/>
      <c r="GS550" s="320"/>
      <c r="GT550" s="320"/>
      <c r="GU550" s="320"/>
      <c r="GV550" s="320"/>
      <c r="GW550" s="320"/>
      <c r="GX550" s="320"/>
      <c r="GY550" s="320"/>
      <c r="GZ550" s="320"/>
      <c r="HA550" s="320"/>
      <c r="HB550" s="320"/>
      <c r="HC550" s="320"/>
      <c r="HD550" s="320"/>
      <c r="HE550" s="320"/>
      <c r="HF550" s="320"/>
      <c r="HG550" s="320"/>
      <c r="HH550" s="320"/>
      <c r="HI550" s="320"/>
      <c r="HJ550" s="320"/>
      <c r="HK550" s="320"/>
      <c r="HL550" s="320"/>
      <c r="HM550" s="320"/>
      <c r="HN550" s="320"/>
      <c r="HO550" s="320"/>
      <c r="HP550" s="320"/>
      <c r="HQ550" s="320"/>
      <c r="HR550" s="320"/>
      <c r="HS550" s="320"/>
      <c r="HT550" s="320"/>
      <c r="HU550" s="320"/>
      <c r="HV550" s="320"/>
      <c r="HW550" s="320"/>
      <c r="HX550" s="320"/>
      <c r="HY550" s="320"/>
      <c r="HZ550" s="320"/>
      <c r="IA550" s="320"/>
      <c r="IB550" s="320"/>
      <c r="IC550" s="320"/>
      <c r="ID550" s="320"/>
      <c r="IE550" s="320"/>
      <c r="IF550" s="320"/>
      <c r="IG550" s="320"/>
      <c r="IH550" s="320"/>
      <c r="II550" s="320"/>
      <c r="IJ550" s="320"/>
      <c r="IK550" s="320"/>
      <c r="IL550" s="320"/>
      <c r="IM550" s="320"/>
      <c r="IN550" s="320"/>
      <c r="IO550" s="320"/>
      <c r="IP550" s="320"/>
      <c r="IQ550" s="320"/>
      <c r="IR550" s="320"/>
      <c r="IS550" s="320"/>
      <c r="IT550" s="320"/>
      <c r="IU550" s="320"/>
      <c r="IV550" s="320"/>
      <c r="IW550" s="320"/>
      <c r="IX550" s="320"/>
      <c r="IY550" s="320"/>
      <c r="IZ550" s="320"/>
      <c r="JA550" s="320"/>
      <c r="JB550" s="320"/>
      <c r="JC550" s="320"/>
      <c r="JD550" s="320"/>
      <c r="JE550" s="320"/>
      <c r="JF550" s="320"/>
      <c r="JG550" s="320"/>
      <c r="JH550" s="320"/>
      <c r="JI550" s="320"/>
      <c r="JJ550" s="320"/>
      <c r="JK550" s="320"/>
      <c r="JL550" s="320"/>
      <c r="JM550" s="320"/>
      <c r="JN550" s="320"/>
      <c r="JO550" s="320"/>
      <c r="JP550" s="320"/>
      <c r="JQ550" s="320"/>
      <c r="JR550" s="320"/>
      <c r="JS550" s="320"/>
      <c r="JT550" s="320"/>
      <c r="JU550" s="320"/>
      <c r="JV550" s="320"/>
      <c r="JW550" s="320"/>
      <c r="JX550" s="320"/>
      <c r="JY550" s="320"/>
      <c r="JZ550" s="320"/>
      <c r="KA550" s="320"/>
      <c r="KB550" s="320"/>
      <c r="KC550" s="320"/>
      <c r="KD550" s="320"/>
      <c r="KE550" s="320"/>
      <c r="KF550" s="320"/>
      <c r="KG550" s="320"/>
      <c r="KH550" s="320"/>
      <c r="KI550" s="320"/>
      <c r="KJ550" s="320"/>
      <c r="KK550" s="320"/>
      <c r="KL550" s="320"/>
      <c r="KM550" s="320"/>
      <c r="KN550" s="320"/>
      <c r="KO550" s="320"/>
      <c r="KP550" s="320"/>
      <c r="KQ550" s="320"/>
      <c r="KR550" s="320"/>
      <c r="KS550" s="320"/>
      <c r="KT550" s="320"/>
      <c r="KU550" s="320"/>
      <c r="KV550" s="320"/>
      <c r="KW550" s="320"/>
      <c r="KX550" s="320"/>
      <c r="KY550" s="320"/>
      <c r="KZ550" s="320"/>
      <c r="LA550" s="320"/>
      <c r="LB550" s="320"/>
      <c r="LC550" s="320"/>
      <c r="LD550" s="320"/>
      <c r="LE550" s="320"/>
      <c r="LF550" s="320"/>
      <c r="LG550" s="320"/>
      <c r="LH550" s="320"/>
      <c r="LI550" s="320"/>
      <c r="LJ550" s="320"/>
      <c r="LK550" s="320"/>
      <c r="LL550" s="320"/>
      <c r="LM550" s="320"/>
      <c r="LN550" s="320"/>
      <c r="LO550" s="320"/>
      <c r="LP550" s="320"/>
      <c r="LQ550" s="320"/>
      <c r="LR550" s="320"/>
      <c r="LS550" s="320"/>
      <c r="LT550" s="320"/>
      <c r="LU550" s="320"/>
      <c r="LV550" s="320"/>
      <c r="LW550" s="320"/>
      <c r="LX550" s="320"/>
      <c r="LY550" s="320"/>
      <c r="LZ550" s="320"/>
      <c r="MA550" s="320"/>
      <c r="MB550" s="320"/>
      <c r="MC550" s="320"/>
      <c r="MD550" s="320"/>
      <c r="ME550" s="320"/>
      <c r="MF550" s="320"/>
      <c r="MG550" s="320"/>
      <c r="MH550" s="320"/>
      <c r="MI550" s="320"/>
      <c r="MJ550" s="320"/>
      <c r="MK550" s="320"/>
      <c r="ML550" s="320"/>
      <c r="MM550" s="320"/>
      <c r="MN550" s="320"/>
      <c r="MO550" s="320"/>
      <c r="MP550" s="320"/>
      <c r="MQ550" s="320"/>
      <c r="MR550" s="320"/>
      <c r="MS550" s="320"/>
      <c r="MT550" s="320"/>
      <c r="MU550" s="320"/>
      <c r="MV550" s="320"/>
      <c r="MW550" s="320"/>
      <c r="MX550" s="320"/>
      <c r="MY550" s="320"/>
      <c r="MZ550" s="320"/>
      <c r="NA550" s="320"/>
      <c r="NB550" s="320"/>
      <c r="NC550" s="320"/>
      <c r="ND550" s="320"/>
      <c r="NE550" s="320"/>
      <c r="NF550" s="320"/>
      <c r="NG550" s="320"/>
      <c r="NH550" s="320"/>
      <c r="NI550" s="320"/>
      <c r="NJ550" s="320"/>
      <c r="NK550" s="320"/>
      <c r="NL550" s="320"/>
      <c r="NM550" s="320"/>
      <c r="NN550" s="320"/>
      <c r="NO550" s="320"/>
      <c r="NP550" s="320"/>
      <c r="NQ550" s="320"/>
      <c r="NR550" s="320"/>
      <c r="NS550" s="320"/>
      <c r="NT550" s="320"/>
      <c r="NU550" s="320"/>
      <c r="NV550" s="320"/>
      <c r="NW550" s="320"/>
      <c r="NX550" s="320"/>
      <c r="NY550" s="320"/>
      <c r="NZ550" s="320"/>
      <c r="OA550" s="320"/>
      <c r="OB550" s="320"/>
      <c r="OC550" s="320"/>
      <c r="OD550" s="320"/>
      <c r="OE550" s="320"/>
      <c r="OF550" s="320"/>
      <c r="OG550" s="320"/>
      <c r="OH550" s="320"/>
      <c r="OI550" s="320"/>
      <c r="OJ550" s="320"/>
      <c r="OK550" s="320"/>
      <c r="OL550" s="320"/>
      <c r="OM550" s="320"/>
      <c r="ON550" s="320"/>
      <c r="OO550" s="320"/>
      <c r="OP550" s="320"/>
      <c r="OQ550" s="320"/>
      <c r="OR550" s="320"/>
      <c r="OS550" s="320"/>
      <c r="OT550" s="320"/>
      <c r="OU550" s="320"/>
      <c r="OV550" s="320"/>
      <c r="OW550" s="320"/>
      <c r="OX550" s="320"/>
      <c r="OY550" s="320"/>
      <c r="OZ550" s="320"/>
      <c r="PA550" s="320"/>
      <c r="PB550" s="320"/>
      <c r="PC550" s="320"/>
      <c r="PD550" s="320"/>
      <c r="PE550" s="320"/>
      <c r="PF550" s="320"/>
      <c r="PG550" s="320"/>
      <c r="PH550" s="320"/>
      <c r="PI550" s="320"/>
      <c r="PJ550" s="320"/>
      <c r="PK550" s="320"/>
      <c r="PL550" s="320"/>
      <c r="PM550" s="320"/>
      <c r="PN550" s="320"/>
      <c r="PO550" s="320"/>
      <c r="PP550" s="320"/>
      <c r="PQ550" s="320"/>
      <c r="PR550" s="320"/>
      <c r="PS550" s="320"/>
      <c r="PT550" s="320"/>
      <c r="PU550" s="320"/>
      <c r="PV550" s="320"/>
      <c r="PW550" s="320"/>
      <c r="PX550" s="320"/>
      <c r="PY550" s="320"/>
      <c r="PZ550" s="320"/>
      <c r="QA550" s="320"/>
      <c r="QB550" s="320"/>
      <c r="QC550" s="320"/>
      <c r="QD550" s="320"/>
      <c r="QE550" s="320"/>
      <c r="QF550" s="320"/>
      <c r="QG550" s="320"/>
      <c r="QH550" s="320"/>
      <c r="QI550" s="320"/>
      <c r="QJ550" s="320"/>
      <c r="QK550" s="320"/>
      <c r="QL550" s="320"/>
      <c r="QM550" s="320"/>
      <c r="QN550" s="320"/>
      <c r="QO550" s="320"/>
      <c r="QP550" s="320"/>
      <c r="QQ550" s="320"/>
      <c r="QR550" s="320"/>
      <c r="QS550" s="320"/>
      <c r="QT550" s="320"/>
      <c r="QU550" s="320"/>
      <c r="QV550" s="320"/>
      <c r="QW550" s="320"/>
      <c r="QX550" s="320"/>
      <c r="QY550" s="320"/>
      <c r="QZ550" s="320"/>
      <c r="RA550" s="320"/>
      <c r="RB550" s="320"/>
      <c r="RC550" s="320"/>
      <c r="RD550" s="320"/>
      <c r="RE550" s="320"/>
      <c r="RF550" s="320"/>
      <c r="RG550" s="320"/>
      <c r="RH550" s="320"/>
      <c r="RI550" s="320"/>
      <c r="RJ550" s="320"/>
      <c r="RK550" s="320"/>
      <c r="RL550" s="320"/>
      <c r="RM550" s="320"/>
      <c r="RN550" s="320"/>
      <c r="RO550" s="320"/>
      <c r="RP550" s="320"/>
      <c r="RQ550" s="320"/>
      <c r="RR550" s="320"/>
      <c r="RS550" s="320"/>
      <c r="RT550" s="320"/>
      <c r="RU550" s="320"/>
      <c r="RV550" s="320"/>
      <c r="RW550" s="320"/>
      <c r="RX550" s="320"/>
      <c r="RY550" s="320"/>
      <c r="RZ550" s="320"/>
      <c r="SA550" s="320"/>
      <c r="SB550" s="320"/>
      <c r="SC550" s="320"/>
      <c r="SD550" s="320"/>
      <c r="SE550" s="320"/>
      <c r="SF550" s="320"/>
      <c r="SG550" s="320"/>
      <c r="SH550" s="320"/>
      <c r="SI550" s="320"/>
      <c r="SJ550" s="320"/>
      <c r="SK550" s="320"/>
      <c r="SL550" s="320"/>
      <c r="SM550" s="320"/>
      <c r="SN550" s="320"/>
      <c r="SO550" s="320"/>
      <c r="SP550" s="320"/>
      <c r="SQ550" s="320"/>
      <c r="SR550" s="320"/>
      <c r="SS550" s="320"/>
      <c r="ST550" s="320"/>
      <c r="SU550" s="320"/>
      <c r="SV550" s="320"/>
      <c r="SW550" s="320"/>
      <c r="SX550" s="320"/>
      <c r="SY550" s="320"/>
      <c r="SZ550" s="320"/>
      <c r="TA550" s="320"/>
      <c r="TB550" s="320"/>
      <c r="TC550" s="320"/>
      <c r="TD550" s="320"/>
      <c r="TE550" s="320"/>
      <c r="TF550" s="320"/>
      <c r="TG550" s="320"/>
      <c r="TH550" s="320"/>
      <c r="TI550" s="320"/>
      <c r="TJ550" s="320"/>
      <c r="TK550" s="320"/>
      <c r="TL550" s="320"/>
      <c r="TM550" s="320"/>
      <c r="TN550" s="320"/>
      <c r="TO550" s="320"/>
      <c r="TP550" s="320"/>
      <c r="TQ550" s="320"/>
      <c r="TR550" s="320"/>
      <c r="TS550" s="320"/>
      <c r="TT550" s="320"/>
      <c r="TU550" s="320"/>
      <c r="TV550" s="320"/>
      <c r="TW550" s="320"/>
      <c r="TX550" s="320"/>
      <c r="TY550" s="320"/>
      <c r="TZ550" s="320"/>
      <c r="UA550" s="320"/>
      <c r="UB550" s="320"/>
      <c r="UC550" s="320"/>
      <c r="UD550" s="320"/>
      <c r="UE550" s="320"/>
      <c r="UF550" s="320"/>
      <c r="UG550" s="320"/>
      <c r="UH550" s="320"/>
      <c r="UI550" s="320"/>
      <c r="UJ550" s="320"/>
      <c r="UK550" s="320"/>
      <c r="UL550" s="320"/>
      <c r="UM550" s="320"/>
      <c r="UN550" s="320"/>
      <c r="UO550" s="320"/>
      <c r="UP550" s="320"/>
      <c r="UQ550" s="320"/>
      <c r="UR550" s="320"/>
      <c r="US550" s="320"/>
      <c r="UT550" s="320"/>
      <c r="UU550" s="320"/>
      <c r="UV550" s="320"/>
      <c r="UW550" s="320"/>
      <c r="UX550" s="320"/>
      <c r="UY550" s="320"/>
      <c r="UZ550" s="320"/>
      <c r="VA550" s="320"/>
      <c r="VB550" s="320"/>
      <c r="VC550" s="320"/>
      <c r="VD550" s="320"/>
      <c r="VE550" s="320"/>
      <c r="VF550" s="320"/>
      <c r="VG550" s="320"/>
      <c r="VH550" s="320"/>
      <c r="VI550" s="320"/>
      <c r="VJ550" s="320"/>
      <c r="VK550" s="320"/>
      <c r="VL550" s="320"/>
      <c r="VM550" s="320"/>
      <c r="VN550" s="320"/>
      <c r="VO550" s="320"/>
      <c r="VP550" s="320"/>
      <c r="VQ550" s="320"/>
      <c r="VR550" s="320"/>
      <c r="VS550" s="320"/>
      <c r="VT550" s="320"/>
      <c r="VU550" s="320"/>
      <c r="VV550" s="320"/>
      <c r="VW550" s="320"/>
      <c r="VX550" s="320"/>
      <c r="VY550" s="320"/>
      <c r="VZ550" s="320"/>
      <c r="WA550" s="320"/>
      <c r="WB550" s="320"/>
      <c r="WC550" s="320"/>
      <c r="WD550" s="320"/>
      <c r="WE550" s="320"/>
      <c r="WF550" s="320"/>
      <c r="WG550" s="320"/>
      <c r="WH550" s="320"/>
      <c r="WI550" s="320"/>
      <c r="WJ550" s="320"/>
      <c r="WK550" s="320"/>
      <c r="WL550" s="320"/>
      <c r="WM550" s="320"/>
      <c r="WN550" s="320"/>
      <c r="WO550" s="320"/>
      <c r="WP550" s="320"/>
      <c r="WQ550" s="320"/>
      <c r="WR550" s="320"/>
      <c r="WS550" s="320"/>
      <c r="WT550" s="320"/>
      <c r="WU550" s="320"/>
      <c r="WV550" s="320"/>
      <c r="WW550" s="320"/>
      <c r="WX550" s="320"/>
      <c r="WY550" s="320"/>
      <c r="WZ550" s="320"/>
      <c r="XA550" s="320"/>
      <c r="XB550" s="320"/>
      <c r="XC550" s="320"/>
      <c r="XD550" s="320"/>
      <c r="XE550" s="320"/>
      <c r="XF550" s="320"/>
      <c r="XG550" s="320"/>
      <c r="XH550" s="320"/>
      <c r="XI550" s="320"/>
      <c r="XJ550" s="320"/>
      <c r="XK550" s="320"/>
      <c r="XL550" s="320"/>
      <c r="XM550" s="320"/>
      <c r="XN550" s="320"/>
      <c r="XO550" s="320"/>
      <c r="XP550" s="320"/>
      <c r="XQ550" s="320"/>
      <c r="XR550" s="320"/>
      <c r="XS550" s="320"/>
      <c r="XT550" s="320"/>
      <c r="XU550" s="320"/>
      <c r="XV550" s="320"/>
      <c r="XW550" s="320"/>
      <c r="XX550" s="320"/>
      <c r="XY550" s="320"/>
      <c r="XZ550" s="320"/>
      <c r="YA550" s="320"/>
      <c r="YB550" s="320"/>
      <c r="YC550" s="320"/>
      <c r="YD550" s="320"/>
      <c r="YE550" s="320"/>
      <c r="YF550" s="320"/>
      <c r="YG550" s="320"/>
      <c r="YH550" s="320"/>
      <c r="YI550" s="320"/>
      <c r="YJ550" s="320"/>
      <c r="YK550" s="320"/>
      <c r="YL550" s="320"/>
      <c r="YM550" s="320"/>
      <c r="YN550" s="320"/>
      <c r="YO550" s="320"/>
      <c r="YP550" s="320"/>
      <c r="YQ550" s="320"/>
      <c r="YR550" s="320"/>
      <c r="YS550" s="320"/>
      <c r="YT550" s="320"/>
      <c r="YU550" s="320"/>
      <c r="YV550" s="320"/>
      <c r="YW550" s="320"/>
      <c r="YX550" s="320"/>
      <c r="YY550" s="320"/>
      <c r="YZ550" s="320"/>
      <c r="ZA550" s="320"/>
      <c r="ZB550" s="320"/>
      <c r="ZC550" s="320"/>
      <c r="ZD550" s="320"/>
      <c r="ZE550" s="320"/>
      <c r="ZF550" s="320"/>
      <c r="ZG550" s="320"/>
      <c r="ZH550" s="320"/>
      <c r="ZI550" s="320"/>
      <c r="ZJ550" s="320"/>
      <c r="ZK550" s="320"/>
      <c r="ZL550" s="320"/>
      <c r="ZM550" s="320"/>
      <c r="ZN550" s="320"/>
      <c r="ZO550" s="320"/>
      <c r="ZP550" s="320"/>
      <c r="ZQ550" s="320"/>
      <c r="ZR550" s="320"/>
      <c r="ZS550" s="320"/>
      <c r="ZT550" s="320"/>
      <c r="ZU550" s="320"/>
      <c r="ZV550" s="320"/>
      <c r="ZW550" s="320"/>
      <c r="ZX550" s="320"/>
      <c r="ZY550" s="320"/>
      <c r="ZZ550" s="320"/>
      <c r="AAA550" s="320"/>
      <c r="AAB550" s="320"/>
      <c r="AAC550" s="320"/>
      <c r="AAD550" s="320"/>
      <c r="AAE550" s="320"/>
      <c r="AAF550" s="320"/>
      <c r="AAG550" s="320"/>
      <c r="AAH550" s="320"/>
      <c r="AAI550" s="320"/>
      <c r="AAJ550" s="320"/>
      <c r="AAK550" s="320"/>
      <c r="AAL550" s="320"/>
      <c r="AAM550" s="320"/>
      <c r="AAN550" s="320"/>
      <c r="AAO550" s="320"/>
      <c r="AAP550" s="320"/>
      <c r="AAQ550" s="320"/>
      <c r="AAR550" s="320"/>
      <c r="AAS550" s="320"/>
      <c r="AAT550" s="320"/>
      <c r="AAU550" s="320"/>
      <c r="AAV550" s="320"/>
      <c r="AAW550" s="320"/>
      <c r="AAX550" s="320"/>
      <c r="AAY550" s="320"/>
      <c r="AAZ550" s="320"/>
      <c r="ABA550" s="320"/>
      <c r="ABB550" s="320"/>
      <c r="ABC550" s="320"/>
      <c r="ABD550" s="320"/>
      <c r="ABE550" s="320"/>
      <c r="ABF550" s="320"/>
      <c r="ABG550" s="320"/>
      <c r="ABH550" s="320"/>
      <c r="ABI550" s="320"/>
      <c r="ABJ550" s="320"/>
      <c r="ABK550" s="320"/>
      <c r="ABL550" s="320"/>
      <c r="ABM550" s="320"/>
      <c r="ABN550" s="320"/>
      <c r="ABO550" s="320"/>
      <c r="ABP550" s="320"/>
      <c r="ABQ550" s="320"/>
      <c r="ABR550" s="320"/>
      <c r="ABS550" s="320"/>
      <c r="ABT550" s="320"/>
      <c r="ABU550" s="320"/>
      <c r="ABV550" s="320"/>
      <c r="ABW550" s="320"/>
      <c r="ABX550" s="320"/>
      <c r="ABY550" s="320"/>
      <c r="ABZ550" s="320"/>
      <c r="ACA550" s="320"/>
      <c r="ACB550" s="320"/>
      <c r="ACC550" s="320"/>
      <c r="ACD550" s="320"/>
      <c r="ACE550" s="320"/>
      <c r="ACF550" s="320"/>
      <c r="ACG550" s="320"/>
      <c r="ACH550" s="320"/>
      <c r="ACI550" s="320"/>
      <c r="ACJ550" s="320"/>
      <c r="ACK550" s="320"/>
      <c r="ACL550" s="320"/>
      <c r="ACM550" s="320"/>
      <c r="ACN550" s="320"/>
      <c r="ACO550" s="320"/>
      <c r="ACP550" s="320"/>
      <c r="ACQ550" s="320"/>
      <c r="ACR550" s="320"/>
      <c r="ACS550" s="320"/>
      <c r="ACT550" s="320"/>
      <c r="ACU550" s="320"/>
      <c r="ACV550" s="320"/>
      <c r="ACW550" s="320"/>
      <c r="ACX550" s="320"/>
      <c r="ACY550" s="320"/>
      <c r="ACZ550" s="320"/>
      <c r="ADA550" s="320"/>
      <c r="ADB550" s="320"/>
      <c r="ADC550" s="320"/>
      <c r="ADD550" s="320"/>
      <c r="ADE550" s="320"/>
      <c r="ADF550" s="320"/>
      <c r="ADG550" s="320"/>
      <c r="ADH550" s="320"/>
      <c r="ADI550" s="320"/>
      <c r="ADJ550" s="320"/>
      <c r="ADK550" s="320"/>
      <c r="ADL550" s="320"/>
      <c r="ADM550" s="320"/>
      <c r="ADN550" s="320"/>
      <c r="ADO550" s="320"/>
      <c r="ADP550" s="320"/>
      <c r="ADQ550" s="320"/>
      <c r="ADR550" s="320"/>
      <c r="ADS550" s="320"/>
      <c r="ADT550" s="320"/>
      <c r="ADU550" s="320"/>
      <c r="ADV550" s="320"/>
      <c r="ADW550" s="320"/>
      <c r="ADX550" s="320"/>
      <c r="ADY550" s="320"/>
      <c r="ADZ550" s="320"/>
      <c r="AEA550" s="320"/>
      <c r="AEB550" s="320"/>
      <c r="AEC550" s="320"/>
      <c r="AED550" s="320"/>
      <c r="AEE550" s="320"/>
      <c r="AEF550" s="320"/>
      <c r="AEG550" s="320"/>
      <c r="AEH550" s="320"/>
      <c r="AEI550" s="320"/>
      <c r="AEJ550" s="320"/>
      <c r="AEK550" s="320"/>
      <c r="AEL550" s="320"/>
      <c r="AEM550" s="320"/>
      <c r="AEN550" s="320"/>
      <c r="AEO550" s="320"/>
      <c r="AEP550" s="320"/>
      <c r="AEQ550" s="320"/>
      <c r="AER550" s="320"/>
      <c r="AES550" s="320"/>
      <c r="AET550" s="320"/>
      <c r="AEU550" s="320"/>
      <c r="AEV550" s="320"/>
      <c r="AEW550" s="320"/>
      <c r="AEX550" s="320"/>
      <c r="AEY550" s="320"/>
      <c r="AEZ550" s="320"/>
      <c r="AFA550" s="320"/>
      <c r="AFB550" s="320"/>
      <c r="AFC550" s="320"/>
      <c r="AFD550" s="320"/>
      <c r="AFE550" s="320"/>
      <c r="AFF550" s="320"/>
      <c r="AFG550" s="320"/>
      <c r="AFH550" s="320"/>
      <c r="AFI550" s="320"/>
      <c r="AFJ550" s="320"/>
      <c r="AFK550" s="320"/>
      <c r="AFL550" s="320"/>
      <c r="AFM550" s="320"/>
      <c r="AFN550" s="320"/>
      <c r="AFO550" s="320"/>
      <c r="AFP550" s="320"/>
      <c r="AFQ550" s="320"/>
      <c r="AFR550" s="320"/>
      <c r="AFS550" s="320"/>
      <c r="AFT550" s="320"/>
      <c r="AFU550" s="320"/>
      <c r="AFV550" s="320"/>
      <c r="AFW550" s="320"/>
      <c r="AFX550" s="320"/>
      <c r="AFY550" s="320"/>
      <c r="AFZ550" s="320"/>
      <c r="AGA550" s="320"/>
      <c r="AGB550" s="320"/>
      <c r="AGC550" s="320"/>
      <c r="AGD550" s="320"/>
      <c r="AGE550" s="320"/>
      <c r="AGF550" s="320"/>
      <c r="AGG550" s="320"/>
      <c r="AGH550" s="320"/>
      <c r="AGI550" s="320"/>
      <c r="AGJ550" s="320"/>
      <c r="AGK550" s="320"/>
      <c r="AGL550" s="320"/>
      <c r="AGM550" s="320"/>
      <c r="AGN550" s="320"/>
      <c r="AGO550" s="320"/>
      <c r="AGP550" s="320"/>
      <c r="AGQ550" s="320"/>
      <c r="AGR550" s="320"/>
      <c r="AGS550" s="320"/>
      <c r="AGT550" s="320"/>
      <c r="AGU550" s="320"/>
      <c r="AGV550" s="320"/>
      <c r="AGW550" s="320"/>
      <c r="AGX550" s="320"/>
      <c r="AGY550" s="320"/>
      <c r="AGZ550" s="320"/>
      <c r="AHA550" s="320"/>
      <c r="AHB550" s="320"/>
      <c r="AHC550" s="320"/>
      <c r="AHD550" s="320"/>
      <c r="AHE550" s="320"/>
      <c r="AHF550" s="320"/>
      <c r="AHG550" s="320"/>
      <c r="AHH550" s="320"/>
      <c r="AHI550" s="320"/>
      <c r="AHJ550" s="320"/>
      <c r="AHK550" s="320"/>
      <c r="AHL550" s="320"/>
      <c r="AHM550" s="320"/>
      <c r="AHN550" s="320"/>
      <c r="AHO550" s="320"/>
      <c r="AHP550" s="320"/>
      <c r="AHQ550" s="320"/>
      <c r="AHR550" s="320"/>
      <c r="AHS550" s="320"/>
      <c r="AHT550" s="320"/>
      <c r="AHU550" s="320"/>
      <c r="AHV550" s="320"/>
      <c r="AHW550" s="320"/>
      <c r="AHX550" s="320"/>
      <c r="AHY550" s="320"/>
      <c r="AHZ550" s="320"/>
      <c r="AIA550" s="320"/>
      <c r="AIB550" s="320"/>
      <c r="AIC550" s="320"/>
      <c r="AID550" s="320"/>
      <c r="AIE550" s="320"/>
      <c r="AIF550" s="320"/>
      <c r="AIG550" s="320"/>
      <c r="AIH550" s="320"/>
      <c r="AII550" s="320"/>
      <c r="AIJ550" s="320"/>
      <c r="AIK550" s="320"/>
      <c r="AIL550" s="320"/>
      <c r="AIM550" s="320"/>
      <c r="AIN550" s="320"/>
      <c r="AIO550" s="320"/>
      <c r="AIP550" s="320"/>
      <c r="AIQ550" s="320"/>
      <c r="AIR550" s="320"/>
      <c r="AIS550" s="320"/>
      <c r="AIT550" s="320"/>
      <c r="AIU550" s="320"/>
      <c r="AIV550" s="320"/>
      <c r="AIW550" s="320"/>
      <c r="AIX550" s="320"/>
      <c r="AIY550" s="320"/>
      <c r="AIZ550" s="320"/>
      <c r="AJA550" s="320"/>
      <c r="AJB550" s="320"/>
      <c r="AJC550" s="320"/>
      <c r="AJD550" s="320"/>
      <c r="AJE550" s="320"/>
      <c r="AJF550" s="320"/>
      <c r="AJG550" s="320"/>
      <c r="AJH550" s="320"/>
      <c r="AJI550" s="320"/>
      <c r="AJJ550" s="320"/>
      <c r="AJK550" s="320"/>
      <c r="AJL550" s="320"/>
      <c r="AJM550" s="320"/>
      <c r="AJN550" s="320"/>
      <c r="AJO550" s="320"/>
      <c r="AJP550" s="320"/>
      <c r="AJQ550" s="320"/>
      <c r="AJR550" s="320"/>
      <c r="AJS550" s="320"/>
      <c r="AJT550" s="320"/>
      <c r="AJU550" s="320"/>
      <c r="AJV550" s="320"/>
      <c r="AJW550" s="320"/>
      <c r="AJX550" s="320"/>
      <c r="AJY550" s="320"/>
      <c r="AJZ550" s="320"/>
      <c r="AKA550" s="320"/>
      <c r="AKB550" s="320"/>
      <c r="AKC550" s="320"/>
      <c r="AKD550" s="320"/>
      <c r="AKE550" s="320"/>
      <c r="AKF550" s="320"/>
      <c r="AKG550" s="320"/>
      <c r="AKH550" s="320"/>
      <c r="AKI550" s="320"/>
      <c r="AKJ550" s="320"/>
      <c r="AKK550" s="320"/>
      <c r="AKL550" s="320"/>
      <c r="AKM550" s="320"/>
      <c r="AKN550" s="320"/>
      <c r="AKO550" s="320"/>
      <c r="AKP550" s="320"/>
      <c r="AKQ550" s="320"/>
      <c r="AKR550" s="320"/>
      <c r="AKS550" s="320"/>
      <c r="AKT550" s="320"/>
      <c r="AKU550" s="320"/>
      <c r="AKV550" s="320"/>
      <c r="AKW550" s="320"/>
      <c r="AKX550" s="320"/>
      <c r="AKY550" s="320"/>
      <c r="AKZ550" s="320"/>
      <c r="ALA550" s="320"/>
      <c r="ALB550" s="320"/>
      <c r="ALC550" s="320"/>
      <c r="ALD550" s="320"/>
      <c r="ALE550" s="320"/>
      <c r="ALF550" s="320"/>
      <c r="ALG550" s="320"/>
      <c r="ALH550" s="320"/>
      <c r="ALI550" s="320"/>
      <c r="ALJ550" s="320"/>
      <c r="ALK550" s="320"/>
      <c r="ALL550" s="320"/>
      <c r="ALM550" s="320"/>
      <c r="ALN550" s="320"/>
      <c r="ALO550" s="320"/>
      <c r="ALP550" s="320"/>
      <c r="ALQ550" s="320"/>
      <c r="ALR550" s="320"/>
      <c r="ALS550" s="320"/>
      <c r="ALT550" s="320"/>
      <c r="ALU550" s="320"/>
      <c r="ALV550" s="320"/>
      <c r="ALW550" s="320"/>
      <c r="ALX550" s="320"/>
      <c r="ALY550" s="320"/>
      <c r="ALZ550" s="320"/>
      <c r="AMA550" s="320"/>
      <c r="AMB550" s="320"/>
      <c r="AMC550" s="320"/>
      <c r="AMD550" s="320"/>
      <c r="AME550" s="320"/>
      <c r="AMF550" s="320"/>
      <c r="AMG550" s="320"/>
      <c r="AMH550" s="320"/>
      <c r="AMI550" s="320"/>
      <c r="AMJ550" s="320"/>
      <c r="AMK550" s="320"/>
      <c r="AML550" s="320"/>
      <c r="AMM550" s="320"/>
      <c r="AMN550" s="320"/>
      <c r="AMO550" s="320"/>
      <c r="AMP550" s="320"/>
      <c r="AMQ550" s="320"/>
      <c r="AMR550" s="320"/>
      <c r="AMS550" s="320"/>
      <c r="AMT550" s="320"/>
      <c r="AMU550" s="320"/>
      <c r="AMV550" s="320"/>
      <c r="AMW550" s="320"/>
      <c r="AMX550" s="320"/>
      <c r="AMY550" s="320"/>
      <c r="AMZ550" s="320"/>
      <c r="ANA550" s="320"/>
      <c r="ANB550" s="320"/>
      <c r="ANC550" s="320"/>
      <c r="AND550" s="320"/>
      <c r="ANE550" s="320"/>
      <c r="ANF550" s="320"/>
      <c r="ANG550" s="320"/>
      <c r="ANH550" s="320"/>
      <c r="ANI550" s="320"/>
      <c r="ANJ550" s="320"/>
      <c r="ANK550" s="320"/>
      <c r="ANL550" s="320"/>
      <c r="ANM550" s="320"/>
      <c r="ANN550" s="320"/>
      <c r="ANO550" s="320"/>
      <c r="ANP550" s="320"/>
      <c r="ANQ550" s="320"/>
      <c r="ANR550" s="320"/>
      <c r="ANS550" s="320"/>
      <c r="ANT550" s="320"/>
      <c r="ANU550" s="320"/>
      <c r="ANV550" s="320"/>
      <c r="ANW550" s="320"/>
      <c r="ANX550" s="320"/>
      <c r="ANY550" s="320"/>
      <c r="ANZ550" s="320"/>
      <c r="AOA550" s="320"/>
      <c r="AOB550" s="320"/>
      <c r="AOC550" s="320"/>
      <c r="AOD550" s="320"/>
      <c r="AOE550" s="320"/>
      <c r="AOF550" s="320"/>
      <c r="AOG550" s="320"/>
      <c r="AOH550" s="320"/>
      <c r="AOI550" s="320"/>
      <c r="AOJ550" s="320"/>
      <c r="AOK550" s="320"/>
      <c r="AOL550" s="320"/>
      <c r="AOM550" s="320"/>
      <c r="AON550" s="320"/>
      <c r="AOO550" s="320"/>
      <c r="AOP550" s="320"/>
      <c r="AOQ550" s="320"/>
      <c r="AOR550" s="320"/>
      <c r="AOS550" s="320"/>
      <c r="AOT550" s="320"/>
      <c r="AOU550" s="320"/>
      <c r="AOV550" s="320"/>
      <c r="AOW550" s="320"/>
      <c r="AOX550" s="320"/>
      <c r="AOY550" s="320"/>
      <c r="AOZ550" s="320"/>
      <c r="APA550" s="320"/>
      <c r="APB550" s="320"/>
      <c r="APC550" s="320"/>
      <c r="APD550" s="320"/>
      <c r="APE550" s="320"/>
      <c r="APF550" s="320"/>
      <c r="APG550" s="320"/>
      <c r="APH550" s="320"/>
      <c r="API550" s="320"/>
      <c r="APJ550" s="320"/>
      <c r="APK550" s="320"/>
      <c r="APL550" s="320"/>
      <c r="APM550" s="320"/>
      <c r="APN550" s="320"/>
      <c r="APO550" s="320"/>
      <c r="APP550" s="320"/>
      <c r="APQ550" s="320"/>
      <c r="APR550" s="320"/>
      <c r="APS550" s="320"/>
      <c r="APT550" s="320"/>
      <c r="APU550" s="320"/>
      <c r="APV550" s="320"/>
      <c r="APW550" s="320"/>
      <c r="APX550" s="320"/>
      <c r="APY550" s="320"/>
      <c r="APZ550" s="320"/>
      <c r="AQA550" s="320"/>
      <c r="AQB550" s="320"/>
      <c r="AQC550" s="320"/>
      <c r="AQD550" s="320"/>
      <c r="AQE550" s="320"/>
      <c r="AQF550" s="320"/>
      <c r="AQG550" s="320"/>
      <c r="AQH550" s="320"/>
      <c r="AQI550" s="320"/>
      <c r="AQJ550" s="320"/>
      <c r="AQK550" s="320"/>
      <c r="AQL550" s="320"/>
      <c r="AQM550" s="320"/>
      <c r="AQN550" s="320"/>
      <c r="AQO550" s="320"/>
      <c r="AQP550" s="320"/>
      <c r="AQQ550" s="320"/>
      <c r="AQR550" s="320"/>
      <c r="AQS550" s="320"/>
      <c r="AQT550" s="320"/>
      <c r="AQU550" s="320"/>
      <c r="AQV550" s="320"/>
      <c r="AQW550" s="320"/>
      <c r="AQX550" s="320"/>
      <c r="AQY550" s="320"/>
      <c r="AQZ550" s="320"/>
      <c r="ARA550" s="320"/>
      <c r="ARB550" s="320"/>
      <c r="ARC550" s="320"/>
      <c r="ARD550" s="320"/>
      <c r="ARE550" s="320"/>
      <c r="ARF550" s="320"/>
      <c r="ARG550" s="320"/>
      <c r="ARH550" s="320"/>
      <c r="ARI550" s="320"/>
      <c r="ARJ550" s="320"/>
      <c r="ARK550" s="320"/>
      <c r="ARL550" s="320"/>
      <c r="ARM550" s="320"/>
      <c r="ARN550" s="320"/>
      <c r="ARO550" s="320"/>
      <c r="ARP550" s="320"/>
      <c r="ARQ550" s="320"/>
      <c r="ARR550" s="320"/>
      <c r="ARS550" s="320"/>
      <c r="ART550" s="320"/>
      <c r="ARU550" s="320"/>
      <c r="ARV550" s="320"/>
      <c r="ARW550" s="320"/>
      <c r="ARX550" s="320"/>
      <c r="ARY550" s="320"/>
      <c r="ARZ550" s="320"/>
      <c r="ASA550" s="320"/>
      <c r="ASB550" s="320"/>
      <c r="ASC550" s="320"/>
      <c r="ASD550" s="320"/>
      <c r="ASE550" s="320"/>
      <c r="ASF550" s="320"/>
      <c r="ASG550" s="320"/>
      <c r="ASH550" s="320"/>
      <c r="ASI550" s="320"/>
      <c r="ASJ550" s="320"/>
      <c r="ASK550" s="320"/>
      <c r="ASL550" s="320"/>
      <c r="ASM550" s="320"/>
      <c r="ASN550" s="320"/>
      <c r="ASO550" s="320"/>
      <c r="ASP550" s="320"/>
      <c r="ASQ550" s="320"/>
      <c r="ASR550" s="320"/>
      <c r="ASS550" s="320"/>
      <c r="AST550" s="320"/>
      <c r="ASU550" s="320"/>
      <c r="ASV550" s="320"/>
      <c r="ASW550" s="320"/>
      <c r="ASX550" s="320"/>
      <c r="ASY550" s="320"/>
      <c r="ASZ550" s="320"/>
      <c r="ATA550" s="320"/>
      <c r="ATB550" s="320"/>
      <c r="ATC550" s="320"/>
      <c r="ATD550" s="320"/>
      <c r="ATE550" s="320"/>
      <c r="ATF550" s="320"/>
      <c r="ATG550" s="320"/>
      <c r="ATH550" s="320"/>
      <c r="ATI550" s="320"/>
      <c r="ATJ550" s="320"/>
      <c r="ATK550" s="320"/>
      <c r="ATL550" s="320"/>
      <c r="ATM550" s="320"/>
      <c r="ATN550" s="320"/>
      <c r="ATO550" s="320"/>
      <c r="ATP550" s="320"/>
      <c r="ATQ550" s="320"/>
      <c r="ATR550" s="320"/>
      <c r="ATS550" s="320"/>
      <c r="ATT550" s="320"/>
      <c r="ATU550" s="320"/>
      <c r="ATV550" s="320"/>
      <c r="ATW550" s="320"/>
      <c r="ATX550" s="320"/>
      <c r="ATY550" s="320"/>
      <c r="ATZ550" s="320"/>
      <c r="AUA550" s="320"/>
      <c r="AUB550" s="320"/>
      <c r="AUC550" s="320"/>
      <c r="AUD550" s="320"/>
      <c r="AUE550" s="320"/>
      <c r="AUF550" s="320"/>
      <c r="AUG550" s="320"/>
      <c r="AUH550" s="320"/>
      <c r="AUI550" s="320"/>
      <c r="AUJ550" s="320"/>
      <c r="AUK550" s="320"/>
      <c r="AUL550" s="320"/>
      <c r="AUM550" s="320"/>
      <c r="AUN550" s="320"/>
      <c r="AUO550" s="320"/>
      <c r="AUP550" s="320"/>
      <c r="AUQ550" s="320"/>
      <c r="AUR550" s="320"/>
      <c r="AUS550" s="320"/>
      <c r="AUT550" s="320"/>
      <c r="AUU550" s="320"/>
      <c r="AUV550" s="320"/>
      <c r="AUW550" s="320"/>
      <c r="AUX550" s="320"/>
      <c r="AUY550" s="320"/>
      <c r="AUZ550" s="320"/>
      <c r="AVA550" s="320"/>
      <c r="AVB550" s="320"/>
      <c r="AVC550" s="320"/>
      <c r="AVD550" s="320"/>
      <c r="AVE550" s="320"/>
      <c r="AVF550" s="320"/>
      <c r="AVG550" s="320"/>
      <c r="AVH550" s="320"/>
      <c r="AVI550" s="320"/>
      <c r="AVJ550" s="320"/>
      <c r="AVK550" s="320"/>
      <c r="AVL550" s="320"/>
      <c r="AVM550" s="320"/>
      <c r="AVN550" s="320"/>
      <c r="AVO550" s="320"/>
      <c r="AVP550" s="320"/>
      <c r="AVQ550" s="320"/>
      <c r="AVR550" s="320"/>
      <c r="AVS550" s="320"/>
      <c r="AVT550" s="320"/>
      <c r="AVU550" s="320"/>
      <c r="AVV550" s="320"/>
      <c r="AVW550" s="320"/>
      <c r="AVX550" s="320"/>
      <c r="AVY550" s="320"/>
      <c r="AVZ550" s="320"/>
      <c r="AWA550" s="320"/>
      <c r="AWB550" s="320"/>
      <c r="AWC550" s="320"/>
      <c r="AWD550" s="320"/>
      <c r="AWE550" s="320"/>
      <c r="AWF550" s="320"/>
      <c r="AWG550" s="320"/>
      <c r="AWH550" s="320"/>
      <c r="AWI550" s="320"/>
      <c r="AWJ550" s="320"/>
      <c r="AWK550" s="320"/>
      <c r="AWL550" s="320"/>
      <c r="AWM550" s="320"/>
      <c r="AWN550" s="320"/>
      <c r="AWO550" s="320"/>
      <c r="AWP550" s="320"/>
      <c r="AWQ550" s="320"/>
      <c r="AWR550" s="320"/>
      <c r="AWS550" s="320"/>
      <c r="AWT550" s="320"/>
      <c r="AWU550" s="320"/>
      <c r="AWV550" s="320"/>
      <c r="AWW550" s="320"/>
      <c r="AWX550" s="320"/>
      <c r="AWY550" s="320"/>
      <c r="AWZ550" s="320"/>
      <c r="AXA550" s="320"/>
      <c r="AXB550" s="320"/>
      <c r="AXC550" s="320"/>
      <c r="AXD550" s="320"/>
      <c r="AXE550" s="320"/>
      <c r="AXF550" s="320"/>
      <c r="AXG550" s="320"/>
      <c r="AXH550" s="320"/>
      <c r="AXI550" s="320"/>
      <c r="AXJ550" s="320"/>
      <c r="AXK550" s="320"/>
      <c r="AXL550" s="320"/>
      <c r="AXM550" s="320"/>
      <c r="AXN550" s="320"/>
      <c r="AXO550" s="320"/>
      <c r="AXP550" s="320"/>
      <c r="AXQ550" s="320"/>
      <c r="AXR550" s="320"/>
      <c r="AXS550" s="320"/>
      <c r="AXT550" s="320"/>
      <c r="AXU550" s="320"/>
      <c r="AXV550" s="320"/>
      <c r="AXW550" s="320"/>
      <c r="AXX550" s="320"/>
      <c r="AXY550" s="320"/>
      <c r="AXZ550" s="320"/>
      <c r="AYA550" s="320"/>
      <c r="AYB550" s="320"/>
      <c r="AYC550" s="320"/>
      <c r="AYD550" s="320"/>
      <c r="AYE550" s="320"/>
      <c r="AYF550" s="320"/>
      <c r="AYG550" s="320"/>
      <c r="AYH550" s="320"/>
      <c r="AYI550" s="320"/>
      <c r="AYJ550" s="320"/>
      <c r="AYK550" s="320"/>
      <c r="AYL550" s="320"/>
      <c r="AYM550" s="320"/>
      <c r="AYN550" s="320"/>
      <c r="AYO550" s="320"/>
      <c r="AYP550" s="320"/>
      <c r="AYQ550" s="320"/>
      <c r="AYR550" s="320"/>
      <c r="AYS550" s="320"/>
      <c r="AYT550" s="320"/>
      <c r="AYU550" s="320"/>
      <c r="AYV550" s="320"/>
      <c r="AYW550" s="320"/>
      <c r="AYX550" s="320"/>
      <c r="AYY550" s="320"/>
      <c r="AYZ550" s="320"/>
      <c r="AZA550" s="320"/>
      <c r="AZB550" s="320"/>
      <c r="AZC550" s="320"/>
      <c r="AZD550" s="320"/>
      <c r="AZE550" s="320"/>
      <c r="AZF550" s="320"/>
      <c r="AZG550" s="320"/>
      <c r="AZH550" s="320"/>
      <c r="AZI550" s="320"/>
      <c r="AZJ550" s="320"/>
      <c r="AZK550" s="320"/>
      <c r="AZL550" s="320"/>
      <c r="AZM550" s="320"/>
      <c r="AZN550" s="320"/>
      <c r="AZO550" s="320"/>
      <c r="AZP550" s="320"/>
      <c r="AZQ550" s="320"/>
      <c r="AZR550" s="320"/>
      <c r="AZS550" s="320"/>
      <c r="AZT550" s="320"/>
      <c r="AZU550" s="320"/>
      <c r="AZV550" s="320"/>
      <c r="AZW550" s="320"/>
      <c r="AZX550" s="320"/>
      <c r="AZY550" s="320"/>
      <c r="AZZ550" s="320"/>
      <c r="BAA550" s="320"/>
      <c r="BAB550" s="320"/>
      <c r="BAC550" s="320"/>
      <c r="BAD550" s="320"/>
      <c r="BAE550" s="320"/>
      <c r="BAF550" s="320"/>
      <c r="BAG550" s="320"/>
      <c r="BAH550" s="320"/>
      <c r="BAI550" s="320"/>
      <c r="BAJ550" s="320"/>
      <c r="BAK550" s="320"/>
      <c r="BAL550" s="320"/>
      <c r="BAM550" s="320"/>
      <c r="BAN550" s="320"/>
      <c r="BAO550" s="320"/>
      <c r="BAP550" s="320"/>
      <c r="BAQ550" s="320"/>
      <c r="BAR550" s="320"/>
      <c r="BAS550" s="320"/>
      <c r="BAT550" s="320"/>
      <c r="BAU550" s="320"/>
      <c r="BAV550" s="320"/>
      <c r="BAW550" s="320"/>
      <c r="BAX550" s="320"/>
      <c r="BAY550" s="320"/>
      <c r="BAZ550" s="320"/>
      <c r="BBA550" s="320"/>
      <c r="BBB550" s="320"/>
      <c r="BBC550" s="320"/>
      <c r="BBD550" s="320"/>
      <c r="BBE550" s="320"/>
      <c r="BBF550" s="320"/>
      <c r="BBG550" s="320"/>
      <c r="BBH550" s="320"/>
      <c r="BBI550" s="320"/>
      <c r="BBJ550" s="320"/>
      <c r="BBK550" s="320"/>
      <c r="BBL550" s="320"/>
      <c r="BBM550" s="320"/>
      <c r="BBN550" s="320"/>
      <c r="BBO550" s="320"/>
      <c r="BBP550" s="320"/>
      <c r="BBQ550" s="320"/>
      <c r="BBR550" s="320"/>
      <c r="BBS550" s="320"/>
      <c r="BBT550" s="320"/>
      <c r="BBU550" s="320"/>
      <c r="BBV550" s="320"/>
      <c r="BBW550" s="320"/>
      <c r="BBX550" s="320"/>
      <c r="BBY550" s="320"/>
      <c r="BBZ550" s="320"/>
      <c r="BCA550" s="320"/>
      <c r="BCB550" s="320"/>
      <c r="BCC550" s="320"/>
      <c r="BCD550" s="320"/>
      <c r="BCE550" s="320"/>
      <c r="BCF550" s="320"/>
      <c r="BCG550" s="320"/>
      <c r="BCH550" s="320"/>
      <c r="BCI550" s="320"/>
      <c r="BCJ550" s="320"/>
      <c r="BCK550" s="320"/>
      <c r="BCL550" s="320"/>
      <c r="BCM550" s="320"/>
      <c r="BCN550" s="320"/>
      <c r="BCO550" s="320"/>
      <c r="BCP550" s="320"/>
      <c r="BCQ550" s="320"/>
      <c r="BCR550" s="320"/>
      <c r="BCS550" s="320"/>
      <c r="BCT550" s="320"/>
      <c r="BCU550" s="320"/>
      <c r="BCV550" s="320"/>
      <c r="BCW550" s="320"/>
      <c r="BCX550" s="320"/>
      <c r="BCY550" s="320"/>
      <c r="BCZ550" s="320"/>
      <c r="BDA550" s="320"/>
      <c r="BDB550" s="320"/>
      <c r="BDC550" s="320"/>
      <c r="BDD550" s="320"/>
      <c r="BDE550" s="320"/>
      <c r="BDF550" s="320"/>
      <c r="BDG550" s="320"/>
      <c r="BDH550" s="320"/>
      <c r="BDI550" s="320"/>
      <c r="BDJ550" s="320"/>
      <c r="BDK550" s="320"/>
      <c r="BDL550" s="320"/>
      <c r="BDM550" s="320"/>
      <c r="BDN550" s="320"/>
      <c r="BDO550" s="320"/>
      <c r="BDP550" s="320"/>
      <c r="BDQ550" s="320"/>
      <c r="BDR550" s="320"/>
      <c r="BDS550" s="320"/>
      <c r="BDT550" s="320"/>
      <c r="BDU550" s="320"/>
      <c r="BDV550" s="320"/>
      <c r="BDW550" s="320"/>
      <c r="BDX550" s="320"/>
      <c r="BDY550" s="320"/>
      <c r="BDZ550" s="320"/>
      <c r="BEA550" s="320"/>
      <c r="BEB550" s="320"/>
      <c r="BEC550" s="320"/>
      <c r="BED550" s="320"/>
      <c r="BEE550" s="320"/>
      <c r="BEF550" s="320"/>
      <c r="BEG550" s="320"/>
      <c r="BEH550" s="320"/>
      <c r="BEI550" s="320"/>
      <c r="BEJ550" s="320"/>
      <c r="BEK550" s="320"/>
      <c r="BEL550" s="320"/>
      <c r="BEM550" s="320"/>
      <c r="BEN550" s="320"/>
      <c r="BEO550" s="320"/>
      <c r="BEP550" s="320"/>
      <c r="BEQ550" s="320"/>
      <c r="BER550" s="320"/>
      <c r="BES550" s="320"/>
      <c r="BET550" s="320"/>
      <c r="BEU550" s="320"/>
      <c r="BEV550" s="320"/>
      <c r="BEW550" s="320"/>
      <c r="BEX550" s="320"/>
      <c r="BEY550" s="320"/>
      <c r="BEZ550" s="320"/>
      <c r="BFA550" s="320"/>
      <c r="BFB550" s="320"/>
      <c r="BFC550" s="320"/>
      <c r="BFD550" s="320"/>
      <c r="BFE550" s="320"/>
      <c r="BFF550" s="320"/>
      <c r="BFG550" s="320"/>
      <c r="BFH550" s="320"/>
      <c r="BFI550" s="320"/>
      <c r="BFJ550" s="320"/>
      <c r="BFK550" s="320"/>
      <c r="BFL550" s="320"/>
      <c r="BFM550" s="320"/>
      <c r="BFN550" s="320"/>
      <c r="BFO550" s="320"/>
      <c r="BFP550" s="320"/>
      <c r="BFQ550" s="320"/>
      <c r="BFR550" s="320"/>
      <c r="BFS550" s="320"/>
      <c r="BFT550" s="320"/>
      <c r="BFU550" s="320"/>
      <c r="BFV550" s="320"/>
      <c r="BFW550" s="320"/>
      <c r="BFX550" s="320"/>
      <c r="BFY550" s="320"/>
      <c r="BFZ550" s="320"/>
      <c r="BGA550" s="320"/>
      <c r="BGB550" s="320"/>
      <c r="BGC550" s="320"/>
      <c r="BGD550" s="320"/>
      <c r="BGE550" s="320"/>
      <c r="BGF550" s="320"/>
      <c r="BGG550" s="320"/>
      <c r="BGH550" s="320"/>
      <c r="BGI550" s="320"/>
      <c r="BGJ550" s="320"/>
      <c r="BGK550" s="320"/>
      <c r="BGL550" s="320"/>
      <c r="BGM550" s="320"/>
      <c r="BGN550" s="320"/>
      <c r="BGO550" s="320"/>
      <c r="BGP550" s="320"/>
      <c r="BGQ550" s="320"/>
      <c r="BGR550" s="320"/>
      <c r="BGS550" s="320"/>
      <c r="BGT550" s="320"/>
      <c r="BGU550" s="320"/>
      <c r="BGV550" s="320"/>
      <c r="BGW550" s="320"/>
      <c r="BGX550" s="320"/>
      <c r="BGY550" s="320"/>
      <c r="BGZ550" s="320"/>
      <c r="BHA550" s="320"/>
      <c r="BHB550" s="320"/>
      <c r="BHC550" s="320"/>
      <c r="BHD550" s="320"/>
      <c r="BHE550" s="320"/>
      <c r="BHF550" s="320"/>
      <c r="BHG550" s="320"/>
      <c r="BHH550" s="320"/>
      <c r="BHI550" s="320"/>
      <c r="BHJ550" s="320"/>
      <c r="BHK550" s="320"/>
      <c r="BHL550" s="320"/>
      <c r="BHM550" s="320"/>
      <c r="BHN550" s="320"/>
      <c r="BHO550" s="320"/>
      <c r="BHP550" s="320"/>
      <c r="BHQ550" s="320"/>
      <c r="BHR550" s="320"/>
      <c r="BHS550" s="320"/>
      <c r="BHT550" s="320"/>
      <c r="BHU550" s="320"/>
      <c r="BHV550" s="320"/>
      <c r="BHW550" s="320"/>
      <c r="BHX550" s="320"/>
      <c r="BHY550" s="320"/>
      <c r="BHZ550" s="320"/>
      <c r="BIA550" s="320"/>
      <c r="BIB550" s="320"/>
      <c r="BIC550" s="320"/>
      <c r="BID550" s="320"/>
      <c r="BIE550" s="320"/>
      <c r="BIF550" s="320"/>
      <c r="BIG550" s="320"/>
      <c r="BIH550" s="320"/>
      <c r="BII550" s="320"/>
      <c r="BIJ550" s="320"/>
      <c r="BIK550" s="320"/>
      <c r="BIL550" s="320"/>
      <c r="BIM550" s="320"/>
      <c r="BIN550" s="320"/>
      <c r="BIO550" s="320"/>
      <c r="BIP550" s="320"/>
      <c r="BIQ550" s="320"/>
      <c r="BIR550" s="320"/>
      <c r="BIS550" s="320"/>
      <c r="BIT550" s="320"/>
      <c r="BIU550" s="320"/>
      <c r="BIV550" s="320"/>
      <c r="BIW550" s="320"/>
      <c r="BIX550" s="320"/>
      <c r="BIY550" s="320"/>
      <c r="BIZ550" s="320"/>
      <c r="BJA550" s="320"/>
      <c r="BJB550" s="320"/>
      <c r="BJC550" s="320"/>
      <c r="BJD550" s="320"/>
      <c r="BJE550" s="320"/>
      <c r="BJF550" s="320"/>
      <c r="BJG550" s="320"/>
      <c r="BJH550" s="320"/>
      <c r="BJI550" s="320"/>
      <c r="BJJ550" s="320"/>
      <c r="BJK550" s="320"/>
      <c r="BJL550" s="320"/>
      <c r="BJM550" s="320"/>
      <c r="BJN550" s="320"/>
      <c r="BJO550" s="320"/>
      <c r="BJP550" s="320"/>
      <c r="BJQ550" s="320"/>
      <c r="BJR550" s="320"/>
      <c r="BJS550" s="320"/>
      <c r="BJT550" s="320"/>
      <c r="BJU550" s="320"/>
      <c r="BJV550" s="320"/>
      <c r="BJW550" s="320"/>
      <c r="BJX550" s="320"/>
      <c r="BJY550" s="320"/>
      <c r="BJZ550" s="320"/>
      <c r="BKA550" s="320"/>
      <c r="BKB550" s="320"/>
      <c r="BKC550" s="320"/>
      <c r="BKD550" s="320"/>
      <c r="BKE550" s="320"/>
      <c r="BKF550" s="320"/>
      <c r="BKG550" s="320"/>
      <c r="BKH550" s="320"/>
      <c r="BKI550" s="320"/>
      <c r="BKJ550" s="320"/>
      <c r="BKK550" s="320"/>
      <c r="BKL550" s="320"/>
      <c r="BKM550" s="320"/>
      <c r="BKN550" s="320"/>
      <c r="BKO550" s="320"/>
      <c r="BKP550" s="320"/>
      <c r="BKQ550" s="320"/>
      <c r="BKR550" s="320"/>
      <c r="BKS550" s="320"/>
      <c r="BKT550" s="320"/>
      <c r="BKU550" s="320"/>
      <c r="BKV550" s="320"/>
      <c r="BKW550" s="320"/>
      <c r="BKX550" s="320"/>
      <c r="BKY550" s="320"/>
      <c r="BKZ550" s="320"/>
      <c r="BLA550" s="320"/>
      <c r="BLB550" s="320"/>
      <c r="BLC550" s="320"/>
      <c r="BLD550" s="320"/>
      <c r="BLE550" s="320"/>
      <c r="BLF550" s="320"/>
      <c r="BLG550" s="320"/>
      <c r="BLH550" s="320"/>
      <c r="BLI550" s="320"/>
      <c r="BLJ550" s="320"/>
      <c r="BLK550" s="320"/>
      <c r="BLL550" s="320"/>
      <c r="BLM550" s="320"/>
      <c r="BLN550" s="320"/>
      <c r="BLO550" s="320"/>
      <c r="BLP550" s="320"/>
      <c r="BLQ550" s="320"/>
      <c r="BLR550" s="320"/>
      <c r="BLS550" s="320"/>
      <c r="BLT550" s="320"/>
      <c r="BLU550" s="320"/>
      <c r="BLV550" s="320"/>
      <c r="BLW550" s="320"/>
      <c r="BLX550" s="320"/>
      <c r="BLY550" s="320"/>
      <c r="BLZ550" s="320"/>
      <c r="BMA550" s="320"/>
      <c r="BMB550" s="320"/>
      <c r="BMC550" s="320"/>
      <c r="BMD550" s="320"/>
      <c r="BME550" s="320"/>
      <c r="BMF550" s="320"/>
      <c r="BMG550" s="320"/>
      <c r="BMH550" s="320"/>
      <c r="BMI550" s="320"/>
      <c r="BMJ550" s="320"/>
      <c r="BMK550" s="320"/>
      <c r="BML550" s="320"/>
      <c r="BMM550" s="320"/>
      <c r="BMN550" s="320"/>
      <c r="BMO550" s="320"/>
      <c r="BMP550" s="320"/>
      <c r="BMQ550" s="320"/>
      <c r="BMR550" s="320"/>
      <c r="BMS550" s="320"/>
      <c r="BMT550" s="320"/>
      <c r="BMU550" s="320"/>
      <c r="BMV550" s="320"/>
      <c r="BMW550" s="320"/>
      <c r="BMX550" s="320"/>
      <c r="BMY550" s="320"/>
      <c r="BMZ550" s="320"/>
      <c r="BNA550" s="320"/>
      <c r="BNB550" s="320"/>
      <c r="BNC550" s="320"/>
      <c r="BND550" s="320"/>
      <c r="BNE550" s="320"/>
      <c r="BNF550" s="320"/>
      <c r="BNG550" s="320"/>
      <c r="BNH550" s="320"/>
      <c r="BNI550" s="320"/>
      <c r="BNJ550" s="320"/>
      <c r="BNK550" s="320"/>
      <c r="BNL550" s="320"/>
      <c r="BNM550" s="320"/>
      <c r="BNN550" s="320"/>
      <c r="BNO550" s="320"/>
      <c r="BNP550" s="320"/>
      <c r="BNQ550" s="320"/>
      <c r="BNR550" s="320"/>
      <c r="BNS550" s="320"/>
      <c r="BNT550" s="320"/>
      <c r="BNU550" s="320"/>
      <c r="BNV550" s="320"/>
      <c r="BNW550" s="320"/>
      <c r="BNX550" s="320"/>
      <c r="BNY550" s="320"/>
      <c r="BNZ550" s="320"/>
      <c r="BOA550" s="320"/>
      <c r="BOB550" s="320"/>
      <c r="BOC550" s="320"/>
      <c r="BOD550" s="320"/>
      <c r="BOE550" s="320"/>
      <c r="BOF550" s="320"/>
      <c r="BOG550" s="320"/>
      <c r="BOH550" s="320"/>
      <c r="BOI550" s="320"/>
      <c r="BOJ550" s="320"/>
      <c r="BOK550" s="320"/>
      <c r="BOL550" s="320"/>
      <c r="BOM550" s="320"/>
      <c r="BON550" s="320"/>
      <c r="BOO550" s="320"/>
      <c r="BOP550" s="320"/>
      <c r="BOQ550" s="320"/>
      <c r="BOR550" s="320"/>
      <c r="BOS550" s="320"/>
      <c r="BOT550" s="320"/>
      <c r="BOU550" s="320"/>
      <c r="BOV550" s="320"/>
      <c r="BOW550" s="320"/>
      <c r="BOX550" s="320"/>
      <c r="BOY550" s="320"/>
      <c r="BOZ550" s="320"/>
      <c r="BPA550" s="320"/>
      <c r="BPB550" s="320"/>
      <c r="BPC550" s="320"/>
      <c r="BPD550" s="320"/>
      <c r="BPE550" s="320"/>
      <c r="BPF550" s="320"/>
      <c r="BPG550" s="320"/>
      <c r="BPH550" s="320"/>
      <c r="BPI550" s="320"/>
      <c r="BPJ550" s="320"/>
      <c r="BPK550" s="320"/>
      <c r="BPL550" s="320"/>
      <c r="BPM550" s="320"/>
      <c r="BPN550" s="320"/>
      <c r="BPO550" s="320"/>
      <c r="BPP550" s="320"/>
      <c r="BPQ550" s="320"/>
      <c r="BPR550" s="320"/>
      <c r="BPS550" s="320"/>
      <c r="BPT550" s="320"/>
      <c r="BPU550" s="320"/>
      <c r="BPV550" s="320"/>
      <c r="BPW550" s="320"/>
      <c r="BPX550" s="320"/>
      <c r="BPY550" s="320"/>
      <c r="BPZ550" s="320"/>
      <c r="BQA550" s="320"/>
      <c r="BQB550" s="320"/>
      <c r="BQC550" s="320"/>
      <c r="BQD550" s="320"/>
      <c r="BQE550" s="320"/>
      <c r="BQF550" s="320"/>
      <c r="BQG550" s="320"/>
      <c r="BQH550" s="320"/>
      <c r="BQI550" s="320"/>
      <c r="BQJ550" s="320"/>
      <c r="BQK550" s="320"/>
      <c r="BQL550" s="320"/>
      <c r="BQM550" s="320"/>
      <c r="BQN550" s="320"/>
      <c r="BQO550" s="320"/>
      <c r="BQP550" s="320"/>
      <c r="BQQ550" s="320"/>
      <c r="BQR550" s="320"/>
      <c r="BQS550" s="320"/>
      <c r="BQT550" s="320"/>
      <c r="BQU550" s="320"/>
      <c r="BQV550" s="320"/>
      <c r="BQW550" s="320"/>
      <c r="BQX550" s="320"/>
      <c r="BQY550" s="320"/>
      <c r="BQZ550" s="320"/>
      <c r="BRA550" s="320"/>
      <c r="BRB550" s="320"/>
      <c r="BRC550" s="320"/>
      <c r="BRD550" s="320"/>
      <c r="BRE550" s="320"/>
      <c r="BRF550" s="320"/>
      <c r="BRG550" s="320"/>
      <c r="BRH550" s="320"/>
      <c r="BRI550" s="320"/>
      <c r="BRJ550" s="320"/>
      <c r="BRK550" s="320"/>
      <c r="BRL550" s="320"/>
      <c r="BRM550" s="320"/>
      <c r="BRN550" s="320"/>
      <c r="BRO550" s="320"/>
      <c r="BRP550" s="320"/>
      <c r="BRQ550" s="320"/>
      <c r="BRR550" s="320"/>
      <c r="BRS550" s="320"/>
      <c r="BRT550" s="320"/>
      <c r="BRU550" s="320"/>
      <c r="BRV550" s="320"/>
      <c r="BRW550" s="320"/>
      <c r="BRX550" s="320"/>
      <c r="BRY550" s="320"/>
      <c r="BRZ550" s="320"/>
      <c r="BSA550" s="320"/>
      <c r="BSB550" s="320"/>
      <c r="BSC550" s="320"/>
      <c r="BSD550" s="320"/>
      <c r="BSE550" s="320"/>
      <c r="BSF550" s="320"/>
      <c r="BSG550" s="320"/>
      <c r="BSH550" s="320"/>
      <c r="BSI550" s="320"/>
      <c r="BSJ550" s="320"/>
      <c r="BSK550" s="320"/>
      <c r="BSL550" s="320"/>
      <c r="BSM550" s="320"/>
      <c r="BSN550" s="320"/>
      <c r="BSO550" s="320"/>
      <c r="BSP550" s="320"/>
      <c r="BSQ550" s="320"/>
      <c r="BSR550" s="320"/>
      <c r="BSS550" s="320"/>
      <c r="BST550" s="320"/>
      <c r="BSU550" s="320"/>
      <c r="BSV550" s="320"/>
      <c r="BSW550" s="320"/>
      <c r="BSX550" s="320"/>
      <c r="BSY550" s="320"/>
      <c r="BSZ550" s="320"/>
      <c r="BTA550" s="320"/>
      <c r="BTB550" s="320"/>
      <c r="BTC550" s="320"/>
      <c r="BTD550" s="320"/>
      <c r="BTE550" s="320"/>
      <c r="BTF550" s="320"/>
      <c r="BTG550" s="320"/>
      <c r="BTH550" s="320"/>
      <c r="BTI550" s="320"/>
      <c r="BTJ550" s="320"/>
      <c r="BTK550" s="320"/>
      <c r="BTL550" s="320"/>
      <c r="BTM550" s="320"/>
      <c r="BTN550" s="320"/>
      <c r="BTO550" s="320"/>
      <c r="BTP550" s="320"/>
      <c r="BTQ550" s="320"/>
      <c r="BTR550" s="320"/>
      <c r="BTS550" s="320"/>
      <c r="BTT550" s="320"/>
      <c r="BTU550" s="320"/>
      <c r="BTV550" s="320"/>
      <c r="BTW550" s="320"/>
      <c r="BTX550" s="320"/>
      <c r="BTY550" s="320"/>
      <c r="BTZ550" s="320"/>
      <c r="BUA550" s="320"/>
      <c r="BUB550" s="320"/>
      <c r="BUC550" s="320"/>
      <c r="BUD550" s="320"/>
      <c r="BUE550" s="320"/>
      <c r="BUF550" s="320"/>
      <c r="BUG550" s="320"/>
      <c r="BUH550" s="320"/>
      <c r="BUI550" s="320"/>
      <c r="BUJ550" s="320"/>
      <c r="BUK550" s="320"/>
      <c r="BUL550" s="320"/>
      <c r="BUM550" s="320"/>
      <c r="BUN550" s="320"/>
      <c r="BUO550" s="320"/>
      <c r="BUP550" s="320"/>
      <c r="BUQ550" s="320"/>
      <c r="BUR550" s="320"/>
      <c r="BUS550" s="320"/>
      <c r="BUT550" s="320"/>
      <c r="BUU550" s="320"/>
      <c r="BUV550" s="320"/>
      <c r="BUW550" s="320"/>
      <c r="BUX550" s="320"/>
      <c r="BUY550" s="320"/>
      <c r="BUZ550" s="320"/>
      <c r="BVA550" s="320"/>
      <c r="BVB550" s="320"/>
      <c r="BVC550" s="320"/>
      <c r="BVD550" s="320"/>
      <c r="BVE550" s="320"/>
      <c r="BVF550" s="320"/>
      <c r="BVG550" s="320"/>
      <c r="BVH550" s="320"/>
      <c r="BVI550" s="320"/>
      <c r="BVJ550" s="320"/>
      <c r="BVK550" s="320"/>
      <c r="BVL550" s="320"/>
      <c r="BVM550" s="320"/>
      <c r="BVN550" s="320"/>
      <c r="BVO550" s="320"/>
      <c r="BVP550" s="320"/>
      <c r="BVQ550" s="320"/>
      <c r="BVR550" s="320"/>
      <c r="BVS550" s="320"/>
      <c r="BVT550" s="320"/>
      <c r="BVU550" s="320"/>
      <c r="BVV550" s="320"/>
      <c r="BVW550" s="320"/>
      <c r="BVX550" s="320"/>
      <c r="BVY550" s="320"/>
      <c r="BVZ550" s="320"/>
      <c r="BWA550" s="320"/>
      <c r="BWB550" s="320"/>
      <c r="BWC550" s="320"/>
      <c r="BWD550" s="320"/>
      <c r="BWE550" s="320"/>
      <c r="BWF550" s="320"/>
      <c r="BWG550" s="320"/>
      <c r="BWH550" s="320"/>
      <c r="BWI550" s="320"/>
      <c r="BWJ550" s="320"/>
      <c r="BWK550" s="320"/>
      <c r="BWL550" s="320"/>
      <c r="BWM550" s="320"/>
      <c r="BWN550" s="320"/>
      <c r="BWO550" s="320"/>
      <c r="BWP550" s="320"/>
      <c r="BWQ550" s="320"/>
      <c r="BWR550" s="320"/>
      <c r="BWS550" s="320"/>
      <c r="BWT550" s="320"/>
      <c r="BWU550" s="320"/>
      <c r="BWV550" s="320"/>
      <c r="BWW550" s="320"/>
      <c r="BWX550" s="320"/>
      <c r="BWY550" s="320"/>
      <c r="BWZ550" s="320"/>
      <c r="BXA550" s="320"/>
      <c r="BXB550" s="320"/>
      <c r="BXC550" s="320"/>
      <c r="BXD550" s="320"/>
      <c r="BXE550" s="320"/>
      <c r="BXF550" s="320"/>
      <c r="BXG550" s="320"/>
      <c r="BXH550" s="320"/>
      <c r="BXI550" s="320"/>
      <c r="BXJ550" s="320"/>
      <c r="BXK550" s="320"/>
      <c r="BXL550" s="320"/>
      <c r="BXM550" s="320"/>
      <c r="BXN550" s="320"/>
      <c r="BXO550" s="320"/>
      <c r="BXP550" s="320"/>
      <c r="BXQ550" s="320"/>
      <c r="BXR550" s="320"/>
      <c r="BXS550" s="320"/>
      <c r="BXT550" s="320"/>
      <c r="BXU550" s="320"/>
      <c r="BXV550" s="320"/>
      <c r="BXW550" s="320"/>
      <c r="BXX550" s="320"/>
      <c r="BXY550" s="320"/>
      <c r="BXZ550" s="320"/>
      <c r="BYA550" s="320"/>
      <c r="BYB550" s="320"/>
      <c r="BYC550" s="320"/>
      <c r="BYD550" s="320"/>
      <c r="BYE550" s="320"/>
      <c r="BYF550" s="320"/>
      <c r="BYG550" s="320"/>
      <c r="BYH550" s="320"/>
      <c r="BYI550" s="320"/>
      <c r="BYJ550" s="320"/>
      <c r="BYK550" s="320"/>
      <c r="BYL550" s="320"/>
      <c r="BYM550" s="320"/>
      <c r="BYN550" s="320"/>
      <c r="BYO550" s="320"/>
      <c r="BYP550" s="320"/>
      <c r="BYQ550" s="320"/>
      <c r="BYR550" s="320"/>
      <c r="BYS550" s="320"/>
      <c r="BYT550" s="320"/>
      <c r="BYU550" s="320"/>
      <c r="BYV550" s="320"/>
      <c r="BYW550" s="320"/>
      <c r="BYX550" s="320"/>
      <c r="BYY550" s="320"/>
      <c r="BYZ550" s="320"/>
      <c r="BZA550" s="320"/>
      <c r="BZB550" s="320"/>
      <c r="BZC550" s="320"/>
      <c r="BZD550" s="320"/>
      <c r="BZE550" s="320"/>
      <c r="BZF550" s="320"/>
      <c r="BZG550" s="320"/>
      <c r="BZH550" s="320"/>
      <c r="BZI550" s="320"/>
      <c r="BZJ550" s="320"/>
      <c r="BZK550" s="320"/>
      <c r="BZL550" s="320"/>
      <c r="BZM550" s="320"/>
      <c r="BZN550" s="320"/>
      <c r="BZO550" s="320"/>
      <c r="BZP550" s="320"/>
      <c r="BZQ550" s="320"/>
      <c r="BZR550" s="320"/>
      <c r="BZS550" s="320"/>
      <c r="BZT550" s="320"/>
      <c r="BZU550" s="320"/>
      <c r="BZV550" s="320"/>
      <c r="BZW550" s="320"/>
      <c r="BZX550" s="320"/>
      <c r="BZY550" s="320"/>
      <c r="BZZ550" s="320"/>
      <c r="CAA550" s="320"/>
      <c r="CAB550" s="320"/>
      <c r="CAC550" s="320"/>
      <c r="CAD550" s="320"/>
      <c r="CAE550" s="320"/>
      <c r="CAF550" s="320"/>
      <c r="CAG550" s="320"/>
      <c r="CAH550" s="320"/>
      <c r="CAI550" s="320"/>
      <c r="CAJ550" s="320"/>
      <c r="CAK550" s="320"/>
      <c r="CAL550" s="320"/>
      <c r="CAM550" s="320"/>
      <c r="CAN550" s="320"/>
      <c r="CAO550" s="320"/>
      <c r="CAP550" s="320"/>
      <c r="CAQ550" s="320"/>
      <c r="CAR550" s="320"/>
      <c r="CAS550" s="320"/>
      <c r="CAT550" s="320"/>
      <c r="CAU550" s="320"/>
      <c r="CAV550" s="320"/>
      <c r="CAW550" s="320"/>
      <c r="CAX550" s="320"/>
      <c r="CAY550" s="320"/>
      <c r="CAZ550" s="320"/>
      <c r="CBA550" s="320"/>
      <c r="CBB550" s="320"/>
      <c r="CBC550" s="320"/>
      <c r="CBD550" s="320"/>
      <c r="CBE550" s="320"/>
      <c r="CBF550" s="320"/>
      <c r="CBG550" s="320"/>
      <c r="CBH550" s="320"/>
      <c r="CBI550" s="320"/>
      <c r="CBJ550" s="320"/>
      <c r="CBK550" s="320"/>
      <c r="CBL550" s="320"/>
      <c r="CBM550" s="320"/>
      <c r="CBN550" s="320"/>
      <c r="CBO550" s="320"/>
      <c r="CBP550" s="320"/>
      <c r="CBQ550" s="320"/>
      <c r="CBR550" s="320"/>
      <c r="CBS550" s="320"/>
      <c r="CBT550" s="320"/>
      <c r="CBU550" s="320"/>
      <c r="CBV550" s="320"/>
      <c r="CBW550" s="320"/>
      <c r="CBX550" s="320"/>
      <c r="CBY550" s="320"/>
      <c r="CBZ550" s="320"/>
      <c r="CCA550" s="320"/>
      <c r="CCB550" s="320"/>
      <c r="CCC550" s="320"/>
      <c r="CCD550" s="320"/>
      <c r="CCE550" s="320"/>
      <c r="CCF550" s="320"/>
      <c r="CCG550" s="320"/>
      <c r="CCH550" s="320"/>
      <c r="CCI550" s="320"/>
      <c r="CCJ550" s="320"/>
      <c r="CCK550" s="320"/>
      <c r="CCL550" s="320"/>
      <c r="CCM550" s="320"/>
      <c r="CCN550" s="320"/>
      <c r="CCO550" s="320"/>
      <c r="CCP550" s="320"/>
      <c r="CCQ550" s="320"/>
      <c r="CCR550" s="320"/>
      <c r="CCS550" s="320"/>
      <c r="CCT550" s="320"/>
      <c r="CCU550" s="320"/>
      <c r="CCV550" s="320"/>
      <c r="CCW550" s="320"/>
      <c r="CCX550" s="320"/>
      <c r="CCY550" s="320"/>
      <c r="CCZ550" s="320"/>
      <c r="CDA550" s="320"/>
      <c r="CDB550" s="320"/>
      <c r="CDC550" s="320"/>
      <c r="CDD550" s="320"/>
      <c r="CDE550" s="320"/>
      <c r="CDF550" s="320"/>
      <c r="CDG550" s="320"/>
      <c r="CDH550" s="320"/>
      <c r="CDI550" s="320"/>
      <c r="CDJ550" s="320"/>
      <c r="CDK550" s="320"/>
      <c r="CDL550" s="320"/>
      <c r="CDM550" s="320"/>
      <c r="CDN550" s="320"/>
      <c r="CDO550" s="320"/>
      <c r="CDP550" s="320"/>
      <c r="CDQ550" s="320"/>
      <c r="CDR550" s="320"/>
      <c r="CDS550" s="320"/>
      <c r="CDT550" s="320"/>
      <c r="CDU550" s="320"/>
      <c r="CDV550" s="320"/>
      <c r="CDW550" s="320"/>
      <c r="CDX550" s="320"/>
      <c r="CDY550" s="320"/>
      <c r="CDZ550" s="320"/>
      <c r="CEA550" s="320"/>
      <c r="CEB550" s="320"/>
      <c r="CEC550" s="320"/>
      <c r="CED550" s="320"/>
      <c r="CEE550" s="320"/>
      <c r="CEF550" s="320"/>
      <c r="CEG550" s="320"/>
      <c r="CEH550" s="320"/>
      <c r="CEI550" s="320"/>
      <c r="CEJ550" s="320"/>
      <c r="CEK550" s="320"/>
      <c r="CEL550" s="320"/>
      <c r="CEM550" s="320"/>
      <c r="CEN550" s="320"/>
      <c r="CEO550" s="320"/>
      <c r="CEP550" s="320"/>
      <c r="CEQ550" s="320"/>
      <c r="CER550" s="320"/>
      <c r="CES550" s="320"/>
      <c r="CET550" s="320"/>
      <c r="CEU550" s="320"/>
      <c r="CEV550" s="320"/>
      <c r="CEW550" s="320"/>
      <c r="CEX550" s="320"/>
      <c r="CEY550" s="320"/>
      <c r="CEZ550" s="320"/>
      <c r="CFA550" s="320"/>
      <c r="CFB550" s="320"/>
      <c r="CFC550" s="320"/>
      <c r="CFD550" s="320"/>
      <c r="CFE550" s="320"/>
      <c r="CFF550" s="320"/>
      <c r="CFG550" s="320"/>
      <c r="CFH550" s="320"/>
      <c r="CFI550" s="320"/>
      <c r="CFJ550" s="320"/>
      <c r="CFK550" s="320"/>
      <c r="CFL550" s="320"/>
      <c r="CFM550" s="320"/>
      <c r="CFN550" s="320"/>
      <c r="CFO550" s="320"/>
      <c r="CFP550" s="320"/>
      <c r="CFQ550" s="320"/>
      <c r="CFR550" s="320"/>
      <c r="CFS550" s="320"/>
      <c r="CFT550" s="320"/>
      <c r="CFU550" s="320"/>
      <c r="CFV550" s="320"/>
      <c r="CFW550" s="320"/>
      <c r="CFX550" s="320"/>
      <c r="CFY550" s="320"/>
      <c r="CFZ550" s="320"/>
      <c r="CGA550" s="320"/>
      <c r="CGB550" s="320"/>
      <c r="CGC550" s="320"/>
      <c r="CGD550" s="320"/>
      <c r="CGE550" s="320"/>
      <c r="CGF550" s="320"/>
      <c r="CGG550" s="320"/>
      <c r="CGH550" s="320"/>
      <c r="CGI550" s="320"/>
      <c r="CGJ550" s="320"/>
      <c r="CGK550" s="320"/>
      <c r="CGL550" s="320"/>
      <c r="CGM550" s="320"/>
      <c r="CGN550" s="320"/>
      <c r="CGO550" s="320"/>
      <c r="CGP550" s="320"/>
      <c r="CGQ550" s="320"/>
      <c r="CGR550" s="320"/>
      <c r="CGS550" s="320"/>
      <c r="CGT550" s="320"/>
      <c r="CGU550" s="320"/>
      <c r="CGV550" s="320"/>
      <c r="CGW550" s="320"/>
      <c r="CGX550" s="320"/>
      <c r="CGY550" s="320"/>
      <c r="CGZ550" s="320"/>
      <c r="CHA550" s="320"/>
      <c r="CHB550" s="320"/>
      <c r="CHC550" s="320"/>
      <c r="CHD550" s="320"/>
      <c r="CHE550" s="320"/>
      <c r="CHF550" s="320"/>
      <c r="CHG550" s="320"/>
      <c r="CHH550" s="320"/>
      <c r="CHI550" s="320"/>
      <c r="CHJ550" s="320"/>
      <c r="CHK550" s="320"/>
      <c r="CHL550" s="320"/>
      <c r="CHM550" s="320"/>
      <c r="CHN550" s="320"/>
      <c r="CHO550" s="320"/>
      <c r="CHP550" s="320"/>
      <c r="CHQ550" s="320"/>
      <c r="CHR550" s="320"/>
      <c r="CHS550" s="320"/>
      <c r="CHT550" s="320"/>
      <c r="CHU550" s="320"/>
      <c r="CHV550" s="320"/>
      <c r="CHW550" s="320"/>
      <c r="CHX550" s="320"/>
      <c r="CHY550" s="320"/>
      <c r="CHZ550" s="320"/>
      <c r="CIA550" s="320"/>
      <c r="CIB550" s="320"/>
      <c r="CIC550" s="320"/>
      <c r="CID550" s="320"/>
      <c r="CIE550" s="320"/>
      <c r="CIF550" s="320"/>
      <c r="CIG550" s="320"/>
      <c r="CIH550" s="320"/>
      <c r="CII550" s="320"/>
      <c r="CIJ550" s="320"/>
      <c r="CIK550" s="320"/>
      <c r="CIL550" s="320"/>
      <c r="CIM550" s="320"/>
      <c r="CIN550" s="320"/>
      <c r="CIO550" s="320"/>
      <c r="CIP550" s="320"/>
      <c r="CIQ550" s="320"/>
      <c r="CIR550" s="320"/>
      <c r="CIS550" s="320"/>
      <c r="CIT550" s="320"/>
      <c r="CIU550" s="320"/>
      <c r="CIV550" s="320"/>
      <c r="CIW550" s="320"/>
      <c r="CIX550" s="320"/>
      <c r="CIY550" s="320"/>
      <c r="CIZ550" s="320"/>
      <c r="CJA550" s="320"/>
      <c r="CJB550" s="320"/>
      <c r="CJC550" s="320"/>
      <c r="CJD550" s="320"/>
      <c r="CJE550" s="320"/>
      <c r="CJF550" s="320"/>
      <c r="CJG550" s="320"/>
      <c r="CJH550" s="320"/>
      <c r="CJI550" s="320"/>
      <c r="CJJ550" s="320"/>
      <c r="CJK550" s="320"/>
      <c r="CJL550" s="320"/>
      <c r="CJM550" s="320"/>
      <c r="CJN550" s="320"/>
      <c r="CJO550" s="320"/>
      <c r="CJP550" s="320"/>
      <c r="CJQ550" s="320"/>
      <c r="CJR550" s="320"/>
      <c r="CJS550" s="320"/>
      <c r="CJT550" s="320"/>
      <c r="CJU550" s="320"/>
      <c r="CJV550" s="320"/>
      <c r="CJW550" s="320"/>
      <c r="CJX550" s="320"/>
      <c r="CJY550" s="320"/>
      <c r="CJZ550" s="320"/>
      <c r="CKA550" s="320"/>
      <c r="CKB550" s="320"/>
      <c r="CKC550" s="320"/>
      <c r="CKD550" s="320"/>
      <c r="CKE550" s="320"/>
      <c r="CKF550" s="320"/>
      <c r="CKG550" s="320"/>
      <c r="CKH550" s="320"/>
      <c r="CKI550" s="320"/>
      <c r="CKJ550" s="320"/>
      <c r="CKK550" s="320"/>
      <c r="CKL550" s="320"/>
      <c r="CKM550" s="320"/>
      <c r="CKN550" s="320"/>
      <c r="CKO550" s="320"/>
      <c r="CKP550" s="320"/>
      <c r="CKQ550" s="320"/>
      <c r="CKR550" s="320"/>
      <c r="CKS550" s="320"/>
      <c r="CKT550" s="320"/>
      <c r="CKU550" s="320"/>
      <c r="CKV550" s="320"/>
      <c r="CKW550" s="320"/>
      <c r="CKX550" s="320"/>
      <c r="CKY550" s="320"/>
      <c r="CKZ550" s="320"/>
      <c r="CLA550" s="320"/>
      <c r="CLB550" s="320"/>
      <c r="CLC550" s="320"/>
      <c r="CLD550" s="320"/>
      <c r="CLE550" s="320"/>
      <c r="CLF550" s="320"/>
      <c r="CLG550" s="320"/>
      <c r="CLH550" s="320"/>
      <c r="CLI550" s="320"/>
      <c r="CLJ550" s="320"/>
      <c r="CLK550" s="320"/>
      <c r="CLL550" s="320"/>
      <c r="CLM550" s="320"/>
      <c r="CLN550" s="320"/>
      <c r="CLO550" s="320"/>
      <c r="CLP550" s="320"/>
      <c r="CLQ550" s="320"/>
      <c r="CLR550" s="320"/>
      <c r="CLS550" s="320"/>
      <c r="CLT550" s="320"/>
      <c r="CLU550" s="320"/>
      <c r="CLV550" s="320"/>
      <c r="CLW550" s="320"/>
      <c r="CLX550" s="320"/>
      <c r="CLY550" s="320"/>
      <c r="CLZ550" s="320"/>
      <c r="CMA550" s="320"/>
      <c r="CMB550" s="320"/>
      <c r="CMC550" s="320"/>
      <c r="CMD550" s="320"/>
      <c r="CME550" s="320"/>
      <c r="CMF550" s="320"/>
      <c r="CMG550" s="320"/>
      <c r="CMH550" s="320"/>
      <c r="CMI550" s="320"/>
      <c r="CMJ550" s="320"/>
      <c r="CMK550" s="320"/>
      <c r="CML550" s="320"/>
      <c r="CMM550" s="320"/>
      <c r="CMN550" s="320"/>
      <c r="CMO550" s="320"/>
      <c r="CMP550" s="320"/>
      <c r="CMQ550" s="320"/>
      <c r="CMR550" s="320"/>
      <c r="CMS550" s="320"/>
      <c r="CMT550" s="320"/>
      <c r="CMU550" s="320"/>
      <c r="CMV550" s="320"/>
      <c r="CMW550" s="320"/>
      <c r="CMX550" s="320"/>
      <c r="CMY550" s="320"/>
      <c r="CMZ550" s="320"/>
      <c r="CNA550" s="320"/>
      <c r="CNB550" s="320"/>
      <c r="CNC550" s="320"/>
      <c r="CND550" s="320"/>
      <c r="CNE550" s="320"/>
      <c r="CNF550" s="320"/>
      <c r="CNG550" s="320"/>
      <c r="CNH550" s="320"/>
      <c r="CNI550" s="320"/>
      <c r="CNJ550" s="320"/>
      <c r="CNK550" s="320"/>
      <c r="CNL550" s="320"/>
      <c r="CNM550" s="320"/>
      <c r="CNN550" s="320"/>
      <c r="CNO550" s="320"/>
      <c r="CNP550" s="320"/>
      <c r="CNQ550" s="320"/>
      <c r="CNR550" s="320"/>
      <c r="CNS550" s="320"/>
      <c r="CNT550" s="320"/>
      <c r="CNU550" s="320"/>
      <c r="CNV550" s="320"/>
      <c r="CNW550" s="320"/>
      <c r="CNX550" s="320"/>
      <c r="CNY550" s="320"/>
      <c r="CNZ550" s="320"/>
      <c r="COA550" s="320"/>
      <c r="COB550" s="320"/>
      <c r="COC550" s="320"/>
      <c r="COD550" s="320"/>
      <c r="COE550" s="320"/>
      <c r="COF550" s="320"/>
      <c r="COG550" s="320"/>
      <c r="COH550" s="320"/>
      <c r="COI550" s="320"/>
      <c r="COJ550" s="320"/>
      <c r="COK550" s="320"/>
      <c r="COL550" s="320"/>
      <c r="COM550" s="320"/>
      <c r="CON550" s="320"/>
      <c r="COO550" s="320"/>
      <c r="COP550" s="320"/>
      <c r="COQ550" s="320"/>
      <c r="COR550" s="320"/>
      <c r="COS550" s="320"/>
      <c r="COT550" s="320"/>
      <c r="COU550" s="320"/>
      <c r="COV550" s="320"/>
      <c r="COW550" s="320"/>
      <c r="COX550" s="320"/>
      <c r="COY550" s="320"/>
      <c r="COZ550" s="320"/>
      <c r="CPA550" s="320"/>
      <c r="CPB550" s="320"/>
      <c r="CPC550" s="320"/>
      <c r="CPD550" s="320"/>
      <c r="CPE550" s="320"/>
      <c r="CPF550" s="320"/>
      <c r="CPG550" s="320"/>
      <c r="CPH550" s="320"/>
      <c r="CPI550" s="320"/>
      <c r="CPJ550" s="320"/>
      <c r="CPK550" s="320"/>
      <c r="CPL550" s="320"/>
      <c r="CPM550" s="320"/>
      <c r="CPN550" s="320"/>
      <c r="CPO550" s="320"/>
      <c r="CPP550" s="320"/>
      <c r="CPQ550" s="320"/>
      <c r="CPR550" s="320"/>
      <c r="CPS550" s="320"/>
      <c r="CPT550" s="320"/>
      <c r="CPU550" s="320"/>
      <c r="CPV550" s="320"/>
      <c r="CPW550" s="320"/>
      <c r="CPX550" s="320"/>
      <c r="CPY550" s="320"/>
      <c r="CPZ550" s="320"/>
      <c r="CQA550" s="320"/>
      <c r="CQB550" s="320"/>
      <c r="CQC550" s="320"/>
      <c r="CQD550" s="320"/>
      <c r="CQE550" s="320"/>
      <c r="CQF550" s="320"/>
      <c r="CQG550" s="320"/>
      <c r="CQH550" s="320"/>
      <c r="CQI550" s="320"/>
      <c r="CQJ550" s="320"/>
      <c r="CQK550" s="320"/>
      <c r="CQL550" s="320"/>
      <c r="CQM550" s="320"/>
      <c r="CQN550" s="320"/>
      <c r="CQO550" s="320"/>
      <c r="CQP550" s="320"/>
      <c r="CQQ550" s="320"/>
      <c r="CQR550" s="320"/>
      <c r="CQS550" s="320"/>
      <c r="CQT550" s="320"/>
      <c r="CQU550" s="320"/>
      <c r="CQV550" s="320"/>
      <c r="CQW550" s="320"/>
      <c r="CQX550" s="320"/>
      <c r="CQY550" s="320"/>
      <c r="CQZ550" s="320"/>
      <c r="CRA550" s="320"/>
      <c r="CRB550" s="320"/>
      <c r="CRC550" s="320"/>
      <c r="CRD550" s="320"/>
      <c r="CRE550" s="320"/>
      <c r="CRF550" s="320"/>
      <c r="CRG550" s="320"/>
      <c r="CRH550" s="320"/>
      <c r="CRI550" s="320"/>
      <c r="CRJ550" s="320"/>
      <c r="CRK550" s="320"/>
      <c r="CRL550" s="320"/>
      <c r="CRM550" s="320"/>
      <c r="CRN550" s="320"/>
      <c r="CRO550" s="320"/>
      <c r="CRP550" s="320"/>
      <c r="CRQ550" s="320"/>
      <c r="CRR550" s="320"/>
      <c r="CRS550" s="320"/>
      <c r="CRT550" s="320"/>
      <c r="CRU550" s="320"/>
      <c r="CRV550" s="320"/>
      <c r="CRW550" s="320"/>
      <c r="CRX550" s="320"/>
      <c r="CRY550" s="320"/>
      <c r="CRZ550" s="320"/>
      <c r="CSA550" s="320"/>
      <c r="CSB550" s="320"/>
      <c r="CSC550" s="320"/>
      <c r="CSD550" s="320"/>
      <c r="CSE550" s="320"/>
      <c r="CSF550" s="320"/>
      <c r="CSG550" s="320"/>
      <c r="CSH550" s="320"/>
      <c r="CSI550" s="320"/>
      <c r="CSJ550" s="320"/>
      <c r="CSK550" s="320"/>
      <c r="CSL550" s="320"/>
      <c r="CSM550" s="320"/>
      <c r="CSN550" s="320"/>
      <c r="CSO550" s="320"/>
      <c r="CSP550" s="320"/>
      <c r="CSQ550" s="320"/>
      <c r="CSR550" s="320"/>
      <c r="CSS550" s="320"/>
      <c r="CST550" s="320"/>
      <c r="CSU550" s="320"/>
      <c r="CSV550" s="320"/>
      <c r="CSW550" s="320"/>
      <c r="CSX550" s="320"/>
      <c r="CSY550" s="320"/>
      <c r="CSZ550" s="320"/>
      <c r="CTA550" s="320"/>
      <c r="CTB550" s="320"/>
      <c r="CTC550" s="320"/>
      <c r="CTD550" s="320"/>
      <c r="CTE550" s="320"/>
      <c r="CTF550" s="320"/>
      <c r="CTG550" s="320"/>
      <c r="CTH550" s="320"/>
      <c r="CTI550" s="320"/>
      <c r="CTJ550" s="320"/>
      <c r="CTK550" s="320"/>
      <c r="CTL550" s="320"/>
      <c r="CTM550" s="320"/>
      <c r="CTN550" s="320"/>
      <c r="CTO550" s="320"/>
      <c r="CTP550" s="320"/>
      <c r="CTQ550" s="320"/>
      <c r="CTR550" s="320"/>
      <c r="CTS550" s="320"/>
      <c r="CTT550" s="320"/>
      <c r="CTU550" s="320"/>
      <c r="CTV550" s="320"/>
      <c r="CTW550" s="320"/>
      <c r="CTX550" s="320"/>
      <c r="CTY550" s="320"/>
      <c r="CTZ550" s="320"/>
      <c r="CUA550" s="320"/>
      <c r="CUB550" s="320"/>
      <c r="CUC550" s="320"/>
      <c r="CUD550" s="320"/>
      <c r="CUE550" s="320"/>
      <c r="CUF550" s="320"/>
      <c r="CUG550" s="320"/>
      <c r="CUH550" s="320"/>
      <c r="CUI550" s="320"/>
      <c r="CUJ550" s="320"/>
      <c r="CUK550" s="320"/>
      <c r="CUL550" s="320"/>
      <c r="CUM550" s="320"/>
      <c r="CUN550" s="320"/>
      <c r="CUO550" s="320"/>
      <c r="CUP550" s="320"/>
      <c r="CUQ550" s="320"/>
      <c r="CUR550" s="320"/>
      <c r="CUS550" s="320"/>
      <c r="CUT550" s="320"/>
      <c r="CUU550" s="320"/>
      <c r="CUV550" s="320"/>
      <c r="CUW550" s="320"/>
      <c r="CUX550" s="320"/>
      <c r="CUY550" s="320"/>
      <c r="CUZ550" s="320"/>
      <c r="CVA550" s="320"/>
      <c r="CVB550" s="320"/>
      <c r="CVC550" s="320"/>
      <c r="CVD550" s="320"/>
      <c r="CVE550" s="320"/>
      <c r="CVF550" s="320"/>
      <c r="CVG550" s="320"/>
      <c r="CVH550" s="320"/>
      <c r="CVI550" s="320"/>
      <c r="CVJ550" s="320"/>
      <c r="CVK550" s="320"/>
      <c r="CVL550" s="320"/>
      <c r="CVM550" s="320"/>
      <c r="CVN550" s="320"/>
      <c r="CVO550" s="320"/>
      <c r="CVP550" s="320"/>
      <c r="CVQ550" s="320"/>
      <c r="CVR550" s="320"/>
      <c r="CVS550" s="320"/>
      <c r="CVT550" s="320"/>
      <c r="CVU550" s="320"/>
      <c r="CVV550" s="320"/>
      <c r="CVW550" s="320"/>
      <c r="CVX550" s="320"/>
      <c r="CVY550" s="320"/>
      <c r="CVZ550" s="320"/>
      <c r="CWA550" s="320"/>
      <c r="CWB550" s="320"/>
      <c r="CWC550" s="320"/>
      <c r="CWD550" s="320"/>
      <c r="CWE550" s="320"/>
      <c r="CWF550" s="320"/>
      <c r="CWG550" s="320"/>
      <c r="CWH550" s="320"/>
      <c r="CWI550" s="320"/>
      <c r="CWJ550" s="320"/>
      <c r="CWK550" s="320"/>
      <c r="CWL550" s="320"/>
      <c r="CWM550" s="320"/>
      <c r="CWN550" s="320"/>
      <c r="CWO550" s="320"/>
      <c r="CWP550" s="320"/>
      <c r="CWQ550" s="320"/>
      <c r="CWR550" s="320"/>
      <c r="CWS550" s="320"/>
      <c r="CWT550" s="320"/>
      <c r="CWU550" s="320"/>
      <c r="CWV550" s="320"/>
      <c r="CWW550" s="320"/>
      <c r="CWX550" s="320"/>
      <c r="CWY550" s="320"/>
      <c r="CWZ550" s="320"/>
      <c r="CXA550" s="320"/>
      <c r="CXB550" s="320"/>
      <c r="CXC550" s="320"/>
      <c r="CXD550" s="320"/>
      <c r="CXE550" s="320"/>
      <c r="CXF550" s="320"/>
      <c r="CXG550" s="320"/>
      <c r="CXH550" s="320"/>
      <c r="CXI550" s="320"/>
      <c r="CXJ550" s="320"/>
      <c r="CXK550" s="320"/>
      <c r="CXL550" s="320"/>
      <c r="CXM550" s="320"/>
      <c r="CXN550" s="320"/>
      <c r="CXO550" s="320"/>
      <c r="CXP550" s="320"/>
      <c r="CXQ550" s="320"/>
      <c r="CXR550" s="320"/>
      <c r="CXS550" s="320"/>
      <c r="CXT550" s="320"/>
      <c r="CXU550" s="320"/>
      <c r="CXV550" s="320"/>
      <c r="CXW550" s="320"/>
      <c r="CXX550" s="320"/>
      <c r="CXY550" s="320"/>
      <c r="CXZ550" s="320"/>
      <c r="CYA550" s="320"/>
      <c r="CYB550" s="320"/>
      <c r="CYC550" s="320"/>
      <c r="CYD550" s="320"/>
      <c r="CYE550" s="320"/>
      <c r="CYF550" s="320"/>
      <c r="CYG550" s="320"/>
      <c r="CYH550" s="320"/>
      <c r="CYI550" s="320"/>
      <c r="CYJ550" s="320"/>
      <c r="CYK550" s="320"/>
      <c r="CYL550" s="320"/>
      <c r="CYM550" s="320"/>
      <c r="CYN550" s="320"/>
      <c r="CYO550" s="320"/>
      <c r="CYP550" s="320"/>
      <c r="CYQ550" s="320"/>
      <c r="CYR550" s="320"/>
      <c r="CYS550" s="320"/>
      <c r="CYT550" s="320"/>
      <c r="CYU550" s="320"/>
      <c r="CYV550" s="320"/>
      <c r="CYW550" s="320"/>
      <c r="CYX550" s="320"/>
      <c r="CYY550" s="320"/>
      <c r="CYZ550" s="320"/>
      <c r="CZA550" s="320"/>
      <c r="CZB550" s="320"/>
      <c r="CZC550" s="320"/>
      <c r="CZD550" s="320"/>
      <c r="CZE550" s="320"/>
      <c r="CZF550" s="320"/>
      <c r="CZG550" s="320"/>
      <c r="CZH550" s="320"/>
      <c r="CZI550" s="320"/>
      <c r="CZJ550" s="320"/>
      <c r="CZK550" s="320"/>
      <c r="CZL550" s="320"/>
      <c r="CZM550" s="320"/>
      <c r="CZN550" s="320"/>
      <c r="CZO550" s="320"/>
      <c r="CZP550" s="320"/>
      <c r="CZQ550" s="320"/>
      <c r="CZR550" s="320"/>
      <c r="CZS550" s="320"/>
      <c r="CZT550" s="320"/>
      <c r="CZU550" s="320"/>
      <c r="CZV550" s="320"/>
      <c r="CZW550" s="320"/>
      <c r="CZX550" s="320"/>
      <c r="CZY550" s="320"/>
      <c r="CZZ550" s="320"/>
      <c r="DAA550" s="320"/>
      <c r="DAB550" s="320"/>
      <c r="DAC550" s="320"/>
      <c r="DAD550" s="320"/>
      <c r="DAE550" s="320"/>
      <c r="DAF550" s="320"/>
      <c r="DAG550" s="320"/>
      <c r="DAH550" s="320"/>
      <c r="DAI550" s="320"/>
      <c r="DAJ550" s="320"/>
      <c r="DAK550" s="320"/>
      <c r="DAL550" s="320"/>
      <c r="DAM550" s="320"/>
      <c r="DAN550" s="320"/>
      <c r="DAO550" s="320"/>
      <c r="DAP550" s="320"/>
      <c r="DAQ550" s="320"/>
      <c r="DAR550" s="320"/>
      <c r="DAS550" s="320"/>
      <c r="DAT550" s="320"/>
      <c r="DAU550" s="320"/>
      <c r="DAV550" s="320"/>
      <c r="DAW550" s="320"/>
      <c r="DAX550" s="320"/>
      <c r="DAY550" s="320"/>
      <c r="DAZ550" s="320"/>
      <c r="DBA550" s="320"/>
      <c r="DBB550" s="320"/>
      <c r="DBC550" s="320"/>
      <c r="DBD550" s="320"/>
      <c r="DBE550" s="320"/>
      <c r="DBF550" s="320"/>
      <c r="DBG550" s="320"/>
      <c r="DBH550" s="320"/>
      <c r="DBI550" s="320"/>
      <c r="DBJ550" s="320"/>
      <c r="DBK550" s="320"/>
      <c r="DBL550" s="320"/>
      <c r="DBM550" s="320"/>
      <c r="DBN550" s="320"/>
      <c r="DBO550" s="320"/>
      <c r="DBP550" s="320"/>
      <c r="DBQ550" s="320"/>
      <c r="DBR550" s="320"/>
      <c r="DBS550" s="320"/>
      <c r="DBT550" s="320"/>
      <c r="DBU550" s="320"/>
      <c r="DBV550" s="320"/>
      <c r="DBW550" s="320"/>
      <c r="DBX550" s="320"/>
      <c r="DBY550" s="320"/>
      <c r="DBZ550" s="320"/>
      <c r="DCA550" s="320"/>
      <c r="DCB550" s="320"/>
      <c r="DCC550" s="320"/>
      <c r="DCD550" s="320"/>
      <c r="DCE550" s="320"/>
      <c r="DCF550" s="320"/>
      <c r="DCG550" s="320"/>
      <c r="DCH550" s="320"/>
      <c r="DCI550" s="320"/>
      <c r="DCJ550" s="320"/>
      <c r="DCK550" s="320"/>
      <c r="DCL550" s="320"/>
      <c r="DCM550" s="320"/>
      <c r="DCN550" s="320"/>
      <c r="DCO550" s="320"/>
      <c r="DCP550" s="320"/>
      <c r="DCQ550" s="320"/>
      <c r="DCR550" s="320"/>
      <c r="DCS550" s="320"/>
      <c r="DCT550" s="320"/>
      <c r="DCU550" s="320"/>
      <c r="DCV550" s="320"/>
      <c r="DCW550" s="320"/>
      <c r="DCX550" s="320"/>
      <c r="DCY550" s="320"/>
      <c r="DCZ550" s="320"/>
      <c r="DDA550" s="320"/>
      <c r="DDB550" s="320"/>
      <c r="DDC550" s="320"/>
      <c r="DDD550" s="320"/>
      <c r="DDE550" s="320"/>
      <c r="DDF550" s="320"/>
      <c r="DDG550" s="320"/>
      <c r="DDH550" s="320"/>
      <c r="DDI550" s="320"/>
      <c r="DDJ550" s="320"/>
      <c r="DDK550" s="320"/>
      <c r="DDL550" s="320"/>
      <c r="DDM550" s="320"/>
      <c r="DDN550" s="320"/>
      <c r="DDO550" s="320"/>
      <c r="DDP550" s="320"/>
      <c r="DDQ550" s="320"/>
      <c r="DDR550" s="320"/>
      <c r="DDS550" s="320"/>
      <c r="DDT550" s="320"/>
      <c r="DDU550" s="320"/>
      <c r="DDV550" s="320"/>
      <c r="DDW550" s="320"/>
      <c r="DDX550" s="320"/>
      <c r="DDY550" s="320"/>
      <c r="DDZ550" s="320"/>
      <c r="DEA550" s="320"/>
      <c r="DEB550" s="320"/>
      <c r="DEC550" s="320"/>
      <c r="DED550" s="320"/>
      <c r="DEE550" s="320"/>
      <c r="DEF550" s="320"/>
      <c r="DEG550" s="320"/>
      <c r="DEH550" s="320"/>
      <c r="DEI550" s="320"/>
      <c r="DEJ550" s="320"/>
      <c r="DEK550" s="320"/>
      <c r="DEL550" s="320"/>
      <c r="DEM550" s="320"/>
      <c r="DEN550" s="320"/>
      <c r="DEO550" s="320"/>
      <c r="DEP550" s="320"/>
      <c r="DEQ550" s="320"/>
      <c r="DER550" s="320"/>
      <c r="DES550" s="320"/>
      <c r="DET550" s="320"/>
      <c r="DEU550" s="320"/>
      <c r="DEV550" s="320"/>
      <c r="DEW550" s="320"/>
      <c r="DEX550" s="320"/>
      <c r="DEY550" s="320"/>
      <c r="DEZ550" s="320"/>
      <c r="DFA550" s="320"/>
      <c r="DFB550" s="320"/>
      <c r="DFC550" s="320"/>
      <c r="DFD550" s="320"/>
      <c r="DFE550" s="320"/>
      <c r="DFF550" s="320"/>
      <c r="DFG550" s="320"/>
      <c r="DFH550" s="320"/>
      <c r="DFI550" s="320"/>
      <c r="DFJ550" s="320"/>
      <c r="DFK550" s="320"/>
      <c r="DFL550" s="320"/>
      <c r="DFM550" s="320"/>
      <c r="DFN550" s="320"/>
      <c r="DFO550" s="320"/>
      <c r="DFP550" s="320"/>
      <c r="DFQ550" s="320"/>
      <c r="DFR550" s="320"/>
      <c r="DFS550" s="320"/>
      <c r="DFT550" s="320"/>
      <c r="DFU550" s="320"/>
      <c r="DFV550" s="320"/>
      <c r="DFW550" s="320"/>
      <c r="DFX550" s="320"/>
      <c r="DFY550" s="320"/>
      <c r="DFZ550" s="320"/>
      <c r="DGA550" s="320"/>
      <c r="DGB550" s="320"/>
      <c r="DGC550" s="320"/>
      <c r="DGD550" s="320"/>
      <c r="DGE550" s="320"/>
      <c r="DGF550" s="320"/>
      <c r="DGG550" s="320"/>
      <c r="DGH550" s="320"/>
      <c r="DGI550" s="320"/>
      <c r="DGJ550" s="320"/>
      <c r="DGK550" s="320"/>
      <c r="DGL550" s="320"/>
      <c r="DGM550" s="320"/>
      <c r="DGN550" s="320"/>
      <c r="DGO550" s="320"/>
      <c r="DGP550" s="320"/>
      <c r="DGQ550" s="320"/>
      <c r="DGR550" s="320"/>
      <c r="DGS550" s="320"/>
      <c r="DGT550" s="320"/>
      <c r="DGU550" s="320"/>
      <c r="DGV550" s="320"/>
      <c r="DGW550" s="320"/>
      <c r="DGX550" s="320"/>
      <c r="DGY550" s="320"/>
      <c r="DGZ550" s="320"/>
      <c r="DHA550" s="320"/>
      <c r="DHB550" s="320"/>
      <c r="DHC550" s="320"/>
      <c r="DHD550" s="320"/>
      <c r="DHE550" s="320"/>
      <c r="DHF550" s="320"/>
      <c r="DHG550" s="320"/>
      <c r="DHH550" s="320"/>
      <c r="DHI550" s="320"/>
      <c r="DHJ550" s="320"/>
      <c r="DHK550" s="320"/>
      <c r="DHL550" s="320"/>
      <c r="DHM550" s="320"/>
      <c r="DHN550" s="320"/>
      <c r="DHO550" s="320"/>
      <c r="DHP550" s="320"/>
      <c r="DHQ550" s="320"/>
      <c r="DHR550" s="320"/>
      <c r="DHS550" s="320"/>
      <c r="DHT550" s="320"/>
      <c r="DHU550" s="320"/>
      <c r="DHV550" s="320"/>
      <c r="DHW550" s="320"/>
      <c r="DHX550" s="320"/>
      <c r="DHY550" s="320"/>
      <c r="DHZ550" s="320"/>
      <c r="DIA550" s="320"/>
      <c r="DIB550" s="320"/>
      <c r="DIC550" s="320"/>
      <c r="DID550" s="320"/>
      <c r="DIE550" s="320"/>
      <c r="DIF550" s="320"/>
      <c r="DIG550" s="320"/>
      <c r="DIH550" s="320"/>
      <c r="DII550" s="320"/>
      <c r="DIJ550" s="320"/>
      <c r="DIK550" s="320"/>
      <c r="DIL550" s="320"/>
      <c r="DIM550" s="320"/>
      <c r="DIN550" s="320"/>
      <c r="DIO550" s="320"/>
      <c r="DIP550" s="320"/>
      <c r="DIQ550" s="320"/>
      <c r="DIR550" s="320"/>
      <c r="DIS550" s="320"/>
      <c r="DIT550" s="320"/>
      <c r="DIU550" s="320"/>
      <c r="DIV550" s="320"/>
      <c r="DIW550" s="320"/>
      <c r="DIX550" s="320"/>
      <c r="DIY550" s="320"/>
      <c r="DIZ550" s="320"/>
      <c r="DJA550" s="320"/>
      <c r="DJB550" s="320"/>
      <c r="DJC550" s="320"/>
      <c r="DJD550" s="320"/>
      <c r="DJE550" s="320"/>
      <c r="DJF550" s="320"/>
      <c r="DJG550" s="320"/>
      <c r="DJH550" s="320"/>
      <c r="DJI550" s="320"/>
      <c r="DJJ550" s="320"/>
      <c r="DJK550" s="320"/>
      <c r="DJL550" s="320"/>
      <c r="DJM550" s="320"/>
      <c r="DJN550" s="320"/>
      <c r="DJO550" s="320"/>
      <c r="DJP550" s="320"/>
      <c r="DJQ550" s="320"/>
      <c r="DJR550" s="320"/>
      <c r="DJS550" s="320"/>
      <c r="DJT550" s="320"/>
      <c r="DJU550" s="320"/>
      <c r="DJV550" s="320"/>
      <c r="DJW550" s="320"/>
      <c r="DJX550" s="320"/>
      <c r="DJY550" s="320"/>
      <c r="DJZ550" s="320"/>
      <c r="DKA550" s="320"/>
      <c r="DKB550" s="320"/>
      <c r="DKC550" s="320"/>
      <c r="DKD550" s="320"/>
      <c r="DKE550" s="320"/>
      <c r="DKF550" s="320"/>
      <c r="DKG550" s="320"/>
      <c r="DKH550" s="320"/>
      <c r="DKI550" s="320"/>
      <c r="DKJ550" s="320"/>
      <c r="DKK550" s="320"/>
      <c r="DKL550" s="320"/>
      <c r="DKM550" s="320"/>
      <c r="DKN550" s="320"/>
      <c r="DKO550" s="320"/>
      <c r="DKP550" s="320"/>
      <c r="DKQ550" s="320"/>
      <c r="DKR550" s="320"/>
      <c r="DKS550" s="320"/>
      <c r="DKT550" s="320"/>
      <c r="DKU550" s="320"/>
      <c r="DKV550" s="320"/>
      <c r="DKW550" s="320"/>
      <c r="DKX550" s="320"/>
      <c r="DKY550" s="320"/>
      <c r="DKZ550" s="320"/>
      <c r="DLA550" s="320"/>
      <c r="DLB550" s="320"/>
      <c r="DLC550" s="320"/>
      <c r="DLD550" s="320"/>
      <c r="DLE550" s="320"/>
      <c r="DLF550" s="320"/>
      <c r="DLG550" s="320"/>
      <c r="DLH550" s="320"/>
      <c r="DLI550" s="320"/>
      <c r="DLJ550" s="320"/>
      <c r="DLK550" s="320"/>
      <c r="DLL550" s="320"/>
      <c r="DLM550" s="320"/>
      <c r="DLN550" s="320"/>
      <c r="DLO550" s="320"/>
      <c r="DLP550" s="320"/>
      <c r="DLQ550" s="320"/>
      <c r="DLR550" s="320"/>
      <c r="DLS550" s="320"/>
      <c r="DLT550" s="320"/>
      <c r="DLU550" s="320"/>
      <c r="DLV550" s="320"/>
      <c r="DLW550" s="320"/>
      <c r="DLX550" s="320"/>
      <c r="DLY550" s="320"/>
      <c r="DLZ550" s="320"/>
      <c r="DMA550" s="320"/>
      <c r="DMB550" s="320"/>
      <c r="DMC550" s="320"/>
      <c r="DMD550" s="320"/>
      <c r="DME550" s="320"/>
      <c r="DMF550" s="320"/>
      <c r="DMG550" s="320"/>
      <c r="DMH550" s="320"/>
      <c r="DMI550" s="320"/>
      <c r="DMJ550" s="320"/>
      <c r="DMK550" s="320"/>
      <c r="DML550" s="320"/>
      <c r="DMM550" s="320"/>
      <c r="DMN550" s="320"/>
      <c r="DMO550" s="320"/>
      <c r="DMP550" s="320"/>
      <c r="DMQ550" s="320"/>
      <c r="DMR550" s="320"/>
      <c r="DMS550" s="320"/>
      <c r="DMT550" s="320"/>
      <c r="DMU550" s="320"/>
      <c r="DMV550" s="320"/>
      <c r="DMW550" s="320"/>
      <c r="DMX550" s="320"/>
      <c r="DMY550" s="320"/>
      <c r="DMZ550" s="320"/>
      <c r="DNA550" s="320"/>
      <c r="DNB550" s="320"/>
      <c r="DNC550" s="320"/>
      <c r="DND550" s="320"/>
      <c r="DNE550" s="320"/>
      <c r="DNF550" s="320"/>
      <c r="DNG550" s="320"/>
      <c r="DNH550" s="320"/>
      <c r="DNI550" s="320"/>
      <c r="DNJ550" s="320"/>
      <c r="DNK550" s="320"/>
      <c r="DNL550" s="320"/>
      <c r="DNM550" s="320"/>
      <c r="DNN550" s="320"/>
      <c r="DNO550" s="320"/>
      <c r="DNP550" s="320"/>
      <c r="DNQ550" s="320"/>
      <c r="DNR550" s="320"/>
      <c r="DNS550" s="320"/>
      <c r="DNT550" s="320"/>
      <c r="DNU550" s="320"/>
      <c r="DNV550" s="320"/>
      <c r="DNW550" s="320"/>
      <c r="DNX550" s="320"/>
      <c r="DNY550" s="320"/>
      <c r="DNZ550" s="320"/>
      <c r="DOA550" s="320"/>
      <c r="DOB550" s="320"/>
      <c r="DOC550" s="320"/>
      <c r="DOD550" s="320"/>
      <c r="DOE550" s="320"/>
      <c r="DOF550" s="320"/>
      <c r="DOG550" s="320"/>
      <c r="DOH550" s="320"/>
      <c r="DOI550" s="320"/>
      <c r="DOJ550" s="320"/>
      <c r="DOK550" s="320"/>
      <c r="DOL550" s="320"/>
      <c r="DOM550" s="320"/>
      <c r="DON550" s="320"/>
      <c r="DOO550" s="320"/>
      <c r="DOP550" s="320"/>
      <c r="DOQ550" s="320"/>
      <c r="DOR550" s="320"/>
      <c r="DOS550" s="320"/>
      <c r="DOT550" s="320"/>
      <c r="DOU550" s="320"/>
      <c r="DOV550" s="320"/>
      <c r="DOW550" s="320"/>
      <c r="DOX550" s="320"/>
      <c r="DOY550" s="320"/>
      <c r="DOZ550" s="320"/>
      <c r="DPA550" s="320"/>
      <c r="DPB550" s="320"/>
      <c r="DPC550" s="320"/>
      <c r="DPD550" s="320"/>
      <c r="DPE550" s="320"/>
      <c r="DPF550" s="320"/>
      <c r="DPG550" s="320"/>
      <c r="DPH550" s="320"/>
      <c r="DPI550" s="320"/>
      <c r="DPJ550" s="320"/>
      <c r="DPK550" s="320"/>
      <c r="DPL550" s="320"/>
      <c r="DPM550" s="320"/>
      <c r="DPN550" s="320"/>
      <c r="DPO550" s="320"/>
      <c r="DPP550" s="320"/>
      <c r="DPQ550" s="320"/>
      <c r="DPR550" s="320"/>
      <c r="DPS550" s="320"/>
      <c r="DPT550" s="320"/>
      <c r="DPU550" s="320"/>
      <c r="DPV550" s="320"/>
      <c r="DPW550" s="320"/>
      <c r="DPX550" s="320"/>
      <c r="DPY550" s="320"/>
      <c r="DPZ550" s="320"/>
      <c r="DQA550" s="320"/>
      <c r="DQB550" s="320"/>
      <c r="DQC550" s="320"/>
      <c r="DQD550" s="320"/>
      <c r="DQE550" s="320"/>
      <c r="DQF550" s="320"/>
      <c r="DQG550" s="320"/>
      <c r="DQH550" s="320"/>
      <c r="DQI550" s="320"/>
      <c r="DQJ550" s="320"/>
      <c r="DQK550" s="320"/>
      <c r="DQL550" s="320"/>
      <c r="DQM550" s="320"/>
      <c r="DQN550" s="320"/>
      <c r="DQO550" s="320"/>
      <c r="DQP550" s="320"/>
      <c r="DQQ550" s="320"/>
      <c r="DQR550" s="320"/>
      <c r="DQS550" s="320"/>
      <c r="DQT550" s="320"/>
      <c r="DQU550" s="320"/>
      <c r="DQV550" s="320"/>
      <c r="DQW550" s="320"/>
      <c r="DQX550" s="320"/>
      <c r="DQY550" s="320"/>
      <c r="DQZ550" s="320"/>
      <c r="DRA550" s="320"/>
      <c r="DRB550" s="320"/>
      <c r="DRC550" s="320"/>
      <c r="DRD550" s="320"/>
      <c r="DRE550" s="320"/>
      <c r="DRF550" s="320"/>
      <c r="DRG550" s="320"/>
      <c r="DRH550" s="320"/>
      <c r="DRI550" s="320"/>
      <c r="DRJ550" s="320"/>
      <c r="DRK550" s="320"/>
      <c r="DRL550" s="320"/>
      <c r="DRM550" s="320"/>
      <c r="DRN550" s="320"/>
      <c r="DRO550" s="320"/>
      <c r="DRP550" s="320"/>
      <c r="DRQ550" s="320"/>
      <c r="DRR550" s="320"/>
      <c r="DRS550" s="320"/>
      <c r="DRT550" s="320"/>
      <c r="DRU550" s="320"/>
      <c r="DRV550" s="320"/>
      <c r="DRW550" s="320"/>
      <c r="DRX550" s="320"/>
      <c r="DRY550" s="320"/>
      <c r="DRZ550" s="320"/>
      <c r="DSA550" s="320"/>
      <c r="DSB550" s="320"/>
      <c r="DSC550" s="320"/>
      <c r="DSD550" s="320"/>
      <c r="DSE550" s="320"/>
      <c r="DSF550" s="320"/>
      <c r="DSG550" s="320"/>
      <c r="DSH550" s="320"/>
      <c r="DSI550" s="320"/>
      <c r="DSJ550" s="320"/>
      <c r="DSK550" s="320"/>
      <c r="DSL550" s="320"/>
      <c r="DSM550" s="320"/>
      <c r="DSN550" s="320"/>
      <c r="DSO550" s="320"/>
      <c r="DSP550" s="320"/>
      <c r="DSQ550" s="320"/>
      <c r="DSR550" s="320"/>
      <c r="DSS550" s="320"/>
      <c r="DST550" s="320"/>
      <c r="DSU550" s="320"/>
      <c r="DSV550" s="320"/>
      <c r="DSW550" s="320"/>
      <c r="DSX550" s="320"/>
      <c r="DSY550" s="320"/>
      <c r="DSZ550" s="320"/>
      <c r="DTA550" s="320"/>
      <c r="DTB550" s="320"/>
      <c r="DTC550" s="320"/>
      <c r="DTD550" s="320"/>
      <c r="DTE550" s="320"/>
      <c r="DTF550" s="320"/>
      <c r="DTG550" s="320"/>
      <c r="DTH550" s="320"/>
      <c r="DTI550" s="320"/>
      <c r="DTJ550" s="320"/>
      <c r="DTK550" s="320"/>
      <c r="DTL550" s="320"/>
      <c r="DTM550" s="320"/>
      <c r="DTN550" s="320"/>
      <c r="DTO550" s="320"/>
      <c r="DTP550" s="320"/>
      <c r="DTQ550" s="320"/>
      <c r="DTR550" s="320"/>
      <c r="DTS550" s="320"/>
      <c r="DTT550" s="320"/>
      <c r="DTU550" s="320"/>
      <c r="DTV550" s="320"/>
      <c r="DTW550" s="320"/>
      <c r="DTX550" s="320"/>
      <c r="DTY550" s="320"/>
      <c r="DTZ550" s="320"/>
      <c r="DUA550" s="320"/>
      <c r="DUB550" s="320"/>
      <c r="DUC550" s="320"/>
      <c r="DUD550" s="320"/>
      <c r="DUE550" s="320"/>
      <c r="DUF550" s="320"/>
      <c r="DUG550" s="320"/>
      <c r="DUH550" s="320"/>
      <c r="DUI550" s="320"/>
      <c r="DUJ550" s="320"/>
      <c r="DUK550" s="320"/>
      <c r="DUL550" s="320"/>
      <c r="DUM550" s="320"/>
      <c r="DUN550" s="320"/>
      <c r="DUO550" s="320"/>
      <c r="DUP550" s="320"/>
      <c r="DUQ550" s="320"/>
      <c r="DUR550" s="320"/>
      <c r="DUS550" s="320"/>
      <c r="DUT550" s="320"/>
      <c r="DUU550" s="320"/>
      <c r="DUV550" s="320"/>
      <c r="DUW550" s="320"/>
      <c r="DUX550" s="320"/>
      <c r="DUY550" s="320"/>
      <c r="DUZ550" s="320"/>
      <c r="DVA550" s="320"/>
      <c r="DVB550" s="320"/>
      <c r="DVC550" s="320"/>
      <c r="DVD550" s="320"/>
      <c r="DVE550" s="320"/>
      <c r="DVF550" s="320"/>
      <c r="DVG550" s="320"/>
      <c r="DVH550" s="320"/>
      <c r="DVI550" s="320"/>
      <c r="DVJ550" s="320"/>
      <c r="DVK550" s="320"/>
      <c r="DVL550" s="320"/>
      <c r="DVM550" s="320"/>
      <c r="DVN550" s="320"/>
      <c r="DVO550" s="320"/>
      <c r="DVP550" s="320"/>
      <c r="DVQ550" s="320"/>
      <c r="DVR550" s="320"/>
      <c r="DVS550" s="320"/>
      <c r="DVT550" s="320"/>
      <c r="DVU550" s="320"/>
      <c r="DVV550" s="320"/>
      <c r="DVW550" s="320"/>
      <c r="DVX550" s="320"/>
      <c r="DVY550" s="320"/>
      <c r="DVZ550" s="320"/>
      <c r="DWA550" s="320"/>
      <c r="DWB550" s="320"/>
      <c r="DWC550" s="320"/>
      <c r="DWD550" s="320"/>
      <c r="DWE550" s="320"/>
      <c r="DWF550" s="320"/>
      <c r="DWG550" s="320"/>
      <c r="DWH550" s="320"/>
      <c r="DWI550" s="320"/>
      <c r="DWJ550" s="320"/>
      <c r="DWK550" s="320"/>
      <c r="DWL550" s="320"/>
      <c r="DWM550" s="320"/>
      <c r="DWN550" s="320"/>
      <c r="DWO550" s="320"/>
      <c r="DWP550" s="320"/>
      <c r="DWQ550" s="320"/>
      <c r="DWR550" s="320"/>
      <c r="DWS550" s="320"/>
      <c r="DWT550" s="320"/>
      <c r="DWU550" s="320"/>
      <c r="DWV550" s="320"/>
      <c r="DWW550" s="320"/>
      <c r="DWX550" s="320"/>
      <c r="DWY550" s="320"/>
      <c r="DWZ550" s="320"/>
      <c r="DXA550" s="320"/>
      <c r="DXB550" s="320"/>
      <c r="DXC550" s="320"/>
      <c r="DXD550" s="320"/>
      <c r="DXE550" s="320"/>
      <c r="DXF550" s="320"/>
      <c r="DXG550" s="320"/>
      <c r="DXH550" s="320"/>
      <c r="DXI550" s="320"/>
      <c r="DXJ550" s="320"/>
      <c r="DXK550" s="320"/>
      <c r="DXL550" s="320"/>
      <c r="DXM550" s="320"/>
      <c r="DXN550" s="320"/>
      <c r="DXO550" s="320"/>
      <c r="DXP550" s="320"/>
      <c r="DXQ550" s="320"/>
      <c r="DXR550" s="320"/>
      <c r="DXS550" s="320"/>
      <c r="DXT550" s="320"/>
      <c r="DXU550" s="320"/>
      <c r="DXV550" s="320"/>
      <c r="DXW550" s="320"/>
      <c r="DXX550" s="320"/>
      <c r="DXY550" s="320"/>
      <c r="DXZ550" s="320"/>
      <c r="DYA550" s="320"/>
      <c r="DYB550" s="320"/>
      <c r="DYC550" s="320"/>
      <c r="DYD550" s="320"/>
      <c r="DYE550" s="320"/>
      <c r="DYF550" s="320"/>
      <c r="DYG550" s="320"/>
      <c r="DYH550" s="320"/>
      <c r="DYI550" s="320"/>
      <c r="DYJ550" s="320"/>
      <c r="DYK550" s="320"/>
      <c r="DYL550" s="320"/>
      <c r="DYM550" s="320"/>
      <c r="DYN550" s="320"/>
      <c r="DYO550" s="320"/>
      <c r="DYP550" s="320"/>
      <c r="DYQ550" s="320"/>
      <c r="DYR550" s="320"/>
      <c r="DYS550" s="320"/>
      <c r="DYT550" s="320"/>
      <c r="DYU550" s="320"/>
      <c r="DYV550" s="320"/>
      <c r="DYW550" s="320"/>
      <c r="DYX550" s="320"/>
      <c r="DYY550" s="320"/>
      <c r="DYZ550" s="320"/>
      <c r="DZA550" s="320"/>
      <c r="DZB550" s="320"/>
      <c r="DZC550" s="320"/>
      <c r="DZD550" s="320"/>
      <c r="DZE550" s="320"/>
      <c r="DZF550" s="320"/>
      <c r="DZG550" s="320"/>
      <c r="DZH550" s="320"/>
      <c r="DZI550" s="320"/>
      <c r="DZJ550" s="320"/>
      <c r="DZK550" s="320"/>
      <c r="DZL550" s="320"/>
      <c r="DZM550" s="320"/>
      <c r="DZN550" s="320"/>
      <c r="DZO550" s="320"/>
      <c r="DZP550" s="320"/>
      <c r="DZQ550" s="320"/>
      <c r="DZR550" s="320"/>
      <c r="DZS550" s="320"/>
      <c r="DZT550" s="320"/>
      <c r="DZU550" s="320"/>
      <c r="DZV550" s="320"/>
      <c r="DZW550" s="320"/>
      <c r="DZX550" s="320"/>
      <c r="DZY550" s="320"/>
      <c r="DZZ550" s="320"/>
      <c r="EAA550" s="320"/>
      <c r="EAB550" s="320"/>
      <c r="EAC550" s="320"/>
      <c r="EAD550" s="320"/>
      <c r="EAE550" s="320"/>
      <c r="EAF550" s="320"/>
      <c r="EAG550" s="320"/>
      <c r="EAH550" s="320"/>
      <c r="EAI550" s="320"/>
      <c r="EAJ550" s="320"/>
      <c r="EAK550" s="320"/>
      <c r="EAL550" s="320"/>
      <c r="EAM550" s="320"/>
      <c r="EAN550" s="320"/>
      <c r="EAO550" s="320"/>
      <c r="EAP550" s="320"/>
      <c r="EAQ550" s="320"/>
      <c r="EAR550" s="320"/>
      <c r="EAS550" s="320"/>
      <c r="EAT550" s="320"/>
      <c r="EAU550" s="320"/>
      <c r="EAV550" s="320"/>
      <c r="EAW550" s="320"/>
      <c r="EAX550" s="320"/>
      <c r="EAY550" s="320"/>
      <c r="EAZ550" s="320"/>
      <c r="EBA550" s="320"/>
      <c r="EBB550" s="320"/>
      <c r="EBC550" s="320"/>
      <c r="EBD550" s="320"/>
      <c r="EBE550" s="320"/>
      <c r="EBF550" s="320"/>
      <c r="EBG550" s="320"/>
      <c r="EBH550" s="320"/>
      <c r="EBI550" s="320"/>
      <c r="EBJ550" s="320"/>
      <c r="EBK550" s="320"/>
      <c r="EBL550" s="320"/>
      <c r="EBM550" s="320"/>
      <c r="EBN550" s="320"/>
      <c r="EBO550" s="320"/>
      <c r="EBP550" s="320"/>
      <c r="EBQ550" s="320"/>
      <c r="EBR550" s="320"/>
      <c r="EBS550" s="320"/>
      <c r="EBT550" s="320"/>
      <c r="EBU550" s="320"/>
      <c r="EBV550" s="320"/>
      <c r="EBW550" s="320"/>
      <c r="EBX550" s="320"/>
      <c r="EBY550" s="320"/>
      <c r="EBZ550" s="320"/>
      <c r="ECA550" s="320"/>
      <c r="ECB550" s="320"/>
      <c r="ECC550" s="320"/>
      <c r="ECD550" s="320"/>
      <c r="ECE550" s="320"/>
      <c r="ECF550" s="320"/>
      <c r="ECG550" s="320"/>
      <c r="ECH550" s="320"/>
      <c r="ECI550" s="320"/>
      <c r="ECJ550" s="320"/>
      <c r="ECK550" s="320"/>
      <c r="ECL550" s="320"/>
      <c r="ECM550" s="320"/>
      <c r="ECN550" s="320"/>
      <c r="ECO550" s="320"/>
      <c r="ECP550" s="320"/>
      <c r="ECQ550" s="320"/>
      <c r="ECR550" s="320"/>
      <c r="ECS550" s="320"/>
      <c r="ECT550" s="320"/>
      <c r="ECU550" s="320"/>
      <c r="ECV550" s="320"/>
      <c r="ECW550" s="320"/>
      <c r="ECX550" s="320"/>
      <c r="ECY550" s="320"/>
      <c r="ECZ550" s="320"/>
      <c r="EDA550" s="320"/>
      <c r="EDB550" s="320"/>
      <c r="EDC550" s="320"/>
      <c r="EDD550" s="320"/>
      <c r="EDE550" s="320"/>
      <c r="EDF550" s="320"/>
      <c r="EDG550" s="320"/>
      <c r="EDH550" s="320"/>
      <c r="EDI550" s="320"/>
      <c r="EDJ550" s="320"/>
      <c r="EDK550" s="320"/>
      <c r="EDL550" s="320"/>
      <c r="EDM550" s="320"/>
      <c r="EDN550" s="320"/>
      <c r="EDO550" s="320"/>
      <c r="EDP550" s="320"/>
      <c r="EDQ550" s="320"/>
      <c r="EDR550" s="320"/>
      <c r="EDS550" s="320"/>
      <c r="EDT550" s="320"/>
      <c r="EDU550" s="320"/>
      <c r="EDV550" s="320"/>
      <c r="EDW550" s="320"/>
      <c r="EDX550" s="320"/>
      <c r="EDY550" s="320"/>
      <c r="EDZ550" s="320"/>
      <c r="EEA550" s="320"/>
      <c r="EEB550" s="320"/>
      <c r="EEC550" s="320"/>
      <c r="EED550" s="320"/>
      <c r="EEE550" s="320"/>
      <c r="EEF550" s="320"/>
      <c r="EEG550" s="320"/>
      <c r="EEH550" s="320"/>
      <c r="EEI550" s="320"/>
      <c r="EEJ550" s="320"/>
      <c r="EEK550" s="320"/>
      <c r="EEL550" s="320"/>
      <c r="EEM550" s="320"/>
      <c r="EEN550" s="320"/>
      <c r="EEO550" s="320"/>
      <c r="EEP550" s="320"/>
      <c r="EEQ550" s="320"/>
      <c r="EER550" s="320"/>
      <c r="EES550" s="320"/>
      <c r="EET550" s="320"/>
      <c r="EEU550" s="320"/>
      <c r="EEV550" s="320"/>
      <c r="EEW550" s="320"/>
      <c r="EEX550" s="320"/>
      <c r="EEY550" s="320"/>
      <c r="EEZ550" s="320"/>
      <c r="EFA550" s="320"/>
      <c r="EFB550" s="320"/>
      <c r="EFC550" s="320"/>
      <c r="EFD550" s="320"/>
      <c r="EFE550" s="320"/>
      <c r="EFF550" s="320"/>
      <c r="EFG550" s="320"/>
      <c r="EFH550" s="320"/>
      <c r="EFI550" s="320"/>
      <c r="EFJ550" s="320"/>
      <c r="EFK550" s="320"/>
      <c r="EFL550" s="320"/>
      <c r="EFM550" s="320"/>
      <c r="EFN550" s="320"/>
      <c r="EFO550" s="320"/>
      <c r="EFP550" s="320"/>
      <c r="EFQ550" s="320"/>
      <c r="EFR550" s="320"/>
      <c r="EFS550" s="320"/>
      <c r="EFT550" s="320"/>
      <c r="EFU550" s="320"/>
      <c r="EFV550" s="320"/>
      <c r="EFW550" s="320"/>
      <c r="EFX550" s="320"/>
      <c r="EFY550" s="320"/>
      <c r="EFZ550" s="320"/>
      <c r="EGA550" s="320"/>
      <c r="EGB550" s="320"/>
      <c r="EGC550" s="320"/>
      <c r="EGD550" s="320"/>
      <c r="EGE550" s="320"/>
      <c r="EGF550" s="320"/>
      <c r="EGG550" s="320"/>
      <c r="EGH550" s="320"/>
      <c r="EGI550" s="320"/>
      <c r="EGJ550" s="320"/>
      <c r="EGK550" s="320"/>
      <c r="EGL550" s="320"/>
      <c r="EGM550" s="320"/>
      <c r="EGN550" s="320"/>
      <c r="EGO550" s="320"/>
      <c r="EGP550" s="320"/>
      <c r="EGQ550" s="320"/>
      <c r="EGR550" s="320"/>
      <c r="EGS550" s="320"/>
      <c r="EGT550" s="320"/>
      <c r="EGU550" s="320"/>
      <c r="EGV550" s="320"/>
      <c r="EGW550" s="320"/>
      <c r="EGX550" s="320"/>
      <c r="EGY550" s="320"/>
      <c r="EGZ550" s="320"/>
      <c r="EHA550" s="320"/>
      <c r="EHB550" s="320"/>
      <c r="EHC550" s="320"/>
      <c r="EHD550" s="320"/>
      <c r="EHE550" s="320"/>
      <c r="EHF550" s="320"/>
      <c r="EHG550" s="320"/>
      <c r="EHH550" s="320"/>
      <c r="EHI550" s="320"/>
      <c r="EHJ550" s="320"/>
      <c r="EHK550" s="320"/>
      <c r="EHL550" s="320"/>
      <c r="EHM550" s="320"/>
      <c r="EHN550" s="320"/>
      <c r="EHO550" s="320"/>
      <c r="EHP550" s="320"/>
      <c r="EHQ550" s="320"/>
      <c r="EHR550" s="320"/>
      <c r="EHS550" s="320"/>
      <c r="EHT550" s="320"/>
      <c r="EHU550" s="320"/>
      <c r="EHV550" s="320"/>
      <c r="EHW550" s="320"/>
      <c r="EHX550" s="320"/>
      <c r="EHY550" s="320"/>
      <c r="EHZ550" s="320"/>
      <c r="EIA550" s="320"/>
      <c r="EIB550" s="320"/>
      <c r="EIC550" s="320"/>
      <c r="EID550" s="320"/>
      <c r="EIE550" s="320"/>
      <c r="EIF550" s="320"/>
      <c r="EIG550" s="320"/>
      <c r="EIH550" s="320"/>
      <c r="EII550" s="320"/>
      <c r="EIJ550" s="320"/>
      <c r="EIK550" s="320"/>
      <c r="EIL550" s="320"/>
      <c r="EIM550" s="320"/>
      <c r="EIN550" s="320"/>
      <c r="EIO550" s="320"/>
      <c r="EIP550" s="320"/>
      <c r="EIQ550" s="320"/>
      <c r="EIR550" s="320"/>
      <c r="EIS550" s="320"/>
      <c r="EIT550" s="320"/>
      <c r="EIU550" s="320"/>
      <c r="EIV550" s="320"/>
      <c r="EIW550" s="320"/>
      <c r="EIX550" s="320"/>
      <c r="EIY550" s="320"/>
      <c r="EIZ550" s="320"/>
      <c r="EJA550" s="320"/>
      <c r="EJB550" s="320"/>
      <c r="EJC550" s="320"/>
      <c r="EJD550" s="320"/>
      <c r="EJE550" s="320"/>
      <c r="EJF550" s="320"/>
      <c r="EJG550" s="320"/>
      <c r="EJH550" s="320"/>
      <c r="EJI550" s="320"/>
      <c r="EJJ550" s="320"/>
      <c r="EJK550" s="320"/>
      <c r="EJL550" s="320"/>
      <c r="EJM550" s="320"/>
      <c r="EJN550" s="320"/>
      <c r="EJO550" s="320"/>
      <c r="EJP550" s="320"/>
      <c r="EJQ550" s="320"/>
      <c r="EJR550" s="320"/>
      <c r="EJS550" s="320"/>
      <c r="EJT550" s="320"/>
      <c r="EJU550" s="320"/>
      <c r="EJV550" s="320"/>
      <c r="EJW550" s="320"/>
      <c r="EJX550" s="320"/>
      <c r="EJY550" s="320"/>
      <c r="EJZ550" s="320"/>
      <c r="EKA550" s="320"/>
      <c r="EKB550" s="320"/>
      <c r="EKC550" s="320"/>
      <c r="EKD550" s="320"/>
      <c r="EKE550" s="320"/>
      <c r="EKF550" s="320"/>
      <c r="EKG550" s="320"/>
      <c r="EKH550" s="320"/>
      <c r="EKI550" s="320"/>
      <c r="EKJ550" s="320"/>
      <c r="EKK550" s="320"/>
      <c r="EKL550" s="320"/>
      <c r="EKM550" s="320"/>
      <c r="EKN550" s="320"/>
      <c r="EKO550" s="320"/>
      <c r="EKP550" s="320"/>
      <c r="EKQ550" s="320"/>
      <c r="EKR550" s="320"/>
      <c r="EKS550" s="320"/>
      <c r="EKT550" s="320"/>
      <c r="EKU550" s="320"/>
      <c r="EKV550" s="320"/>
      <c r="EKW550" s="320"/>
      <c r="EKX550" s="320"/>
      <c r="EKY550" s="320"/>
      <c r="EKZ550" s="320"/>
      <c r="ELA550" s="320"/>
      <c r="ELB550" s="320"/>
      <c r="ELC550" s="320"/>
      <c r="ELD550" s="320"/>
      <c r="ELE550" s="320"/>
      <c r="ELF550" s="320"/>
      <c r="ELG550" s="320"/>
      <c r="ELH550" s="320"/>
      <c r="ELI550" s="320"/>
      <c r="ELJ550" s="320"/>
      <c r="ELK550" s="320"/>
      <c r="ELL550" s="320"/>
      <c r="ELM550" s="320"/>
      <c r="ELN550" s="320"/>
      <c r="ELO550" s="320"/>
      <c r="ELP550" s="320"/>
      <c r="ELQ550" s="320"/>
      <c r="ELR550" s="320"/>
      <c r="ELS550" s="320"/>
      <c r="ELT550" s="320"/>
      <c r="ELU550" s="320"/>
      <c r="ELV550" s="320"/>
      <c r="ELW550" s="320"/>
      <c r="ELX550" s="320"/>
      <c r="ELY550" s="320"/>
      <c r="ELZ550" s="320"/>
      <c r="EMA550" s="320"/>
      <c r="EMB550" s="320"/>
      <c r="EMC550" s="320"/>
      <c r="EMD550" s="320"/>
      <c r="EME550" s="320"/>
      <c r="EMF550" s="320"/>
      <c r="EMG550" s="320"/>
      <c r="EMH550" s="320"/>
      <c r="EMI550" s="320"/>
      <c r="EMJ550" s="320"/>
      <c r="EMK550" s="320"/>
      <c r="EML550" s="320"/>
      <c r="EMM550" s="320"/>
      <c r="EMN550" s="320"/>
      <c r="EMO550" s="320"/>
      <c r="EMP550" s="320"/>
      <c r="EMQ550" s="320"/>
      <c r="EMR550" s="320"/>
      <c r="EMS550" s="320"/>
      <c r="EMT550" s="320"/>
      <c r="EMU550" s="320"/>
      <c r="EMV550" s="320"/>
      <c r="EMW550" s="320"/>
      <c r="EMX550" s="320"/>
      <c r="EMY550" s="320"/>
      <c r="EMZ550" s="320"/>
      <c r="ENA550" s="320"/>
      <c r="ENB550" s="320"/>
      <c r="ENC550" s="320"/>
      <c r="END550" s="320"/>
      <c r="ENE550" s="320"/>
      <c r="ENF550" s="320"/>
      <c r="ENG550" s="320"/>
      <c r="ENH550" s="320"/>
      <c r="ENI550" s="320"/>
      <c r="ENJ550" s="320"/>
      <c r="ENK550" s="320"/>
      <c r="ENL550" s="320"/>
      <c r="ENM550" s="320"/>
      <c r="ENN550" s="320"/>
      <c r="ENO550" s="320"/>
      <c r="ENP550" s="320"/>
      <c r="ENQ550" s="320"/>
      <c r="ENR550" s="320"/>
      <c r="ENS550" s="320"/>
      <c r="ENT550" s="320"/>
      <c r="ENU550" s="320"/>
      <c r="ENV550" s="320"/>
      <c r="ENW550" s="320"/>
      <c r="ENX550" s="320"/>
      <c r="ENY550" s="320"/>
      <c r="ENZ550" s="320"/>
      <c r="EOA550" s="320"/>
      <c r="EOB550" s="320"/>
      <c r="EOC550" s="320"/>
      <c r="EOD550" s="320"/>
      <c r="EOE550" s="320"/>
      <c r="EOF550" s="320"/>
      <c r="EOG550" s="320"/>
      <c r="EOH550" s="320"/>
      <c r="EOI550" s="320"/>
      <c r="EOJ550" s="320"/>
      <c r="EOK550" s="320"/>
      <c r="EOL550" s="320"/>
      <c r="EOM550" s="320"/>
      <c r="EON550" s="320"/>
      <c r="EOO550" s="320"/>
      <c r="EOP550" s="320"/>
      <c r="EOQ550" s="320"/>
      <c r="EOR550" s="320"/>
      <c r="EOS550" s="320"/>
      <c r="EOT550" s="320"/>
      <c r="EOU550" s="320"/>
      <c r="EOV550" s="320"/>
      <c r="EOW550" s="320"/>
      <c r="EOX550" s="320"/>
      <c r="EOY550" s="320"/>
      <c r="EOZ550" s="320"/>
      <c r="EPA550" s="320"/>
      <c r="EPB550" s="320"/>
      <c r="EPC550" s="320"/>
      <c r="EPD550" s="320"/>
      <c r="EPE550" s="320"/>
      <c r="EPF550" s="320"/>
      <c r="EPG550" s="320"/>
      <c r="EPH550" s="320"/>
      <c r="EPI550" s="320"/>
      <c r="EPJ550" s="320"/>
      <c r="EPK550" s="320"/>
      <c r="EPL550" s="320"/>
      <c r="EPM550" s="320"/>
      <c r="EPN550" s="320"/>
      <c r="EPO550" s="320"/>
      <c r="EPP550" s="320"/>
      <c r="EPQ550" s="320"/>
      <c r="EPR550" s="320"/>
      <c r="EPS550" s="320"/>
      <c r="EPT550" s="320"/>
      <c r="EPU550" s="320"/>
      <c r="EPV550" s="320"/>
      <c r="EPW550" s="320"/>
      <c r="EPX550" s="320"/>
      <c r="EPY550" s="320"/>
      <c r="EPZ550" s="320"/>
      <c r="EQA550" s="320"/>
      <c r="EQB550" s="320"/>
      <c r="EQC550" s="320"/>
      <c r="EQD550" s="320"/>
      <c r="EQE550" s="320"/>
      <c r="EQF550" s="320"/>
      <c r="EQG550" s="320"/>
      <c r="EQH550" s="320"/>
      <c r="EQI550" s="320"/>
      <c r="EQJ550" s="320"/>
      <c r="EQK550" s="320"/>
      <c r="EQL550" s="320"/>
      <c r="EQM550" s="320"/>
      <c r="EQN550" s="320"/>
      <c r="EQO550" s="320"/>
      <c r="EQP550" s="320"/>
      <c r="EQQ550" s="320"/>
      <c r="EQR550" s="320"/>
      <c r="EQS550" s="320"/>
      <c r="EQT550" s="320"/>
      <c r="EQU550" s="320"/>
      <c r="EQV550" s="320"/>
      <c r="EQW550" s="320"/>
      <c r="EQX550" s="320"/>
      <c r="EQY550" s="320"/>
      <c r="EQZ550" s="320"/>
      <c r="ERA550" s="320"/>
      <c r="ERB550" s="320"/>
      <c r="ERC550" s="320"/>
      <c r="ERD550" s="320"/>
      <c r="ERE550" s="320"/>
      <c r="ERF550" s="320"/>
      <c r="ERG550" s="320"/>
      <c r="ERH550" s="320"/>
      <c r="ERI550" s="320"/>
      <c r="ERJ550" s="320"/>
      <c r="ERK550" s="320"/>
      <c r="ERL550" s="320"/>
      <c r="ERM550" s="320"/>
      <c r="ERN550" s="320"/>
      <c r="ERO550" s="320"/>
      <c r="ERP550" s="320"/>
      <c r="ERQ550" s="320"/>
      <c r="ERR550" s="320"/>
      <c r="ERS550" s="320"/>
      <c r="ERT550" s="320"/>
      <c r="ERU550" s="320"/>
      <c r="ERV550" s="320"/>
      <c r="ERW550" s="320"/>
      <c r="ERX550" s="320"/>
      <c r="ERY550" s="320"/>
      <c r="ERZ550" s="320"/>
      <c r="ESA550" s="320"/>
      <c r="ESB550" s="320"/>
      <c r="ESC550" s="320"/>
      <c r="ESD550" s="320"/>
      <c r="ESE550" s="320"/>
      <c r="ESF550" s="320"/>
      <c r="ESG550" s="320"/>
      <c r="ESH550" s="320"/>
      <c r="ESI550" s="320"/>
      <c r="ESJ550" s="320"/>
      <c r="ESK550" s="320"/>
      <c r="ESL550" s="320"/>
      <c r="ESM550" s="320"/>
      <c r="ESN550" s="320"/>
      <c r="ESO550" s="320"/>
      <c r="ESP550" s="320"/>
      <c r="ESQ550" s="320"/>
      <c r="ESR550" s="320"/>
      <c r="ESS550" s="320"/>
      <c r="EST550" s="320"/>
      <c r="ESU550" s="320"/>
      <c r="ESV550" s="320"/>
      <c r="ESW550" s="320"/>
      <c r="ESX550" s="320"/>
      <c r="ESY550" s="320"/>
      <c r="ESZ550" s="320"/>
      <c r="ETA550" s="320"/>
      <c r="ETB550" s="320"/>
      <c r="ETC550" s="320"/>
      <c r="ETD550" s="320"/>
      <c r="ETE550" s="320"/>
      <c r="ETF550" s="320"/>
      <c r="ETG550" s="320"/>
      <c r="ETH550" s="320"/>
      <c r="ETI550" s="320"/>
      <c r="ETJ550" s="320"/>
      <c r="ETK550" s="320"/>
      <c r="ETL550" s="320"/>
      <c r="ETM550" s="320"/>
      <c r="ETN550" s="320"/>
      <c r="ETO550" s="320"/>
      <c r="ETP550" s="320"/>
      <c r="ETQ550" s="320"/>
      <c r="ETR550" s="320"/>
      <c r="ETS550" s="320"/>
      <c r="ETT550" s="320"/>
      <c r="ETU550" s="320"/>
      <c r="ETV550" s="320"/>
      <c r="ETW550" s="320"/>
      <c r="ETX550" s="320"/>
      <c r="ETY550" s="320"/>
      <c r="ETZ550" s="320"/>
      <c r="EUA550" s="320"/>
      <c r="EUB550" s="320"/>
      <c r="EUC550" s="320"/>
      <c r="EUD550" s="320"/>
      <c r="EUE550" s="320"/>
      <c r="EUF550" s="320"/>
      <c r="EUG550" s="320"/>
      <c r="EUH550" s="320"/>
      <c r="EUI550" s="320"/>
      <c r="EUJ550" s="320"/>
      <c r="EUK550" s="320"/>
      <c r="EUL550" s="320"/>
      <c r="EUM550" s="320"/>
      <c r="EUN550" s="320"/>
      <c r="EUO550" s="320"/>
      <c r="EUP550" s="320"/>
      <c r="EUQ550" s="320"/>
      <c r="EUR550" s="320"/>
      <c r="EUS550" s="320"/>
      <c r="EUT550" s="320"/>
      <c r="EUU550" s="320"/>
      <c r="EUV550" s="320"/>
      <c r="EUW550" s="320"/>
      <c r="EUX550" s="320"/>
      <c r="EUY550" s="320"/>
      <c r="EUZ550" s="320"/>
      <c r="EVA550" s="320"/>
      <c r="EVB550" s="320"/>
      <c r="EVC550" s="320"/>
      <c r="EVD550" s="320"/>
      <c r="EVE550" s="320"/>
      <c r="EVF550" s="320"/>
      <c r="EVG550" s="320"/>
      <c r="EVH550" s="320"/>
      <c r="EVI550" s="320"/>
      <c r="EVJ550" s="320"/>
      <c r="EVK550" s="320"/>
      <c r="EVL550" s="320"/>
      <c r="EVM550" s="320"/>
      <c r="EVN550" s="320"/>
      <c r="EVO550" s="320"/>
      <c r="EVP550" s="320"/>
      <c r="EVQ550" s="320"/>
      <c r="EVR550" s="320"/>
      <c r="EVS550" s="320"/>
      <c r="EVT550" s="320"/>
      <c r="EVU550" s="320"/>
      <c r="EVV550" s="320"/>
      <c r="EVW550" s="320"/>
      <c r="EVX550" s="320"/>
      <c r="EVY550" s="320"/>
      <c r="EVZ550" s="320"/>
      <c r="EWA550" s="320"/>
      <c r="EWB550" s="320"/>
      <c r="EWC550" s="320"/>
      <c r="EWD550" s="320"/>
      <c r="EWE550" s="320"/>
      <c r="EWF550" s="320"/>
      <c r="EWG550" s="320"/>
      <c r="EWH550" s="320"/>
      <c r="EWI550" s="320"/>
      <c r="EWJ550" s="320"/>
      <c r="EWK550" s="320"/>
      <c r="EWL550" s="320"/>
      <c r="EWM550" s="320"/>
      <c r="EWN550" s="320"/>
      <c r="EWO550" s="320"/>
      <c r="EWP550" s="320"/>
      <c r="EWQ550" s="320"/>
      <c r="EWR550" s="320"/>
      <c r="EWS550" s="320"/>
      <c r="EWT550" s="320"/>
      <c r="EWU550" s="320"/>
      <c r="EWV550" s="320"/>
      <c r="EWW550" s="320"/>
      <c r="EWX550" s="320"/>
      <c r="EWY550" s="320"/>
      <c r="EWZ550" s="320"/>
      <c r="EXA550" s="320"/>
      <c r="EXB550" s="320"/>
      <c r="EXC550" s="320"/>
      <c r="EXD550" s="320"/>
      <c r="EXE550" s="320"/>
      <c r="EXF550" s="320"/>
      <c r="EXG550" s="320"/>
      <c r="EXH550" s="320"/>
      <c r="EXI550" s="320"/>
      <c r="EXJ550" s="320"/>
      <c r="EXK550" s="320"/>
      <c r="EXL550" s="320"/>
      <c r="EXM550" s="320"/>
      <c r="EXN550" s="320"/>
      <c r="EXO550" s="320"/>
      <c r="EXP550" s="320"/>
      <c r="EXQ550" s="320"/>
      <c r="EXR550" s="320"/>
      <c r="EXS550" s="320"/>
      <c r="EXT550" s="320"/>
      <c r="EXU550" s="320"/>
      <c r="EXV550" s="320"/>
      <c r="EXW550" s="320"/>
      <c r="EXX550" s="320"/>
      <c r="EXY550" s="320"/>
      <c r="EXZ550" s="320"/>
      <c r="EYA550" s="320"/>
      <c r="EYB550" s="320"/>
      <c r="EYC550" s="320"/>
      <c r="EYD550" s="320"/>
      <c r="EYE550" s="320"/>
      <c r="EYF550" s="320"/>
      <c r="EYG550" s="320"/>
      <c r="EYH550" s="320"/>
      <c r="EYI550" s="320"/>
      <c r="EYJ550" s="320"/>
      <c r="EYK550" s="320"/>
      <c r="EYL550" s="320"/>
      <c r="EYM550" s="320"/>
      <c r="EYN550" s="320"/>
      <c r="EYO550" s="320"/>
      <c r="EYP550" s="320"/>
      <c r="EYQ550" s="320"/>
      <c r="EYR550" s="320"/>
      <c r="EYS550" s="320"/>
      <c r="EYT550" s="320"/>
      <c r="EYU550" s="320"/>
      <c r="EYV550" s="320"/>
      <c r="EYW550" s="320"/>
      <c r="EYX550" s="320"/>
      <c r="EYY550" s="320"/>
      <c r="EYZ550" s="320"/>
      <c r="EZA550" s="320"/>
      <c r="EZB550" s="320"/>
      <c r="EZC550" s="320"/>
      <c r="EZD550" s="320"/>
      <c r="EZE550" s="320"/>
      <c r="EZF550" s="320"/>
      <c r="EZG550" s="320"/>
      <c r="EZH550" s="320"/>
      <c r="EZI550" s="320"/>
      <c r="EZJ550" s="320"/>
      <c r="EZK550" s="320"/>
      <c r="EZL550" s="320"/>
      <c r="EZM550" s="320"/>
      <c r="EZN550" s="320"/>
      <c r="EZO550" s="320"/>
      <c r="EZP550" s="320"/>
      <c r="EZQ550" s="320"/>
      <c r="EZR550" s="320"/>
      <c r="EZS550" s="320"/>
      <c r="EZT550" s="320"/>
      <c r="EZU550" s="320"/>
      <c r="EZV550" s="320"/>
      <c r="EZW550" s="320"/>
      <c r="EZX550" s="320"/>
      <c r="EZY550" s="320"/>
      <c r="EZZ550" s="320"/>
      <c r="FAA550" s="320"/>
      <c r="FAB550" s="320"/>
      <c r="FAC550" s="320"/>
      <c r="FAD550" s="320"/>
      <c r="FAE550" s="320"/>
      <c r="FAF550" s="320"/>
      <c r="FAG550" s="320"/>
      <c r="FAH550" s="320"/>
      <c r="FAI550" s="320"/>
      <c r="FAJ550" s="320"/>
      <c r="FAK550" s="320"/>
      <c r="FAL550" s="320"/>
      <c r="FAM550" s="320"/>
      <c r="FAN550" s="320"/>
      <c r="FAO550" s="320"/>
      <c r="FAP550" s="320"/>
      <c r="FAQ550" s="320"/>
      <c r="FAR550" s="320"/>
      <c r="FAS550" s="320"/>
      <c r="FAT550" s="320"/>
      <c r="FAU550" s="320"/>
      <c r="FAV550" s="320"/>
      <c r="FAW550" s="320"/>
      <c r="FAX550" s="320"/>
      <c r="FAY550" s="320"/>
      <c r="FAZ550" s="320"/>
      <c r="FBA550" s="320"/>
      <c r="FBB550" s="320"/>
      <c r="FBC550" s="320"/>
      <c r="FBD550" s="320"/>
      <c r="FBE550" s="320"/>
      <c r="FBF550" s="320"/>
      <c r="FBG550" s="320"/>
      <c r="FBH550" s="320"/>
      <c r="FBI550" s="320"/>
      <c r="FBJ550" s="320"/>
      <c r="FBK550" s="320"/>
      <c r="FBL550" s="320"/>
      <c r="FBM550" s="320"/>
      <c r="FBN550" s="320"/>
      <c r="FBO550" s="320"/>
      <c r="FBP550" s="320"/>
      <c r="FBQ550" s="320"/>
      <c r="FBR550" s="320"/>
      <c r="FBS550" s="320"/>
      <c r="FBT550" s="320"/>
      <c r="FBU550" s="320"/>
      <c r="FBV550" s="320"/>
      <c r="FBW550" s="320"/>
      <c r="FBX550" s="320"/>
      <c r="FBY550" s="320"/>
      <c r="FBZ550" s="320"/>
      <c r="FCA550" s="320"/>
      <c r="FCB550" s="320"/>
      <c r="FCC550" s="320"/>
      <c r="FCD550" s="320"/>
      <c r="FCE550" s="320"/>
      <c r="FCF550" s="320"/>
      <c r="FCG550" s="320"/>
      <c r="FCH550" s="320"/>
      <c r="FCI550" s="320"/>
      <c r="FCJ550" s="320"/>
      <c r="FCK550" s="320"/>
      <c r="FCL550" s="320"/>
      <c r="FCM550" s="320"/>
      <c r="FCN550" s="320"/>
      <c r="FCO550" s="320"/>
      <c r="FCP550" s="320"/>
      <c r="FCQ550" s="320"/>
      <c r="FCR550" s="320"/>
      <c r="FCS550" s="320"/>
      <c r="FCT550" s="320"/>
      <c r="FCU550" s="320"/>
      <c r="FCV550" s="320"/>
      <c r="FCW550" s="320"/>
      <c r="FCX550" s="320"/>
      <c r="FCY550" s="320"/>
      <c r="FCZ550" s="320"/>
      <c r="FDA550" s="320"/>
      <c r="FDB550" s="320"/>
      <c r="FDC550" s="320"/>
      <c r="FDD550" s="320"/>
      <c r="FDE550" s="320"/>
      <c r="FDF550" s="320"/>
      <c r="FDG550" s="320"/>
      <c r="FDH550" s="320"/>
      <c r="FDI550" s="320"/>
      <c r="FDJ550" s="320"/>
      <c r="FDK550" s="320"/>
      <c r="FDL550" s="320"/>
      <c r="FDM550" s="320"/>
      <c r="FDN550" s="320"/>
      <c r="FDO550" s="320"/>
      <c r="FDP550" s="320"/>
      <c r="FDQ550" s="320"/>
      <c r="FDR550" s="320"/>
      <c r="FDS550" s="320"/>
      <c r="FDT550" s="320"/>
      <c r="FDU550" s="320"/>
      <c r="FDV550" s="320"/>
      <c r="FDW550" s="320"/>
      <c r="FDX550" s="320"/>
      <c r="FDY550" s="320"/>
      <c r="FDZ550" s="320"/>
      <c r="FEA550" s="320"/>
      <c r="FEB550" s="320"/>
      <c r="FEC550" s="320"/>
      <c r="FED550" s="320"/>
      <c r="FEE550" s="320"/>
      <c r="FEF550" s="320"/>
      <c r="FEG550" s="320"/>
      <c r="FEH550" s="320"/>
      <c r="FEI550" s="320"/>
      <c r="FEJ550" s="320"/>
      <c r="FEK550" s="320"/>
      <c r="FEL550" s="320"/>
      <c r="FEM550" s="320"/>
      <c r="FEN550" s="320"/>
      <c r="FEO550" s="320"/>
      <c r="FEP550" s="320"/>
      <c r="FEQ550" s="320"/>
      <c r="FER550" s="320"/>
      <c r="FES550" s="320"/>
      <c r="FET550" s="320"/>
      <c r="FEU550" s="320"/>
      <c r="FEV550" s="320"/>
      <c r="FEW550" s="320"/>
      <c r="FEX550" s="320"/>
      <c r="FEY550" s="320"/>
      <c r="FEZ550" s="320"/>
      <c r="FFA550" s="320"/>
      <c r="FFB550" s="320"/>
      <c r="FFC550" s="320"/>
      <c r="FFD550" s="320"/>
      <c r="FFE550" s="320"/>
      <c r="FFF550" s="320"/>
      <c r="FFG550" s="320"/>
      <c r="FFH550" s="320"/>
      <c r="FFI550" s="320"/>
      <c r="FFJ550" s="320"/>
      <c r="FFK550" s="320"/>
      <c r="FFL550" s="320"/>
      <c r="FFM550" s="320"/>
      <c r="FFN550" s="320"/>
      <c r="FFO550" s="320"/>
      <c r="FFP550" s="320"/>
      <c r="FFQ550" s="320"/>
      <c r="FFR550" s="320"/>
      <c r="FFS550" s="320"/>
      <c r="FFT550" s="320"/>
      <c r="FFU550" s="320"/>
      <c r="FFV550" s="320"/>
      <c r="FFW550" s="320"/>
      <c r="FFX550" s="320"/>
      <c r="FFY550" s="320"/>
      <c r="FFZ550" s="320"/>
      <c r="FGA550" s="320"/>
      <c r="FGB550" s="320"/>
      <c r="FGC550" s="320"/>
      <c r="FGD550" s="320"/>
      <c r="FGE550" s="320"/>
      <c r="FGF550" s="320"/>
      <c r="FGG550" s="320"/>
      <c r="FGH550" s="320"/>
      <c r="FGI550" s="320"/>
      <c r="FGJ550" s="320"/>
      <c r="FGK550" s="320"/>
      <c r="FGL550" s="320"/>
      <c r="FGM550" s="320"/>
      <c r="FGN550" s="320"/>
      <c r="FGO550" s="320"/>
      <c r="FGP550" s="320"/>
      <c r="FGQ550" s="320"/>
      <c r="FGR550" s="320"/>
      <c r="FGS550" s="320"/>
      <c r="FGT550" s="320"/>
      <c r="FGU550" s="320"/>
      <c r="FGV550" s="320"/>
      <c r="FGW550" s="320"/>
      <c r="FGX550" s="320"/>
      <c r="FGY550" s="320"/>
      <c r="FGZ550" s="320"/>
      <c r="FHA550" s="320"/>
      <c r="FHB550" s="320"/>
      <c r="FHC550" s="320"/>
      <c r="FHD550" s="320"/>
      <c r="FHE550" s="320"/>
      <c r="FHF550" s="320"/>
      <c r="FHG550" s="320"/>
      <c r="FHH550" s="320"/>
      <c r="FHI550" s="320"/>
      <c r="FHJ550" s="320"/>
      <c r="FHK550" s="320"/>
      <c r="FHL550" s="320"/>
      <c r="FHM550" s="320"/>
      <c r="FHN550" s="320"/>
      <c r="FHO550" s="320"/>
      <c r="FHP550" s="320"/>
      <c r="FHQ550" s="320"/>
      <c r="FHR550" s="320"/>
      <c r="FHS550" s="320"/>
      <c r="FHT550" s="320"/>
      <c r="FHU550" s="320"/>
      <c r="FHV550" s="320"/>
      <c r="FHW550" s="320"/>
      <c r="FHX550" s="320"/>
      <c r="FHY550" s="320"/>
      <c r="FHZ550" s="320"/>
      <c r="FIA550" s="320"/>
      <c r="FIB550" s="320"/>
      <c r="FIC550" s="320"/>
      <c r="FID550" s="320"/>
      <c r="FIE550" s="320"/>
      <c r="FIF550" s="320"/>
      <c r="FIG550" s="320"/>
      <c r="FIH550" s="320"/>
      <c r="FII550" s="320"/>
      <c r="FIJ550" s="320"/>
      <c r="FIK550" s="320"/>
      <c r="FIL550" s="320"/>
      <c r="FIM550" s="320"/>
      <c r="FIN550" s="320"/>
      <c r="FIO550" s="320"/>
      <c r="FIP550" s="320"/>
      <c r="FIQ550" s="320"/>
      <c r="FIR550" s="320"/>
      <c r="FIS550" s="320"/>
      <c r="FIT550" s="320"/>
      <c r="FIU550" s="320"/>
      <c r="FIV550" s="320"/>
      <c r="FIW550" s="320"/>
      <c r="FIX550" s="320"/>
      <c r="FIY550" s="320"/>
      <c r="FIZ550" s="320"/>
      <c r="FJA550" s="320"/>
      <c r="FJB550" s="320"/>
      <c r="FJC550" s="320"/>
      <c r="FJD550" s="320"/>
      <c r="FJE550" s="320"/>
      <c r="FJF550" s="320"/>
      <c r="FJG550" s="320"/>
      <c r="FJH550" s="320"/>
      <c r="FJI550" s="320"/>
      <c r="FJJ550" s="320"/>
      <c r="FJK550" s="320"/>
      <c r="FJL550" s="320"/>
      <c r="FJM550" s="320"/>
      <c r="FJN550" s="320"/>
      <c r="FJO550" s="320"/>
      <c r="FJP550" s="320"/>
      <c r="FJQ550" s="320"/>
      <c r="FJR550" s="320"/>
      <c r="FJS550" s="320"/>
      <c r="FJT550" s="320"/>
      <c r="FJU550" s="320"/>
      <c r="FJV550" s="320"/>
      <c r="FJW550" s="320"/>
      <c r="FJX550" s="320"/>
      <c r="FJY550" s="320"/>
      <c r="FJZ550" s="320"/>
      <c r="FKA550" s="320"/>
      <c r="FKB550" s="320"/>
      <c r="FKC550" s="320"/>
      <c r="FKD550" s="320"/>
      <c r="FKE550" s="320"/>
      <c r="FKF550" s="320"/>
      <c r="FKG550" s="320"/>
      <c r="FKH550" s="320"/>
      <c r="FKI550" s="320"/>
      <c r="FKJ550" s="320"/>
      <c r="FKK550" s="320"/>
      <c r="FKL550" s="320"/>
      <c r="FKM550" s="320"/>
      <c r="FKN550" s="320"/>
      <c r="FKO550" s="320"/>
      <c r="FKP550" s="320"/>
      <c r="FKQ550" s="320"/>
      <c r="FKR550" s="320"/>
      <c r="FKS550" s="320"/>
      <c r="FKT550" s="320"/>
      <c r="FKU550" s="320"/>
      <c r="FKV550" s="320"/>
      <c r="FKW550" s="320"/>
      <c r="FKX550" s="320"/>
      <c r="FKY550" s="320"/>
      <c r="FKZ550" s="320"/>
      <c r="FLA550" s="320"/>
      <c r="FLB550" s="320"/>
      <c r="FLC550" s="320"/>
      <c r="FLD550" s="320"/>
      <c r="FLE550" s="320"/>
      <c r="FLF550" s="320"/>
      <c r="FLG550" s="320"/>
      <c r="FLH550" s="320"/>
      <c r="FLI550" s="320"/>
      <c r="FLJ550" s="320"/>
      <c r="FLK550" s="320"/>
      <c r="FLL550" s="320"/>
      <c r="FLM550" s="320"/>
      <c r="FLN550" s="320"/>
      <c r="FLO550" s="320"/>
      <c r="FLP550" s="320"/>
      <c r="FLQ550" s="320"/>
      <c r="FLR550" s="320"/>
      <c r="FLS550" s="320"/>
      <c r="FLT550" s="320"/>
      <c r="FLU550" s="320"/>
      <c r="FLV550" s="320"/>
      <c r="FLW550" s="320"/>
      <c r="FLX550" s="320"/>
      <c r="FLY550" s="320"/>
      <c r="FLZ550" s="320"/>
      <c r="FMA550" s="320"/>
      <c r="FMB550" s="320"/>
      <c r="FMC550" s="320"/>
      <c r="FMD550" s="320"/>
      <c r="FME550" s="320"/>
      <c r="FMF550" s="320"/>
      <c r="FMG550" s="320"/>
      <c r="FMH550" s="320"/>
      <c r="FMI550" s="320"/>
      <c r="FMJ550" s="320"/>
      <c r="FMK550" s="320"/>
      <c r="FML550" s="320"/>
      <c r="FMM550" s="320"/>
      <c r="FMN550" s="320"/>
      <c r="FMO550" s="320"/>
      <c r="FMP550" s="320"/>
      <c r="FMQ550" s="320"/>
      <c r="FMR550" s="320"/>
      <c r="FMS550" s="320"/>
      <c r="FMT550" s="320"/>
      <c r="FMU550" s="320"/>
      <c r="FMV550" s="320"/>
      <c r="FMW550" s="320"/>
      <c r="FMX550" s="320"/>
      <c r="FMY550" s="320"/>
      <c r="FMZ550" s="320"/>
      <c r="FNA550" s="320"/>
      <c r="FNB550" s="320"/>
      <c r="FNC550" s="320"/>
      <c r="FND550" s="320"/>
      <c r="FNE550" s="320"/>
      <c r="FNF550" s="320"/>
      <c r="FNG550" s="320"/>
      <c r="FNH550" s="320"/>
      <c r="FNI550" s="320"/>
      <c r="FNJ550" s="320"/>
      <c r="FNK550" s="320"/>
      <c r="FNL550" s="320"/>
      <c r="FNM550" s="320"/>
      <c r="FNN550" s="320"/>
      <c r="FNO550" s="320"/>
      <c r="FNP550" s="320"/>
      <c r="FNQ550" s="320"/>
      <c r="FNR550" s="320"/>
      <c r="FNS550" s="320"/>
      <c r="FNT550" s="320"/>
      <c r="FNU550" s="320"/>
      <c r="FNV550" s="320"/>
      <c r="FNW550" s="320"/>
      <c r="FNX550" s="320"/>
      <c r="FNY550" s="320"/>
      <c r="FNZ550" s="320"/>
      <c r="FOA550" s="320"/>
      <c r="FOB550" s="320"/>
      <c r="FOC550" s="320"/>
      <c r="FOD550" s="320"/>
      <c r="FOE550" s="320"/>
      <c r="FOF550" s="320"/>
      <c r="FOG550" s="320"/>
      <c r="FOH550" s="320"/>
      <c r="FOI550" s="320"/>
      <c r="FOJ550" s="320"/>
      <c r="FOK550" s="320"/>
      <c r="FOL550" s="320"/>
      <c r="FOM550" s="320"/>
      <c r="FON550" s="320"/>
      <c r="FOO550" s="320"/>
      <c r="FOP550" s="320"/>
      <c r="FOQ550" s="320"/>
      <c r="FOR550" s="320"/>
      <c r="FOS550" s="320"/>
      <c r="FOT550" s="320"/>
      <c r="FOU550" s="320"/>
      <c r="FOV550" s="320"/>
      <c r="FOW550" s="320"/>
      <c r="FOX550" s="320"/>
      <c r="FOY550" s="320"/>
      <c r="FOZ550" s="320"/>
      <c r="FPA550" s="320"/>
      <c r="FPB550" s="320"/>
      <c r="FPC550" s="320"/>
      <c r="FPD550" s="320"/>
      <c r="FPE550" s="320"/>
      <c r="FPF550" s="320"/>
      <c r="FPG550" s="320"/>
      <c r="FPH550" s="320"/>
      <c r="FPI550" s="320"/>
      <c r="FPJ550" s="320"/>
      <c r="FPK550" s="320"/>
      <c r="FPL550" s="320"/>
      <c r="FPM550" s="320"/>
      <c r="FPN550" s="320"/>
      <c r="FPO550" s="320"/>
      <c r="FPP550" s="320"/>
      <c r="FPQ550" s="320"/>
      <c r="FPR550" s="320"/>
      <c r="FPS550" s="320"/>
      <c r="FPT550" s="320"/>
      <c r="FPU550" s="320"/>
      <c r="FPV550" s="320"/>
      <c r="FPW550" s="320"/>
      <c r="FPX550" s="320"/>
      <c r="FPY550" s="320"/>
      <c r="FPZ550" s="320"/>
      <c r="FQA550" s="320"/>
      <c r="FQB550" s="320"/>
      <c r="FQC550" s="320"/>
      <c r="FQD550" s="320"/>
      <c r="FQE550" s="320"/>
      <c r="FQF550" s="320"/>
      <c r="FQG550" s="320"/>
      <c r="FQH550" s="320"/>
      <c r="FQI550" s="320"/>
      <c r="FQJ550" s="320"/>
      <c r="FQK550" s="320"/>
      <c r="FQL550" s="320"/>
      <c r="FQM550" s="320"/>
      <c r="FQN550" s="320"/>
      <c r="FQO550" s="320"/>
      <c r="FQP550" s="320"/>
      <c r="FQQ550" s="320"/>
      <c r="FQR550" s="320"/>
      <c r="FQS550" s="320"/>
      <c r="FQT550" s="320"/>
      <c r="FQU550" s="320"/>
      <c r="FQV550" s="320"/>
      <c r="FQW550" s="320"/>
      <c r="FQX550" s="320"/>
      <c r="FQY550" s="320"/>
      <c r="FQZ550" s="320"/>
      <c r="FRA550" s="320"/>
      <c r="FRB550" s="320"/>
      <c r="FRC550" s="320"/>
      <c r="FRD550" s="320"/>
      <c r="FRE550" s="320"/>
      <c r="FRF550" s="320"/>
      <c r="FRG550" s="320"/>
      <c r="FRH550" s="320"/>
      <c r="FRI550" s="320"/>
      <c r="FRJ550" s="320"/>
      <c r="FRK550" s="320"/>
      <c r="FRL550" s="320"/>
      <c r="FRM550" s="320"/>
      <c r="FRN550" s="320"/>
      <c r="FRO550" s="320"/>
      <c r="FRP550" s="320"/>
      <c r="FRQ550" s="320"/>
      <c r="FRR550" s="320"/>
      <c r="FRS550" s="320"/>
      <c r="FRT550" s="320"/>
      <c r="FRU550" s="320"/>
      <c r="FRV550" s="320"/>
      <c r="FRW550" s="320"/>
      <c r="FRX550" s="320"/>
      <c r="FRY550" s="320"/>
      <c r="FRZ550" s="320"/>
      <c r="FSA550" s="320"/>
      <c r="FSB550" s="320"/>
      <c r="FSC550" s="320"/>
      <c r="FSD550" s="320"/>
      <c r="FSE550" s="320"/>
      <c r="FSF550" s="320"/>
      <c r="FSG550" s="320"/>
      <c r="FSH550" s="320"/>
      <c r="FSI550" s="320"/>
      <c r="FSJ550" s="320"/>
      <c r="FSK550" s="320"/>
      <c r="FSL550" s="320"/>
      <c r="FSM550" s="320"/>
      <c r="FSN550" s="320"/>
      <c r="FSO550" s="320"/>
      <c r="FSP550" s="320"/>
      <c r="FSQ550" s="320"/>
      <c r="FSR550" s="320"/>
      <c r="FSS550" s="320"/>
      <c r="FST550" s="320"/>
      <c r="FSU550" s="320"/>
      <c r="FSV550" s="320"/>
      <c r="FSW550" s="320"/>
      <c r="FSX550" s="320"/>
      <c r="FSY550" s="320"/>
      <c r="FSZ550" s="320"/>
      <c r="FTA550" s="320"/>
      <c r="FTB550" s="320"/>
      <c r="FTC550" s="320"/>
      <c r="FTD550" s="320"/>
      <c r="FTE550" s="320"/>
      <c r="FTF550" s="320"/>
      <c r="FTG550" s="320"/>
      <c r="FTH550" s="320"/>
      <c r="FTI550" s="320"/>
      <c r="FTJ550" s="320"/>
      <c r="FTK550" s="320"/>
      <c r="FTL550" s="320"/>
      <c r="FTM550" s="320"/>
      <c r="FTN550" s="320"/>
      <c r="FTO550" s="320"/>
      <c r="FTP550" s="320"/>
      <c r="FTQ550" s="320"/>
      <c r="FTR550" s="320"/>
      <c r="FTS550" s="320"/>
      <c r="FTT550" s="320"/>
      <c r="FTU550" s="320"/>
      <c r="FTV550" s="320"/>
      <c r="FTW550" s="320"/>
      <c r="FTX550" s="320"/>
      <c r="FTY550" s="320"/>
      <c r="FTZ550" s="320"/>
      <c r="FUA550" s="320"/>
      <c r="FUB550" s="320"/>
      <c r="FUC550" s="320"/>
      <c r="FUD550" s="320"/>
      <c r="FUE550" s="320"/>
      <c r="FUF550" s="320"/>
      <c r="FUG550" s="320"/>
      <c r="FUH550" s="320"/>
      <c r="FUI550" s="320"/>
      <c r="FUJ550" s="320"/>
      <c r="FUK550" s="320"/>
      <c r="FUL550" s="320"/>
      <c r="FUM550" s="320"/>
      <c r="FUN550" s="320"/>
      <c r="FUO550" s="320"/>
      <c r="FUP550" s="320"/>
      <c r="FUQ550" s="320"/>
      <c r="FUR550" s="320"/>
      <c r="FUS550" s="320"/>
      <c r="FUT550" s="320"/>
      <c r="FUU550" s="320"/>
      <c r="FUV550" s="320"/>
      <c r="FUW550" s="320"/>
      <c r="FUX550" s="320"/>
      <c r="FUY550" s="320"/>
      <c r="FUZ550" s="320"/>
      <c r="FVA550" s="320"/>
      <c r="FVB550" s="320"/>
      <c r="FVC550" s="320"/>
      <c r="FVD550" s="320"/>
      <c r="FVE550" s="320"/>
      <c r="FVF550" s="320"/>
      <c r="FVG550" s="320"/>
      <c r="FVH550" s="320"/>
      <c r="FVI550" s="320"/>
      <c r="FVJ550" s="320"/>
      <c r="FVK550" s="320"/>
      <c r="FVL550" s="320"/>
      <c r="FVM550" s="320"/>
      <c r="FVN550" s="320"/>
      <c r="FVO550" s="320"/>
      <c r="FVP550" s="320"/>
      <c r="FVQ550" s="320"/>
      <c r="FVR550" s="320"/>
      <c r="FVS550" s="320"/>
      <c r="FVT550" s="320"/>
      <c r="FVU550" s="320"/>
      <c r="FVV550" s="320"/>
      <c r="FVW550" s="320"/>
      <c r="FVX550" s="320"/>
      <c r="FVY550" s="320"/>
      <c r="FVZ550" s="320"/>
      <c r="FWA550" s="320"/>
      <c r="FWB550" s="320"/>
      <c r="FWC550" s="320"/>
      <c r="FWD550" s="320"/>
      <c r="FWE550" s="320"/>
      <c r="FWF550" s="320"/>
      <c r="FWG550" s="320"/>
      <c r="FWH550" s="320"/>
      <c r="FWI550" s="320"/>
      <c r="FWJ550" s="320"/>
      <c r="FWK550" s="320"/>
      <c r="FWL550" s="320"/>
      <c r="FWM550" s="320"/>
      <c r="FWN550" s="320"/>
      <c r="FWO550" s="320"/>
      <c r="FWP550" s="320"/>
      <c r="FWQ550" s="320"/>
      <c r="FWR550" s="320"/>
      <c r="FWS550" s="320"/>
      <c r="FWT550" s="320"/>
      <c r="FWU550" s="320"/>
      <c r="FWV550" s="320"/>
      <c r="FWW550" s="320"/>
      <c r="FWX550" s="320"/>
      <c r="FWY550" s="320"/>
      <c r="FWZ550" s="320"/>
      <c r="FXA550" s="320"/>
      <c r="FXB550" s="320"/>
      <c r="FXC550" s="320"/>
      <c r="FXD550" s="320"/>
      <c r="FXE550" s="320"/>
      <c r="FXF550" s="320"/>
      <c r="FXG550" s="320"/>
      <c r="FXH550" s="320"/>
      <c r="FXI550" s="320"/>
      <c r="FXJ550" s="320"/>
      <c r="FXK550" s="320"/>
      <c r="FXL550" s="320"/>
      <c r="FXM550" s="320"/>
      <c r="FXN550" s="320"/>
      <c r="FXO550" s="320"/>
      <c r="FXP550" s="320"/>
      <c r="FXQ550" s="320"/>
      <c r="FXR550" s="320"/>
      <c r="FXS550" s="320"/>
      <c r="FXT550" s="320"/>
      <c r="FXU550" s="320"/>
      <c r="FXV550" s="320"/>
      <c r="FXW550" s="320"/>
      <c r="FXX550" s="320"/>
      <c r="FXY550" s="320"/>
      <c r="FXZ550" s="320"/>
      <c r="FYA550" s="320"/>
      <c r="FYB550" s="320"/>
      <c r="FYC550" s="320"/>
      <c r="FYD550" s="320"/>
      <c r="FYE550" s="320"/>
      <c r="FYF550" s="320"/>
      <c r="FYG550" s="320"/>
      <c r="FYH550" s="320"/>
      <c r="FYI550" s="320"/>
      <c r="FYJ550" s="320"/>
      <c r="FYK550" s="320"/>
      <c r="FYL550" s="320"/>
      <c r="FYM550" s="320"/>
      <c r="FYN550" s="320"/>
      <c r="FYO550" s="320"/>
      <c r="FYP550" s="320"/>
      <c r="FYQ550" s="320"/>
      <c r="FYR550" s="320"/>
      <c r="FYS550" s="320"/>
      <c r="FYT550" s="320"/>
      <c r="FYU550" s="320"/>
      <c r="FYV550" s="320"/>
      <c r="FYW550" s="320"/>
      <c r="FYX550" s="320"/>
      <c r="FYY550" s="320"/>
      <c r="FYZ550" s="320"/>
      <c r="FZA550" s="320"/>
      <c r="FZB550" s="320"/>
      <c r="FZC550" s="320"/>
      <c r="FZD550" s="320"/>
      <c r="FZE550" s="320"/>
      <c r="FZF550" s="320"/>
      <c r="FZG550" s="320"/>
      <c r="FZH550" s="320"/>
      <c r="FZI550" s="320"/>
      <c r="FZJ550" s="320"/>
      <c r="FZK550" s="320"/>
      <c r="FZL550" s="320"/>
      <c r="FZM550" s="320"/>
      <c r="FZN550" s="320"/>
      <c r="FZO550" s="320"/>
      <c r="FZP550" s="320"/>
      <c r="FZQ550" s="320"/>
      <c r="FZR550" s="320"/>
      <c r="FZS550" s="320"/>
      <c r="FZT550" s="320"/>
      <c r="FZU550" s="320"/>
      <c r="FZV550" s="320"/>
      <c r="FZW550" s="320"/>
      <c r="FZX550" s="320"/>
      <c r="FZY550" s="320"/>
      <c r="FZZ550" s="320"/>
      <c r="GAA550" s="320"/>
      <c r="GAB550" s="320"/>
      <c r="GAC550" s="320"/>
      <c r="GAD550" s="320"/>
      <c r="GAE550" s="320"/>
      <c r="GAF550" s="320"/>
      <c r="GAG550" s="320"/>
      <c r="GAH550" s="320"/>
      <c r="GAI550" s="320"/>
      <c r="GAJ550" s="320"/>
      <c r="GAK550" s="320"/>
      <c r="GAL550" s="320"/>
      <c r="GAM550" s="320"/>
      <c r="GAN550" s="320"/>
      <c r="GAO550" s="320"/>
      <c r="GAP550" s="320"/>
      <c r="GAQ550" s="320"/>
      <c r="GAR550" s="320"/>
      <c r="GAS550" s="320"/>
      <c r="GAT550" s="320"/>
      <c r="GAU550" s="320"/>
      <c r="GAV550" s="320"/>
      <c r="GAW550" s="320"/>
      <c r="GAX550" s="320"/>
      <c r="GAY550" s="320"/>
      <c r="GAZ550" s="320"/>
      <c r="GBA550" s="320"/>
      <c r="GBB550" s="320"/>
      <c r="GBC550" s="320"/>
      <c r="GBD550" s="320"/>
      <c r="GBE550" s="320"/>
      <c r="GBF550" s="320"/>
      <c r="GBG550" s="320"/>
      <c r="GBH550" s="320"/>
      <c r="GBI550" s="320"/>
      <c r="GBJ550" s="320"/>
      <c r="GBK550" s="320"/>
      <c r="GBL550" s="320"/>
      <c r="GBM550" s="320"/>
      <c r="GBN550" s="320"/>
      <c r="GBO550" s="320"/>
      <c r="GBP550" s="320"/>
      <c r="GBQ550" s="320"/>
      <c r="GBR550" s="320"/>
      <c r="GBS550" s="320"/>
      <c r="GBT550" s="320"/>
      <c r="GBU550" s="320"/>
      <c r="GBV550" s="320"/>
      <c r="GBW550" s="320"/>
      <c r="GBX550" s="320"/>
      <c r="GBY550" s="320"/>
      <c r="GBZ550" s="320"/>
      <c r="GCA550" s="320"/>
      <c r="GCB550" s="320"/>
      <c r="GCC550" s="320"/>
      <c r="GCD550" s="320"/>
      <c r="GCE550" s="320"/>
      <c r="GCF550" s="320"/>
      <c r="GCG550" s="320"/>
      <c r="GCH550" s="320"/>
      <c r="GCI550" s="320"/>
      <c r="GCJ550" s="320"/>
      <c r="GCK550" s="320"/>
      <c r="GCL550" s="320"/>
      <c r="GCM550" s="320"/>
      <c r="GCN550" s="320"/>
      <c r="GCO550" s="320"/>
      <c r="GCP550" s="320"/>
      <c r="GCQ550" s="320"/>
      <c r="GCR550" s="320"/>
      <c r="GCS550" s="320"/>
      <c r="GCT550" s="320"/>
      <c r="GCU550" s="320"/>
      <c r="GCV550" s="320"/>
      <c r="GCW550" s="320"/>
      <c r="GCX550" s="320"/>
      <c r="GCY550" s="320"/>
      <c r="GCZ550" s="320"/>
      <c r="GDA550" s="320"/>
      <c r="GDB550" s="320"/>
      <c r="GDC550" s="320"/>
      <c r="GDD550" s="320"/>
      <c r="GDE550" s="320"/>
      <c r="GDF550" s="320"/>
      <c r="GDG550" s="320"/>
      <c r="GDH550" s="320"/>
      <c r="GDI550" s="320"/>
      <c r="GDJ550" s="320"/>
      <c r="GDK550" s="320"/>
      <c r="GDL550" s="320"/>
      <c r="GDM550" s="320"/>
      <c r="GDN550" s="320"/>
      <c r="GDO550" s="320"/>
      <c r="GDP550" s="320"/>
      <c r="GDQ550" s="320"/>
      <c r="GDR550" s="320"/>
      <c r="GDS550" s="320"/>
      <c r="GDT550" s="320"/>
      <c r="GDU550" s="320"/>
      <c r="GDV550" s="320"/>
      <c r="GDW550" s="320"/>
      <c r="GDX550" s="320"/>
      <c r="GDY550" s="320"/>
      <c r="GDZ550" s="320"/>
      <c r="GEA550" s="320"/>
      <c r="GEB550" s="320"/>
      <c r="GEC550" s="320"/>
      <c r="GED550" s="320"/>
      <c r="GEE550" s="320"/>
      <c r="GEF550" s="320"/>
      <c r="GEG550" s="320"/>
      <c r="GEH550" s="320"/>
      <c r="GEI550" s="320"/>
      <c r="GEJ550" s="320"/>
      <c r="GEK550" s="320"/>
      <c r="GEL550" s="320"/>
      <c r="GEM550" s="320"/>
      <c r="GEN550" s="320"/>
      <c r="GEO550" s="320"/>
      <c r="GEP550" s="320"/>
      <c r="GEQ550" s="320"/>
      <c r="GER550" s="320"/>
      <c r="GES550" s="320"/>
      <c r="GET550" s="320"/>
      <c r="GEU550" s="320"/>
      <c r="GEV550" s="320"/>
      <c r="GEW550" s="320"/>
      <c r="GEX550" s="320"/>
      <c r="GEY550" s="320"/>
      <c r="GEZ550" s="320"/>
      <c r="GFA550" s="320"/>
      <c r="GFB550" s="320"/>
      <c r="GFC550" s="320"/>
      <c r="GFD550" s="320"/>
      <c r="GFE550" s="320"/>
      <c r="GFF550" s="320"/>
      <c r="GFG550" s="320"/>
      <c r="GFH550" s="320"/>
      <c r="GFI550" s="320"/>
      <c r="GFJ550" s="320"/>
      <c r="GFK550" s="320"/>
      <c r="GFL550" s="320"/>
      <c r="GFM550" s="320"/>
      <c r="GFN550" s="320"/>
      <c r="GFO550" s="320"/>
      <c r="GFP550" s="320"/>
      <c r="GFQ550" s="320"/>
      <c r="GFR550" s="320"/>
      <c r="GFS550" s="320"/>
      <c r="GFT550" s="320"/>
      <c r="GFU550" s="320"/>
      <c r="GFV550" s="320"/>
      <c r="GFW550" s="320"/>
      <c r="GFX550" s="320"/>
      <c r="GFY550" s="320"/>
      <c r="GFZ550" s="320"/>
      <c r="GGA550" s="320"/>
      <c r="GGB550" s="320"/>
      <c r="GGC550" s="320"/>
      <c r="GGD550" s="320"/>
      <c r="GGE550" s="320"/>
      <c r="GGF550" s="320"/>
      <c r="GGG550" s="320"/>
      <c r="GGH550" s="320"/>
      <c r="GGI550" s="320"/>
      <c r="GGJ550" s="320"/>
      <c r="GGK550" s="320"/>
      <c r="GGL550" s="320"/>
      <c r="GGM550" s="320"/>
      <c r="GGN550" s="320"/>
      <c r="GGO550" s="320"/>
      <c r="GGP550" s="320"/>
      <c r="GGQ550" s="320"/>
      <c r="GGR550" s="320"/>
      <c r="GGS550" s="320"/>
      <c r="GGT550" s="320"/>
      <c r="GGU550" s="320"/>
      <c r="GGV550" s="320"/>
      <c r="GGW550" s="320"/>
      <c r="GGX550" s="320"/>
      <c r="GGY550" s="320"/>
      <c r="GGZ550" s="320"/>
      <c r="GHA550" s="320"/>
      <c r="GHB550" s="320"/>
      <c r="GHC550" s="320"/>
      <c r="GHD550" s="320"/>
      <c r="GHE550" s="320"/>
      <c r="GHF550" s="320"/>
      <c r="GHG550" s="320"/>
      <c r="GHH550" s="320"/>
      <c r="GHI550" s="320"/>
      <c r="GHJ550" s="320"/>
      <c r="GHK550" s="320"/>
      <c r="GHL550" s="320"/>
      <c r="GHM550" s="320"/>
      <c r="GHN550" s="320"/>
      <c r="GHO550" s="320"/>
      <c r="GHP550" s="320"/>
      <c r="GHQ550" s="320"/>
      <c r="GHR550" s="320"/>
      <c r="GHS550" s="320"/>
      <c r="GHT550" s="320"/>
      <c r="GHU550" s="320"/>
      <c r="GHV550" s="320"/>
      <c r="GHW550" s="320"/>
      <c r="GHX550" s="320"/>
      <c r="GHY550" s="320"/>
      <c r="GHZ550" s="320"/>
      <c r="GIA550" s="320"/>
      <c r="GIB550" s="320"/>
      <c r="GIC550" s="320"/>
      <c r="GID550" s="320"/>
      <c r="GIE550" s="320"/>
      <c r="GIF550" s="320"/>
      <c r="GIG550" s="320"/>
      <c r="GIH550" s="320"/>
      <c r="GII550" s="320"/>
      <c r="GIJ550" s="320"/>
      <c r="GIK550" s="320"/>
      <c r="GIL550" s="320"/>
      <c r="GIM550" s="320"/>
      <c r="GIN550" s="320"/>
      <c r="GIO550" s="320"/>
      <c r="GIP550" s="320"/>
      <c r="GIQ550" s="320"/>
      <c r="GIR550" s="320"/>
      <c r="GIS550" s="320"/>
      <c r="GIT550" s="320"/>
      <c r="GIU550" s="320"/>
      <c r="GIV550" s="320"/>
      <c r="GIW550" s="320"/>
      <c r="GIX550" s="320"/>
      <c r="GIY550" s="320"/>
      <c r="GIZ550" s="320"/>
      <c r="GJA550" s="320"/>
      <c r="GJB550" s="320"/>
      <c r="GJC550" s="320"/>
      <c r="GJD550" s="320"/>
      <c r="GJE550" s="320"/>
      <c r="GJF550" s="320"/>
      <c r="GJG550" s="320"/>
      <c r="GJH550" s="320"/>
      <c r="GJI550" s="320"/>
      <c r="GJJ550" s="320"/>
      <c r="GJK550" s="320"/>
      <c r="GJL550" s="320"/>
      <c r="GJM550" s="320"/>
      <c r="GJN550" s="320"/>
      <c r="GJO550" s="320"/>
      <c r="GJP550" s="320"/>
      <c r="GJQ550" s="320"/>
      <c r="GJR550" s="320"/>
      <c r="GJS550" s="320"/>
      <c r="GJT550" s="320"/>
      <c r="GJU550" s="320"/>
      <c r="GJV550" s="320"/>
      <c r="GJW550" s="320"/>
      <c r="GJX550" s="320"/>
      <c r="GJY550" s="320"/>
      <c r="GJZ550" s="320"/>
      <c r="GKA550" s="320"/>
      <c r="GKB550" s="320"/>
      <c r="GKC550" s="320"/>
      <c r="GKD550" s="320"/>
      <c r="GKE550" s="320"/>
      <c r="GKF550" s="320"/>
      <c r="GKG550" s="320"/>
      <c r="GKH550" s="320"/>
      <c r="GKI550" s="320"/>
      <c r="GKJ550" s="320"/>
      <c r="GKK550" s="320"/>
      <c r="GKL550" s="320"/>
      <c r="GKM550" s="320"/>
      <c r="GKN550" s="320"/>
      <c r="GKO550" s="320"/>
      <c r="GKP550" s="320"/>
      <c r="GKQ550" s="320"/>
      <c r="GKR550" s="320"/>
      <c r="GKS550" s="320"/>
      <c r="GKT550" s="320"/>
      <c r="GKU550" s="320"/>
      <c r="GKV550" s="320"/>
      <c r="GKW550" s="320"/>
      <c r="GKX550" s="320"/>
      <c r="GKY550" s="320"/>
      <c r="GKZ550" s="320"/>
      <c r="GLA550" s="320"/>
      <c r="GLB550" s="320"/>
      <c r="GLC550" s="320"/>
      <c r="GLD550" s="320"/>
      <c r="GLE550" s="320"/>
      <c r="GLF550" s="320"/>
      <c r="GLG550" s="320"/>
      <c r="GLH550" s="320"/>
      <c r="GLI550" s="320"/>
      <c r="GLJ550" s="320"/>
      <c r="GLK550" s="320"/>
      <c r="GLL550" s="320"/>
      <c r="GLM550" s="320"/>
      <c r="GLN550" s="320"/>
      <c r="GLO550" s="320"/>
      <c r="GLP550" s="320"/>
      <c r="GLQ550" s="320"/>
      <c r="GLR550" s="320"/>
      <c r="GLS550" s="320"/>
      <c r="GLT550" s="320"/>
      <c r="GLU550" s="320"/>
      <c r="GLV550" s="320"/>
      <c r="GLW550" s="320"/>
      <c r="GLX550" s="320"/>
      <c r="GLY550" s="320"/>
      <c r="GLZ550" s="320"/>
      <c r="GMA550" s="320"/>
      <c r="GMB550" s="320"/>
      <c r="GMC550" s="320"/>
      <c r="GMD550" s="320"/>
      <c r="GME550" s="320"/>
      <c r="GMF550" s="320"/>
      <c r="GMG550" s="320"/>
      <c r="GMH550" s="320"/>
      <c r="GMI550" s="320"/>
      <c r="GMJ550" s="320"/>
      <c r="GMK550" s="320"/>
      <c r="GML550" s="320"/>
      <c r="GMM550" s="320"/>
      <c r="GMN550" s="320"/>
      <c r="GMO550" s="320"/>
      <c r="GMP550" s="320"/>
      <c r="GMQ550" s="320"/>
      <c r="GMR550" s="320"/>
      <c r="GMS550" s="320"/>
      <c r="GMT550" s="320"/>
      <c r="GMU550" s="320"/>
      <c r="GMV550" s="320"/>
      <c r="GMW550" s="320"/>
      <c r="GMX550" s="320"/>
      <c r="GMY550" s="320"/>
      <c r="GMZ550" s="320"/>
      <c r="GNA550" s="320"/>
      <c r="GNB550" s="320"/>
      <c r="GNC550" s="320"/>
      <c r="GND550" s="320"/>
      <c r="GNE550" s="320"/>
      <c r="GNF550" s="320"/>
      <c r="GNG550" s="320"/>
      <c r="GNH550" s="320"/>
      <c r="GNI550" s="320"/>
      <c r="GNJ550" s="320"/>
      <c r="GNK550" s="320"/>
      <c r="GNL550" s="320"/>
      <c r="GNM550" s="320"/>
      <c r="GNN550" s="320"/>
      <c r="GNO550" s="320"/>
      <c r="GNP550" s="320"/>
      <c r="GNQ550" s="320"/>
      <c r="GNR550" s="320"/>
      <c r="GNS550" s="320"/>
      <c r="GNT550" s="320"/>
      <c r="GNU550" s="320"/>
      <c r="GNV550" s="320"/>
      <c r="GNW550" s="320"/>
      <c r="GNX550" s="320"/>
      <c r="GNY550" s="320"/>
      <c r="GNZ550" s="320"/>
      <c r="GOA550" s="320"/>
      <c r="GOB550" s="320"/>
      <c r="GOC550" s="320"/>
      <c r="GOD550" s="320"/>
      <c r="GOE550" s="320"/>
      <c r="GOF550" s="320"/>
      <c r="GOG550" s="320"/>
      <c r="GOH550" s="320"/>
      <c r="GOI550" s="320"/>
      <c r="GOJ550" s="320"/>
      <c r="GOK550" s="320"/>
      <c r="GOL550" s="320"/>
      <c r="GOM550" s="320"/>
      <c r="GON550" s="320"/>
      <c r="GOO550" s="320"/>
      <c r="GOP550" s="320"/>
      <c r="GOQ550" s="320"/>
      <c r="GOR550" s="320"/>
      <c r="GOS550" s="320"/>
      <c r="GOT550" s="320"/>
      <c r="GOU550" s="320"/>
      <c r="GOV550" s="320"/>
      <c r="GOW550" s="320"/>
      <c r="GOX550" s="320"/>
      <c r="GOY550" s="320"/>
      <c r="GOZ550" s="320"/>
      <c r="GPA550" s="320"/>
      <c r="GPB550" s="320"/>
      <c r="GPC550" s="320"/>
      <c r="GPD550" s="320"/>
      <c r="GPE550" s="320"/>
      <c r="GPF550" s="320"/>
      <c r="GPG550" s="320"/>
      <c r="GPH550" s="320"/>
      <c r="GPI550" s="320"/>
      <c r="GPJ550" s="320"/>
      <c r="GPK550" s="320"/>
      <c r="GPL550" s="320"/>
      <c r="GPM550" s="320"/>
      <c r="GPN550" s="320"/>
      <c r="GPO550" s="320"/>
      <c r="GPP550" s="320"/>
      <c r="GPQ550" s="320"/>
      <c r="GPR550" s="320"/>
      <c r="GPS550" s="320"/>
      <c r="GPT550" s="320"/>
      <c r="GPU550" s="320"/>
      <c r="GPV550" s="320"/>
      <c r="GPW550" s="320"/>
      <c r="GPX550" s="320"/>
      <c r="GPY550" s="320"/>
      <c r="GPZ550" s="320"/>
      <c r="GQA550" s="320"/>
      <c r="GQB550" s="320"/>
      <c r="GQC550" s="320"/>
      <c r="GQD550" s="320"/>
      <c r="GQE550" s="320"/>
      <c r="GQF550" s="320"/>
      <c r="GQG550" s="320"/>
      <c r="GQH550" s="320"/>
      <c r="GQI550" s="320"/>
      <c r="GQJ550" s="320"/>
      <c r="GQK550" s="320"/>
      <c r="GQL550" s="320"/>
      <c r="GQM550" s="320"/>
      <c r="GQN550" s="320"/>
      <c r="GQO550" s="320"/>
      <c r="GQP550" s="320"/>
      <c r="GQQ550" s="320"/>
      <c r="GQR550" s="320"/>
      <c r="GQS550" s="320"/>
      <c r="GQT550" s="320"/>
      <c r="GQU550" s="320"/>
      <c r="GQV550" s="320"/>
      <c r="GQW550" s="320"/>
      <c r="GQX550" s="320"/>
      <c r="GQY550" s="320"/>
      <c r="GQZ550" s="320"/>
      <c r="GRA550" s="320"/>
      <c r="GRB550" s="320"/>
      <c r="GRC550" s="320"/>
      <c r="GRD550" s="320"/>
      <c r="GRE550" s="320"/>
      <c r="GRF550" s="320"/>
      <c r="GRG550" s="320"/>
      <c r="GRH550" s="320"/>
      <c r="GRI550" s="320"/>
      <c r="GRJ550" s="320"/>
      <c r="GRK550" s="320"/>
      <c r="GRL550" s="320"/>
      <c r="GRM550" s="320"/>
      <c r="GRN550" s="320"/>
      <c r="GRO550" s="320"/>
      <c r="GRP550" s="320"/>
      <c r="GRQ550" s="320"/>
      <c r="GRR550" s="320"/>
      <c r="GRS550" s="320"/>
      <c r="GRT550" s="320"/>
      <c r="GRU550" s="320"/>
      <c r="GRV550" s="320"/>
      <c r="GRW550" s="320"/>
      <c r="GRX550" s="320"/>
      <c r="GRY550" s="320"/>
      <c r="GRZ550" s="320"/>
      <c r="GSA550" s="320"/>
      <c r="GSB550" s="320"/>
      <c r="GSC550" s="320"/>
      <c r="GSD550" s="320"/>
      <c r="GSE550" s="320"/>
      <c r="GSF550" s="320"/>
      <c r="GSG550" s="320"/>
      <c r="GSH550" s="320"/>
      <c r="GSI550" s="320"/>
      <c r="GSJ550" s="320"/>
      <c r="GSK550" s="320"/>
      <c r="GSL550" s="320"/>
      <c r="GSM550" s="320"/>
      <c r="GSN550" s="320"/>
      <c r="GSO550" s="320"/>
      <c r="GSP550" s="320"/>
      <c r="GSQ550" s="320"/>
      <c r="GSR550" s="320"/>
      <c r="GSS550" s="320"/>
      <c r="GST550" s="320"/>
      <c r="GSU550" s="320"/>
      <c r="GSV550" s="320"/>
      <c r="GSW550" s="320"/>
      <c r="GSX550" s="320"/>
      <c r="GSY550" s="320"/>
      <c r="GSZ550" s="320"/>
      <c r="GTA550" s="320"/>
      <c r="GTB550" s="320"/>
      <c r="GTC550" s="320"/>
      <c r="GTD550" s="320"/>
      <c r="GTE550" s="320"/>
      <c r="GTF550" s="320"/>
      <c r="GTG550" s="320"/>
      <c r="GTH550" s="320"/>
      <c r="GTI550" s="320"/>
      <c r="GTJ550" s="320"/>
      <c r="GTK550" s="320"/>
      <c r="GTL550" s="320"/>
      <c r="GTM550" s="320"/>
      <c r="GTN550" s="320"/>
      <c r="GTO550" s="320"/>
      <c r="GTP550" s="320"/>
      <c r="GTQ550" s="320"/>
      <c r="GTR550" s="320"/>
      <c r="GTS550" s="320"/>
      <c r="GTT550" s="320"/>
      <c r="GTU550" s="320"/>
      <c r="GTV550" s="320"/>
      <c r="GTW550" s="320"/>
      <c r="GTX550" s="320"/>
      <c r="GTY550" s="320"/>
      <c r="GTZ550" s="320"/>
      <c r="GUA550" s="320"/>
      <c r="GUB550" s="320"/>
      <c r="GUC550" s="320"/>
      <c r="GUD550" s="320"/>
      <c r="GUE550" s="320"/>
      <c r="GUF550" s="320"/>
      <c r="GUG550" s="320"/>
      <c r="GUH550" s="320"/>
      <c r="GUI550" s="320"/>
      <c r="GUJ550" s="320"/>
      <c r="GUK550" s="320"/>
      <c r="GUL550" s="320"/>
      <c r="GUM550" s="320"/>
      <c r="GUN550" s="320"/>
      <c r="GUO550" s="320"/>
      <c r="GUP550" s="320"/>
      <c r="GUQ550" s="320"/>
      <c r="GUR550" s="320"/>
      <c r="GUS550" s="320"/>
      <c r="GUT550" s="320"/>
      <c r="GUU550" s="320"/>
      <c r="GUV550" s="320"/>
      <c r="GUW550" s="320"/>
      <c r="GUX550" s="320"/>
      <c r="GUY550" s="320"/>
      <c r="GUZ550" s="320"/>
      <c r="GVA550" s="320"/>
      <c r="GVB550" s="320"/>
      <c r="GVC550" s="320"/>
      <c r="GVD550" s="320"/>
      <c r="GVE550" s="320"/>
      <c r="GVF550" s="320"/>
      <c r="GVG550" s="320"/>
      <c r="GVH550" s="320"/>
      <c r="GVI550" s="320"/>
      <c r="GVJ550" s="320"/>
      <c r="GVK550" s="320"/>
      <c r="GVL550" s="320"/>
      <c r="GVM550" s="320"/>
      <c r="GVN550" s="320"/>
      <c r="GVO550" s="320"/>
      <c r="GVP550" s="320"/>
      <c r="GVQ550" s="320"/>
      <c r="GVR550" s="320"/>
      <c r="GVS550" s="320"/>
      <c r="GVT550" s="320"/>
      <c r="GVU550" s="320"/>
      <c r="GVV550" s="320"/>
      <c r="GVW550" s="320"/>
      <c r="GVX550" s="320"/>
      <c r="GVY550" s="320"/>
      <c r="GVZ550" s="320"/>
      <c r="GWA550" s="320"/>
      <c r="GWB550" s="320"/>
      <c r="GWC550" s="320"/>
      <c r="GWD550" s="320"/>
      <c r="GWE550" s="320"/>
      <c r="GWF550" s="320"/>
      <c r="GWG550" s="320"/>
      <c r="GWH550" s="320"/>
      <c r="GWI550" s="320"/>
      <c r="GWJ550" s="320"/>
      <c r="GWK550" s="320"/>
      <c r="GWL550" s="320"/>
      <c r="GWM550" s="320"/>
      <c r="GWN550" s="320"/>
      <c r="GWO550" s="320"/>
      <c r="GWP550" s="320"/>
      <c r="GWQ550" s="320"/>
      <c r="GWR550" s="320"/>
      <c r="GWS550" s="320"/>
      <c r="GWT550" s="320"/>
      <c r="GWU550" s="320"/>
      <c r="GWV550" s="320"/>
      <c r="GWW550" s="320"/>
      <c r="GWX550" s="320"/>
      <c r="GWY550" s="320"/>
      <c r="GWZ550" s="320"/>
      <c r="GXA550" s="320"/>
      <c r="GXB550" s="320"/>
      <c r="GXC550" s="320"/>
      <c r="GXD550" s="320"/>
      <c r="GXE550" s="320"/>
      <c r="GXF550" s="320"/>
      <c r="GXG550" s="320"/>
      <c r="GXH550" s="320"/>
      <c r="GXI550" s="320"/>
      <c r="GXJ550" s="320"/>
      <c r="GXK550" s="320"/>
      <c r="GXL550" s="320"/>
      <c r="GXM550" s="320"/>
      <c r="GXN550" s="320"/>
      <c r="GXO550" s="320"/>
      <c r="GXP550" s="320"/>
      <c r="GXQ550" s="320"/>
      <c r="GXR550" s="320"/>
      <c r="GXS550" s="320"/>
      <c r="GXT550" s="320"/>
      <c r="GXU550" s="320"/>
      <c r="GXV550" s="320"/>
      <c r="GXW550" s="320"/>
      <c r="GXX550" s="320"/>
      <c r="GXY550" s="320"/>
      <c r="GXZ550" s="320"/>
      <c r="GYA550" s="320"/>
      <c r="GYB550" s="320"/>
      <c r="GYC550" s="320"/>
      <c r="GYD550" s="320"/>
      <c r="GYE550" s="320"/>
      <c r="GYF550" s="320"/>
      <c r="GYG550" s="320"/>
      <c r="GYH550" s="320"/>
      <c r="GYI550" s="320"/>
      <c r="GYJ550" s="320"/>
      <c r="GYK550" s="320"/>
      <c r="GYL550" s="320"/>
      <c r="GYM550" s="320"/>
      <c r="GYN550" s="320"/>
      <c r="GYO550" s="320"/>
      <c r="GYP550" s="320"/>
      <c r="GYQ550" s="320"/>
      <c r="GYR550" s="320"/>
      <c r="GYS550" s="320"/>
      <c r="GYT550" s="320"/>
      <c r="GYU550" s="320"/>
      <c r="GYV550" s="320"/>
      <c r="GYW550" s="320"/>
      <c r="GYX550" s="320"/>
      <c r="GYY550" s="320"/>
      <c r="GYZ550" s="320"/>
      <c r="GZA550" s="320"/>
      <c r="GZB550" s="320"/>
      <c r="GZC550" s="320"/>
      <c r="GZD550" s="320"/>
      <c r="GZE550" s="320"/>
      <c r="GZF550" s="320"/>
      <c r="GZG550" s="320"/>
      <c r="GZH550" s="320"/>
      <c r="GZI550" s="320"/>
      <c r="GZJ550" s="320"/>
      <c r="GZK550" s="320"/>
      <c r="GZL550" s="320"/>
      <c r="GZM550" s="320"/>
      <c r="GZN550" s="320"/>
      <c r="GZO550" s="320"/>
      <c r="GZP550" s="320"/>
      <c r="GZQ550" s="320"/>
      <c r="GZR550" s="320"/>
      <c r="GZS550" s="320"/>
      <c r="GZT550" s="320"/>
      <c r="GZU550" s="320"/>
      <c r="GZV550" s="320"/>
      <c r="GZW550" s="320"/>
      <c r="GZX550" s="320"/>
      <c r="GZY550" s="320"/>
      <c r="GZZ550" s="320"/>
      <c r="HAA550" s="320"/>
      <c r="HAB550" s="320"/>
      <c r="HAC550" s="320"/>
      <c r="HAD550" s="320"/>
      <c r="HAE550" s="320"/>
      <c r="HAF550" s="320"/>
      <c r="HAG550" s="320"/>
      <c r="HAH550" s="320"/>
      <c r="HAI550" s="320"/>
      <c r="HAJ550" s="320"/>
      <c r="HAK550" s="320"/>
      <c r="HAL550" s="320"/>
      <c r="HAM550" s="320"/>
      <c r="HAN550" s="320"/>
      <c r="HAO550" s="320"/>
      <c r="HAP550" s="320"/>
      <c r="HAQ550" s="320"/>
      <c r="HAR550" s="320"/>
      <c r="HAS550" s="320"/>
      <c r="HAT550" s="320"/>
      <c r="HAU550" s="320"/>
      <c r="HAV550" s="320"/>
      <c r="HAW550" s="320"/>
      <c r="HAX550" s="320"/>
      <c r="HAY550" s="320"/>
      <c r="HAZ550" s="320"/>
      <c r="HBA550" s="320"/>
      <c r="HBB550" s="320"/>
      <c r="HBC550" s="320"/>
      <c r="HBD550" s="320"/>
      <c r="HBE550" s="320"/>
      <c r="HBF550" s="320"/>
      <c r="HBG550" s="320"/>
      <c r="HBH550" s="320"/>
      <c r="HBI550" s="320"/>
      <c r="HBJ550" s="320"/>
      <c r="HBK550" s="320"/>
      <c r="HBL550" s="320"/>
      <c r="HBM550" s="320"/>
      <c r="HBN550" s="320"/>
      <c r="HBO550" s="320"/>
      <c r="HBP550" s="320"/>
      <c r="HBQ550" s="320"/>
      <c r="HBR550" s="320"/>
      <c r="HBS550" s="320"/>
      <c r="HBT550" s="320"/>
      <c r="HBU550" s="320"/>
      <c r="HBV550" s="320"/>
      <c r="HBW550" s="320"/>
      <c r="HBX550" s="320"/>
      <c r="HBY550" s="320"/>
      <c r="HBZ550" s="320"/>
      <c r="HCA550" s="320"/>
      <c r="HCB550" s="320"/>
      <c r="HCC550" s="320"/>
      <c r="HCD550" s="320"/>
      <c r="HCE550" s="320"/>
      <c r="HCF550" s="320"/>
      <c r="HCG550" s="320"/>
      <c r="HCH550" s="320"/>
      <c r="HCI550" s="320"/>
      <c r="HCJ550" s="320"/>
      <c r="HCK550" s="320"/>
      <c r="HCL550" s="320"/>
      <c r="HCM550" s="320"/>
      <c r="HCN550" s="320"/>
      <c r="HCO550" s="320"/>
      <c r="HCP550" s="320"/>
      <c r="HCQ550" s="320"/>
      <c r="HCR550" s="320"/>
      <c r="HCS550" s="320"/>
      <c r="HCT550" s="320"/>
      <c r="HCU550" s="320"/>
      <c r="HCV550" s="320"/>
      <c r="HCW550" s="320"/>
      <c r="HCX550" s="320"/>
      <c r="HCY550" s="320"/>
      <c r="HCZ550" s="320"/>
      <c r="HDA550" s="320"/>
      <c r="HDB550" s="320"/>
      <c r="HDC550" s="320"/>
      <c r="HDD550" s="320"/>
      <c r="HDE550" s="320"/>
      <c r="HDF550" s="320"/>
      <c r="HDG550" s="320"/>
      <c r="HDH550" s="320"/>
      <c r="HDI550" s="320"/>
      <c r="HDJ550" s="320"/>
      <c r="HDK550" s="320"/>
      <c r="HDL550" s="320"/>
      <c r="HDM550" s="320"/>
      <c r="HDN550" s="320"/>
      <c r="HDO550" s="320"/>
      <c r="HDP550" s="320"/>
      <c r="HDQ550" s="320"/>
      <c r="HDR550" s="320"/>
      <c r="HDS550" s="320"/>
      <c r="HDT550" s="320"/>
      <c r="HDU550" s="320"/>
      <c r="HDV550" s="320"/>
      <c r="HDW550" s="320"/>
      <c r="HDX550" s="320"/>
      <c r="HDY550" s="320"/>
      <c r="HDZ550" s="320"/>
      <c r="HEA550" s="320"/>
      <c r="HEB550" s="320"/>
      <c r="HEC550" s="320"/>
      <c r="HED550" s="320"/>
      <c r="HEE550" s="320"/>
      <c r="HEF550" s="320"/>
      <c r="HEG550" s="320"/>
      <c r="HEH550" s="320"/>
      <c r="HEI550" s="320"/>
      <c r="HEJ550" s="320"/>
      <c r="HEK550" s="320"/>
      <c r="HEL550" s="320"/>
      <c r="HEM550" s="320"/>
      <c r="HEN550" s="320"/>
      <c r="HEO550" s="320"/>
      <c r="HEP550" s="320"/>
      <c r="HEQ550" s="320"/>
      <c r="HER550" s="320"/>
      <c r="HES550" s="320"/>
      <c r="HET550" s="320"/>
      <c r="HEU550" s="320"/>
      <c r="HEV550" s="320"/>
      <c r="HEW550" s="320"/>
      <c r="HEX550" s="320"/>
      <c r="HEY550" s="320"/>
      <c r="HEZ550" s="320"/>
      <c r="HFA550" s="320"/>
      <c r="HFB550" s="320"/>
      <c r="HFC550" s="320"/>
      <c r="HFD550" s="320"/>
      <c r="HFE550" s="320"/>
      <c r="HFF550" s="320"/>
      <c r="HFG550" s="320"/>
      <c r="HFH550" s="320"/>
      <c r="HFI550" s="320"/>
      <c r="HFJ550" s="320"/>
      <c r="HFK550" s="320"/>
      <c r="HFL550" s="320"/>
      <c r="HFM550" s="320"/>
      <c r="HFN550" s="320"/>
      <c r="HFO550" s="320"/>
      <c r="HFP550" s="320"/>
      <c r="HFQ550" s="320"/>
      <c r="HFR550" s="320"/>
      <c r="HFS550" s="320"/>
      <c r="HFT550" s="320"/>
      <c r="HFU550" s="320"/>
      <c r="HFV550" s="320"/>
      <c r="HFW550" s="320"/>
      <c r="HFX550" s="320"/>
      <c r="HFY550" s="320"/>
      <c r="HFZ550" s="320"/>
      <c r="HGA550" s="320"/>
      <c r="HGB550" s="320"/>
      <c r="HGC550" s="320"/>
      <c r="HGD550" s="320"/>
      <c r="HGE550" s="320"/>
      <c r="HGF550" s="320"/>
      <c r="HGG550" s="320"/>
      <c r="HGH550" s="320"/>
      <c r="HGI550" s="320"/>
      <c r="HGJ550" s="320"/>
      <c r="HGK550" s="320"/>
      <c r="HGL550" s="320"/>
      <c r="HGM550" s="320"/>
      <c r="HGN550" s="320"/>
      <c r="HGO550" s="320"/>
      <c r="HGP550" s="320"/>
      <c r="HGQ550" s="320"/>
      <c r="HGR550" s="320"/>
      <c r="HGS550" s="320"/>
      <c r="HGT550" s="320"/>
      <c r="HGU550" s="320"/>
      <c r="HGV550" s="320"/>
      <c r="HGW550" s="320"/>
      <c r="HGX550" s="320"/>
      <c r="HGY550" s="320"/>
      <c r="HGZ550" s="320"/>
      <c r="HHA550" s="320"/>
      <c r="HHB550" s="320"/>
      <c r="HHC550" s="320"/>
      <c r="HHD550" s="320"/>
      <c r="HHE550" s="320"/>
      <c r="HHF550" s="320"/>
      <c r="HHG550" s="320"/>
      <c r="HHH550" s="320"/>
      <c r="HHI550" s="320"/>
      <c r="HHJ550" s="320"/>
      <c r="HHK550" s="320"/>
      <c r="HHL550" s="320"/>
      <c r="HHM550" s="320"/>
      <c r="HHN550" s="320"/>
      <c r="HHO550" s="320"/>
      <c r="HHP550" s="320"/>
      <c r="HHQ550" s="320"/>
      <c r="HHR550" s="320"/>
      <c r="HHS550" s="320"/>
      <c r="HHT550" s="320"/>
      <c r="HHU550" s="320"/>
      <c r="HHV550" s="320"/>
      <c r="HHW550" s="320"/>
      <c r="HHX550" s="320"/>
      <c r="HHY550" s="320"/>
      <c r="HHZ550" s="320"/>
      <c r="HIA550" s="320"/>
      <c r="HIB550" s="320"/>
      <c r="HIC550" s="320"/>
      <c r="HID550" s="320"/>
      <c r="HIE550" s="320"/>
      <c r="HIF550" s="320"/>
      <c r="HIG550" s="320"/>
      <c r="HIH550" s="320"/>
      <c r="HII550" s="320"/>
      <c r="HIJ550" s="320"/>
      <c r="HIK550" s="320"/>
      <c r="HIL550" s="320"/>
      <c r="HIM550" s="320"/>
      <c r="HIN550" s="320"/>
      <c r="HIO550" s="320"/>
      <c r="HIP550" s="320"/>
      <c r="HIQ550" s="320"/>
      <c r="HIR550" s="320"/>
      <c r="HIS550" s="320"/>
      <c r="HIT550" s="320"/>
      <c r="HIU550" s="320"/>
      <c r="HIV550" s="320"/>
      <c r="HIW550" s="320"/>
      <c r="HIX550" s="320"/>
      <c r="HIY550" s="320"/>
      <c r="HIZ550" s="320"/>
      <c r="HJA550" s="320"/>
      <c r="HJB550" s="320"/>
      <c r="HJC550" s="320"/>
      <c r="HJD550" s="320"/>
      <c r="HJE550" s="320"/>
      <c r="HJF550" s="320"/>
      <c r="HJG550" s="320"/>
      <c r="HJH550" s="320"/>
      <c r="HJI550" s="320"/>
      <c r="HJJ550" s="320"/>
      <c r="HJK550" s="320"/>
      <c r="HJL550" s="320"/>
      <c r="HJM550" s="320"/>
      <c r="HJN550" s="320"/>
      <c r="HJO550" s="320"/>
      <c r="HJP550" s="320"/>
      <c r="HJQ550" s="320"/>
      <c r="HJR550" s="320"/>
      <c r="HJS550" s="320"/>
      <c r="HJT550" s="320"/>
      <c r="HJU550" s="320"/>
      <c r="HJV550" s="320"/>
      <c r="HJW550" s="320"/>
      <c r="HJX550" s="320"/>
      <c r="HJY550" s="320"/>
      <c r="HJZ550" s="320"/>
      <c r="HKA550" s="320"/>
      <c r="HKB550" s="320"/>
      <c r="HKC550" s="320"/>
      <c r="HKD550" s="320"/>
      <c r="HKE550" s="320"/>
      <c r="HKF550" s="320"/>
      <c r="HKG550" s="320"/>
      <c r="HKH550" s="320"/>
      <c r="HKI550" s="320"/>
      <c r="HKJ550" s="320"/>
      <c r="HKK550" s="320"/>
      <c r="HKL550" s="320"/>
      <c r="HKM550" s="320"/>
      <c r="HKN550" s="320"/>
      <c r="HKO550" s="320"/>
      <c r="HKP550" s="320"/>
      <c r="HKQ550" s="320"/>
      <c r="HKR550" s="320"/>
      <c r="HKS550" s="320"/>
      <c r="HKT550" s="320"/>
      <c r="HKU550" s="320"/>
      <c r="HKV550" s="320"/>
      <c r="HKW550" s="320"/>
      <c r="HKX550" s="320"/>
      <c r="HKY550" s="320"/>
      <c r="HKZ550" s="320"/>
      <c r="HLA550" s="320"/>
      <c r="HLB550" s="320"/>
      <c r="HLC550" s="320"/>
      <c r="HLD550" s="320"/>
      <c r="HLE550" s="320"/>
      <c r="HLF550" s="320"/>
      <c r="HLG550" s="320"/>
      <c r="HLH550" s="320"/>
      <c r="HLI550" s="320"/>
      <c r="HLJ550" s="320"/>
      <c r="HLK550" s="320"/>
      <c r="HLL550" s="320"/>
      <c r="HLM550" s="320"/>
      <c r="HLN550" s="320"/>
      <c r="HLO550" s="320"/>
      <c r="HLP550" s="320"/>
      <c r="HLQ550" s="320"/>
      <c r="HLR550" s="320"/>
      <c r="HLS550" s="320"/>
      <c r="HLT550" s="320"/>
      <c r="HLU550" s="320"/>
      <c r="HLV550" s="320"/>
      <c r="HLW550" s="320"/>
      <c r="HLX550" s="320"/>
      <c r="HLY550" s="320"/>
      <c r="HLZ550" s="320"/>
      <c r="HMA550" s="320"/>
      <c r="HMB550" s="320"/>
      <c r="HMC550" s="320"/>
      <c r="HMD550" s="320"/>
      <c r="HME550" s="320"/>
      <c r="HMF550" s="320"/>
      <c r="HMG550" s="320"/>
      <c r="HMH550" s="320"/>
      <c r="HMI550" s="320"/>
      <c r="HMJ550" s="320"/>
      <c r="HMK550" s="320"/>
      <c r="HML550" s="320"/>
      <c r="HMM550" s="320"/>
      <c r="HMN550" s="320"/>
      <c r="HMO550" s="320"/>
      <c r="HMP550" s="320"/>
      <c r="HMQ550" s="320"/>
      <c r="HMR550" s="320"/>
      <c r="HMS550" s="320"/>
      <c r="HMT550" s="320"/>
      <c r="HMU550" s="320"/>
      <c r="HMV550" s="320"/>
      <c r="HMW550" s="320"/>
      <c r="HMX550" s="320"/>
      <c r="HMY550" s="320"/>
      <c r="HMZ550" s="320"/>
      <c r="HNA550" s="320"/>
      <c r="HNB550" s="320"/>
      <c r="HNC550" s="320"/>
      <c r="HND550" s="320"/>
      <c r="HNE550" s="320"/>
      <c r="HNF550" s="320"/>
      <c r="HNG550" s="320"/>
      <c r="HNH550" s="320"/>
      <c r="HNI550" s="320"/>
      <c r="HNJ550" s="320"/>
      <c r="HNK550" s="320"/>
      <c r="HNL550" s="320"/>
      <c r="HNM550" s="320"/>
      <c r="HNN550" s="320"/>
      <c r="HNO550" s="320"/>
      <c r="HNP550" s="320"/>
      <c r="HNQ550" s="320"/>
      <c r="HNR550" s="320"/>
      <c r="HNS550" s="320"/>
      <c r="HNT550" s="320"/>
      <c r="HNU550" s="320"/>
      <c r="HNV550" s="320"/>
      <c r="HNW550" s="320"/>
      <c r="HNX550" s="320"/>
      <c r="HNY550" s="320"/>
      <c r="HNZ550" s="320"/>
      <c r="HOA550" s="320"/>
      <c r="HOB550" s="320"/>
      <c r="HOC550" s="320"/>
      <c r="HOD550" s="320"/>
      <c r="HOE550" s="320"/>
      <c r="HOF550" s="320"/>
      <c r="HOG550" s="320"/>
      <c r="HOH550" s="320"/>
      <c r="HOI550" s="320"/>
      <c r="HOJ550" s="320"/>
      <c r="HOK550" s="320"/>
      <c r="HOL550" s="320"/>
      <c r="HOM550" s="320"/>
      <c r="HON550" s="320"/>
      <c r="HOO550" s="320"/>
      <c r="HOP550" s="320"/>
      <c r="HOQ550" s="320"/>
      <c r="HOR550" s="320"/>
      <c r="HOS550" s="320"/>
      <c r="HOT550" s="320"/>
      <c r="HOU550" s="320"/>
      <c r="HOV550" s="320"/>
      <c r="HOW550" s="320"/>
      <c r="HOX550" s="320"/>
      <c r="HOY550" s="320"/>
      <c r="HOZ550" s="320"/>
      <c r="HPA550" s="320"/>
      <c r="HPB550" s="320"/>
      <c r="HPC550" s="320"/>
      <c r="HPD550" s="320"/>
      <c r="HPE550" s="320"/>
      <c r="HPF550" s="320"/>
      <c r="HPG550" s="320"/>
      <c r="HPH550" s="320"/>
      <c r="HPI550" s="320"/>
      <c r="HPJ550" s="320"/>
      <c r="HPK550" s="320"/>
      <c r="HPL550" s="320"/>
      <c r="HPM550" s="320"/>
      <c r="HPN550" s="320"/>
      <c r="HPO550" s="320"/>
      <c r="HPP550" s="320"/>
      <c r="HPQ550" s="320"/>
      <c r="HPR550" s="320"/>
      <c r="HPS550" s="320"/>
      <c r="HPT550" s="320"/>
      <c r="HPU550" s="320"/>
      <c r="HPV550" s="320"/>
      <c r="HPW550" s="320"/>
      <c r="HPX550" s="320"/>
      <c r="HPY550" s="320"/>
      <c r="HPZ550" s="320"/>
      <c r="HQA550" s="320"/>
      <c r="HQB550" s="320"/>
      <c r="HQC550" s="320"/>
      <c r="HQD550" s="320"/>
      <c r="HQE550" s="320"/>
      <c r="HQF550" s="320"/>
      <c r="HQG550" s="320"/>
      <c r="HQH550" s="320"/>
      <c r="HQI550" s="320"/>
      <c r="HQJ550" s="320"/>
      <c r="HQK550" s="320"/>
      <c r="HQL550" s="320"/>
      <c r="HQM550" s="320"/>
      <c r="HQN550" s="320"/>
      <c r="HQO550" s="320"/>
      <c r="HQP550" s="320"/>
      <c r="HQQ550" s="320"/>
      <c r="HQR550" s="320"/>
      <c r="HQS550" s="320"/>
      <c r="HQT550" s="320"/>
      <c r="HQU550" s="320"/>
      <c r="HQV550" s="320"/>
      <c r="HQW550" s="320"/>
      <c r="HQX550" s="320"/>
      <c r="HQY550" s="320"/>
      <c r="HQZ550" s="320"/>
      <c r="HRA550" s="320"/>
      <c r="HRB550" s="320"/>
      <c r="HRC550" s="320"/>
      <c r="HRD550" s="320"/>
      <c r="HRE550" s="320"/>
      <c r="HRF550" s="320"/>
      <c r="HRG550" s="320"/>
      <c r="HRH550" s="320"/>
      <c r="HRI550" s="320"/>
      <c r="HRJ550" s="320"/>
      <c r="HRK550" s="320"/>
      <c r="HRL550" s="320"/>
      <c r="HRM550" s="320"/>
      <c r="HRN550" s="320"/>
      <c r="HRO550" s="320"/>
      <c r="HRP550" s="320"/>
      <c r="HRQ550" s="320"/>
      <c r="HRR550" s="320"/>
      <c r="HRS550" s="320"/>
      <c r="HRT550" s="320"/>
      <c r="HRU550" s="320"/>
      <c r="HRV550" s="320"/>
      <c r="HRW550" s="320"/>
      <c r="HRX550" s="320"/>
      <c r="HRY550" s="320"/>
      <c r="HRZ550" s="320"/>
      <c r="HSA550" s="320"/>
      <c r="HSB550" s="320"/>
      <c r="HSC550" s="320"/>
      <c r="HSD550" s="320"/>
      <c r="HSE550" s="320"/>
      <c r="HSF550" s="320"/>
      <c r="HSG550" s="320"/>
      <c r="HSH550" s="320"/>
      <c r="HSI550" s="320"/>
      <c r="HSJ550" s="320"/>
      <c r="HSK550" s="320"/>
      <c r="HSL550" s="320"/>
      <c r="HSM550" s="320"/>
      <c r="HSN550" s="320"/>
      <c r="HSO550" s="320"/>
      <c r="HSP550" s="320"/>
      <c r="HSQ550" s="320"/>
      <c r="HSR550" s="320"/>
      <c r="HSS550" s="320"/>
      <c r="HST550" s="320"/>
      <c r="HSU550" s="320"/>
      <c r="HSV550" s="320"/>
      <c r="HSW550" s="320"/>
      <c r="HSX550" s="320"/>
      <c r="HSY550" s="320"/>
      <c r="HSZ550" s="320"/>
      <c r="HTA550" s="320"/>
      <c r="HTB550" s="320"/>
      <c r="HTC550" s="320"/>
      <c r="HTD550" s="320"/>
      <c r="HTE550" s="320"/>
      <c r="HTF550" s="320"/>
      <c r="HTG550" s="320"/>
      <c r="HTH550" s="320"/>
      <c r="HTI550" s="320"/>
      <c r="HTJ550" s="320"/>
      <c r="HTK550" s="320"/>
      <c r="HTL550" s="320"/>
      <c r="HTM550" s="320"/>
      <c r="HTN550" s="320"/>
      <c r="HTO550" s="320"/>
      <c r="HTP550" s="320"/>
      <c r="HTQ550" s="320"/>
      <c r="HTR550" s="320"/>
      <c r="HTS550" s="320"/>
      <c r="HTT550" s="320"/>
      <c r="HTU550" s="320"/>
      <c r="HTV550" s="320"/>
      <c r="HTW550" s="320"/>
      <c r="HTX550" s="320"/>
      <c r="HTY550" s="320"/>
      <c r="HTZ550" s="320"/>
      <c r="HUA550" s="320"/>
      <c r="HUB550" s="320"/>
      <c r="HUC550" s="320"/>
      <c r="HUD550" s="320"/>
      <c r="HUE550" s="320"/>
      <c r="HUF550" s="320"/>
      <c r="HUG550" s="320"/>
      <c r="HUH550" s="320"/>
      <c r="HUI550" s="320"/>
      <c r="HUJ550" s="320"/>
      <c r="HUK550" s="320"/>
      <c r="HUL550" s="320"/>
      <c r="HUM550" s="320"/>
      <c r="HUN550" s="320"/>
      <c r="HUO550" s="320"/>
      <c r="HUP550" s="320"/>
      <c r="HUQ550" s="320"/>
      <c r="HUR550" s="320"/>
      <c r="HUS550" s="320"/>
      <c r="HUT550" s="320"/>
      <c r="HUU550" s="320"/>
      <c r="HUV550" s="320"/>
      <c r="HUW550" s="320"/>
      <c r="HUX550" s="320"/>
      <c r="HUY550" s="320"/>
      <c r="HUZ550" s="320"/>
      <c r="HVA550" s="320"/>
      <c r="HVB550" s="320"/>
      <c r="HVC550" s="320"/>
      <c r="HVD550" s="320"/>
      <c r="HVE550" s="320"/>
      <c r="HVF550" s="320"/>
      <c r="HVG550" s="320"/>
      <c r="HVH550" s="320"/>
      <c r="HVI550" s="320"/>
      <c r="HVJ550" s="320"/>
      <c r="HVK550" s="320"/>
      <c r="HVL550" s="320"/>
      <c r="HVM550" s="320"/>
      <c r="HVN550" s="320"/>
      <c r="HVO550" s="320"/>
      <c r="HVP550" s="320"/>
      <c r="HVQ550" s="320"/>
      <c r="HVR550" s="320"/>
      <c r="HVS550" s="320"/>
      <c r="HVT550" s="320"/>
      <c r="HVU550" s="320"/>
      <c r="HVV550" s="320"/>
      <c r="HVW550" s="320"/>
      <c r="HVX550" s="320"/>
      <c r="HVY550" s="320"/>
      <c r="HVZ550" s="320"/>
      <c r="HWA550" s="320"/>
      <c r="HWB550" s="320"/>
      <c r="HWC550" s="320"/>
      <c r="HWD550" s="320"/>
      <c r="HWE550" s="320"/>
      <c r="HWF550" s="320"/>
      <c r="HWG550" s="320"/>
      <c r="HWH550" s="320"/>
      <c r="HWI550" s="320"/>
      <c r="HWJ550" s="320"/>
      <c r="HWK550" s="320"/>
      <c r="HWL550" s="320"/>
      <c r="HWM550" s="320"/>
      <c r="HWN550" s="320"/>
      <c r="HWO550" s="320"/>
      <c r="HWP550" s="320"/>
      <c r="HWQ550" s="320"/>
      <c r="HWR550" s="320"/>
      <c r="HWS550" s="320"/>
      <c r="HWT550" s="320"/>
      <c r="HWU550" s="320"/>
      <c r="HWV550" s="320"/>
      <c r="HWW550" s="320"/>
      <c r="HWX550" s="320"/>
      <c r="HWY550" s="320"/>
      <c r="HWZ550" s="320"/>
      <c r="HXA550" s="320"/>
      <c r="HXB550" s="320"/>
      <c r="HXC550" s="320"/>
      <c r="HXD550" s="320"/>
      <c r="HXE550" s="320"/>
      <c r="HXF550" s="320"/>
      <c r="HXG550" s="320"/>
      <c r="HXH550" s="320"/>
      <c r="HXI550" s="320"/>
      <c r="HXJ550" s="320"/>
      <c r="HXK550" s="320"/>
      <c r="HXL550" s="320"/>
      <c r="HXM550" s="320"/>
      <c r="HXN550" s="320"/>
      <c r="HXO550" s="320"/>
      <c r="HXP550" s="320"/>
      <c r="HXQ550" s="320"/>
      <c r="HXR550" s="320"/>
      <c r="HXS550" s="320"/>
      <c r="HXT550" s="320"/>
      <c r="HXU550" s="320"/>
      <c r="HXV550" s="320"/>
      <c r="HXW550" s="320"/>
      <c r="HXX550" s="320"/>
      <c r="HXY550" s="320"/>
      <c r="HXZ550" s="320"/>
      <c r="HYA550" s="320"/>
      <c r="HYB550" s="320"/>
      <c r="HYC550" s="320"/>
      <c r="HYD550" s="320"/>
      <c r="HYE550" s="320"/>
      <c r="HYF550" s="320"/>
      <c r="HYG550" s="320"/>
      <c r="HYH550" s="320"/>
      <c r="HYI550" s="320"/>
      <c r="HYJ550" s="320"/>
      <c r="HYK550" s="320"/>
      <c r="HYL550" s="320"/>
      <c r="HYM550" s="320"/>
      <c r="HYN550" s="320"/>
      <c r="HYO550" s="320"/>
      <c r="HYP550" s="320"/>
      <c r="HYQ550" s="320"/>
      <c r="HYR550" s="320"/>
      <c r="HYS550" s="320"/>
      <c r="HYT550" s="320"/>
      <c r="HYU550" s="320"/>
      <c r="HYV550" s="320"/>
      <c r="HYW550" s="320"/>
      <c r="HYX550" s="320"/>
      <c r="HYY550" s="320"/>
      <c r="HYZ550" s="320"/>
      <c r="HZA550" s="320"/>
      <c r="HZB550" s="320"/>
      <c r="HZC550" s="320"/>
      <c r="HZD550" s="320"/>
      <c r="HZE550" s="320"/>
      <c r="HZF550" s="320"/>
      <c r="HZG550" s="320"/>
      <c r="HZH550" s="320"/>
      <c r="HZI550" s="320"/>
      <c r="HZJ550" s="320"/>
      <c r="HZK550" s="320"/>
      <c r="HZL550" s="320"/>
      <c r="HZM550" s="320"/>
      <c r="HZN550" s="320"/>
      <c r="HZO550" s="320"/>
      <c r="HZP550" s="320"/>
      <c r="HZQ550" s="320"/>
      <c r="HZR550" s="320"/>
      <c r="HZS550" s="320"/>
      <c r="HZT550" s="320"/>
      <c r="HZU550" s="320"/>
      <c r="HZV550" s="320"/>
      <c r="HZW550" s="320"/>
      <c r="HZX550" s="320"/>
      <c r="HZY550" s="320"/>
      <c r="HZZ550" s="320"/>
      <c r="IAA550" s="320"/>
      <c r="IAB550" s="320"/>
      <c r="IAC550" s="320"/>
      <c r="IAD550" s="320"/>
      <c r="IAE550" s="320"/>
      <c r="IAF550" s="320"/>
      <c r="IAG550" s="320"/>
      <c r="IAH550" s="320"/>
      <c r="IAI550" s="320"/>
      <c r="IAJ550" s="320"/>
      <c r="IAK550" s="320"/>
      <c r="IAL550" s="320"/>
      <c r="IAM550" s="320"/>
      <c r="IAN550" s="320"/>
      <c r="IAO550" s="320"/>
      <c r="IAP550" s="320"/>
      <c r="IAQ550" s="320"/>
      <c r="IAR550" s="320"/>
      <c r="IAS550" s="320"/>
      <c r="IAT550" s="320"/>
      <c r="IAU550" s="320"/>
      <c r="IAV550" s="320"/>
      <c r="IAW550" s="320"/>
      <c r="IAX550" s="320"/>
      <c r="IAY550" s="320"/>
      <c r="IAZ550" s="320"/>
      <c r="IBA550" s="320"/>
      <c r="IBB550" s="320"/>
      <c r="IBC550" s="320"/>
      <c r="IBD550" s="320"/>
      <c r="IBE550" s="320"/>
      <c r="IBF550" s="320"/>
      <c r="IBG550" s="320"/>
      <c r="IBH550" s="320"/>
      <c r="IBI550" s="320"/>
      <c r="IBJ550" s="320"/>
      <c r="IBK550" s="320"/>
      <c r="IBL550" s="320"/>
      <c r="IBM550" s="320"/>
      <c r="IBN550" s="320"/>
      <c r="IBO550" s="320"/>
      <c r="IBP550" s="320"/>
      <c r="IBQ550" s="320"/>
      <c r="IBR550" s="320"/>
      <c r="IBS550" s="320"/>
      <c r="IBT550" s="320"/>
      <c r="IBU550" s="320"/>
      <c r="IBV550" s="320"/>
      <c r="IBW550" s="320"/>
      <c r="IBX550" s="320"/>
      <c r="IBY550" s="320"/>
      <c r="IBZ550" s="320"/>
      <c r="ICA550" s="320"/>
      <c r="ICB550" s="320"/>
      <c r="ICC550" s="320"/>
      <c r="ICD550" s="320"/>
      <c r="ICE550" s="320"/>
      <c r="ICF550" s="320"/>
      <c r="ICG550" s="320"/>
      <c r="ICH550" s="320"/>
      <c r="ICI550" s="320"/>
      <c r="ICJ550" s="320"/>
      <c r="ICK550" s="320"/>
      <c r="ICL550" s="320"/>
      <c r="ICM550" s="320"/>
      <c r="ICN550" s="320"/>
      <c r="ICO550" s="320"/>
      <c r="ICP550" s="320"/>
      <c r="ICQ550" s="320"/>
      <c r="ICR550" s="320"/>
      <c r="ICS550" s="320"/>
      <c r="ICT550" s="320"/>
      <c r="ICU550" s="320"/>
      <c r="ICV550" s="320"/>
      <c r="ICW550" s="320"/>
      <c r="ICX550" s="320"/>
      <c r="ICY550" s="320"/>
      <c r="ICZ550" s="320"/>
      <c r="IDA550" s="320"/>
      <c r="IDB550" s="320"/>
      <c r="IDC550" s="320"/>
      <c r="IDD550" s="320"/>
      <c r="IDE550" s="320"/>
      <c r="IDF550" s="320"/>
      <c r="IDG550" s="320"/>
      <c r="IDH550" s="320"/>
      <c r="IDI550" s="320"/>
      <c r="IDJ550" s="320"/>
      <c r="IDK550" s="320"/>
      <c r="IDL550" s="320"/>
      <c r="IDM550" s="320"/>
      <c r="IDN550" s="320"/>
      <c r="IDO550" s="320"/>
      <c r="IDP550" s="320"/>
      <c r="IDQ550" s="320"/>
      <c r="IDR550" s="320"/>
      <c r="IDS550" s="320"/>
      <c r="IDT550" s="320"/>
      <c r="IDU550" s="320"/>
      <c r="IDV550" s="320"/>
      <c r="IDW550" s="320"/>
      <c r="IDX550" s="320"/>
      <c r="IDY550" s="320"/>
      <c r="IDZ550" s="320"/>
      <c r="IEA550" s="320"/>
      <c r="IEB550" s="320"/>
      <c r="IEC550" s="320"/>
      <c r="IED550" s="320"/>
      <c r="IEE550" s="320"/>
      <c r="IEF550" s="320"/>
      <c r="IEG550" s="320"/>
      <c r="IEH550" s="320"/>
      <c r="IEI550" s="320"/>
      <c r="IEJ550" s="320"/>
      <c r="IEK550" s="320"/>
      <c r="IEL550" s="320"/>
      <c r="IEM550" s="320"/>
      <c r="IEN550" s="320"/>
      <c r="IEO550" s="320"/>
      <c r="IEP550" s="320"/>
      <c r="IEQ550" s="320"/>
      <c r="IER550" s="320"/>
      <c r="IES550" s="320"/>
      <c r="IET550" s="320"/>
      <c r="IEU550" s="320"/>
      <c r="IEV550" s="320"/>
      <c r="IEW550" s="320"/>
      <c r="IEX550" s="320"/>
      <c r="IEY550" s="320"/>
      <c r="IEZ550" s="320"/>
      <c r="IFA550" s="320"/>
      <c r="IFB550" s="320"/>
      <c r="IFC550" s="320"/>
      <c r="IFD550" s="320"/>
      <c r="IFE550" s="320"/>
      <c r="IFF550" s="320"/>
      <c r="IFG550" s="320"/>
      <c r="IFH550" s="320"/>
      <c r="IFI550" s="320"/>
      <c r="IFJ550" s="320"/>
      <c r="IFK550" s="320"/>
      <c r="IFL550" s="320"/>
      <c r="IFM550" s="320"/>
      <c r="IFN550" s="320"/>
      <c r="IFO550" s="320"/>
      <c r="IFP550" s="320"/>
      <c r="IFQ550" s="320"/>
      <c r="IFR550" s="320"/>
      <c r="IFS550" s="320"/>
      <c r="IFT550" s="320"/>
      <c r="IFU550" s="320"/>
      <c r="IFV550" s="320"/>
      <c r="IFW550" s="320"/>
      <c r="IFX550" s="320"/>
      <c r="IFY550" s="320"/>
      <c r="IFZ550" s="320"/>
      <c r="IGA550" s="320"/>
      <c r="IGB550" s="320"/>
      <c r="IGC550" s="320"/>
      <c r="IGD550" s="320"/>
      <c r="IGE550" s="320"/>
      <c r="IGF550" s="320"/>
      <c r="IGG550" s="320"/>
      <c r="IGH550" s="320"/>
      <c r="IGI550" s="320"/>
      <c r="IGJ550" s="320"/>
      <c r="IGK550" s="320"/>
      <c r="IGL550" s="320"/>
      <c r="IGM550" s="320"/>
      <c r="IGN550" s="320"/>
      <c r="IGO550" s="320"/>
      <c r="IGP550" s="320"/>
      <c r="IGQ550" s="320"/>
      <c r="IGR550" s="320"/>
      <c r="IGS550" s="320"/>
      <c r="IGT550" s="320"/>
      <c r="IGU550" s="320"/>
      <c r="IGV550" s="320"/>
      <c r="IGW550" s="320"/>
      <c r="IGX550" s="320"/>
      <c r="IGY550" s="320"/>
      <c r="IGZ550" s="320"/>
      <c r="IHA550" s="320"/>
      <c r="IHB550" s="320"/>
      <c r="IHC550" s="320"/>
      <c r="IHD550" s="320"/>
      <c r="IHE550" s="320"/>
      <c r="IHF550" s="320"/>
      <c r="IHG550" s="320"/>
      <c r="IHH550" s="320"/>
      <c r="IHI550" s="320"/>
      <c r="IHJ550" s="320"/>
      <c r="IHK550" s="320"/>
      <c r="IHL550" s="320"/>
      <c r="IHM550" s="320"/>
      <c r="IHN550" s="320"/>
      <c r="IHO550" s="320"/>
      <c r="IHP550" s="320"/>
      <c r="IHQ550" s="320"/>
      <c r="IHR550" s="320"/>
      <c r="IHS550" s="320"/>
      <c r="IHT550" s="320"/>
      <c r="IHU550" s="320"/>
      <c r="IHV550" s="320"/>
      <c r="IHW550" s="320"/>
      <c r="IHX550" s="320"/>
      <c r="IHY550" s="320"/>
      <c r="IHZ550" s="320"/>
      <c r="IIA550" s="320"/>
      <c r="IIB550" s="320"/>
      <c r="IIC550" s="320"/>
      <c r="IID550" s="320"/>
      <c r="IIE550" s="320"/>
      <c r="IIF550" s="320"/>
      <c r="IIG550" s="320"/>
      <c r="IIH550" s="320"/>
      <c r="III550" s="320"/>
      <c r="IIJ550" s="320"/>
      <c r="IIK550" s="320"/>
      <c r="IIL550" s="320"/>
      <c r="IIM550" s="320"/>
      <c r="IIN550" s="320"/>
      <c r="IIO550" s="320"/>
      <c r="IIP550" s="320"/>
      <c r="IIQ550" s="320"/>
      <c r="IIR550" s="320"/>
      <c r="IIS550" s="320"/>
      <c r="IIT550" s="320"/>
      <c r="IIU550" s="320"/>
      <c r="IIV550" s="320"/>
      <c r="IIW550" s="320"/>
      <c r="IIX550" s="320"/>
      <c r="IIY550" s="320"/>
      <c r="IIZ550" s="320"/>
      <c r="IJA550" s="320"/>
      <c r="IJB550" s="320"/>
      <c r="IJC550" s="320"/>
      <c r="IJD550" s="320"/>
      <c r="IJE550" s="320"/>
      <c r="IJF550" s="320"/>
      <c r="IJG550" s="320"/>
      <c r="IJH550" s="320"/>
      <c r="IJI550" s="320"/>
      <c r="IJJ550" s="320"/>
      <c r="IJK550" s="320"/>
      <c r="IJL550" s="320"/>
      <c r="IJM550" s="320"/>
      <c r="IJN550" s="320"/>
      <c r="IJO550" s="320"/>
      <c r="IJP550" s="320"/>
      <c r="IJQ550" s="320"/>
      <c r="IJR550" s="320"/>
      <c r="IJS550" s="320"/>
      <c r="IJT550" s="320"/>
      <c r="IJU550" s="320"/>
      <c r="IJV550" s="320"/>
      <c r="IJW550" s="320"/>
      <c r="IJX550" s="320"/>
      <c r="IJY550" s="320"/>
      <c r="IJZ550" s="320"/>
      <c r="IKA550" s="320"/>
      <c r="IKB550" s="320"/>
      <c r="IKC550" s="320"/>
      <c r="IKD550" s="320"/>
      <c r="IKE550" s="320"/>
      <c r="IKF550" s="320"/>
      <c r="IKG550" s="320"/>
      <c r="IKH550" s="320"/>
      <c r="IKI550" s="320"/>
      <c r="IKJ550" s="320"/>
      <c r="IKK550" s="320"/>
      <c r="IKL550" s="320"/>
      <c r="IKM550" s="320"/>
      <c r="IKN550" s="320"/>
      <c r="IKO550" s="320"/>
      <c r="IKP550" s="320"/>
      <c r="IKQ550" s="320"/>
      <c r="IKR550" s="320"/>
      <c r="IKS550" s="320"/>
      <c r="IKT550" s="320"/>
      <c r="IKU550" s="320"/>
      <c r="IKV550" s="320"/>
      <c r="IKW550" s="320"/>
      <c r="IKX550" s="320"/>
      <c r="IKY550" s="320"/>
      <c r="IKZ550" s="320"/>
      <c r="ILA550" s="320"/>
      <c r="ILB550" s="320"/>
      <c r="ILC550" s="320"/>
      <c r="ILD550" s="320"/>
      <c r="ILE550" s="320"/>
      <c r="ILF550" s="320"/>
      <c r="ILG550" s="320"/>
      <c r="ILH550" s="320"/>
      <c r="ILI550" s="320"/>
      <c r="ILJ550" s="320"/>
      <c r="ILK550" s="320"/>
      <c r="ILL550" s="320"/>
      <c r="ILM550" s="320"/>
      <c r="ILN550" s="320"/>
      <c r="ILO550" s="320"/>
      <c r="ILP550" s="320"/>
      <c r="ILQ550" s="320"/>
      <c r="ILR550" s="320"/>
      <c r="ILS550" s="320"/>
      <c r="ILT550" s="320"/>
      <c r="ILU550" s="320"/>
      <c r="ILV550" s="320"/>
      <c r="ILW550" s="320"/>
      <c r="ILX550" s="320"/>
      <c r="ILY550" s="320"/>
      <c r="ILZ550" s="320"/>
      <c r="IMA550" s="320"/>
      <c r="IMB550" s="320"/>
      <c r="IMC550" s="320"/>
      <c r="IMD550" s="320"/>
      <c r="IME550" s="320"/>
      <c r="IMF550" s="320"/>
      <c r="IMG550" s="320"/>
      <c r="IMH550" s="320"/>
      <c r="IMI550" s="320"/>
      <c r="IMJ550" s="320"/>
      <c r="IMK550" s="320"/>
      <c r="IML550" s="320"/>
      <c r="IMM550" s="320"/>
      <c r="IMN550" s="320"/>
      <c r="IMO550" s="320"/>
      <c r="IMP550" s="320"/>
      <c r="IMQ550" s="320"/>
      <c r="IMR550" s="320"/>
      <c r="IMS550" s="320"/>
      <c r="IMT550" s="320"/>
      <c r="IMU550" s="320"/>
      <c r="IMV550" s="320"/>
      <c r="IMW550" s="320"/>
      <c r="IMX550" s="320"/>
      <c r="IMY550" s="320"/>
      <c r="IMZ550" s="320"/>
      <c r="INA550" s="320"/>
      <c r="INB550" s="320"/>
      <c r="INC550" s="320"/>
      <c r="IND550" s="320"/>
      <c r="INE550" s="320"/>
      <c r="INF550" s="320"/>
      <c r="ING550" s="320"/>
      <c r="INH550" s="320"/>
      <c r="INI550" s="320"/>
      <c r="INJ550" s="320"/>
      <c r="INK550" s="320"/>
      <c r="INL550" s="320"/>
      <c r="INM550" s="320"/>
      <c r="INN550" s="320"/>
      <c r="INO550" s="320"/>
      <c r="INP550" s="320"/>
      <c r="INQ550" s="320"/>
      <c r="INR550" s="320"/>
      <c r="INS550" s="320"/>
      <c r="INT550" s="320"/>
      <c r="INU550" s="320"/>
      <c r="INV550" s="320"/>
      <c r="INW550" s="320"/>
      <c r="INX550" s="320"/>
      <c r="INY550" s="320"/>
      <c r="INZ550" s="320"/>
      <c r="IOA550" s="320"/>
      <c r="IOB550" s="320"/>
      <c r="IOC550" s="320"/>
      <c r="IOD550" s="320"/>
      <c r="IOE550" s="320"/>
      <c r="IOF550" s="320"/>
      <c r="IOG550" s="320"/>
      <c r="IOH550" s="320"/>
      <c r="IOI550" s="320"/>
      <c r="IOJ550" s="320"/>
      <c r="IOK550" s="320"/>
      <c r="IOL550" s="320"/>
      <c r="IOM550" s="320"/>
      <c r="ION550" s="320"/>
      <c r="IOO550" s="320"/>
      <c r="IOP550" s="320"/>
      <c r="IOQ550" s="320"/>
      <c r="IOR550" s="320"/>
      <c r="IOS550" s="320"/>
      <c r="IOT550" s="320"/>
      <c r="IOU550" s="320"/>
      <c r="IOV550" s="320"/>
      <c r="IOW550" s="320"/>
      <c r="IOX550" s="320"/>
      <c r="IOY550" s="320"/>
      <c r="IOZ550" s="320"/>
      <c r="IPA550" s="320"/>
      <c r="IPB550" s="320"/>
      <c r="IPC550" s="320"/>
      <c r="IPD550" s="320"/>
      <c r="IPE550" s="320"/>
      <c r="IPF550" s="320"/>
      <c r="IPG550" s="320"/>
      <c r="IPH550" s="320"/>
      <c r="IPI550" s="320"/>
      <c r="IPJ550" s="320"/>
      <c r="IPK550" s="320"/>
      <c r="IPL550" s="320"/>
      <c r="IPM550" s="320"/>
      <c r="IPN550" s="320"/>
      <c r="IPO550" s="320"/>
      <c r="IPP550" s="320"/>
      <c r="IPQ550" s="320"/>
      <c r="IPR550" s="320"/>
      <c r="IPS550" s="320"/>
      <c r="IPT550" s="320"/>
      <c r="IPU550" s="320"/>
      <c r="IPV550" s="320"/>
      <c r="IPW550" s="320"/>
      <c r="IPX550" s="320"/>
      <c r="IPY550" s="320"/>
      <c r="IPZ550" s="320"/>
      <c r="IQA550" s="320"/>
      <c r="IQB550" s="320"/>
      <c r="IQC550" s="320"/>
      <c r="IQD550" s="320"/>
      <c r="IQE550" s="320"/>
      <c r="IQF550" s="320"/>
      <c r="IQG550" s="320"/>
      <c r="IQH550" s="320"/>
      <c r="IQI550" s="320"/>
      <c r="IQJ550" s="320"/>
      <c r="IQK550" s="320"/>
      <c r="IQL550" s="320"/>
      <c r="IQM550" s="320"/>
      <c r="IQN550" s="320"/>
      <c r="IQO550" s="320"/>
      <c r="IQP550" s="320"/>
      <c r="IQQ550" s="320"/>
      <c r="IQR550" s="320"/>
      <c r="IQS550" s="320"/>
      <c r="IQT550" s="320"/>
      <c r="IQU550" s="320"/>
      <c r="IQV550" s="320"/>
      <c r="IQW550" s="320"/>
      <c r="IQX550" s="320"/>
      <c r="IQY550" s="320"/>
      <c r="IQZ550" s="320"/>
      <c r="IRA550" s="320"/>
      <c r="IRB550" s="320"/>
      <c r="IRC550" s="320"/>
      <c r="IRD550" s="320"/>
      <c r="IRE550" s="320"/>
      <c r="IRF550" s="320"/>
      <c r="IRG550" s="320"/>
      <c r="IRH550" s="320"/>
      <c r="IRI550" s="320"/>
      <c r="IRJ550" s="320"/>
      <c r="IRK550" s="320"/>
      <c r="IRL550" s="320"/>
      <c r="IRM550" s="320"/>
      <c r="IRN550" s="320"/>
      <c r="IRO550" s="320"/>
      <c r="IRP550" s="320"/>
      <c r="IRQ550" s="320"/>
      <c r="IRR550" s="320"/>
      <c r="IRS550" s="320"/>
      <c r="IRT550" s="320"/>
      <c r="IRU550" s="320"/>
      <c r="IRV550" s="320"/>
      <c r="IRW550" s="320"/>
      <c r="IRX550" s="320"/>
      <c r="IRY550" s="320"/>
      <c r="IRZ550" s="320"/>
      <c r="ISA550" s="320"/>
      <c r="ISB550" s="320"/>
      <c r="ISC550" s="320"/>
      <c r="ISD550" s="320"/>
      <c r="ISE550" s="320"/>
      <c r="ISF550" s="320"/>
      <c r="ISG550" s="320"/>
      <c r="ISH550" s="320"/>
      <c r="ISI550" s="320"/>
      <c r="ISJ550" s="320"/>
      <c r="ISK550" s="320"/>
      <c r="ISL550" s="320"/>
      <c r="ISM550" s="320"/>
      <c r="ISN550" s="320"/>
      <c r="ISO550" s="320"/>
      <c r="ISP550" s="320"/>
      <c r="ISQ550" s="320"/>
      <c r="ISR550" s="320"/>
      <c r="ISS550" s="320"/>
      <c r="IST550" s="320"/>
      <c r="ISU550" s="320"/>
      <c r="ISV550" s="320"/>
      <c r="ISW550" s="320"/>
      <c r="ISX550" s="320"/>
      <c r="ISY550" s="320"/>
      <c r="ISZ550" s="320"/>
      <c r="ITA550" s="320"/>
      <c r="ITB550" s="320"/>
      <c r="ITC550" s="320"/>
      <c r="ITD550" s="320"/>
      <c r="ITE550" s="320"/>
      <c r="ITF550" s="320"/>
      <c r="ITG550" s="320"/>
      <c r="ITH550" s="320"/>
      <c r="ITI550" s="320"/>
      <c r="ITJ550" s="320"/>
      <c r="ITK550" s="320"/>
      <c r="ITL550" s="320"/>
      <c r="ITM550" s="320"/>
      <c r="ITN550" s="320"/>
      <c r="ITO550" s="320"/>
      <c r="ITP550" s="320"/>
      <c r="ITQ550" s="320"/>
      <c r="ITR550" s="320"/>
      <c r="ITS550" s="320"/>
      <c r="ITT550" s="320"/>
      <c r="ITU550" s="320"/>
      <c r="ITV550" s="320"/>
      <c r="ITW550" s="320"/>
      <c r="ITX550" s="320"/>
      <c r="ITY550" s="320"/>
      <c r="ITZ550" s="320"/>
      <c r="IUA550" s="320"/>
      <c r="IUB550" s="320"/>
      <c r="IUC550" s="320"/>
      <c r="IUD550" s="320"/>
      <c r="IUE550" s="320"/>
      <c r="IUF550" s="320"/>
      <c r="IUG550" s="320"/>
      <c r="IUH550" s="320"/>
      <c r="IUI550" s="320"/>
      <c r="IUJ550" s="320"/>
      <c r="IUK550" s="320"/>
      <c r="IUL550" s="320"/>
      <c r="IUM550" s="320"/>
      <c r="IUN550" s="320"/>
      <c r="IUO550" s="320"/>
      <c r="IUP550" s="320"/>
      <c r="IUQ550" s="320"/>
      <c r="IUR550" s="320"/>
      <c r="IUS550" s="320"/>
      <c r="IUT550" s="320"/>
      <c r="IUU550" s="320"/>
      <c r="IUV550" s="320"/>
      <c r="IUW550" s="320"/>
      <c r="IUX550" s="320"/>
      <c r="IUY550" s="320"/>
      <c r="IUZ550" s="320"/>
      <c r="IVA550" s="320"/>
      <c r="IVB550" s="320"/>
      <c r="IVC550" s="320"/>
      <c r="IVD550" s="320"/>
      <c r="IVE550" s="320"/>
      <c r="IVF550" s="320"/>
      <c r="IVG550" s="320"/>
      <c r="IVH550" s="320"/>
      <c r="IVI550" s="320"/>
      <c r="IVJ550" s="320"/>
      <c r="IVK550" s="320"/>
      <c r="IVL550" s="320"/>
      <c r="IVM550" s="320"/>
      <c r="IVN550" s="320"/>
      <c r="IVO550" s="320"/>
      <c r="IVP550" s="320"/>
      <c r="IVQ550" s="320"/>
      <c r="IVR550" s="320"/>
      <c r="IVS550" s="320"/>
      <c r="IVT550" s="320"/>
      <c r="IVU550" s="320"/>
      <c r="IVV550" s="320"/>
      <c r="IVW550" s="320"/>
      <c r="IVX550" s="320"/>
      <c r="IVY550" s="320"/>
      <c r="IVZ550" s="320"/>
      <c r="IWA550" s="320"/>
      <c r="IWB550" s="320"/>
      <c r="IWC550" s="320"/>
      <c r="IWD550" s="320"/>
      <c r="IWE550" s="320"/>
      <c r="IWF550" s="320"/>
      <c r="IWG550" s="320"/>
      <c r="IWH550" s="320"/>
      <c r="IWI550" s="320"/>
      <c r="IWJ550" s="320"/>
      <c r="IWK550" s="320"/>
      <c r="IWL550" s="320"/>
      <c r="IWM550" s="320"/>
      <c r="IWN550" s="320"/>
      <c r="IWO550" s="320"/>
      <c r="IWP550" s="320"/>
      <c r="IWQ550" s="320"/>
      <c r="IWR550" s="320"/>
      <c r="IWS550" s="320"/>
      <c r="IWT550" s="320"/>
      <c r="IWU550" s="320"/>
      <c r="IWV550" s="320"/>
      <c r="IWW550" s="320"/>
      <c r="IWX550" s="320"/>
      <c r="IWY550" s="320"/>
      <c r="IWZ550" s="320"/>
      <c r="IXA550" s="320"/>
      <c r="IXB550" s="320"/>
      <c r="IXC550" s="320"/>
      <c r="IXD550" s="320"/>
      <c r="IXE550" s="320"/>
      <c r="IXF550" s="320"/>
      <c r="IXG550" s="320"/>
      <c r="IXH550" s="320"/>
      <c r="IXI550" s="320"/>
      <c r="IXJ550" s="320"/>
      <c r="IXK550" s="320"/>
      <c r="IXL550" s="320"/>
      <c r="IXM550" s="320"/>
      <c r="IXN550" s="320"/>
      <c r="IXO550" s="320"/>
      <c r="IXP550" s="320"/>
      <c r="IXQ550" s="320"/>
      <c r="IXR550" s="320"/>
      <c r="IXS550" s="320"/>
      <c r="IXT550" s="320"/>
      <c r="IXU550" s="320"/>
      <c r="IXV550" s="320"/>
      <c r="IXW550" s="320"/>
      <c r="IXX550" s="320"/>
      <c r="IXY550" s="320"/>
      <c r="IXZ550" s="320"/>
      <c r="IYA550" s="320"/>
      <c r="IYB550" s="320"/>
      <c r="IYC550" s="320"/>
      <c r="IYD550" s="320"/>
      <c r="IYE550" s="320"/>
      <c r="IYF550" s="320"/>
      <c r="IYG550" s="320"/>
      <c r="IYH550" s="320"/>
      <c r="IYI550" s="320"/>
      <c r="IYJ550" s="320"/>
      <c r="IYK550" s="320"/>
      <c r="IYL550" s="320"/>
      <c r="IYM550" s="320"/>
      <c r="IYN550" s="320"/>
      <c r="IYO550" s="320"/>
      <c r="IYP550" s="320"/>
      <c r="IYQ550" s="320"/>
      <c r="IYR550" s="320"/>
      <c r="IYS550" s="320"/>
      <c r="IYT550" s="320"/>
      <c r="IYU550" s="320"/>
      <c r="IYV550" s="320"/>
      <c r="IYW550" s="320"/>
      <c r="IYX550" s="320"/>
      <c r="IYY550" s="320"/>
      <c r="IYZ550" s="320"/>
      <c r="IZA550" s="320"/>
      <c r="IZB550" s="320"/>
      <c r="IZC550" s="320"/>
      <c r="IZD550" s="320"/>
      <c r="IZE550" s="320"/>
      <c r="IZF550" s="320"/>
      <c r="IZG550" s="320"/>
      <c r="IZH550" s="320"/>
      <c r="IZI550" s="320"/>
      <c r="IZJ550" s="320"/>
      <c r="IZK550" s="320"/>
      <c r="IZL550" s="320"/>
      <c r="IZM550" s="320"/>
      <c r="IZN550" s="320"/>
      <c r="IZO550" s="320"/>
      <c r="IZP550" s="320"/>
      <c r="IZQ550" s="320"/>
      <c r="IZR550" s="320"/>
      <c r="IZS550" s="320"/>
      <c r="IZT550" s="320"/>
      <c r="IZU550" s="320"/>
      <c r="IZV550" s="320"/>
      <c r="IZW550" s="320"/>
      <c r="IZX550" s="320"/>
      <c r="IZY550" s="320"/>
      <c r="IZZ550" s="320"/>
      <c r="JAA550" s="320"/>
      <c r="JAB550" s="320"/>
      <c r="JAC550" s="320"/>
      <c r="JAD550" s="320"/>
      <c r="JAE550" s="320"/>
      <c r="JAF550" s="320"/>
      <c r="JAG550" s="320"/>
      <c r="JAH550" s="320"/>
      <c r="JAI550" s="320"/>
      <c r="JAJ550" s="320"/>
      <c r="JAK550" s="320"/>
      <c r="JAL550" s="320"/>
      <c r="JAM550" s="320"/>
      <c r="JAN550" s="320"/>
      <c r="JAO550" s="320"/>
      <c r="JAP550" s="320"/>
      <c r="JAQ550" s="320"/>
      <c r="JAR550" s="320"/>
      <c r="JAS550" s="320"/>
      <c r="JAT550" s="320"/>
      <c r="JAU550" s="320"/>
      <c r="JAV550" s="320"/>
      <c r="JAW550" s="320"/>
      <c r="JAX550" s="320"/>
      <c r="JAY550" s="320"/>
      <c r="JAZ550" s="320"/>
      <c r="JBA550" s="320"/>
      <c r="JBB550" s="320"/>
      <c r="JBC550" s="320"/>
      <c r="JBD550" s="320"/>
      <c r="JBE550" s="320"/>
      <c r="JBF550" s="320"/>
      <c r="JBG550" s="320"/>
      <c r="JBH550" s="320"/>
      <c r="JBI550" s="320"/>
      <c r="JBJ550" s="320"/>
      <c r="JBK550" s="320"/>
      <c r="JBL550" s="320"/>
      <c r="JBM550" s="320"/>
      <c r="JBN550" s="320"/>
      <c r="JBO550" s="320"/>
      <c r="JBP550" s="320"/>
      <c r="JBQ550" s="320"/>
      <c r="JBR550" s="320"/>
      <c r="JBS550" s="320"/>
      <c r="JBT550" s="320"/>
      <c r="JBU550" s="320"/>
      <c r="JBV550" s="320"/>
      <c r="JBW550" s="320"/>
      <c r="JBX550" s="320"/>
      <c r="JBY550" s="320"/>
      <c r="JBZ550" s="320"/>
      <c r="JCA550" s="320"/>
      <c r="JCB550" s="320"/>
      <c r="JCC550" s="320"/>
      <c r="JCD550" s="320"/>
      <c r="JCE550" s="320"/>
      <c r="JCF550" s="320"/>
      <c r="JCG550" s="320"/>
      <c r="JCH550" s="320"/>
      <c r="JCI550" s="320"/>
      <c r="JCJ550" s="320"/>
      <c r="JCK550" s="320"/>
      <c r="JCL550" s="320"/>
      <c r="JCM550" s="320"/>
      <c r="JCN550" s="320"/>
      <c r="JCO550" s="320"/>
      <c r="JCP550" s="320"/>
      <c r="JCQ550" s="320"/>
      <c r="JCR550" s="320"/>
      <c r="JCS550" s="320"/>
      <c r="JCT550" s="320"/>
      <c r="JCU550" s="320"/>
      <c r="JCV550" s="320"/>
      <c r="JCW550" s="320"/>
      <c r="JCX550" s="320"/>
      <c r="JCY550" s="320"/>
      <c r="JCZ550" s="320"/>
      <c r="JDA550" s="320"/>
      <c r="JDB550" s="320"/>
      <c r="JDC550" s="320"/>
      <c r="JDD550" s="320"/>
      <c r="JDE550" s="320"/>
      <c r="JDF550" s="320"/>
      <c r="JDG550" s="320"/>
      <c r="JDH550" s="320"/>
      <c r="JDI550" s="320"/>
      <c r="JDJ550" s="320"/>
      <c r="JDK550" s="320"/>
      <c r="JDL550" s="320"/>
      <c r="JDM550" s="320"/>
      <c r="JDN550" s="320"/>
      <c r="JDO550" s="320"/>
      <c r="JDP550" s="320"/>
      <c r="JDQ550" s="320"/>
      <c r="JDR550" s="320"/>
      <c r="JDS550" s="320"/>
      <c r="JDT550" s="320"/>
      <c r="JDU550" s="320"/>
      <c r="JDV550" s="320"/>
      <c r="JDW550" s="320"/>
      <c r="JDX550" s="320"/>
      <c r="JDY550" s="320"/>
      <c r="JDZ550" s="320"/>
      <c r="JEA550" s="320"/>
      <c r="JEB550" s="320"/>
      <c r="JEC550" s="320"/>
      <c r="JED550" s="320"/>
      <c r="JEE550" s="320"/>
      <c r="JEF550" s="320"/>
      <c r="JEG550" s="320"/>
      <c r="JEH550" s="320"/>
      <c r="JEI550" s="320"/>
      <c r="JEJ550" s="320"/>
      <c r="JEK550" s="320"/>
      <c r="JEL550" s="320"/>
      <c r="JEM550" s="320"/>
      <c r="JEN550" s="320"/>
      <c r="JEO550" s="320"/>
      <c r="JEP550" s="320"/>
      <c r="JEQ550" s="320"/>
      <c r="JER550" s="320"/>
      <c r="JES550" s="320"/>
      <c r="JET550" s="320"/>
      <c r="JEU550" s="320"/>
      <c r="JEV550" s="320"/>
      <c r="JEW550" s="320"/>
      <c r="JEX550" s="320"/>
      <c r="JEY550" s="320"/>
      <c r="JEZ550" s="320"/>
      <c r="JFA550" s="320"/>
      <c r="JFB550" s="320"/>
      <c r="JFC550" s="320"/>
      <c r="JFD550" s="320"/>
      <c r="JFE550" s="320"/>
      <c r="JFF550" s="320"/>
      <c r="JFG550" s="320"/>
      <c r="JFH550" s="320"/>
      <c r="JFI550" s="320"/>
      <c r="JFJ550" s="320"/>
      <c r="JFK550" s="320"/>
      <c r="JFL550" s="320"/>
      <c r="JFM550" s="320"/>
      <c r="JFN550" s="320"/>
      <c r="JFO550" s="320"/>
      <c r="JFP550" s="320"/>
      <c r="JFQ550" s="320"/>
      <c r="JFR550" s="320"/>
      <c r="JFS550" s="320"/>
      <c r="JFT550" s="320"/>
      <c r="JFU550" s="320"/>
      <c r="JFV550" s="320"/>
      <c r="JFW550" s="320"/>
      <c r="JFX550" s="320"/>
      <c r="JFY550" s="320"/>
      <c r="JFZ550" s="320"/>
      <c r="JGA550" s="320"/>
      <c r="JGB550" s="320"/>
      <c r="JGC550" s="320"/>
      <c r="JGD550" s="320"/>
      <c r="JGE550" s="320"/>
      <c r="JGF550" s="320"/>
      <c r="JGG550" s="320"/>
      <c r="JGH550" s="320"/>
      <c r="JGI550" s="320"/>
      <c r="JGJ550" s="320"/>
      <c r="JGK550" s="320"/>
      <c r="JGL550" s="320"/>
      <c r="JGM550" s="320"/>
      <c r="JGN550" s="320"/>
      <c r="JGO550" s="320"/>
      <c r="JGP550" s="320"/>
      <c r="JGQ550" s="320"/>
      <c r="JGR550" s="320"/>
      <c r="JGS550" s="320"/>
      <c r="JGT550" s="320"/>
      <c r="JGU550" s="320"/>
      <c r="JGV550" s="320"/>
      <c r="JGW550" s="320"/>
      <c r="JGX550" s="320"/>
      <c r="JGY550" s="320"/>
      <c r="JGZ550" s="320"/>
      <c r="JHA550" s="320"/>
      <c r="JHB550" s="320"/>
      <c r="JHC550" s="320"/>
      <c r="JHD550" s="320"/>
      <c r="JHE550" s="320"/>
      <c r="JHF550" s="320"/>
      <c r="JHG550" s="320"/>
      <c r="JHH550" s="320"/>
      <c r="JHI550" s="320"/>
      <c r="JHJ550" s="320"/>
      <c r="JHK550" s="320"/>
      <c r="JHL550" s="320"/>
      <c r="JHM550" s="320"/>
      <c r="JHN550" s="320"/>
      <c r="JHO550" s="320"/>
      <c r="JHP550" s="320"/>
      <c r="JHQ550" s="320"/>
      <c r="JHR550" s="320"/>
      <c r="JHS550" s="320"/>
      <c r="JHT550" s="320"/>
      <c r="JHU550" s="320"/>
      <c r="JHV550" s="320"/>
      <c r="JHW550" s="320"/>
      <c r="JHX550" s="320"/>
      <c r="JHY550" s="320"/>
      <c r="JHZ550" s="320"/>
      <c r="JIA550" s="320"/>
      <c r="JIB550" s="320"/>
      <c r="JIC550" s="320"/>
      <c r="JID550" s="320"/>
      <c r="JIE550" s="320"/>
      <c r="JIF550" s="320"/>
      <c r="JIG550" s="320"/>
      <c r="JIH550" s="320"/>
      <c r="JII550" s="320"/>
      <c r="JIJ550" s="320"/>
      <c r="JIK550" s="320"/>
      <c r="JIL550" s="320"/>
      <c r="JIM550" s="320"/>
      <c r="JIN550" s="320"/>
      <c r="JIO550" s="320"/>
      <c r="JIP550" s="320"/>
      <c r="JIQ550" s="320"/>
      <c r="JIR550" s="320"/>
      <c r="JIS550" s="320"/>
      <c r="JIT550" s="320"/>
      <c r="JIU550" s="320"/>
      <c r="JIV550" s="320"/>
      <c r="JIW550" s="320"/>
      <c r="JIX550" s="320"/>
      <c r="JIY550" s="320"/>
      <c r="JIZ550" s="320"/>
      <c r="JJA550" s="320"/>
      <c r="JJB550" s="320"/>
      <c r="JJC550" s="320"/>
      <c r="JJD550" s="320"/>
      <c r="JJE550" s="320"/>
      <c r="JJF550" s="320"/>
      <c r="JJG550" s="320"/>
      <c r="JJH550" s="320"/>
      <c r="JJI550" s="320"/>
      <c r="JJJ550" s="320"/>
      <c r="JJK550" s="320"/>
      <c r="JJL550" s="320"/>
      <c r="JJM550" s="320"/>
      <c r="JJN550" s="320"/>
      <c r="JJO550" s="320"/>
      <c r="JJP550" s="320"/>
      <c r="JJQ550" s="320"/>
      <c r="JJR550" s="320"/>
      <c r="JJS550" s="320"/>
      <c r="JJT550" s="320"/>
      <c r="JJU550" s="320"/>
      <c r="JJV550" s="320"/>
      <c r="JJW550" s="320"/>
      <c r="JJX550" s="320"/>
      <c r="JJY550" s="320"/>
      <c r="JJZ550" s="320"/>
      <c r="JKA550" s="320"/>
      <c r="JKB550" s="320"/>
      <c r="JKC550" s="320"/>
      <c r="JKD550" s="320"/>
      <c r="JKE550" s="320"/>
      <c r="JKF550" s="320"/>
      <c r="JKG550" s="320"/>
      <c r="JKH550" s="320"/>
      <c r="JKI550" s="320"/>
      <c r="JKJ550" s="320"/>
      <c r="JKK550" s="320"/>
      <c r="JKL550" s="320"/>
      <c r="JKM550" s="320"/>
      <c r="JKN550" s="320"/>
      <c r="JKO550" s="320"/>
      <c r="JKP550" s="320"/>
      <c r="JKQ550" s="320"/>
      <c r="JKR550" s="320"/>
      <c r="JKS550" s="320"/>
      <c r="JKT550" s="320"/>
      <c r="JKU550" s="320"/>
      <c r="JKV550" s="320"/>
      <c r="JKW550" s="320"/>
      <c r="JKX550" s="320"/>
      <c r="JKY550" s="320"/>
      <c r="JKZ550" s="320"/>
      <c r="JLA550" s="320"/>
      <c r="JLB550" s="320"/>
      <c r="JLC550" s="320"/>
      <c r="JLD550" s="320"/>
      <c r="JLE550" s="320"/>
      <c r="JLF550" s="320"/>
      <c r="JLG550" s="320"/>
      <c r="JLH550" s="320"/>
      <c r="JLI550" s="320"/>
      <c r="JLJ550" s="320"/>
      <c r="JLK550" s="320"/>
      <c r="JLL550" s="320"/>
      <c r="JLM550" s="320"/>
      <c r="JLN550" s="320"/>
      <c r="JLO550" s="320"/>
      <c r="JLP550" s="320"/>
      <c r="JLQ550" s="320"/>
      <c r="JLR550" s="320"/>
      <c r="JLS550" s="320"/>
      <c r="JLT550" s="320"/>
      <c r="JLU550" s="320"/>
      <c r="JLV550" s="320"/>
      <c r="JLW550" s="320"/>
      <c r="JLX550" s="320"/>
      <c r="JLY550" s="320"/>
      <c r="JLZ550" s="320"/>
      <c r="JMA550" s="320"/>
      <c r="JMB550" s="320"/>
      <c r="JMC550" s="320"/>
      <c r="JMD550" s="320"/>
      <c r="JME550" s="320"/>
      <c r="JMF550" s="320"/>
      <c r="JMG550" s="320"/>
      <c r="JMH550" s="320"/>
      <c r="JMI550" s="320"/>
      <c r="JMJ550" s="320"/>
      <c r="JMK550" s="320"/>
      <c r="JML550" s="320"/>
      <c r="JMM550" s="320"/>
      <c r="JMN550" s="320"/>
      <c r="JMO550" s="320"/>
      <c r="JMP550" s="320"/>
      <c r="JMQ550" s="320"/>
      <c r="JMR550" s="320"/>
      <c r="JMS550" s="320"/>
      <c r="JMT550" s="320"/>
      <c r="JMU550" s="320"/>
      <c r="JMV550" s="320"/>
      <c r="JMW550" s="320"/>
      <c r="JMX550" s="320"/>
      <c r="JMY550" s="320"/>
      <c r="JMZ550" s="320"/>
      <c r="JNA550" s="320"/>
      <c r="JNB550" s="320"/>
      <c r="JNC550" s="320"/>
      <c r="JND550" s="320"/>
      <c r="JNE550" s="320"/>
      <c r="JNF550" s="320"/>
      <c r="JNG550" s="320"/>
      <c r="JNH550" s="320"/>
      <c r="JNI550" s="320"/>
      <c r="JNJ550" s="320"/>
      <c r="JNK550" s="320"/>
      <c r="JNL550" s="320"/>
      <c r="JNM550" s="320"/>
      <c r="JNN550" s="320"/>
      <c r="JNO550" s="320"/>
      <c r="JNP550" s="320"/>
      <c r="JNQ550" s="320"/>
      <c r="JNR550" s="320"/>
      <c r="JNS550" s="320"/>
      <c r="JNT550" s="320"/>
      <c r="JNU550" s="320"/>
      <c r="JNV550" s="320"/>
      <c r="JNW550" s="320"/>
      <c r="JNX550" s="320"/>
      <c r="JNY550" s="320"/>
      <c r="JNZ550" s="320"/>
      <c r="JOA550" s="320"/>
      <c r="JOB550" s="320"/>
      <c r="JOC550" s="320"/>
      <c r="JOD550" s="320"/>
      <c r="JOE550" s="320"/>
      <c r="JOF550" s="320"/>
      <c r="JOG550" s="320"/>
      <c r="JOH550" s="320"/>
      <c r="JOI550" s="320"/>
      <c r="JOJ550" s="320"/>
      <c r="JOK550" s="320"/>
      <c r="JOL550" s="320"/>
      <c r="JOM550" s="320"/>
      <c r="JON550" s="320"/>
      <c r="JOO550" s="320"/>
      <c r="JOP550" s="320"/>
      <c r="JOQ550" s="320"/>
      <c r="JOR550" s="320"/>
      <c r="JOS550" s="320"/>
      <c r="JOT550" s="320"/>
      <c r="JOU550" s="320"/>
      <c r="JOV550" s="320"/>
      <c r="JOW550" s="320"/>
      <c r="JOX550" s="320"/>
      <c r="JOY550" s="320"/>
      <c r="JOZ550" s="320"/>
      <c r="JPA550" s="320"/>
      <c r="JPB550" s="320"/>
      <c r="JPC550" s="320"/>
      <c r="JPD550" s="320"/>
      <c r="JPE550" s="320"/>
      <c r="JPF550" s="320"/>
      <c r="JPG550" s="320"/>
      <c r="JPH550" s="320"/>
      <c r="JPI550" s="320"/>
      <c r="JPJ550" s="320"/>
      <c r="JPK550" s="320"/>
      <c r="JPL550" s="320"/>
      <c r="JPM550" s="320"/>
      <c r="JPN550" s="320"/>
      <c r="JPO550" s="320"/>
      <c r="JPP550" s="320"/>
      <c r="JPQ550" s="320"/>
      <c r="JPR550" s="320"/>
      <c r="JPS550" s="320"/>
      <c r="JPT550" s="320"/>
      <c r="JPU550" s="320"/>
      <c r="JPV550" s="320"/>
      <c r="JPW550" s="320"/>
      <c r="JPX550" s="320"/>
      <c r="JPY550" s="320"/>
      <c r="JPZ550" s="320"/>
      <c r="JQA550" s="320"/>
      <c r="JQB550" s="320"/>
      <c r="JQC550" s="320"/>
      <c r="JQD550" s="320"/>
      <c r="JQE550" s="320"/>
      <c r="JQF550" s="320"/>
      <c r="JQG550" s="320"/>
      <c r="JQH550" s="320"/>
      <c r="JQI550" s="320"/>
      <c r="JQJ550" s="320"/>
      <c r="JQK550" s="320"/>
      <c r="JQL550" s="320"/>
      <c r="JQM550" s="320"/>
      <c r="JQN550" s="320"/>
      <c r="JQO550" s="320"/>
      <c r="JQP550" s="320"/>
      <c r="JQQ550" s="320"/>
      <c r="JQR550" s="320"/>
      <c r="JQS550" s="320"/>
      <c r="JQT550" s="320"/>
      <c r="JQU550" s="320"/>
      <c r="JQV550" s="320"/>
      <c r="JQW550" s="320"/>
      <c r="JQX550" s="320"/>
      <c r="JQY550" s="320"/>
      <c r="JQZ550" s="320"/>
      <c r="JRA550" s="320"/>
      <c r="JRB550" s="320"/>
      <c r="JRC550" s="320"/>
      <c r="JRD550" s="320"/>
      <c r="JRE550" s="320"/>
      <c r="JRF550" s="320"/>
      <c r="JRG550" s="320"/>
      <c r="JRH550" s="320"/>
      <c r="JRI550" s="320"/>
      <c r="JRJ550" s="320"/>
      <c r="JRK550" s="320"/>
      <c r="JRL550" s="320"/>
      <c r="JRM550" s="320"/>
      <c r="JRN550" s="320"/>
      <c r="JRO550" s="320"/>
      <c r="JRP550" s="320"/>
      <c r="JRQ550" s="320"/>
      <c r="JRR550" s="320"/>
      <c r="JRS550" s="320"/>
      <c r="JRT550" s="320"/>
      <c r="JRU550" s="320"/>
      <c r="JRV550" s="320"/>
      <c r="JRW550" s="320"/>
      <c r="JRX550" s="320"/>
      <c r="JRY550" s="320"/>
      <c r="JRZ550" s="320"/>
      <c r="JSA550" s="320"/>
      <c r="JSB550" s="320"/>
      <c r="JSC550" s="320"/>
      <c r="JSD550" s="320"/>
      <c r="JSE550" s="320"/>
      <c r="JSF550" s="320"/>
      <c r="JSG550" s="320"/>
      <c r="JSH550" s="320"/>
      <c r="JSI550" s="320"/>
      <c r="JSJ550" s="320"/>
      <c r="JSK550" s="320"/>
      <c r="JSL550" s="320"/>
      <c r="JSM550" s="320"/>
      <c r="JSN550" s="320"/>
      <c r="JSO550" s="320"/>
      <c r="JSP550" s="320"/>
      <c r="JSQ550" s="320"/>
      <c r="JSR550" s="320"/>
      <c r="JSS550" s="320"/>
      <c r="JST550" s="320"/>
      <c r="JSU550" s="320"/>
      <c r="JSV550" s="320"/>
      <c r="JSW550" s="320"/>
      <c r="JSX550" s="320"/>
      <c r="JSY550" s="320"/>
      <c r="JSZ550" s="320"/>
      <c r="JTA550" s="320"/>
      <c r="JTB550" s="320"/>
      <c r="JTC550" s="320"/>
      <c r="JTD550" s="320"/>
      <c r="JTE550" s="320"/>
      <c r="JTF550" s="320"/>
      <c r="JTG550" s="320"/>
      <c r="JTH550" s="320"/>
      <c r="JTI550" s="320"/>
      <c r="JTJ550" s="320"/>
      <c r="JTK550" s="320"/>
      <c r="JTL550" s="320"/>
      <c r="JTM550" s="320"/>
      <c r="JTN550" s="320"/>
      <c r="JTO550" s="320"/>
      <c r="JTP550" s="320"/>
      <c r="JTQ550" s="320"/>
      <c r="JTR550" s="320"/>
      <c r="JTS550" s="320"/>
      <c r="JTT550" s="320"/>
      <c r="JTU550" s="320"/>
      <c r="JTV550" s="320"/>
      <c r="JTW550" s="320"/>
      <c r="JTX550" s="320"/>
      <c r="JTY550" s="320"/>
      <c r="JTZ550" s="320"/>
      <c r="JUA550" s="320"/>
      <c r="JUB550" s="320"/>
      <c r="JUC550" s="320"/>
      <c r="JUD550" s="320"/>
      <c r="JUE550" s="320"/>
      <c r="JUF550" s="320"/>
      <c r="JUG550" s="320"/>
      <c r="JUH550" s="320"/>
      <c r="JUI550" s="320"/>
      <c r="JUJ550" s="320"/>
      <c r="JUK550" s="320"/>
      <c r="JUL550" s="320"/>
      <c r="JUM550" s="320"/>
      <c r="JUN550" s="320"/>
      <c r="JUO550" s="320"/>
      <c r="JUP550" s="320"/>
      <c r="JUQ550" s="320"/>
      <c r="JUR550" s="320"/>
      <c r="JUS550" s="320"/>
      <c r="JUT550" s="320"/>
      <c r="JUU550" s="320"/>
      <c r="JUV550" s="320"/>
      <c r="JUW550" s="320"/>
      <c r="JUX550" s="320"/>
      <c r="JUY550" s="320"/>
      <c r="JUZ550" s="320"/>
      <c r="JVA550" s="320"/>
      <c r="JVB550" s="320"/>
      <c r="JVC550" s="320"/>
      <c r="JVD550" s="320"/>
      <c r="JVE550" s="320"/>
      <c r="JVF550" s="320"/>
      <c r="JVG550" s="320"/>
      <c r="JVH550" s="320"/>
      <c r="JVI550" s="320"/>
      <c r="JVJ550" s="320"/>
      <c r="JVK550" s="320"/>
      <c r="JVL550" s="320"/>
      <c r="JVM550" s="320"/>
      <c r="JVN550" s="320"/>
      <c r="JVO550" s="320"/>
      <c r="JVP550" s="320"/>
      <c r="JVQ550" s="320"/>
      <c r="JVR550" s="320"/>
      <c r="JVS550" s="320"/>
      <c r="JVT550" s="320"/>
      <c r="JVU550" s="320"/>
      <c r="JVV550" s="320"/>
      <c r="JVW550" s="320"/>
      <c r="JVX550" s="320"/>
      <c r="JVY550" s="320"/>
      <c r="JVZ550" s="320"/>
      <c r="JWA550" s="320"/>
      <c r="JWB550" s="320"/>
      <c r="JWC550" s="320"/>
      <c r="JWD550" s="320"/>
      <c r="JWE550" s="320"/>
      <c r="JWF550" s="320"/>
      <c r="JWG550" s="320"/>
      <c r="JWH550" s="320"/>
      <c r="JWI550" s="320"/>
      <c r="JWJ550" s="320"/>
      <c r="JWK550" s="320"/>
      <c r="JWL550" s="320"/>
      <c r="JWM550" s="320"/>
      <c r="JWN550" s="320"/>
      <c r="JWO550" s="320"/>
      <c r="JWP550" s="320"/>
      <c r="JWQ550" s="320"/>
      <c r="JWR550" s="320"/>
      <c r="JWS550" s="320"/>
      <c r="JWT550" s="320"/>
      <c r="JWU550" s="320"/>
      <c r="JWV550" s="320"/>
      <c r="JWW550" s="320"/>
      <c r="JWX550" s="320"/>
      <c r="JWY550" s="320"/>
      <c r="JWZ550" s="320"/>
      <c r="JXA550" s="320"/>
      <c r="JXB550" s="320"/>
      <c r="JXC550" s="320"/>
      <c r="JXD550" s="320"/>
      <c r="JXE550" s="320"/>
      <c r="JXF550" s="320"/>
      <c r="JXG550" s="320"/>
      <c r="JXH550" s="320"/>
      <c r="JXI550" s="320"/>
      <c r="JXJ550" s="320"/>
      <c r="JXK550" s="320"/>
      <c r="JXL550" s="320"/>
      <c r="JXM550" s="320"/>
      <c r="JXN550" s="320"/>
      <c r="JXO550" s="320"/>
      <c r="JXP550" s="320"/>
      <c r="JXQ550" s="320"/>
      <c r="JXR550" s="320"/>
      <c r="JXS550" s="320"/>
      <c r="JXT550" s="320"/>
      <c r="JXU550" s="320"/>
      <c r="JXV550" s="320"/>
      <c r="JXW550" s="320"/>
      <c r="JXX550" s="320"/>
      <c r="JXY550" s="320"/>
      <c r="JXZ550" s="320"/>
      <c r="JYA550" s="320"/>
      <c r="JYB550" s="320"/>
      <c r="JYC550" s="320"/>
      <c r="JYD550" s="320"/>
      <c r="JYE550" s="320"/>
      <c r="JYF550" s="320"/>
      <c r="JYG550" s="320"/>
      <c r="JYH550" s="320"/>
      <c r="JYI550" s="320"/>
      <c r="JYJ550" s="320"/>
      <c r="JYK550" s="320"/>
      <c r="JYL550" s="320"/>
      <c r="JYM550" s="320"/>
      <c r="JYN550" s="320"/>
      <c r="JYO550" s="320"/>
      <c r="JYP550" s="320"/>
      <c r="JYQ550" s="320"/>
      <c r="JYR550" s="320"/>
      <c r="JYS550" s="320"/>
      <c r="JYT550" s="320"/>
      <c r="JYU550" s="320"/>
      <c r="JYV550" s="320"/>
      <c r="JYW550" s="320"/>
      <c r="JYX550" s="320"/>
      <c r="JYY550" s="320"/>
      <c r="JYZ550" s="320"/>
      <c r="JZA550" s="320"/>
      <c r="JZB550" s="320"/>
      <c r="JZC550" s="320"/>
      <c r="JZD550" s="320"/>
      <c r="JZE550" s="320"/>
      <c r="JZF550" s="320"/>
      <c r="JZG550" s="320"/>
      <c r="JZH550" s="320"/>
      <c r="JZI550" s="320"/>
      <c r="JZJ550" s="320"/>
      <c r="JZK550" s="320"/>
      <c r="JZL550" s="320"/>
      <c r="JZM550" s="320"/>
      <c r="JZN550" s="320"/>
      <c r="JZO550" s="320"/>
      <c r="JZP550" s="320"/>
      <c r="JZQ550" s="320"/>
      <c r="JZR550" s="320"/>
      <c r="JZS550" s="320"/>
      <c r="JZT550" s="320"/>
      <c r="JZU550" s="320"/>
      <c r="JZV550" s="320"/>
      <c r="JZW550" s="320"/>
      <c r="JZX550" s="320"/>
      <c r="JZY550" s="320"/>
      <c r="JZZ550" s="320"/>
      <c r="KAA550" s="320"/>
      <c r="KAB550" s="320"/>
      <c r="KAC550" s="320"/>
      <c r="KAD550" s="320"/>
      <c r="KAE550" s="320"/>
      <c r="KAF550" s="320"/>
      <c r="KAG550" s="320"/>
      <c r="KAH550" s="320"/>
      <c r="KAI550" s="320"/>
      <c r="KAJ550" s="320"/>
      <c r="KAK550" s="320"/>
      <c r="KAL550" s="320"/>
      <c r="KAM550" s="320"/>
      <c r="KAN550" s="320"/>
      <c r="KAO550" s="320"/>
      <c r="KAP550" s="320"/>
      <c r="KAQ550" s="320"/>
      <c r="KAR550" s="320"/>
      <c r="KAS550" s="320"/>
      <c r="KAT550" s="320"/>
      <c r="KAU550" s="320"/>
      <c r="KAV550" s="320"/>
      <c r="KAW550" s="320"/>
      <c r="KAX550" s="320"/>
      <c r="KAY550" s="320"/>
      <c r="KAZ550" s="320"/>
      <c r="KBA550" s="320"/>
      <c r="KBB550" s="320"/>
      <c r="KBC550" s="320"/>
      <c r="KBD550" s="320"/>
      <c r="KBE550" s="320"/>
      <c r="KBF550" s="320"/>
      <c r="KBG550" s="320"/>
      <c r="KBH550" s="320"/>
      <c r="KBI550" s="320"/>
      <c r="KBJ550" s="320"/>
      <c r="KBK550" s="320"/>
      <c r="KBL550" s="320"/>
      <c r="KBM550" s="320"/>
      <c r="KBN550" s="320"/>
      <c r="KBO550" s="320"/>
      <c r="KBP550" s="320"/>
      <c r="KBQ550" s="320"/>
      <c r="KBR550" s="320"/>
      <c r="KBS550" s="320"/>
      <c r="KBT550" s="320"/>
      <c r="KBU550" s="320"/>
      <c r="KBV550" s="320"/>
      <c r="KBW550" s="320"/>
      <c r="KBX550" s="320"/>
      <c r="KBY550" s="320"/>
      <c r="KBZ550" s="320"/>
      <c r="KCA550" s="320"/>
      <c r="KCB550" s="320"/>
      <c r="KCC550" s="320"/>
      <c r="KCD550" s="320"/>
      <c r="KCE550" s="320"/>
      <c r="KCF550" s="320"/>
      <c r="KCG550" s="320"/>
      <c r="KCH550" s="320"/>
      <c r="KCI550" s="320"/>
      <c r="KCJ550" s="320"/>
      <c r="KCK550" s="320"/>
      <c r="KCL550" s="320"/>
      <c r="KCM550" s="320"/>
      <c r="KCN550" s="320"/>
      <c r="KCO550" s="320"/>
      <c r="KCP550" s="320"/>
      <c r="KCQ550" s="320"/>
      <c r="KCR550" s="320"/>
      <c r="KCS550" s="320"/>
      <c r="KCT550" s="320"/>
      <c r="KCU550" s="320"/>
      <c r="KCV550" s="320"/>
      <c r="KCW550" s="320"/>
      <c r="KCX550" s="320"/>
      <c r="KCY550" s="320"/>
      <c r="KCZ550" s="320"/>
      <c r="KDA550" s="320"/>
      <c r="KDB550" s="320"/>
      <c r="KDC550" s="320"/>
      <c r="KDD550" s="320"/>
      <c r="KDE550" s="320"/>
      <c r="KDF550" s="320"/>
      <c r="KDG550" s="320"/>
      <c r="KDH550" s="320"/>
      <c r="KDI550" s="320"/>
      <c r="KDJ550" s="320"/>
      <c r="KDK550" s="320"/>
      <c r="KDL550" s="320"/>
      <c r="KDM550" s="320"/>
      <c r="KDN550" s="320"/>
      <c r="KDO550" s="320"/>
      <c r="KDP550" s="320"/>
      <c r="KDQ550" s="320"/>
      <c r="KDR550" s="320"/>
      <c r="KDS550" s="320"/>
      <c r="KDT550" s="320"/>
      <c r="KDU550" s="320"/>
      <c r="KDV550" s="320"/>
      <c r="KDW550" s="320"/>
      <c r="KDX550" s="320"/>
      <c r="KDY550" s="320"/>
      <c r="KDZ550" s="320"/>
      <c r="KEA550" s="320"/>
      <c r="KEB550" s="320"/>
      <c r="KEC550" s="320"/>
      <c r="KED550" s="320"/>
      <c r="KEE550" s="320"/>
      <c r="KEF550" s="320"/>
      <c r="KEG550" s="320"/>
      <c r="KEH550" s="320"/>
      <c r="KEI550" s="320"/>
      <c r="KEJ550" s="320"/>
      <c r="KEK550" s="320"/>
      <c r="KEL550" s="320"/>
      <c r="KEM550" s="320"/>
      <c r="KEN550" s="320"/>
      <c r="KEO550" s="320"/>
      <c r="KEP550" s="320"/>
      <c r="KEQ550" s="320"/>
      <c r="KER550" s="320"/>
      <c r="KES550" s="320"/>
      <c r="KET550" s="320"/>
      <c r="KEU550" s="320"/>
      <c r="KEV550" s="320"/>
      <c r="KEW550" s="320"/>
      <c r="KEX550" s="320"/>
      <c r="KEY550" s="320"/>
      <c r="KEZ550" s="320"/>
      <c r="KFA550" s="320"/>
      <c r="KFB550" s="320"/>
      <c r="KFC550" s="320"/>
      <c r="KFD550" s="320"/>
      <c r="KFE550" s="320"/>
      <c r="KFF550" s="320"/>
      <c r="KFG550" s="320"/>
      <c r="KFH550" s="320"/>
      <c r="KFI550" s="320"/>
      <c r="KFJ550" s="320"/>
      <c r="KFK550" s="320"/>
      <c r="KFL550" s="320"/>
      <c r="KFM550" s="320"/>
      <c r="KFN550" s="320"/>
      <c r="KFO550" s="320"/>
      <c r="KFP550" s="320"/>
      <c r="KFQ550" s="320"/>
      <c r="KFR550" s="320"/>
      <c r="KFS550" s="320"/>
      <c r="KFT550" s="320"/>
      <c r="KFU550" s="320"/>
      <c r="KFV550" s="320"/>
      <c r="KFW550" s="320"/>
      <c r="KFX550" s="320"/>
      <c r="KFY550" s="320"/>
      <c r="KFZ550" s="320"/>
      <c r="KGA550" s="320"/>
      <c r="KGB550" s="320"/>
      <c r="KGC550" s="320"/>
      <c r="KGD550" s="320"/>
      <c r="KGE550" s="320"/>
      <c r="KGF550" s="320"/>
      <c r="KGG550" s="320"/>
      <c r="KGH550" s="320"/>
      <c r="KGI550" s="320"/>
      <c r="KGJ550" s="320"/>
      <c r="KGK550" s="320"/>
      <c r="KGL550" s="320"/>
      <c r="KGM550" s="320"/>
      <c r="KGN550" s="320"/>
      <c r="KGO550" s="320"/>
      <c r="KGP550" s="320"/>
      <c r="KGQ550" s="320"/>
      <c r="KGR550" s="320"/>
      <c r="KGS550" s="320"/>
      <c r="KGT550" s="320"/>
      <c r="KGU550" s="320"/>
      <c r="KGV550" s="320"/>
      <c r="KGW550" s="320"/>
      <c r="KGX550" s="320"/>
      <c r="KGY550" s="320"/>
      <c r="KGZ550" s="320"/>
      <c r="KHA550" s="320"/>
      <c r="KHB550" s="320"/>
      <c r="KHC550" s="320"/>
      <c r="KHD550" s="320"/>
      <c r="KHE550" s="320"/>
      <c r="KHF550" s="320"/>
      <c r="KHG550" s="320"/>
      <c r="KHH550" s="320"/>
      <c r="KHI550" s="320"/>
      <c r="KHJ550" s="320"/>
      <c r="KHK550" s="320"/>
      <c r="KHL550" s="320"/>
      <c r="KHM550" s="320"/>
      <c r="KHN550" s="320"/>
      <c r="KHO550" s="320"/>
      <c r="KHP550" s="320"/>
      <c r="KHQ550" s="320"/>
      <c r="KHR550" s="320"/>
      <c r="KHS550" s="320"/>
      <c r="KHT550" s="320"/>
      <c r="KHU550" s="320"/>
      <c r="KHV550" s="320"/>
      <c r="KHW550" s="320"/>
      <c r="KHX550" s="320"/>
      <c r="KHY550" s="320"/>
      <c r="KHZ550" s="320"/>
      <c r="KIA550" s="320"/>
      <c r="KIB550" s="320"/>
      <c r="KIC550" s="320"/>
      <c r="KID550" s="320"/>
      <c r="KIE550" s="320"/>
      <c r="KIF550" s="320"/>
      <c r="KIG550" s="320"/>
      <c r="KIH550" s="320"/>
      <c r="KII550" s="320"/>
      <c r="KIJ550" s="320"/>
      <c r="KIK550" s="320"/>
      <c r="KIL550" s="320"/>
      <c r="KIM550" s="320"/>
      <c r="KIN550" s="320"/>
      <c r="KIO550" s="320"/>
      <c r="KIP550" s="320"/>
      <c r="KIQ550" s="320"/>
      <c r="KIR550" s="320"/>
      <c r="KIS550" s="320"/>
      <c r="KIT550" s="320"/>
      <c r="KIU550" s="320"/>
      <c r="KIV550" s="320"/>
      <c r="KIW550" s="320"/>
      <c r="KIX550" s="320"/>
      <c r="KIY550" s="320"/>
      <c r="KIZ550" s="320"/>
      <c r="KJA550" s="320"/>
      <c r="KJB550" s="320"/>
      <c r="KJC550" s="320"/>
      <c r="KJD550" s="320"/>
      <c r="KJE550" s="320"/>
      <c r="KJF550" s="320"/>
      <c r="KJG550" s="320"/>
      <c r="KJH550" s="320"/>
      <c r="KJI550" s="320"/>
      <c r="KJJ550" s="320"/>
      <c r="KJK550" s="320"/>
      <c r="KJL550" s="320"/>
      <c r="KJM550" s="320"/>
      <c r="KJN550" s="320"/>
      <c r="KJO550" s="320"/>
      <c r="KJP550" s="320"/>
      <c r="KJQ550" s="320"/>
      <c r="KJR550" s="320"/>
      <c r="KJS550" s="320"/>
      <c r="KJT550" s="320"/>
      <c r="KJU550" s="320"/>
      <c r="KJV550" s="320"/>
      <c r="KJW550" s="320"/>
      <c r="KJX550" s="320"/>
      <c r="KJY550" s="320"/>
      <c r="KJZ550" s="320"/>
      <c r="KKA550" s="320"/>
      <c r="KKB550" s="320"/>
      <c r="KKC550" s="320"/>
      <c r="KKD550" s="320"/>
      <c r="KKE550" s="320"/>
      <c r="KKF550" s="320"/>
      <c r="KKG550" s="320"/>
      <c r="KKH550" s="320"/>
      <c r="KKI550" s="320"/>
      <c r="KKJ550" s="320"/>
      <c r="KKK550" s="320"/>
      <c r="KKL550" s="320"/>
      <c r="KKM550" s="320"/>
      <c r="KKN550" s="320"/>
      <c r="KKO550" s="320"/>
      <c r="KKP550" s="320"/>
      <c r="KKQ550" s="320"/>
      <c r="KKR550" s="320"/>
      <c r="KKS550" s="320"/>
      <c r="KKT550" s="320"/>
      <c r="KKU550" s="320"/>
      <c r="KKV550" s="320"/>
      <c r="KKW550" s="320"/>
      <c r="KKX550" s="320"/>
      <c r="KKY550" s="320"/>
      <c r="KKZ550" s="320"/>
      <c r="KLA550" s="320"/>
      <c r="KLB550" s="320"/>
      <c r="KLC550" s="320"/>
      <c r="KLD550" s="320"/>
      <c r="KLE550" s="320"/>
      <c r="KLF550" s="320"/>
      <c r="KLG550" s="320"/>
      <c r="KLH550" s="320"/>
      <c r="KLI550" s="320"/>
      <c r="KLJ550" s="320"/>
      <c r="KLK550" s="320"/>
      <c r="KLL550" s="320"/>
      <c r="KLM550" s="320"/>
      <c r="KLN550" s="320"/>
      <c r="KLO550" s="320"/>
      <c r="KLP550" s="320"/>
      <c r="KLQ550" s="320"/>
      <c r="KLR550" s="320"/>
      <c r="KLS550" s="320"/>
      <c r="KLT550" s="320"/>
      <c r="KLU550" s="320"/>
      <c r="KLV550" s="320"/>
      <c r="KLW550" s="320"/>
      <c r="KLX550" s="320"/>
      <c r="KLY550" s="320"/>
      <c r="KLZ550" s="320"/>
      <c r="KMA550" s="320"/>
      <c r="KMB550" s="320"/>
      <c r="KMC550" s="320"/>
      <c r="KMD550" s="320"/>
      <c r="KME550" s="320"/>
      <c r="KMF550" s="320"/>
      <c r="KMG550" s="320"/>
      <c r="KMH550" s="320"/>
      <c r="KMI550" s="320"/>
      <c r="KMJ550" s="320"/>
      <c r="KMK550" s="320"/>
      <c r="KML550" s="320"/>
      <c r="KMM550" s="320"/>
      <c r="KMN550" s="320"/>
      <c r="KMO550" s="320"/>
      <c r="KMP550" s="320"/>
      <c r="KMQ550" s="320"/>
      <c r="KMR550" s="320"/>
      <c r="KMS550" s="320"/>
      <c r="KMT550" s="320"/>
      <c r="KMU550" s="320"/>
      <c r="KMV550" s="320"/>
      <c r="KMW550" s="320"/>
      <c r="KMX550" s="320"/>
      <c r="KMY550" s="320"/>
      <c r="KMZ550" s="320"/>
      <c r="KNA550" s="320"/>
      <c r="KNB550" s="320"/>
      <c r="KNC550" s="320"/>
      <c r="KND550" s="320"/>
      <c r="KNE550" s="320"/>
      <c r="KNF550" s="320"/>
      <c r="KNG550" s="320"/>
      <c r="KNH550" s="320"/>
      <c r="KNI550" s="320"/>
      <c r="KNJ550" s="320"/>
      <c r="KNK550" s="320"/>
      <c r="KNL550" s="320"/>
      <c r="KNM550" s="320"/>
      <c r="KNN550" s="320"/>
      <c r="KNO550" s="320"/>
      <c r="KNP550" s="320"/>
      <c r="KNQ550" s="320"/>
      <c r="KNR550" s="320"/>
      <c r="KNS550" s="320"/>
      <c r="KNT550" s="320"/>
      <c r="KNU550" s="320"/>
      <c r="KNV550" s="320"/>
      <c r="KNW550" s="320"/>
      <c r="KNX550" s="320"/>
      <c r="KNY550" s="320"/>
      <c r="KNZ550" s="320"/>
      <c r="KOA550" s="320"/>
      <c r="KOB550" s="320"/>
      <c r="KOC550" s="320"/>
      <c r="KOD550" s="320"/>
      <c r="KOE550" s="320"/>
      <c r="KOF550" s="320"/>
      <c r="KOG550" s="320"/>
      <c r="KOH550" s="320"/>
      <c r="KOI550" s="320"/>
      <c r="KOJ550" s="320"/>
      <c r="KOK550" s="320"/>
      <c r="KOL550" s="320"/>
      <c r="KOM550" s="320"/>
      <c r="KON550" s="320"/>
      <c r="KOO550" s="320"/>
      <c r="KOP550" s="320"/>
      <c r="KOQ550" s="320"/>
      <c r="KOR550" s="320"/>
      <c r="KOS550" s="320"/>
      <c r="KOT550" s="320"/>
      <c r="KOU550" s="320"/>
      <c r="KOV550" s="320"/>
      <c r="KOW550" s="320"/>
      <c r="KOX550" s="320"/>
      <c r="KOY550" s="320"/>
      <c r="KOZ550" s="320"/>
      <c r="KPA550" s="320"/>
      <c r="KPB550" s="320"/>
      <c r="KPC550" s="320"/>
      <c r="KPD550" s="320"/>
      <c r="KPE550" s="320"/>
      <c r="KPF550" s="320"/>
      <c r="KPG550" s="320"/>
      <c r="KPH550" s="320"/>
      <c r="KPI550" s="320"/>
      <c r="KPJ550" s="320"/>
      <c r="KPK550" s="320"/>
      <c r="KPL550" s="320"/>
      <c r="KPM550" s="320"/>
      <c r="KPN550" s="320"/>
      <c r="KPO550" s="320"/>
      <c r="KPP550" s="320"/>
      <c r="KPQ550" s="320"/>
      <c r="KPR550" s="320"/>
      <c r="KPS550" s="320"/>
      <c r="KPT550" s="320"/>
      <c r="KPU550" s="320"/>
      <c r="KPV550" s="320"/>
      <c r="KPW550" s="320"/>
      <c r="KPX550" s="320"/>
      <c r="KPY550" s="320"/>
      <c r="KPZ550" s="320"/>
      <c r="KQA550" s="320"/>
      <c r="KQB550" s="320"/>
      <c r="KQC550" s="320"/>
      <c r="KQD550" s="320"/>
      <c r="KQE550" s="320"/>
      <c r="KQF550" s="320"/>
      <c r="KQG550" s="320"/>
      <c r="KQH550" s="320"/>
      <c r="KQI550" s="320"/>
      <c r="KQJ550" s="320"/>
      <c r="KQK550" s="320"/>
      <c r="KQL550" s="320"/>
      <c r="KQM550" s="320"/>
      <c r="KQN550" s="320"/>
      <c r="KQO550" s="320"/>
      <c r="KQP550" s="320"/>
      <c r="KQQ550" s="320"/>
      <c r="KQR550" s="320"/>
      <c r="KQS550" s="320"/>
      <c r="KQT550" s="320"/>
      <c r="KQU550" s="320"/>
      <c r="KQV550" s="320"/>
      <c r="KQW550" s="320"/>
      <c r="KQX550" s="320"/>
      <c r="KQY550" s="320"/>
      <c r="KQZ550" s="320"/>
      <c r="KRA550" s="320"/>
      <c r="KRB550" s="320"/>
      <c r="KRC550" s="320"/>
      <c r="KRD550" s="320"/>
      <c r="KRE550" s="320"/>
      <c r="KRF550" s="320"/>
      <c r="KRG550" s="320"/>
      <c r="KRH550" s="320"/>
      <c r="KRI550" s="320"/>
      <c r="KRJ550" s="320"/>
      <c r="KRK550" s="320"/>
      <c r="KRL550" s="320"/>
      <c r="KRM550" s="320"/>
      <c r="KRN550" s="320"/>
      <c r="KRO550" s="320"/>
      <c r="KRP550" s="320"/>
      <c r="KRQ550" s="320"/>
      <c r="KRR550" s="320"/>
      <c r="KRS550" s="320"/>
      <c r="KRT550" s="320"/>
      <c r="KRU550" s="320"/>
      <c r="KRV550" s="320"/>
      <c r="KRW550" s="320"/>
      <c r="KRX550" s="320"/>
      <c r="KRY550" s="320"/>
      <c r="KRZ550" s="320"/>
      <c r="KSA550" s="320"/>
      <c r="KSB550" s="320"/>
      <c r="KSC550" s="320"/>
      <c r="KSD550" s="320"/>
      <c r="KSE550" s="320"/>
      <c r="KSF550" s="320"/>
      <c r="KSG550" s="320"/>
      <c r="KSH550" s="320"/>
      <c r="KSI550" s="320"/>
      <c r="KSJ550" s="320"/>
      <c r="KSK550" s="320"/>
      <c r="KSL550" s="320"/>
      <c r="KSM550" s="320"/>
      <c r="KSN550" s="320"/>
      <c r="KSO550" s="320"/>
      <c r="KSP550" s="320"/>
      <c r="KSQ550" s="320"/>
      <c r="KSR550" s="320"/>
      <c r="KSS550" s="320"/>
      <c r="KST550" s="320"/>
      <c r="KSU550" s="320"/>
      <c r="KSV550" s="320"/>
      <c r="KSW550" s="320"/>
      <c r="KSX550" s="320"/>
      <c r="KSY550" s="320"/>
      <c r="KSZ550" s="320"/>
      <c r="KTA550" s="320"/>
      <c r="KTB550" s="320"/>
      <c r="KTC550" s="320"/>
      <c r="KTD550" s="320"/>
      <c r="KTE550" s="320"/>
      <c r="KTF550" s="320"/>
      <c r="KTG550" s="320"/>
      <c r="KTH550" s="320"/>
      <c r="KTI550" s="320"/>
      <c r="KTJ550" s="320"/>
      <c r="KTK550" s="320"/>
      <c r="KTL550" s="320"/>
      <c r="KTM550" s="320"/>
      <c r="KTN550" s="320"/>
      <c r="KTO550" s="320"/>
      <c r="KTP550" s="320"/>
      <c r="KTQ550" s="320"/>
      <c r="KTR550" s="320"/>
      <c r="KTS550" s="320"/>
      <c r="KTT550" s="320"/>
      <c r="KTU550" s="320"/>
      <c r="KTV550" s="320"/>
      <c r="KTW550" s="320"/>
      <c r="KTX550" s="320"/>
      <c r="KTY550" s="320"/>
      <c r="KTZ550" s="320"/>
      <c r="KUA550" s="320"/>
      <c r="KUB550" s="320"/>
      <c r="KUC550" s="320"/>
      <c r="KUD550" s="320"/>
      <c r="KUE550" s="320"/>
      <c r="KUF550" s="320"/>
      <c r="KUG550" s="320"/>
      <c r="KUH550" s="320"/>
      <c r="KUI550" s="320"/>
      <c r="KUJ550" s="320"/>
      <c r="KUK550" s="320"/>
      <c r="KUL550" s="320"/>
      <c r="KUM550" s="320"/>
      <c r="KUN550" s="320"/>
      <c r="KUO550" s="320"/>
      <c r="KUP550" s="320"/>
      <c r="KUQ550" s="320"/>
      <c r="KUR550" s="320"/>
      <c r="KUS550" s="320"/>
      <c r="KUT550" s="320"/>
      <c r="KUU550" s="320"/>
      <c r="KUV550" s="320"/>
      <c r="KUW550" s="320"/>
      <c r="KUX550" s="320"/>
      <c r="KUY550" s="320"/>
      <c r="KUZ550" s="320"/>
      <c r="KVA550" s="320"/>
      <c r="KVB550" s="320"/>
      <c r="KVC550" s="320"/>
      <c r="KVD550" s="320"/>
      <c r="KVE550" s="320"/>
      <c r="KVF550" s="320"/>
      <c r="KVG550" s="320"/>
      <c r="KVH550" s="320"/>
      <c r="KVI550" s="320"/>
      <c r="KVJ550" s="320"/>
      <c r="KVK550" s="320"/>
      <c r="KVL550" s="320"/>
      <c r="KVM550" s="320"/>
      <c r="KVN550" s="320"/>
      <c r="KVO550" s="320"/>
      <c r="KVP550" s="320"/>
      <c r="KVQ550" s="320"/>
      <c r="KVR550" s="320"/>
      <c r="KVS550" s="320"/>
      <c r="KVT550" s="320"/>
      <c r="KVU550" s="320"/>
      <c r="KVV550" s="320"/>
      <c r="KVW550" s="320"/>
      <c r="KVX550" s="320"/>
      <c r="KVY550" s="320"/>
      <c r="KVZ550" s="320"/>
      <c r="KWA550" s="320"/>
      <c r="KWB550" s="320"/>
      <c r="KWC550" s="320"/>
      <c r="KWD550" s="320"/>
      <c r="KWE550" s="320"/>
      <c r="KWF550" s="320"/>
      <c r="KWG550" s="320"/>
      <c r="KWH550" s="320"/>
      <c r="KWI550" s="320"/>
      <c r="KWJ550" s="320"/>
      <c r="KWK550" s="320"/>
      <c r="KWL550" s="320"/>
      <c r="KWM550" s="320"/>
      <c r="KWN550" s="320"/>
      <c r="KWO550" s="320"/>
      <c r="KWP550" s="320"/>
      <c r="KWQ550" s="320"/>
      <c r="KWR550" s="320"/>
      <c r="KWS550" s="320"/>
      <c r="KWT550" s="320"/>
      <c r="KWU550" s="320"/>
      <c r="KWV550" s="320"/>
      <c r="KWW550" s="320"/>
      <c r="KWX550" s="320"/>
      <c r="KWY550" s="320"/>
      <c r="KWZ550" s="320"/>
      <c r="KXA550" s="320"/>
      <c r="KXB550" s="320"/>
      <c r="KXC550" s="320"/>
      <c r="KXD550" s="320"/>
      <c r="KXE550" s="320"/>
      <c r="KXF550" s="320"/>
      <c r="KXG550" s="320"/>
      <c r="KXH550" s="320"/>
      <c r="KXI550" s="320"/>
      <c r="KXJ550" s="320"/>
      <c r="KXK550" s="320"/>
      <c r="KXL550" s="320"/>
      <c r="KXM550" s="320"/>
      <c r="KXN550" s="320"/>
      <c r="KXO550" s="320"/>
      <c r="KXP550" s="320"/>
      <c r="KXQ550" s="320"/>
      <c r="KXR550" s="320"/>
      <c r="KXS550" s="320"/>
      <c r="KXT550" s="320"/>
      <c r="KXU550" s="320"/>
      <c r="KXV550" s="320"/>
      <c r="KXW550" s="320"/>
      <c r="KXX550" s="320"/>
      <c r="KXY550" s="320"/>
      <c r="KXZ550" s="320"/>
      <c r="KYA550" s="320"/>
      <c r="KYB550" s="320"/>
      <c r="KYC550" s="320"/>
      <c r="KYD550" s="320"/>
      <c r="KYE550" s="320"/>
      <c r="KYF550" s="320"/>
      <c r="KYG550" s="320"/>
      <c r="KYH550" s="320"/>
      <c r="KYI550" s="320"/>
      <c r="KYJ550" s="320"/>
      <c r="KYK550" s="320"/>
      <c r="KYL550" s="320"/>
      <c r="KYM550" s="320"/>
      <c r="KYN550" s="320"/>
      <c r="KYO550" s="320"/>
      <c r="KYP550" s="320"/>
      <c r="KYQ550" s="320"/>
      <c r="KYR550" s="320"/>
      <c r="KYS550" s="320"/>
      <c r="KYT550" s="320"/>
      <c r="KYU550" s="320"/>
      <c r="KYV550" s="320"/>
      <c r="KYW550" s="320"/>
      <c r="KYX550" s="320"/>
      <c r="KYY550" s="320"/>
      <c r="KYZ550" s="320"/>
      <c r="KZA550" s="320"/>
      <c r="KZB550" s="320"/>
      <c r="KZC550" s="320"/>
      <c r="KZD550" s="320"/>
      <c r="KZE550" s="320"/>
      <c r="KZF550" s="320"/>
      <c r="KZG550" s="320"/>
      <c r="KZH550" s="320"/>
      <c r="KZI550" s="320"/>
      <c r="KZJ550" s="320"/>
      <c r="KZK550" s="320"/>
      <c r="KZL550" s="320"/>
      <c r="KZM550" s="320"/>
      <c r="KZN550" s="320"/>
      <c r="KZO550" s="320"/>
      <c r="KZP550" s="320"/>
      <c r="KZQ550" s="320"/>
      <c r="KZR550" s="320"/>
      <c r="KZS550" s="320"/>
      <c r="KZT550" s="320"/>
      <c r="KZU550" s="320"/>
      <c r="KZV550" s="320"/>
      <c r="KZW550" s="320"/>
      <c r="KZX550" s="320"/>
      <c r="KZY550" s="320"/>
      <c r="KZZ550" s="320"/>
      <c r="LAA550" s="320"/>
      <c r="LAB550" s="320"/>
      <c r="LAC550" s="320"/>
      <c r="LAD550" s="320"/>
      <c r="LAE550" s="320"/>
      <c r="LAF550" s="320"/>
      <c r="LAG550" s="320"/>
      <c r="LAH550" s="320"/>
      <c r="LAI550" s="320"/>
      <c r="LAJ550" s="320"/>
      <c r="LAK550" s="320"/>
      <c r="LAL550" s="320"/>
      <c r="LAM550" s="320"/>
      <c r="LAN550" s="320"/>
      <c r="LAO550" s="320"/>
      <c r="LAP550" s="320"/>
      <c r="LAQ550" s="320"/>
      <c r="LAR550" s="320"/>
      <c r="LAS550" s="320"/>
      <c r="LAT550" s="320"/>
      <c r="LAU550" s="320"/>
      <c r="LAV550" s="320"/>
      <c r="LAW550" s="320"/>
      <c r="LAX550" s="320"/>
      <c r="LAY550" s="320"/>
      <c r="LAZ550" s="320"/>
      <c r="LBA550" s="320"/>
      <c r="LBB550" s="320"/>
      <c r="LBC550" s="320"/>
      <c r="LBD550" s="320"/>
      <c r="LBE550" s="320"/>
      <c r="LBF550" s="320"/>
      <c r="LBG550" s="320"/>
      <c r="LBH550" s="320"/>
      <c r="LBI550" s="320"/>
      <c r="LBJ550" s="320"/>
      <c r="LBK550" s="320"/>
      <c r="LBL550" s="320"/>
      <c r="LBM550" s="320"/>
      <c r="LBN550" s="320"/>
      <c r="LBO550" s="320"/>
      <c r="LBP550" s="320"/>
      <c r="LBQ550" s="320"/>
      <c r="LBR550" s="320"/>
      <c r="LBS550" s="320"/>
      <c r="LBT550" s="320"/>
      <c r="LBU550" s="320"/>
      <c r="LBV550" s="320"/>
      <c r="LBW550" s="320"/>
      <c r="LBX550" s="320"/>
      <c r="LBY550" s="320"/>
      <c r="LBZ550" s="320"/>
      <c r="LCA550" s="320"/>
      <c r="LCB550" s="320"/>
      <c r="LCC550" s="320"/>
      <c r="LCD550" s="320"/>
      <c r="LCE550" s="320"/>
      <c r="LCF550" s="320"/>
      <c r="LCG550" s="320"/>
      <c r="LCH550" s="320"/>
      <c r="LCI550" s="320"/>
      <c r="LCJ550" s="320"/>
      <c r="LCK550" s="320"/>
      <c r="LCL550" s="320"/>
      <c r="LCM550" s="320"/>
      <c r="LCN550" s="320"/>
      <c r="LCO550" s="320"/>
      <c r="LCP550" s="320"/>
      <c r="LCQ550" s="320"/>
      <c r="LCR550" s="320"/>
      <c r="LCS550" s="320"/>
      <c r="LCT550" s="320"/>
      <c r="LCU550" s="320"/>
      <c r="LCV550" s="320"/>
      <c r="LCW550" s="320"/>
      <c r="LCX550" s="320"/>
      <c r="LCY550" s="320"/>
      <c r="LCZ550" s="320"/>
      <c r="LDA550" s="320"/>
      <c r="LDB550" s="320"/>
      <c r="LDC550" s="320"/>
      <c r="LDD550" s="320"/>
      <c r="LDE550" s="320"/>
      <c r="LDF550" s="320"/>
      <c r="LDG550" s="320"/>
      <c r="LDH550" s="320"/>
      <c r="LDI550" s="320"/>
      <c r="LDJ550" s="320"/>
      <c r="LDK550" s="320"/>
      <c r="LDL550" s="320"/>
      <c r="LDM550" s="320"/>
      <c r="LDN550" s="320"/>
      <c r="LDO550" s="320"/>
      <c r="LDP550" s="320"/>
      <c r="LDQ550" s="320"/>
      <c r="LDR550" s="320"/>
      <c r="LDS550" s="320"/>
      <c r="LDT550" s="320"/>
      <c r="LDU550" s="320"/>
      <c r="LDV550" s="320"/>
      <c r="LDW550" s="320"/>
      <c r="LDX550" s="320"/>
      <c r="LDY550" s="320"/>
      <c r="LDZ550" s="320"/>
      <c r="LEA550" s="320"/>
      <c r="LEB550" s="320"/>
      <c r="LEC550" s="320"/>
      <c r="LED550" s="320"/>
      <c r="LEE550" s="320"/>
      <c r="LEF550" s="320"/>
      <c r="LEG550" s="320"/>
      <c r="LEH550" s="320"/>
      <c r="LEI550" s="320"/>
      <c r="LEJ550" s="320"/>
      <c r="LEK550" s="320"/>
      <c r="LEL550" s="320"/>
      <c r="LEM550" s="320"/>
      <c r="LEN550" s="320"/>
      <c r="LEO550" s="320"/>
      <c r="LEP550" s="320"/>
      <c r="LEQ550" s="320"/>
      <c r="LER550" s="320"/>
      <c r="LES550" s="320"/>
      <c r="LET550" s="320"/>
      <c r="LEU550" s="320"/>
      <c r="LEV550" s="320"/>
      <c r="LEW550" s="320"/>
      <c r="LEX550" s="320"/>
      <c r="LEY550" s="320"/>
      <c r="LEZ550" s="320"/>
      <c r="LFA550" s="320"/>
      <c r="LFB550" s="320"/>
      <c r="LFC550" s="320"/>
      <c r="LFD550" s="320"/>
      <c r="LFE550" s="320"/>
      <c r="LFF550" s="320"/>
      <c r="LFG550" s="320"/>
      <c r="LFH550" s="320"/>
      <c r="LFI550" s="320"/>
      <c r="LFJ550" s="320"/>
      <c r="LFK550" s="320"/>
      <c r="LFL550" s="320"/>
      <c r="LFM550" s="320"/>
      <c r="LFN550" s="320"/>
      <c r="LFO550" s="320"/>
      <c r="LFP550" s="320"/>
      <c r="LFQ550" s="320"/>
      <c r="LFR550" s="320"/>
      <c r="LFS550" s="320"/>
      <c r="LFT550" s="320"/>
      <c r="LFU550" s="320"/>
      <c r="LFV550" s="320"/>
      <c r="LFW550" s="320"/>
      <c r="LFX550" s="320"/>
      <c r="LFY550" s="320"/>
      <c r="LFZ550" s="320"/>
      <c r="LGA550" s="320"/>
      <c r="LGB550" s="320"/>
      <c r="LGC550" s="320"/>
      <c r="LGD550" s="320"/>
      <c r="LGE550" s="320"/>
      <c r="LGF550" s="320"/>
      <c r="LGG550" s="320"/>
      <c r="LGH550" s="320"/>
      <c r="LGI550" s="320"/>
      <c r="LGJ550" s="320"/>
      <c r="LGK550" s="320"/>
      <c r="LGL550" s="320"/>
      <c r="LGM550" s="320"/>
      <c r="LGN550" s="320"/>
      <c r="LGO550" s="320"/>
      <c r="LGP550" s="320"/>
      <c r="LGQ550" s="320"/>
      <c r="LGR550" s="320"/>
      <c r="LGS550" s="320"/>
      <c r="LGT550" s="320"/>
      <c r="LGU550" s="320"/>
      <c r="LGV550" s="320"/>
      <c r="LGW550" s="320"/>
      <c r="LGX550" s="320"/>
      <c r="LGY550" s="320"/>
      <c r="LGZ550" s="320"/>
      <c r="LHA550" s="320"/>
      <c r="LHB550" s="320"/>
      <c r="LHC550" s="320"/>
      <c r="LHD550" s="320"/>
      <c r="LHE550" s="320"/>
      <c r="LHF550" s="320"/>
      <c r="LHG550" s="320"/>
      <c r="LHH550" s="320"/>
      <c r="LHI550" s="320"/>
      <c r="LHJ550" s="320"/>
      <c r="LHK550" s="320"/>
      <c r="LHL550" s="320"/>
      <c r="LHM550" s="320"/>
      <c r="LHN550" s="320"/>
      <c r="LHO550" s="320"/>
      <c r="LHP550" s="320"/>
      <c r="LHQ550" s="320"/>
      <c r="LHR550" s="320"/>
      <c r="LHS550" s="320"/>
      <c r="LHT550" s="320"/>
      <c r="LHU550" s="320"/>
      <c r="LHV550" s="320"/>
      <c r="LHW550" s="320"/>
      <c r="LHX550" s="320"/>
      <c r="LHY550" s="320"/>
      <c r="LHZ550" s="320"/>
      <c r="LIA550" s="320"/>
      <c r="LIB550" s="320"/>
      <c r="LIC550" s="320"/>
      <c r="LID550" s="320"/>
      <c r="LIE550" s="320"/>
      <c r="LIF550" s="320"/>
      <c r="LIG550" s="320"/>
      <c r="LIH550" s="320"/>
      <c r="LII550" s="320"/>
      <c r="LIJ550" s="320"/>
      <c r="LIK550" s="320"/>
      <c r="LIL550" s="320"/>
      <c r="LIM550" s="320"/>
      <c r="LIN550" s="320"/>
      <c r="LIO550" s="320"/>
      <c r="LIP550" s="320"/>
      <c r="LIQ550" s="320"/>
      <c r="LIR550" s="320"/>
      <c r="LIS550" s="320"/>
      <c r="LIT550" s="320"/>
      <c r="LIU550" s="320"/>
      <c r="LIV550" s="320"/>
      <c r="LIW550" s="320"/>
      <c r="LIX550" s="320"/>
      <c r="LIY550" s="320"/>
      <c r="LIZ550" s="320"/>
      <c r="LJA550" s="320"/>
      <c r="LJB550" s="320"/>
      <c r="LJC550" s="320"/>
      <c r="LJD550" s="320"/>
      <c r="LJE550" s="320"/>
      <c r="LJF550" s="320"/>
      <c r="LJG550" s="320"/>
      <c r="LJH550" s="320"/>
      <c r="LJI550" s="320"/>
      <c r="LJJ550" s="320"/>
      <c r="LJK550" s="320"/>
      <c r="LJL550" s="320"/>
      <c r="LJM550" s="320"/>
      <c r="LJN550" s="320"/>
      <c r="LJO550" s="320"/>
      <c r="LJP550" s="320"/>
      <c r="LJQ550" s="320"/>
      <c r="LJR550" s="320"/>
      <c r="LJS550" s="320"/>
      <c r="LJT550" s="320"/>
      <c r="LJU550" s="320"/>
      <c r="LJV550" s="320"/>
      <c r="LJW550" s="320"/>
      <c r="LJX550" s="320"/>
      <c r="LJY550" s="320"/>
      <c r="LJZ550" s="320"/>
      <c r="LKA550" s="320"/>
      <c r="LKB550" s="320"/>
      <c r="LKC550" s="320"/>
      <c r="LKD550" s="320"/>
      <c r="LKE550" s="320"/>
      <c r="LKF550" s="320"/>
      <c r="LKG550" s="320"/>
      <c r="LKH550" s="320"/>
      <c r="LKI550" s="320"/>
      <c r="LKJ550" s="320"/>
      <c r="LKK550" s="320"/>
      <c r="LKL550" s="320"/>
      <c r="LKM550" s="320"/>
      <c r="LKN550" s="320"/>
      <c r="LKO550" s="320"/>
      <c r="LKP550" s="320"/>
      <c r="LKQ550" s="320"/>
      <c r="LKR550" s="320"/>
      <c r="LKS550" s="320"/>
      <c r="LKT550" s="320"/>
      <c r="LKU550" s="320"/>
      <c r="LKV550" s="320"/>
      <c r="LKW550" s="320"/>
      <c r="LKX550" s="320"/>
      <c r="LKY550" s="320"/>
      <c r="LKZ550" s="320"/>
      <c r="LLA550" s="320"/>
      <c r="LLB550" s="320"/>
      <c r="LLC550" s="320"/>
      <c r="LLD550" s="320"/>
      <c r="LLE550" s="320"/>
      <c r="LLF550" s="320"/>
      <c r="LLG550" s="320"/>
      <c r="LLH550" s="320"/>
      <c r="LLI550" s="320"/>
      <c r="LLJ550" s="320"/>
      <c r="LLK550" s="320"/>
      <c r="LLL550" s="320"/>
      <c r="LLM550" s="320"/>
      <c r="LLN550" s="320"/>
      <c r="LLO550" s="320"/>
      <c r="LLP550" s="320"/>
      <c r="LLQ550" s="320"/>
      <c r="LLR550" s="320"/>
      <c r="LLS550" s="320"/>
      <c r="LLT550" s="320"/>
      <c r="LLU550" s="320"/>
      <c r="LLV550" s="320"/>
      <c r="LLW550" s="320"/>
      <c r="LLX550" s="320"/>
      <c r="LLY550" s="320"/>
      <c r="LLZ550" s="320"/>
      <c r="LMA550" s="320"/>
      <c r="LMB550" s="320"/>
      <c r="LMC550" s="320"/>
      <c r="LMD550" s="320"/>
      <c r="LME550" s="320"/>
      <c r="LMF550" s="320"/>
      <c r="LMG550" s="320"/>
      <c r="LMH550" s="320"/>
      <c r="LMI550" s="320"/>
      <c r="LMJ550" s="320"/>
      <c r="LMK550" s="320"/>
      <c r="LML550" s="320"/>
      <c r="LMM550" s="320"/>
      <c r="LMN550" s="320"/>
      <c r="LMO550" s="320"/>
      <c r="LMP550" s="320"/>
      <c r="LMQ550" s="320"/>
      <c r="LMR550" s="320"/>
      <c r="LMS550" s="320"/>
      <c r="LMT550" s="320"/>
      <c r="LMU550" s="320"/>
      <c r="LMV550" s="320"/>
      <c r="LMW550" s="320"/>
      <c r="LMX550" s="320"/>
      <c r="LMY550" s="320"/>
      <c r="LMZ550" s="320"/>
      <c r="LNA550" s="320"/>
      <c r="LNB550" s="320"/>
      <c r="LNC550" s="320"/>
      <c r="LND550" s="320"/>
      <c r="LNE550" s="320"/>
      <c r="LNF550" s="320"/>
      <c r="LNG550" s="320"/>
      <c r="LNH550" s="320"/>
      <c r="LNI550" s="320"/>
      <c r="LNJ550" s="320"/>
      <c r="LNK550" s="320"/>
      <c r="LNL550" s="320"/>
      <c r="LNM550" s="320"/>
      <c r="LNN550" s="320"/>
      <c r="LNO550" s="320"/>
      <c r="LNP550" s="320"/>
      <c r="LNQ550" s="320"/>
      <c r="LNR550" s="320"/>
      <c r="LNS550" s="320"/>
      <c r="LNT550" s="320"/>
      <c r="LNU550" s="320"/>
      <c r="LNV550" s="320"/>
      <c r="LNW550" s="320"/>
      <c r="LNX550" s="320"/>
      <c r="LNY550" s="320"/>
      <c r="LNZ550" s="320"/>
      <c r="LOA550" s="320"/>
      <c r="LOB550" s="320"/>
      <c r="LOC550" s="320"/>
      <c r="LOD550" s="320"/>
      <c r="LOE550" s="320"/>
      <c r="LOF550" s="320"/>
      <c r="LOG550" s="320"/>
      <c r="LOH550" s="320"/>
      <c r="LOI550" s="320"/>
      <c r="LOJ550" s="320"/>
      <c r="LOK550" s="320"/>
      <c r="LOL550" s="320"/>
      <c r="LOM550" s="320"/>
      <c r="LON550" s="320"/>
      <c r="LOO550" s="320"/>
      <c r="LOP550" s="320"/>
      <c r="LOQ550" s="320"/>
      <c r="LOR550" s="320"/>
      <c r="LOS550" s="320"/>
      <c r="LOT550" s="320"/>
      <c r="LOU550" s="320"/>
      <c r="LOV550" s="320"/>
      <c r="LOW550" s="320"/>
      <c r="LOX550" s="320"/>
      <c r="LOY550" s="320"/>
      <c r="LOZ550" s="320"/>
      <c r="LPA550" s="320"/>
      <c r="LPB550" s="320"/>
      <c r="LPC550" s="320"/>
      <c r="LPD550" s="320"/>
      <c r="LPE550" s="320"/>
      <c r="LPF550" s="320"/>
      <c r="LPG550" s="320"/>
      <c r="LPH550" s="320"/>
      <c r="LPI550" s="320"/>
      <c r="LPJ550" s="320"/>
      <c r="LPK550" s="320"/>
      <c r="LPL550" s="320"/>
      <c r="LPM550" s="320"/>
      <c r="LPN550" s="320"/>
      <c r="LPO550" s="320"/>
      <c r="LPP550" s="320"/>
      <c r="LPQ550" s="320"/>
      <c r="LPR550" s="320"/>
      <c r="LPS550" s="320"/>
      <c r="LPT550" s="320"/>
      <c r="LPU550" s="320"/>
      <c r="LPV550" s="320"/>
      <c r="LPW550" s="320"/>
      <c r="LPX550" s="320"/>
      <c r="LPY550" s="320"/>
      <c r="LPZ550" s="320"/>
      <c r="LQA550" s="320"/>
      <c r="LQB550" s="320"/>
      <c r="LQC550" s="320"/>
      <c r="LQD550" s="320"/>
      <c r="LQE550" s="320"/>
      <c r="LQF550" s="320"/>
      <c r="LQG550" s="320"/>
      <c r="LQH550" s="320"/>
      <c r="LQI550" s="320"/>
      <c r="LQJ550" s="320"/>
      <c r="LQK550" s="320"/>
      <c r="LQL550" s="320"/>
      <c r="LQM550" s="320"/>
      <c r="LQN550" s="320"/>
      <c r="LQO550" s="320"/>
      <c r="LQP550" s="320"/>
      <c r="LQQ550" s="320"/>
      <c r="LQR550" s="320"/>
      <c r="LQS550" s="320"/>
      <c r="LQT550" s="320"/>
      <c r="LQU550" s="320"/>
      <c r="LQV550" s="320"/>
      <c r="LQW550" s="320"/>
      <c r="LQX550" s="320"/>
      <c r="LQY550" s="320"/>
      <c r="LQZ550" s="320"/>
      <c r="LRA550" s="320"/>
      <c r="LRB550" s="320"/>
      <c r="LRC550" s="320"/>
      <c r="LRD550" s="320"/>
      <c r="LRE550" s="320"/>
      <c r="LRF550" s="320"/>
      <c r="LRG550" s="320"/>
      <c r="LRH550" s="320"/>
      <c r="LRI550" s="320"/>
      <c r="LRJ550" s="320"/>
      <c r="LRK550" s="320"/>
      <c r="LRL550" s="320"/>
      <c r="LRM550" s="320"/>
      <c r="LRN550" s="320"/>
      <c r="LRO550" s="320"/>
      <c r="LRP550" s="320"/>
      <c r="LRQ550" s="320"/>
      <c r="LRR550" s="320"/>
      <c r="LRS550" s="320"/>
      <c r="LRT550" s="320"/>
      <c r="LRU550" s="320"/>
      <c r="LRV550" s="320"/>
      <c r="LRW550" s="320"/>
      <c r="LRX550" s="320"/>
      <c r="LRY550" s="320"/>
      <c r="LRZ550" s="320"/>
      <c r="LSA550" s="320"/>
      <c r="LSB550" s="320"/>
      <c r="LSC550" s="320"/>
      <c r="LSD550" s="320"/>
      <c r="LSE550" s="320"/>
      <c r="LSF550" s="320"/>
      <c r="LSG550" s="320"/>
      <c r="LSH550" s="320"/>
      <c r="LSI550" s="320"/>
      <c r="LSJ550" s="320"/>
      <c r="LSK550" s="320"/>
      <c r="LSL550" s="320"/>
      <c r="LSM550" s="320"/>
      <c r="LSN550" s="320"/>
      <c r="LSO550" s="320"/>
      <c r="LSP550" s="320"/>
      <c r="LSQ550" s="320"/>
      <c r="LSR550" s="320"/>
      <c r="LSS550" s="320"/>
      <c r="LST550" s="320"/>
      <c r="LSU550" s="320"/>
      <c r="LSV550" s="320"/>
      <c r="LSW550" s="320"/>
      <c r="LSX550" s="320"/>
      <c r="LSY550" s="320"/>
      <c r="LSZ550" s="320"/>
      <c r="LTA550" s="320"/>
      <c r="LTB550" s="320"/>
      <c r="LTC550" s="320"/>
      <c r="LTD550" s="320"/>
      <c r="LTE550" s="320"/>
      <c r="LTF550" s="320"/>
      <c r="LTG550" s="320"/>
      <c r="LTH550" s="320"/>
      <c r="LTI550" s="320"/>
      <c r="LTJ550" s="320"/>
      <c r="LTK550" s="320"/>
      <c r="LTL550" s="320"/>
      <c r="LTM550" s="320"/>
      <c r="LTN550" s="320"/>
      <c r="LTO550" s="320"/>
      <c r="LTP550" s="320"/>
      <c r="LTQ550" s="320"/>
      <c r="LTR550" s="320"/>
      <c r="LTS550" s="320"/>
      <c r="LTT550" s="320"/>
      <c r="LTU550" s="320"/>
      <c r="LTV550" s="320"/>
      <c r="LTW550" s="320"/>
      <c r="LTX550" s="320"/>
      <c r="LTY550" s="320"/>
      <c r="LTZ550" s="320"/>
      <c r="LUA550" s="320"/>
      <c r="LUB550" s="320"/>
      <c r="LUC550" s="320"/>
      <c r="LUD550" s="320"/>
      <c r="LUE550" s="320"/>
      <c r="LUF550" s="320"/>
      <c r="LUG550" s="320"/>
      <c r="LUH550" s="320"/>
      <c r="LUI550" s="320"/>
      <c r="LUJ550" s="320"/>
      <c r="LUK550" s="320"/>
      <c r="LUL550" s="320"/>
      <c r="LUM550" s="320"/>
      <c r="LUN550" s="320"/>
      <c r="LUO550" s="320"/>
      <c r="LUP550" s="320"/>
      <c r="LUQ550" s="320"/>
      <c r="LUR550" s="320"/>
      <c r="LUS550" s="320"/>
      <c r="LUT550" s="320"/>
      <c r="LUU550" s="320"/>
      <c r="LUV550" s="320"/>
      <c r="LUW550" s="320"/>
      <c r="LUX550" s="320"/>
      <c r="LUY550" s="320"/>
      <c r="LUZ550" s="320"/>
      <c r="LVA550" s="320"/>
      <c r="LVB550" s="320"/>
      <c r="LVC550" s="320"/>
      <c r="LVD550" s="320"/>
      <c r="LVE550" s="320"/>
      <c r="LVF550" s="320"/>
      <c r="LVG550" s="320"/>
      <c r="LVH550" s="320"/>
      <c r="LVI550" s="320"/>
      <c r="LVJ550" s="320"/>
      <c r="LVK550" s="320"/>
      <c r="LVL550" s="320"/>
      <c r="LVM550" s="320"/>
      <c r="LVN550" s="320"/>
      <c r="LVO550" s="320"/>
      <c r="LVP550" s="320"/>
      <c r="LVQ550" s="320"/>
      <c r="LVR550" s="320"/>
      <c r="LVS550" s="320"/>
      <c r="LVT550" s="320"/>
      <c r="LVU550" s="320"/>
      <c r="LVV550" s="320"/>
      <c r="LVW550" s="320"/>
      <c r="LVX550" s="320"/>
      <c r="LVY550" s="320"/>
      <c r="LVZ550" s="320"/>
      <c r="LWA550" s="320"/>
      <c r="LWB550" s="320"/>
      <c r="LWC550" s="320"/>
      <c r="LWD550" s="320"/>
      <c r="LWE550" s="320"/>
      <c r="LWF550" s="320"/>
      <c r="LWG550" s="320"/>
      <c r="LWH550" s="320"/>
      <c r="LWI550" s="320"/>
      <c r="LWJ550" s="320"/>
      <c r="LWK550" s="320"/>
      <c r="LWL550" s="320"/>
      <c r="LWM550" s="320"/>
      <c r="LWN550" s="320"/>
      <c r="LWO550" s="320"/>
      <c r="LWP550" s="320"/>
      <c r="LWQ550" s="320"/>
      <c r="LWR550" s="320"/>
      <c r="LWS550" s="320"/>
      <c r="LWT550" s="320"/>
      <c r="LWU550" s="320"/>
      <c r="LWV550" s="320"/>
      <c r="LWW550" s="320"/>
      <c r="LWX550" s="320"/>
      <c r="LWY550" s="320"/>
      <c r="LWZ550" s="320"/>
      <c r="LXA550" s="320"/>
      <c r="LXB550" s="320"/>
      <c r="LXC550" s="320"/>
      <c r="LXD550" s="320"/>
      <c r="LXE550" s="320"/>
      <c r="LXF550" s="320"/>
      <c r="LXG550" s="320"/>
      <c r="LXH550" s="320"/>
      <c r="LXI550" s="320"/>
      <c r="LXJ550" s="320"/>
      <c r="LXK550" s="320"/>
      <c r="LXL550" s="320"/>
      <c r="LXM550" s="320"/>
      <c r="LXN550" s="320"/>
      <c r="LXO550" s="320"/>
      <c r="LXP550" s="320"/>
      <c r="LXQ550" s="320"/>
      <c r="LXR550" s="320"/>
      <c r="LXS550" s="320"/>
      <c r="LXT550" s="320"/>
      <c r="LXU550" s="320"/>
      <c r="LXV550" s="320"/>
      <c r="LXW550" s="320"/>
      <c r="LXX550" s="320"/>
      <c r="LXY550" s="320"/>
      <c r="LXZ550" s="320"/>
      <c r="LYA550" s="320"/>
      <c r="LYB550" s="320"/>
      <c r="LYC550" s="320"/>
      <c r="LYD550" s="320"/>
      <c r="LYE550" s="320"/>
      <c r="LYF550" s="320"/>
      <c r="LYG550" s="320"/>
      <c r="LYH550" s="320"/>
      <c r="LYI550" s="320"/>
      <c r="LYJ550" s="320"/>
      <c r="LYK550" s="320"/>
      <c r="LYL550" s="320"/>
      <c r="LYM550" s="320"/>
      <c r="LYN550" s="320"/>
      <c r="LYO550" s="320"/>
      <c r="LYP550" s="320"/>
      <c r="LYQ550" s="320"/>
      <c r="LYR550" s="320"/>
      <c r="LYS550" s="320"/>
      <c r="LYT550" s="320"/>
      <c r="LYU550" s="320"/>
      <c r="LYV550" s="320"/>
      <c r="LYW550" s="320"/>
      <c r="LYX550" s="320"/>
      <c r="LYY550" s="320"/>
      <c r="LYZ550" s="320"/>
      <c r="LZA550" s="320"/>
      <c r="LZB550" s="320"/>
      <c r="LZC550" s="320"/>
      <c r="LZD550" s="320"/>
      <c r="LZE550" s="320"/>
      <c r="LZF550" s="320"/>
      <c r="LZG550" s="320"/>
      <c r="LZH550" s="320"/>
      <c r="LZI550" s="320"/>
      <c r="LZJ550" s="320"/>
      <c r="LZK550" s="320"/>
      <c r="LZL550" s="320"/>
      <c r="LZM550" s="320"/>
      <c r="LZN550" s="320"/>
      <c r="LZO550" s="320"/>
      <c r="LZP550" s="320"/>
      <c r="LZQ550" s="320"/>
      <c r="LZR550" s="320"/>
      <c r="LZS550" s="320"/>
      <c r="LZT550" s="320"/>
      <c r="LZU550" s="320"/>
      <c r="LZV550" s="320"/>
      <c r="LZW550" s="320"/>
      <c r="LZX550" s="320"/>
      <c r="LZY550" s="320"/>
      <c r="LZZ550" s="320"/>
      <c r="MAA550" s="320"/>
      <c r="MAB550" s="320"/>
      <c r="MAC550" s="320"/>
      <c r="MAD550" s="320"/>
      <c r="MAE550" s="320"/>
      <c r="MAF550" s="320"/>
      <c r="MAG550" s="320"/>
      <c r="MAH550" s="320"/>
      <c r="MAI550" s="320"/>
      <c r="MAJ550" s="320"/>
      <c r="MAK550" s="320"/>
      <c r="MAL550" s="320"/>
      <c r="MAM550" s="320"/>
      <c r="MAN550" s="320"/>
      <c r="MAO550" s="320"/>
      <c r="MAP550" s="320"/>
      <c r="MAQ550" s="320"/>
      <c r="MAR550" s="320"/>
      <c r="MAS550" s="320"/>
      <c r="MAT550" s="320"/>
      <c r="MAU550" s="320"/>
      <c r="MAV550" s="320"/>
      <c r="MAW550" s="320"/>
      <c r="MAX550" s="320"/>
      <c r="MAY550" s="320"/>
      <c r="MAZ550" s="320"/>
      <c r="MBA550" s="320"/>
      <c r="MBB550" s="320"/>
      <c r="MBC550" s="320"/>
      <c r="MBD550" s="320"/>
      <c r="MBE550" s="320"/>
      <c r="MBF550" s="320"/>
      <c r="MBG550" s="320"/>
      <c r="MBH550" s="320"/>
      <c r="MBI550" s="320"/>
      <c r="MBJ550" s="320"/>
      <c r="MBK550" s="320"/>
      <c r="MBL550" s="320"/>
      <c r="MBM550" s="320"/>
      <c r="MBN550" s="320"/>
      <c r="MBO550" s="320"/>
      <c r="MBP550" s="320"/>
      <c r="MBQ550" s="320"/>
      <c r="MBR550" s="320"/>
      <c r="MBS550" s="320"/>
      <c r="MBT550" s="320"/>
      <c r="MBU550" s="320"/>
      <c r="MBV550" s="320"/>
      <c r="MBW550" s="320"/>
      <c r="MBX550" s="320"/>
      <c r="MBY550" s="320"/>
      <c r="MBZ550" s="320"/>
      <c r="MCA550" s="320"/>
      <c r="MCB550" s="320"/>
      <c r="MCC550" s="320"/>
      <c r="MCD550" s="320"/>
      <c r="MCE550" s="320"/>
      <c r="MCF550" s="320"/>
      <c r="MCG550" s="320"/>
      <c r="MCH550" s="320"/>
      <c r="MCI550" s="320"/>
      <c r="MCJ550" s="320"/>
      <c r="MCK550" s="320"/>
      <c r="MCL550" s="320"/>
      <c r="MCM550" s="320"/>
      <c r="MCN550" s="320"/>
      <c r="MCO550" s="320"/>
      <c r="MCP550" s="320"/>
      <c r="MCQ550" s="320"/>
      <c r="MCR550" s="320"/>
      <c r="MCS550" s="320"/>
      <c r="MCT550" s="320"/>
      <c r="MCU550" s="320"/>
      <c r="MCV550" s="320"/>
      <c r="MCW550" s="320"/>
      <c r="MCX550" s="320"/>
      <c r="MCY550" s="320"/>
      <c r="MCZ550" s="320"/>
      <c r="MDA550" s="320"/>
      <c r="MDB550" s="320"/>
      <c r="MDC550" s="320"/>
      <c r="MDD550" s="320"/>
      <c r="MDE550" s="320"/>
      <c r="MDF550" s="320"/>
      <c r="MDG550" s="320"/>
      <c r="MDH550" s="320"/>
      <c r="MDI550" s="320"/>
      <c r="MDJ550" s="320"/>
      <c r="MDK550" s="320"/>
      <c r="MDL550" s="320"/>
      <c r="MDM550" s="320"/>
      <c r="MDN550" s="320"/>
      <c r="MDO550" s="320"/>
      <c r="MDP550" s="320"/>
      <c r="MDQ550" s="320"/>
      <c r="MDR550" s="320"/>
      <c r="MDS550" s="320"/>
      <c r="MDT550" s="320"/>
      <c r="MDU550" s="320"/>
      <c r="MDV550" s="320"/>
      <c r="MDW550" s="320"/>
      <c r="MDX550" s="320"/>
      <c r="MDY550" s="320"/>
      <c r="MDZ550" s="320"/>
      <c r="MEA550" s="320"/>
      <c r="MEB550" s="320"/>
      <c r="MEC550" s="320"/>
      <c r="MED550" s="320"/>
      <c r="MEE550" s="320"/>
      <c r="MEF550" s="320"/>
      <c r="MEG550" s="320"/>
      <c r="MEH550" s="320"/>
      <c r="MEI550" s="320"/>
      <c r="MEJ550" s="320"/>
      <c r="MEK550" s="320"/>
      <c r="MEL550" s="320"/>
      <c r="MEM550" s="320"/>
      <c r="MEN550" s="320"/>
      <c r="MEO550" s="320"/>
      <c r="MEP550" s="320"/>
      <c r="MEQ550" s="320"/>
      <c r="MER550" s="320"/>
      <c r="MES550" s="320"/>
      <c r="MET550" s="320"/>
      <c r="MEU550" s="320"/>
      <c r="MEV550" s="320"/>
      <c r="MEW550" s="320"/>
      <c r="MEX550" s="320"/>
      <c r="MEY550" s="320"/>
      <c r="MEZ550" s="320"/>
      <c r="MFA550" s="320"/>
      <c r="MFB550" s="320"/>
      <c r="MFC550" s="320"/>
      <c r="MFD550" s="320"/>
      <c r="MFE550" s="320"/>
      <c r="MFF550" s="320"/>
      <c r="MFG550" s="320"/>
      <c r="MFH550" s="320"/>
      <c r="MFI550" s="320"/>
      <c r="MFJ550" s="320"/>
      <c r="MFK550" s="320"/>
      <c r="MFL550" s="320"/>
      <c r="MFM550" s="320"/>
      <c r="MFN550" s="320"/>
      <c r="MFO550" s="320"/>
      <c r="MFP550" s="320"/>
      <c r="MFQ550" s="320"/>
      <c r="MFR550" s="320"/>
      <c r="MFS550" s="320"/>
      <c r="MFT550" s="320"/>
      <c r="MFU550" s="320"/>
      <c r="MFV550" s="320"/>
      <c r="MFW550" s="320"/>
      <c r="MFX550" s="320"/>
      <c r="MFY550" s="320"/>
      <c r="MFZ550" s="320"/>
      <c r="MGA550" s="320"/>
      <c r="MGB550" s="320"/>
      <c r="MGC550" s="320"/>
      <c r="MGD550" s="320"/>
      <c r="MGE550" s="320"/>
      <c r="MGF550" s="320"/>
      <c r="MGG550" s="320"/>
      <c r="MGH550" s="320"/>
      <c r="MGI550" s="320"/>
      <c r="MGJ550" s="320"/>
      <c r="MGK550" s="320"/>
      <c r="MGL550" s="320"/>
      <c r="MGM550" s="320"/>
      <c r="MGN550" s="320"/>
      <c r="MGO550" s="320"/>
      <c r="MGP550" s="320"/>
      <c r="MGQ550" s="320"/>
      <c r="MGR550" s="320"/>
      <c r="MGS550" s="320"/>
      <c r="MGT550" s="320"/>
      <c r="MGU550" s="320"/>
      <c r="MGV550" s="320"/>
      <c r="MGW550" s="320"/>
      <c r="MGX550" s="320"/>
      <c r="MGY550" s="320"/>
      <c r="MGZ550" s="320"/>
      <c r="MHA550" s="320"/>
      <c r="MHB550" s="320"/>
      <c r="MHC550" s="320"/>
      <c r="MHD550" s="320"/>
      <c r="MHE550" s="320"/>
      <c r="MHF550" s="320"/>
      <c r="MHG550" s="320"/>
      <c r="MHH550" s="320"/>
      <c r="MHI550" s="320"/>
      <c r="MHJ550" s="320"/>
      <c r="MHK550" s="320"/>
      <c r="MHL550" s="320"/>
      <c r="MHM550" s="320"/>
      <c r="MHN550" s="320"/>
      <c r="MHO550" s="320"/>
      <c r="MHP550" s="320"/>
      <c r="MHQ550" s="320"/>
      <c r="MHR550" s="320"/>
      <c r="MHS550" s="320"/>
      <c r="MHT550" s="320"/>
      <c r="MHU550" s="320"/>
      <c r="MHV550" s="320"/>
      <c r="MHW550" s="320"/>
      <c r="MHX550" s="320"/>
      <c r="MHY550" s="320"/>
      <c r="MHZ550" s="320"/>
      <c r="MIA550" s="320"/>
      <c r="MIB550" s="320"/>
      <c r="MIC550" s="320"/>
      <c r="MID550" s="320"/>
      <c r="MIE550" s="320"/>
      <c r="MIF550" s="320"/>
      <c r="MIG550" s="320"/>
      <c r="MIH550" s="320"/>
      <c r="MII550" s="320"/>
      <c r="MIJ550" s="320"/>
      <c r="MIK550" s="320"/>
      <c r="MIL550" s="320"/>
      <c r="MIM550" s="320"/>
      <c r="MIN550" s="320"/>
      <c r="MIO550" s="320"/>
      <c r="MIP550" s="320"/>
      <c r="MIQ550" s="320"/>
      <c r="MIR550" s="320"/>
      <c r="MIS550" s="320"/>
      <c r="MIT550" s="320"/>
      <c r="MIU550" s="320"/>
      <c r="MIV550" s="320"/>
      <c r="MIW550" s="320"/>
      <c r="MIX550" s="320"/>
      <c r="MIY550" s="320"/>
      <c r="MIZ550" s="320"/>
      <c r="MJA550" s="320"/>
      <c r="MJB550" s="320"/>
      <c r="MJC550" s="320"/>
      <c r="MJD550" s="320"/>
      <c r="MJE550" s="320"/>
      <c r="MJF550" s="320"/>
      <c r="MJG550" s="320"/>
      <c r="MJH550" s="320"/>
      <c r="MJI550" s="320"/>
      <c r="MJJ550" s="320"/>
      <c r="MJK550" s="320"/>
      <c r="MJL550" s="320"/>
      <c r="MJM550" s="320"/>
      <c r="MJN550" s="320"/>
      <c r="MJO550" s="320"/>
      <c r="MJP550" s="320"/>
      <c r="MJQ550" s="320"/>
      <c r="MJR550" s="320"/>
      <c r="MJS550" s="320"/>
      <c r="MJT550" s="320"/>
      <c r="MJU550" s="320"/>
      <c r="MJV550" s="320"/>
      <c r="MJW550" s="320"/>
      <c r="MJX550" s="320"/>
      <c r="MJY550" s="320"/>
      <c r="MJZ550" s="320"/>
      <c r="MKA550" s="320"/>
      <c r="MKB550" s="320"/>
      <c r="MKC550" s="320"/>
      <c r="MKD550" s="320"/>
      <c r="MKE550" s="320"/>
      <c r="MKF550" s="320"/>
      <c r="MKG550" s="320"/>
      <c r="MKH550" s="320"/>
      <c r="MKI550" s="320"/>
      <c r="MKJ550" s="320"/>
      <c r="MKK550" s="320"/>
      <c r="MKL550" s="320"/>
      <c r="MKM550" s="320"/>
      <c r="MKN550" s="320"/>
      <c r="MKO550" s="320"/>
      <c r="MKP550" s="320"/>
      <c r="MKQ550" s="320"/>
      <c r="MKR550" s="320"/>
      <c r="MKS550" s="320"/>
      <c r="MKT550" s="320"/>
      <c r="MKU550" s="320"/>
      <c r="MKV550" s="320"/>
      <c r="MKW550" s="320"/>
      <c r="MKX550" s="320"/>
      <c r="MKY550" s="320"/>
      <c r="MKZ550" s="320"/>
      <c r="MLA550" s="320"/>
      <c r="MLB550" s="320"/>
      <c r="MLC550" s="320"/>
      <c r="MLD550" s="320"/>
      <c r="MLE550" s="320"/>
      <c r="MLF550" s="320"/>
      <c r="MLG550" s="320"/>
      <c r="MLH550" s="320"/>
      <c r="MLI550" s="320"/>
      <c r="MLJ550" s="320"/>
      <c r="MLK550" s="320"/>
      <c r="MLL550" s="320"/>
      <c r="MLM550" s="320"/>
      <c r="MLN550" s="320"/>
      <c r="MLO550" s="320"/>
      <c r="MLP550" s="320"/>
      <c r="MLQ550" s="320"/>
      <c r="MLR550" s="320"/>
      <c r="MLS550" s="320"/>
      <c r="MLT550" s="320"/>
      <c r="MLU550" s="320"/>
      <c r="MLV550" s="320"/>
      <c r="MLW550" s="320"/>
      <c r="MLX550" s="320"/>
      <c r="MLY550" s="320"/>
      <c r="MLZ550" s="320"/>
      <c r="MMA550" s="320"/>
      <c r="MMB550" s="320"/>
      <c r="MMC550" s="320"/>
      <c r="MMD550" s="320"/>
      <c r="MME550" s="320"/>
      <c r="MMF550" s="320"/>
      <c r="MMG550" s="320"/>
      <c r="MMH550" s="320"/>
      <c r="MMI550" s="320"/>
      <c r="MMJ550" s="320"/>
      <c r="MMK550" s="320"/>
      <c r="MML550" s="320"/>
      <c r="MMM550" s="320"/>
      <c r="MMN550" s="320"/>
      <c r="MMO550" s="320"/>
      <c r="MMP550" s="320"/>
      <c r="MMQ550" s="320"/>
      <c r="MMR550" s="320"/>
      <c r="MMS550" s="320"/>
      <c r="MMT550" s="320"/>
      <c r="MMU550" s="320"/>
      <c r="MMV550" s="320"/>
      <c r="MMW550" s="320"/>
      <c r="MMX550" s="320"/>
      <c r="MMY550" s="320"/>
      <c r="MMZ550" s="320"/>
      <c r="MNA550" s="320"/>
      <c r="MNB550" s="320"/>
      <c r="MNC550" s="320"/>
      <c r="MND550" s="320"/>
      <c r="MNE550" s="320"/>
      <c r="MNF550" s="320"/>
      <c r="MNG550" s="320"/>
      <c r="MNH550" s="320"/>
      <c r="MNI550" s="320"/>
      <c r="MNJ550" s="320"/>
      <c r="MNK550" s="320"/>
      <c r="MNL550" s="320"/>
      <c r="MNM550" s="320"/>
      <c r="MNN550" s="320"/>
      <c r="MNO550" s="320"/>
      <c r="MNP550" s="320"/>
      <c r="MNQ550" s="320"/>
      <c r="MNR550" s="320"/>
      <c r="MNS550" s="320"/>
      <c r="MNT550" s="320"/>
      <c r="MNU550" s="320"/>
      <c r="MNV550" s="320"/>
      <c r="MNW550" s="320"/>
      <c r="MNX550" s="320"/>
      <c r="MNY550" s="320"/>
      <c r="MNZ550" s="320"/>
      <c r="MOA550" s="320"/>
      <c r="MOB550" s="320"/>
      <c r="MOC550" s="320"/>
      <c r="MOD550" s="320"/>
      <c r="MOE550" s="320"/>
      <c r="MOF550" s="320"/>
      <c r="MOG550" s="320"/>
      <c r="MOH550" s="320"/>
      <c r="MOI550" s="320"/>
      <c r="MOJ550" s="320"/>
      <c r="MOK550" s="320"/>
      <c r="MOL550" s="320"/>
      <c r="MOM550" s="320"/>
      <c r="MON550" s="320"/>
      <c r="MOO550" s="320"/>
      <c r="MOP550" s="320"/>
      <c r="MOQ550" s="320"/>
      <c r="MOR550" s="320"/>
      <c r="MOS550" s="320"/>
      <c r="MOT550" s="320"/>
      <c r="MOU550" s="320"/>
      <c r="MOV550" s="320"/>
      <c r="MOW550" s="320"/>
      <c r="MOX550" s="320"/>
      <c r="MOY550" s="320"/>
      <c r="MOZ550" s="320"/>
      <c r="MPA550" s="320"/>
      <c r="MPB550" s="320"/>
      <c r="MPC550" s="320"/>
      <c r="MPD550" s="320"/>
      <c r="MPE550" s="320"/>
      <c r="MPF550" s="320"/>
      <c r="MPG550" s="320"/>
      <c r="MPH550" s="320"/>
      <c r="MPI550" s="320"/>
      <c r="MPJ550" s="320"/>
      <c r="MPK550" s="320"/>
      <c r="MPL550" s="320"/>
      <c r="MPM550" s="320"/>
      <c r="MPN550" s="320"/>
      <c r="MPO550" s="320"/>
      <c r="MPP550" s="320"/>
      <c r="MPQ550" s="320"/>
      <c r="MPR550" s="320"/>
      <c r="MPS550" s="320"/>
      <c r="MPT550" s="320"/>
      <c r="MPU550" s="320"/>
      <c r="MPV550" s="320"/>
      <c r="MPW550" s="320"/>
      <c r="MPX550" s="320"/>
      <c r="MPY550" s="320"/>
      <c r="MPZ550" s="320"/>
      <c r="MQA550" s="320"/>
      <c r="MQB550" s="320"/>
      <c r="MQC550" s="320"/>
      <c r="MQD550" s="320"/>
      <c r="MQE550" s="320"/>
      <c r="MQF550" s="320"/>
      <c r="MQG550" s="320"/>
      <c r="MQH550" s="320"/>
      <c r="MQI550" s="320"/>
      <c r="MQJ550" s="320"/>
      <c r="MQK550" s="320"/>
      <c r="MQL550" s="320"/>
      <c r="MQM550" s="320"/>
      <c r="MQN550" s="320"/>
      <c r="MQO550" s="320"/>
      <c r="MQP550" s="320"/>
      <c r="MQQ550" s="320"/>
      <c r="MQR550" s="320"/>
      <c r="MQS550" s="320"/>
      <c r="MQT550" s="320"/>
      <c r="MQU550" s="320"/>
      <c r="MQV550" s="320"/>
      <c r="MQW550" s="320"/>
      <c r="MQX550" s="320"/>
      <c r="MQY550" s="320"/>
      <c r="MQZ550" s="320"/>
      <c r="MRA550" s="320"/>
      <c r="MRB550" s="320"/>
      <c r="MRC550" s="320"/>
      <c r="MRD550" s="320"/>
      <c r="MRE550" s="320"/>
      <c r="MRF550" s="320"/>
      <c r="MRG550" s="320"/>
      <c r="MRH550" s="320"/>
      <c r="MRI550" s="320"/>
      <c r="MRJ550" s="320"/>
      <c r="MRK550" s="320"/>
      <c r="MRL550" s="320"/>
      <c r="MRM550" s="320"/>
      <c r="MRN550" s="320"/>
      <c r="MRO550" s="320"/>
      <c r="MRP550" s="320"/>
      <c r="MRQ550" s="320"/>
      <c r="MRR550" s="320"/>
      <c r="MRS550" s="320"/>
      <c r="MRT550" s="320"/>
      <c r="MRU550" s="320"/>
      <c r="MRV550" s="320"/>
      <c r="MRW550" s="320"/>
      <c r="MRX550" s="320"/>
      <c r="MRY550" s="320"/>
      <c r="MRZ550" s="320"/>
      <c r="MSA550" s="320"/>
      <c r="MSB550" s="320"/>
      <c r="MSC550" s="320"/>
      <c r="MSD550" s="320"/>
      <c r="MSE550" s="320"/>
      <c r="MSF550" s="320"/>
      <c r="MSG550" s="320"/>
      <c r="MSH550" s="320"/>
      <c r="MSI550" s="320"/>
      <c r="MSJ550" s="320"/>
      <c r="MSK550" s="320"/>
      <c r="MSL550" s="320"/>
      <c r="MSM550" s="320"/>
      <c r="MSN550" s="320"/>
      <c r="MSO550" s="320"/>
      <c r="MSP550" s="320"/>
      <c r="MSQ550" s="320"/>
      <c r="MSR550" s="320"/>
      <c r="MSS550" s="320"/>
      <c r="MST550" s="320"/>
      <c r="MSU550" s="320"/>
      <c r="MSV550" s="320"/>
      <c r="MSW550" s="320"/>
      <c r="MSX550" s="320"/>
      <c r="MSY550" s="320"/>
      <c r="MSZ550" s="320"/>
      <c r="MTA550" s="320"/>
      <c r="MTB550" s="320"/>
      <c r="MTC550" s="320"/>
      <c r="MTD550" s="320"/>
      <c r="MTE550" s="320"/>
      <c r="MTF550" s="320"/>
      <c r="MTG550" s="320"/>
      <c r="MTH550" s="320"/>
      <c r="MTI550" s="320"/>
      <c r="MTJ550" s="320"/>
      <c r="MTK550" s="320"/>
      <c r="MTL550" s="320"/>
      <c r="MTM550" s="320"/>
      <c r="MTN550" s="320"/>
      <c r="MTO550" s="320"/>
      <c r="MTP550" s="320"/>
      <c r="MTQ550" s="320"/>
      <c r="MTR550" s="320"/>
      <c r="MTS550" s="320"/>
      <c r="MTT550" s="320"/>
      <c r="MTU550" s="320"/>
      <c r="MTV550" s="320"/>
      <c r="MTW550" s="320"/>
      <c r="MTX550" s="320"/>
      <c r="MTY550" s="320"/>
      <c r="MTZ550" s="320"/>
      <c r="MUA550" s="320"/>
      <c r="MUB550" s="320"/>
      <c r="MUC550" s="320"/>
      <c r="MUD550" s="320"/>
      <c r="MUE550" s="320"/>
      <c r="MUF550" s="320"/>
      <c r="MUG550" s="320"/>
      <c r="MUH550" s="320"/>
      <c r="MUI550" s="320"/>
      <c r="MUJ550" s="320"/>
      <c r="MUK550" s="320"/>
      <c r="MUL550" s="320"/>
      <c r="MUM550" s="320"/>
      <c r="MUN550" s="320"/>
      <c r="MUO550" s="320"/>
      <c r="MUP550" s="320"/>
      <c r="MUQ550" s="320"/>
      <c r="MUR550" s="320"/>
      <c r="MUS550" s="320"/>
      <c r="MUT550" s="320"/>
      <c r="MUU550" s="320"/>
      <c r="MUV550" s="320"/>
      <c r="MUW550" s="320"/>
      <c r="MUX550" s="320"/>
      <c r="MUY550" s="320"/>
      <c r="MUZ550" s="320"/>
      <c r="MVA550" s="320"/>
      <c r="MVB550" s="320"/>
      <c r="MVC550" s="320"/>
      <c r="MVD550" s="320"/>
      <c r="MVE550" s="320"/>
      <c r="MVF550" s="320"/>
      <c r="MVG550" s="320"/>
      <c r="MVH550" s="320"/>
      <c r="MVI550" s="320"/>
      <c r="MVJ550" s="320"/>
      <c r="MVK550" s="320"/>
      <c r="MVL550" s="320"/>
      <c r="MVM550" s="320"/>
      <c r="MVN550" s="320"/>
      <c r="MVO550" s="320"/>
      <c r="MVP550" s="320"/>
      <c r="MVQ550" s="320"/>
      <c r="MVR550" s="320"/>
      <c r="MVS550" s="320"/>
      <c r="MVT550" s="320"/>
      <c r="MVU550" s="320"/>
      <c r="MVV550" s="320"/>
      <c r="MVW550" s="320"/>
      <c r="MVX550" s="320"/>
      <c r="MVY550" s="320"/>
      <c r="MVZ550" s="320"/>
      <c r="MWA550" s="320"/>
      <c r="MWB550" s="320"/>
      <c r="MWC550" s="320"/>
      <c r="MWD550" s="320"/>
      <c r="MWE550" s="320"/>
      <c r="MWF550" s="320"/>
      <c r="MWG550" s="320"/>
      <c r="MWH550" s="320"/>
      <c r="MWI550" s="320"/>
      <c r="MWJ550" s="320"/>
      <c r="MWK550" s="320"/>
      <c r="MWL550" s="320"/>
      <c r="MWM550" s="320"/>
      <c r="MWN550" s="320"/>
      <c r="MWO550" s="320"/>
      <c r="MWP550" s="320"/>
      <c r="MWQ550" s="320"/>
      <c r="MWR550" s="320"/>
      <c r="MWS550" s="320"/>
      <c r="MWT550" s="320"/>
      <c r="MWU550" s="320"/>
      <c r="MWV550" s="320"/>
      <c r="MWW550" s="320"/>
      <c r="MWX550" s="320"/>
      <c r="MWY550" s="320"/>
      <c r="MWZ550" s="320"/>
      <c r="MXA550" s="320"/>
      <c r="MXB550" s="320"/>
      <c r="MXC550" s="320"/>
      <c r="MXD550" s="320"/>
      <c r="MXE550" s="320"/>
      <c r="MXF550" s="320"/>
      <c r="MXG550" s="320"/>
      <c r="MXH550" s="320"/>
      <c r="MXI550" s="320"/>
      <c r="MXJ550" s="320"/>
      <c r="MXK550" s="320"/>
      <c r="MXL550" s="320"/>
      <c r="MXM550" s="320"/>
      <c r="MXN550" s="320"/>
      <c r="MXO550" s="320"/>
      <c r="MXP550" s="320"/>
      <c r="MXQ550" s="320"/>
      <c r="MXR550" s="320"/>
      <c r="MXS550" s="320"/>
      <c r="MXT550" s="320"/>
      <c r="MXU550" s="320"/>
      <c r="MXV550" s="320"/>
      <c r="MXW550" s="320"/>
      <c r="MXX550" s="320"/>
      <c r="MXY550" s="320"/>
      <c r="MXZ550" s="320"/>
      <c r="MYA550" s="320"/>
      <c r="MYB550" s="320"/>
      <c r="MYC550" s="320"/>
      <c r="MYD550" s="320"/>
      <c r="MYE550" s="320"/>
      <c r="MYF550" s="320"/>
      <c r="MYG550" s="320"/>
      <c r="MYH550" s="320"/>
      <c r="MYI550" s="320"/>
      <c r="MYJ550" s="320"/>
      <c r="MYK550" s="320"/>
      <c r="MYL550" s="320"/>
      <c r="MYM550" s="320"/>
      <c r="MYN550" s="320"/>
      <c r="MYO550" s="320"/>
      <c r="MYP550" s="320"/>
      <c r="MYQ550" s="320"/>
      <c r="MYR550" s="320"/>
      <c r="MYS550" s="320"/>
      <c r="MYT550" s="320"/>
      <c r="MYU550" s="320"/>
      <c r="MYV550" s="320"/>
      <c r="MYW550" s="320"/>
      <c r="MYX550" s="320"/>
      <c r="MYY550" s="320"/>
      <c r="MYZ550" s="320"/>
      <c r="MZA550" s="320"/>
      <c r="MZB550" s="320"/>
      <c r="MZC550" s="320"/>
      <c r="MZD550" s="320"/>
      <c r="MZE550" s="320"/>
      <c r="MZF550" s="320"/>
      <c r="MZG550" s="320"/>
      <c r="MZH550" s="320"/>
      <c r="MZI550" s="320"/>
      <c r="MZJ550" s="320"/>
      <c r="MZK550" s="320"/>
      <c r="MZL550" s="320"/>
      <c r="MZM550" s="320"/>
      <c r="MZN550" s="320"/>
      <c r="MZO550" s="320"/>
      <c r="MZP550" s="320"/>
      <c r="MZQ550" s="320"/>
      <c r="MZR550" s="320"/>
      <c r="MZS550" s="320"/>
      <c r="MZT550" s="320"/>
      <c r="MZU550" s="320"/>
      <c r="MZV550" s="320"/>
      <c r="MZW550" s="320"/>
      <c r="MZX550" s="320"/>
      <c r="MZY550" s="320"/>
      <c r="MZZ550" s="320"/>
      <c r="NAA550" s="320"/>
      <c r="NAB550" s="320"/>
      <c r="NAC550" s="320"/>
      <c r="NAD550" s="320"/>
      <c r="NAE550" s="320"/>
      <c r="NAF550" s="320"/>
      <c r="NAG550" s="320"/>
      <c r="NAH550" s="320"/>
      <c r="NAI550" s="320"/>
      <c r="NAJ550" s="320"/>
      <c r="NAK550" s="320"/>
      <c r="NAL550" s="320"/>
      <c r="NAM550" s="320"/>
      <c r="NAN550" s="320"/>
      <c r="NAO550" s="320"/>
      <c r="NAP550" s="320"/>
      <c r="NAQ550" s="320"/>
      <c r="NAR550" s="320"/>
      <c r="NAS550" s="320"/>
      <c r="NAT550" s="320"/>
      <c r="NAU550" s="320"/>
      <c r="NAV550" s="320"/>
      <c r="NAW550" s="320"/>
      <c r="NAX550" s="320"/>
      <c r="NAY550" s="320"/>
      <c r="NAZ550" s="320"/>
      <c r="NBA550" s="320"/>
      <c r="NBB550" s="320"/>
      <c r="NBC550" s="320"/>
      <c r="NBD550" s="320"/>
      <c r="NBE550" s="320"/>
      <c r="NBF550" s="320"/>
      <c r="NBG550" s="320"/>
      <c r="NBH550" s="320"/>
      <c r="NBI550" s="320"/>
      <c r="NBJ550" s="320"/>
      <c r="NBK550" s="320"/>
      <c r="NBL550" s="320"/>
      <c r="NBM550" s="320"/>
      <c r="NBN550" s="320"/>
      <c r="NBO550" s="320"/>
      <c r="NBP550" s="320"/>
      <c r="NBQ550" s="320"/>
      <c r="NBR550" s="320"/>
      <c r="NBS550" s="320"/>
      <c r="NBT550" s="320"/>
      <c r="NBU550" s="320"/>
      <c r="NBV550" s="320"/>
      <c r="NBW550" s="320"/>
      <c r="NBX550" s="320"/>
      <c r="NBY550" s="320"/>
      <c r="NBZ550" s="320"/>
      <c r="NCA550" s="320"/>
      <c r="NCB550" s="320"/>
      <c r="NCC550" s="320"/>
      <c r="NCD550" s="320"/>
      <c r="NCE550" s="320"/>
      <c r="NCF550" s="320"/>
      <c r="NCG550" s="320"/>
      <c r="NCH550" s="320"/>
      <c r="NCI550" s="320"/>
      <c r="NCJ550" s="320"/>
      <c r="NCK550" s="320"/>
      <c r="NCL550" s="320"/>
      <c r="NCM550" s="320"/>
      <c r="NCN550" s="320"/>
      <c r="NCO550" s="320"/>
      <c r="NCP550" s="320"/>
      <c r="NCQ550" s="320"/>
      <c r="NCR550" s="320"/>
      <c r="NCS550" s="320"/>
      <c r="NCT550" s="320"/>
      <c r="NCU550" s="320"/>
      <c r="NCV550" s="320"/>
      <c r="NCW550" s="320"/>
      <c r="NCX550" s="320"/>
      <c r="NCY550" s="320"/>
      <c r="NCZ550" s="320"/>
      <c r="NDA550" s="320"/>
      <c r="NDB550" s="320"/>
      <c r="NDC550" s="320"/>
      <c r="NDD550" s="320"/>
      <c r="NDE550" s="320"/>
      <c r="NDF550" s="320"/>
      <c r="NDG550" s="320"/>
      <c r="NDH550" s="320"/>
      <c r="NDI550" s="320"/>
      <c r="NDJ550" s="320"/>
      <c r="NDK550" s="320"/>
      <c r="NDL550" s="320"/>
      <c r="NDM550" s="320"/>
      <c r="NDN550" s="320"/>
      <c r="NDO550" s="320"/>
      <c r="NDP550" s="320"/>
      <c r="NDQ550" s="320"/>
      <c r="NDR550" s="320"/>
      <c r="NDS550" s="320"/>
      <c r="NDT550" s="320"/>
      <c r="NDU550" s="320"/>
      <c r="NDV550" s="320"/>
      <c r="NDW550" s="320"/>
      <c r="NDX550" s="320"/>
      <c r="NDY550" s="320"/>
      <c r="NDZ550" s="320"/>
      <c r="NEA550" s="320"/>
      <c r="NEB550" s="320"/>
      <c r="NEC550" s="320"/>
      <c r="NED550" s="320"/>
      <c r="NEE550" s="320"/>
      <c r="NEF550" s="320"/>
      <c r="NEG550" s="320"/>
      <c r="NEH550" s="320"/>
      <c r="NEI550" s="320"/>
      <c r="NEJ550" s="320"/>
      <c r="NEK550" s="320"/>
      <c r="NEL550" s="320"/>
      <c r="NEM550" s="320"/>
      <c r="NEN550" s="320"/>
      <c r="NEO550" s="320"/>
      <c r="NEP550" s="320"/>
      <c r="NEQ550" s="320"/>
      <c r="NER550" s="320"/>
      <c r="NES550" s="320"/>
      <c r="NET550" s="320"/>
      <c r="NEU550" s="320"/>
      <c r="NEV550" s="320"/>
      <c r="NEW550" s="320"/>
      <c r="NEX550" s="320"/>
      <c r="NEY550" s="320"/>
      <c r="NEZ550" s="320"/>
      <c r="NFA550" s="320"/>
      <c r="NFB550" s="320"/>
      <c r="NFC550" s="320"/>
      <c r="NFD550" s="320"/>
      <c r="NFE550" s="320"/>
      <c r="NFF550" s="320"/>
      <c r="NFG550" s="320"/>
      <c r="NFH550" s="320"/>
      <c r="NFI550" s="320"/>
      <c r="NFJ550" s="320"/>
      <c r="NFK550" s="320"/>
      <c r="NFL550" s="320"/>
      <c r="NFM550" s="320"/>
      <c r="NFN550" s="320"/>
      <c r="NFO550" s="320"/>
      <c r="NFP550" s="320"/>
      <c r="NFQ550" s="320"/>
      <c r="NFR550" s="320"/>
      <c r="NFS550" s="320"/>
      <c r="NFT550" s="320"/>
      <c r="NFU550" s="320"/>
      <c r="NFV550" s="320"/>
      <c r="NFW550" s="320"/>
      <c r="NFX550" s="320"/>
      <c r="NFY550" s="320"/>
      <c r="NFZ550" s="320"/>
      <c r="NGA550" s="320"/>
      <c r="NGB550" s="320"/>
      <c r="NGC550" s="320"/>
      <c r="NGD550" s="320"/>
      <c r="NGE550" s="320"/>
      <c r="NGF550" s="320"/>
      <c r="NGG550" s="320"/>
      <c r="NGH550" s="320"/>
      <c r="NGI550" s="320"/>
      <c r="NGJ550" s="320"/>
      <c r="NGK550" s="320"/>
      <c r="NGL550" s="320"/>
      <c r="NGM550" s="320"/>
      <c r="NGN550" s="320"/>
      <c r="NGO550" s="320"/>
      <c r="NGP550" s="320"/>
      <c r="NGQ550" s="320"/>
      <c r="NGR550" s="320"/>
      <c r="NGS550" s="320"/>
      <c r="NGT550" s="320"/>
      <c r="NGU550" s="320"/>
      <c r="NGV550" s="320"/>
      <c r="NGW550" s="320"/>
      <c r="NGX550" s="320"/>
      <c r="NGY550" s="320"/>
      <c r="NGZ550" s="320"/>
      <c r="NHA550" s="320"/>
      <c r="NHB550" s="320"/>
      <c r="NHC550" s="320"/>
      <c r="NHD550" s="320"/>
      <c r="NHE550" s="320"/>
      <c r="NHF550" s="320"/>
      <c r="NHG550" s="320"/>
      <c r="NHH550" s="320"/>
      <c r="NHI550" s="320"/>
      <c r="NHJ550" s="320"/>
      <c r="NHK550" s="320"/>
      <c r="NHL550" s="320"/>
      <c r="NHM550" s="320"/>
      <c r="NHN550" s="320"/>
      <c r="NHO550" s="320"/>
      <c r="NHP550" s="320"/>
      <c r="NHQ550" s="320"/>
      <c r="NHR550" s="320"/>
      <c r="NHS550" s="320"/>
      <c r="NHT550" s="320"/>
      <c r="NHU550" s="320"/>
      <c r="NHV550" s="320"/>
      <c r="NHW550" s="320"/>
      <c r="NHX550" s="320"/>
      <c r="NHY550" s="320"/>
      <c r="NHZ550" s="320"/>
      <c r="NIA550" s="320"/>
      <c r="NIB550" s="320"/>
      <c r="NIC550" s="320"/>
      <c r="NID550" s="320"/>
      <c r="NIE550" s="320"/>
      <c r="NIF550" s="320"/>
      <c r="NIG550" s="320"/>
      <c r="NIH550" s="320"/>
      <c r="NII550" s="320"/>
      <c r="NIJ550" s="320"/>
      <c r="NIK550" s="320"/>
      <c r="NIL550" s="320"/>
      <c r="NIM550" s="320"/>
      <c r="NIN550" s="320"/>
      <c r="NIO550" s="320"/>
      <c r="NIP550" s="320"/>
      <c r="NIQ550" s="320"/>
      <c r="NIR550" s="320"/>
      <c r="NIS550" s="320"/>
      <c r="NIT550" s="320"/>
      <c r="NIU550" s="320"/>
      <c r="NIV550" s="320"/>
      <c r="NIW550" s="320"/>
      <c r="NIX550" s="320"/>
      <c r="NIY550" s="320"/>
      <c r="NIZ550" s="320"/>
      <c r="NJA550" s="320"/>
      <c r="NJB550" s="320"/>
      <c r="NJC550" s="320"/>
      <c r="NJD550" s="320"/>
      <c r="NJE550" s="320"/>
      <c r="NJF550" s="320"/>
      <c r="NJG550" s="320"/>
      <c r="NJH550" s="320"/>
      <c r="NJI550" s="320"/>
      <c r="NJJ550" s="320"/>
      <c r="NJK550" s="320"/>
      <c r="NJL550" s="320"/>
      <c r="NJM550" s="320"/>
      <c r="NJN550" s="320"/>
      <c r="NJO550" s="320"/>
      <c r="NJP550" s="320"/>
      <c r="NJQ550" s="320"/>
      <c r="NJR550" s="320"/>
      <c r="NJS550" s="320"/>
      <c r="NJT550" s="320"/>
      <c r="NJU550" s="320"/>
      <c r="NJV550" s="320"/>
      <c r="NJW550" s="320"/>
      <c r="NJX550" s="320"/>
      <c r="NJY550" s="320"/>
      <c r="NJZ550" s="320"/>
      <c r="NKA550" s="320"/>
      <c r="NKB550" s="320"/>
      <c r="NKC550" s="320"/>
      <c r="NKD550" s="320"/>
      <c r="NKE550" s="320"/>
      <c r="NKF550" s="320"/>
      <c r="NKG550" s="320"/>
      <c r="NKH550" s="320"/>
      <c r="NKI550" s="320"/>
      <c r="NKJ550" s="320"/>
      <c r="NKK550" s="320"/>
      <c r="NKL550" s="320"/>
      <c r="NKM550" s="320"/>
      <c r="NKN550" s="320"/>
      <c r="NKO550" s="320"/>
      <c r="NKP550" s="320"/>
      <c r="NKQ550" s="320"/>
      <c r="NKR550" s="320"/>
      <c r="NKS550" s="320"/>
      <c r="NKT550" s="320"/>
      <c r="NKU550" s="320"/>
      <c r="NKV550" s="320"/>
      <c r="NKW550" s="320"/>
      <c r="NKX550" s="320"/>
      <c r="NKY550" s="320"/>
      <c r="NKZ550" s="320"/>
      <c r="NLA550" s="320"/>
      <c r="NLB550" s="320"/>
      <c r="NLC550" s="320"/>
      <c r="NLD550" s="320"/>
      <c r="NLE550" s="320"/>
      <c r="NLF550" s="320"/>
      <c r="NLG550" s="320"/>
      <c r="NLH550" s="320"/>
      <c r="NLI550" s="320"/>
      <c r="NLJ550" s="320"/>
      <c r="NLK550" s="320"/>
      <c r="NLL550" s="320"/>
      <c r="NLM550" s="320"/>
      <c r="NLN550" s="320"/>
      <c r="NLO550" s="320"/>
      <c r="NLP550" s="320"/>
      <c r="NLQ550" s="320"/>
      <c r="NLR550" s="320"/>
      <c r="NLS550" s="320"/>
      <c r="NLT550" s="320"/>
      <c r="NLU550" s="320"/>
      <c r="NLV550" s="320"/>
      <c r="NLW550" s="320"/>
      <c r="NLX550" s="320"/>
      <c r="NLY550" s="320"/>
      <c r="NLZ550" s="320"/>
      <c r="NMA550" s="320"/>
      <c r="NMB550" s="320"/>
      <c r="NMC550" s="320"/>
      <c r="NMD550" s="320"/>
      <c r="NME550" s="320"/>
      <c r="NMF550" s="320"/>
      <c r="NMG550" s="320"/>
      <c r="NMH550" s="320"/>
      <c r="NMI550" s="320"/>
      <c r="NMJ550" s="320"/>
      <c r="NMK550" s="320"/>
      <c r="NML550" s="320"/>
      <c r="NMM550" s="320"/>
      <c r="NMN550" s="320"/>
      <c r="NMO550" s="320"/>
      <c r="NMP550" s="320"/>
      <c r="NMQ550" s="320"/>
      <c r="NMR550" s="320"/>
      <c r="NMS550" s="320"/>
      <c r="NMT550" s="320"/>
      <c r="NMU550" s="320"/>
      <c r="NMV550" s="320"/>
      <c r="NMW550" s="320"/>
      <c r="NMX550" s="320"/>
      <c r="NMY550" s="320"/>
      <c r="NMZ550" s="320"/>
      <c r="NNA550" s="320"/>
      <c r="NNB550" s="320"/>
      <c r="NNC550" s="320"/>
      <c r="NND550" s="320"/>
      <c r="NNE550" s="320"/>
      <c r="NNF550" s="320"/>
      <c r="NNG550" s="320"/>
      <c r="NNH550" s="320"/>
      <c r="NNI550" s="320"/>
      <c r="NNJ550" s="320"/>
      <c r="NNK550" s="320"/>
      <c r="NNL550" s="320"/>
      <c r="NNM550" s="320"/>
      <c r="NNN550" s="320"/>
      <c r="NNO550" s="320"/>
      <c r="NNP550" s="320"/>
      <c r="NNQ550" s="320"/>
      <c r="NNR550" s="320"/>
      <c r="NNS550" s="320"/>
      <c r="NNT550" s="320"/>
      <c r="NNU550" s="320"/>
      <c r="NNV550" s="320"/>
      <c r="NNW550" s="320"/>
      <c r="NNX550" s="320"/>
      <c r="NNY550" s="320"/>
      <c r="NNZ550" s="320"/>
      <c r="NOA550" s="320"/>
      <c r="NOB550" s="320"/>
      <c r="NOC550" s="320"/>
      <c r="NOD550" s="320"/>
      <c r="NOE550" s="320"/>
      <c r="NOF550" s="320"/>
      <c r="NOG550" s="320"/>
      <c r="NOH550" s="320"/>
      <c r="NOI550" s="320"/>
      <c r="NOJ550" s="320"/>
      <c r="NOK550" s="320"/>
      <c r="NOL550" s="320"/>
      <c r="NOM550" s="320"/>
      <c r="NON550" s="320"/>
      <c r="NOO550" s="320"/>
      <c r="NOP550" s="320"/>
      <c r="NOQ550" s="320"/>
      <c r="NOR550" s="320"/>
      <c r="NOS550" s="320"/>
      <c r="NOT550" s="320"/>
      <c r="NOU550" s="320"/>
      <c r="NOV550" s="320"/>
      <c r="NOW550" s="320"/>
      <c r="NOX550" s="320"/>
      <c r="NOY550" s="320"/>
      <c r="NOZ550" s="320"/>
      <c r="NPA550" s="320"/>
      <c r="NPB550" s="320"/>
      <c r="NPC550" s="320"/>
      <c r="NPD550" s="320"/>
      <c r="NPE550" s="320"/>
      <c r="NPF550" s="320"/>
      <c r="NPG550" s="320"/>
      <c r="NPH550" s="320"/>
      <c r="NPI550" s="320"/>
      <c r="NPJ550" s="320"/>
      <c r="NPK550" s="320"/>
      <c r="NPL550" s="320"/>
      <c r="NPM550" s="320"/>
      <c r="NPN550" s="320"/>
      <c r="NPO550" s="320"/>
      <c r="NPP550" s="320"/>
      <c r="NPQ550" s="320"/>
      <c r="NPR550" s="320"/>
      <c r="NPS550" s="320"/>
      <c r="NPT550" s="320"/>
      <c r="NPU550" s="320"/>
      <c r="NPV550" s="320"/>
      <c r="NPW550" s="320"/>
      <c r="NPX550" s="320"/>
      <c r="NPY550" s="320"/>
      <c r="NPZ550" s="320"/>
      <c r="NQA550" s="320"/>
      <c r="NQB550" s="320"/>
      <c r="NQC550" s="320"/>
      <c r="NQD550" s="320"/>
      <c r="NQE550" s="320"/>
      <c r="NQF550" s="320"/>
      <c r="NQG550" s="320"/>
      <c r="NQH550" s="320"/>
      <c r="NQI550" s="320"/>
      <c r="NQJ550" s="320"/>
      <c r="NQK550" s="320"/>
      <c r="NQL550" s="320"/>
      <c r="NQM550" s="320"/>
      <c r="NQN550" s="320"/>
      <c r="NQO550" s="320"/>
      <c r="NQP550" s="320"/>
      <c r="NQQ550" s="320"/>
      <c r="NQR550" s="320"/>
      <c r="NQS550" s="320"/>
      <c r="NQT550" s="320"/>
      <c r="NQU550" s="320"/>
      <c r="NQV550" s="320"/>
      <c r="NQW550" s="320"/>
      <c r="NQX550" s="320"/>
      <c r="NQY550" s="320"/>
      <c r="NQZ550" s="320"/>
      <c r="NRA550" s="320"/>
      <c r="NRB550" s="320"/>
      <c r="NRC550" s="320"/>
      <c r="NRD550" s="320"/>
      <c r="NRE550" s="320"/>
      <c r="NRF550" s="320"/>
      <c r="NRG550" s="320"/>
      <c r="NRH550" s="320"/>
      <c r="NRI550" s="320"/>
      <c r="NRJ550" s="320"/>
      <c r="NRK550" s="320"/>
      <c r="NRL550" s="320"/>
      <c r="NRM550" s="320"/>
      <c r="NRN550" s="320"/>
      <c r="NRO550" s="320"/>
      <c r="NRP550" s="320"/>
      <c r="NRQ550" s="320"/>
      <c r="NRR550" s="320"/>
      <c r="NRS550" s="320"/>
      <c r="NRT550" s="320"/>
      <c r="NRU550" s="320"/>
      <c r="NRV550" s="320"/>
      <c r="NRW550" s="320"/>
      <c r="NRX550" s="320"/>
      <c r="NRY550" s="320"/>
      <c r="NRZ550" s="320"/>
      <c r="NSA550" s="320"/>
      <c r="NSB550" s="320"/>
      <c r="NSC550" s="320"/>
      <c r="NSD550" s="320"/>
      <c r="NSE550" s="320"/>
      <c r="NSF550" s="320"/>
      <c r="NSG550" s="320"/>
      <c r="NSH550" s="320"/>
      <c r="NSI550" s="320"/>
      <c r="NSJ550" s="320"/>
      <c r="NSK550" s="320"/>
      <c r="NSL550" s="320"/>
      <c r="NSM550" s="320"/>
      <c r="NSN550" s="320"/>
      <c r="NSO550" s="320"/>
      <c r="NSP550" s="320"/>
      <c r="NSQ550" s="320"/>
      <c r="NSR550" s="320"/>
      <c r="NSS550" s="320"/>
      <c r="NST550" s="320"/>
      <c r="NSU550" s="320"/>
      <c r="NSV550" s="320"/>
      <c r="NSW550" s="320"/>
      <c r="NSX550" s="320"/>
      <c r="NSY550" s="320"/>
      <c r="NSZ550" s="320"/>
      <c r="NTA550" s="320"/>
      <c r="NTB550" s="320"/>
      <c r="NTC550" s="320"/>
      <c r="NTD550" s="320"/>
      <c r="NTE550" s="320"/>
      <c r="NTF550" s="320"/>
      <c r="NTG550" s="320"/>
      <c r="NTH550" s="320"/>
      <c r="NTI550" s="320"/>
      <c r="NTJ550" s="320"/>
      <c r="NTK550" s="320"/>
      <c r="NTL550" s="320"/>
      <c r="NTM550" s="320"/>
      <c r="NTN550" s="320"/>
      <c r="NTO550" s="320"/>
      <c r="NTP550" s="320"/>
      <c r="NTQ550" s="320"/>
      <c r="NTR550" s="320"/>
      <c r="NTS550" s="320"/>
      <c r="NTT550" s="320"/>
      <c r="NTU550" s="320"/>
      <c r="NTV550" s="320"/>
      <c r="NTW550" s="320"/>
      <c r="NTX550" s="320"/>
      <c r="NTY550" s="320"/>
      <c r="NTZ550" s="320"/>
      <c r="NUA550" s="320"/>
      <c r="NUB550" s="320"/>
      <c r="NUC550" s="320"/>
      <c r="NUD550" s="320"/>
      <c r="NUE550" s="320"/>
      <c r="NUF550" s="320"/>
      <c r="NUG550" s="320"/>
      <c r="NUH550" s="320"/>
      <c r="NUI550" s="320"/>
      <c r="NUJ550" s="320"/>
      <c r="NUK550" s="320"/>
      <c r="NUL550" s="320"/>
      <c r="NUM550" s="320"/>
      <c r="NUN550" s="320"/>
      <c r="NUO550" s="320"/>
      <c r="NUP550" s="320"/>
      <c r="NUQ550" s="320"/>
      <c r="NUR550" s="320"/>
      <c r="NUS550" s="320"/>
      <c r="NUT550" s="320"/>
      <c r="NUU550" s="320"/>
      <c r="NUV550" s="320"/>
      <c r="NUW550" s="320"/>
      <c r="NUX550" s="320"/>
      <c r="NUY550" s="320"/>
      <c r="NUZ550" s="320"/>
      <c r="NVA550" s="320"/>
      <c r="NVB550" s="320"/>
      <c r="NVC550" s="320"/>
      <c r="NVD550" s="320"/>
      <c r="NVE550" s="320"/>
      <c r="NVF550" s="320"/>
      <c r="NVG550" s="320"/>
      <c r="NVH550" s="320"/>
      <c r="NVI550" s="320"/>
      <c r="NVJ550" s="320"/>
      <c r="NVK550" s="320"/>
      <c r="NVL550" s="320"/>
      <c r="NVM550" s="320"/>
      <c r="NVN550" s="320"/>
      <c r="NVO550" s="320"/>
      <c r="NVP550" s="320"/>
      <c r="NVQ550" s="320"/>
      <c r="NVR550" s="320"/>
      <c r="NVS550" s="320"/>
      <c r="NVT550" s="320"/>
      <c r="NVU550" s="320"/>
      <c r="NVV550" s="320"/>
      <c r="NVW550" s="320"/>
      <c r="NVX550" s="320"/>
      <c r="NVY550" s="320"/>
      <c r="NVZ550" s="320"/>
      <c r="NWA550" s="320"/>
      <c r="NWB550" s="320"/>
      <c r="NWC550" s="320"/>
      <c r="NWD550" s="320"/>
      <c r="NWE550" s="320"/>
      <c r="NWF550" s="320"/>
      <c r="NWG550" s="320"/>
      <c r="NWH550" s="320"/>
      <c r="NWI550" s="320"/>
      <c r="NWJ550" s="320"/>
      <c r="NWK550" s="320"/>
      <c r="NWL550" s="320"/>
      <c r="NWM550" s="320"/>
      <c r="NWN550" s="320"/>
      <c r="NWO550" s="320"/>
      <c r="NWP550" s="320"/>
      <c r="NWQ550" s="320"/>
      <c r="NWR550" s="320"/>
      <c r="NWS550" s="320"/>
      <c r="NWT550" s="320"/>
      <c r="NWU550" s="320"/>
      <c r="NWV550" s="320"/>
      <c r="NWW550" s="320"/>
      <c r="NWX550" s="320"/>
      <c r="NWY550" s="320"/>
      <c r="NWZ550" s="320"/>
      <c r="NXA550" s="320"/>
      <c r="NXB550" s="320"/>
      <c r="NXC550" s="320"/>
      <c r="NXD550" s="320"/>
      <c r="NXE550" s="320"/>
      <c r="NXF550" s="320"/>
      <c r="NXG550" s="320"/>
      <c r="NXH550" s="320"/>
      <c r="NXI550" s="320"/>
      <c r="NXJ550" s="320"/>
      <c r="NXK550" s="320"/>
      <c r="NXL550" s="320"/>
      <c r="NXM550" s="320"/>
      <c r="NXN550" s="320"/>
      <c r="NXO550" s="320"/>
      <c r="NXP550" s="320"/>
      <c r="NXQ550" s="320"/>
      <c r="NXR550" s="320"/>
      <c r="NXS550" s="320"/>
      <c r="NXT550" s="320"/>
      <c r="NXU550" s="320"/>
      <c r="NXV550" s="320"/>
      <c r="NXW550" s="320"/>
      <c r="NXX550" s="320"/>
      <c r="NXY550" s="320"/>
      <c r="NXZ550" s="320"/>
      <c r="NYA550" s="320"/>
      <c r="NYB550" s="320"/>
      <c r="NYC550" s="320"/>
      <c r="NYD550" s="320"/>
      <c r="NYE550" s="320"/>
      <c r="NYF550" s="320"/>
      <c r="NYG550" s="320"/>
      <c r="NYH550" s="320"/>
      <c r="NYI550" s="320"/>
      <c r="NYJ550" s="320"/>
      <c r="NYK550" s="320"/>
      <c r="NYL550" s="320"/>
      <c r="NYM550" s="320"/>
      <c r="NYN550" s="320"/>
      <c r="NYO550" s="320"/>
      <c r="NYP550" s="320"/>
      <c r="NYQ550" s="320"/>
      <c r="NYR550" s="320"/>
      <c r="NYS550" s="320"/>
      <c r="NYT550" s="320"/>
      <c r="NYU550" s="320"/>
      <c r="NYV550" s="320"/>
      <c r="NYW550" s="320"/>
      <c r="NYX550" s="320"/>
      <c r="NYY550" s="320"/>
      <c r="NYZ550" s="320"/>
      <c r="NZA550" s="320"/>
      <c r="NZB550" s="320"/>
      <c r="NZC550" s="320"/>
      <c r="NZD550" s="320"/>
      <c r="NZE550" s="320"/>
      <c r="NZF550" s="320"/>
      <c r="NZG550" s="320"/>
      <c r="NZH550" s="320"/>
      <c r="NZI550" s="320"/>
      <c r="NZJ550" s="320"/>
      <c r="NZK550" s="320"/>
      <c r="NZL550" s="320"/>
      <c r="NZM550" s="320"/>
      <c r="NZN550" s="320"/>
      <c r="NZO550" s="320"/>
      <c r="NZP550" s="320"/>
      <c r="NZQ550" s="320"/>
      <c r="NZR550" s="320"/>
      <c r="NZS550" s="320"/>
      <c r="NZT550" s="320"/>
      <c r="NZU550" s="320"/>
      <c r="NZV550" s="320"/>
      <c r="NZW550" s="320"/>
      <c r="NZX550" s="320"/>
      <c r="NZY550" s="320"/>
      <c r="NZZ550" s="320"/>
      <c r="OAA550" s="320"/>
      <c r="OAB550" s="320"/>
      <c r="OAC550" s="320"/>
      <c r="OAD550" s="320"/>
      <c r="OAE550" s="320"/>
      <c r="OAF550" s="320"/>
      <c r="OAG550" s="320"/>
      <c r="OAH550" s="320"/>
      <c r="OAI550" s="320"/>
      <c r="OAJ550" s="320"/>
      <c r="OAK550" s="320"/>
      <c r="OAL550" s="320"/>
      <c r="OAM550" s="320"/>
      <c r="OAN550" s="320"/>
      <c r="OAO550" s="320"/>
      <c r="OAP550" s="320"/>
      <c r="OAQ550" s="320"/>
      <c r="OAR550" s="320"/>
      <c r="OAS550" s="320"/>
      <c r="OAT550" s="320"/>
      <c r="OAU550" s="320"/>
      <c r="OAV550" s="320"/>
      <c r="OAW550" s="320"/>
      <c r="OAX550" s="320"/>
      <c r="OAY550" s="320"/>
      <c r="OAZ550" s="320"/>
      <c r="OBA550" s="320"/>
      <c r="OBB550" s="320"/>
      <c r="OBC550" s="320"/>
      <c r="OBD550" s="320"/>
      <c r="OBE550" s="320"/>
      <c r="OBF550" s="320"/>
      <c r="OBG550" s="320"/>
      <c r="OBH550" s="320"/>
      <c r="OBI550" s="320"/>
      <c r="OBJ550" s="320"/>
      <c r="OBK550" s="320"/>
      <c r="OBL550" s="320"/>
      <c r="OBM550" s="320"/>
      <c r="OBN550" s="320"/>
      <c r="OBO550" s="320"/>
      <c r="OBP550" s="320"/>
      <c r="OBQ550" s="320"/>
      <c r="OBR550" s="320"/>
      <c r="OBS550" s="320"/>
      <c r="OBT550" s="320"/>
      <c r="OBU550" s="320"/>
      <c r="OBV550" s="320"/>
      <c r="OBW550" s="320"/>
      <c r="OBX550" s="320"/>
      <c r="OBY550" s="320"/>
      <c r="OBZ550" s="320"/>
      <c r="OCA550" s="320"/>
      <c r="OCB550" s="320"/>
      <c r="OCC550" s="320"/>
      <c r="OCD550" s="320"/>
      <c r="OCE550" s="320"/>
      <c r="OCF550" s="320"/>
      <c r="OCG550" s="320"/>
      <c r="OCH550" s="320"/>
      <c r="OCI550" s="320"/>
      <c r="OCJ550" s="320"/>
      <c r="OCK550" s="320"/>
      <c r="OCL550" s="320"/>
      <c r="OCM550" s="320"/>
      <c r="OCN550" s="320"/>
      <c r="OCO550" s="320"/>
      <c r="OCP550" s="320"/>
      <c r="OCQ550" s="320"/>
      <c r="OCR550" s="320"/>
      <c r="OCS550" s="320"/>
      <c r="OCT550" s="320"/>
      <c r="OCU550" s="320"/>
      <c r="OCV550" s="320"/>
      <c r="OCW550" s="320"/>
      <c r="OCX550" s="320"/>
      <c r="OCY550" s="320"/>
      <c r="OCZ550" s="320"/>
      <c r="ODA550" s="320"/>
      <c r="ODB550" s="320"/>
      <c r="ODC550" s="320"/>
      <c r="ODD550" s="320"/>
      <c r="ODE550" s="320"/>
      <c r="ODF550" s="320"/>
      <c r="ODG550" s="320"/>
      <c r="ODH550" s="320"/>
      <c r="ODI550" s="320"/>
      <c r="ODJ550" s="320"/>
      <c r="ODK550" s="320"/>
      <c r="ODL550" s="320"/>
      <c r="ODM550" s="320"/>
      <c r="ODN550" s="320"/>
      <c r="ODO550" s="320"/>
      <c r="ODP550" s="320"/>
      <c r="ODQ550" s="320"/>
      <c r="ODR550" s="320"/>
      <c r="ODS550" s="320"/>
      <c r="ODT550" s="320"/>
      <c r="ODU550" s="320"/>
      <c r="ODV550" s="320"/>
      <c r="ODW550" s="320"/>
      <c r="ODX550" s="320"/>
      <c r="ODY550" s="320"/>
      <c r="ODZ550" s="320"/>
      <c r="OEA550" s="320"/>
      <c r="OEB550" s="320"/>
      <c r="OEC550" s="320"/>
      <c r="OED550" s="320"/>
      <c r="OEE550" s="320"/>
      <c r="OEF550" s="320"/>
      <c r="OEG550" s="320"/>
      <c r="OEH550" s="320"/>
      <c r="OEI550" s="320"/>
      <c r="OEJ550" s="320"/>
      <c r="OEK550" s="320"/>
      <c r="OEL550" s="320"/>
      <c r="OEM550" s="320"/>
      <c r="OEN550" s="320"/>
      <c r="OEO550" s="320"/>
      <c r="OEP550" s="320"/>
      <c r="OEQ550" s="320"/>
      <c r="OER550" s="320"/>
      <c r="OES550" s="320"/>
      <c r="OET550" s="320"/>
      <c r="OEU550" s="320"/>
      <c r="OEV550" s="320"/>
      <c r="OEW550" s="320"/>
      <c r="OEX550" s="320"/>
      <c r="OEY550" s="320"/>
      <c r="OEZ550" s="320"/>
      <c r="OFA550" s="320"/>
      <c r="OFB550" s="320"/>
      <c r="OFC550" s="320"/>
      <c r="OFD550" s="320"/>
      <c r="OFE550" s="320"/>
      <c r="OFF550" s="320"/>
      <c r="OFG550" s="320"/>
      <c r="OFH550" s="320"/>
      <c r="OFI550" s="320"/>
      <c r="OFJ550" s="320"/>
      <c r="OFK550" s="320"/>
      <c r="OFL550" s="320"/>
      <c r="OFM550" s="320"/>
      <c r="OFN550" s="320"/>
      <c r="OFO550" s="320"/>
      <c r="OFP550" s="320"/>
      <c r="OFQ550" s="320"/>
      <c r="OFR550" s="320"/>
      <c r="OFS550" s="320"/>
      <c r="OFT550" s="320"/>
      <c r="OFU550" s="320"/>
      <c r="OFV550" s="320"/>
      <c r="OFW550" s="320"/>
      <c r="OFX550" s="320"/>
      <c r="OFY550" s="320"/>
      <c r="OFZ550" s="320"/>
      <c r="OGA550" s="320"/>
      <c r="OGB550" s="320"/>
      <c r="OGC550" s="320"/>
      <c r="OGD550" s="320"/>
      <c r="OGE550" s="320"/>
      <c r="OGF550" s="320"/>
      <c r="OGG550" s="320"/>
      <c r="OGH550" s="320"/>
      <c r="OGI550" s="320"/>
      <c r="OGJ550" s="320"/>
      <c r="OGK550" s="320"/>
      <c r="OGL550" s="320"/>
      <c r="OGM550" s="320"/>
      <c r="OGN550" s="320"/>
      <c r="OGO550" s="320"/>
      <c r="OGP550" s="320"/>
      <c r="OGQ550" s="320"/>
      <c r="OGR550" s="320"/>
      <c r="OGS550" s="320"/>
      <c r="OGT550" s="320"/>
      <c r="OGU550" s="320"/>
      <c r="OGV550" s="320"/>
      <c r="OGW550" s="320"/>
      <c r="OGX550" s="320"/>
      <c r="OGY550" s="320"/>
      <c r="OGZ550" s="320"/>
      <c r="OHA550" s="320"/>
      <c r="OHB550" s="320"/>
      <c r="OHC550" s="320"/>
      <c r="OHD550" s="320"/>
      <c r="OHE550" s="320"/>
      <c r="OHF550" s="320"/>
      <c r="OHG550" s="320"/>
      <c r="OHH550" s="320"/>
      <c r="OHI550" s="320"/>
      <c r="OHJ550" s="320"/>
      <c r="OHK550" s="320"/>
      <c r="OHL550" s="320"/>
      <c r="OHM550" s="320"/>
      <c r="OHN550" s="320"/>
      <c r="OHO550" s="320"/>
      <c r="OHP550" s="320"/>
      <c r="OHQ550" s="320"/>
      <c r="OHR550" s="320"/>
      <c r="OHS550" s="320"/>
      <c r="OHT550" s="320"/>
      <c r="OHU550" s="320"/>
      <c r="OHV550" s="320"/>
      <c r="OHW550" s="320"/>
      <c r="OHX550" s="320"/>
      <c r="OHY550" s="320"/>
      <c r="OHZ550" s="320"/>
      <c r="OIA550" s="320"/>
      <c r="OIB550" s="320"/>
      <c r="OIC550" s="320"/>
      <c r="OID550" s="320"/>
      <c r="OIE550" s="320"/>
      <c r="OIF550" s="320"/>
      <c r="OIG550" s="320"/>
      <c r="OIH550" s="320"/>
      <c r="OII550" s="320"/>
      <c r="OIJ550" s="320"/>
      <c r="OIK550" s="320"/>
      <c r="OIL550" s="320"/>
      <c r="OIM550" s="320"/>
      <c r="OIN550" s="320"/>
      <c r="OIO550" s="320"/>
      <c r="OIP550" s="320"/>
      <c r="OIQ550" s="320"/>
      <c r="OIR550" s="320"/>
      <c r="OIS550" s="320"/>
      <c r="OIT550" s="320"/>
      <c r="OIU550" s="320"/>
      <c r="OIV550" s="320"/>
      <c r="OIW550" s="320"/>
      <c r="OIX550" s="320"/>
      <c r="OIY550" s="320"/>
      <c r="OIZ550" s="320"/>
      <c r="OJA550" s="320"/>
      <c r="OJB550" s="320"/>
      <c r="OJC550" s="320"/>
      <c r="OJD550" s="320"/>
      <c r="OJE550" s="320"/>
      <c r="OJF550" s="320"/>
      <c r="OJG550" s="320"/>
      <c r="OJH550" s="320"/>
      <c r="OJI550" s="320"/>
      <c r="OJJ550" s="320"/>
      <c r="OJK550" s="320"/>
      <c r="OJL550" s="320"/>
      <c r="OJM550" s="320"/>
      <c r="OJN550" s="320"/>
      <c r="OJO550" s="320"/>
      <c r="OJP550" s="320"/>
      <c r="OJQ550" s="320"/>
      <c r="OJR550" s="320"/>
      <c r="OJS550" s="320"/>
      <c r="OJT550" s="320"/>
      <c r="OJU550" s="320"/>
      <c r="OJV550" s="320"/>
      <c r="OJW550" s="320"/>
      <c r="OJX550" s="320"/>
      <c r="OJY550" s="320"/>
      <c r="OJZ550" s="320"/>
      <c r="OKA550" s="320"/>
      <c r="OKB550" s="320"/>
      <c r="OKC550" s="320"/>
      <c r="OKD550" s="320"/>
      <c r="OKE550" s="320"/>
      <c r="OKF550" s="320"/>
      <c r="OKG550" s="320"/>
      <c r="OKH550" s="320"/>
      <c r="OKI550" s="320"/>
      <c r="OKJ550" s="320"/>
      <c r="OKK550" s="320"/>
      <c r="OKL550" s="320"/>
      <c r="OKM550" s="320"/>
      <c r="OKN550" s="320"/>
      <c r="OKO550" s="320"/>
      <c r="OKP550" s="320"/>
      <c r="OKQ550" s="320"/>
      <c r="OKR550" s="320"/>
      <c r="OKS550" s="320"/>
      <c r="OKT550" s="320"/>
      <c r="OKU550" s="320"/>
      <c r="OKV550" s="320"/>
      <c r="OKW550" s="320"/>
      <c r="OKX550" s="320"/>
      <c r="OKY550" s="320"/>
      <c r="OKZ550" s="320"/>
      <c r="OLA550" s="320"/>
      <c r="OLB550" s="320"/>
      <c r="OLC550" s="320"/>
      <c r="OLD550" s="320"/>
      <c r="OLE550" s="320"/>
      <c r="OLF550" s="320"/>
      <c r="OLG550" s="320"/>
      <c r="OLH550" s="320"/>
      <c r="OLI550" s="320"/>
      <c r="OLJ550" s="320"/>
      <c r="OLK550" s="320"/>
      <c r="OLL550" s="320"/>
      <c r="OLM550" s="320"/>
      <c r="OLN550" s="320"/>
      <c r="OLO550" s="320"/>
      <c r="OLP550" s="320"/>
      <c r="OLQ550" s="320"/>
      <c r="OLR550" s="320"/>
      <c r="OLS550" s="320"/>
      <c r="OLT550" s="320"/>
      <c r="OLU550" s="320"/>
      <c r="OLV550" s="320"/>
      <c r="OLW550" s="320"/>
      <c r="OLX550" s="320"/>
      <c r="OLY550" s="320"/>
      <c r="OLZ550" s="320"/>
      <c r="OMA550" s="320"/>
      <c r="OMB550" s="320"/>
      <c r="OMC550" s="320"/>
      <c r="OMD550" s="320"/>
      <c r="OME550" s="320"/>
      <c r="OMF550" s="320"/>
      <c r="OMG550" s="320"/>
      <c r="OMH550" s="320"/>
      <c r="OMI550" s="320"/>
      <c r="OMJ550" s="320"/>
      <c r="OMK550" s="320"/>
      <c r="OML550" s="320"/>
      <c r="OMM550" s="320"/>
      <c r="OMN550" s="320"/>
      <c r="OMO550" s="320"/>
      <c r="OMP550" s="320"/>
      <c r="OMQ550" s="320"/>
      <c r="OMR550" s="320"/>
      <c r="OMS550" s="320"/>
      <c r="OMT550" s="320"/>
      <c r="OMU550" s="320"/>
      <c r="OMV550" s="320"/>
      <c r="OMW550" s="320"/>
      <c r="OMX550" s="320"/>
      <c r="OMY550" s="320"/>
      <c r="OMZ550" s="320"/>
      <c r="ONA550" s="320"/>
      <c r="ONB550" s="320"/>
      <c r="ONC550" s="320"/>
      <c r="OND550" s="320"/>
      <c r="ONE550" s="320"/>
      <c r="ONF550" s="320"/>
      <c r="ONG550" s="320"/>
      <c r="ONH550" s="320"/>
      <c r="ONI550" s="320"/>
      <c r="ONJ550" s="320"/>
      <c r="ONK550" s="320"/>
      <c r="ONL550" s="320"/>
      <c r="ONM550" s="320"/>
      <c r="ONN550" s="320"/>
      <c r="ONO550" s="320"/>
      <c r="ONP550" s="320"/>
      <c r="ONQ550" s="320"/>
      <c r="ONR550" s="320"/>
      <c r="ONS550" s="320"/>
      <c r="ONT550" s="320"/>
      <c r="ONU550" s="320"/>
      <c r="ONV550" s="320"/>
      <c r="ONW550" s="320"/>
      <c r="ONX550" s="320"/>
      <c r="ONY550" s="320"/>
      <c r="ONZ550" s="320"/>
      <c r="OOA550" s="320"/>
      <c r="OOB550" s="320"/>
      <c r="OOC550" s="320"/>
      <c r="OOD550" s="320"/>
      <c r="OOE550" s="320"/>
      <c r="OOF550" s="320"/>
      <c r="OOG550" s="320"/>
      <c r="OOH550" s="320"/>
      <c r="OOI550" s="320"/>
      <c r="OOJ550" s="320"/>
      <c r="OOK550" s="320"/>
      <c r="OOL550" s="320"/>
      <c r="OOM550" s="320"/>
      <c r="OON550" s="320"/>
      <c r="OOO550" s="320"/>
      <c r="OOP550" s="320"/>
      <c r="OOQ550" s="320"/>
      <c r="OOR550" s="320"/>
      <c r="OOS550" s="320"/>
      <c r="OOT550" s="320"/>
      <c r="OOU550" s="320"/>
      <c r="OOV550" s="320"/>
      <c r="OOW550" s="320"/>
      <c r="OOX550" s="320"/>
      <c r="OOY550" s="320"/>
      <c r="OOZ550" s="320"/>
      <c r="OPA550" s="320"/>
      <c r="OPB550" s="320"/>
      <c r="OPC550" s="320"/>
      <c r="OPD550" s="320"/>
      <c r="OPE550" s="320"/>
      <c r="OPF550" s="320"/>
      <c r="OPG550" s="320"/>
      <c r="OPH550" s="320"/>
      <c r="OPI550" s="320"/>
      <c r="OPJ550" s="320"/>
      <c r="OPK550" s="320"/>
      <c r="OPL550" s="320"/>
      <c r="OPM550" s="320"/>
      <c r="OPN550" s="320"/>
      <c r="OPO550" s="320"/>
      <c r="OPP550" s="320"/>
      <c r="OPQ550" s="320"/>
      <c r="OPR550" s="320"/>
      <c r="OPS550" s="320"/>
      <c r="OPT550" s="320"/>
      <c r="OPU550" s="320"/>
      <c r="OPV550" s="320"/>
      <c r="OPW550" s="320"/>
      <c r="OPX550" s="320"/>
      <c r="OPY550" s="320"/>
      <c r="OPZ550" s="320"/>
      <c r="OQA550" s="320"/>
      <c r="OQB550" s="320"/>
      <c r="OQC550" s="320"/>
      <c r="OQD550" s="320"/>
      <c r="OQE550" s="320"/>
      <c r="OQF550" s="320"/>
      <c r="OQG550" s="320"/>
      <c r="OQH550" s="320"/>
      <c r="OQI550" s="320"/>
      <c r="OQJ550" s="320"/>
      <c r="OQK550" s="320"/>
      <c r="OQL550" s="320"/>
      <c r="OQM550" s="320"/>
      <c r="OQN550" s="320"/>
      <c r="OQO550" s="320"/>
      <c r="OQP550" s="320"/>
      <c r="OQQ550" s="320"/>
      <c r="OQR550" s="320"/>
      <c r="OQS550" s="320"/>
      <c r="OQT550" s="320"/>
      <c r="OQU550" s="320"/>
      <c r="OQV550" s="320"/>
      <c r="OQW550" s="320"/>
      <c r="OQX550" s="320"/>
      <c r="OQY550" s="320"/>
      <c r="OQZ550" s="320"/>
      <c r="ORA550" s="320"/>
      <c r="ORB550" s="320"/>
      <c r="ORC550" s="320"/>
      <c r="ORD550" s="320"/>
      <c r="ORE550" s="320"/>
      <c r="ORF550" s="320"/>
      <c r="ORG550" s="320"/>
      <c r="ORH550" s="320"/>
      <c r="ORI550" s="320"/>
      <c r="ORJ550" s="320"/>
      <c r="ORK550" s="320"/>
      <c r="ORL550" s="320"/>
      <c r="ORM550" s="320"/>
      <c r="ORN550" s="320"/>
      <c r="ORO550" s="320"/>
      <c r="ORP550" s="320"/>
      <c r="ORQ550" s="320"/>
      <c r="ORR550" s="320"/>
      <c r="ORS550" s="320"/>
      <c r="ORT550" s="320"/>
      <c r="ORU550" s="320"/>
      <c r="ORV550" s="320"/>
      <c r="ORW550" s="320"/>
      <c r="ORX550" s="320"/>
      <c r="ORY550" s="320"/>
      <c r="ORZ550" s="320"/>
      <c r="OSA550" s="320"/>
      <c r="OSB550" s="320"/>
      <c r="OSC550" s="320"/>
      <c r="OSD550" s="320"/>
      <c r="OSE550" s="320"/>
      <c r="OSF550" s="320"/>
      <c r="OSG550" s="320"/>
      <c r="OSH550" s="320"/>
      <c r="OSI550" s="320"/>
      <c r="OSJ550" s="320"/>
      <c r="OSK550" s="320"/>
      <c r="OSL550" s="320"/>
      <c r="OSM550" s="320"/>
      <c r="OSN550" s="320"/>
      <c r="OSO550" s="320"/>
      <c r="OSP550" s="320"/>
      <c r="OSQ550" s="320"/>
      <c r="OSR550" s="320"/>
      <c r="OSS550" s="320"/>
      <c r="OST550" s="320"/>
      <c r="OSU550" s="320"/>
      <c r="OSV550" s="320"/>
      <c r="OSW550" s="320"/>
      <c r="OSX550" s="320"/>
      <c r="OSY550" s="320"/>
      <c r="OSZ550" s="320"/>
      <c r="OTA550" s="320"/>
      <c r="OTB550" s="320"/>
      <c r="OTC550" s="320"/>
      <c r="OTD550" s="320"/>
      <c r="OTE550" s="320"/>
      <c r="OTF550" s="320"/>
      <c r="OTG550" s="320"/>
      <c r="OTH550" s="320"/>
      <c r="OTI550" s="320"/>
      <c r="OTJ550" s="320"/>
      <c r="OTK550" s="320"/>
      <c r="OTL550" s="320"/>
      <c r="OTM550" s="320"/>
      <c r="OTN550" s="320"/>
      <c r="OTO550" s="320"/>
      <c r="OTP550" s="320"/>
      <c r="OTQ550" s="320"/>
      <c r="OTR550" s="320"/>
      <c r="OTS550" s="320"/>
      <c r="OTT550" s="320"/>
      <c r="OTU550" s="320"/>
      <c r="OTV550" s="320"/>
      <c r="OTW550" s="320"/>
      <c r="OTX550" s="320"/>
      <c r="OTY550" s="320"/>
      <c r="OTZ550" s="320"/>
      <c r="OUA550" s="320"/>
      <c r="OUB550" s="320"/>
      <c r="OUC550" s="320"/>
      <c r="OUD550" s="320"/>
      <c r="OUE550" s="320"/>
      <c r="OUF550" s="320"/>
      <c r="OUG550" s="320"/>
      <c r="OUH550" s="320"/>
      <c r="OUI550" s="320"/>
      <c r="OUJ550" s="320"/>
      <c r="OUK550" s="320"/>
      <c r="OUL550" s="320"/>
      <c r="OUM550" s="320"/>
      <c r="OUN550" s="320"/>
      <c r="OUO550" s="320"/>
      <c r="OUP550" s="320"/>
      <c r="OUQ550" s="320"/>
      <c r="OUR550" s="320"/>
      <c r="OUS550" s="320"/>
      <c r="OUT550" s="320"/>
      <c r="OUU550" s="320"/>
      <c r="OUV550" s="320"/>
      <c r="OUW550" s="320"/>
      <c r="OUX550" s="320"/>
      <c r="OUY550" s="320"/>
      <c r="OUZ550" s="320"/>
      <c r="OVA550" s="320"/>
      <c r="OVB550" s="320"/>
      <c r="OVC550" s="320"/>
      <c r="OVD550" s="320"/>
      <c r="OVE550" s="320"/>
      <c r="OVF550" s="320"/>
      <c r="OVG550" s="320"/>
      <c r="OVH550" s="320"/>
      <c r="OVI550" s="320"/>
      <c r="OVJ550" s="320"/>
      <c r="OVK550" s="320"/>
      <c r="OVL550" s="320"/>
      <c r="OVM550" s="320"/>
      <c r="OVN550" s="320"/>
      <c r="OVO550" s="320"/>
      <c r="OVP550" s="320"/>
      <c r="OVQ550" s="320"/>
      <c r="OVR550" s="320"/>
      <c r="OVS550" s="320"/>
      <c r="OVT550" s="320"/>
      <c r="OVU550" s="320"/>
      <c r="OVV550" s="320"/>
      <c r="OVW550" s="320"/>
      <c r="OVX550" s="320"/>
      <c r="OVY550" s="320"/>
      <c r="OVZ550" s="320"/>
      <c r="OWA550" s="320"/>
      <c r="OWB550" s="320"/>
      <c r="OWC550" s="320"/>
      <c r="OWD550" s="320"/>
      <c r="OWE550" s="320"/>
      <c r="OWF550" s="320"/>
      <c r="OWG550" s="320"/>
      <c r="OWH550" s="320"/>
      <c r="OWI550" s="320"/>
      <c r="OWJ550" s="320"/>
      <c r="OWK550" s="320"/>
      <c r="OWL550" s="320"/>
      <c r="OWM550" s="320"/>
      <c r="OWN550" s="320"/>
      <c r="OWO550" s="320"/>
      <c r="OWP550" s="320"/>
      <c r="OWQ550" s="320"/>
      <c r="OWR550" s="320"/>
      <c r="OWS550" s="320"/>
      <c r="OWT550" s="320"/>
      <c r="OWU550" s="320"/>
      <c r="OWV550" s="320"/>
      <c r="OWW550" s="320"/>
      <c r="OWX550" s="320"/>
      <c r="OWY550" s="320"/>
      <c r="OWZ550" s="320"/>
      <c r="OXA550" s="320"/>
      <c r="OXB550" s="320"/>
      <c r="OXC550" s="320"/>
      <c r="OXD550" s="320"/>
      <c r="OXE550" s="320"/>
      <c r="OXF550" s="320"/>
      <c r="OXG550" s="320"/>
      <c r="OXH550" s="320"/>
      <c r="OXI550" s="320"/>
      <c r="OXJ550" s="320"/>
      <c r="OXK550" s="320"/>
      <c r="OXL550" s="320"/>
      <c r="OXM550" s="320"/>
      <c r="OXN550" s="320"/>
      <c r="OXO550" s="320"/>
      <c r="OXP550" s="320"/>
      <c r="OXQ550" s="320"/>
      <c r="OXR550" s="320"/>
      <c r="OXS550" s="320"/>
      <c r="OXT550" s="320"/>
      <c r="OXU550" s="320"/>
      <c r="OXV550" s="320"/>
      <c r="OXW550" s="320"/>
      <c r="OXX550" s="320"/>
      <c r="OXY550" s="320"/>
      <c r="OXZ550" s="320"/>
      <c r="OYA550" s="320"/>
      <c r="OYB550" s="320"/>
      <c r="OYC550" s="320"/>
      <c r="OYD550" s="320"/>
      <c r="OYE550" s="320"/>
      <c r="OYF550" s="320"/>
      <c r="OYG550" s="320"/>
      <c r="OYH550" s="320"/>
      <c r="OYI550" s="320"/>
      <c r="OYJ550" s="320"/>
      <c r="OYK550" s="320"/>
      <c r="OYL550" s="320"/>
      <c r="OYM550" s="320"/>
      <c r="OYN550" s="320"/>
      <c r="OYO550" s="320"/>
      <c r="OYP550" s="320"/>
      <c r="OYQ550" s="320"/>
      <c r="OYR550" s="320"/>
      <c r="OYS550" s="320"/>
      <c r="OYT550" s="320"/>
      <c r="OYU550" s="320"/>
      <c r="OYV550" s="320"/>
      <c r="OYW550" s="320"/>
      <c r="OYX550" s="320"/>
      <c r="OYY550" s="320"/>
      <c r="OYZ550" s="320"/>
      <c r="OZA550" s="320"/>
      <c r="OZB550" s="320"/>
      <c r="OZC550" s="320"/>
      <c r="OZD550" s="320"/>
      <c r="OZE550" s="320"/>
      <c r="OZF550" s="320"/>
      <c r="OZG550" s="320"/>
      <c r="OZH550" s="320"/>
      <c r="OZI550" s="320"/>
      <c r="OZJ550" s="320"/>
      <c r="OZK550" s="320"/>
      <c r="OZL550" s="320"/>
      <c r="OZM550" s="320"/>
      <c r="OZN550" s="320"/>
      <c r="OZO550" s="320"/>
      <c r="OZP550" s="320"/>
      <c r="OZQ550" s="320"/>
      <c r="OZR550" s="320"/>
      <c r="OZS550" s="320"/>
      <c r="OZT550" s="320"/>
      <c r="OZU550" s="320"/>
      <c r="OZV550" s="320"/>
      <c r="OZW550" s="320"/>
      <c r="OZX550" s="320"/>
      <c r="OZY550" s="320"/>
      <c r="OZZ550" s="320"/>
      <c r="PAA550" s="320"/>
      <c r="PAB550" s="320"/>
      <c r="PAC550" s="320"/>
      <c r="PAD550" s="320"/>
      <c r="PAE550" s="320"/>
      <c r="PAF550" s="320"/>
      <c r="PAG550" s="320"/>
      <c r="PAH550" s="320"/>
      <c r="PAI550" s="320"/>
      <c r="PAJ550" s="320"/>
      <c r="PAK550" s="320"/>
      <c r="PAL550" s="320"/>
      <c r="PAM550" s="320"/>
      <c r="PAN550" s="320"/>
      <c r="PAO550" s="320"/>
      <c r="PAP550" s="320"/>
      <c r="PAQ550" s="320"/>
      <c r="PAR550" s="320"/>
      <c r="PAS550" s="320"/>
      <c r="PAT550" s="320"/>
      <c r="PAU550" s="320"/>
      <c r="PAV550" s="320"/>
      <c r="PAW550" s="320"/>
      <c r="PAX550" s="320"/>
      <c r="PAY550" s="320"/>
      <c r="PAZ550" s="320"/>
      <c r="PBA550" s="320"/>
      <c r="PBB550" s="320"/>
      <c r="PBC550" s="320"/>
      <c r="PBD550" s="320"/>
      <c r="PBE550" s="320"/>
      <c r="PBF550" s="320"/>
      <c r="PBG550" s="320"/>
      <c r="PBH550" s="320"/>
      <c r="PBI550" s="320"/>
      <c r="PBJ550" s="320"/>
      <c r="PBK550" s="320"/>
      <c r="PBL550" s="320"/>
      <c r="PBM550" s="320"/>
      <c r="PBN550" s="320"/>
      <c r="PBO550" s="320"/>
      <c r="PBP550" s="320"/>
      <c r="PBQ550" s="320"/>
      <c r="PBR550" s="320"/>
      <c r="PBS550" s="320"/>
      <c r="PBT550" s="320"/>
      <c r="PBU550" s="320"/>
      <c r="PBV550" s="320"/>
      <c r="PBW550" s="320"/>
      <c r="PBX550" s="320"/>
      <c r="PBY550" s="320"/>
      <c r="PBZ550" s="320"/>
      <c r="PCA550" s="320"/>
      <c r="PCB550" s="320"/>
      <c r="PCC550" s="320"/>
      <c r="PCD550" s="320"/>
      <c r="PCE550" s="320"/>
      <c r="PCF550" s="320"/>
      <c r="PCG550" s="320"/>
      <c r="PCH550" s="320"/>
      <c r="PCI550" s="320"/>
      <c r="PCJ550" s="320"/>
      <c r="PCK550" s="320"/>
      <c r="PCL550" s="320"/>
      <c r="PCM550" s="320"/>
      <c r="PCN550" s="320"/>
      <c r="PCO550" s="320"/>
      <c r="PCP550" s="320"/>
      <c r="PCQ550" s="320"/>
      <c r="PCR550" s="320"/>
      <c r="PCS550" s="320"/>
      <c r="PCT550" s="320"/>
      <c r="PCU550" s="320"/>
      <c r="PCV550" s="320"/>
      <c r="PCW550" s="320"/>
      <c r="PCX550" s="320"/>
      <c r="PCY550" s="320"/>
      <c r="PCZ550" s="320"/>
      <c r="PDA550" s="320"/>
      <c r="PDB550" s="320"/>
      <c r="PDC550" s="320"/>
      <c r="PDD550" s="320"/>
      <c r="PDE550" s="320"/>
      <c r="PDF550" s="320"/>
      <c r="PDG550" s="320"/>
      <c r="PDH550" s="320"/>
      <c r="PDI550" s="320"/>
      <c r="PDJ550" s="320"/>
      <c r="PDK550" s="320"/>
      <c r="PDL550" s="320"/>
      <c r="PDM550" s="320"/>
      <c r="PDN550" s="320"/>
      <c r="PDO550" s="320"/>
      <c r="PDP550" s="320"/>
      <c r="PDQ550" s="320"/>
      <c r="PDR550" s="320"/>
      <c r="PDS550" s="320"/>
      <c r="PDT550" s="320"/>
      <c r="PDU550" s="320"/>
      <c r="PDV550" s="320"/>
      <c r="PDW550" s="320"/>
      <c r="PDX550" s="320"/>
      <c r="PDY550" s="320"/>
      <c r="PDZ550" s="320"/>
      <c r="PEA550" s="320"/>
      <c r="PEB550" s="320"/>
      <c r="PEC550" s="320"/>
      <c r="PED550" s="320"/>
      <c r="PEE550" s="320"/>
      <c r="PEF550" s="320"/>
      <c r="PEG550" s="320"/>
      <c r="PEH550" s="320"/>
      <c r="PEI550" s="320"/>
      <c r="PEJ550" s="320"/>
      <c r="PEK550" s="320"/>
      <c r="PEL550" s="320"/>
      <c r="PEM550" s="320"/>
      <c r="PEN550" s="320"/>
      <c r="PEO550" s="320"/>
      <c r="PEP550" s="320"/>
      <c r="PEQ550" s="320"/>
      <c r="PER550" s="320"/>
      <c r="PES550" s="320"/>
      <c r="PET550" s="320"/>
      <c r="PEU550" s="320"/>
      <c r="PEV550" s="320"/>
      <c r="PEW550" s="320"/>
      <c r="PEX550" s="320"/>
      <c r="PEY550" s="320"/>
      <c r="PEZ550" s="320"/>
      <c r="PFA550" s="320"/>
      <c r="PFB550" s="320"/>
      <c r="PFC550" s="320"/>
      <c r="PFD550" s="320"/>
      <c r="PFE550" s="320"/>
      <c r="PFF550" s="320"/>
      <c r="PFG550" s="320"/>
      <c r="PFH550" s="320"/>
      <c r="PFI550" s="320"/>
      <c r="PFJ550" s="320"/>
      <c r="PFK550" s="320"/>
      <c r="PFL550" s="320"/>
      <c r="PFM550" s="320"/>
      <c r="PFN550" s="320"/>
      <c r="PFO550" s="320"/>
      <c r="PFP550" s="320"/>
      <c r="PFQ550" s="320"/>
      <c r="PFR550" s="320"/>
      <c r="PFS550" s="320"/>
      <c r="PFT550" s="320"/>
      <c r="PFU550" s="320"/>
      <c r="PFV550" s="320"/>
      <c r="PFW550" s="320"/>
      <c r="PFX550" s="320"/>
      <c r="PFY550" s="320"/>
      <c r="PFZ550" s="320"/>
      <c r="PGA550" s="320"/>
      <c r="PGB550" s="320"/>
      <c r="PGC550" s="320"/>
      <c r="PGD550" s="320"/>
      <c r="PGE550" s="320"/>
      <c r="PGF550" s="320"/>
      <c r="PGG550" s="320"/>
      <c r="PGH550" s="320"/>
      <c r="PGI550" s="320"/>
      <c r="PGJ550" s="320"/>
      <c r="PGK550" s="320"/>
      <c r="PGL550" s="320"/>
      <c r="PGM550" s="320"/>
      <c r="PGN550" s="320"/>
      <c r="PGO550" s="320"/>
      <c r="PGP550" s="320"/>
      <c r="PGQ550" s="320"/>
      <c r="PGR550" s="320"/>
      <c r="PGS550" s="320"/>
      <c r="PGT550" s="320"/>
      <c r="PGU550" s="320"/>
      <c r="PGV550" s="320"/>
      <c r="PGW550" s="320"/>
      <c r="PGX550" s="320"/>
      <c r="PGY550" s="320"/>
      <c r="PGZ550" s="320"/>
      <c r="PHA550" s="320"/>
      <c r="PHB550" s="320"/>
      <c r="PHC550" s="320"/>
      <c r="PHD550" s="320"/>
      <c r="PHE550" s="320"/>
      <c r="PHF550" s="320"/>
      <c r="PHG550" s="320"/>
      <c r="PHH550" s="320"/>
      <c r="PHI550" s="320"/>
      <c r="PHJ550" s="320"/>
      <c r="PHK550" s="320"/>
      <c r="PHL550" s="320"/>
      <c r="PHM550" s="320"/>
      <c r="PHN550" s="320"/>
      <c r="PHO550" s="320"/>
      <c r="PHP550" s="320"/>
      <c r="PHQ550" s="320"/>
      <c r="PHR550" s="320"/>
      <c r="PHS550" s="320"/>
      <c r="PHT550" s="320"/>
      <c r="PHU550" s="320"/>
      <c r="PHV550" s="320"/>
      <c r="PHW550" s="320"/>
      <c r="PHX550" s="320"/>
      <c r="PHY550" s="320"/>
      <c r="PHZ550" s="320"/>
      <c r="PIA550" s="320"/>
      <c r="PIB550" s="320"/>
      <c r="PIC550" s="320"/>
      <c r="PID550" s="320"/>
      <c r="PIE550" s="320"/>
      <c r="PIF550" s="320"/>
      <c r="PIG550" s="320"/>
      <c r="PIH550" s="320"/>
      <c r="PII550" s="320"/>
      <c r="PIJ550" s="320"/>
      <c r="PIK550" s="320"/>
      <c r="PIL550" s="320"/>
      <c r="PIM550" s="320"/>
      <c r="PIN550" s="320"/>
      <c r="PIO550" s="320"/>
      <c r="PIP550" s="320"/>
      <c r="PIQ550" s="320"/>
      <c r="PIR550" s="320"/>
      <c r="PIS550" s="320"/>
      <c r="PIT550" s="320"/>
      <c r="PIU550" s="320"/>
      <c r="PIV550" s="320"/>
      <c r="PIW550" s="320"/>
      <c r="PIX550" s="320"/>
      <c r="PIY550" s="320"/>
      <c r="PIZ550" s="320"/>
      <c r="PJA550" s="320"/>
      <c r="PJB550" s="320"/>
      <c r="PJC550" s="320"/>
      <c r="PJD550" s="320"/>
      <c r="PJE550" s="320"/>
      <c r="PJF550" s="320"/>
      <c r="PJG550" s="320"/>
      <c r="PJH550" s="320"/>
      <c r="PJI550" s="320"/>
      <c r="PJJ550" s="320"/>
      <c r="PJK550" s="320"/>
      <c r="PJL550" s="320"/>
      <c r="PJM550" s="320"/>
      <c r="PJN550" s="320"/>
      <c r="PJO550" s="320"/>
      <c r="PJP550" s="320"/>
      <c r="PJQ550" s="320"/>
      <c r="PJR550" s="320"/>
      <c r="PJS550" s="320"/>
      <c r="PJT550" s="320"/>
      <c r="PJU550" s="320"/>
      <c r="PJV550" s="320"/>
      <c r="PJW550" s="320"/>
      <c r="PJX550" s="320"/>
      <c r="PJY550" s="320"/>
      <c r="PJZ550" s="320"/>
      <c r="PKA550" s="320"/>
      <c r="PKB550" s="320"/>
      <c r="PKC550" s="320"/>
      <c r="PKD550" s="320"/>
      <c r="PKE550" s="320"/>
      <c r="PKF550" s="320"/>
      <c r="PKG550" s="320"/>
      <c r="PKH550" s="320"/>
      <c r="PKI550" s="320"/>
      <c r="PKJ550" s="320"/>
      <c r="PKK550" s="320"/>
      <c r="PKL550" s="320"/>
      <c r="PKM550" s="320"/>
      <c r="PKN550" s="320"/>
      <c r="PKO550" s="320"/>
      <c r="PKP550" s="320"/>
      <c r="PKQ550" s="320"/>
      <c r="PKR550" s="320"/>
      <c r="PKS550" s="320"/>
      <c r="PKT550" s="320"/>
      <c r="PKU550" s="320"/>
      <c r="PKV550" s="320"/>
      <c r="PKW550" s="320"/>
      <c r="PKX550" s="320"/>
      <c r="PKY550" s="320"/>
      <c r="PKZ550" s="320"/>
      <c r="PLA550" s="320"/>
      <c r="PLB550" s="320"/>
      <c r="PLC550" s="320"/>
      <c r="PLD550" s="320"/>
      <c r="PLE550" s="320"/>
      <c r="PLF550" s="320"/>
      <c r="PLG550" s="320"/>
      <c r="PLH550" s="320"/>
      <c r="PLI550" s="320"/>
      <c r="PLJ550" s="320"/>
      <c r="PLK550" s="320"/>
      <c r="PLL550" s="320"/>
      <c r="PLM550" s="320"/>
      <c r="PLN550" s="320"/>
      <c r="PLO550" s="320"/>
      <c r="PLP550" s="320"/>
      <c r="PLQ550" s="320"/>
      <c r="PLR550" s="320"/>
      <c r="PLS550" s="320"/>
      <c r="PLT550" s="320"/>
      <c r="PLU550" s="320"/>
      <c r="PLV550" s="320"/>
      <c r="PLW550" s="320"/>
      <c r="PLX550" s="320"/>
      <c r="PLY550" s="320"/>
      <c r="PLZ550" s="320"/>
      <c r="PMA550" s="320"/>
      <c r="PMB550" s="320"/>
      <c r="PMC550" s="320"/>
      <c r="PMD550" s="320"/>
      <c r="PME550" s="320"/>
      <c r="PMF550" s="320"/>
      <c r="PMG550" s="320"/>
      <c r="PMH550" s="320"/>
      <c r="PMI550" s="320"/>
      <c r="PMJ550" s="320"/>
      <c r="PMK550" s="320"/>
      <c r="PML550" s="320"/>
      <c r="PMM550" s="320"/>
      <c r="PMN550" s="320"/>
      <c r="PMO550" s="320"/>
      <c r="PMP550" s="320"/>
      <c r="PMQ550" s="320"/>
      <c r="PMR550" s="320"/>
      <c r="PMS550" s="320"/>
      <c r="PMT550" s="320"/>
      <c r="PMU550" s="320"/>
      <c r="PMV550" s="320"/>
      <c r="PMW550" s="320"/>
      <c r="PMX550" s="320"/>
      <c r="PMY550" s="320"/>
      <c r="PMZ550" s="320"/>
      <c r="PNA550" s="320"/>
      <c r="PNB550" s="320"/>
      <c r="PNC550" s="320"/>
      <c r="PND550" s="320"/>
      <c r="PNE550" s="320"/>
      <c r="PNF550" s="320"/>
      <c r="PNG550" s="320"/>
      <c r="PNH550" s="320"/>
      <c r="PNI550" s="320"/>
      <c r="PNJ550" s="320"/>
      <c r="PNK550" s="320"/>
      <c r="PNL550" s="320"/>
      <c r="PNM550" s="320"/>
      <c r="PNN550" s="320"/>
      <c r="PNO550" s="320"/>
      <c r="PNP550" s="320"/>
      <c r="PNQ550" s="320"/>
      <c r="PNR550" s="320"/>
      <c r="PNS550" s="320"/>
      <c r="PNT550" s="320"/>
      <c r="PNU550" s="320"/>
      <c r="PNV550" s="320"/>
      <c r="PNW550" s="320"/>
      <c r="PNX550" s="320"/>
      <c r="PNY550" s="320"/>
      <c r="PNZ550" s="320"/>
      <c r="POA550" s="320"/>
      <c r="POB550" s="320"/>
      <c r="POC550" s="320"/>
      <c r="POD550" s="320"/>
      <c r="POE550" s="320"/>
      <c r="POF550" s="320"/>
      <c r="POG550" s="320"/>
      <c r="POH550" s="320"/>
      <c r="POI550" s="320"/>
      <c r="POJ550" s="320"/>
      <c r="POK550" s="320"/>
      <c r="POL550" s="320"/>
      <c r="POM550" s="320"/>
      <c r="PON550" s="320"/>
      <c r="POO550" s="320"/>
      <c r="POP550" s="320"/>
      <c r="POQ550" s="320"/>
      <c r="POR550" s="320"/>
      <c r="POS550" s="320"/>
      <c r="POT550" s="320"/>
      <c r="POU550" s="320"/>
      <c r="POV550" s="320"/>
      <c r="POW550" s="320"/>
      <c r="POX550" s="320"/>
      <c r="POY550" s="320"/>
      <c r="POZ550" s="320"/>
      <c r="PPA550" s="320"/>
      <c r="PPB550" s="320"/>
      <c r="PPC550" s="320"/>
      <c r="PPD550" s="320"/>
      <c r="PPE550" s="320"/>
      <c r="PPF550" s="320"/>
      <c r="PPG550" s="320"/>
      <c r="PPH550" s="320"/>
      <c r="PPI550" s="320"/>
      <c r="PPJ550" s="320"/>
      <c r="PPK550" s="320"/>
      <c r="PPL550" s="320"/>
      <c r="PPM550" s="320"/>
      <c r="PPN550" s="320"/>
      <c r="PPO550" s="320"/>
      <c r="PPP550" s="320"/>
      <c r="PPQ550" s="320"/>
      <c r="PPR550" s="320"/>
      <c r="PPS550" s="320"/>
      <c r="PPT550" s="320"/>
      <c r="PPU550" s="320"/>
      <c r="PPV550" s="320"/>
      <c r="PPW550" s="320"/>
      <c r="PPX550" s="320"/>
      <c r="PPY550" s="320"/>
      <c r="PPZ550" s="320"/>
      <c r="PQA550" s="320"/>
      <c r="PQB550" s="320"/>
      <c r="PQC550" s="320"/>
      <c r="PQD550" s="320"/>
      <c r="PQE550" s="320"/>
      <c r="PQF550" s="320"/>
      <c r="PQG550" s="320"/>
      <c r="PQH550" s="320"/>
      <c r="PQI550" s="320"/>
      <c r="PQJ550" s="320"/>
      <c r="PQK550" s="320"/>
      <c r="PQL550" s="320"/>
      <c r="PQM550" s="320"/>
      <c r="PQN550" s="320"/>
      <c r="PQO550" s="320"/>
      <c r="PQP550" s="320"/>
      <c r="PQQ550" s="320"/>
      <c r="PQR550" s="320"/>
      <c r="PQS550" s="320"/>
      <c r="PQT550" s="320"/>
      <c r="PQU550" s="320"/>
      <c r="PQV550" s="320"/>
      <c r="PQW550" s="320"/>
      <c r="PQX550" s="320"/>
      <c r="PQY550" s="320"/>
      <c r="PQZ550" s="320"/>
      <c r="PRA550" s="320"/>
      <c r="PRB550" s="320"/>
      <c r="PRC550" s="320"/>
      <c r="PRD550" s="320"/>
      <c r="PRE550" s="320"/>
      <c r="PRF550" s="320"/>
      <c r="PRG550" s="320"/>
      <c r="PRH550" s="320"/>
      <c r="PRI550" s="320"/>
      <c r="PRJ550" s="320"/>
      <c r="PRK550" s="320"/>
      <c r="PRL550" s="320"/>
      <c r="PRM550" s="320"/>
      <c r="PRN550" s="320"/>
      <c r="PRO550" s="320"/>
      <c r="PRP550" s="320"/>
      <c r="PRQ550" s="320"/>
      <c r="PRR550" s="320"/>
      <c r="PRS550" s="320"/>
      <c r="PRT550" s="320"/>
      <c r="PRU550" s="320"/>
      <c r="PRV550" s="320"/>
      <c r="PRW550" s="320"/>
      <c r="PRX550" s="320"/>
      <c r="PRY550" s="320"/>
      <c r="PRZ550" s="320"/>
      <c r="PSA550" s="320"/>
      <c r="PSB550" s="320"/>
      <c r="PSC550" s="320"/>
      <c r="PSD550" s="320"/>
      <c r="PSE550" s="320"/>
      <c r="PSF550" s="320"/>
      <c r="PSG550" s="320"/>
      <c r="PSH550" s="320"/>
      <c r="PSI550" s="320"/>
      <c r="PSJ550" s="320"/>
      <c r="PSK550" s="320"/>
      <c r="PSL550" s="320"/>
      <c r="PSM550" s="320"/>
      <c r="PSN550" s="320"/>
      <c r="PSO550" s="320"/>
      <c r="PSP550" s="320"/>
      <c r="PSQ550" s="320"/>
      <c r="PSR550" s="320"/>
      <c r="PSS550" s="320"/>
      <c r="PST550" s="320"/>
      <c r="PSU550" s="320"/>
      <c r="PSV550" s="320"/>
      <c r="PSW550" s="320"/>
      <c r="PSX550" s="320"/>
      <c r="PSY550" s="320"/>
      <c r="PSZ550" s="320"/>
      <c r="PTA550" s="320"/>
      <c r="PTB550" s="320"/>
      <c r="PTC550" s="320"/>
      <c r="PTD550" s="320"/>
      <c r="PTE550" s="320"/>
      <c r="PTF550" s="320"/>
      <c r="PTG550" s="320"/>
      <c r="PTH550" s="320"/>
      <c r="PTI550" s="320"/>
      <c r="PTJ550" s="320"/>
      <c r="PTK550" s="320"/>
      <c r="PTL550" s="320"/>
      <c r="PTM550" s="320"/>
      <c r="PTN550" s="320"/>
      <c r="PTO550" s="320"/>
      <c r="PTP550" s="320"/>
      <c r="PTQ550" s="320"/>
      <c r="PTR550" s="320"/>
      <c r="PTS550" s="320"/>
      <c r="PTT550" s="320"/>
      <c r="PTU550" s="320"/>
      <c r="PTV550" s="320"/>
      <c r="PTW550" s="320"/>
      <c r="PTX550" s="320"/>
      <c r="PTY550" s="320"/>
      <c r="PTZ550" s="320"/>
      <c r="PUA550" s="320"/>
      <c r="PUB550" s="320"/>
      <c r="PUC550" s="320"/>
      <c r="PUD550" s="320"/>
      <c r="PUE550" s="320"/>
      <c r="PUF550" s="320"/>
      <c r="PUG550" s="320"/>
      <c r="PUH550" s="320"/>
      <c r="PUI550" s="320"/>
      <c r="PUJ550" s="320"/>
      <c r="PUK550" s="320"/>
      <c r="PUL550" s="320"/>
      <c r="PUM550" s="320"/>
      <c r="PUN550" s="320"/>
      <c r="PUO550" s="320"/>
      <c r="PUP550" s="320"/>
      <c r="PUQ550" s="320"/>
      <c r="PUR550" s="320"/>
      <c r="PUS550" s="320"/>
      <c r="PUT550" s="320"/>
      <c r="PUU550" s="320"/>
      <c r="PUV550" s="320"/>
      <c r="PUW550" s="320"/>
      <c r="PUX550" s="320"/>
      <c r="PUY550" s="320"/>
      <c r="PUZ550" s="320"/>
      <c r="PVA550" s="320"/>
      <c r="PVB550" s="320"/>
      <c r="PVC550" s="320"/>
      <c r="PVD550" s="320"/>
      <c r="PVE550" s="320"/>
      <c r="PVF550" s="320"/>
      <c r="PVG550" s="320"/>
      <c r="PVH550" s="320"/>
      <c r="PVI550" s="320"/>
      <c r="PVJ550" s="320"/>
      <c r="PVK550" s="320"/>
      <c r="PVL550" s="320"/>
      <c r="PVM550" s="320"/>
      <c r="PVN550" s="320"/>
      <c r="PVO550" s="320"/>
      <c r="PVP550" s="320"/>
      <c r="PVQ550" s="320"/>
      <c r="PVR550" s="320"/>
      <c r="PVS550" s="320"/>
      <c r="PVT550" s="320"/>
      <c r="PVU550" s="320"/>
      <c r="PVV550" s="320"/>
      <c r="PVW550" s="320"/>
      <c r="PVX550" s="320"/>
      <c r="PVY550" s="320"/>
      <c r="PVZ550" s="320"/>
      <c r="PWA550" s="320"/>
      <c r="PWB550" s="320"/>
      <c r="PWC550" s="320"/>
      <c r="PWD550" s="320"/>
      <c r="PWE550" s="320"/>
      <c r="PWF550" s="320"/>
      <c r="PWG550" s="320"/>
      <c r="PWH550" s="320"/>
      <c r="PWI550" s="320"/>
      <c r="PWJ550" s="320"/>
      <c r="PWK550" s="320"/>
      <c r="PWL550" s="320"/>
      <c r="PWM550" s="320"/>
      <c r="PWN550" s="320"/>
      <c r="PWO550" s="320"/>
      <c r="PWP550" s="320"/>
      <c r="PWQ550" s="320"/>
      <c r="PWR550" s="320"/>
      <c r="PWS550" s="320"/>
      <c r="PWT550" s="320"/>
      <c r="PWU550" s="320"/>
      <c r="PWV550" s="320"/>
      <c r="PWW550" s="320"/>
      <c r="PWX550" s="320"/>
      <c r="PWY550" s="320"/>
      <c r="PWZ550" s="320"/>
      <c r="PXA550" s="320"/>
      <c r="PXB550" s="320"/>
      <c r="PXC550" s="320"/>
      <c r="PXD550" s="320"/>
      <c r="PXE550" s="320"/>
      <c r="PXF550" s="320"/>
      <c r="PXG550" s="320"/>
      <c r="PXH550" s="320"/>
      <c r="PXI550" s="320"/>
      <c r="PXJ550" s="320"/>
      <c r="PXK550" s="320"/>
      <c r="PXL550" s="320"/>
      <c r="PXM550" s="320"/>
      <c r="PXN550" s="320"/>
      <c r="PXO550" s="320"/>
      <c r="PXP550" s="320"/>
      <c r="PXQ550" s="320"/>
      <c r="PXR550" s="320"/>
      <c r="PXS550" s="320"/>
      <c r="PXT550" s="320"/>
      <c r="PXU550" s="320"/>
      <c r="PXV550" s="320"/>
      <c r="PXW550" s="320"/>
      <c r="PXX550" s="320"/>
      <c r="PXY550" s="320"/>
      <c r="PXZ550" s="320"/>
      <c r="PYA550" s="320"/>
      <c r="PYB550" s="320"/>
      <c r="PYC550" s="320"/>
      <c r="PYD550" s="320"/>
      <c r="PYE550" s="320"/>
      <c r="PYF550" s="320"/>
      <c r="PYG550" s="320"/>
      <c r="PYH550" s="320"/>
      <c r="PYI550" s="320"/>
      <c r="PYJ550" s="320"/>
      <c r="PYK550" s="320"/>
      <c r="PYL550" s="320"/>
      <c r="PYM550" s="320"/>
      <c r="PYN550" s="320"/>
      <c r="PYO550" s="320"/>
      <c r="PYP550" s="320"/>
      <c r="PYQ550" s="320"/>
      <c r="PYR550" s="320"/>
      <c r="PYS550" s="320"/>
      <c r="PYT550" s="320"/>
      <c r="PYU550" s="320"/>
      <c r="PYV550" s="320"/>
      <c r="PYW550" s="320"/>
      <c r="PYX550" s="320"/>
      <c r="PYY550" s="320"/>
      <c r="PYZ550" s="320"/>
      <c r="PZA550" s="320"/>
      <c r="PZB550" s="320"/>
      <c r="PZC550" s="320"/>
      <c r="PZD550" s="320"/>
      <c r="PZE550" s="320"/>
      <c r="PZF550" s="320"/>
      <c r="PZG550" s="320"/>
      <c r="PZH550" s="320"/>
      <c r="PZI550" s="320"/>
      <c r="PZJ550" s="320"/>
      <c r="PZK550" s="320"/>
      <c r="PZL550" s="320"/>
      <c r="PZM550" s="320"/>
      <c r="PZN550" s="320"/>
      <c r="PZO550" s="320"/>
      <c r="PZP550" s="320"/>
      <c r="PZQ550" s="320"/>
      <c r="PZR550" s="320"/>
      <c r="PZS550" s="320"/>
      <c r="PZT550" s="320"/>
      <c r="PZU550" s="320"/>
      <c r="PZV550" s="320"/>
      <c r="PZW550" s="320"/>
      <c r="PZX550" s="320"/>
      <c r="PZY550" s="320"/>
      <c r="PZZ550" s="320"/>
      <c r="QAA550" s="320"/>
      <c r="QAB550" s="320"/>
      <c r="QAC550" s="320"/>
      <c r="QAD550" s="320"/>
      <c r="QAE550" s="320"/>
      <c r="QAF550" s="320"/>
      <c r="QAG550" s="320"/>
      <c r="QAH550" s="320"/>
      <c r="QAI550" s="320"/>
      <c r="QAJ550" s="320"/>
      <c r="QAK550" s="320"/>
      <c r="QAL550" s="320"/>
      <c r="QAM550" s="320"/>
      <c r="QAN550" s="320"/>
      <c r="QAO550" s="320"/>
      <c r="QAP550" s="320"/>
      <c r="QAQ550" s="320"/>
      <c r="QAR550" s="320"/>
      <c r="QAS550" s="320"/>
      <c r="QAT550" s="320"/>
      <c r="QAU550" s="320"/>
      <c r="QAV550" s="320"/>
      <c r="QAW550" s="320"/>
      <c r="QAX550" s="320"/>
      <c r="QAY550" s="320"/>
      <c r="QAZ550" s="320"/>
      <c r="QBA550" s="320"/>
      <c r="QBB550" s="320"/>
      <c r="QBC550" s="320"/>
      <c r="QBD550" s="320"/>
      <c r="QBE550" s="320"/>
      <c r="QBF550" s="320"/>
      <c r="QBG550" s="320"/>
      <c r="QBH550" s="320"/>
      <c r="QBI550" s="320"/>
      <c r="QBJ550" s="320"/>
      <c r="QBK550" s="320"/>
      <c r="QBL550" s="320"/>
      <c r="QBM550" s="320"/>
      <c r="QBN550" s="320"/>
      <c r="QBO550" s="320"/>
      <c r="QBP550" s="320"/>
      <c r="QBQ550" s="320"/>
      <c r="QBR550" s="320"/>
      <c r="QBS550" s="320"/>
      <c r="QBT550" s="320"/>
      <c r="QBU550" s="320"/>
      <c r="QBV550" s="320"/>
      <c r="QBW550" s="320"/>
      <c r="QBX550" s="320"/>
      <c r="QBY550" s="320"/>
      <c r="QBZ550" s="320"/>
      <c r="QCA550" s="320"/>
      <c r="QCB550" s="320"/>
      <c r="QCC550" s="320"/>
      <c r="QCD550" s="320"/>
      <c r="QCE550" s="320"/>
      <c r="QCF550" s="320"/>
      <c r="QCG550" s="320"/>
      <c r="QCH550" s="320"/>
      <c r="QCI550" s="320"/>
      <c r="QCJ550" s="320"/>
      <c r="QCK550" s="320"/>
      <c r="QCL550" s="320"/>
      <c r="QCM550" s="320"/>
      <c r="QCN550" s="320"/>
      <c r="QCO550" s="320"/>
      <c r="QCP550" s="320"/>
      <c r="QCQ550" s="320"/>
      <c r="QCR550" s="320"/>
      <c r="QCS550" s="320"/>
      <c r="QCT550" s="320"/>
      <c r="QCU550" s="320"/>
      <c r="QCV550" s="320"/>
      <c r="QCW550" s="320"/>
      <c r="QCX550" s="320"/>
      <c r="QCY550" s="320"/>
      <c r="QCZ550" s="320"/>
      <c r="QDA550" s="320"/>
      <c r="QDB550" s="320"/>
      <c r="QDC550" s="320"/>
      <c r="QDD550" s="320"/>
      <c r="QDE550" s="320"/>
      <c r="QDF550" s="320"/>
      <c r="QDG550" s="320"/>
      <c r="QDH550" s="320"/>
      <c r="QDI550" s="320"/>
      <c r="QDJ550" s="320"/>
      <c r="QDK550" s="320"/>
      <c r="QDL550" s="320"/>
      <c r="QDM550" s="320"/>
      <c r="QDN550" s="320"/>
      <c r="QDO550" s="320"/>
      <c r="QDP550" s="320"/>
      <c r="QDQ550" s="320"/>
      <c r="QDR550" s="320"/>
      <c r="QDS550" s="320"/>
      <c r="QDT550" s="320"/>
      <c r="QDU550" s="320"/>
      <c r="QDV550" s="320"/>
      <c r="QDW550" s="320"/>
      <c r="QDX550" s="320"/>
      <c r="QDY550" s="320"/>
      <c r="QDZ550" s="320"/>
      <c r="QEA550" s="320"/>
      <c r="QEB550" s="320"/>
      <c r="QEC550" s="320"/>
      <c r="QED550" s="320"/>
      <c r="QEE550" s="320"/>
      <c r="QEF550" s="320"/>
      <c r="QEG550" s="320"/>
      <c r="QEH550" s="320"/>
      <c r="QEI550" s="320"/>
      <c r="QEJ550" s="320"/>
      <c r="QEK550" s="320"/>
      <c r="QEL550" s="320"/>
      <c r="QEM550" s="320"/>
      <c r="QEN550" s="320"/>
      <c r="QEO550" s="320"/>
      <c r="QEP550" s="320"/>
      <c r="QEQ550" s="320"/>
      <c r="QER550" s="320"/>
      <c r="QES550" s="320"/>
      <c r="QET550" s="320"/>
      <c r="QEU550" s="320"/>
      <c r="QEV550" s="320"/>
      <c r="QEW550" s="320"/>
      <c r="QEX550" s="320"/>
      <c r="QEY550" s="320"/>
      <c r="QEZ550" s="320"/>
      <c r="QFA550" s="320"/>
      <c r="QFB550" s="320"/>
      <c r="QFC550" s="320"/>
      <c r="QFD550" s="320"/>
      <c r="QFE550" s="320"/>
      <c r="QFF550" s="320"/>
      <c r="QFG550" s="320"/>
      <c r="QFH550" s="320"/>
      <c r="QFI550" s="320"/>
      <c r="QFJ550" s="320"/>
      <c r="QFK550" s="320"/>
      <c r="QFL550" s="320"/>
      <c r="QFM550" s="320"/>
      <c r="QFN550" s="320"/>
      <c r="QFO550" s="320"/>
      <c r="QFP550" s="320"/>
      <c r="QFQ550" s="320"/>
      <c r="QFR550" s="320"/>
      <c r="QFS550" s="320"/>
      <c r="QFT550" s="320"/>
      <c r="QFU550" s="320"/>
      <c r="QFV550" s="320"/>
      <c r="QFW550" s="320"/>
      <c r="QFX550" s="320"/>
      <c r="QFY550" s="320"/>
      <c r="QFZ550" s="320"/>
      <c r="QGA550" s="320"/>
      <c r="QGB550" s="320"/>
      <c r="QGC550" s="320"/>
      <c r="QGD550" s="320"/>
      <c r="QGE550" s="320"/>
      <c r="QGF550" s="320"/>
      <c r="QGG550" s="320"/>
      <c r="QGH550" s="320"/>
      <c r="QGI550" s="320"/>
      <c r="QGJ550" s="320"/>
      <c r="QGK550" s="320"/>
      <c r="QGL550" s="320"/>
      <c r="QGM550" s="320"/>
      <c r="QGN550" s="320"/>
      <c r="QGO550" s="320"/>
      <c r="QGP550" s="320"/>
      <c r="QGQ550" s="320"/>
      <c r="QGR550" s="320"/>
      <c r="QGS550" s="320"/>
      <c r="QGT550" s="320"/>
      <c r="QGU550" s="320"/>
      <c r="QGV550" s="320"/>
      <c r="QGW550" s="320"/>
      <c r="QGX550" s="320"/>
      <c r="QGY550" s="320"/>
      <c r="QGZ550" s="320"/>
      <c r="QHA550" s="320"/>
      <c r="QHB550" s="320"/>
      <c r="QHC550" s="320"/>
      <c r="QHD550" s="320"/>
      <c r="QHE550" s="320"/>
      <c r="QHF550" s="320"/>
      <c r="QHG550" s="320"/>
      <c r="QHH550" s="320"/>
      <c r="QHI550" s="320"/>
      <c r="QHJ550" s="320"/>
      <c r="QHK550" s="320"/>
      <c r="QHL550" s="320"/>
      <c r="QHM550" s="320"/>
      <c r="QHN550" s="320"/>
      <c r="QHO550" s="320"/>
      <c r="QHP550" s="320"/>
      <c r="QHQ550" s="320"/>
      <c r="QHR550" s="320"/>
      <c r="QHS550" s="320"/>
      <c r="QHT550" s="320"/>
      <c r="QHU550" s="320"/>
      <c r="QHV550" s="320"/>
      <c r="QHW550" s="320"/>
      <c r="QHX550" s="320"/>
      <c r="QHY550" s="320"/>
      <c r="QHZ550" s="320"/>
      <c r="QIA550" s="320"/>
      <c r="QIB550" s="320"/>
      <c r="QIC550" s="320"/>
      <c r="QID550" s="320"/>
      <c r="QIE550" s="320"/>
      <c r="QIF550" s="320"/>
      <c r="QIG550" s="320"/>
      <c r="QIH550" s="320"/>
      <c r="QII550" s="320"/>
      <c r="QIJ550" s="320"/>
      <c r="QIK550" s="320"/>
      <c r="QIL550" s="320"/>
      <c r="QIM550" s="320"/>
      <c r="QIN550" s="320"/>
      <c r="QIO550" s="320"/>
      <c r="QIP550" s="320"/>
      <c r="QIQ550" s="320"/>
      <c r="QIR550" s="320"/>
      <c r="QIS550" s="320"/>
      <c r="QIT550" s="320"/>
      <c r="QIU550" s="320"/>
      <c r="QIV550" s="320"/>
      <c r="QIW550" s="320"/>
      <c r="QIX550" s="320"/>
      <c r="QIY550" s="320"/>
      <c r="QIZ550" s="320"/>
      <c r="QJA550" s="320"/>
      <c r="QJB550" s="320"/>
      <c r="QJC550" s="320"/>
      <c r="QJD550" s="320"/>
      <c r="QJE550" s="320"/>
      <c r="QJF550" s="320"/>
      <c r="QJG550" s="320"/>
      <c r="QJH550" s="320"/>
      <c r="QJI550" s="320"/>
      <c r="QJJ550" s="320"/>
      <c r="QJK550" s="320"/>
      <c r="QJL550" s="320"/>
      <c r="QJM550" s="320"/>
      <c r="QJN550" s="320"/>
      <c r="QJO550" s="320"/>
      <c r="QJP550" s="320"/>
      <c r="QJQ550" s="320"/>
      <c r="QJR550" s="320"/>
      <c r="QJS550" s="320"/>
      <c r="QJT550" s="320"/>
      <c r="QJU550" s="320"/>
      <c r="QJV550" s="320"/>
      <c r="QJW550" s="320"/>
      <c r="QJX550" s="320"/>
      <c r="QJY550" s="320"/>
      <c r="QJZ550" s="320"/>
      <c r="QKA550" s="320"/>
      <c r="QKB550" s="320"/>
      <c r="QKC550" s="320"/>
      <c r="QKD550" s="320"/>
      <c r="QKE550" s="320"/>
      <c r="QKF550" s="320"/>
      <c r="QKG550" s="320"/>
      <c r="QKH550" s="320"/>
      <c r="QKI550" s="320"/>
      <c r="QKJ550" s="320"/>
      <c r="QKK550" s="320"/>
      <c r="QKL550" s="320"/>
      <c r="QKM550" s="320"/>
      <c r="QKN550" s="320"/>
      <c r="QKO550" s="320"/>
      <c r="QKP550" s="320"/>
      <c r="QKQ550" s="320"/>
      <c r="QKR550" s="320"/>
      <c r="QKS550" s="320"/>
      <c r="QKT550" s="320"/>
      <c r="QKU550" s="320"/>
      <c r="QKV550" s="320"/>
      <c r="QKW550" s="320"/>
      <c r="QKX550" s="320"/>
      <c r="QKY550" s="320"/>
      <c r="QKZ550" s="320"/>
      <c r="QLA550" s="320"/>
      <c r="QLB550" s="320"/>
      <c r="QLC550" s="320"/>
      <c r="QLD550" s="320"/>
      <c r="QLE550" s="320"/>
      <c r="QLF550" s="320"/>
      <c r="QLG550" s="320"/>
      <c r="QLH550" s="320"/>
      <c r="QLI550" s="320"/>
      <c r="QLJ550" s="320"/>
      <c r="QLK550" s="320"/>
      <c r="QLL550" s="320"/>
      <c r="QLM550" s="320"/>
      <c r="QLN550" s="320"/>
      <c r="QLO550" s="320"/>
      <c r="QLP550" s="320"/>
      <c r="QLQ550" s="320"/>
      <c r="QLR550" s="320"/>
      <c r="QLS550" s="320"/>
      <c r="QLT550" s="320"/>
      <c r="QLU550" s="320"/>
      <c r="QLV550" s="320"/>
      <c r="QLW550" s="320"/>
      <c r="QLX550" s="320"/>
      <c r="QLY550" s="320"/>
      <c r="QLZ550" s="320"/>
      <c r="QMA550" s="320"/>
      <c r="QMB550" s="320"/>
      <c r="QMC550" s="320"/>
      <c r="QMD550" s="320"/>
      <c r="QME550" s="320"/>
      <c r="QMF550" s="320"/>
      <c r="QMG550" s="320"/>
      <c r="QMH550" s="320"/>
      <c r="QMI550" s="320"/>
      <c r="QMJ550" s="320"/>
      <c r="QMK550" s="320"/>
      <c r="QML550" s="320"/>
      <c r="QMM550" s="320"/>
      <c r="QMN550" s="320"/>
      <c r="QMO550" s="320"/>
      <c r="QMP550" s="320"/>
      <c r="QMQ550" s="320"/>
      <c r="QMR550" s="320"/>
      <c r="QMS550" s="320"/>
      <c r="QMT550" s="320"/>
      <c r="QMU550" s="320"/>
      <c r="QMV550" s="320"/>
      <c r="QMW550" s="320"/>
      <c r="QMX550" s="320"/>
      <c r="QMY550" s="320"/>
      <c r="QMZ550" s="320"/>
      <c r="QNA550" s="320"/>
      <c r="QNB550" s="320"/>
      <c r="QNC550" s="320"/>
      <c r="QND550" s="320"/>
      <c r="QNE550" s="320"/>
      <c r="QNF550" s="320"/>
      <c r="QNG550" s="320"/>
      <c r="QNH550" s="320"/>
      <c r="QNI550" s="320"/>
      <c r="QNJ550" s="320"/>
      <c r="QNK550" s="320"/>
      <c r="QNL550" s="320"/>
      <c r="QNM550" s="320"/>
      <c r="QNN550" s="320"/>
      <c r="QNO550" s="320"/>
      <c r="QNP550" s="320"/>
      <c r="QNQ550" s="320"/>
      <c r="QNR550" s="320"/>
      <c r="QNS550" s="320"/>
      <c r="QNT550" s="320"/>
      <c r="QNU550" s="320"/>
      <c r="QNV550" s="320"/>
      <c r="QNW550" s="320"/>
      <c r="QNX550" s="320"/>
      <c r="QNY550" s="320"/>
      <c r="QNZ550" s="320"/>
      <c r="QOA550" s="320"/>
      <c r="QOB550" s="320"/>
      <c r="QOC550" s="320"/>
      <c r="QOD550" s="320"/>
      <c r="QOE550" s="320"/>
      <c r="QOF550" s="320"/>
      <c r="QOG550" s="320"/>
      <c r="QOH550" s="320"/>
      <c r="QOI550" s="320"/>
      <c r="QOJ550" s="320"/>
      <c r="QOK550" s="320"/>
      <c r="QOL550" s="320"/>
      <c r="QOM550" s="320"/>
      <c r="QON550" s="320"/>
      <c r="QOO550" s="320"/>
      <c r="QOP550" s="320"/>
      <c r="QOQ550" s="320"/>
      <c r="QOR550" s="320"/>
      <c r="QOS550" s="320"/>
      <c r="QOT550" s="320"/>
      <c r="QOU550" s="320"/>
      <c r="QOV550" s="320"/>
      <c r="QOW550" s="320"/>
      <c r="QOX550" s="320"/>
      <c r="QOY550" s="320"/>
      <c r="QOZ550" s="320"/>
      <c r="QPA550" s="320"/>
      <c r="QPB550" s="320"/>
      <c r="QPC550" s="320"/>
      <c r="QPD550" s="320"/>
      <c r="QPE550" s="320"/>
      <c r="QPF550" s="320"/>
      <c r="QPG550" s="320"/>
      <c r="QPH550" s="320"/>
      <c r="QPI550" s="320"/>
      <c r="QPJ550" s="320"/>
      <c r="QPK550" s="320"/>
      <c r="QPL550" s="320"/>
      <c r="QPM550" s="320"/>
      <c r="QPN550" s="320"/>
      <c r="QPO550" s="320"/>
      <c r="QPP550" s="320"/>
      <c r="QPQ550" s="320"/>
      <c r="QPR550" s="320"/>
      <c r="QPS550" s="320"/>
      <c r="QPT550" s="320"/>
      <c r="QPU550" s="320"/>
      <c r="QPV550" s="320"/>
      <c r="QPW550" s="320"/>
      <c r="QPX550" s="320"/>
      <c r="QPY550" s="320"/>
      <c r="QPZ550" s="320"/>
      <c r="QQA550" s="320"/>
      <c r="QQB550" s="320"/>
      <c r="QQC550" s="320"/>
      <c r="QQD550" s="320"/>
      <c r="QQE550" s="320"/>
      <c r="QQF550" s="320"/>
      <c r="QQG550" s="320"/>
      <c r="QQH550" s="320"/>
      <c r="QQI550" s="320"/>
      <c r="QQJ550" s="320"/>
      <c r="QQK550" s="320"/>
      <c r="QQL550" s="320"/>
      <c r="QQM550" s="320"/>
      <c r="QQN550" s="320"/>
      <c r="QQO550" s="320"/>
      <c r="QQP550" s="320"/>
      <c r="QQQ550" s="320"/>
      <c r="QQR550" s="320"/>
      <c r="QQS550" s="320"/>
      <c r="QQT550" s="320"/>
      <c r="QQU550" s="320"/>
      <c r="QQV550" s="320"/>
      <c r="QQW550" s="320"/>
      <c r="QQX550" s="320"/>
      <c r="QQY550" s="320"/>
      <c r="QQZ550" s="320"/>
      <c r="QRA550" s="320"/>
      <c r="QRB550" s="320"/>
      <c r="QRC550" s="320"/>
      <c r="QRD550" s="320"/>
      <c r="QRE550" s="320"/>
      <c r="QRF550" s="320"/>
      <c r="QRG550" s="320"/>
      <c r="QRH550" s="320"/>
      <c r="QRI550" s="320"/>
      <c r="QRJ550" s="320"/>
      <c r="QRK550" s="320"/>
      <c r="QRL550" s="320"/>
      <c r="QRM550" s="320"/>
      <c r="QRN550" s="320"/>
      <c r="QRO550" s="320"/>
      <c r="QRP550" s="320"/>
      <c r="QRQ550" s="320"/>
      <c r="QRR550" s="320"/>
      <c r="QRS550" s="320"/>
      <c r="QRT550" s="320"/>
      <c r="QRU550" s="320"/>
      <c r="QRV550" s="320"/>
      <c r="QRW550" s="320"/>
      <c r="QRX550" s="320"/>
      <c r="QRY550" s="320"/>
      <c r="QRZ550" s="320"/>
      <c r="QSA550" s="320"/>
      <c r="QSB550" s="320"/>
      <c r="QSC550" s="320"/>
      <c r="QSD550" s="320"/>
      <c r="QSE550" s="320"/>
      <c r="QSF550" s="320"/>
      <c r="QSG550" s="320"/>
      <c r="QSH550" s="320"/>
      <c r="QSI550" s="320"/>
      <c r="QSJ550" s="320"/>
      <c r="QSK550" s="320"/>
      <c r="QSL550" s="320"/>
      <c r="QSM550" s="320"/>
      <c r="QSN550" s="320"/>
      <c r="QSO550" s="320"/>
      <c r="QSP550" s="320"/>
      <c r="QSQ550" s="320"/>
      <c r="QSR550" s="320"/>
      <c r="QSS550" s="320"/>
      <c r="QST550" s="320"/>
      <c r="QSU550" s="320"/>
      <c r="QSV550" s="320"/>
      <c r="QSW550" s="320"/>
      <c r="QSX550" s="320"/>
      <c r="QSY550" s="320"/>
      <c r="QSZ550" s="320"/>
      <c r="QTA550" s="320"/>
      <c r="QTB550" s="320"/>
      <c r="QTC550" s="320"/>
      <c r="QTD550" s="320"/>
      <c r="QTE550" s="320"/>
      <c r="QTF550" s="320"/>
      <c r="QTG550" s="320"/>
      <c r="QTH550" s="320"/>
      <c r="QTI550" s="320"/>
      <c r="QTJ550" s="320"/>
      <c r="QTK550" s="320"/>
      <c r="QTL550" s="320"/>
      <c r="QTM550" s="320"/>
      <c r="QTN550" s="320"/>
      <c r="QTO550" s="320"/>
      <c r="QTP550" s="320"/>
      <c r="QTQ550" s="320"/>
      <c r="QTR550" s="320"/>
      <c r="QTS550" s="320"/>
      <c r="QTT550" s="320"/>
      <c r="QTU550" s="320"/>
      <c r="QTV550" s="320"/>
      <c r="QTW550" s="320"/>
      <c r="QTX550" s="320"/>
      <c r="QTY550" s="320"/>
      <c r="QTZ550" s="320"/>
      <c r="QUA550" s="320"/>
      <c r="QUB550" s="320"/>
      <c r="QUC550" s="320"/>
      <c r="QUD550" s="320"/>
      <c r="QUE550" s="320"/>
      <c r="QUF550" s="320"/>
      <c r="QUG550" s="320"/>
      <c r="QUH550" s="320"/>
      <c r="QUI550" s="320"/>
      <c r="QUJ550" s="320"/>
      <c r="QUK550" s="320"/>
      <c r="QUL550" s="320"/>
      <c r="QUM550" s="320"/>
      <c r="QUN550" s="320"/>
      <c r="QUO550" s="320"/>
      <c r="QUP550" s="320"/>
      <c r="QUQ550" s="320"/>
      <c r="QUR550" s="320"/>
      <c r="QUS550" s="320"/>
      <c r="QUT550" s="320"/>
      <c r="QUU550" s="320"/>
      <c r="QUV550" s="320"/>
      <c r="QUW550" s="320"/>
      <c r="QUX550" s="320"/>
      <c r="QUY550" s="320"/>
      <c r="QUZ550" s="320"/>
      <c r="QVA550" s="320"/>
      <c r="QVB550" s="320"/>
      <c r="QVC550" s="320"/>
      <c r="QVD550" s="320"/>
      <c r="QVE550" s="320"/>
      <c r="QVF550" s="320"/>
      <c r="QVG550" s="320"/>
      <c r="QVH550" s="320"/>
      <c r="QVI550" s="320"/>
      <c r="QVJ550" s="320"/>
      <c r="QVK550" s="320"/>
      <c r="QVL550" s="320"/>
      <c r="QVM550" s="320"/>
      <c r="QVN550" s="320"/>
      <c r="QVO550" s="320"/>
      <c r="QVP550" s="320"/>
      <c r="QVQ550" s="320"/>
      <c r="QVR550" s="320"/>
      <c r="QVS550" s="320"/>
      <c r="QVT550" s="320"/>
      <c r="QVU550" s="320"/>
      <c r="QVV550" s="320"/>
      <c r="QVW550" s="320"/>
      <c r="QVX550" s="320"/>
      <c r="QVY550" s="320"/>
      <c r="QVZ550" s="320"/>
      <c r="QWA550" s="320"/>
      <c r="QWB550" s="320"/>
      <c r="QWC550" s="320"/>
      <c r="QWD550" s="320"/>
      <c r="QWE550" s="320"/>
      <c r="QWF550" s="320"/>
      <c r="QWG550" s="320"/>
      <c r="QWH550" s="320"/>
      <c r="QWI550" s="320"/>
      <c r="QWJ550" s="320"/>
      <c r="QWK550" s="320"/>
      <c r="QWL550" s="320"/>
      <c r="QWM550" s="320"/>
      <c r="QWN550" s="320"/>
      <c r="QWO550" s="320"/>
      <c r="QWP550" s="320"/>
      <c r="QWQ550" s="320"/>
      <c r="QWR550" s="320"/>
      <c r="QWS550" s="320"/>
      <c r="QWT550" s="320"/>
      <c r="QWU550" s="320"/>
      <c r="QWV550" s="320"/>
      <c r="QWW550" s="320"/>
      <c r="QWX550" s="320"/>
      <c r="QWY550" s="320"/>
      <c r="QWZ550" s="320"/>
      <c r="QXA550" s="320"/>
      <c r="QXB550" s="320"/>
      <c r="QXC550" s="320"/>
      <c r="QXD550" s="320"/>
      <c r="QXE550" s="320"/>
      <c r="QXF550" s="320"/>
      <c r="QXG550" s="320"/>
      <c r="QXH550" s="320"/>
      <c r="QXI550" s="320"/>
      <c r="QXJ550" s="320"/>
      <c r="QXK550" s="320"/>
      <c r="QXL550" s="320"/>
      <c r="QXM550" s="320"/>
      <c r="QXN550" s="320"/>
      <c r="QXO550" s="320"/>
      <c r="QXP550" s="320"/>
      <c r="QXQ550" s="320"/>
      <c r="QXR550" s="320"/>
      <c r="QXS550" s="320"/>
      <c r="QXT550" s="320"/>
      <c r="QXU550" s="320"/>
      <c r="QXV550" s="320"/>
      <c r="QXW550" s="320"/>
      <c r="QXX550" s="320"/>
      <c r="QXY550" s="320"/>
      <c r="QXZ550" s="320"/>
      <c r="QYA550" s="320"/>
      <c r="QYB550" s="320"/>
      <c r="QYC550" s="320"/>
      <c r="QYD550" s="320"/>
      <c r="QYE550" s="320"/>
      <c r="QYF550" s="320"/>
      <c r="QYG550" s="320"/>
      <c r="QYH550" s="320"/>
      <c r="QYI550" s="320"/>
      <c r="QYJ550" s="320"/>
      <c r="QYK550" s="320"/>
      <c r="QYL550" s="320"/>
      <c r="QYM550" s="320"/>
      <c r="QYN550" s="320"/>
      <c r="QYO550" s="320"/>
      <c r="QYP550" s="320"/>
      <c r="QYQ550" s="320"/>
      <c r="QYR550" s="320"/>
      <c r="QYS550" s="320"/>
      <c r="QYT550" s="320"/>
      <c r="QYU550" s="320"/>
      <c r="QYV550" s="320"/>
      <c r="QYW550" s="320"/>
      <c r="QYX550" s="320"/>
      <c r="QYY550" s="320"/>
      <c r="QYZ550" s="320"/>
      <c r="QZA550" s="320"/>
      <c r="QZB550" s="320"/>
      <c r="QZC550" s="320"/>
      <c r="QZD550" s="320"/>
      <c r="QZE550" s="320"/>
      <c r="QZF550" s="320"/>
      <c r="QZG550" s="320"/>
      <c r="QZH550" s="320"/>
      <c r="QZI550" s="320"/>
      <c r="QZJ550" s="320"/>
      <c r="QZK550" s="320"/>
      <c r="QZL550" s="320"/>
      <c r="QZM550" s="320"/>
      <c r="QZN550" s="320"/>
      <c r="QZO550" s="320"/>
      <c r="QZP550" s="320"/>
      <c r="QZQ550" s="320"/>
      <c r="QZR550" s="320"/>
      <c r="QZS550" s="320"/>
      <c r="QZT550" s="320"/>
      <c r="QZU550" s="320"/>
      <c r="QZV550" s="320"/>
      <c r="QZW550" s="320"/>
      <c r="QZX550" s="320"/>
      <c r="QZY550" s="320"/>
      <c r="QZZ550" s="320"/>
      <c r="RAA550" s="320"/>
      <c r="RAB550" s="320"/>
      <c r="RAC550" s="320"/>
      <c r="RAD550" s="320"/>
      <c r="RAE550" s="320"/>
      <c r="RAF550" s="320"/>
      <c r="RAG550" s="320"/>
      <c r="RAH550" s="320"/>
      <c r="RAI550" s="320"/>
      <c r="RAJ550" s="320"/>
      <c r="RAK550" s="320"/>
      <c r="RAL550" s="320"/>
      <c r="RAM550" s="320"/>
      <c r="RAN550" s="320"/>
      <c r="RAO550" s="320"/>
      <c r="RAP550" s="320"/>
      <c r="RAQ550" s="320"/>
      <c r="RAR550" s="320"/>
      <c r="RAS550" s="320"/>
      <c r="RAT550" s="320"/>
      <c r="RAU550" s="320"/>
      <c r="RAV550" s="320"/>
      <c r="RAW550" s="320"/>
      <c r="RAX550" s="320"/>
      <c r="RAY550" s="320"/>
      <c r="RAZ550" s="320"/>
      <c r="RBA550" s="320"/>
      <c r="RBB550" s="320"/>
      <c r="RBC550" s="320"/>
      <c r="RBD550" s="320"/>
      <c r="RBE550" s="320"/>
      <c r="RBF550" s="320"/>
      <c r="RBG550" s="320"/>
      <c r="RBH550" s="320"/>
      <c r="RBI550" s="320"/>
      <c r="RBJ550" s="320"/>
      <c r="RBK550" s="320"/>
      <c r="RBL550" s="320"/>
      <c r="RBM550" s="320"/>
      <c r="RBN550" s="320"/>
      <c r="RBO550" s="320"/>
      <c r="RBP550" s="320"/>
      <c r="RBQ550" s="320"/>
      <c r="RBR550" s="320"/>
      <c r="RBS550" s="320"/>
      <c r="RBT550" s="320"/>
      <c r="RBU550" s="320"/>
      <c r="RBV550" s="320"/>
      <c r="RBW550" s="320"/>
      <c r="RBX550" s="320"/>
      <c r="RBY550" s="320"/>
      <c r="RBZ550" s="320"/>
      <c r="RCA550" s="320"/>
      <c r="RCB550" s="320"/>
      <c r="RCC550" s="320"/>
      <c r="RCD550" s="320"/>
      <c r="RCE550" s="320"/>
      <c r="RCF550" s="320"/>
      <c r="RCG550" s="320"/>
      <c r="RCH550" s="320"/>
      <c r="RCI550" s="320"/>
      <c r="RCJ550" s="320"/>
      <c r="RCK550" s="320"/>
      <c r="RCL550" s="320"/>
      <c r="RCM550" s="320"/>
      <c r="RCN550" s="320"/>
      <c r="RCO550" s="320"/>
      <c r="RCP550" s="320"/>
      <c r="RCQ550" s="320"/>
      <c r="RCR550" s="320"/>
      <c r="RCS550" s="320"/>
      <c r="RCT550" s="320"/>
      <c r="RCU550" s="320"/>
      <c r="RCV550" s="320"/>
      <c r="RCW550" s="320"/>
      <c r="RCX550" s="320"/>
      <c r="RCY550" s="320"/>
      <c r="RCZ550" s="320"/>
      <c r="RDA550" s="320"/>
      <c r="RDB550" s="320"/>
      <c r="RDC550" s="320"/>
      <c r="RDD550" s="320"/>
      <c r="RDE550" s="320"/>
      <c r="RDF550" s="320"/>
      <c r="RDG550" s="320"/>
      <c r="RDH550" s="320"/>
      <c r="RDI550" s="320"/>
      <c r="RDJ550" s="320"/>
      <c r="RDK550" s="320"/>
      <c r="RDL550" s="320"/>
      <c r="RDM550" s="320"/>
      <c r="RDN550" s="320"/>
      <c r="RDO550" s="320"/>
      <c r="RDP550" s="320"/>
      <c r="RDQ550" s="320"/>
      <c r="RDR550" s="320"/>
      <c r="RDS550" s="320"/>
      <c r="RDT550" s="320"/>
      <c r="RDU550" s="320"/>
      <c r="RDV550" s="320"/>
      <c r="RDW550" s="320"/>
      <c r="RDX550" s="320"/>
      <c r="RDY550" s="320"/>
      <c r="RDZ550" s="320"/>
      <c r="REA550" s="320"/>
      <c r="REB550" s="320"/>
      <c r="REC550" s="320"/>
      <c r="RED550" s="320"/>
      <c r="REE550" s="320"/>
      <c r="REF550" s="320"/>
      <c r="REG550" s="320"/>
      <c r="REH550" s="320"/>
      <c r="REI550" s="320"/>
      <c r="REJ550" s="320"/>
      <c r="REK550" s="320"/>
      <c r="REL550" s="320"/>
      <c r="REM550" s="320"/>
      <c r="REN550" s="320"/>
      <c r="REO550" s="320"/>
      <c r="REP550" s="320"/>
      <c r="REQ550" s="320"/>
      <c r="RER550" s="320"/>
      <c r="RES550" s="320"/>
      <c r="RET550" s="320"/>
      <c r="REU550" s="320"/>
      <c r="REV550" s="320"/>
      <c r="REW550" s="320"/>
      <c r="REX550" s="320"/>
      <c r="REY550" s="320"/>
      <c r="REZ550" s="320"/>
      <c r="RFA550" s="320"/>
      <c r="RFB550" s="320"/>
      <c r="RFC550" s="320"/>
      <c r="RFD550" s="320"/>
      <c r="RFE550" s="320"/>
      <c r="RFF550" s="320"/>
      <c r="RFG550" s="320"/>
      <c r="RFH550" s="320"/>
      <c r="RFI550" s="320"/>
      <c r="RFJ550" s="320"/>
      <c r="RFK550" s="320"/>
      <c r="RFL550" s="320"/>
      <c r="RFM550" s="320"/>
      <c r="RFN550" s="320"/>
      <c r="RFO550" s="320"/>
      <c r="RFP550" s="320"/>
      <c r="RFQ550" s="320"/>
      <c r="RFR550" s="320"/>
      <c r="RFS550" s="320"/>
      <c r="RFT550" s="320"/>
      <c r="RFU550" s="320"/>
      <c r="RFV550" s="320"/>
      <c r="RFW550" s="320"/>
      <c r="RFX550" s="320"/>
      <c r="RFY550" s="320"/>
      <c r="RFZ550" s="320"/>
      <c r="RGA550" s="320"/>
      <c r="RGB550" s="320"/>
      <c r="RGC550" s="320"/>
      <c r="RGD550" s="320"/>
      <c r="RGE550" s="320"/>
      <c r="RGF550" s="320"/>
      <c r="RGG550" s="320"/>
      <c r="RGH550" s="320"/>
      <c r="RGI550" s="320"/>
      <c r="RGJ550" s="320"/>
      <c r="RGK550" s="320"/>
      <c r="RGL550" s="320"/>
      <c r="RGM550" s="320"/>
      <c r="RGN550" s="320"/>
      <c r="RGO550" s="320"/>
      <c r="RGP550" s="320"/>
      <c r="RGQ550" s="320"/>
      <c r="RGR550" s="320"/>
      <c r="RGS550" s="320"/>
      <c r="RGT550" s="320"/>
      <c r="RGU550" s="320"/>
      <c r="RGV550" s="320"/>
      <c r="RGW550" s="320"/>
      <c r="RGX550" s="320"/>
      <c r="RGY550" s="320"/>
      <c r="RGZ550" s="320"/>
      <c r="RHA550" s="320"/>
      <c r="RHB550" s="320"/>
      <c r="RHC550" s="320"/>
      <c r="RHD550" s="320"/>
      <c r="RHE550" s="320"/>
      <c r="RHF550" s="320"/>
      <c r="RHG550" s="320"/>
      <c r="RHH550" s="320"/>
      <c r="RHI550" s="320"/>
      <c r="RHJ550" s="320"/>
      <c r="RHK550" s="320"/>
      <c r="RHL550" s="320"/>
      <c r="RHM550" s="320"/>
      <c r="RHN550" s="320"/>
      <c r="RHO550" s="320"/>
      <c r="RHP550" s="320"/>
      <c r="RHQ550" s="320"/>
      <c r="RHR550" s="320"/>
      <c r="RHS550" s="320"/>
      <c r="RHT550" s="320"/>
      <c r="RHU550" s="320"/>
      <c r="RHV550" s="320"/>
      <c r="RHW550" s="320"/>
      <c r="RHX550" s="320"/>
      <c r="RHY550" s="320"/>
      <c r="RHZ550" s="320"/>
      <c r="RIA550" s="320"/>
      <c r="RIB550" s="320"/>
      <c r="RIC550" s="320"/>
      <c r="RID550" s="320"/>
      <c r="RIE550" s="320"/>
      <c r="RIF550" s="320"/>
      <c r="RIG550" s="320"/>
      <c r="RIH550" s="320"/>
      <c r="RII550" s="320"/>
      <c r="RIJ550" s="320"/>
      <c r="RIK550" s="320"/>
      <c r="RIL550" s="320"/>
      <c r="RIM550" s="320"/>
      <c r="RIN550" s="320"/>
      <c r="RIO550" s="320"/>
      <c r="RIP550" s="320"/>
      <c r="RIQ550" s="320"/>
      <c r="RIR550" s="320"/>
      <c r="RIS550" s="320"/>
      <c r="RIT550" s="320"/>
      <c r="RIU550" s="320"/>
      <c r="RIV550" s="320"/>
      <c r="RIW550" s="320"/>
      <c r="RIX550" s="320"/>
      <c r="RIY550" s="320"/>
      <c r="RIZ550" s="320"/>
      <c r="RJA550" s="320"/>
      <c r="RJB550" s="320"/>
      <c r="RJC550" s="320"/>
      <c r="RJD550" s="320"/>
      <c r="RJE550" s="320"/>
      <c r="RJF550" s="320"/>
      <c r="RJG550" s="320"/>
      <c r="RJH550" s="320"/>
      <c r="RJI550" s="320"/>
      <c r="RJJ550" s="320"/>
      <c r="RJK550" s="320"/>
      <c r="RJL550" s="320"/>
      <c r="RJM550" s="320"/>
      <c r="RJN550" s="320"/>
      <c r="RJO550" s="320"/>
      <c r="RJP550" s="320"/>
      <c r="RJQ550" s="320"/>
      <c r="RJR550" s="320"/>
      <c r="RJS550" s="320"/>
      <c r="RJT550" s="320"/>
      <c r="RJU550" s="320"/>
      <c r="RJV550" s="320"/>
      <c r="RJW550" s="320"/>
      <c r="RJX550" s="320"/>
      <c r="RJY550" s="320"/>
      <c r="RJZ550" s="320"/>
      <c r="RKA550" s="320"/>
      <c r="RKB550" s="320"/>
      <c r="RKC550" s="320"/>
      <c r="RKD550" s="320"/>
      <c r="RKE550" s="320"/>
      <c r="RKF550" s="320"/>
      <c r="RKG550" s="320"/>
      <c r="RKH550" s="320"/>
      <c r="RKI550" s="320"/>
      <c r="RKJ550" s="320"/>
      <c r="RKK550" s="320"/>
      <c r="RKL550" s="320"/>
      <c r="RKM550" s="320"/>
      <c r="RKN550" s="320"/>
      <c r="RKO550" s="320"/>
      <c r="RKP550" s="320"/>
      <c r="RKQ550" s="320"/>
      <c r="RKR550" s="320"/>
      <c r="RKS550" s="320"/>
      <c r="RKT550" s="320"/>
      <c r="RKU550" s="320"/>
      <c r="RKV550" s="320"/>
      <c r="RKW550" s="320"/>
      <c r="RKX550" s="320"/>
      <c r="RKY550" s="320"/>
      <c r="RKZ550" s="320"/>
      <c r="RLA550" s="320"/>
      <c r="RLB550" s="320"/>
      <c r="RLC550" s="320"/>
      <c r="RLD550" s="320"/>
      <c r="RLE550" s="320"/>
      <c r="RLF550" s="320"/>
      <c r="RLG550" s="320"/>
      <c r="RLH550" s="320"/>
      <c r="RLI550" s="320"/>
      <c r="RLJ550" s="320"/>
      <c r="RLK550" s="320"/>
      <c r="RLL550" s="320"/>
      <c r="RLM550" s="320"/>
      <c r="RLN550" s="320"/>
      <c r="RLO550" s="320"/>
      <c r="RLP550" s="320"/>
      <c r="RLQ550" s="320"/>
      <c r="RLR550" s="320"/>
      <c r="RLS550" s="320"/>
      <c r="RLT550" s="320"/>
      <c r="RLU550" s="320"/>
      <c r="RLV550" s="320"/>
      <c r="RLW550" s="320"/>
      <c r="RLX550" s="320"/>
      <c r="RLY550" s="320"/>
      <c r="RLZ550" s="320"/>
      <c r="RMA550" s="320"/>
      <c r="RMB550" s="320"/>
      <c r="RMC550" s="320"/>
      <c r="RMD550" s="320"/>
      <c r="RME550" s="320"/>
      <c r="RMF550" s="320"/>
      <c r="RMG550" s="320"/>
      <c r="RMH550" s="320"/>
      <c r="RMI550" s="320"/>
      <c r="RMJ550" s="320"/>
      <c r="RMK550" s="320"/>
      <c r="RML550" s="320"/>
      <c r="RMM550" s="320"/>
      <c r="RMN550" s="320"/>
      <c r="RMO550" s="320"/>
      <c r="RMP550" s="320"/>
      <c r="RMQ550" s="320"/>
      <c r="RMR550" s="320"/>
      <c r="RMS550" s="320"/>
      <c r="RMT550" s="320"/>
      <c r="RMU550" s="320"/>
      <c r="RMV550" s="320"/>
      <c r="RMW550" s="320"/>
      <c r="RMX550" s="320"/>
      <c r="RMY550" s="320"/>
      <c r="RMZ550" s="320"/>
      <c r="RNA550" s="320"/>
      <c r="RNB550" s="320"/>
      <c r="RNC550" s="320"/>
      <c r="RND550" s="320"/>
      <c r="RNE550" s="320"/>
      <c r="RNF550" s="320"/>
      <c r="RNG550" s="320"/>
      <c r="RNH550" s="320"/>
      <c r="RNI550" s="320"/>
      <c r="RNJ550" s="320"/>
      <c r="RNK550" s="320"/>
      <c r="RNL550" s="320"/>
      <c r="RNM550" s="320"/>
      <c r="RNN550" s="320"/>
      <c r="RNO550" s="320"/>
      <c r="RNP550" s="320"/>
      <c r="RNQ550" s="320"/>
      <c r="RNR550" s="320"/>
      <c r="RNS550" s="320"/>
      <c r="RNT550" s="320"/>
      <c r="RNU550" s="320"/>
      <c r="RNV550" s="320"/>
      <c r="RNW550" s="320"/>
      <c r="RNX550" s="320"/>
      <c r="RNY550" s="320"/>
      <c r="RNZ550" s="320"/>
      <c r="ROA550" s="320"/>
      <c r="ROB550" s="320"/>
      <c r="ROC550" s="320"/>
      <c r="ROD550" s="320"/>
      <c r="ROE550" s="320"/>
      <c r="ROF550" s="320"/>
      <c r="ROG550" s="320"/>
      <c r="ROH550" s="320"/>
      <c r="ROI550" s="320"/>
      <c r="ROJ550" s="320"/>
      <c r="ROK550" s="320"/>
      <c r="ROL550" s="320"/>
      <c r="ROM550" s="320"/>
      <c r="RON550" s="320"/>
      <c r="ROO550" s="320"/>
      <c r="ROP550" s="320"/>
      <c r="ROQ550" s="320"/>
      <c r="ROR550" s="320"/>
      <c r="ROS550" s="320"/>
      <c r="ROT550" s="320"/>
      <c r="ROU550" s="320"/>
      <c r="ROV550" s="320"/>
      <c r="ROW550" s="320"/>
      <c r="ROX550" s="320"/>
      <c r="ROY550" s="320"/>
      <c r="ROZ550" s="320"/>
      <c r="RPA550" s="320"/>
      <c r="RPB550" s="320"/>
      <c r="RPC550" s="320"/>
      <c r="RPD550" s="320"/>
      <c r="RPE550" s="320"/>
      <c r="RPF550" s="320"/>
      <c r="RPG550" s="320"/>
      <c r="RPH550" s="320"/>
      <c r="RPI550" s="320"/>
      <c r="RPJ550" s="320"/>
      <c r="RPK550" s="320"/>
      <c r="RPL550" s="320"/>
      <c r="RPM550" s="320"/>
      <c r="RPN550" s="320"/>
      <c r="RPO550" s="320"/>
      <c r="RPP550" s="320"/>
      <c r="RPQ550" s="320"/>
      <c r="RPR550" s="320"/>
      <c r="RPS550" s="320"/>
      <c r="RPT550" s="320"/>
      <c r="RPU550" s="320"/>
      <c r="RPV550" s="320"/>
      <c r="RPW550" s="320"/>
      <c r="RPX550" s="320"/>
      <c r="RPY550" s="320"/>
      <c r="RPZ550" s="320"/>
      <c r="RQA550" s="320"/>
      <c r="RQB550" s="320"/>
      <c r="RQC550" s="320"/>
      <c r="RQD550" s="320"/>
      <c r="RQE550" s="320"/>
      <c r="RQF550" s="320"/>
      <c r="RQG550" s="320"/>
      <c r="RQH550" s="320"/>
      <c r="RQI550" s="320"/>
      <c r="RQJ550" s="320"/>
      <c r="RQK550" s="320"/>
      <c r="RQL550" s="320"/>
      <c r="RQM550" s="320"/>
      <c r="RQN550" s="320"/>
      <c r="RQO550" s="320"/>
      <c r="RQP550" s="320"/>
      <c r="RQQ550" s="320"/>
      <c r="RQR550" s="320"/>
      <c r="RQS550" s="320"/>
      <c r="RQT550" s="320"/>
      <c r="RQU550" s="320"/>
      <c r="RQV550" s="320"/>
      <c r="RQW550" s="320"/>
      <c r="RQX550" s="320"/>
      <c r="RQY550" s="320"/>
      <c r="RQZ550" s="320"/>
      <c r="RRA550" s="320"/>
      <c r="RRB550" s="320"/>
      <c r="RRC550" s="320"/>
      <c r="RRD550" s="320"/>
      <c r="RRE550" s="320"/>
      <c r="RRF550" s="320"/>
      <c r="RRG550" s="320"/>
      <c r="RRH550" s="320"/>
      <c r="RRI550" s="320"/>
      <c r="RRJ550" s="320"/>
      <c r="RRK550" s="320"/>
      <c r="RRL550" s="320"/>
      <c r="RRM550" s="320"/>
      <c r="RRN550" s="320"/>
      <c r="RRO550" s="320"/>
      <c r="RRP550" s="320"/>
      <c r="RRQ550" s="320"/>
      <c r="RRR550" s="320"/>
      <c r="RRS550" s="320"/>
      <c r="RRT550" s="320"/>
      <c r="RRU550" s="320"/>
      <c r="RRV550" s="320"/>
      <c r="RRW550" s="320"/>
      <c r="RRX550" s="320"/>
      <c r="RRY550" s="320"/>
      <c r="RRZ550" s="320"/>
      <c r="RSA550" s="320"/>
      <c r="RSB550" s="320"/>
      <c r="RSC550" s="320"/>
      <c r="RSD550" s="320"/>
      <c r="RSE550" s="320"/>
      <c r="RSF550" s="320"/>
      <c r="RSG550" s="320"/>
      <c r="RSH550" s="320"/>
      <c r="RSI550" s="320"/>
      <c r="RSJ550" s="320"/>
      <c r="RSK550" s="320"/>
      <c r="RSL550" s="320"/>
      <c r="RSM550" s="320"/>
      <c r="RSN550" s="320"/>
      <c r="RSO550" s="320"/>
      <c r="RSP550" s="320"/>
      <c r="RSQ550" s="320"/>
      <c r="RSR550" s="320"/>
      <c r="RSS550" s="320"/>
      <c r="RST550" s="320"/>
      <c r="RSU550" s="320"/>
      <c r="RSV550" s="320"/>
      <c r="RSW550" s="320"/>
      <c r="RSX550" s="320"/>
      <c r="RSY550" s="320"/>
      <c r="RSZ550" s="320"/>
      <c r="RTA550" s="320"/>
      <c r="RTB550" s="320"/>
      <c r="RTC550" s="320"/>
      <c r="RTD550" s="320"/>
      <c r="RTE550" s="320"/>
      <c r="RTF550" s="320"/>
      <c r="RTG550" s="320"/>
      <c r="RTH550" s="320"/>
      <c r="RTI550" s="320"/>
      <c r="RTJ550" s="320"/>
      <c r="RTK550" s="320"/>
      <c r="RTL550" s="320"/>
      <c r="RTM550" s="320"/>
      <c r="RTN550" s="320"/>
      <c r="RTO550" s="320"/>
      <c r="RTP550" s="320"/>
      <c r="RTQ550" s="320"/>
      <c r="RTR550" s="320"/>
      <c r="RTS550" s="320"/>
      <c r="RTT550" s="320"/>
      <c r="RTU550" s="320"/>
      <c r="RTV550" s="320"/>
      <c r="RTW550" s="320"/>
      <c r="RTX550" s="320"/>
      <c r="RTY550" s="320"/>
      <c r="RTZ550" s="320"/>
      <c r="RUA550" s="320"/>
      <c r="RUB550" s="320"/>
      <c r="RUC550" s="320"/>
      <c r="RUD550" s="320"/>
      <c r="RUE550" s="320"/>
      <c r="RUF550" s="320"/>
      <c r="RUG550" s="320"/>
      <c r="RUH550" s="320"/>
      <c r="RUI550" s="320"/>
      <c r="RUJ550" s="320"/>
      <c r="RUK550" s="320"/>
      <c r="RUL550" s="320"/>
      <c r="RUM550" s="320"/>
      <c r="RUN550" s="320"/>
      <c r="RUO550" s="320"/>
      <c r="RUP550" s="320"/>
      <c r="RUQ550" s="320"/>
      <c r="RUR550" s="320"/>
      <c r="RUS550" s="320"/>
      <c r="RUT550" s="320"/>
      <c r="RUU550" s="320"/>
      <c r="RUV550" s="320"/>
      <c r="RUW550" s="320"/>
      <c r="RUX550" s="320"/>
      <c r="RUY550" s="320"/>
      <c r="RUZ550" s="320"/>
      <c r="RVA550" s="320"/>
      <c r="RVB550" s="320"/>
      <c r="RVC550" s="320"/>
      <c r="RVD550" s="320"/>
      <c r="RVE550" s="320"/>
      <c r="RVF550" s="320"/>
      <c r="RVG550" s="320"/>
      <c r="RVH550" s="320"/>
      <c r="RVI550" s="320"/>
      <c r="RVJ550" s="320"/>
      <c r="RVK550" s="320"/>
      <c r="RVL550" s="320"/>
      <c r="RVM550" s="320"/>
      <c r="RVN550" s="320"/>
      <c r="RVO550" s="320"/>
      <c r="RVP550" s="320"/>
      <c r="RVQ550" s="320"/>
      <c r="RVR550" s="320"/>
      <c r="RVS550" s="320"/>
      <c r="RVT550" s="320"/>
      <c r="RVU550" s="320"/>
      <c r="RVV550" s="320"/>
      <c r="RVW550" s="320"/>
      <c r="RVX550" s="320"/>
      <c r="RVY550" s="320"/>
      <c r="RVZ550" s="320"/>
      <c r="RWA550" s="320"/>
      <c r="RWB550" s="320"/>
      <c r="RWC550" s="320"/>
      <c r="RWD550" s="320"/>
      <c r="RWE550" s="320"/>
      <c r="RWF550" s="320"/>
      <c r="RWG550" s="320"/>
      <c r="RWH550" s="320"/>
      <c r="RWI550" s="320"/>
      <c r="RWJ550" s="320"/>
      <c r="RWK550" s="320"/>
      <c r="RWL550" s="320"/>
      <c r="RWM550" s="320"/>
      <c r="RWN550" s="320"/>
      <c r="RWO550" s="320"/>
      <c r="RWP550" s="320"/>
      <c r="RWQ550" s="320"/>
      <c r="RWR550" s="320"/>
      <c r="RWS550" s="320"/>
      <c r="RWT550" s="320"/>
      <c r="RWU550" s="320"/>
      <c r="RWV550" s="320"/>
      <c r="RWW550" s="320"/>
      <c r="RWX550" s="320"/>
      <c r="RWY550" s="320"/>
      <c r="RWZ550" s="320"/>
      <c r="RXA550" s="320"/>
      <c r="RXB550" s="320"/>
      <c r="RXC550" s="320"/>
      <c r="RXD550" s="320"/>
      <c r="RXE550" s="320"/>
      <c r="RXF550" s="320"/>
      <c r="RXG550" s="320"/>
      <c r="RXH550" s="320"/>
      <c r="RXI550" s="320"/>
      <c r="RXJ550" s="320"/>
      <c r="RXK550" s="320"/>
      <c r="RXL550" s="320"/>
      <c r="RXM550" s="320"/>
      <c r="RXN550" s="320"/>
      <c r="RXO550" s="320"/>
      <c r="RXP550" s="320"/>
      <c r="RXQ550" s="320"/>
      <c r="RXR550" s="320"/>
      <c r="RXS550" s="320"/>
      <c r="RXT550" s="320"/>
      <c r="RXU550" s="320"/>
      <c r="RXV550" s="320"/>
      <c r="RXW550" s="320"/>
      <c r="RXX550" s="320"/>
      <c r="RXY550" s="320"/>
      <c r="RXZ550" s="320"/>
      <c r="RYA550" s="320"/>
      <c r="RYB550" s="320"/>
      <c r="RYC550" s="320"/>
      <c r="RYD550" s="320"/>
      <c r="RYE550" s="320"/>
      <c r="RYF550" s="320"/>
      <c r="RYG550" s="320"/>
      <c r="RYH550" s="320"/>
      <c r="RYI550" s="320"/>
      <c r="RYJ550" s="320"/>
      <c r="RYK550" s="320"/>
      <c r="RYL550" s="320"/>
      <c r="RYM550" s="320"/>
      <c r="RYN550" s="320"/>
      <c r="RYO550" s="320"/>
      <c r="RYP550" s="320"/>
      <c r="RYQ550" s="320"/>
      <c r="RYR550" s="320"/>
      <c r="RYS550" s="320"/>
      <c r="RYT550" s="320"/>
      <c r="RYU550" s="320"/>
      <c r="RYV550" s="320"/>
      <c r="RYW550" s="320"/>
      <c r="RYX550" s="320"/>
      <c r="RYY550" s="320"/>
      <c r="RYZ550" s="320"/>
      <c r="RZA550" s="320"/>
      <c r="RZB550" s="320"/>
      <c r="RZC550" s="320"/>
      <c r="RZD550" s="320"/>
      <c r="RZE550" s="320"/>
      <c r="RZF550" s="320"/>
      <c r="RZG550" s="320"/>
      <c r="RZH550" s="320"/>
      <c r="RZI550" s="320"/>
      <c r="RZJ550" s="320"/>
      <c r="RZK550" s="320"/>
      <c r="RZL550" s="320"/>
      <c r="RZM550" s="320"/>
      <c r="RZN550" s="320"/>
      <c r="RZO550" s="320"/>
      <c r="RZP550" s="320"/>
      <c r="RZQ550" s="320"/>
      <c r="RZR550" s="320"/>
      <c r="RZS550" s="320"/>
      <c r="RZT550" s="320"/>
      <c r="RZU550" s="320"/>
      <c r="RZV550" s="320"/>
      <c r="RZW550" s="320"/>
      <c r="RZX550" s="320"/>
      <c r="RZY550" s="320"/>
      <c r="RZZ550" s="320"/>
      <c r="SAA550" s="320"/>
      <c r="SAB550" s="320"/>
      <c r="SAC550" s="320"/>
      <c r="SAD550" s="320"/>
      <c r="SAE550" s="320"/>
      <c r="SAF550" s="320"/>
      <c r="SAG550" s="320"/>
      <c r="SAH550" s="320"/>
      <c r="SAI550" s="320"/>
      <c r="SAJ550" s="320"/>
      <c r="SAK550" s="320"/>
      <c r="SAL550" s="320"/>
      <c r="SAM550" s="320"/>
      <c r="SAN550" s="320"/>
      <c r="SAO550" s="320"/>
      <c r="SAP550" s="320"/>
      <c r="SAQ550" s="320"/>
      <c r="SAR550" s="320"/>
      <c r="SAS550" s="320"/>
      <c r="SAT550" s="320"/>
      <c r="SAU550" s="320"/>
      <c r="SAV550" s="320"/>
      <c r="SAW550" s="320"/>
      <c r="SAX550" s="320"/>
      <c r="SAY550" s="320"/>
      <c r="SAZ550" s="320"/>
      <c r="SBA550" s="320"/>
      <c r="SBB550" s="320"/>
      <c r="SBC550" s="320"/>
      <c r="SBD550" s="320"/>
      <c r="SBE550" s="320"/>
      <c r="SBF550" s="320"/>
      <c r="SBG550" s="320"/>
      <c r="SBH550" s="320"/>
      <c r="SBI550" s="320"/>
      <c r="SBJ550" s="320"/>
      <c r="SBK550" s="320"/>
      <c r="SBL550" s="320"/>
      <c r="SBM550" s="320"/>
      <c r="SBN550" s="320"/>
      <c r="SBO550" s="320"/>
      <c r="SBP550" s="320"/>
      <c r="SBQ550" s="320"/>
      <c r="SBR550" s="320"/>
      <c r="SBS550" s="320"/>
      <c r="SBT550" s="320"/>
      <c r="SBU550" s="320"/>
      <c r="SBV550" s="320"/>
      <c r="SBW550" s="320"/>
      <c r="SBX550" s="320"/>
      <c r="SBY550" s="320"/>
      <c r="SBZ550" s="320"/>
      <c r="SCA550" s="320"/>
      <c r="SCB550" s="320"/>
      <c r="SCC550" s="320"/>
      <c r="SCD550" s="320"/>
      <c r="SCE550" s="320"/>
      <c r="SCF550" s="320"/>
      <c r="SCG550" s="320"/>
      <c r="SCH550" s="320"/>
      <c r="SCI550" s="320"/>
      <c r="SCJ550" s="320"/>
      <c r="SCK550" s="320"/>
      <c r="SCL550" s="320"/>
      <c r="SCM550" s="320"/>
      <c r="SCN550" s="320"/>
      <c r="SCO550" s="320"/>
      <c r="SCP550" s="320"/>
      <c r="SCQ550" s="320"/>
      <c r="SCR550" s="320"/>
      <c r="SCS550" s="320"/>
      <c r="SCT550" s="320"/>
      <c r="SCU550" s="320"/>
      <c r="SCV550" s="320"/>
      <c r="SCW550" s="320"/>
      <c r="SCX550" s="320"/>
      <c r="SCY550" s="320"/>
      <c r="SCZ550" s="320"/>
      <c r="SDA550" s="320"/>
      <c r="SDB550" s="320"/>
      <c r="SDC550" s="320"/>
      <c r="SDD550" s="320"/>
      <c r="SDE550" s="320"/>
      <c r="SDF550" s="320"/>
      <c r="SDG550" s="320"/>
      <c r="SDH550" s="320"/>
      <c r="SDI550" s="320"/>
      <c r="SDJ550" s="320"/>
      <c r="SDK550" s="320"/>
      <c r="SDL550" s="320"/>
      <c r="SDM550" s="320"/>
      <c r="SDN550" s="320"/>
      <c r="SDO550" s="320"/>
      <c r="SDP550" s="320"/>
      <c r="SDQ550" s="320"/>
      <c r="SDR550" s="320"/>
      <c r="SDS550" s="320"/>
      <c r="SDT550" s="320"/>
      <c r="SDU550" s="320"/>
      <c r="SDV550" s="320"/>
      <c r="SDW550" s="320"/>
      <c r="SDX550" s="320"/>
      <c r="SDY550" s="320"/>
      <c r="SDZ550" s="320"/>
      <c r="SEA550" s="320"/>
      <c r="SEB550" s="320"/>
      <c r="SEC550" s="320"/>
      <c r="SED550" s="320"/>
      <c r="SEE550" s="320"/>
      <c r="SEF550" s="320"/>
      <c r="SEG550" s="320"/>
      <c r="SEH550" s="320"/>
      <c r="SEI550" s="320"/>
      <c r="SEJ550" s="320"/>
      <c r="SEK550" s="320"/>
      <c r="SEL550" s="320"/>
      <c r="SEM550" s="320"/>
      <c r="SEN550" s="320"/>
      <c r="SEO550" s="320"/>
      <c r="SEP550" s="320"/>
      <c r="SEQ550" s="320"/>
      <c r="SER550" s="320"/>
      <c r="SES550" s="320"/>
      <c r="SET550" s="320"/>
      <c r="SEU550" s="320"/>
      <c r="SEV550" s="320"/>
      <c r="SEW550" s="320"/>
      <c r="SEX550" s="320"/>
      <c r="SEY550" s="320"/>
      <c r="SEZ550" s="320"/>
      <c r="SFA550" s="320"/>
      <c r="SFB550" s="320"/>
      <c r="SFC550" s="320"/>
      <c r="SFD550" s="320"/>
      <c r="SFE550" s="320"/>
      <c r="SFF550" s="320"/>
      <c r="SFG550" s="320"/>
      <c r="SFH550" s="320"/>
      <c r="SFI550" s="320"/>
      <c r="SFJ550" s="320"/>
      <c r="SFK550" s="320"/>
      <c r="SFL550" s="320"/>
      <c r="SFM550" s="320"/>
      <c r="SFN550" s="320"/>
      <c r="SFO550" s="320"/>
      <c r="SFP550" s="320"/>
      <c r="SFQ550" s="320"/>
      <c r="SFR550" s="320"/>
      <c r="SFS550" s="320"/>
      <c r="SFT550" s="320"/>
      <c r="SFU550" s="320"/>
      <c r="SFV550" s="320"/>
      <c r="SFW550" s="320"/>
      <c r="SFX550" s="320"/>
      <c r="SFY550" s="320"/>
      <c r="SFZ550" s="320"/>
      <c r="SGA550" s="320"/>
      <c r="SGB550" s="320"/>
      <c r="SGC550" s="320"/>
      <c r="SGD550" s="320"/>
      <c r="SGE550" s="320"/>
      <c r="SGF550" s="320"/>
      <c r="SGG550" s="320"/>
      <c r="SGH550" s="320"/>
      <c r="SGI550" s="320"/>
      <c r="SGJ550" s="320"/>
      <c r="SGK550" s="320"/>
      <c r="SGL550" s="320"/>
      <c r="SGM550" s="320"/>
      <c r="SGN550" s="320"/>
      <c r="SGO550" s="320"/>
      <c r="SGP550" s="320"/>
      <c r="SGQ550" s="320"/>
      <c r="SGR550" s="320"/>
      <c r="SGS550" s="320"/>
      <c r="SGT550" s="320"/>
      <c r="SGU550" s="320"/>
      <c r="SGV550" s="320"/>
      <c r="SGW550" s="320"/>
      <c r="SGX550" s="320"/>
      <c r="SGY550" s="320"/>
      <c r="SGZ550" s="320"/>
      <c r="SHA550" s="320"/>
      <c r="SHB550" s="320"/>
      <c r="SHC550" s="320"/>
      <c r="SHD550" s="320"/>
      <c r="SHE550" s="320"/>
      <c r="SHF550" s="320"/>
      <c r="SHG550" s="320"/>
      <c r="SHH550" s="320"/>
      <c r="SHI550" s="320"/>
      <c r="SHJ550" s="320"/>
      <c r="SHK550" s="320"/>
      <c r="SHL550" s="320"/>
      <c r="SHM550" s="320"/>
      <c r="SHN550" s="320"/>
      <c r="SHO550" s="320"/>
      <c r="SHP550" s="320"/>
      <c r="SHQ550" s="320"/>
      <c r="SHR550" s="320"/>
      <c r="SHS550" s="320"/>
      <c r="SHT550" s="320"/>
      <c r="SHU550" s="320"/>
      <c r="SHV550" s="320"/>
      <c r="SHW550" s="320"/>
      <c r="SHX550" s="320"/>
      <c r="SHY550" s="320"/>
      <c r="SHZ550" s="320"/>
      <c r="SIA550" s="320"/>
      <c r="SIB550" s="320"/>
      <c r="SIC550" s="320"/>
      <c r="SID550" s="320"/>
      <c r="SIE550" s="320"/>
      <c r="SIF550" s="320"/>
      <c r="SIG550" s="320"/>
      <c r="SIH550" s="320"/>
      <c r="SII550" s="320"/>
      <c r="SIJ550" s="320"/>
      <c r="SIK550" s="320"/>
      <c r="SIL550" s="320"/>
      <c r="SIM550" s="320"/>
      <c r="SIN550" s="320"/>
      <c r="SIO550" s="320"/>
      <c r="SIP550" s="320"/>
      <c r="SIQ550" s="320"/>
      <c r="SIR550" s="320"/>
      <c r="SIS550" s="320"/>
      <c r="SIT550" s="320"/>
      <c r="SIU550" s="320"/>
      <c r="SIV550" s="320"/>
      <c r="SIW550" s="320"/>
      <c r="SIX550" s="320"/>
      <c r="SIY550" s="320"/>
      <c r="SIZ550" s="320"/>
      <c r="SJA550" s="320"/>
      <c r="SJB550" s="320"/>
      <c r="SJC550" s="320"/>
      <c r="SJD550" s="320"/>
      <c r="SJE550" s="320"/>
      <c r="SJF550" s="320"/>
      <c r="SJG550" s="320"/>
      <c r="SJH550" s="320"/>
      <c r="SJI550" s="320"/>
      <c r="SJJ550" s="320"/>
      <c r="SJK550" s="320"/>
      <c r="SJL550" s="320"/>
      <c r="SJM550" s="320"/>
      <c r="SJN550" s="320"/>
      <c r="SJO550" s="320"/>
      <c r="SJP550" s="320"/>
      <c r="SJQ550" s="320"/>
      <c r="SJR550" s="320"/>
      <c r="SJS550" s="320"/>
      <c r="SJT550" s="320"/>
      <c r="SJU550" s="320"/>
      <c r="SJV550" s="320"/>
      <c r="SJW550" s="320"/>
      <c r="SJX550" s="320"/>
      <c r="SJY550" s="320"/>
      <c r="SJZ550" s="320"/>
      <c r="SKA550" s="320"/>
      <c r="SKB550" s="320"/>
      <c r="SKC550" s="320"/>
      <c r="SKD550" s="320"/>
      <c r="SKE550" s="320"/>
      <c r="SKF550" s="320"/>
      <c r="SKG550" s="320"/>
      <c r="SKH550" s="320"/>
      <c r="SKI550" s="320"/>
      <c r="SKJ550" s="320"/>
      <c r="SKK550" s="320"/>
      <c r="SKL550" s="320"/>
      <c r="SKM550" s="320"/>
      <c r="SKN550" s="320"/>
      <c r="SKO550" s="320"/>
      <c r="SKP550" s="320"/>
      <c r="SKQ550" s="320"/>
      <c r="SKR550" s="320"/>
      <c r="SKS550" s="320"/>
      <c r="SKT550" s="320"/>
      <c r="SKU550" s="320"/>
      <c r="SKV550" s="320"/>
      <c r="SKW550" s="320"/>
      <c r="SKX550" s="320"/>
      <c r="SKY550" s="320"/>
      <c r="SKZ550" s="320"/>
      <c r="SLA550" s="320"/>
      <c r="SLB550" s="320"/>
      <c r="SLC550" s="320"/>
      <c r="SLD550" s="320"/>
      <c r="SLE550" s="320"/>
      <c r="SLF550" s="320"/>
      <c r="SLG550" s="320"/>
      <c r="SLH550" s="320"/>
      <c r="SLI550" s="320"/>
      <c r="SLJ550" s="320"/>
      <c r="SLK550" s="320"/>
      <c r="SLL550" s="320"/>
      <c r="SLM550" s="320"/>
      <c r="SLN550" s="320"/>
      <c r="SLO550" s="320"/>
      <c r="SLP550" s="320"/>
      <c r="SLQ550" s="320"/>
      <c r="SLR550" s="320"/>
      <c r="SLS550" s="320"/>
      <c r="SLT550" s="320"/>
      <c r="SLU550" s="320"/>
      <c r="SLV550" s="320"/>
      <c r="SLW550" s="320"/>
      <c r="SLX550" s="320"/>
      <c r="SLY550" s="320"/>
      <c r="SLZ550" s="320"/>
      <c r="SMA550" s="320"/>
      <c r="SMB550" s="320"/>
      <c r="SMC550" s="320"/>
      <c r="SMD550" s="320"/>
      <c r="SME550" s="320"/>
      <c r="SMF550" s="320"/>
      <c r="SMG550" s="320"/>
      <c r="SMH550" s="320"/>
      <c r="SMI550" s="320"/>
      <c r="SMJ550" s="320"/>
      <c r="SMK550" s="320"/>
      <c r="SML550" s="320"/>
      <c r="SMM550" s="320"/>
      <c r="SMN550" s="320"/>
      <c r="SMO550" s="320"/>
      <c r="SMP550" s="320"/>
      <c r="SMQ550" s="320"/>
      <c r="SMR550" s="320"/>
      <c r="SMS550" s="320"/>
      <c r="SMT550" s="320"/>
      <c r="SMU550" s="320"/>
      <c r="SMV550" s="320"/>
      <c r="SMW550" s="320"/>
      <c r="SMX550" s="320"/>
      <c r="SMY550" s="320"/>
      <c r="SMZ550" s="320"/>
      <c r="SNA550" s="320"/>
      <c r="SNB550" s="320"/>
      <c r="SNC550" s="320"/>
      <c r="SND550" s="320"/>
      <c r="SNE550" s="320"/>
      <c r="SNF550" s="320"/>
      <c r="SNG550" s="320"/>
      <c r="SNH550" s="320"/>
      <c r="SNI550" s="320"/>
      <c r="SNJ550" s="320"/>
      <c r="SNK550" s="320"/>
      <c r="SNL550" s="320"/>
      <c r="SNM550" s="320"/>
      <c r="SNN550" s="320"/>
      <c r="SNO550" s="320"/>
      <c r="SNP550" s="320"/>
      <c r="SNQ550" s="320"/>
      <c r="SNR550" s="320"/>
      <c r="SNS550" s="320"/>
      <c r="SNT550" s="320"/>
      <c r="SNU550" s="320"/>
      <c r="SNV550" s="320"/>
      <c r="SNW550" s="320"/>
      <c r="SNX550" s="320"/>
      <c r="SNY550" s="320"/>
      <c r="SNZ550" s="320"/>
      <c r="SOA550" s="320"/>
      <c r="SOB550" s="320"/>
      <c r="SOC550" s="320"/>
      <c r="SOD550" s="320"/>
      <c r="SOE550" s="320"/>
      <c r="SOF550" s="320"/>
      <c r="SOG550" s="320"/>
      <c r="SOH550" s="320"/>
      <c r="SOI550" s="320"/>
      <c r="SOJ550" s="320"/>
      <c r="SOK550" s="320"/>
      <c r="SOL550" s="320"/>
      <c r="SOM550" s="320"/>
      <c r="SON550" s="320"/>
      <c r="SOO550" s="320"/>
      <c r="SOP550" s="320"/>
      <c r="SOQ550" s="320"/>
      <c r="SOR550" s="320"/>
      <c r="SOS550" s="320"/>
      <c r="SOT550" s="320"/>
      <c r="SOU550" s="320"/>
      <c r="SOV550" s="320"/>
      <c r="SOW550" s="320"/>
      <c r="SOX550" s="320"/>
      <c r="SOY550" s="320"/>
      <c r="SOZ550" s="320"/>
      <c r="SPA550" s="320"/>
      <c r="SPB550" s="320"/>
      <c r="SPC550" s="320"/>
      <c r="SPD550" s="320"/>
      <c r="SPE550" s="320"/>
      <c r="SPF550" s="320"/>
      <c r="SPG550" s="320"/>
      <c r="SPH550" s="320"/>
      <c r="SPI550" s="320"/>
      <c r="SPJ550" s="320"/>
      <c r="SPK550" s="320"/>
      <c r="SPL550" s="320"/>
      <c r="SPM550" s="320"/>
      <c r="SPN550" s="320"/>
      <c r="SPO550" s="320"/>
      <c r="SPP550" s="320"/>
      <c r="SPQ550" s="320"/>
      <c r="SPR550" s="320"/>
      <c r="SPS550" s="320"/>
      <c r="SPT550" s="320"/>
      <c r="SPU550" s="320"/>
      <c r="SPV550" s="320"/>
      <c r="SPW550" s="320"/>
      <c r="SPX550" s="320"/>
      <c r="SPY550" s="320"/>
      <c r="SPZ550" s="320"/>
      <c r="SQA550" s="320"/>
      <c r="SQB550" s="320"/>
      <c r="SQC550" s="320"/>
      <c r="SQD550" s="320"/>
      <c r="SQE550" s="320"/>
      <c r="SQF550" s="320"/>
      <c r="SQG550" s="320"/>
      <c r="SQH550" s="320"/>
      <c r="SQI550" s="320"/>
      <c r="SQJ550" s="320"/>
      <c r="SQK550" s="320"/>
      <c r="SQL550" s="320"/>
      <c r="SQM550" s="320"/>
      <c r="SQN550" s="320"/>
      <c r="SQO550" s="320"/>
      <c r="SQP550" s="320"/>
      <c r="SQQ550" s="320"/>
      <c r="SQR550" s="320"/>
      <c r="SQS550" s="320"/>
      <c r="SQT550" s="320"/>
      <c r="SQU550" s="320"/>
      <c r="SQV550" s="320"/>
      <c r="SQW550" s="320"/>
      <c r="SQX550" s="320"/>
      <c r="SQY550" s="320"/>
      <c r="SQZ550" s="320"/>
      <c r="SRA550" s="320"/>
      <c r="SRB550" s="320"/>
      <c r="SRC550" s="320"/>
      <c r="SRD550" s="320"/>
      <c r="SRE550" s="320"/>
      <c r="SRF550" s="320"/>
      <c r="SRG550" s="320"/>
      <c r="SRH550" s="320"/>
      <c r="SRI550" s="320"/>
      <c r="SRJ550" s="320"/>
      <c r="SRK550" s="320"/>
      <c r="SRL550" s="320"/>
      <c r="SRM550" s="320"/>
      <c r="SRN550" s="320"/>
      <c r="SRO550" s="320"/>
      <c r="SRP550" s="320"/>
      <c r="SRQ550" s="320"/>
      <c r="SRR550" s="320"/>
      <c r="SRS550" s="320"/>
      <c r="SRT550" s="320"/>
      <c r="SRU550" s="320"/>
      <c r="SRV550" s="320"/>
      <c r="SRW550" s="320"/>
      <c r="SRX550" s="320"/>
      <c r="SRY550" s="320"/>
      <c r="SRZ550" s="320"/>
      <c r="SSA550" s="320"/>
      <c r="SSB550" s="320"/>
      <c r="SSC550" s="320"/>
      <c r="SSD550" s="320"/>
      <c r="SSE550" s="320"/>
      <c r="SSF550" s="320"/>
      <c r="SSG550" s="320"/>
      <c r="SSH550" s="320"/>
      <c r="SSI550" s="320"/>
      <c r="SSJ550" s="320"/>
      <c r="SSK550" s="320"/>
      <c r="SSL550" s="320"/>
      <c r="SSM550" s="320"/>
      <c r="SSN550" s="320"/>
      <c r="SSO550" s="320"/>
      <c r="SSP550" s="320"/>
      <c r="SSQ550" s="320"/>
      <c r="SSR550" s="320"/>
      <c r="SSS550" s="320"/>
      <c r="SST550" s="320"/>
      <c r="SSU550" s="320"/>
      <c r="SSV550" s="320"/>
      <c r="SSW550" s="320"/>
      <c r="SSX550" s="320"/>
      <c r="SSY550" s="320"/>
      <c r="SSZ550" s="320"/>
      <c r="STA550" s="320"/>
      <c r="STB550" s="320"/>
      <c r="STC550" s="320"/>
      <c r="STD550" s="320"/>
      <c r="STE550" s="320"/>
      <c r="STF550" s="320"/>
      <c r="STG550" s="320"/>
      <c r="STH550" s="320"/>
      <c r="STI550" s="320"/>
      <c r="STJ550" s="320"/>
      <c r="STK550" s="320"/>
      <c r="STL550" s="320"/>
      <c r="STM550" s="320"/>
      <c r="STN550" s="320"/>
      <c r="STO550" s="320"/>
      <c r="STP550" s="320"/>
      <c r="STQ550" s="320"/>
      <c r="STR550" s="320"/>
      <c r="STS550" s="320"/>
      <c r="STT550" s="320"/>
      <c r="STU550" s="320"/>
      <c r="STV550" s="320"/>
      <c r="STW550" s="320"/>
      <c r="STX550" s="320"/>
      <c r="STY550" s="320"/>
      <c r="STZ550" s="320"/>
      <c r="SUA550" s="320"/>
      <c r="SUB550" s="320"/>
      <c r="SUC550" s="320"/>
      <c r="SUD550" s="320"/>
      <c r="SUE550" s="320"/>
      <c r="SUF550" s="320"/>
      <c r="SUG550" s="320"/>
      <c r="SUH550" s="320"/>
      <c r="SUI550" s="320"/>
      <c r="SUJ550" s="320"/>
      <c r="SUK550" s="320"/>
      <c r="SUL550" s="320"/>
      <c r="SUM550" s="320"/>
      <c r="SUN550" s="320"/>
      <c r="SUO550" s="320"/>
      <c r="SUP550" s="320"/>
      <c r="SUQ550" s="320"/>
      <c r="SUR550" s="320"/>
      <c r="SUS550" s="320"/>
      <c r="SUT550" s="320"/>
      <c r="SUU550" s="320"/>
      <c r="SUV550" s="320"/>
      <c r="SUW550" s="320"/>
      <c r="SUX550" s="320"/>
      <c r="SUY550" s="320"/>
      <c r="SUZ550" s="320"/>
      <c r="SVA550" s="320"/>
      <c r="SVB550" s="320"/>
      <c r="SVC550" s="320"/>
      <c r="SVD550" s="320"/>
      <c r="SVE550" s="320"/>
      <c r="SVF550" s="320"/>
      <c r="SVG550" s="320"/>
      <c r="SVH550" s="320"/>
      <c r="SVI550" s="320"/>
      <c r="SVJ550" s="320"/>
      <c r="SVK550" s="320"/>
      <c r="SVL550" s="320"/>
      <c r="SVM550" s="320"/>
      <c r="SVN550" s="320"/>
      <c r="SVO550" s="320"/>
      <c r="SVP550" s="320"/>
      <c r="SVQ550" s="320"/>
      <c r="SVR550" s="320"/>
      <c r="SVS550" s="320"/>
      <c r="SVT550" s="320"/>
      <c r="SVU550" s="320"/>
      <c r="SVV550" s="320"/>
      <c r="SVW550" s="320"/>
      <c r="SVX550" s="320"/>
      <c r="SVY550" s="320"/>
      <c r="SVZ550" s="320"/>
      <c r="SWA550" s="320"/>
      <c r="SWB550" s="320"/>
      <c r="SWC550" s="320"/>
      <c r="SWD550" s="320"/>
      <c r="SWE550" s="320"/>
      <c r="SWF550" s="320"/>
      <c r="SWG550" s="320"/>
      <c r="SWH550" s="320"/>
      <c r="SWI550" s="320"/>
      <c r="SWJ550" s="320"/>
      <c r="SWK550" s="320"/>
      <c r="SWL550" s="320"/>
      <c r="SWM550" s="320"/>
      <c r="SWN550" s="320"/>
      <c r="SWO550" s="320"/>
      <c r="SWP550" s="320"/>
      <c r="SWQ550" s="320"/>
      <c r="SWR550" s="320"/>
      <c r="SWS550" s="320"/>
      <c r="SWT550" s="320"/>
      <c r="SWU550" s="320"/>
      <c r="SWV550" s="320"/>
      <c r="SWW550" s="320"/>
      <c r="SWX550" s="320"/>
      <c r="SWY550" s="320"/>
      <c r="SWZ550" s="320"/>
      <c r="SXA550" s="320"/>
      <c r="SXB550" s="320"/>
      <c r="SXC550" s="320"/>
      <c r="SXD550" s="320"/>
      <c r="SXE550" s="320"/>
      <c r="SXF550" s="320"/>
      <c r="SXG550" s="320"/>
      <c r="SXH550" s="320"/>
      <c r="SXI550" s="320"/>
      <c r="SXJ550" s="320"/>
      <c r="SXK550" s="320"/>
      <c r="SXL550" s="320"/>
      <c r="SXM550" s="320"/>
      <c r="SXN550" s="320"/>
      <c r="SXO550" s="320"/>
      <c r="SXP550" s="320"/>
      <c r="SXQ550" s="320"/>
      <c r="SXR550" s="320"/>
      <c r="SXS550" s="320"/>
      <c r="SXT550" s="320"/>
      <c r="SXU550" s="320"/>
      <c r="SXV550" s="320"/>
      <c r="SXW550" s="320"/>
      <c r="SXX550" s="320"/>
      <c r="SXY550" s="320"/>
      <c r="SXZ550" s="320"/>
      <c r="SYA550" s="320"/>
      <c r="SYB550" s="320"/>
      <c r="SYC550" s="320"/>
      <c r="SYD550" s="320"/>
      <c r="SYE550" s="320"/>
      <c r="SYF550" s="320"/>
      <c r="SYG550" s="320"/>
      <c r="SYH550" s="320"/>
      <c r="SYI550" s="320"/>
      <c r="SYJ550" s="320"/>
      <c r="SYK550" s="320"/>
      <c r="SYL550" s="320"/>
      <c r="SYM550" s="320"/>
      <c r="SYN550" s="320"/>
      <c r="SYO550" s="320"/>
      <c r="SYP550" s="320"/>
      <c r="SYQ550" s="320"/>
      <c r="SYR550" s="320"/>
      <c r="SYS550" s="320"/>
      <c r="SYT550" s="320"/>
      <c r="SYU550" s="320"/>
      <c r="SYV550" s="320"/>
      <c r="SYW550" s="320"/>
      <c r="SYX550" s="320"/>
      <c r="SYY550" s="320"/>
      <c r="SYZ550" s="320"/>
      <c r="SZA550" s="320"/>
      <c r="SZB550" s="320"/>
      <c r="SZC550" s="320"/>
      <c r="SZD550" s="320"/>
      <c r="SZE550" s="320"/>
      <c r="SZF550" s="320"/>
      <c r="SZG550" s="320"/>
      <c r="SZH550" s="320"/>
      <c r="SZI550" s="320"/>
      <c r="SZJ550" s="320"/>
      <c r="SZK550" s="320"/>
      <c r="SZL550" s="320"/>
      <c r="SZM550" s="320"/>
      <c r="SZN550" s="320"/>
      <c r="SZO550" s="320"/>
      <c r="SZP550" s="320"/>
      <c r="SZQ550" s="320"/>
      <c r="SZR550" s="320"/>
      <c r="SZS550" s="320"/>
      <c r="SZT550" s="320"/>
      <c r="SZU550" s="320"/>
      <c r="SZV550" s="320"/>
      <c r="SZW550" s="320"/>
      <c r="SZX550" s="320"/>
      <c r="SZY550" s="320"/>
      <c r="SZZ550" s="320"/>
      <c r="TAA550" s="320"/>
      <c r="TAB550" s="320"/>
      <c r="TAC550" s="320"/>
      <c r="TAD550" s="320"/>
      <c r="TAE550" s="320"/>
      <c r="TAF550" s="320"/>
      <c r="TAG550" s="320"/>
      <c r="TAH550" s="320"/>
      <c r="TAI550" s="320"/>
      <c r="TAJ550" s="320"/>
      <c r="TAK550" s="320"/>
      <c r="TAL550" s="320"/>
      <c r="TAM550" s="320"/>
      <c r="TAN550" s="320"/>
      <c r="TAO550" s="320"/>
      <c r="TAP550" s="320"/>
      <c r="TAQ550" s="320"/>
      <c r="TAR550" s="320"/>
      <c r="TAS550" s="320"/>
      <c r="TAT550" s="320"/>
      <c r="TAU550" s="320"/>
      <c r="TAV550" s="320"/>
      <c r="TAW550" s="320"/>
      <c r="TAX550" s="320"/>
      <c r="TAY550" s="320"/>
      <c r="TAZ550" s="320"/>
      <c r="TBA550" s="320"/>
      <c r="TBB550" s="320"/>
      <c r="TBC550" s="320"/>
      <c r="TBD550" s="320"/>
      <c r="TBE550" s="320"/>
      <c r="TBF550" s="320"/>
      <c r="TBG550" s="320"/>
      <c r="TBH550" s="320"/>
      <c r="TBI550" s="320"/>
      <c r="TBJ550" s="320"/>
      <c r="TBK550" s="320"/>
      <c r="TBL550" s="320"/>
      <c r="TBM550" s="320"/>
      <c r="TBN550" s="320"/>
      <c r="TBO550" s="320"/>
      <c r="TBP550" s="320"/>
      <c r="TBQ550" s="320"/>
      <c r="TBR550" s="320"/>
      <c r="TBS550" s="320"/>
      <c r="TBT550" s="320"/>
      <c r="TBU550" s="320"/>
      <c r="TBV550" s="320"/>
      <c r="TBW550" s="320"/>
      <c r="TBX550" s="320"/>
      <c r="TBY550" s="320"/>
      <c r="TBZ550" s="320"/>
      <c r="TCA550" s="320"/>
      <c r="TCB550" s="320"/>
      <c r="TCC550" s="320"/>
      <c r="TCD550" s="320"/>
      <c r="TCE550" s="320"/>
      <c r="TCF550" s="320"/>
      <c r="TCG550" s="320"/>
      <c r="TCH550" s="320"/>
      <c r="TCI550" s="320"/>
      <c r="TCJ550" s="320"/>
      <c r="TCK550" s="320"/>
      <c r="TCL550" s="320"/>
      <c r="TCM550" s="320"/>
      <c r="TCN550" s="320"/>
      <c r="TCO550" s="320"/>
      <c r="TCP550" s="320"/>
      <c r="TCQ550" s="320"/>
      <c r="TCR550" s="320"/>
      <c r="TCS550" s="320"/>
      <c r="TCT550" s="320"/>
      <c r="TCU550" s="320"/>
      <c r="TCV550" s="320"/>
      <c r="TCW550" s="320"/>
      <c r="TCX550" s="320"/>
      <c r="TCY550" s="320"/>
      <c r="TCZ550" s="320"/>
      <c r="TDA550" s="320"/>
      <c r="TDB550" s="320"/>
      <c r="TDC550" s="320"/>
      <c r="TDD550" s="320"/>
      <c r="TDE550" s="320"/>
      <c r="TDF550" s="320"/>
      <c r="TDG550" s="320"/>
      <c r="TDH550" s="320"/>
      <c r="TDI550" s="320"/>
      <c r="TDJ550" s="320"/>
      <c r="TDK550" s="320"/>
      <c r="TDL550" s="320"/>
      <c r="TDM550" s="320"/>
      <c r="TDN550" s="320"/>
      <c r="TDO550" s="320"/>
      <c r="TDP550" s="320"/>
      <c r="TDQ550" s="320"/>
      <c r="TDR550" s="320"/>
      <c r="TDS550" s="320"/>
      <c r="TDT550" s="320"/>
      <c r="TDU550" s="320"/>
      <c r="TDV550" s="320"/>
      <c r="TDW550" s="320"/>
      <c r="TDX550" s="320"/>
      <c r="TDY550" s="320"/>
      <c r="TDZ550" s="320"/>
      <c r="TEA550" s="320"/>
      <c r="TEB550" s="320"/>
      <c r="TEC550" s="320"/>
      <c r="TED550" s="320"/>
      <c r="TEE550" s="320"/>
      <c r="TEF550" s="320"/>
      <c r="TEG550" s="320"/>
      <c r="TEH550" s="320"/>
      <c r="TEI550" s="320"/>
      <c r="TEJ550" s="320"/>
      <c r="TEK550" s="320"/>
      <c r="TEL550" s="320"/>
      <c r="TEM550" s="320"/>
      <c r="TEN550" s="320"/>
      <c r="TEO550" s="320"/>
      <c r="TEP550" s="320"/>
      <c r="TEQ550" s="320"/>
      <c r="TER550" s="320"/>
      <c r="TES550" s="320"/>
      <c r="TET550" s="320"/>
      <c r="TEU550" s="320"/>
      <c r="TEV550" s="320"/>
      <c r="TEW550" s="320"/>
      <c r="TEX550" s="320"/>
      <c r="TEY550" s="320"/>
      <c r="TEZ550" s="320"/>
      <c r="TFA550" s="320"/>
      <c r="TFB550" s="320"/>
      <c r="TFC550" s="320"/>
      <c r="TFD550" s="320"/>
      <c r="TFE550" s="320"/>
      <c r="TFF550" s="320"/>
      <c r="TFG550" s="320"/>
      <c r="TFH550" s="320"/>
      <c r="TFI550" s="320"/>
      <c r="TFJ550" s="320"/>
      <c r="TFK550" s="320"/>
      <c r="TFL550" s="320"/>
      <c r="TFM550" s="320"/>
      <c r="TFN550" s="320"/>
      <c r="TFO550" s="320"/>
      <c r="TFP550" s="320"/>
      <c r="TFQ550" s="320"/>
      <c r="TFR550" s="320"/>
      <c r="TFS550" s="320"/>
      <c r="TFT550" s="320"/>
      <c r="TFU550" s="320"/>
      <c r="TFV550" s="320"/>
      <c r="TFW550" s="320"/>
      <c r="TFX550" s="320"/>
      <c r="TFY550" s="320"/>
      <c r="TFZ550" s="320"/>
      <c r="TGA550" s="320"/>
      <c r="TGB550" s="320"/>
      <c r="TGC550" s="320"/>
      <c r="TGD550" s="320"/>
      <c r="TGE550" s="320"/>
      <c r="TGF550" s="320"/>
      <c r="TGG550" s="320"/>
      <c r="TGH550" s="320"/>
      <c r="TGI550" s="320"/>
      <c r="TGJ550" s="320"/>
      <c r="TGK550" s="320"/>
      <c r="TGL550" s="320"/>
      <c r="TGM550" s="320"/>
      <c r="TGN550" s="320"/>
      <c r="TGO550" s="320"/>
      <c r="TGP550" s="320"/>
      <c r="TGQ550" s="320"/>
      <c r="TGR550" s="320"/>
      <c r="TGS550" s="320"/>
      <c r="TGT550" s="320"/>
      <c r="TGU550" s="320"/>
      <c r="TGV550" s="320"/>
      <c r="TGW550" s="320"/>
      <c r="TGX550" s="320"/>
      <c r="TGY550" s="320"/>
      <c r="TGZ550" s="320"/>
      <c r="THA550" s="320"/>
      <c r="THB550" s="320"/>
      <c r="THC550" s="320"/>
      <c r="THD550" s="320"/>
      <c r="THE550" s="320"/>
      <c r="THF550" s="320"/>
      <c r="THG550" s="320"/>
      <c r="THH550" s="320"/>
      <c r="THI550" s="320"/>
      <c r="THJ550" s="320"/>
      <c r="THK550" s="320"/>
      <c r="THL550" s="320"/>
      <c r="THM550" s="320"/>
      <c r="THN550" s="320"/>
      <c r="THO550" s="320"/>
      <c r="THP550" s="320"/>
      <c r="THQ550" s="320"/>
      <c r="THR550" s="320"/>
      <c r="THS550" s="320"/>
      <c r="THT550" s="320"/>
      <c r="THU550" s="320"/>
      <c r="THV550" s="320"/>
      <c r="THW550" s="320"/>
      <c r="THX550" s="320"/>
      <c r="THY550" s="320"/>
      <c r="THZ550" s="320"/>
      <c r="TIA550" s="320"/>
      <c r="TIB550" s="320"/>
      <c r="TIC550" s="320"/>
      <c r="TID550" s="320"/>
      <c r="TIE550" s="320"/>
      <c r="TIF550" s="320"/>
      <c r="TIG550" s="320"/>
      <c r="TIH550" s="320"/>
      <c r="TII550" s="320"/>
      <c r="TIJ550" s="320"/>
      <c r="TIK550" s="320"/>
      <c r="TIL550" s="320"/>
      <c r="TIM550" s="320"/>
      <c r="TIN550" s="320"/>
      <c r="TIO550" s="320"/>
      <c r="TIP550" s="320"/>
      <c r="TIQ550" s="320"/>
      <c r="TIR550" s="320"/>
      <c r="TIS550" s="320"/>
      <c r="TIT550" s="320"/>
      <c r="TIU550" s="320"/>
      <c r="TIV550" s="320"/>
      <c r="TIW550" s="320"/>
      <c r="TIX550" s="320"/>
      <c r="TIY550" s="320"/>
      <c r="TIZ550" s="320"/>
      <c r="TJA550" s="320"/>
      <c r="TJB550" s="320"/>
      <c r="TJC550" s="320"/>
      <c r="TJD550" s="320"/>
      <c r="TJE550" s="320"/>
      <c r="TJF550" s="320"/>
      <c r="TJG550" s="320"/>
      <c r="TJH550" s="320"/>
      <c r="TJI550" s="320"/>
      <c r="TJJ550" s="320"/>
      <c r="TJK550" s="320"/>
      <c r="TJL550" s="320"/>
      <c r="TJM550" s="320"/>
      <c r="TJN550" s="320"/>
      <c r="TJO550" s="320"/>
      <c r="TJP550" s="320"/>
      <c r="TJQ550" s="320"/>
      <c r="TJR550" s="320"/>
      <c r="TJS550" s="320"/>
      <c r="TJT550" s="320"/>
      <c r="TJU550" s="320"/>
      <c r="TJV550" s="320"/>
      <c r="TJW550" s="320"/>
      <c r="TJX550" s="320"/>
      <c r="TJY550" s="320"/>
      <c r="TJZ550" s="320"/>
      <c r="TKA550" s="320"/>
      <c r="TKB550" s="320"/>
      <c r="TKC550" s="320"/>
      <c r="TKD550" s="320"/>
      <c r="TKE550" s="320"/>
      <c r="TKF550" s="320"/>
      <c r="TKG550" s="320"/>
      <c r="TKH550" s="320"/>
      <c r="TKI550" s="320"/>
      <c r="TKJ550" s="320"/>
      <c r="TKK550" s="320"/>
      <c r="TKL550" s="320"/>
      <c r="TKM550" s="320"/>
      <c r="TKN550" s="320"/>
      <c r="TKO550" s="320"/>
      <c r="TKP550" s="320"/>
      <c r="TKQ550" s="320"/>
      <c r="TKR550" s="320"/>
      <c r="TKS550" s="320"/>
      <c r="TKT550" s="320"/>
      <c r="TKU550" s="320"/>
      <c r="TKV550" s="320"/>
      <c r="TKW550" s="320"/>
      <c r="TKX550" s="320"/>
      <c r="TKY550" s="320"/>
      <c r="TKZ550" s="320"/>
      <c r="TLA550" s="320"/>
      <c r="TLB550" s="320"/>
      <c r="TLC550" s="320"/>
      <c r="TLD550" s="320"/>
      <c r="TLE550" s="320"/>
      <c r="TLF550" s="320"/>
      <c r="TLG550" s="320"/>
      <c r="TLH550" s="320"/>
      <c r="TLI550" s="320"/>
      <c r="TLJ550" s="320"/>
      <c r="TLK550" s="320"/>
      <c r="TLL550" s="320"/>
      <c r="TLM550" s="320"/>
      <c r="TLN550" s="320"/>
      <c r="TLO550" s="320"/>
      <c r="TLP550" s="320"/>
      <c r="TLQ550" s="320"/>
      <c r="TLR550" s="320"/>
      <c r="TLS550" s="320"/>
      <c r="TLT550" s="320"/>
      <c r="TLU550" s="320"/>
      <c r="TLV550" s="320"/>
      <c r="TLW550" s="320"/>
      <c r="TLX550" s="320"/>
      <c r="TLY550" s="320"/>
      <c r="TLZ550" s="320"/>
      <c r="TMA550" s="320"/>
      <c r="TMB550" s="320"/>
      <c r="TMC550" s="320"/>
      <c r="TMD550" s="320"/>
      <c r="TME550" s="320"/>
      <c r="TMF550" s="320"/>
      <c r="TMG550" s="320"/>
      <c r="TMH550" s="320"/>
      <c r="TMI550" s="320"/>
      <c r="TMJ550" s="320"/>
      <c r="TMK550" s="320"/>
      <c r="TML550" s="320"/>
      <c r="TMM550" s="320"/>
      <c r="TMN550" s="320"/>
      <c r="TMO550" s="320"/>
      <c r="TMP550" s="320"/>
      <c r="TMQ550" s="320"/>
      <c r="TMR550" s="320"/>
      <c r="TMS550" s="320"/>
      <c r="TMT550" s="320"/>
      <c r="TMU550" s="320"/>
      <c r="TMV550" s="320"/>
      <c r="TMW550" s="320"/>
      <c r="TMX550" s="320"/>
      <c r="TMY550" s="320"/>
      <c r="TMZ550" s="320"/>
      <c r="TNA550" s="320"/>
      <c r="TNB550" s="320"/>
      <c r="TNC550" s="320"/>
      <c r="TND550" s="320"/>
      <c r="TNE550" s="320"/>
      <c r="TNF550" s="320"/>
      <c r="TNG550" s="320"/>
      <c r="TNH550" s="320"/>
      <c r="TNI550" s="320"/>
      <c r="TNJ550" s="320"/>
      <c r="TNK550" s="320"/>
      <c r="TNL550" s="320"/>
      <c r="TNM550" s="320"/>
      <c r="TNN550" s="320"/>
      <c r="TNO550" s="320"/>
      <c r="TNP550" s="320"/>
      <c r="TNQ550" s="320"/>
      <c r="TNR550" s="320"/>
      <c r="TNS550" s="320"/>
      <c r="TNT550" s="320"/>
      <c r="TNU550" s="320"/>
      <c r="TNV550" s="320"/>
      <c r="TNW550" s="320"/>
      <c r="TNX550" s="320"/>
      <c r="TNY550" s="320"/>
      <c r="TNZ550" s="320"/>
      <c r="TOA550" s="320"/>
      <c r="TOB550" s="320"/>
      <c r="TOC550" s="320"/>
      <c r="TOD550" s="320"/>
      <c r="TOE550" s="320"/>
      <c r="TOF550" s="320"/>
      <c r="TOG550" s="320"/>
      <c r="TOH550" s="320"/>
      <c r="TOI550" s="320"/>
      <c r="TOJ550" s="320"/>
      <c r="TOK550" s="320"/>
      <c r="TOL550" s="320"/>
      <c r="TOM550" s="320"/>
      <c r="TON550" s="320"/>
      <c r="TOO550" s="320"/>
      <c r="TOP550" s="320"/>
      <c r="TOQ550" s="320"/>
      <c r="TOR550" s="320"/>
      <c r="TOS550" s="320"/>
      <c r="TOT550" s="320"/>
      <c r="TOU550" s="320"/>
      <c r="TOV550" s="320"/>
      <c r="TOW550" s="320"/>
      <c r="TOX550" s="320"/>
      <c r="TOY550" s="320"/>
      <c r="TOZ550" s="320"/>
      <c r="TPA550" s="320"/>
      <c r="TPB550" s="320"/>
      <c r="TPC550" s="320"/>
      <c r="TPD550" s="320"/>
      <c r="TPE550" s="320"/>
      <c r="TPF550" s="320"/>
      <c r="TPG550" s="320"/>
      <c r="TPH550" s="320"/>
      <c r="TPI550" s="320"/>
      <c r="TPJ550" s="320"/>
      <c r="TPK550" s="320"/>
      <c r="TPL550" s="320"/>
      <c r="TPM550" s="320"/>
      <c r="TPN550" s="320"/>
      <c r="TPO550" s="320"/>
      <c r="TPP550" s="320"/>
      <c r="TPQ550" s="320"/>
      <c r="TPR550" s="320"/>
      <c r="TPS550" s="320"/>
      <c r="TPT550" s="320"/>
      <c r="TPU550" s="320"/>
      <c r="TPV550" s="320"/>
      <c r="TPW550" s="320"/>
      <c r="TPX550" s="320"/>
      <c r="TPY550" s="320"/>
      <c r="TPZ550" s="320"/>
      <c r="TQA550" s="320"/>
      <c r="TQB550" s="320"/>
      <c r="TQC550" s="320"/>
      <c r="TQD550" s="320"/>
      <c r="TQE550" s="320"/>
      <c r="TQF550" s="320"/>
      <c r="TQG550" s="320"/>
      <c r="TQH550" s="320"/>
      <c r="TQI550" s="320"/>
      <c r="TQJ550" s="320"/>
      <c r="TQK550" s="320"/>
      <c r="TQL550" s="320"/>
      <c r="TQM550" s="320"/>
      <c r="TQN550" s="320"/>
      <c r="TQO550" s="320"/>
      <c r="TQP550" s="320"/>
      <c r="TQQ550" s="320"/>
      <c r="TQR550" s="320"/>
      <c r="TQS550" s="320"/>
      <c r="TQT550" s="320"/>
      <c r="TQU550" s="320"/>
      <c r="TQV550" s="320"/>
      <c r="TQW550" s="320"/>
      <c r="TQX550" s="320"/>
      <c r="TQY550" s="320"/>
      <c r="TQZ550" s="320"/>
      <c r="TRA550" s="320"/>
      <c r="TRB550" s="320"/>
      <c r="TRC550" s="320"/>
      <c r="TRD550" s="320"/>
      <c r="TRE550" s="320"/>
      <c r="TRF550" s="320"/>
      <c r="TRG550" s="320"/>
      <c r="TRH550" s="320"/>
      <c r="TRI550" s="320"/>
      <c r="TRJ550" s="320"/>
      <c r="TRK550" s="320"/>
      <c r="TRL550" s="320"/>
      <c r="TRM550" s="320"/>
      <c r="TRN550" s="320"/>
      <c r="TRO550" s="320"/>
      <c r="TRP550" s="320"/>
      <c r="TRQ550" s="320"/>
      <c r="TRR550" s="320"/>
      <c r="TRS550" s="320"/>
      <c r="TRT550" s="320"/>
      <c r="TRU550" s="320"/>
      <c r="TRV550" s="320"/>
      <c r="TRW550" s="320"/>
      <c r="TRX550" s="320"/>
      <c r="TRY550" s="320"/>
      <c r="TRZ550" s="320"/>
      <c r="TSA550" s="320"/>
      <c r="TSB550" s="320"/>
      <c r="TSC550" s="320"/>
      <c r="TSD550" s="320"/>
      <c r="TSE550" s="320"/>
      <c r="TSF550" s="320"/>
      <c r="TSG550" s="320"/>
      <c r="TSH550" s="320"/>
      <c r="TSI550" s="320"/>
      <c r="TSJ550" s="320"/>
      <c r="TSK550" s="320"/>
      <c r="TSL550" s="320"/>
      <c r="TSM550" s="320"/>
      <c r="TSN550" s="320"/>
      <c r="TSO550" s="320"/>
      <c r="TSP550" s="320"/>
      <c r="TSQ550" s="320"/>
      <c r="TSR550" s="320"/>
      <c r="TSS550" s="320"/>
      <c r="TST550" s="320"/>
      <c r="TSU550" s="320"/>
      <c r="TSV550" s="320"/>
      <c r="TSW550" s="320"/>
      <c r="TSX550" s="320"/>
      <c r="TSY550" s="320"/>
      <c r="TSZ550" s="320"/>
      <c r="TTA550" s="320"/>
      <c r="TTB550" s="320"/>
      <c r="TTC550" s="320"/>
      <c r="TTD550" s="320"/>
      <c r="TTE550" s="320"/>
      <c r="TTF550" s="320"/>
      <c r="TTG550" s="320"/>
      <c r="TTH550" s="320"/>
      <c r="TTI550" s="320"/>
      <c r="TTJ550" s="320"/>
      <c r="TTK550" s="320"/>
      <c r="TTL550" s="320"/>
      <c r="TTM550" s="320"/>
      <c r="TTN550" s="320"/>
      <c r="TTO550" s="320"/>
      <c r="TTP550" s="320"/>
      <c r="TTQ550" s="320"/>
      <c r="TTR550" s="320"/>
      <c r="TTS550" s="320"/>
      <c r="TTT550" s="320"/>
      <c r="TTU550" s="320"/>
      <c r="TTV550" s="320"/>
      <c r="TTW550" s="320"/>
      <c r="TTX550" s="320"/>
      <c r="TTY550" s="320"/>
      <c r="TTZ550" s="320"/>
      <c r="TUA550" s="320"/>
      <c r="TUB550" s="320"/>
      <c r="TUC550" s="320"/>
      <c r="TUD550" s="320"/>
      <c r="TUE550" s="320"/>
      <c r="TUF550" s="320"/>
      <c r="TUG550" s="320"/>
      <c r="TUH550" s="320"/>
      <c r="TUI550" s="320"/>
      <c r="TUJ550" s="320"/>
      <c r="TUK550" s="320"/>
      <c r="TUL550" s="320"/>
      <c r="TUM550" s="320"/>
      <c r="TUN550" s="320"/>
      <c r="TUO550" s="320"/>
      <c r="TUP550" s="320"/>
      <c r="TUQ550" s="320"/>
      <c r="TUR550" s="320"/>
      <c r="TUS550" s="320"/>
      <c r="TUT550" s="320"/>
      <c r="TUU550" s="320"/>
      <c r="TUV550" s="320"/>
      <c r="TUW550" s="320"/>
      <c r="TUX550" s="320"/>
      <c r="TUY550" s="320"/>
      <c r="TUZ550" s="320"/>
      <c r="TVA550" s="320"/>
      <c r="TVB550" s="320"/>
      <c r="TVC550" s="320"/>
      <c r="TVD550" s="320"/>
      <c r="TVE550" s="320"/>
      <c r="TVF550" s="320"/>
      <c r="TVG550" s="320"/>
      <c r="TVH550" s="320"/>
      <c r="TVI550" s="320"/>
      <c r="TVJ550" s="320"/>
      <c r="TVK550" s="320"/>
      <c r="TVL550" s="320"/>
      <c r="TVM550" s="320"/>
      <c r="TVN550" s="320"/>
      <c r="TVO550" s="320"/>
      <c r="TVP550" s="320"/>
      <c r="TVQ550" s="320"/>
      <c r="TVR550" s="320"/>
      <c r="TVS550" s="320"/>
      <c r="TVT550" s="320"/>
      <c r="TVU550" s="320"/>
      <c r="TVV550" s="320"/>
      <c r="TVW550" s="320"/>
      <c r="TVX550" s="320"/>
      <c r="TVY550" s="320"/>
      <c r="TVZ550" s="320"/>
      <c r="TWA550" s="320"/>
      <c r="TWB550" s="320"/>
      <c r="TWC550" s="320"/>
      <c r="TWD550" s="320"/>
      <c r="TWE550" s="320"/>
      <c r="TWF550" s="320"/>
      <c r="TWG550" s="320"/>
      <c r="TWH550" s="320"/>
      <c r="TWI550" s="320"/>
      <c r="TWJ550" s="320"/>
      <c r="TWK550" s="320"/>
      <c r="TWL550" s="320"/>
      <c r="TWM550" s="320"/>
      <c r="TWN550" s="320"/>
      <c r="TWO550" s="320"/>
      <c r="TWP550" s="320"/>
      <c r="TWQ550" s="320"/>
      <c r="TWR550" s="320"/>
      <c r="TWS550" s="320"/>
      <c r="TWT550" s="320"/>
      <c r="TWU550" s="320"/>
      <c r="TWV550" s="320"/>
      <c r="TWW550" s="320"/>
      <c r="TWX550" s="320"/>
      <c r="TWY550" s="320"/>
      <c r="TWZ550" s="320"/>
      <c r="TXA550" s="320"/>
      <c r="TXB550" s="320"/>
      <c r="TXC550" s="320"/>
      <c r="TXD550" s="320"/>
      <c r="TXE550" s="320"/>
      <c r="TXF550" s="320"/>
      <c r="TXG550" s="320"/>
      <c r="TXH550" s="320"/>
      <c r="TXI550" s="320"/>
      <c r="TXJ550" s="320"/>
      <c r="TXK550" s="320"/>
      <c r="TXL550" s="320"/>
      <c r="TXM550" s="320"/>
      <c r="TXN550" s="320"/>
      <c r="TXO550" s="320"/>
      <c r="TXP550" s="320"/>
      <c r="TXQ550" s="320"/>
      <c r="TXR550" s="320"/>
      <c r="TXS550" s="320"/>
      <c r="TXT550" s="320"/>
      <c r="TXU550" s="320"/>
      <c r="TXV550" s="320"/>
      <c r="TXW550" s="320"/>
      <c r="TXX550" s="320"/>
      <c r="TXY550" s="320"/>
      <c r="TXZ550" s="320"/>
      <c r="TYA550" s="320"/>
      <c r="TYB550" s="320"/>
      <c r="TYC550" s="320"/>
      <c r="TYD550" s="320"/>
      <c r="TYE550" s="320"/>
      <c r="TYF550" s="320"/>
      <c r="TYG550" s="320"/>
      <c r="TYH550" s="320"/>
      <c r="TYI550" s="320"/>
      <c r="TYJ550" s="320"/>
      <c r="TYK550" s="320"/>
      <c r="TYL550" s="320"/>
      <c r="TYM550" s="320"/>
      <c r="TYN550" s="320"/>
      <c r="TYO550" s="320"/>
      <c r="TYP550" s="320"/>
      <c r="TYQ550" s="320"/>
      <c r="TYR550" s="320"/>
      <c r="TYS550" s="320"/>
      <c r="TYT550" s="320"/>
      <c r="TYU550" s="320"/>
      <c r="TYV550" s="320"/>
      <c r="TYW550" s="320"/>
      <c r="TYX550" s="320"/>
      <c r="TYY550" s="320"/>
      <c r="TYZ550" s="320"/>
      <c r="TZA550" s="320"/>
      <c r="TZB550" s="320"/>
      <c r="TZC550" s="320"/>
      <c r="TZD550" s="320"/>
      <c r="TZE550" s="320"/>
      <c r="TZF550" s="320"/>
      <c r="TZG550" s="320"/>
      <c r="TZH550" s="320"/>
      <c r="TZI550" s="320"/>
      <c r="TZJ550" s="320"/>
      <c r="TZK550" s="320"/>
      <c r="TZL550" s="320"/>
      <c r="TZM550" s="320"/>
      <c r="TZN550" s="320"/>
      <c r="TZO550" s="320"/>
      <c r="TZP550" s="320"/>
      <c r="TZQ550" s="320"/>
      <c r="TZR550" s="320"/>
      <c r="TZS550" s="320"/>
      <c r="TZT550" s="320"/>
      <c r="TZU550" s="320"/>
      <c r="TZV550" s="320"/>
      <c r="TZW550" s="320"/>
      <c r="TZX550" s="320"/>
      <c r="TZY550" s="320"/>
      <c r="TZZ550" s="320"/>
      <c r="UAA550" s="320"/>
      <c r="UAB550" s="320"/>
      <c r="UAC550" s="320"/>
      <c r="UAD550" s="320"/>
      <c r="UAE550" s="320"/>
      <c r="UAF550" s="320"/>
      <c r="UAG550" s="320"/>
      <c r="UAH550" s="320"/>
      <c r="UAI550" s="320"/>
      <c r="UAJ550" s="320"/>
      <c r="UAK550" s="320"/>
      <c r="UAL550" s="320"/>
      <c r="UAM550" s="320"/>
      <c r="UAN550" s="320"/>
      <c r="UAO550" s="320"/>
      <c r="UAP550" s="320"/>
      <c r="UAQ550" s="320"/>
      <c r="UAR550" s="320"/>
      <c r="UAS550" s="320"/>
      <c r="UAT550" s="320"/>
      <c r="UAU550" s="320"/>
      <c r="UAV550" s="320"/>
      <c r="UAW550" s="320"/>
      <c r="UAX550" s="320"/>
      <c r="UAY550" s="320"/>
      <c r="UAZ550" s="320"/>
      <c r="UBA550" s="320"/>
      <c r="UBB550" s="320"/>
      <c r="UBC550" s="320"/>
      <c r="UBD550" s="320"/>
      <c r="UBE550" s="320"/>
      <c r="UBF550" s="320"/>
      <c r="UBG550" s="320"/>
      <c r="UBH550" s="320"/>
      <c r="UBI550" s="320"/>
      <c r="UBJ550" s="320"/>
      <c r="UBK550" s="320"/>
      <c r="UBL550" s="320"/>
      <c r="UBM550" s="320"/>
      <c r="UBN550" s="320"/>
      <c r="UBO550" s="320"/>
      <c r="UBP550" s="320"/>
      <c r="UBQ550" s="320"/>
      <c r="UBR550" s="320"/>
      <c r="UBS550" s="320"/>
      <c r="UBT550" s="320"/>
      <c r="UBU550" s="320"/>
      <c r="UBV550" s="320"/>
      <c r="UBW550" s="320"/>
      <c r="UBX550" s="320"/>
      <c r="UBY550" s="320"/>
      <c r="UBZ550" s="320"/>
      <c r="UCA550" s="320"/>
      <c r="UCB550" s="320"/>
      <c r="UCC550" s="320"/>
      <c r="UCD550" s="320"/>
      <c r="UCE550" s="320"/>
      <c r="UCF550" s="320"/>
      <c r="UCG550" s="320"/>
      <c r="UCH550" s="320"/>
      <c r="UCI550" s="320"/>
      <c r="UCJ550" s="320"/>
      <c r="UCK550" s="320"/>
      <c r="UCL550" s="320"/>
      <c r="UCM550" s="320"/>
      <c r="UCN550" s="320"/>
      <c r="UCO550" s="320"/>
      <c r="UCP550" s="320"/>
      <c r="UCQ550" s="320"/>
      <c r="UCR550" s="320"/>
      <c r="UCS550" s="320"/>
      <c r="UCT550" s="320"/>
      <c r="UCU550" s="320"/>
      <c r="UCV550" s="320"/>
      <c r="UCW550" s="320"/>
      <c r="UCX550" s="320"/>
      <c r="UCY550" s="320"/>
      <c r="UCZ550" s="320"/>
      <c r="UDA550" s="320"/>
      <c r="UDB550" s="320"/>
      <c r="UDC550" s="320"/>
      <c r="UDD550" s="320"/>
      <c r="UDE550" s="320"/>
      <c r="UDF550" s="320"/>
      <c r="UDG550" s="320"/>
      <c r="UDH550" s="320"/>
      <c r="UDI550" s="320"/>
      <c r="UDJ550" s="320"/>
      <c r="UDK550" s="320"/>
      <c r="UDL550" s="320"/>
      <c r="UDM550" s="320"/>
      <c r="UDN550" s="320"/>
      <c r="UDO550" s="320"/>
      <c r="UDP550" s="320"/>
      <c r="UDQ550" s="320"/>
      <c r="UDR550" s="320"/>
      <c r="UDS550" s="320"/>
      <c r="UDT550" s="320"/>
      <c r="UDU550" s="320"/>
      <c r="UDV550" s="320"/>
      <c r="UDW550" s="320"/>
      <c r="UDX550" s="320"/>
      <c r="UDY550" s="320"/>
      <c r="UDZ550" s="320"/>
      <c r="UEA550" s="320"/>
      <c r="UEB550" s="320"/>
      <c r="UEC550" s="320"/>
      <c r="UED550" s="320"/>
      <c r="UEE550" s="320"/>
      <c r="UEF550" s="320"/>
      <c r="UEG550" s="320"/>
      <c r="UEH550" s="320"/>
      <c r="UEI550" s="320"/>
      <c r="UEJ550" s="320"/>
      <c r="UEK550" s="320"/>
      <c r="UEL550" s="320"/>
      <c r="UEM550" s="320"/>
      <c r="UEN550" s="320"/>
      <c r="UEO550" s="320"/>
      <c r="UEP550" s="320"/>
      <c r="UEQ550" s="320"/>
      <c r="UER550" s="320"/>
      <c r="UES550" s="320"/>
      <c r="UET550" s="320"/>
      <c r="UEU550" s="320"/>
      <c r="UEV550" s="320"/>
      <c r="UEW550" s="320"/>
      <c r="UEX550" s="320"/>
      <c r="UEY550" s="320"/>
      <c r="UEZ550" s="320"/>
      <c r="UFA550" s="320"/>
      <c r="UFB550" s="320"/>
      <c r="UFC550" s="320"/>
      <c r="UFD550" s="320"/>
      <c r="UFE550" s="320"/>
      <c r="UFF550" s="320"/>
      <c r="UFG550" s="320"/>
      <c r="UFH550" s="320"/>
      <c r="UFI550" s="320"/>
      <c r="UFJ550" s="320"/>
      <c r="UFK550" s="320"/>
      <c r="UFL550" s="320"/>
      <c r="UFM550" s="320"/>
      <c r="UFN550" s="320"/>
      <c r="UFO550" s="320"/>
      <c r="UFP550" s="320"/>
      <c r="UFQ550" s="320"/>
      <c r="UFR550" s="320"/>
      <c r="UFS550" s="320"/>
      <c r="UFT550" s="320"/>
      <c r="UFU550" s="320"/>
      <c r="UFV550" s="320"/>
      <c r="UFW550" s="320"/>
      <c r="UFX550" s="320"/>
      <c r="UFY550" s="320"/>
      <c r="UFZ550" s="320"/>
      <c r="UGA550" s="320"/>
      <c r="UGB550" s="320"/>
      <c r="UGC550" s="320"/>
      <c r="UGD550" s="320"/>
      <c r="UGE550" s="320"/>
      <c r="UGF550" s="320"/>
      <c r="UGG550" s="320"/>
      <c r="UGH550" s="320"/>
      <c r="UGI550" s="320"/>
      <c r="UGJ550" s="320"/>
      <c r="UGK550" s="320"/>
      <c r="UGL550" s="320"/>
      <c r="UGM550" s="320"/>
      <c r="UGN550" s="320"/>
      <c r="UGO550" s="320"/>
      <c r="UGP550" s="320"/>
      <c r="UGQ550" s="320"/>
      <c r="UGR550" s="320"/>
      <c r="UGS550" s="320"/>
      <c r="UGT550" s="320"/>
      <c r="UGU550" s="320"/>
      <c r="UGV550" s="320"/>
      <c r="UGW550" s="320"/>
      <c r="UGX550" s="320"/>
      <c r="UGY550" s="320"/>
      <c r="UGZ550" s="320"/>
      <c r="UHA550" s="320"/>
      <c r="UHB550" s="320"/>
      <c r="UHC550" s="320"/>
      <c r="UHD550" s="320"/>
      <c r="UHE550" s="320"/>
      <c r="UHF550" s="320"/>
      <c r="UHG550" s="320"/>
      <c r="UHH550" s="320"/>
      <c r="UHI550" s="320"/>
      <c r="UHJ550" s="320"/>
      <c r="UHK550" s="320"/>
      <c r="UHL550" s="320"/>
      <c r="UHM550" s="320"/>
      <c r="UHN550" s="320"/>
      <c r="UHO550" s="320"/>
      <c r="UHP550" s="320"/>
      <c r="UHQ550" s="320"/>
      <c r="UHR550" s="320"/>
      <c r="UHS550" s="320"/>
      <c r="UHT550" s="320"/>
      <c r="UHU550" s="320"/>
      <c r="UHV550" s="320"/>
      <c r="UHW550" s="320"/>
      <c r="UHX550" s="320"/>
      <c r="UHY550" s="320"/>
      <c r="UHZ550" s="320"/>
      <c r="UIA550" s="320"/>
      <c r="UIB550" s="320"/>
      <c r="UIC550" s="320"/>
      <c r="UID550" s="320"/>
      <c r="UIE550" s="320"/>
      <c r="UIF550" s="320"/>
      <c r="UIG550" s="320"/>
      <c r="UIH550" s="320"/>
      <c r="UII550" s="320"/>
      <c r="UIJ550" s="320"/>
      <c r="UIK550" s="320"/>
      <c r="UIL550" s="320"/>
      <c r="UIM550" s="320"/>
      <c r="UIN550" s="320"/>
      <c r="UIO550" s="320"/>
      <c r="UIP550" s="320"/>
      <c r="UIQ550" s="320"/>
      <c r="UIR550" s="320"/>
      <c r="UIS550" s="320"/>
      <c r="UIT550" s="320"/>
      <c r="UIU550" s="320"/>
      <c r="UIV550" s="320"/>
      <c r="UIW550" s="320"/>
      <c r="UIX550" s="320"/>
      <c r="UIY550" s="320"/>
      <c r="UIZ550" s="320"/>
      <c r="UJA550" s="320"/>
      <c r="UJB550" s="320"/>
      <c r="UJC550" s="320"/>
      <c r="UJD550" s="320"/>
      <c r="UJE550" s="320"/>
      <c r="UJF550" s="320"/>
      <c r="UJG550" s="320"/>
      <c r="UJH550" s="320"/>
      <c r="UJI550" s="320"/>
      <c r="UJJ550" s="320"/>
      <c r="UJK550" s="320"/>
      <c r="UJL550" s="320"/>
      <c r="UJM550" s="320"/>
      <c r="UJN550" s="320"/>
      <c r="UJO550" s="320"/>
      <c r="UJP550" s="320"/>
      <c r="UJQ550" s="320"/>
      <c r="UJR550" s="320"/>
      <c r="UJS550" s="320"/>
      <c r="UJT550" s="320"/>
      <c r="UJU550" s="320"/>
      <c r="UJV550" s="320"/>
      <c r="UJW550" s="320"/>
      <c r="UJX550" s="320"/>
      <c r="UJY550" s="320"/>
      <c r="UJZ550" s="320"/>
      <c r="UKA550" s="320"/>
      <c r="UKB550" s="320"/>
      <c r="UKC550" s="320"/>
      <c r="UKD550" s="320"/>
      <c r="UKE550" s="320"/>
      <c r="UKF550" s="320"/>
      <c r="UKG550" s="320"/>
      <c r="UKH550" s="320"/>
      <c r="UKI550" s="320"/>
      <c r="UKJ550" s="320"/>
      <c r="UKK550" s="320"/>
      <c r="UKL550" s="320"/>
      <c r="UKM550" s="320"/>
      <c r="UKN550" s="320"/>
      <c r="UKO550" s="320"/>
      <c r="UKP550" s="320"/>
      <c r="UKQ550" s="320"/>
      <c r="UKR550" s="320"/>
      <c r="UKS550" s="320"/>
      <c r="UKT550" s="320"/>
      <c r="UKU550" s="320"/>
      <c r="UKV550" s="320"/>
      <c r="UKW550" s="320"/>
      <c r="UKX550" s="320"/>
      <c r="UKY550" s="320"/>
      <c r="UKZ550" s="320"/>
      <c r="ULA550" s="320"/>
      <c r="ULB550" s="320"/>
      <c r="ULC550" s="320"/>
      <c r="ULD550" s="320"/>
      <c r="ULE550" s="320"/>
      <c r="ULF550" s="320"/>
      <c r="ULG550" s="320"/>
      <c r="ULH550" s="320"/>
      <c r="ULI550" s="320"/>
      <c r="ULJ550" s="320"/>
      <c r="ULK550" s="320"/>
      <c r="ULL550" s="320"/>
      <c r="ULM550" s="320"/>
      <c r="ULN550" s="320"/>
      <c r="ULO550" s="320"/>
      <c r="ULP550" s="320"/>
      <c r="ULQ550" s="320"/>
      <c r="ULR550" s="320"/>
      <c r="ULS550" s="320"/>
      <c r="ULT550" s="320"/>
      <c r="ULU550" s="320"/>
      <c r="ULV550" s="320"/>
      <c r="ULW550" s="320"/>
      <c r="ULX550" s="320"/>
      <c r="ULY550" s="320"/>
      <c r="ULZ550" s="320"/>
      <c r="UMA550" s="320"/>
      <c r="UMB550" s="320"/>
      <c r="UMC550" s="320"/>
      <c r="UMD550" s="320"/>
      <c r="UME550" s="320"/>
      <c r="UMF550" s="320"/>
      <c r="UMG550" s="320"/>
      <c r="UMH550" s="320"/>
      <c r="UMI550" s="320"/>
      <c r="UMJ550" s="320"/>
      <c r="UMK550" s="320"/>
      <c r="UML550" s="320"/>
      <c r="UMM550" s="320"/>
      <c r="UMN550" s="320"/>
      <c r="UMO550" s="320"/>
      <c r="UMP550" s="320"/>
      <c r="UMQ550" s="320"/>
      <c r="UMR550" s="320"/>
      <c r="UMS550" s="320"/>
      <c r="UMT550" s="320"/>
      <c r="UMU550" s="320"/>
      <c r="UMV550" s="320"/>
      <c r="UMW550" s="320"/>
      <c r="UMX550" s="320"/>
      <c r="UMY550" s="320"/>
      <c r="UMZ550" s="320"/>
      <c r="UNA550" s="320"/>
      <c r="UNB550" s="320"/>
      <c r="UNC550" s="320"/>
      <c r="UND550" s="320"/>
      <c r="UNE550" s="320"/>
      <c r="UNF550" s="320"/>
      <c r="UNG550" s="320"/>
      <c r="UNH550" s="320"/>
      <c r="UNI550" s="320"/>
      <c r="UNJ550" s="320"/>
      <c r="UNK550" s="320"/>
      <c r="UNL550" s="320"/>
      <c r="UNM550" s="320"/>
      <c r="UNN550" s="320"/>
      <c r="UNO550" s="320"/>
      <c r="UNP550" s="320"/>
      <c r="UNQ550" s="320"/>
      <c r="UNR550" s="320"/>
      <c r="UNS550" s="320"/>
      <c r="UNT550" s="320"/>
      <c r="UNU550" s="320"/>
      <c r="UNV550" s="320"/>
      <c r="UNW550" s="320"/>
      <c r="UNX550" s="320"/>
      <c r="UNY550" s="320"/>
      <c r="UNZ550" s="320"/>
      <c r="UOA550" s="320"/>
      <c r="UOB550" s="320"/>
      <c r="UOC550" s="320"/>
      <c r="UOD550" s="320"/>
      <c r="UOE550" s="320"/>
      <c r="UOF550" s="320"/>
      <c r="UOG550" s="320"/>
      <c r="UOH550" s="320"/>
      <c r="UOI550" s="320"/>
      <c r="UOJ550" s="320"/>
      <c r="UOK550" s="320"/>
      <c r="UOL550" s="320"/>
      <c r="UOM550" s="320"/>
      <c r="UON550" s="320"/>
      <c r="UOO550" s="320"/>
      <c r="UOP550" s="320"/>
      <c r="UOQ550" s="320"/>
      <c r="UOR550" s="320"/>
      <c r="UOS550" s="320"/>
      <c r="UOT550" s="320"/>
      <c r="UOU550" s="320"/>
      <c r="UOV550" s="320"/>
      <c r="UOW550" s="320"/>
      <c r="UOX550" s="320"/>
      <c r="UOY550" s="320"/>
      <c r="UOZ550" s="320"/>
      <c r="UPA550" s="320"/>
      <c r="UPB550" s="320"/>
      <c r="UPC550" s="320"/>
      <c r="UPD550" s="320"/>
      <c r="UPE550" s="320"/>
      <c r="UPF550" s="320"/>
      <c r="UPG550" s="320"/>
      <c r="UPH550" s="320"/>
      <c r="UPI550" s="320"/>
      <c r="UPJ550" s="320"/>
      <c r="UPK550" s="320"/>
      <c r="UPL550" s="320"/>
      <c r="UPM550" s="320"/>
      <c r="UPN550" s="320"/>
      <c r="UPO550" s="320"/>
      <c r="UPP550" s="320"/>
      <c r="UPQ550" s="320"/>
      <c r="UPR550" s="320"/>
      <c r="UPS550" s="320"/>
      <c r="UPT550" s="320"/>
      <c r="UPU550" s="320"/>
      <c r="UPV550" s="320"/>
      <c r="UPW550" s="320"/>
      <c r="UPX550" s="320"/>
      <c r="UPY550" s="320"/>
      <c r="UPZ550" s="320"/>
      <c r="UQA550" s="320"/>
      <c r="UQB550" s="320"/>
      <c r="UQC550" s="320"/>
      <c r="UQD550" s="320"/>
      <c r="UQE550" s="320"/>
      <c r="UQF550" s="320"/>
      <c r="UQG550" s="320"/>
      <c r="UQH550" s="320"/>
      <c r="UQI550" s="320"/>
      <c r="UQJ550" s="320"/>
      <c r="UQK550" s="320"/>
      <c r="UQL550" s="320"/>
      <c r="UQM550" s="320"/>
      <c r="UQN550" s="320"/>
      <c r="UQO550" s="320"/>
      <c r="UQP550" s="320"/>
      <c r="UQQ550" s="320"/>
      <c r="UQR550" s="320"/>
      <c r="UQS550" s="320"/>
      <c r="UQT550" s="320"/>
      <c r="UQU550" s="320"/>
      <c r="UQV550" s="320"/>
      <c r="UQW550" s="320"/>
      <c r="UQX550" s="320"/>
      <c r="UQY550" s="320"/>
      <c r="UQZ550" s="320"/>
      <c r="URA550" s="320"/>
      <c r="URB550" s="320"/>
      <c r="URC550" s="320"/>
      <c r="URD550" s="320"/>
      <c r="URE550" s="320"/>
      <c r="URF550" s="320"/>
      <c r="URG550" s="320"/>
      <c r="URH550" s="320"/>
      <c r="URI550" s="320"/>
      <c r="URJ550" s="320"/>
      <c r="URK550" s="320"/>
      <c r="URL550" s="320"/>
      <c r="URM550" s="320"/>
      <c r="URN550" s="320"/>
      <c r="URO550" s="320"/>
      <c r="URP550" s="320"/>
      <c r="URQ550" s="320"/>
      <c r="URR550" s="320"/>
      <c r="URS550" s="320"/>
      <c r="URT550" s="320"/>
      <c r="URU550" s="320"/>
      <c r="URV550" s="320"/>
      <c r="URW550" s="320"/>
      <c r="URX550" s="320"/>
      <c r="URY550" s="320"/>
      <c r="URZ550" s="320"/>
      <c r="USA550" s="320"/>
      <c r="USB550" s="320"/>
      <c r="USC550" s="320"/>
      <c r="USD550" s="320"/>
      <c r="USE550" s="320"/>
      <c r="USF550" s="320"/>
      <c r="USG550" s="320"/>
      <c r="USH550" s="320"/>
      <c r="USI550" s="320"/>
      <c r="USJ550" s="320"/>
      <c r="USK550" s="320"/>
      <c r="USL550" s="320"/>
      <c r="USM550" s="320"/>
      <c r="USN550" s="320"/>
      <c r="USO550" s="320"/>
      <c r="USP550" s="320"/>
      <c r="USQ550" s="320"/>
      <c r="USR550" s="320"/>
      <c r="USS550" s="320"/>
      <c r="UST550" s="320"/>
      <c r="USU550" s="320"/>
      <c r="USV550" s="320"/>
      <c r="USW550" s="320"/>
      <c r="USX550" s="320"/>
      <c r="USY550" s="320"/>
      <c r="USZ550" s="320"/>
      <c r="UTA550" s="320"/>
      <c r="UTB550" s="320"/>
      <c r="UTC550" s="320"/>
      <c r="UTD550" s="320"/>
      <c r="UTE550" s="320"/>
      <c r="UTF550" s="320"/>
      <c r="UTG550" s="320"/>
      <c r="UTH550" s="320"/>
      <c r="UTI550" s="320"/>
      <c r="UTJ550" s="320"/>
      <c r="UTK550" s="320"/>
      <c r="UTL550" s="320"/>
      <c r="UTM550" s="320"/>
      <c r="UTN550" s="320"/>
      <c r="UTO550" s="320"/>
      <c r="UTP550" s="320"/>
      <c r="UTQ550" s="320"/>
      <c r="UTR550" s="320"/>
      <c r="UTS550" s="320"/>
      <c r="UTT550" s="320"/>
      <c r="UTU550" s="320"/>
      <c r="UTV550" s="320"/>
      <c r="UTW550" s="320"/>
      <c r="UTX550" s="320"/>
      <c r="UTY550" s="320"/>
      <c r="UTZ550" s="320"/>
      <c r="UUA550" s="320"/>
      <c r="UUB550" s="320"/>
      <c r="UUC550" s="320"/>
      <c r="UUD550" s="320"/>
      <c r="UUE550" s="320"/>
      <c r="UUF550" s="320"/>
      <c r="UUG550" s="320"/>
      <c r="UUH550" s="320"/>
      <c r="UUI550" s="320"/>
      <c r="UUJ550" s="320"/>
      <c r="UUK550" s="320"/>
      <c r="UUL550" s="320"/>
      <c r="UUM550" s="320"/>
      <c r="UUN550" s="320"/>
      <c r="UUO550" s="320"/>
      <c r="UUP550" s="320"/>
      <c r="UUQ550" s="320"/>
      <c r="UUR550" s="320"/>
      <c r="UUS550" s="320"/>
      <c r="UUT550" s="320"/>
      <c r="UUU550" s="320"/>
      <c r="UUV550" s="320"/>
      <c r="UUW550" s="320"/>
      <c r="UUX550" s="320"/>
      <c r="UUY550" s="320"/>
      <c r="UUZ550" s="320"/>
      <c r="UVA550" s="320"/>
      <c r="UVB550" s="320"/>
      <c r="UVC550" s="320"/>
      <c r="UVD550" s="320"/>
      <c r="UVE550" s="320"/>
      <c r="UVF550" s="320"/>
      <c r="UVG550" s="320"/>
      <c r="UVH550" s="320"/>
      <c r="UVI550" s="320"/>
      <c r="UVJ550" s="320"/>
      <c r="UVK550" s="320"/>
      <c r="UVL550" s="320"/>
      <c r="UVM550" s="320"/>
      <c r="UVN550" s="320"/>
      <c r="UVO550" s="320"/>
      <c r="UVP550" s="320"/>
      <c r="UVQ550" s="320"/>
      <c r="UVR550" s="320"/>
      <c r="UVS550" s="320"/>
      <c r="UVT550" s="320"/>
      <c r="UVU550" s="320"/>
      <c r="UVV550" s="320"/>
      <c r="UVW550" s="320"/>
      <c r="UVX550" s="320"/>
      <c r="UVY550" s="320"/>
      <c r="UVZ550" s="320"/>
      <c r="UWA550" s="320"/>
      <c r="UWB550" s="320"/>
      <c r="UWC550" s="320"/>
      <c r="UWD550" s="320"/>
      <c r="UWE550" s="320"/>
      <c r="UWF550" s="320"/>
      <c r="UWG550" s="320"/>
      <c r="UWH550" s="320"/>
      <c r="UWI550" s="320"/>
      <c r="UWJ550" s="320"/>
      <c r="UWK550" s="320"/>
      <c r="UWL550" s="320"/>
      <c r="UWM550" s="320"/>
      <c r="UWN550" s="320"/>
      <c r="UWO550" s="320"/>
      <c r="UWP550" s="320"/>
      <c r="UWQ550" s="320"/>
      <c r="UWR550" s="320"/>
      <c r="UWS550" s="320"/>
      <c r="UWT550" s="320"/>
      <c r="UWU550" s="320"/>
      <c r="UWV550" s="320"/>
      <c r="UWW550" s="320"/>
      <c r="UWX550" s="320"/>
      <c r="UWY550" s="320"/>
      <c r="UWZ550" s="320"/>
      <c r="UXA550" s="320"/>
      <c r="UXB550" s="320"/>
      <c r="UXC550" s="320"/>
      <c r="UXD550" s="320"/>
      <c r="UXE550" s="320"/>
      <c r="UXF550" s="320"/>
      <c r="UXG550" s="320"/>
      <c r="UXH550" s="320"/>
      <c r="UXI550" s="320"/>
      <c r="UXJ550" s="320"/>
      <c r="UXK550" s="320"/>
      <c r="UXL550" s="320"/>
      <c r="UXM550" s="320"/>
      <c r="UXN550" s="320"/>
      <c r="UXO550" s="320"/>
      <c r="UXP550" s="320"/>
      <c r="UXQ550" s="320"/>
      <c r="UXR550" s="320"/>
      <c r="UXS550" s="320"/>
      <c r="UXT550" s="320"/>
      <c r="UXU550" s="320"/>
      <c r="UXV550" s="320"/>
      <c r="UXW550" s="320"/>
      <c r="UXX550" s="320"/>
      <c r="UXY550" s="320"/>
      <c r="UXZ550" s="320"/>
      <c r="UYA550" s="320"/>
      <c r="UYB550" s="320"/>
      <c r="UYC550" s="320"/>
      <c r="UYD550" s="320"/>
      <c r="UYE550" s="320"/>
      <c r="UYF550" s="320"/>
      <c r="UYG550" s="320"/>
      <c r="UYH550" s="320"/>
      <c r="UYI550" s="320"/>
      <c r="UYJ550" s="320"/>
      <c r="UYK550" s="320"/>
      <c r="UYL550" s="320"/>
      <c r="UYM550" s="320"/>
      <c r="UYN550" s="320"/>
      <c r="UYO550" s="320"/>
      <c r="UYP550" s="320"/>
      <c r="UYQ550" s="320"/>
      <c r="UYR550" s="320"/>
      <c r="UYS550" s="320"/>
      <c r="UYT550" s="320"/>
      <c r="UYU550" s="320"/>
      <c r="UYV550" s="320"/>
      <c r="UYW550" s="320"/>
      <c r="UYX550" s="320"/>
      <c r="UYY550" s="320"/>
      <c r="UYZ550" s="320"/>
      <c r="UZA550" s="320"/>
      <c r="UZB550" s="320"/>
      <c r="UZC550" s="320"/>
      <c r="UZD550" s="320"/>
      <c r="UZE550" s="320"/>
      <c r="UZF550" s="320"/>
      <c r="UZG550" s="320"/>
      <c r="UZH550" s="320"/>
      <c r="UZI550" s="320"/>
      <c r="UZJ550" s="320"/>
      <c r="UZK550" s="320"/>
      <c r="UZL550" s="320"/>
      <c r="UZM550" s="320"/>
      <c r="UZN550" s="320"/>
      <c r="UZO550" s="320"/>
      <c r="UZP550" s="320"/>
      <c r="UZQ550" s="320"/>
      <c r="UZR550" s="320"/>
      <c r="UZS550" s="320"/>
      <c r="UZT550" s="320"/>
      <c r="UZU550" s="320"/>
      <c r="UZV550" s="320"/>
      <c r="UZW550" s="320"/>
      <c r="UZX550" s="320"/>
      <c r="UZY550" s="320"/>
      <c r="UZZ550" s="320"/>
      <c r="VAA550" s="320"/>
      <c r="VAB550" s="320"/>
      <c r="VAC550" s="320"/>
      <c r="VAD550" s="320"/>
      <c r="VAE550" s="320"/>
      <c r="VAF550" s="320"/>
      <c r="VAG550" s="320"/>
      <c r="VAH550" s="320"/>
      <c r="VAI550" s="320"/>
      <c r="VAJ550" s="320"/>
      <c r="VAK550" s="320"/>
      <c r="VAL550" s="320"/>
      <c r="VAM550" s="320"/>
      <c r="VAN550" s="320"/>
      <c r="VAO550" s="320"/>
      <c r="VAP550" s="320"/>
      <c r="VAQ550" s="320"/>
      <c r="VAR550" s="320"/>
      <c r="VAS550" s="320"/>
      <c r="VAT550" s="320"/>
      <c r="VAU550" s="320"/>
      <c r="VAV550" s="320"/>
      <c r="VAW550" s="320"/>
      <c r="VAX550" s="320"/>
      <c r="VAY550" s="320"/>
      <c r="VAZ550" s="320"/>
      <c r="VBA550" s="320"/>
      <c r="VBB550" s="320"/>
      <c r="VBC550" s="320"/>
      <c r="VBD550" s="320"/>
      <c r="VBE550" s="320"/>
      <c r="VBF550" s="320"/>
      <c r="VBG550" s="320"/>
      <c r="VBH550" s="320"/>
      <c r="VBI550" s="320"/>
      <c r="VBJ550" s="320"/>
      <c r="VBK550" s="320"/>
      <c r="VBL550" s="320"/>
      <c r="VBM550" s="320"/>
      <c r="VBN550" s="320"/>
      <c r="VBO550" s="320"/>
      <c r="VBP550" s="320"/>
      <c r="VBQ550" s="320"/>
      <c r="VBR550" s="320"/>
      <c r="VBS550" s="320"/>
      <c r="VBT550" s="320"/>
      <c r="VBU550" s="320"/>
      <c r="VBV550" s="320"/>
      <c r="VBW550" s="320"/>
      <c r="VBX550" s="320"/>
      <c r="VBY550" s="320"/>
      <c r="VBZ550" s="320"/>
      <c r="VCA550" s="320"/>
      <c r="VCB550" s="320"/>
      <c r="VCC550" s="320"/>
      <c r="VCD550" s="320"/>
      <c r="VCE550" s="320"/>
      <c r="VCF550" s="320"/>
      <c r="VCG550" s="320"/>
      <c r="VCH550" s="320"/>
      <c r="VCI550" s="320"/>
      <c r="VCJ550" s="320"/>
      <c r="VCK550" s="320"/>
      <c r="VCL550" s="320"/>
      <c r="VCM550" s="320"/>
      <c r="VCN550" s="320"/>
      <c r="VCO550" s="320"/>
      <c r="VCP550" s="320"/>
      <c r="VCQ550" s="320"/>
      <c r="VCR550" s="320"/>
      <c r="VCS550" s="320"/>
      <c r="VCT550" s="320"/>
      <c r="VCU550" s="320"/>
      <c r="VCV550" s="320"/>
      <c r="VCW550" s="320"/>
      <c r="VCX550" s="320"/>
      <c r="VCY550" s="320"/>
      <c r="VCZ550" s="320"/>
      <c r="VDA550" s="320"/>
      <c r="VDB550" s="320"/>
      <c r="VDC550" s="320"/>
      <c r="VDD550" s="320"/>
      <c r="VDE550" s="320"/>
      <c r="VDF550" s="320"/>
      <c r="VDG550" s="320"/>
      <c r="VDH550" s="320"/>
      <c r="VDI550" s="320"/>
      <c r="VDJ550" s="320"/>
      <c r="VDK550" s="320"/>
      <c r="VDL550" s="320"/>
      <c r="VDM550" s="320"/>
      <c r="VDN550" s="320"/>
      <c r="VDO550" s="320"/>
      <c r="VDP550" s="320"/>
      <c r="VDQ550" s="320"/>
      <c r="VDR550" s="320"/>
      <c r="VDS550" s="320"/>
      <c r="VDT550" s="320"/>
      <c r="VDU550" s="320"/>
      <c r="VDV550" s="320"/>
      <c r="VDW550" s="320"/>
      <c r="VDX550" s="320"/>
      <c r="VDY550" s="320"/>
      <c r="VDZ550" s="320"/>
      <c r="VEA550" s="320"/>
      <c r="VEB550" s="320"/>
      <c r="VEC550" s="320"/>
      <c r="VED550" s="320"/>
      <c r="VEE550" s="320"/>
      <c r="VEF550" s="320"/>
      <c r="VEG550" s="320"/>
      <c r="VEH550" s="320"/>
      <c r="VEI550" s="320"/>
      <c r="VEJ550" s="320"/>
      <c r="VEK550" s="320"/>
      <c r="VEL550" s="320"/>
      <c r="VEM550" s="320"/>
      <c r="VEN550" s="320"/>
      <c r="VEO550" s="320"/>
      <c r="VEP550" s="320"/>
      <c r="VEQ550" s="320"/>
      <c r="VER550" s="320"/>
      <c r="VES550" s="320"/>
      <c r="VET550" s="320"/>
      <c r="VEU550" s="320"/>
      <c r="VEV550" s="320"/>
      <c r="VEW550" s="320"/>
      <c r="VEX550" s="320"/>
      <c r="VEY550" s="320"/>
      <c r="VEZ550" s="320"/>
      <c r="VFA550" s="320"/>
      <c r="VFB550" s="320"/>
      <c r="VFC550" s="320"/>
      <c r="VFD550" s="320"/>
      <c r="VFE550" s="320"/>
      <c r="VFF550" s="320"/>
      <c r="VFG550" s="320"/>
      <c r="VFH550" s="320"/>
      <c r="VFI550" s="320"/>
      <c r="VFJ550" s="320"/>
      <c r="VFK550" s="320"/>
      <c r="VFL550" s="320"/>
      <c r="VFM550" s="320"/>
      <c r="VFN550" s="320"/>
      <c r="VFO550" s="320"/>
      <c r="VFP550" s="320"/>
      <c r="VFQ550" s="320"/>
      <c r="VFR550" s="320"/>
      <c r="VFS550" s="320"/>
      <c r="VFT550" s="320"/>
      <c r="VFU550" s="320"/>
      <c r="VFV550" s="320"/>
      <c r="VFW550" s="320"/>
      <c r="VFX550" s="320"/>
      <c r="VFY550" s="320"/>
      <c r="VFZ550" s="320"/>
      <c r="VGA550" s="320"/>
      <c r="VGB550" s="320"/>
      <c r="VGC550" s="320"/>
      <c r="VGD550" s="320"/>
      <c r="VGE550" s="320"/>
      <c r="VGF550" s="320"/>
      <c r="VGG550" s="320"/>
      <c r="VGH550" s="320"/>
      <c r="VGI550" s="320"/>
      <c r="VGJ550" s="320"/>
      <c r="VGK550" s="320"/>
      <c r="VGL550" s="320"/>
      <c r="VGM550" s="320"/>
      <c r="VGN550" s="320"/>
      <c r="VGO550" s="320"/>
      <c r="VGP550" s="320"/>
      <c r="VGQ550" s="320"/>
      <c r="VGR550" s="320"/>
      <c r="VGS550" s="320"/>
      <c r="VGT550" s="320"/>
      <c r="VGU550" s="320"/>
      <c r="VGV550" s="320"/>
      <c r="VGW550" s="320"/>
      <c r="VGX550" s="320"/>
      <c r="VGY550" s="320"/>
      <c r="VGZ550" s="320"/>
      <c r="VHA550" s="320"/>
      <c r="VHB550" s="320"/>
      <c r="VHC550" s="320"/>
      <c r="VHD550" s="320"/>
      <c r="VHE550" s="320"/>
      <c r="VHF550" s="320"/>
      <c r="VHG550" s="320"/>
      <c r="VHH550" s="320"/>
      <c r="VHI550" s="320"/>
      <c r="VHJ550" s="320"/>
      <c r="VHK550" s="320"/>
      <c r="VHL550" s="320"/>
      <c r="VHM550" s="320"/>
      <c r="VHN550" s="320"/>
      <c r="VHO550" s="320"/>
      <c r="VHP550" s="320"/>
      <c r="VHQ550" s="320"/>
      <c r="VHR550" s="320"/>
      <c r="VHS550" s="320"/>
      <c r="VHT550" s="320"/>
      <c r="VHU550" s="320"/>
      <c r="VHV550" s="320"/>
      <c r="VHW550" s="320"/>
      <c r="VHX550" s="320"/>
      <c r="VHY550" s="320"/>
      <c r="VHZ550" s="320"/>
      <c r="VIA550" s="320"/>
      <c r="VIB550" s="320"/>
      <c r="VIC550" s="320"/>
      <c r="VID550" s="320"/>
      <c r="VIE550" s="320"/>
      <c r="VIF550" s="320"/>
      <c r="VIG550" s="320"/>
      <c r="VIH550" s="320"/>
      <c r="VII550" s="320"/>
      <c r="VIJ550" s="320"/>
      <c r="VIK550" s="320"/>
      <c r="VIL550" s="320"/>
      <c r="VIM550" s="320"/>
      <c r="VIN550" s="320"/>
      <c r="VIO550" s="320"/>
      <c r="VIP550" s="320"/>
      <c r="VIQ550" s="320"/>
      <c r="VIR550" s="320"/>
      <c r="VIS550" s="320"/>
      <c r="VIT550" s="320"/>
      <c r="VIU550" s="320"/>
      <c r="VIV550" s="320"/>
      <c r="VIW550" s="320"/>
      <c r="VIX550" s="320"/>
      <c r="VIY550" s="320"/>
      <c r="VIZ550" s="320"/>
      <c r="VJA550" s="320"/>
      <c r="VJB550" s="320"/>
      <c r="VJC550" s="320"/>
      <c r="VJD550" s="320"/>
      <c r="VJE550" s="320"/>
      <c r="VJF550" s="320"/>
      <c r="VJG550" s="320"/>
      <c r="VJH550" s="320"/>
      <c r="VJI550" s="320"/>
      <c r="VJJ550" s="320"/>
      <c r="VJK550" s="320"/>
      <c r="VJL550" s="320"/>
      <c r="VJM550" s="320"/>
      <c r="VJN550" s="320"/>
      <c r="VJO550" s="320"/>
      <c r="VJP550" s="320"/>
      <c r="VJQ550" s="320"/>
      <c r="VJR550" s="320"/>
      <c r="VJS550" s="320"/>
      <c r="VJT550" s="320"/>
      <c r="VJU550" s="320"/>
      <c r="VJV550" s="320"/>
      <c r="VJW550" s="320"/>
      <c r="VJX550" s="320"/>
      <c r="VJY550" s="320"/>
      <c r="VJZ550" s="320"/>
      <c r="VKA550" s="320"/>
      <c r="VKB550" s="320"/>
      <c r="VKC550" s="320"/>
      <c r="VKD550" s="320"/>
      <c r="VKE550" s="320"/>
      <c r="VKF550" s="320"/>
      <c r="VKG550" s="320"/>
      <c r="VKH550" s="320"/>
      <c r="VKI550" s="320"/>
      <c r="VKJ550" s="320"/>
      <c r="VKK550" s="320"/>
      <c r="VKL550" s="320"/>
      <c r="VKM550" s="320"/>
      <c r="VKN550" s="320"/>
      <c r="VKO550" s="320"/>
      <c r="VKP550" s="320"/>
      <c r="VKQ550" s="320"/>
      <c r="VKR550" s="320"/>
      <c r="VKS550" s="320"/>
      <c r="VKT550" s="320"/>
      <c r="VKU550" s="320"/>
      <c r="VKV550" s="320"/>
      <c r="VKW550" s="320"/>
      <c r="VKX550" s="320"/>
      <c r="VKY550" s="320"/>
      <c r="VKZ550" s="320"/>
      <c r="VLA550" s="320"/>
      <c r="VLB550" s="320"/>
      <c r="VLC550" s="320"/>
      <c r="VLD550" s="320"/>
      <c r="VLE550" s="320"/>
      <c r="VLF550" s="320"/>
      <c r="VLG550" s="320"/>
      <c r="VLH550" s="320"/>
      <c r="VLI550" s="320"/>
      <c r="VLJ550" s="320"/>
      <c r="VLK550" s="320"/>
      <c r="VLL550" s="320"/>
      <c r="VLM550" s="320"/>
      <c r="VLN550" s="320"/>
      <c r="VLO550" s="320"/>
      <c r="VLP550" s="320"/>
      <c r="VLQ550" s="320"/>
      <c r="VLR550" s="320"/>
      <c r="VLS550" s="320"/>
      <c r="VLT550" s="320"/>
      <c r="VLU550" s="320"/>
      <c r="VLV550" s="320"/>
      <c r="VLW550" s="320"/>
      <c r="VLX550" s="320"/>
      <c r="VLY550" s="320"/>
      <c r="VLZ550" s="320"/>
      <c r="VMA550" s="320"/>
      <c r="VMB550" s="320"/>
      <c r="VMC550" s="320"/>
      <c r="VMD550" s="320"/>
      <c r="VME550" s="320"/>
      <c r="VMF550" s="320"/>
      <c r="VMG550" s="320"/>
      <c r="VMH550" s="320"/>
      <c r="VMI550" s="320"/>
      <c r="VMJ550" s="320"/>
      <c r="VMK550" s="320"/>
      <c r="VML550" s="320"/>
      <c r="VMM550" s="320"/>
      <c r="VMN550" s="320"/>
      <c r="VMO550" s="320"/>
      <c r="VMP550" s="320"/>
      <c r="VMQ550" s="320"/>
      <c r="VMR550" s="320"/>
      <c r="VMS550" s="320"/>
      <c r="VMT550" s="320"/>
      <c r="VMU550" s="320"/>
      <c r="VMV550" s="320"/>
      <c r="VMW550" s="320"/>
      <c r="VMX550" s="320"/>
      <c r="VMY550" s="320"/>
      <c r="VMZ550" s="320"/>
      <c r="VNA550" s="320"/>
      <c r="VNB550" s="320"/>
      <c r="VNC550" s="320"/>
      <c r="VND550" s="320"/>
      <c r="VNE550" s="320"/>
      <c r="VNF550" s="320"/>
      <c r="VNG550" s="320"/>
      <c r="VNH550" s="320"/>
      <c r="VNI550" s="320"/>
      <c r="VNJ550" s="320"/>
      <c r="VNK550" s="320"/>
      <c r="VNL550" s="320"/>
      <c r="VNM550" s="320"/>
      <c r="VNN550" s="320"/>
      <c r="VNO550" s="320"/>
      <c r="VNP550" s="320"/>
      <c r="VNQ550" s="320"/>
      <c r="VNR550" s="320"/>
      <c r="VNS550" s="320"/>
      <c r="VNT550" s="320"/>
      <c r="VNU550" s="320"/>
      <c r="VNV550" s="320"/>
      <c r="VNW550" s="320"/>
      <c r="VNX550" s="320"/>
      <c r="VNY550" s="320"/>
      <c r="VNZ550" s="320"/>
      <c r="VOA550" s="320"/>
      <c r="VOB550" s="320"/>
      <c r="VOC550" s="320"/>
      <c r="VOD550" s="320"/>
      <c r="VOE550" s="320"/>
      <c r="VOF550" s="320"/>
      <c r="VOG550" s="320"/>
      <c r="VOH550" s="320"/>
      <c r="VOI550" s="320"/>
      <c r="VOJ550" s="320"/>
      <c r="VOK550" s="320"/>
      <c r="VOL550" s="320"/>
      <c r="VOM550" s="320"/>
      <c r="VON550" s="320"/>
      <c r="VOO550" s="320"/>
      <c r="VOP550" s="320"/>
      <c r="VOQ550" s="320"/>
      <c r="VOR550" s="320"/>
      <c r="VOS550" s="320"/>
      <c r="VOT550" s="320"/>
      <c r="VOU550" s="320"/>
      <c r="VOV550" s="320"/>
      <c r="VOW550" s="320"/>
      <c r="VOX550" s="320"/>
      <c r="VOY550" s="320"/>
      <c r="VOZ550" s="320"/>
      <c r="VPA550" s="320"/>
      <c r="VPB550" s="320"/>
      <c r="VPC550" s="320"/>
      <c r="VPD550" s="320"/>
      <c r="VPE550" s="320"/>
      <c r="VPF550" s="320"/>
      <c r="VPG550" s="320"/>
      <c r="VPH550" s="320"/>
      <c r="VPI550" s="320"/>
      <c r="VPJ550" s="320"/>
      <c r="VPK550" s="320"/>
      <c r="VPL550" s="320"/>
      <c r="VPM550" s="320"/>
      <c r="VPN550" s="320"/>
      <c r="VPO550" s="320"/>
      <c r="VPP550" s="320"/>
      <c r="VPQ550" s="320"/>
      <c r="VPR550" s="320"/>
      <c r="VPS550" s="320"/>
      <c r="VPT550" s="320"/>
      <c r="VPU550" s="320"/>
      <c r="VPV550" s="320"/>
      <c r="VPW550" s="320"/>
      <c r="VPX550" s="320"/>
      <c r="VPY550" s="320"/>
      <c r="VPZ550" s="320"/>
      <c r="VQA550" s="320"/>
      <c r="VQB550" s="320"/>
      <c r="VQC550" s="320"/>
      <c r="VQD550" s="320"/>
      <c r="VQE550" s="320"/>
      <c r="VQF550" s="320"/>
      <c r="VQG550" s="320"/>
      <c r="VQH550" s="320"/>
      <c r="VQI550" s="320"/>
      <c r="VQJ550" s="320"/>
      <c r="VQK550" s="320"/>
      <c r="VQL550" s="320"/>
      <c r="VQM550" s="320"/>
      <c r="VQN550" s="320"/>
      <c r="VQO550" s="320"/>
      <c r="VQP550" s="320"/>
      <c r="VQQ550" s="320"/>
      <c r="VQR550" s="320"/>
      <c r="VQS550" s="320"/>
      <c r="VQT550" s="320"/>
      <c r="VQU550" s="320"/>
      <c r="VQV550" s="320"/>
      <c r="VQW550" s="320"/>
      <c r="VQX550" s="320"/>
      <c r="VQY550" s="320"/>
      <c r="VQZ550" s="320"/>
      <c r="VRA550" s="320"/>
      <c r="VRB550" s="320"/>
      <c r="VRC550" s="320"/>
      <c r="VRD550" s="320"/>
      <c r="VRE550" s="320"/>
      <c r="VRF550" s="320"/>
      <c r="VRG550" s="320"/>
      <c r="VRH550" s="320"/>
      <c r="VRI550" s="320"/>
      <c r="VRJ550" s="320"/>
      <c r="VRK550" s="320"/>
      <c r="VRL550" s="320"/>
      <c r="VRM550" s="320"/>
      <c r="VRN550" s="320"/>
      <c r="VRO550" s="320"/>
      <c r="VRP550" s="320"/>
      <c r="VRQ550" s="320"/>
      <c r="VRR550" s="320"/>
      <c r="VRS550" s="320"/>
      <c r="VRT550" s="320"/>
      <c r="VRU550" s="320"/>
      <c r="VRV550" s="320"/>
      <c r="VRW550" s="320"/>
      <c r="VRX550" s="320"/>
      <c r="VRY550" s="320"/>
      <c r="VRZ550" s="320"/>
      <c r="VSA550" s="320"/>
      <c r="VSB550" s="320"/>
      <c r="VSC550" s="320"/>
      <c r="VSD550" s="320"/>
      <c r="VSE550" s="320"/>
      <c r="VSF550" s="320"/>
      <c r="VSG550" s="320"/>
      <c r="VSH550" s="320"/>
      <c r="VSI550" s="320"/>
      <c r="VSJ550" s="320"/>
      <c r="VSK550" s="320"/>
      <c r="VSL550" s="320"/>
      <c r="VSM550" s="320"/>
      <c r="VSN550" s="320"/>
      <c r="VSO550" s="320"/>
      <c r="VSP550" s="320"/>
      <c r="VSQ550" s="320"/>
      <c r="VSR550" s="320"/>
      <c r="VSS550" s="320"/>
      <c r="VST550" s="320"/>
      <c r="VSU550" s="320"/>
      <c r="VSV550" s="320"/>
      <c r="VSW550" s="320"/>
      <c r="VSX550" s="320"/>
      <c r="VSY550" s="320"/>
      <c r="VSZ550" s="320"/>
      <c r="VTA550" s="320"/>
      <c r="VTB550" s="320"/>
      <c r="VTC550" s="320"/>
      <c r="VTD550" s="320"/>
      <c r="VTE550" s="320"/>
      <c r="VTF550" s="320"/>
      <c r="VTG550" s="320"/>
      <c r="VTH550" s="320"/>
      <c r="VTI550" s="320"/>
      <c r="VTJ550" s="320"/>
      <c r="VTK550" s="320"/>
      <c r="VTL550" s="320"/>
      <c r="VTM550" s="320"/>
      <c r="VTN550" s="320"/>
      <c r="VTO550" s="320"/>
      <c r="VTP550" s="320"/>
      <c r="VTQ550" s="320"/>
      <c r="VTR550" s="320"/>
      <c r="VTS550" s="320"/>
      <c r="VTT550" s="320"/>
      <c r="VTU550" s="320"/>
      <c r="VTV550" s="320"/>
      <c r="VTW550" s="320"/>
      <c r="VTX550" s="320"/>
      <c r="VTY550" s="320"/>
      <c r="VTZ550" s="320"/>
      <c r="VUA550" s="320"/>
      <c r="VUB550" s="320"/>
      <c r="VUC550" s="320"/>
      <c r="VUD550" s="320"/>
      <c r="VUE550" s="320"/>
      <c r="VUF550" s="320"/>
      <c r="VUG550" s="320"/>
      <c r="VUH550" s="320"/>
      <c r="VUI550" s="320"/>
      <c r="VUJ550" s="320"/>
      <c r="VUK550" s="320"/>
      <c r="VUL550" s="320"/>
      <c r="VUM550" s="320"/>
      <c r="VUN550" s="320"/>
      <c r="VUO550" s="320"/>
      <c r="VUP550" s="320"/>
      <c r="VUQ550" s="320"/>
      <c r="VUR550" s="320"/>
      <c r="VUS550" s="320"/>
      <c r="VUT550" s="320"/>
      <c r="VUU550" s="320"/>
      <c r="VUV550" s="320"/>
      <c r="VUW550" s="320"/>
      <c r="VUX550" s="320"/>
      <c r="VUY550" s="320"/>
      <c r="VUZ550" s="320"/>
      <c r="VVA550" s="320"/>
      <c r="VVB550" s="320"/>
      <c r="VVC550" s="320"/>
      <c r="VVD550" s="320"/>
      <c r="VVE550" s="320"/>
      <c r="VVF550" s="320"/>
      <c r="VVG550" s="320"/>
      <c r="VVH550" s="320"/>
      <c r="VVI550" s="320"/>
      <c r="VVJ550" s="320"/>
      <c r="VVK550" s="320"/>
      <c r="VVL550" s="320"/>
      <c r="VVM550" s="320"/>
      <c r="VVN550" s="320"/>
      <c r="VVO550" s="320"/>
      <c r="VVP550" s="320"/>
      <c r="VVQ550" s="320"/>
      <c r="VVR550" s="320"/>
      <c r="VVS550" s="320"/>
      <c r="VVT550" s="320"/>
      <c r="VVU550" s="320"/>
      <c r="VVV550" s="320"/>
      <c r="VVW550" s="320"/>
      <c r="VVX550" s="320"/>
      <c r="VVY550" s="320"/>
      <c r="VVZ550" s="320"/>
      <c r="VWA550" s="320"/>
      <c r="VWB550" s="320"/>
      <c r="VWC550" s="320"/>
      <c r="VWD550" s="320"/>
      <c r="VWE550" s="320"/>
      <c r="VWF550" s="320"/>
      <c r="VWG550" s="320"/>
      <c r="VWH550" s="320"/>
      <c r="VWI550" s="320"/>
      <c r="VWJ550" s="320"/>
      <c r="VWK550" s="320"/>
      <c r="VWL550" s="320"/>
      <c r="VWM550" s="320"/>
      <c r="VWN550" s="320"/>
      <c r="VWO550" s="320"/>
      <c r="VWP550" s="320"/>
      <c r="VWQ550" s="320"/>
      <c r="VWR550" s="320"/>
      <c r="VWS550" s="320"/>
      <c r="VWT550" s="320"/>
      <c r="VWU550" s="320"/>
      <c r="VWV550" s="320"/>
      <c r="VWW550" s="320"/>
      <c r="VWX550" s="320"/>
      <c r="VWY550" s="320"/>
      <c r="VWZ550" s="320"/>
      <c r="VXA550" s="320"/>
      <c r="VXB550" s="320"/>
      <c r="VXC550" s="320"/>
      <c r="VXD550" s="320"/>
      <c r="VXE550" s="320"/>
      <c r="VXF550" s="320"/>
      <c r="VXG550" s="320"/>
      <c r="VXH550" s="320"/>
      <c r="VXI550" s="320"/>
      <c r="VXJ550" s="320"/>
      <c r="VXK550" s="320"/>
      <c r="VXL550" s="320"/>
      <c r="VXM550" s="320"/>
      <c r="VXN550" s="320"/>
      <c r="VXO550" s="320"/>
      <c r="VXP550" s="320"/>
      <c r="VXQ550" s="320"/>
      <c r="VXR550" s="320"/>
      <c r="VXS550" s="320"/>
      <c r="VXT550" s="320"/>
      <c r="VXU550" s="320"/>
      <c r="VXV550" s="320"/>
      <c r="VXW550" s="320"/>
      <c r="VXX550" s="320"/>
      <c r="VXY550" s="320"/>
      <c r="VXZ550" s="320"/>
      <c r="VYA550" s="320"/>
      <c r="VYB550" s="320"/>
      <c r="VYC550" s="320"/>
      <c r="VYD550" s="320"/>
      <c r="VYE550" s="320"/>
      <c r="VYF550" s="320"/>
      <c r="VYG550" s="320"/>
      <c r="VYH550" s="320"/>
      <c r="VYI550" s="320"/>
      <c r="VYJ550" s="320"/>
      <c r="VYK550" s="320"/>
      <c r="VYL550" s="320"/>
      <c r="VYM550" s="320"/>
      <c r="VYN550" s="320"/>
      <c r="VYO550" s="320"/>
      <c r="VYP550" s="320"/>
      <c r="VYQ550" s="320"/>
      <c r="VYR550" s="320"/>
      <c r="VYS550" s="320"/>
      <c r="VYT550" s="320"/>
      <c r="VYU550" s="320"/>
      <c r="VYV550" s="320"/>
      <c r="VYW550" s="320"/>
      <c r="VYX550" s="320"/>
      <c r="VYY550" s="320"/>
      <c r="VYZ550" s="320"/>
      <c r="VZA550" s="320"/>
      <c r="VZB550" s="320"/>
      <c r="VZC550" s="320"/>
      <c r="VZD550" s="320"/>
      <c r="VZE550" s="320"/>
      <c r="VZF550" s="320"/>
      <c r="VZG550" s="320"/>
      <c r="VZH550" s="320"/>
      <c r="VZI550" s="320"/>
      <c r="VZJ550" s="320"/>
      <c r="VZK550" s="320"/>
      <c r="VZL550" s="320"/>
      <c r="VZM550" s="320"/>
      <c r="VZN550" s="320"/>
      <c r="VZO550" s="320"/>
      <c r="VZP550" s="320"/>
      <c r="VZQ550" s="320"/>
      <c r="VZR550" s="320"/>
      <c r="VZS550" s="320"/>
      <c r="VZT550" s="320"/>
      <c r="VZU550" s="320"/>
      <c r="VZV550" s="320"/>
      <c r="VZW550" s="320"/>
      <c r="VZX550" s="320"/>
      <c r="VZY550" s="320"/>
      <c r="VZZ550" s="320"/>
      <c r="WAA550" s="320"/>
      <c r="WAB550" s="320"/>
      <c r="WAC550" s="320"/>
      <c r="WAD550" s="320"/>
      <c r="WAE550" s="320"/>
      <c r="WAF550" s="320"/>
      <c r="WAG550" s="320"/>
      <c r="WAH550" s="320"/>
      <c r="WAI550" s="320"/>
      <c r="WAJ550" s="320"/>
      <c r="WAK550" s="320"/>
      <c r="WAL550" s="320"/>
      <c r="WAM550" s="320"/>
      <c r="WAN550" s="320"/>
      <c r="WAO550" s="320"/>
      <c r="WAP550" s="320"/>
      <c r="WAQ550" s="320"/>
      <c r="WAR550" s="320"/>
      <c r="WAS550" s="320"/>
      <c r="WAT550" s="320"/>
      <c r="WAU550" s="320"/>
      <c r="WAV550" s="320"/>
      <c r="WAW550" s="320"/>
      <c r="WAX550" s="320"/>
      <c r="WAY550" s="320"/>
      <c r="WAZ550" s="320"/>
      <c r="WBA550" s="320"/>
      <c r="WBB550" s="320"/>
      <c r="WBC550" s="320"/>
      <c r="WBD550" s="320"/>
      <c r="WBE550" s="320"/>
      <c r="WBF550" s="320"/>
      <c r="WBG550" s="320"/>
      <c r="WBH550" s="320"/>
      <c r="WBI550" s="320"/>
      <c r="WBJ550" s="320"/>
      <c r="WBK550" s="320"/>
      <c r="WBL550" s="320"/>
      <c r="WBM550" s="320"/>
      <c r="WBN550" s="320"/>
      <c r="WBO550" s="320"/>
      <c r="WBP550" s="320"/>
      <c r="WBQ550" s="320"/>
      <c r="WBR550" s="320"/>
      <c r="WBS550" s="320"/>
      <c r="WBT550" s="320"/>
      <c r="WBU550" s="320"/>
      <c r="WBV550" s="320"/>
      <c r="WBW550" s="320"/>
      <c r="WBX550" s="320"/>
      <c r="WBY550" s="320"/>
      <c r="WBZ550" s="320"/>
      <c r="WCA550" s="320"/>
      <c r="WCB550" s="320"/>
      <c r="WCC550" s="320"/>
      <c r="WCD550" s="320"/>
      <c r="WCE550" s="320"/>
      <c r="WCF550" s="320"/>
      <c r="WCG550" s="320"/>
      <c r="WCH550" s="320"/>
      <c r="WCI550" s="320"/>
      <c r="WCJ550" s="320"/>
      <c r="WCK550" s="320"/>
      <c r="WCL550" s="320"/>
      <c r="WCM550" s="320"/>
      <c r="WCN550" s="320"/>
      <c r="WCO550" s="320"/>
      <c r="WCP550" s="320"/>
      <c r="WCQ550" s="320"/>
      <c r="WCR550" s="320"/>
      <c r="WCS550" s="320"/>
      <c r="WCT550" s="320"/>
      <c r="WCU550" s="320"/>
      <c r="WCV550" s="320"/>
      <c r="WCW550" s="320"/>
      <c r="WCX550" s="320"/>
      <c r="WCY550" s="320"/>
      <c r="WCZ550" s="320"/>
      <c r="WDA550" s="320"/>
      <c r="WDB550" s="320"/>
      <c r="WDC550" s="320"/>
      <c r="WDD550" s="320"/>
      <c r="WDE550" s="320"/>
      <c r="WDF550" s="320"/>
      <c r="WDG550" s="320"/>
      <c r="WDH550" s="320"/>
      <c r="WDI550" s="320"/>
      <c r="WDJ550" s="320"/>
      <c r="WDK550" s="320"/>
      <c r="WDL550" s="320"/>
      <c r="WDM550" s="320"/>
      <c r="WDN550" s="320"/>
      <c r="WDO550" s="320"/>
      <c r="WDP550" s="320"/>
      <c r="WDQ550" s="320"/>
      <c r="WDR550" s="320"/>
      <c r="WDS550" s="320"/>
      <c r="WDT550" s="320"/>
      <c r="WDU550" s="320"/>
      <c r="WDV550" s="320"/>
      <c r="WDW550" s="320"/>
      <c r="WDX550" s="320"/>
      <c r="WDY550" s="320"/>
      <c r="WDZ550" s="320"/>
      <c r="WEA550" s="320"/>
      <c r="WEB550" s="320"/>
      <c r="WEC550" s="320"/>
      <c r="WED550" s="320"/>
      <c r="WEE550" s="320"/>
      <c r="WEF550" s="320"/>
      <c r="WEG550" s="320"/>
      <c r="WEH550" s="320"/>
      <c r="WEI550" s="320"/>
      <c r="WEJ550" s="320"/>
      <c r="WEK550" s="320"/>
      <c r="WEL550" s="320"/>
      <c r="WEM550" s="320"/>
      <c r="WEN550" s="320"/>
      <c r="WEO550" s="320"/>
      <c r="WEP550" s="320"/>
      <c r="WEQ550" s="320"/>
      <c r="WER550" s="320"/>
      <c r="WES550" s="320"/>
      <c r="WET550" s="320"/>
      <c r="WEU550" s="320"/>
      <c r="WEV550" s="320"/>
      <c r="WEW550" s="320"/>
      <c r="WEX550" s="320"/>
      <c r="WEY550" s="320"/>
      <c r="WEZ550" s="320"/>
      <c r="WFA550" s="320"/>
      <c r="WFB550" s="320"/>
      <c r="WFC550" s="320"/>
      <c r="WFD550" s="320"/>
      <c r="WFE550" s="320"/>
      <c r="WFF550" s="320"/>
      <c r="WFG550" s="320"/>
      <c r="WFH550" s="320"/>
      <c r="WFI550" s="320"/>
      <c r="WFJ550" s="320"/>
      <c r="WFK550" s="320"/>
      <c r="WFL550" s="320"/>
      <c r="WFM550" s="320"/>
      <c r="WFN550" s="320"/>
      <c r="WFO550" s="320"/>
      <c r="WFP550" s="320"/>
      <c r="WFQ550" s="320"/>
      <c r="WFR550" s="320"/>
      <c r="WFS550" s="320"/>
      <c r="WFT550" s="320"/>
      <c r="WFU550" s="320"/>
      <c r="WFV550" s="320"/>
      <c r="WFW550" s="320"/>
      <c r="WFX550" s="320"/>
      <c r="WFY550" s="320"/>
      <c r="WFZ550" s="320"/>
      <c r="WGA550" s="320"/>
      <c r="WGB550" s="320"/>
      <c r="WGC550" s="320"/>
      <c r="WGD550" s="320"/>
      <c r="WGE550" s="320"/>
      <c r="WGF550" s="320"/>
      <c r="WGG550" s="320"/>
      <c r="WGH550" s="320"/>
      <c r="WGI550" s="320"/>
      <c r="WGJ550" s="320"/>
      <c r="WGK550" s="320"/>
      <c r="WGL550" s="320"/>
      <c r="WGM550" s="320"/>
      <c r="WGN550" s="320"/>
      <c r="WGO550" s="320"/>
      <c r="WGP550" s="320"/>
      <c r="WGQ550" s="320"/>
      <c r="WGR550" s="320"/>
      <c r="WGS550" s="320"/>
      <c r="WGT550" s="320"/>
      <c r="WGU550" s="320"/>
      <c r="WGV550" s="320"/>
      <c r="WGW550" s="320"/>
      <c r="WGX550" s="320"/>
      <c r="WGY550" s="320"/>
      <c r="WGZ550" s="320"/>
      <c r="WHA550" s="320"/>
      <c r="WHB550" s="320"/>
      <c r="WHC550" s="320"/>
      <c r="WHD550" s="320"/>
      <c r="WHE550" s="320"/>
      <c r="WHF550" s="320"/>
      <c r="WHG550" s="320"/>
      <c r="WHH550" s="320"/>
      <c r="WHI550" s="320"/>
      <c r="WHJ550" s="320"/>
      <c r="WHK550" s="320"/>
      <c r="WHL550" s="320"/>
      <c r="WHM550" s="320"/>
      <c r="WHN550" s="320"/>
      <c r="WHO550" s="320"/>
      <c r="WHP550" s="320"/>
      <c r="WHQ550" s="320"/>
      <c r="WHR550" s="320"/>
      <c r="WHS550" s="320"/>
      <c r="WHT550" s="320"/>
      <c r="WHU550" s="320"/>
      <c r="WHV550" s="320"/>
      <c r="WHW550" s="320"/>
      <c r="WHX550" s="320"/>
      <c r="WHY550" s="320"/>
      <c r="WHZ550" s="320"/>
      <c r="WIA550" s="320"/>
      <c r="WIB550" s="320"/>
      <c r="WIC550" s="320"/>
      <c r="WID550" s="320"/>
      <c r="WIE550" s="320"/>
      <c r="WIF550" s="320"/>
      <c r="WIG550" s="320"/>
      <c r="WIH550" s="320"/>
      <c r="WII550" s="320"/>
      <c r="WIJ550" s="320"/>
      <c r="WIK550" s="320"/>
      <c r="WIL550" s="320"/>
      <c r="WIM550" s="320"/>
      <c r="WIN550" s="320"/>
      <c r="WIO550" s="320"/>
      <c r="WIP550" s="320"/>
      <c r="WIQ550" s="320"/>
      <c r="WIR550" s="320"/>
      <c r="WIS550" s="320"/>
      <c r="WIT550" s="320"/>
      <c r="WIU550" s="320"/>
      <c r="WIV550" s="320"/>
      <c r="WIW550" s="320"/>
      <c r="WIX550" s="320"/>
      <c r="WIY550" s="320"/>
      <c r="WIZ550" s="320"/>
      <c r="WJA550" s="320"/>
      <c r="WJB550" s="320"/>
      <c r="WJC550" s="320"/>
      <c r="WJD550" s="320"/>
      <c r="WJE550" s="320"/>
      <c r="WJF550" s="320"/>
      <c r="WJG550" s="320"/>
      <c r="WJH550" s="320"/>
      <c r="WJI550" s="320"/>
      <c r="WJJ550" s="320"/>
      <c r="WJK550" s="320"/>
      <c r="WJL550" s="320"/>
      <c r="WJM550" s="320"/>
      <c r="WJN550" s="320"/>
      <c r="WJO550" s="320"/>
      <c r="WJP550" s="320"/>
      <c r="WJQ550" s="320"/>
      <c r="WJR550" s="320"/>
      <c r="WJS550" s="320"/>
      <c r="WJT550" s="320"/>
      <c r="WJU550" s="320"/>
      <c r="WJV550" s="320"/>
      <c r="WJW550" s="320"/>
      <c r="WJX550" s="320"/>
      <c r="WJY550" s="320"/>
      <c r="WJZ550" s="320"/>
      <c r="WKA550" s="320"/>
      <c r="WKB550" s="320"/>
      <c r="WKC550" s="320"/>
      <c r="WKD550" s="320"/>
      <c r="WKE550" s="320"/>
      <c r="WKF550" s="320"/>
      <c r="WKG550" s="320"/>
      <c r="WKH550" s="320"/>
      <c r="WKI550" s="320"/>
      <c r="WKJ550" s="320"/>
      <c r="WKK550" s="320"/>
      <c r="WKL550" s="320"/>
      <c r="WKM550" s="320"/>
      <c r="WKN550" s="320"/>
      <c r="WKO550" s="320"/>
      <c r="WKP550" s="320"/>
      <c r="WKQ550" s="320"/>
      <c r="WKR550" s="320"/>
      <c r="WKS550" s="320"/>
      <c r="WKT550" s="320"/>
      <c r="WKU550" s="320"/>
      <c r="WKV550" s="320"/>
      <c r="WKW550" s="320"/>
      <c r="WKX550" s="320"/>
      <c r="WKY550" s="320"/>
      <c r="WKZ550" s="320"/>
      <c r="WLA550" s="320"/>
      <c r="WLB550" s="320"/>
      <c r="WLC550" s="320"/>
      <c r="WLD550" s="320"/>
      <c r="WLE550" s="320"/>
      <c r="WLF550" s="320"/>
      <c r="WLG550" s="320"/>
      <c r="WLH550" s="320"/>
      <c r="WLI550" s="320"/>
      <c r="WLJ550" s="320"/>
      <c r="WLK550" s="320"/>
      <c r="WLL550" s="320"/>
      <c r="WLM550" s="320"/>
      <c r="WLN550" s="320"/>
      <c r="WLO550" s="320"/>
      <c r="WLP550" s="320"/>
      <c r="WLQ550" s="320"/>
      <c r="WLR550" s="320"/>
      <c r="WLS550" s="320"/>
      <c r="WLT550" s="320"/>
      <c r="WLU550" s="320"/>
      <c r="WLV550" s="320"/>
      <c r="WLW550" s="320"/>
      <c r="WLX550" s="320"/>
      <c r="WLY550" s="320"/>
      <c r="WLZ550" s="320"/>
      <c r="WMA550" s="320"/>
      <c r="WMB550" s="320"/>
      <c r="WMC550" s="320"/>
      <c r="WMD550" s="320"/>
      <c r="WME550" s="320"/>
      <c r="WMF550" s="320"/>
      <c r="WMG550" s="320"/>
      <c r="WMH550" s="320"/>
      <c r="WMI550" s="320"/>
      <c r="WMJ550" s="320"/>
      <c r="WMK550" s="320"/>
      <c r="WML550" s="320"/>
      <c r="WMM550" s="320"/>
      <c r="WMN550" s="320"/>
      <c r="WMO550" s="320"/>
      <c r="WMP550" s="320"/>
      <c r="WMQ550" s="320"/>
      <c r="WMR550" s="320"/>
      <c r="WMS550" s="320"/>
      <c r="WMT550" s="320"/>
      <c r="WMU550" s="320"/>
      <c r="WMV550" s="320"/>
      <c r="WMW550" s="320"/>
      <c r="WMX550" s="320"/>
      <c r="WMY550" s="320"/>
      <c r="WMZ550" s="320"/>
      <c r="WNA550" s="320"/>
      <c r="WNB550" s="320"/>
      <c r="WNC550" s="320"/>
      <c r="WND550" s="320"/>
      <c r="WNE550" s="320"/>
      <c r="WNF550" s="320"/>
      <c r="WNG550" s="320"/>
      <c r="WNH550" s="320"/>
      <c r="WNI550" s="320"/>
      <c r="WNJ550" s="320"/>
      <c r="WNK550" s="320"/>
      <c r="WNL550" s="320"/>
      <c r="WNM550" s="320"/>
      <c r="WNN550" s="320"/>
      <c r="WNO550" s="320"/>
      <c r="WNP550" s="320"/>
      <c r="WNQ550" s="320"/>
      <c r="WNR550" s="320"/>
      <c r="WNS550" s="320"/>
      <c r="WNT550" s="320"/>
      <c r="WNU550" s="320"/>
      <c r="WNV550" s="320"/>
      <c r="WNW550" s="320"/>
      <c r="WNX550" s="320"/>
      <c r="WNY550" s="320"/>
      <c r="WNZ550" s="320"/>
      <c r="WOA550" s="320"/>
      <c r="WOB550" s="320"/>
      <c r="WOC550" s="320"/>
      <c r="WOD550" s="320"/>
      <c r="WOE550" s="320"/>
      <c r="WOF550" s="320"/>
      <c r="WOG550" s="320"/>
      <c r="WOH550" s="320"/>
      <c r="WOI550" s="320"/>
      <c r="WOJ550" s="320"/>
      <c r="WOK550" s="320"/>
      <c r="WOL550" s="320"/>
      <c r="WOM550" s="320"/>
      <c r="WON550" s="320"/>
      <c r="WOO550" s="320"/>
      <c r="WOP550" s="320"/>
      <c r="WOQ550" s="320"/>
      <c r="WOR550" s="320"/>
      <c r="WOS550" s="320"/>
      <c r="WOT550" s="320"/>
      <c r="WOU550" s="320"/>
      <c r="WOV550" s="320"/>
      <c r="WOW550" s="320"/>
      <c r="WOX550" s="320"/>
      <c r="WOY550" s="320"/>
      <c r="WOZ550" s="320"/>
      <c r="WPA550" s="320"/>
      <c r="WPB550" s="320"/>
      <c r="WPC550" s="320"/>
      <c r="WPD550" s="320"/>
      <c r="WPE550" s="320"/>
      <c r="WPF550" s="320"/>
      <c r="WPG550" s="320"/>
      <c r="WPH550" s="320"/>
      <c r="WPI550" s="320"/>
      <c r="WPJ550" s="320"/>
      <c r="WPK550" s="320"/>
      <c r="WPL550" s="320"/>
      <c r="WPM550" s="320"/>
      <c r="WPN550" s="320"/>
      <c r="WPO550" s="320"/>
      <c r="WPP550" s="320"/>
      <c r="WPQ550" s="320"/>
      <c r="WPR550" s="320"/>
      <c r="WPS550" s="320"/>
      <c r="WPT550" s="320"/>
      <c r="WPU550" s="320"/>
      <c r="WPV550" s="320"/>
      <c r="WPW550" s="320"/>
      <c r="WPX550" s="320"/>
      <c r="WPY550" s="320"/>
      <c r="WPZ550" s="320"/>
      <c r="WQA550" s="320"/>
      <c r="WQB550" s="320"/>
      <c r="WQC550" s="320"/>
      <c r="WQD550" s="320"/>
      <c r="WQE550" s="320"/>
      <c r="WQF550" s="320"/>
      <c r="WQG550" s="320"/>
      <c r="WQH550" s="320"/>
      <c r="WQI550" s="320"/>
      <c r="WQJ550" s="320"/>
      <c r="WQK550" s="320"/>
      <c r="WQL550" s="320"/>
      <c r="WQM550" s="320"/>
      <c r="WQN550" s="320"/>
      <c r="WQO550" s="320"/>
      <c r="WQP550" s="320"/>
      <c r="WQQ550" s="320"/>
      <c r="WQR550" s="320"/>
      <c r="WQS550" s="320"/>
      <c r="WQT550" s="320"/>
      <c r="WQU550" s="320"/>
      <c r="WQV550" s="320"/>
      <c r="WQW550" s="320"/>
      <c r="WQX550" s="320"/>
      <c r="WQY550" s="320"/>
      <c r="WQZ550" s="320"/>
      <c r="WRA550" s="320"/>
      <c r="WRB550" s="320"/>
      <c r="WRC550" s="320"/>
      <c r="WRD550" s="320"/>
      <c r="WRE550" s="320"/>
      <c r="WRF550" s="320"/>
      <c r="WRG550" s="320"/>
      <c r="WRH550" s="320"/>
      <c r="WRI550" s="320"/>
      <c r="WRJ550" s="320"/>
      <c r="WRK550" s="320"/>
      <c r="WRL550" s="320"/>
      <c r="WRM550" s="320"/>
      <c r="WRN550" s="320"/>
      <c r="WRO550" s="320"/>
      <c r="WRP550" s="320"/>
      <c r="WRQ550" s="320"/>
      <c r="WRR550" s="320"/>
      <c r="WRS550" s="320"/>
      <c r="WRT550" s="320"/>
      <c r="WRU550" s="320"/>
      <c r="WRV550" s="320"/>
      <c r="WRW550" s="320"/>
      <c r="WRX550" s="320"/>
      <c r="WRY550" s="320"/>
      <c r="WRZ550" s="320"/>
      <c r="WSA550" s="320"/>
      <c r="WSB550" s="320"/>
      <c r="WSC550" s="320"/>
      <c r="WSD550" s="320"/>
      <c r="WSE550" s="320"/>
      <c r="WSF550" s="320"/>
      <c r="WSG550" s="320"/>
      <c r="WSH550" s="320"/>
      <c r="WSI550" s="320"/>
      <c r="WSJ550" s="320"/>
      <c r="WSK550" s="320"/>
      <c r="WSL550" s="320"/>
      <c r="WSM550" s="320"/>
      <c r="WSN550" s="320"/>
      <c r="WSO550" s="320"/>
      <c r="WSP550" s="320"/>
      <c r="WSQ550" s="320"/>
      <c r="WSR550" s="320"/>
      <c r="WSS550" s="320"/>
      <c r="WST550" s="320"/>
      <c r="WSU550" s="320"/>
      <c r="WSV550" s="320"/>
      <c r="WSW550" s="320"/>
      <c r="WSX550" s="320"/>
      <c r="WSY550" s="320"/>
      <c r="WSZ550" s="320"/>
      <c r="WTA550" s="320"/>
      <c r="WTB550" s="320"/>
      <c r="WTC550" s="320"/>
      <c r="WTD550" s="320"/>
      <c r="WTE550" s="320"/>
      <c r="WTF550" s="320"/>
      <c r="WTG550" s="320"/>
      <c r="WTH550" s="320"/>
      <c r="WTI550" s="320"/>
      <c r="WTJ550" s="320"/>
      <c r="WTK550" s="320"/>
      <c r="WTL550" s="320"/>
      <c r="WTM550" s="320"/>
      <c r="WTN550" s="320"/>
      <c r="WTO550" s="320"/>
      <c r="WTP550" s="320"/>
      <c r="WTQ550" s="320"/>
      <c r="WTR550" s="320"/>
      <c r="WTS550" s="320"/>
      <c r="WTT550" s="320"/>
      <c r="WTU550" s="320"/>
      <c r="WTV550" s="320"/>
      <c r="WTW550" s="320"/>
      <c r="WTX550" s="320"/>
      <c r="WTY550" s="320"/>
      <c r="WTZ550" s="320"/>
      <c r="WUA550" s="320"/>
      <c r="WUB550" s="320"/>
      <c r="WUC550" s="320"/>
      <c r="WUD550" s="320"/>
      <c r="WUE550" s="320"/>
      <c r="WUF550" s="320"/>
      <c r="WUG550" s="320"/>
      <c r="WUH550" s="320"/>
      <c r="WUI550" s="320"/>
      <c r="WUJ550" s="320"/>
      <c r="WUK550" s="320"/>
      <c r="WUL550" s="320"/>
      <c r="WUM550" s="320"/>
      <c r="WUN550" s="320"/>
      <c r="WUO550" s="320"/>
      <c r="WUP550" s="320"/>
      <c r="WUQ550" s="320"/>
      <c r="WUR550" s="320"/>
      <c r="WUS550" s="320"/>
      <c r="WUT550" s="320"/>
      <c r="WUU550" s="320"/>
      <c r="WUV550" s="320"/>
      <c r="WUW550" s="320"/>
      <c r="WUX550" s="320"/>
      <c r="WUY550" s="320"/>
      <c r="WUZ550" s="320"/>
      <c r="WVA550" s="320"/>
      <c r="WVB550" s="320"/>
      <c r="WVC550" s="320"/>
      <c r="WVD550" s="320"/>
      <c r="WVE550" s="320"/>
      <c r="WVF550" s="320"/>
      <c r="WVG550" s="320"/>
      <c r="WVH550" s="320"/>
      <c r="WVI550" s="320"/>
      <c r="WVJ550" s="320"/>
      <c r="WVK550" s="320"/>
      <c r="WVL550" s="320"/>
      <c r="WVM550" s="320"/>
      <c r="WVN550" s="320"/>
      <c r="WVO550" s="320"/>
      <c r="WVP550" s="320"/>
      <c r="WVQ550" s="320"/>
      <c r="WVR550" s="320"/>
      <c r="WVS550" s="320"/>
      <c r="WVT550" s="320"/>
      <c r="WVU550" s="320"/>
      <c r="WVV550" s="320"/>
      <c r="WVW550" s="320"/>
      <c r="WVX550" s="320"/>
      <c r="WVY550" s="320"/>
      <c r="WVZ550" s="320"/>
      <c r="WWA550" s="320"/>
      <c r="WWB550" s="320"/>
      <c r="WWC550" s="320"/>
      <c r="WWD550" s="320"/>
      <c r="WWE550" s="320"/>
      <c r="WWF550" s="320"/>
      <c r="WWG550" s="320"/>
      <c r="WWH550" s="320"/>
      <c r="WWI550" s="320"/>
      <c r="WWJ550" s="320"/>
      <c r="WWK550" s="320"/>
      <c r="WWL550" s="320"/>
      <c r="WWM550" s="320"/>
      <c r="WWN550" s="320"/>
      <c r="WWO550" s="320"/>
      <c r="WWP550" s="320"/>
      <c r="WWQ550" s="320"/>
      <c r="WWR550" s="320"/>
      <c r="WWS550" s="320"/>
      <c r="WWT550" s="320"/>
      <c r="WWU550" s="320"/>
      <c r="WWV550" s="320"/>
      <c r="WWW550" s="320"/>
      <c r="WWX550" s="320"/>
      <c r="WWY550" s="320"/>
      <c r="WWZ550" s="320"/>
      <c r="WXA550" s="320"/>
      <c r="WXB550" s="320"/>
      <c r="WXC550" s="320"/>
      <c r="WXD550" s="320"/>
      <c r="WXE550" s="320"/>
      <c r="WXF550" s="320"/>
      <c r="WXG550" s="320"/>
      <c r="WXH550" s="320"/>
      <c r="WXI550" s="320"/>
      <c r="WXJ550" s="320"/>
      <c r="WXK550" s="320"/>
      <c r="WXL550" s="320"/>
      <c r="WXM550" s="320"/>
      <c r="WXN550" s="320"/>
      <c r="WXO550" s="320"/>
      <c r="WXP550" s="320"/>
      <c r="WXQ550" s="320"/>
      <c r="WXR550" s="320"/>
      <c r="WXS550" s="320"/>
      <c r="WXT550" s="320"/>
      <c r="WXU550" s="320"/>
      <c r="WXV550" s="320"/>
      <c r="WXW550" s="320"/>
      <c r="WXX550" s="320"/>
      <c r="WXY550" s="320"/>
      <c r="WXZ550" s="320"/>
      <c r="WYA550" s="320"/>
      <c r="WYB550" s="320"/>
      <c r="WYC550" s="320"/>
      <c r="WYD550" s="320"/>
      <c r="WYE550" s="320"/>
      <c r="WYF550" s="320"/>
      <c r="WYG550" s="320"/>
      <c r="WYH550" s="320"/>
      <c r="WYI550" s="320"/>
      <c r="WYJ550" s="320"/>
      <c r="WYK550" s="320"/>
      <c r="WYL550" s="320"/>
      <c r="WYM550" s="320"/>
      <c r="WYN550" s="320"/>
      <c r="WYO550" s="320"/>
      <c r="WYP550" s="320"/>
      <c r="WYQ550" s="320"/>
      <c r="WYR550" s="320"/>
      <c r="WYS550" s="320"/>
      <c r="WYT550" s="320"/>
      <c r="WYU550" s="320"/>
      <c r="WYV550" s="320"/>
      <c r="WYW550" s="320"/>
      <c r="WYX550" s="320"/>
      <c r="WYY550" s="320"/>
      <c r="WYZ550" s="320"/>
      <c r="WZA550" s="320"/>
      <c r="WZB550" s="320"/>
      <c r="WZC550" s="320"/>
      <c r="WZD550" s="320"/>
      <c r="WZE550" s="320"/>
      <c r="WZF550" s="320"/>
      <c r="WZG550" s="320"/>
      <c r="WZH550" s="320"/>
      <c r="WZI550" s="320"/>
      <c r="WZJ550" s="320"/>
      <c r="WZK550" s="320"/>
      <c r="WZL550" s="320"/>
      <c r="WZM550" s="320"/>
      <c r="WZN550" s="320"/>
      <c r="WZO550" s="320"/>
      <c r="WZP550" s="320"/>
      <c r="WZQ550" s="320"/>
      <c r="WZR550" s="320"/>
      <c r="WZS550" s="320"/>
      <c r="WZT550" s="320"/>
      <c r="WZU550" s="320"/>
      <c r="WZV550" s="320"/>
      <c r="WZW550" s="320"/>
      <c r="WZX550" s="320"/>
      <c r="WZY550" s="320"/>
      <c r="WZZ550" s="320"/>
      <c r="XAA550" s="320"/>
      <c r="XAB550" s="320"/>
      <c r="XAC550" s="320"/>
      <c r="XAD550" s="320"/>
      <c r="XAE550" s="320"/>
      <c r="XAF550" s="320"/>
      <c r="XAG550" s="320"/>
      <c r="XAH550" s="320"/>
      <c r="XAI550" s="320"/>
      <c r="XAJ550" s="320"/>
      <c r="XAK550" s="320"/>
      <c r="XAL550" s="320"/>
      <c r="XAM550" s="320"/>
      <c r="XAN550" s="320"/>
      <c r="XAO550" s="320"/>
      <c r="XAP550" s="320"/>
      <c r="XAQ550" s="320"/>
      <c r="XAR550" s="320"/>
      <c r="XAS550" s="320"/>
      <c r="XAT550" s="320"/>
      <c r="XAU550" s="320"/>
      <c r="XAV550" s="320"/>
      <c r="XAW550" s="320"/>
      <c r="XAX550" s="320"/>
      <c r="XAY550" s="320"/>
      <c r="XAZ550" s="320"/>
      <c r="XBA550" s="320"/>
      <c r="XBB550" s="320"/>
      <c r="XBC550" s="320"/>
      <c r="XBD550" s="320"/>
      <c r="XBE550" s="320"/>
      <c r="XBF550" s="320"/>
      <c r="XBG550" s="320"/>
      <c r="XBH550" s="320"/>
      <c r="XBI550" s="320"/>
      <c r="XBJ550" s="320"/>
      <c r="XBK550" s="320"/>
      <c r="XBL550" s="320"/>
      <c r="XBM550" s="320"/>
      <c r="XBN550" s="320"/>
      <c r="XBO550" s="320"/>
      <c r="XBP550" s="320"/>
      <c r="XBQ550" s="320"/>
      <c r="XBR550" s="320"/>
      <c r="XBS550" s="320"/>
      <c r="XBT550" s="320"/>
      <c r="XBU550" s="320"/>
      <c r="XBV550" s="320"/>
      <c r="XBW550" s="320"/>
      <c r="XBX550" s="320"/>
      <c r="XBY550" s="320"/>
      <c r="XBZ550" s="320"/>
      <c r="XCA550" s="320"/>
      <c r="XCB550" s="320"/>
      <c r="XCC550" s="320"/>
      <c r="XCD550" s="320"/>
      <c r="XCE550" s="320"/>
      <c r="XCF550" s="320"/>
      <c r="XCG550" s="320"/>
      <c r="XCH550" s="320"/>
      <c r="XCI550" s="320"/>
      <c r="XCJ550" s="320"/>
      <c r="XCK550" s="320"/>
      <c r="XCL550" s="320"/>
      <c r="XCM550" s="320"/>
      <c r="XCN550" s="320"/>
      <c r="XCO550" s="320"/>
      <c r="XCP550" s="320"/>
      <c r="XCQ550" s="320"/>
      <c r="XCR550" s="320"/>
      <c r="XCS550" s="320"/>
      <c r="XCT550" s="320"/>
      <c r="XCU550" s="320"/>
      <c r="XCV550" s="320"/>
      <c r="XCW550" s="320"/>
      <c r="XCX550" s="320"/>
      <c r="XCY550" s="320"/>
      <c r="XCZ550" s="320"/>
      <c r="XDA550" s="320"/>
      <c r="XDB550" s="320"/>
      <c r="XDC550" s="320"/>
      <c r="XDD550" s="320"/>
      <c r="XDE550" s="320"/>
      <c r="XDF550" s="320"/>
      <c r="XDG550" s="320"/>
      <c r="XDH550" s="320"/>
      <c r="XDI550" s="320"/>
      <c r="XDJ550" s="320"/>
      <c r="XDK550" s="320"/>
      <c r="XDL550" s="320"/>
      <c r="XDM550" s="320"/>
      <c r="XDN550" s="320"/>
      <c r="XDO550" s="320"/>
      <c r="XDP550" s="320"/>
      <c r="XDQ550" s="320"/>
      <c r="XDR550" s="320"/>
      <c r="XDS550" s="320"/>
      <c r="XDT550" s="320"/>
      <c r="XDU550" s="320"/>
      <c r="XDV550" s="320"/>
      <c r="XDW550" s="320"/>
      <c r="XDX550" s="320"/>
      <c r="XDY550" s="320"/>
      <c r="XDZ550" s="320"/>
      <c r="XEA550" s="320"/>
      <c r="XEB550" s="320"/>
      <c r="XEC550" s="320"/>
      <c r="XED550" s="320"/>
      <c r="XEE550" s="320"/>
      <c r="XEF550" s="320"/>
      <c r="XEG550" s="320"/>
      <c r="XEH550" s="320"/>
      <c r="XEI550" s="320"/>
      <c r="XEJ550" s="320"/>
      <c r="XEK550" s="320"/>
      <c r="XEL550" s="320"/>
      <c r="XEM550" s="320"/>
      <c r="XEN550" s="320"/>
      <c r="XEO550" s="320"/>
      <c r="XEP550" s="320"/>
      <c r="XEQ550" s="320"/>
      <c r="XER550" s="320"/>
      <c r="XES550" s="320"/>
      <c r="XET550" s="320"/>
      <c r="XEU550" s="320"/>
      <c r="XEV550" s="320"/>
      <c r="XEW550" s="320"/>
      <c r="XEX550" s="320"/>
      <c r="XEY550" s="320"/>
      <c r="XEZ550" s="320"/>
      <c r="XFA550" s="320"/>
      <c r="XFB550" s="320"/>
      <c r="XFC550" s="320"/>
      <c r="XFD550" s="320"/>
    </row>
    <row r="551" spans="1:16384" ht="15.75" thickBot="1" x14ac:dyDescent="0.3">
      <c r="A551" s="51"/>
      <c r="B551" s="89" t="s">
        <v>585</v>
      </c>
      <c r="C551" s="90"/>
      <c r="D551" s="90"/>
      <c r="E551" s="90"/>
      <c r="F551" s="91">
        <f>SUM(F288:F550)</f>
        <v>20724</v>
      </c>
      <c r="G551" s="91">
        <f>SUM(G288:G550)</f>
        <v>120</v>
      </c>
      <c r="H551" s="91">
        <f>SUM(H288:H550)</f>
        <v>112</v>
      </c>
      <c r="I551" s="174">
        <f>AVERAGE(I288:I550)</f>
        <v>1.5791666666666668</v>
      </c>
      <c r="K551" s="91"/>
      <c r="L551" s="91"/>
      <c r="M551" s="91"/>
      <c r="O551" s="306"/>
      <c r="P551" s="307"/>
      <c r="Q551" s="307"/>
      <c r="R551" s="308"/>
      <c r="S551" s="321"/>
      <c r="T551" s="321"/>
      <c r="U551" s="321"/>
      <c r="V551" s="321"/>
      <c r="W551" s="320"/>
      <c r="X551" s="320"/>
      <c r="Y551" s="320"/>
      <c r="Z551" s="320"/>
      <c r="AA551" s="320"/>
      <c r="AB551" s="320"/>
      <c r="AC551" s="320"/>
      <c r="AD551" s="320"/>
      <c r="AE551" s="320"/>
      <c r="AF551" s="320"/>
      <c r="AG551" s="320"/>
      <c r="AH551" s="320"/>
      <c r="AI551" s="320"/>
      <c r="AJ551" s="320"/>
      <c r="AK551" s="320"/>
      <c r="AL551" s="320"/>
      <c r="AM551" s="320"/>
      <c r="AN551" s="320"/>
      <c r="AO551" s="320"/>
      <c r="AP551" s="320"/>
      <c r="AQ551" s="320"/>
      <c r="AR551" s="320"/>
      <c r="AS551" s="320"/>
      <c r="AT551" s="320"/>
      <c r="AU551" s="320"/>
      <c r="AV551" s="320"/>
      <c r="AW551" s="320"/>
      <c r="AX551" s="320"/>
      <c r="AY551" s="320"/>
      <c r="AZ551" s="320"/>
      <c r="BA551" s="320"/>
      <c r="BB551" s="320"/>
      <c r="BC551" s="320"/>
      <c r="BD551" s="320"/>
      <c r="BE551" s="320"/>
      <c r="BF551" s="320"/>
      <c r="BG551" s="320"/>
      <c r="BH551" s="320"/>
      <c r="BI551" s="320"/>
      <c r="BJ551" s="320"/>
      <c r="BK551" s="320"/>
      <c r="BL551" s="320"/>
      <c r="BM551" s="320"/>
      <c r="BN551" s="320"/>
      <c r="BO551" s="320"/>
      <c r="BP551" s="320"/>
      <c r="BQ551" s="320"/>
      <c r="BR551" s="320"/>
      <c r="BS551" s="320"/>
      <c r="BT551" s="320"/>
      <c r="BU551" s="320"/>
      <c r="BV551" s="320"/>
      <c r="BW551" s="320"/>
      <c r="BX551" s="320"/>
      <c r="BY551" s="320"/>
      <c r="BZ551" s="320"/>
      <c r="CA551" s="320"/>
      <c r="CB551" s="320"/>
      <c r="CC551" s="320"/>
      <c r="CD551" s="320"/>
      <c r="CE551" s="320"/>
      <c r="CF551" s="320"/>
      <c r="CG551" s="320"/>
      <c r="CH551" s="320"/>
      <c r="CI551" s="320"/>
      <c r="CJ551" s="320"/>
      <c r="CK551" s="320"/>
      <c r="CL551" s="320"/>
      <c r="CM551" s="320"/>
      <c r="CN551" s="320"/>
      <c r="CO551" s="320"/>
      <c r="CP551" s="320"/>
      <c r="CQ551" s="320"/>
      <c r="CR551" s="320"/>
      <c r="CS551" s="320"/>
      <c r="CT551" s="320"/>
      <c r="CU551" s="320"/>
      <c r="CV551" s="320"/>
      <c r="CW551" s="320"/>
      <c r="CX551" s="320"/>
      <c r="CY551" s="320"/>
      <c r="CZ551" s="320"/>
      <c r="DA551" s="320"/>
      <c r="DB551" s="320"/>
      <c r="DC551" s="320"/>
      <c r="DD551" s="320"/>
      <c r="DE551" s="320"/>
      <c r="DF551" s="320"/>
      <c r="DG551" s="320"/>
      <c r="DH551" s="320"/>
      <c r="DI551" s="320"/>
      <c r="DJ551" s="320"/>
      <c r="DK551" s="320"/>
      <c r="DL551" s="320"/>
      <c r="DM551" s="320"/>
      <c r="DN551" s="320"/>
      <c r="DO551" s="320"/>
      <c r="DP551" s="320"/>
      <c r="DQ551" s="320"/>
      <c r="DR551" s="320"/>
      <c r="DS551" s="320"/>
      <c r="DT551" s="320"/>
      <c r="DU551" s="320"/>
      <c r="DV551" s="320"/>
      <c r="DW551" s="320"/>
      <c r="DX551" s="320"/>
      <c r="DY551" s="320"/>
      <c r="DZ551" s="320"/>
      <c r="EA551" s="320"/>
      <c r="EB551" s="320"/>
      <c r="EC551" s="320"/>
      <c r="ED551" s="320"/>
      <c r="EE551" s="320"/>
      <c r="EF551" s="320"/>
      <c r="EG551" s="320"/>
      <c r="EH551" s="320"/>
      <c r="EI551" s="320"/>
      <c r="EJ551" s="320"/>
      <c r="EK551" s="320"/>
      <c r="EL551" s="320"/>
      <c r="EM551" s="320"/>
      <c r="EN551" s="320"/>
      <c r="EO551" s="320"/>
      <c r="EP551" s="320"/>
      <c r="EQ551" s="320"/>
      <c r="ER551" s="320"/>
      <c r="ES551" s="320"/>
      <c r="ET551" s="320"/>
      <c r="EU551" s="320"/>
      <c r="EV551" s="320"/>
      <c r="EW551" s="320"/>
      <c r="EX551" s="320"/>
      <c r="EY551" s="320"/>
      <c r="EZ551" s="320"/>
      <c r="FA551" s="320"/>
      <c r="FB551" s="320"/>
      <c r="FC551" s="320"/>
      <c r="FD551" s="320"/>
      <c r="FE551" s="320"/>
      <c r="FF551" s="320"/>
      <c r="FG551" s="320"/>
      <c r="FH551" s="320"/>
      <c r="FI551" s="320"/>
      <c r="FJ551" s="320"/>
      <c r="FK551" s="320"/>
      <c r="FL551" s="320"/>
      <c r="FM551" s="320"/>
      <c r="FN551" s="320"/>
      <c r="FO551" s="320"/>
      <c r="FP551" s="320"/>
      <c r="FQ551" s="320"/>
      <c r="FR551" s="320"/>
      <c r="FS551" s="320"/>
      <c r="FT551" s="320"/>
      <c r="FU551" s="320"/>
      <c r="FV551" s="320"/>
      <c r="FW551" s="320"/>
      <c r="FX551" s="320"/>
      <c r="FY551" s="320"/>
      <c r="FZ551" s="320"/>
      <c r="GA551" s="320"/>
      <c r="GB551" s="320"/>
      <c r="GC551" s="320"/>
      <c r="GD551" s="320"/>
      <c r="GE551" s="320"/>
      <c r="GF551" s="320"/>
      <c r="GG551" s="320"/>
      <c r="GH551" s="320"/>
      <c r="GI551" s="320"/>
      <c r="GJ551" s="320"/>
      <c r="GK551" s="320"/>
      <c r="GL551" s="320"/>
      <c r="GM551" s="320"/>
      <c r="GN551" s="320"/>
      <c r="GO551" s="320"/>
      <c r="GP551" s="320"/>
      <c r="GQ551" s="320"/>
      <c r="GR551" s="320"/>
      <c r="GS551" s="320"/>
      <c r="GT551" s="320"/>
      <c r="GU551" s="320"/>
      <c r="GV551" s="320"/>
      <c r="GW551" s="320"/>
      <c r="GX551" s="320"/>
      <c r="GY551" s="320"/>
      <c r="GZ551" s="320"/>
      <c r="HA551" s="320"/>
      <c r="HB551" s="320"/>
      <c r="HC551" s="320"/>
      <c r="HD551" s="320"/>
      <c r="HE551" s="320"/>
      <c r="HF551" s="320"/>
      <c r="HG551" s="320"/>
      <c r="HH551" s="320"/>
      <c r="HI551" s="320"/>
      <c r="HJ551" s="320"/>
      <c r="HK551" s="320"/>
      <c r="HL551" s="320"/>
      <c r="HM551" s="320"/>
      <c r="HN551" s="320"/>
      <c r="HO551" s="320"/>
      <c r="HP551" s="320"/>
      <c r="HQ551" s="320"/>
      <c r="HR551" s="320"/>
      <c r="HS551" s="320"/>
      <c r="HT551" s="320"/>
      <c r="HU551" s="320"/>
      <c r="HV551" s="320"/>
      <c r="HW551" s="320"/>
      <c r="HX551" s="320"/>
      <c r="HY551" s="320"/>
      <c r="HZ551" s="320"/>
      <c r="IA551" s="320"/>
      <c r="IB551" s="320"/>
      <c r="IC551" s="320"/>
      <c r="ID551" s="320"/>
      <c r="IE551" s="320"/>
      <c r="IF551" s="320"/>
      <c r="IG551" s="320"/>
      <c r="IH551" s="320"/>
      <c r="II551" s="320"/>
      <c r="IJ551" s="320"/>
      <c r="IK551" s="320"/>
      <c r="IL551" s="320"/>
      <c r="IM551" s="320"/>
      <c r="IN551" s="320"/>
      <c r="IO551" s="320"/>
      <c r="IP551" s="320"/>
      <c r="IQ551" s="320"/>
      <c r="IR551" s="320"/>
      <c r="IS551" s="320"/>
      <c r="IT551" s="320"/>
      <c r="IU551" s="320"/>
      <c r="IV551" s="320"/>
      <c r="IW551" s="320"/>
      <c r="IX551" s="320"/>
      <c r="IY551" s="320"/>
      <c r="IZ551" s="320"/>
      <c r="JA551" s="320"/>
      <c r="JB551" s="320"/>
      <c r="JC551" s="320"/>
      <c r="JD551" s="320"/>
      <c r="JE551" s="320"/>
      <c r="JF551" s="320"/>
      <c r="JG551" s="320"/>
      <c r="JH551" s="320"/>
      <c r="JI551" s="320"/>
      <c r="JJ551" s="320"/>
      <c r="JK551" s="320"/>
      <c r="JL551" s="320"/>
      <c r="JM551" s="320"/>
      <c r="JN551" s="320"/>
      <c r="JO551" s="320"/>
      <c r="JP551" s="320"/>
      <c r="JQ551" s="320"/>
      <c r="JR551" s="320"/>
      <c r="JS551" s="320"/>
      <c r="JT551" s="320"/>
      <c r="JU551" s="320"/>
      <c r="JV551" s="320"/>
      <c r="JW551" s="320"/>
      <c r="JX551" s="320"/>
      <c r="JY551" s="320"/>
      <c r="JZ551" s="320"/>
      <c r="KA551" s="320"/>
      <c r="KB551" s="320"/>
      <c r="KC551" s="320"/>
      <c r="KD551" s="320"/>
      <c r="KE551" s="320"/>
      <c r="KF551" s="320"/>
      <c r="KG551" s="320"/>
      <c r="KH551" s="320"/>
      <c r="KI551" s="320"/>
      <c r="KJ551" s="320"/>
      <c r="KK551" s="320"/>
      <c r="KL551" s="320"/>
      <c r="KM551" s="320"/>
      <c r="KN551" s="320"/>
      <c r="KO551" s="320"/>
      <c r="KP551" s="320"/>
      <c r="KQ551" s="320"/>
      <c r="KR551" s="320"/>
      <c r="KS551" s="320"/>
      <c r="KT551" s="320"/>
      <c r="KU551" s="320"/>
      <c r="KV551" s="320"/>
      <c r="KW551" s="320"/>
      <c r="KX551" s="320"/>
      <c r="KY551" s="320"/>
      <c r="KZ551" s="320"/>
      <c r="LA551" s="320"/>
      <c r="LB551" s="320"/>
      <c r="LC551" s="320"/>
      <c r="LD551" s="320"/>
      <c r="LE551" s="320"/>
      <c r="LF551" s="320"/>
      <c r="LG551" s="320"/>
      <c r="LH551" s="320"/>
      <c r="LI551" s="320"/>
      <c r="LJ551" s="320"/>
      <c r="LK551" s="320"/>
      <c r="LL551" s="320"/>
      <c r="LM551" s="320"/>
      <c r="LN551" s="320"/>
      <c r="LO551" s="320"/>
      <c r="LP551" s="320"/>
      <c r="LQ551" s="320"/>
      <c r="LR551" s="320"/>
      <c r="LS551" s="320"/>
      <c r="LT551" s="320"/>
      <c r="LU551" s="320"/>
      <c r="LV551" s="320"/>
      <c r="LW551" s="320"/>
      <c r="LX551" s="320"/>
      <c r="LY551" s="320"/>
      <c r="LZ551" s="320"/>
      <c r="MA551" s="320"/>
      <c r="MB551" s="320"/>
      <c r="MC551" s="320"/>
      <c r="MD551" s="320"/>
      <c r="ME551" s="320"/>
      <c r="MF551" s="320"/>
      <c r="MG551" s="320"/>
      <c r="MH551" s="320"/>
      <c r="MI551" s="320"/>
      <c r="MJ551" s="320"/>
      <c r="MK551" s="320"/>
      <c r="ML551" s="320"/>
      <c r="MM551" s="320"/>
      <c r="MN551" s="320"/>
      <c r="MO551" s="320"/>
      <c r="MP551" s="320"/>
      <c r="MQ551" s="320"/>
      <c r="MR551" s="320"/>
      <c r="MS551" s="320"/>
      <c r="MT551" s="320"/>
      <c r="MU551" s="320"/>
      <c r="MV551" s="320"/>
      <c r="MW551" s="320"/>
      <c r="MX551" s="320"/>
      <c r="MY551" s="320"/>
      <c r="MZ551" s="320"/>
      <c r="NA551" s="320"/>
      <c r="NB551" s="320"/>
      <c r="NC551" s="320"/>
      <c r="ND551" s="320"/>
      <c r="NE551" s="320"/>
      <c r="NF551" s="320"/>
      <c r="NG551" s="320"/>
      <c r="NH551" s="320"/>
      <c r="NI551" s="320"/>
      <c r="NJ551" s="320"/>
      <c r="NK551" s="320"/>
      <c r="NL551" s="320"/>
      <c r="NM551" s="320"/>
      <c r="NN551" s="320"/>
      <c r="NO551" s="320"/>
      <c r="NP551" s="320"/>
      <c r="NQ551" s="320"/>
      <c r="NR551" s="320"/>
      <c r="NS551" s="320"/>
      <c r="NT551" s="320"/>
      <c r="NU551" s="320"/>
      <c r="NV551" s="320"/>
      <c r="NW551" s="320"/>
      <c r="NX551" s="320"/>
      <c r="NY551" s="320"/>
      <c r="NZ551" s="320"/>
      <c r="OA551" s="320"/>
      <c r="OB551" s="320"/>
      <c r="OC551" s="320"/>
      <c r="OD551" s="320"/>
      <c r="OE551" s="320"/>
      <c r="OF551" s="320"/>
      <c r="OG551" s="320"/>
      <c r="OH551" s="320"/>
      <c r="OI551" s="320"/>
      <c r="OJ551" s="320"/>
      <c r="OK551" s="320"/>
      <c r="OL551" s="320"/>
      <c r="OM551" s="320"/>
      <c r="ON551" s="320"/>
      <c r="OO551" s="320"/>
      <c r="OP551" s="320"/>
      <c r="OQ551" s="320"/>
      <c r="OR551" s="320"/>
      <c r="OS551" s="320"/>
      <c r="OT551" s="320"/>
      <c r="OU551" s="320"/>
      <c r="OV551" s="320"/>
      <c r="OW551" s="320"/>
      <c r="OX551" s="320"/>
      <c r="OY551" s="320"/>
      <c r="OZ551" s="320"/>
      <c r="PA551" s="320"/>
      <c r="PB551" s="320"/>
      <c r="PC551" s="320"/>
      <c r="PD551" s="320"/>
      <c r="PE551" s="320"/>
      <c r="PF551" s="320"/>
      <c r="PG551" s="320"/>
      <c r="PH551" s="320"/>
      <c r="PI551" s="320"/>
      <c r="PJ551" s="320"/>
      <c r="PK551" s="320"/>
      <c r="PL551" s="320"/>
      <c r="PM551" s="320"/>
      <c r="PN551" s="320"/>
      <c r="PO551" s="320"/>
      <c r="PP551" s="320"/>
      <c r="PQ551" s="320"/>
      <c r="PR551" s="320"/>
      <c r="PS551" s="320"/>
      <c r="PT551" s="320"/>
      <c r="PU551" s="320"/>
      <c r="PV551" s="320"/>
      <c r="PW551" s="320"/>
      <c r="PX551" s="320"/>
      <c r="PY551" s="320"/>
      <c r="PZ551" s="320"/>
      <c r="QA551" s="320"/>
      <c r="QB551" s="320"/>
      <c r="QC551" s="320"/>
      <c r="QD551" s="320"/>
      <c r="QE551" s="320"/>
      <c r="QF551" s="320"/>
      <c r="QG551" s="320"/>
      <c r="QH551" s="320"/>
      <c r="QI551" s="320"/>
      <c r="QJ551" s="320"/>
      <c r="QK551" s="320"/>
      <c r="QL551" s="320"/>
      <c r="QM551" s="320"/>
      <c r="QN551" s="320"/>
      <c r="QO551" s="320"/>
      <c r="QP551" s="320"/>
      <c r="QQ551" s="320"/>
      <c r="QR551" s="320"/>
      <c r="QS551" s="320"/>
      <c r="QT551" s="320"/>
      <c r="QU551" s="320"/>
      <c r="QV551" s="320"/>
      <c r="QW551" s="320"/>
      <c r="QX551" s="320"/>
      <c r="QY551" s="320"/>
      <c r="QZ551" s="320"/>
      <c r="RA551" s="320"/>
      <c r="RB551" s="320"/>
      <c r="RC551" s="320"/>
      <c r="RD551" s="320"/>
      <c r="RE551" s="320"/>
      <c r="RF551" s="320"/>
      <c r="RG551" s="320"/>
      <c r="RH551" s="320"/>
      <c r="RI551" s="320"/>
      <c r="RJ551" s="320"/>
      <c r="RK551" s="320"/>
      <c r="RL551" s="320"/>
      <c r="RM551" s="320"/>
      <c r="RN551" s="320"/>
      <c r="RO551" s="320"/>
      <c r="RP551" s="320"/>
      <c r="RQ551" s="320"/>
      <c r="RR551" s="320"/>
      <c r="RS551" s="320"/>
      <c r="RT551" s="320"/>
      <c r="RU551" s="320"/>
      <c r="RV551" s="320"/>
      <c r="RW551" s="320"/>
      <c r="RX551" s="320"/>
      <c r="RY551" s="320"/>
      <c r="RZ551" s="320"/>
      <c r="SA551" s="320"/>
      <c r="SB551" s="320"/>
      <c r="SC551" s="320"/>
      <c r="SD551" s="320"/>
      <c r="SE551" s="320"/>
      <c r="SF551" s="320"/>
      <c r="SG551" s="320"/>
      <c r="SH551" s="320"/>
      <c r="SI551" s="320"/>
      <c r="SJ551" s="320"/>
      <c r="SK551" s="320"/>
      <c r="SL551" s="320"/>
      <c r="SM551" s="320"/>
      <c r="SN551" s="320"/>
      <c r="SO551" s="320"/>
      <c r="SP551" s="320"/>
      <c r="SQ551" s="320"/>
      <c r="SR551" s="320"/>
      <c r="SS551" s="320"/>
      <c r="ST551" s="320"/>
      <c r="SU551" s="320"/>
      <c r="SV551" s="320"/>
      <c r="SW551" s="320"/>
      <c r="SX551" s="320"/>
      <c r="SY551" s="320"/>
      <c r="SZ551" s="320"/>
      <c r="TA551" s="320"/>
      <c r="TB551" s="320"/>
      <c r="TC551" s="320"/>
      <c r="TD551" s="320"/>
      <c r="TE551" s="320"/>
      <c r="TF551" s="320"/>
      <c r="TG551" s="320"/>
      <c r="TH551" s="320"/>
      <c r="TI551" s="320"/>
      <c r="TJ551" s="320"/>
      <c r="TK551" s="320"/>
      <c r="TL551" s="320"/>
      <c r="TM551" s="320"/>
      <c r="TN551" s="320"/>
      <c r="TO551" s="320"/>
      <c r="TP551" s="320"/>
      <c r="TQ551" s="320"/>
      <c r="TR551" s="320"/>
      <c r="TS551" s="320"/>
      <c r="TT551" s="320"/>
      <c r="TU551" s="320"/>
      <c r="TV551" s="320"/>
      <c r="TW551" s="320"/>
      <c r="TX551" s="320"/>
      <c r="TY551" s="320"/>
      <c r="TZ551" s="320"/>
      <c r="UA551" s="320"/>
      <c r="UB551" s="320"/>
      <c r="UC551" s="320"/>
      <c r="UD551" s="320"/>
      <c r="UE551" s="320"/>
      <c r="UF551" s="320"/>
      <c r="UG551" s="320"/>
      <c r="UH551" s="320"/>
      <c r="UI551" s="320"/>
      <c r="UJ551" s="320"/>
      <c r="UK551" s="320"/>
      <c r="UL551" s="320"/>
      <c r="UM551" s="320"/>
      <c r="UN551" s="320"/>
      <c r="UO551" s="320"/>
      <c r="UP551" s="320"/>
      <c r="UQ551" s="320"/>
      <c r="UR551" s="320"/>
      <c r="US551" s="320"/>
      <c r="UT551" s="320"/>
      <c r="UU551" s="320"/>
      <c r="UV551" s="320"/>
      <c r="UW551" s="320"/>
      <c r="UX551" s="320"/>
      <c r="UY551" s="320"/>
      <c r="UZ551" s="320"/>
      <c r="VA551" s="320"/>
      <c r="VB551" s="320"/>
      <c r="VC551" s="320"/>
      <c r="VD551" s="320"/>
      <c r="VE551" s="320"/>
      <c r="VF551" s="320"/>
      <c r="VG551" s="320"/>
      <c r="VH551" s="320"/>
      <c r="VI551" s="320"/>
      <c r="VJ551" s="320"/>
      <c r="VK551" s="320"/>
      <c r="VL551" s="320"/>
      <c r="VM551" s="320"/>
      <c r="VN551" s="320"/>
      <c r="VO551" s="320"/>
      <c r="VP551" s="320"/>
      <c r="VQ551" s="320"/>
      <c r="VR551" s="320"/>
      <c r="VS551" s="320"/>
      <c r="VT551" s="320"/>
      <c r="VU551" s="320"/>
      <c r="VV551" s="320"/>
      <c r="VW551" s="320"/>
      <c r="VX551" s="320"/>
      <c r="VY551" s="320"/>
      <c r="VZ551" s="320"/>
      <c r="WA551" s="320"/>
      <c r="WB551" s="320"/>
      <c r="WC551" s="320"/>
      <c r="WD551" s="320"/>
      <c r="WE551" s="320"/>
      <c r="WF551" s="320"/>
      <c r="WG551" s="320"/>
      <c r="WH551" s="320"/>
      <c r="WI551" s="320"/>
      <c r="WJ551" s="320"/>
      <c r="WK551" s="320"/>
      <c r="WL551" s="320"/>
      <c r="WM551" s="320"/>
      <c r="WN551" s="320"/>
      <c r="WO551" s="320"/>
      <c r="WP551" s="320"/>
      <c r="WQ551" s="320"/>
      <c r="WR551" s="320"/>
      <c r="WS551" s="320"/>
      <c r="WT551" s="320"/>
      <c r="WU551" s="320"/>
      <c r="WV551" s="320"/>
      <c r="WW551" s="320"/>
      <c r="WX551" s="320"/>
      <c r="WY551" s="320"/>
      <c r="WZ551" s="320"/>
      <c r="XA551" s="320"/>
      <c r="XB551" s="320"/>
      <c r="XC551" s="320"/>
      <c r="XD551" s="320"/>
      <c r="XE551" s="320"/>
      <c r="XF551" s="320"/>
      <c r="XG551" s="320"/>
      <c r="XH551" s="320"/>
      <c r="XI551" s="320"/>
      <c r="XJ551" s="320"/>
      <c r="XK551" s="320"/>
      <c r="XL551" s="320"/>
      <c r="XM551" s="320"/>
      <c r="XN551" s="320"/>
      <c r="XO551" s="320"/>
      <c r="XP551" s="320"/>
      <c r="XQ551" s="320"/>
      <c r="XR551" s="320"/>
      <c r="XS551" s="320"/>
      <c r="XT551" s="320"/>
      <c r="XU551" s="320"/>
      <c r="XV551" s="320"/>
      <c r="XW551" s="320"/>
      <c r="XX551" s="320"/>
      <c r="XY551" s="320"/>
      <c r="XZ551" s="320"/>
      <c r="YA551" s="320"/>
      <c r="YB551" s="320"/>
      <c r="YC551" s="320"/>
      <c r="YD551" s="320"/>
      <c r="YE551" s="320"/>
      <c r="YF551" s="320"/>
      <c r="YG551" s="320"/>
      <c r="YH551" s="320"/>
      <c r="YI551" s="320"/>
      <c r="YJ551" s="320"/>
      <c r="YK551" s="320"/>
      <c r="YL551" s="320"/>
      <c r="YM551" s="320"/>
      <c r="YN551" s="320"/>
      <c r="YO551" s="320"/>
      <c r="YP551" s="320"/>
      <c r="YQ551" s="320"/>
      <c r="YR551" s="320"/>
      <c r="YS551" s="320"/>
      <c r="YT551" s="320"/>
      <c r="YU551" s="320"/>
      <c r="YV551" s="320"/>
      <c r="YW551" s="320"/>
      <c r="YX551" s="320"/>
      <c r="YY551" s="320"/>
      <c r="YZ551" s="320"/>
      <c r="ZA551" s="320"/>
      <c r="ZB551" s="320"/>
      <c r="ZC551" s="320"/>
      <c r="ZD551" s="320"/>
      <c r="ZE551" s="320"/>
      <c r="ZF551" s="320"/>
      <c r="ZG551" s="320"/>
      <c r="ZH551" s="320"/>
      <c r="ZI551" s="320"/>
      <c r="ZJ551" s="320"/>
      <c r="ZK551" s="320"/>
      <c r="ZL551" s="320"/>
      <c r="ZM551" s="320"/>
      <c r="ZN551" s="320"/>
      <c r="ZO551" s="320"/>
      <c r="ZP551" s="320"/>
      <c r="ZQ551" s="320"/>
      <c r="ZR551" s="320"/>
      <c r="ZS551" s="320"/>
      <c r="ZT551" s="320"/>
      <c r="ZU551" s="320"/>
      <c r="ZV551" s="320"/>
      <c r="ZW551" s="320"/>
      <c r="ZX551" s="320"/>
      <c r="ZY551" s="320"/>
      <c r="ZZ551" s="320"/>
      <c r="AAA551" s="320"/>
      <c r="AAB551" s="320"/>
      <c r="AAC551" s="320"/>
      <c r="AAD551" s="320"/>
      <c r="AAE551" s="320"/>
      <c r="AAF551" s="320"/>
      <c r="AAG551" s="320"/>
      <c r="AAH551" s="320"/>
      <c r="AAI551" s="320"/>
      <c r="AAJ551" s="320"/>
      <c r="AAK551" s="320"/>
      <c r="AAL551" s="320"/>
      <c r="AAM551" s="320"/>
      <c r="AAN551" s="320"/>
      <c r="AAO551" s="320"/>
      <c r="AAP551" s="320"/>
      <c r="AAQ551" s="320"/>
      <c r="AAR551" s="320"/>
      <c r="AAS551" s="320"/>
      <c r="AAT551" s="320"/>
      <c r="AAU551" s="320"/>
      <c r="AAV551" s="320"/>
      <c r="AAW551" s="320"/>
      <c r="AAX551" s="320"/>
      <c r="AAY551" s="320"/>
      <c r="AAZ551" s="320"/>
      <c r="ABA551" s="320"/>
      <c r="ABB551" s="320"/>
      <c r="ABC551" s="320"/>
      <c r="ABD551" s="320"/>
      <c r="ABE551" s="320"/>
      <c r="ABF551" s="320"/>
      <c r="ABG551" s="320"/>
      <c r="ABH551" s="320"/>
      <c r="ABI551" s="320"/>
      <c r="ABJ551" s="320"/>
      <c r="ABK551" s="320"/>
      <c r="ABL551" s="320"/>
      <c r="ABM551" s="320"/>
      <c r="ABN551" s="320"/>
      <c r="ABO551" s="320"/>
      <c r="ABP551" s="320"/>
      <c r="ABQ551" s="320"/>
      <c r="ABR551" s="320"/>
      <c r="ABS551" s="320"/>
      <c r="ABT551" s="320"/>
      <c r="ABU551" s="320"/>
      <c r="ABV551" s="320"/>
      <c r="ABW551" s="320"/>
      <c r="ABX551" s="320"/>
      <c r="ABY551" s="320"/>
      <c r="ABZ551" s="320"/>
      <c r="ACA551" s="320"/>
      <c r="ACB551" s="320"/>
      <c r="ACC551" s="320"/>
      <c r="ACD551" s="320"/>
      <c r="ACE551" s="320"/>
      <c r="ACF551" s="320"/>
      <c r="ACG551" s="320"/>
      <c r="ACH551" s="320"/>
      <c r="ACI551" s="320"/>
      <c r="ACJ551" s="320"/>
      <c r="ACK551" s="320"/>
      <c r="ACL551" s="320"/>
      <c r="ACM551" s="320"/>
      <c r="ACN551" s="320"/>
      <c r="ACO551" s="320"/>
      <c r="ACP551" s="320"/>
      <c r="ACQ551" s="320"/>
      <c r="ACR551" s="320"/>
      <c r="ACS551" s="320"/>
      <c r="ACT551" s="320"/>
      <c r="ACU551" s="320"/>
      <c r="ACV551" s="320"/>
      <c r="ACW551" s="320"/>
      <c r="ACX551" s="320"/>
      <c r="ACY551" s="320"/>
      <c r="ACZ551" s="320"/>
      <c r="ADA551" s="320"/>
      <c r="ADB551" s="320"/>
      <c r="ADC551" s="320"/>
      <c r="ADD551" s="320"/>
      <c r="ADE551" s="320"/>
      <c r="ADF551" s="320"/>
      <c r="ADG551" s="320"/>
      <c r="ADH551" s="320"/>
      <c r="ADI551" s="320"/>
      <c r="ADJ551" s="320"/>
      <c r="ADK551" s="320"/>
      <c r="ADL551" s="320"/>
      <c r="ADM551" s="320"/>
      <c r="ADN551" s="320"/>
      <c r="ADO551" s="320"/>
      <c r="ADP551" s="320"/>
      <c r="ADQ551" s="320"/>
      <c r="ADR551" s="320"/>
      <c r="ADS551" s="320"/>
      <c r="ADT551" s="320"/>
      <c r="ADU551" s="320"/>
      <c r="ADV551" s="320"/>
      <c r="ADW551" s="320"/>
      <c r="ADX551" s="320"/>
      <c r="ADY551" s="320"/>
      <c r="ADZ551" s="320"/>
      <c r="AEA551" s="320"/>
      <c r="AEB551" s="320"/>
      <c r="AEC551" s="320"/>
      <c r="AED551" s="320"/>
      <c r="AEE551" s="320"/>
      <c r="AEF551" s="320"/>
      <c r="AEG551" s="320"/>
      <c r="AEH551" s="320"/>
      <c r="AEI551" s="320"/>
      <c r="AEJ551" s="320"/>
      <c r="AEK551" s="320"/>
      <c r="AEL551" s="320"/>
      <c r="AEM551" s="320"/>
      <c r="AEN551" s="320"/>
      <c r="AEO551" s="320"/>
      <c r="AEP551" s="320"/>
      <c r="AEQ551" s="320"/>
      <c r="AER551" s="320"/>
      <c r="AES551" s="320"/>
      <c r="AET551" s="320"/>
      <c r="AEU551" s="320"/>
      <c r="AEV551" s="320"/>
      <c r="AEW551" s="320"/>
      <c r="AEX551" s="320"/>
      <c r="AEY551" s="320"/>
      <c r="AEZ551" s="320"/>
      <c r="AFA551" s="320"/>
      <c r="AFB551" s="320"/>
      <c r="AFC551" s="320"/>
      <c r="AFD551" s="320"/>
      <c r="AFE551" s="320"/>
      <c r="AFF551" s="320"/>
      <c r="AFG551" s="320"/>
      <c r="AFH551" s="320"/>
      <c r="AFI551" s="320"/>
      <c r="AFJ551" s="320"/>
      <c r="AFK551" s="320"/>
      <c r="AFL551" s="320"/>
      <c r="AFM551" s="320"/>
      <c r="AFN551" s="320"/>
      <c r="AFO551" s="320"/>
      <c r="AFP551" s="320"/>
      <c r="AFQ551" s="320"/>
      <c r="AFR551" s="320"/>
      <c r="AFS551" s="320"/>
      <c r="AFT551" s="320"/>
      <c r="AFU551" s="320"/>
      <c r="AFV551" s="320"/>
      <c r="AFW551" s="320"/>
      <c r="AFX551" s="320"/>
      <c r="AFY551" s="320"/>
      <c r="AFZ551" s="320"/>
      <c r="AGA551" s="320"/>
      <c r="AGB551" s="320"/>
      <c r="AGC551" s="320"/>
      <c r="AGD551" s="320"/>
      <c r="AGE551" s="320"/>
      <c r="AGF551" s="320"/>
      <c r="AGG551" s="320"/>
      <c r="AGH551" s="320"/>
      <c r="AGI551" s="320"/>
      <c r="AGJ551" s="320"/>
      <c r="AGK551" s="320"/>
      <c r="AGL551" s="320"/>
      <c r="AGM551" s="320"/>
      <c r="AGN551" s="320"/>
      <c r="AGO551" s="320"/>
      <c r="AGP551" s="320"/>
      <c r="AGQ551" s="320"/>
      <c r="AGR551" s="320"/>
      <c r="AGS551" s="320"/>
      <c r="AGT551" s="320"/>
      <c r="AGU551" s="320"/>
      <c r="AGV551" s="320"/>
      <c r="AGW551" s="320"/>
      <c r="AGX551" s="320"/>
      <c r="AGY551" s="320"/>
      <c r="AGZ551" s="320"/>
      <c r="AHA551" s="320"/>
      <c r="AHB551" s="320"/>
      <c r="AHC551" s="320"/>
      <c r="AHD551" s="320"/>
      <c r="AHE551" s="320"/>
      <c r="AHF551" s="320"/>
      <c r="AHG551" s="320"/>
      <c r="AHH551" s="320"/>
      <c r="AHI551" s="320"/>
      <c r="AHJ551" s="320"/>
      <c r="AHK551" s="320"/>
      <c r="AHL551" s="320"/>
      <c r="AHM551" s="320"/>
      <c r="AHN551" s="320"/>
      <c r="AHO551" s="320"/>
      <c r="AHP551" s="320"/>
      <c r="AHQ551" s="320"/>
      <c r="AHR551" s="320"/>
      <c r="AHS551" s="320"/>
      <c r="AHT551" s="320"/>
      <c r="AHU551" s="320"/>
      <c r="AHV551" s="320"/>
      <c r="AHW551" s="320"/>
      <c r="AHX551" s="320"/>
      <c r="AHY551" s="320"/>
      <c r="AHZ551" s="320"/>
      <c r="AIA551" s="320"/>
      <c r="AIB551" s="320"/>
      <c r="AIC551" s="320"/>
      <c r="AID551" s="320"/>
      <c r="AIE551" s="320"/>
      <c r="AIF551" s="320"/>
      <c r="AIG551" s="320"/>
      <c r="AIH551" s="320"/>
      <c r="AII551" s="320"/>
      <c r="AIJ551" s="320"/>
      <c r="AIK551" s="320"/>
      <c r="AIL551" s="320"/>
      <c r="AIM551" s="320"/>
      <c r="AIN551" s="320"/>
      <c r="AIO551" s="320"/>
      <c r="AIP551" s="320"/>
      <c r="AIQ551" s="320"/>
      <c r="AIR551" s="320"/>
      <c r="AIS551" s="320"/>
      <c r="AIT551" s="320"/>
      <c r="AIU551" s="320"/>
      <c r="AIV551" s="320"/>
      <c r="AIW551" s="320"/>
      <c r="AIX551" s="320"/>
      <c r="AIY551" s="320"/>
      <c r="AIZ551" s="320"/>
      <c r="AJA551" s="320"/>
      <c r="AJB551" s="320"/>
      <c r="AJC551" s="320"/>
      <c r="AJD551" s="320"/>
      <c r="AJE551" s="320"/>
      <c r="AJF551" s="320"/>
      <c r="AJG551" s="320"/>
      <c r="AJH551" s="320"/>
      <c r="AJI551" s="320"/>
      <c r="AJJ551" s="320"/>
      <c r="AJK551" s="320"/>
      <c r="AJL551" s="320"/>
      <c r="AJM551" s="320"/>
      <c r="AJN551" s="320"/>
      <c r="AJO551" s="320"/>
      <c r="AJP551" s="320"/>
      <c r="AJQ551" s="320"/>
      <c r="AJR551" s="320"/>
      <c r="AJS551" s="320"/>
      <c r="AJT551" s="320"/>
      <c r="AJU551" s="320"/>
      <c r="AJV551" s="320"/>
      <c r="AJW551" s="320"/>
      <c r="AJX551" s="320"/>
      <c r="AJY551" s="320"/>
      <c r="AJZ551" s="320"/>
      <c r="AKA551" s="320"/>
      <c r="AKB551" s="320"/>
      <c r="AKC551" s="320"/>
      <c r="AKD551" s="320"/>
      <c r="AKE551" s="320"/>
      <c r="AKF551" s="320"/>
      <c r="AKG551" s="320"/>
      <c r="AKH551" s="320"/>
      <c r="AKI551" s="320"/>
      <c r="AKJ551" s="320"/>
      <c r="AKK551" s="320"/>
      <c r="AKL551" s="320"/>
      <c r="AKM551" s="320"/>
      <c r="AKN551" s="320"/>
      <c r="AKO551" s="320"/>
      <c r="AKP551" s="320"/>
      <c r="AKQ551" s="320"/>
      <c r="AKR551" s="320"/>
      <c r="AKS551" s="320"/>
      <c r="AKT551" s="320"/>
      <c r="AKU551" s="320"/>
      <c r="AKV551" s="320"/>
      <c r="AKW551" s="320"/>
      <c r="AKX551" s="320"/>
      <c r="AKY551" s="320"/>
      <c r="AKZ551" s="320"/>
      <c r="ALA551" s="320"/>
      <c r="ALB551" s="320"/>
      <c r="ALC551" s="320"/>
      <c r="ALD551" s="320"/>
      <c r="ALE551" s="320"/>
      <c r="ALF551" s="320"/>
      <c r="ALG551" s="320"/>
      <c r="ALH551" s="320"/>
      <c r="ALI551" s="320"/>
      <c r="ALJ551" s="320"/>
      <c r="ALK551" s="320"/>
      <c r="ALL551" s="320"/>
      <c r="ALM551" s="320"/>
      <c r="ALN551" s="320"/>
      <c r="ALO551" s="320"/>
      <c r="ALP551" s="320"/>
      <c r="ALQ551" s="320"/>
      <c r="ALR551" s="320"/>
      <c r="ALS551" s="320"/>
      <c r="ALT551" s="320"/>
      <c r="ALU551" s="320"/>
      <c r="ALV551" s="320"/>
      <c r="ALW551" s="320"/>
      <c r="ALX551" s="320"/>
      <c r="ALY551" s="320"/>
      <c r="ALZ551" s="320"/>
      <c r="AMA551" s="320"/>
      <c r="AMB551" s="320"/>
      <c r="AMC551" s="320"/>
      <c r="AMD551" s="320"/>
      <c r="AME551" s="320"/>
      <c r="AMF551" s="320"/>
      <c r="AMG551" s="320"/>
      <c r="AMH551" s="320"/>
      <c r="AMI551" s="320"/>
      <c r="AMJ551" s="320"/>
      <c r="AMK551" s="320"/>
      <c r="AML551" s="320"/>
      <c r="AMM551" s="320"/>
      <c r="AMN551" s="320"/>
      <c r="AMO551" s="320"/>
      <c r="AMP551" s="320"/>
      <c r="AMQ551" s="320"/>
      <c r="AMR551" s="320"/>
      <c r="AMS551" s="320"/>
      <c r="AMT551" s="320"/>
      <c r="AMU551" s="320"/>
      <c r="AMV551" s="320"/>
      <c r="AMW551" s="320"/>
      <c r="AMX551" s="320"/>
      <c r="AMY551" s="320"/>
      <c r="AMZ551" s="320"/>
      <c r="ANA551" s="320"/>
      <c r="ANB551" s="320"/>
      <c r="ANC551" s="320"/>
      <c r="AND551" s="320"/>
      <c r="ANE551" s="320"/>
      <c r="ANF551" s="320"/>
      <c r="ANG551" s="320"/>
      <c r="ANH551" s="320"/>
      <c r="ANI551" s="320"/>
      <c r="ANJ551" s="320"/>
      <c r="ANK551" s="320"/>
      <c r="ANL551" s="320"/>
      <c r="ANM551" s="320"/>
      <c r="ANN551" s="320"/>
      <c r="ANO551" s="320"/>
      <c r="ANP551" s="320"/>
      <c r="ANQ551" s="320"/>
      <c r="ANR551" s="320"/>
      <c r="ANS551" s="320"/>
      <c r="ANT551" s="320"/>
      <c r="ANU551" s="320"/>
      <c r="ANV551" s="320"/>
      <c r="ANW551" s="320"/>
      <c r="ANX551" s="320"/>
      <c r="ANY551" s="320"/>
      <c r="ANZ551" s="320"/>
      <c r="AOA551" s="320"/>
      <c r="AOB551" s="320"/>
      <c r="AOC551" s="320"/>
      <c r="AOD551" s="320"/>
      <c r="AOE551" s="320"/>
      <c r="AOF551" s="320"/>
      <c r="AOG551" s="320"/>
      <c r="AOH551" s="320"/>
      <c r="AOI551" s="320"/>
      <c r="AOJ551" s="320"/>
      <c r="AOK551" s="320"/>
      <c r="AOL551" s="320"/>
      <c r="AOM551" s="320"/>
      <c r="AON551" s="320"/>
      <c r="AOO551" s="320"/>
      <c r="AOP551" s="320"/>
      <c r="AOQ551" s="320"/>
      <c r="AOR551" s="320"/>
      <c r="AOS551" s="320"/>
      <c r="AOT551" s="320"/>
      <c r="AOU551" s="320"/>
      <c r="AOV551" s="320"/>
      <c r="AOW551" s="320"/>
      <c r="AOX551" s="320"/>
      <c r="AOY551" s="320"/>
      <c r="AOZ551" s="320"/>
      <c r="APA551" s="320"/>
      <c r="APB551" s="320"/>
      <c r="APC551" s="320"/>
      <c r="APD551" s="320"/>
      <c r="APE551" s="320"/>
      <c r="APF551" s="320"/>
      <c r="APG551" s="320"/>
      <c r="APH551" s="320"/>
      <c r="API551" s="320"/>
      <c r="APJ551" s="320"/>
      <c r="APK551" s="320"/>
      <c r="APL551" s="320"/>
      <c r="APM551" s="320"/>
      <c r="APN551" s="320"/>
      <c r="APO551" s="320"/>
      <c r="APP551" s="320"/>
      <c r="APQ551" s="320"/>
      <c r="APR551" s="320"/>
      <c r="APS551" s="320"/>
      <c r="APT551" s="320"/>
      <c r="APU551" s="320"/>
      <c r="APV551" s="320"/>
      <c r="APW551" s="320"/>
      <c r="APX551" s="320"/>
      <c r="APY551" s="320"/>
      <c r="APZ551" s="320"/>
      <c r="AQA551" s="320"/>
      <c r="AQB551" s="320"/>
      <c r="AQC551" s="320"/>
      <c r="AQD551" s="320"/>
      <c r="AQE551" s="320"/>
      <c r="AQF551" s="320"/>
      <c r="AQG551" s="320"/>
      <c r="AQH551" s="320"/>
      <c r="AQI551" s="320"/>
      <c r="AQJ551" s="320"/>
      <c r="AQK551" s="320"/>
      <c r="AQL551" s="320"/>
      <c r="AQM551" s="320"/>
      <c r="AQN551" s="320"/>
      <c r="AQO551" s="320"/>
      <c r="AQP551" s="320"/>
      <c r="AQQ551" s="320"/>
      <c r="AQR551" s="320"/>
      <c r="AQS551" s="320"/>
      <c r="AQT551" s="320"/>
      <c r="AQU551" s="320"/>
      <c r="AQV551" s="320"/>
      <c r="AQW551" s="320"/>
      <c r="AQX551" s="320"/>
      <c r="AQY551" s="320"/>
      <c r="AQZ551" s="320"/>
      <c r="ARA551" s="320"/>
      <c r="ARB551" s="320"/>
      <c r="ARC551" s="320"/>
      <c r="ARD551" s="320"/>
      <c r="ARE551" s="320"/>
      <c r="ARF551" s="320"/>
      <c r="ARG551" s="320"/>
      <c r="ARH551" s="320"/>
      <c r="ARI551" s="320"/>
      <c r="ARJ551" s="320"/>
      <c r="ARK551" s="320"/>
      <c r="ARL551" s="320"/>
      <c r="ARM551" s="320"/>
      <c r="ARN551" s="320"/>
      <c r="ARO551" s="320"/>
      <c r="ARP551" s="320"/>
      <c r="ARQ551" s="320"/>
      <c r="ARR551" s="320"/>
      <c r="ARS551" s="320"/>
      <c r="ART551" s="320"/>
      <c r="ARU551" s="320"/>
      <c r="ARV551" s="320"/>
      <c r="ARW551" s="320"/>
      <c r="ARX551" s="320"/>
      <c r="ARY551" s="320"/>
      <c r="ARZ551" s="320"/>
      <c r="ASA551" s="320"/>
      <c r="ASB551" s="320"/>
      <c r="ASC551" s="320"/>
      <c r="ASD551" s="320"/>
      <c r="ASE551" s="320"/>
      <c r="ASF551" s="320"/>
      <c r="ASG551" s="320"/>
      <c r="ASH551" s="320"/>
      <c r="ASI551" s="320"/>
      <c r="ASJ551" s="320"/>
      <c r="ASK551" s="320"/>
      <c r="ASL551" s="320"/>
      <c r="ASM551" s="320"/>
      <c r="ASN551" s="320"/>
      <c r="ASO551" s="320"/>
      <c r="ASP551" s="320"/>
      <c r="ASQ551" s="320"/>
      <c r="ASR551" s="320"/>
      <c r="ASS551" s="320"/>
      <c r="AST551" s="320"/>
      <c r="ASU551" s="320"/>
      <c r="ASV551" s="320"/>
      <c r="ASW551" s="320"/>
      <c r="ASX551" s="320"/>
      <c r="ASY551" s="320"/>
      <c r="ASZ551" s="320"/>
      <c r="ATA551" s="320"/>
      <c r="ATB551" s="320"/>
      <c r="ATC551" s="320"/>
      <c r="ATD551" s="320"/>
      <c r="ATE551" s="320"/>
      <c r="ATF551" s="320"/>
      <c r="ATG551" s="320"/>
      <c r="ATH551" s="320"/>
      <c r="ATI551" s="320"/>
      <c r="ATJ551" s="320"/>
      <c r="ATK551" s="320"/>
      <c r="ATL551" s="320"/>
      <c r="ATM551" s="320"/>
      <c r="ATN551" s="320"/>
      <c r="ATO551" s="320"/>
      <c r="ATP551" s="320"/>
      <c r="ATQ551" s="320"/>
      <c r="ATR551" s="320"/>
      <c r="ATS551" s="320"/>
      <c r="ATT551" s="320"/>
      <c r="ATU551" s="320"/>
      <c r="ATV551" s="320"/>
      <c r="ATW551" s="320"/>
      <c r="ATX551" s="320"/>
      <c r="ATY551" s="320"/>
      <c r="ATZ551" s="320"/>
      <c r="AUA551" s="320"/>
      <c r="AUB551" s="320"/>
      <c r="AUC551" s="320"/>
      <c r="AUD551" s="320"/>
      <c r="AUE551" s="320"/>
      <c r="AUF551" s="320"/>
      <c r="AUG551" s="320"/>
      <c r="AUH551" s="320"/>
      <c r="AUI551" s="320"/>
      <c r="AUJ551" s="320"/>
      <c r="AUK551" s="320"/>
      <c r="AUL551" s="320"/>
      <c r="AUM551" s="320"/>
      <c r="AUN551" s="320"/>
      <c r="AUO551" s="320"/>
      <c r="AUP551" s="320"/>
      <c r="AUQ551" s="320"/>
      <c r="AUR551" s="320"/>
      <c r="AUS551" s="320"/>
      <c r="AUT551" s="320"/>
      <c r="AUU551" s="320"/>
      <c r="AUV551" s="320"/>
      <c r="AUW551" s="320"/>
      <c r="AUX551" s="320"/>
      <c r="AUY551" s="320"/>
      <c r="AUZ551" s="320"/>
      <c r="AVA551" s="320"/>
      <c r="AVB551" s="320"/>
      <c r="AVC551" s="320"/>
      <c r="AVD551" s="320"/>
      <c r="AVE551" s="320"/>
      <c r="AVF551" s="320"/>
      <c r="AVG551" s="320"/>
      <c r="AVH551" s="320"/>
      <c r="AVI551" s="320"/>
      <c r="AVJ551" s="320"/>
      <c r="AVK551" s="320"/>
      <c r="AVL551" s="320"/>
      <c r="AVM551" s="320"/>
      <c r="AVN551" s="320"/>
      <c r="AVO551" s="320"/>
      <c r="AVP551" s="320"/>
      <c r="AVQ551" s="320"/>
      <c r="AVR551" s="320"/>
      <c r="AVS551" s="320"/>
      <c r="AVT551" s="320"/>
      <c r="AVU551" s="320"/>
      <c r="AVV551" s="320"/>
      <c r="AVW551" s="320"/>
      <c r="AVX551" s="320"/>
      <c r="AVY551" s="320"/>
      <c r="AVZ551" s="320"/>
      <c r="AWA551" s="320"/>
      <c r="AWB551" s="320"/>
      <c r="AWC551" s="320"/>
      <c r="AWD551" s="320"/>
      <c r="AWE551" s="320"/>
      <c r="AWF551" s="320"/>
      <c r="AWG551" s="320"/>
      <c r="AWH551" s="320"/>
      <c r="AWI551" s="320"/>
      <c r="AWJ551" s="320"/>
      <c r="AWK551" s="320"/>
      <c r="AWL551" s="320"/>
      <c r="AWM551" s="320"/>
      <c r="AWN551" s="320"/>
      <c r="AWO551" s="320"/>
      <c r="AWP551" s="320"/>
      <c r="AWQ551" s="320"/>
      <c r="AWR551" s="320"/>
      <c r="AWS551" s="320"/>
      <c r="AWT551" s="320"/>
      <c r="AWU551" s="320"/>
      <c r="AWV551" s="320"/>
      <c r="AWW551" s="320"/>
      <c r="AWX551" s="320"/>
      <c r="AWY551" s="320"/>
      <c r="AWZ551" s="320"/>
      <c r="AXA551" s="320"/>
      <c r="AXB551" s="320"/>
      <c r="AXC551" s="320"/>
      <c r="AXD551" s="320"/>
      <c r="AXE551" s="320"/>
      <c r="AXF551" s="320"/>
      <c r="AXG551" s="320"/>
      <c r="AXH551" s="320"/>
      <c r="AXI551" s="320"/>
      <c r="AXJ551" s="320"/>
      <c r="AXK551" s="320"/>
      <c r="AXL551" s="320"/>
      <c r="AXM551" s="320"/>
      <c r="AXN551" s="320"/>
      <c r="AXO551" s="320"/>
      <c r="AXP551" s="320"/>
      <c r="AXQ551" s="320"/>
      <c r="AXR551" s="320"/>
      <c r="AXS551" s="320"/>
      <c r="AXT551" s="320"/>
      <c r="AXU551" s="320"/>
      <c r="AXV551" s="320"/>
      <c r="AXW551" s="320"/>
      <c r="AXX551" s="320"/>
      <c r="AXY551" s="320"/>
      <c r="AXZ551" s="320"/>
      <c r="AYA551" s="320"/>
      <c r="AYB551" s="320"/>
      <c r="AYC551" s="320"/>
      <c r="AYD551" s="320"/>
      <c r="AYE551" s="320"/>
      <c r="AYF551" s="320"/>
      <c r="AYG551" s="320"/>
      <c r="AYH551" s="320"/>
      <c r="AYI551" s="320"/>
      <c r="AYJ551" s="320"/>
      <c r="AYK551" s="320"/>
      <c r="AYL551" s="320"/>
      <c r="AYM551" s="320"/>
      <c r="AYN551" s="320"/>
      <c r="AYO551" s="320"/>
      <c r="AYP551" s="320"/>
      <c r="AYQ551" s="320"/>
      <c r="AYR551" s="320"/>
      <c r="AYS551" s="320"/>
      <c r="AYT551" s="320"/>
      <c r="AYU551" s="320"/>
      <c r="AYV551" s="320"/>
      <c r="AYW551" s="320"/>
      <c r="AYX551" s="320"/>
      <c r="AYY551" s="320"/>
      <c r="AYZ551" s="320"/>
      <c r="AZA551" s="320"/>
      <c r="AZB551" s="320"/>
      <c r="AZC551" s="320"/>
      <c r="AZD551" s="320"/>
      <c r="AZE551" s="320"/>
      <c r="AZF551" s="320"/>
      <c r="AZG551" s="320"/>
      <c r="AZH551" s="320"/>
      <c r="AZI551" s="320"/>
      <c r="AZJ551" s="320"/>
      <c r="AZK551" s="320"/>
      <c r="AZL551" s="320"/>
      <c r="AZM551" s="320"/>
      <c r="AZN551" s="320"/>
      <c r="AZO551" s="320"/>
      <c r="AZP551" s="320"/>
      <c r="AZQ551" s="320"/>
      <c r="AZR551" s="320"/>
      <c r="AZS551" s="320"/>
      <c r="AZT551" s="320"/>
      <c r="AZU551" s="320"/>
      <c r="AZV551" s="320"/>
      <c r="AZW551" s="320"/>
      <c r="AZX551" s="320"/>
      <c r="AZY551" s="320"/>
      <c r="AZZ551" s="320"/>
      <c r="BAA551" s="320"/>
      <c r="BAB551" s="320"/>
      <c r="BAC551" s="320"/>
      <c r="BAD551" s="320"/>
      <c r="BAE551" s="320"/>
      <c r="BAF551" s="320"/>
      <c r="BAG551" s="320"/>
      <c r="BAH551" s="320"/>
      <c r="BAI551" s="320"/>
      <c r="BAJ551" s="320"/>
      <c r="BAK551" s="320"/>
      <c r="BAL551" s="320"/>
      <c r="BAM551" s="320"/>
      <c r="BAN551" s="320"/>
      <c r="BAO551" s="320"/>
      <c r="BAP551" s="320"/>
      <c r="BAQ551" s="320"/>
      <c r="BAR551" s="320"/>
      <c r="BAS551" s="320"/>
      <c r="BAT551" s="320"/>
      <c r="BAU551" s="320"/>
      <c r="BAV551" s="320"/>
      <c r="BAW551" s="320"/>
      <c r="BAX551" s="320"/>
      <c r="BAY551" s="320"/>
      <c r="BAZ551" s="320"/>
      <c r="BBA551" s="320"/>
      <c r="BBB551" s="320"/>
      <c r="BBC551" s="320"/>
      <c r="BBD551" s="320"/>
      <c r="BBE551" s="320"/>
      <c r="BBF551" s="320"/>
      <c r="BBG551" s="320"/>
      <c r="BBH551" s="320"/>
      <c r="BBI551" s="320"/>
      <c r="BBJ551" s="320"/>
      <c r="BBK551" s="320"/>
      <c r="BBL551" s="320"/>
      <c r="BBM551" s="320"/>
      <c r="BBN551" s="320"/>
      <c r="BBO551" s="320"/>
      <c r="BBP551" s="320"/>
      <c r="BBQ551" s="320"/>
      <c r="BBR551" s="320"/>
      <c r="BBS551" s="320"/>
      <c r="BBT551" s="320"/>
      <c r="BBU551" s="320"/>
      <c r="BBV551" s="320"/>
      <c r="BBW551" s="320"/>
      <c r="BBX551" s="320"/>
      <c r="BBY551" s="320"/>
      <c r="BBZ551" s="320"/>
      <c r="BCA551" s="320"/>
      <c r="BCB551" s="320"/>
      <c r="BCC551" s="320"/>
      <c r="BCD551" s="320"/>
      <c r="BCE551" s="320"/>
      <c r="BCF551" s="320"/>
      <c r="BCG551" s="320"/>
      <c r="BCH551" s="320"/>
      <c r="BCI551" s="320"/>
      <c r="BCJ551" s="320"/>
      <c r="BCK551" s="320"/>
      <c r="BCL551" s="320"/>
      <c r="BCM551" s="320"/>
      <c r="BCN551" s="320"/>
      <c r="BCO551" s="320"/>
      <c r="BCP551" s="320"/>
      <c r="BCQ551" s="320"/>
      <c r="BCR551" s="320"/>
      <c r="BCS551" s="320"/>
      <c r="BCT551" s="320"/>
      <c r="BCU551" s="320"/>
      <c r="BCV551" s="320"/>
      <c r="BCW551" s="320"/>
      <c r="BCX551" s="320"/>
      <c r="BCY551" s="320"/>
      <c r="BCZ551" s="320"/>
      <c r="BDA551" s="320"/>
      <c r="BDB551" s="320"/>
      <c r="BDC551" s="320"/>
      <c r="BDD551" s="320"/>
      <c r="BDE551" s="320"/>
      <c r="BDF551" s="320"/>
      <c r="BDG551" s="320"/>
      <c r="BDH551" s="320"/>
      <c r="BDI551" s="320"/>
      <c r="BDJ551" s="320"/>
      <c r="BDK551" s="320"/>
      <c r="BDL551" s="320"/>
      <c r="BDM551" s="320"/>
      <c r="BDN551" s="320"/>
      <c r="BDO551" s="320"/>
      <c r="BDP551" s="320"/>
      <c r="BDQ551" s="320"/>
      <c r="BDR551" s="320"/>
      <c r="BDS551" s="320"/>
      <c r="BDT551" s="320"/>
      <c r="BDU551" s="320"/>
      <c r="BDV551" s="320"/>
      <c r="BDW551" s="320"/>
      <c r="BDX551" s="320"/>
      <c r="BDY551" s="320"/>
      <c r="BDZ551" s="320"/>
      <c r="BEA551" s="320"/>
      <c r="BEB551" s="320"/>
      <c r="BEC551" s="320"/>
      <c r="BED551" s="320"/>
      <c r="BEE551" s="320"/>
      <c r="BEF551" s="320"/>
      <c r="BEG551" s="320"/>
      <c r="BEH551" s="320"/>
      <c r="BEI551" s="320"/>
      <c r="BEJ551" s="320"/>
      <c r="BEK551" s="320"/>
      <c r="BEL551" s="320"/>
      <c r="BEM551" s="320"/>
      <c r="BEN551" s="320"/>
      <c r="BEO551" s="320"/>
      <c r="BEP551" s="320"/>
      <c r="BEQ551" s="320"/>
      <c r="BER551" s="320"/>
      <c r="BES551" s="320"/>
      <c r="BET551" s="320"/>
      <c r="BEU551" s="320"/>
      <c r="BEV551" s="320"/>
      <c r="BEW551" s="320"/>
      <c r="BEX551" s="320"/>
      <c r="BEY551" s="320"/>
      <c r="BEZ551" s="320"/>
      <c r="BFA551" s="320"/>
      <c r="BFB551" s="320"/>
      <c r="BFC551" s="320"/>
      <c r="BFD551" s="320"/>
      <c r="BFE551" s="320"/>
      <c r="BFF551" s="320"/>
      <c r="BFG551" s="320"/>
      <c r="BFH551" s="320"/>
      <c r="BFI551" s="320"/>
      <c r="BFJ551" s="320"/>
      <c r="BFK551" s="320"/>
      <c r="BFL551" s="320"/>
      <c r="BFM551" s="320"/>
      <c r="BFN551" s="320"/>
      <c r="BFO551" s="320"/>
      <c r="BFP551" s="320"/>
      <c r="BFQ551" s="320"/>
      <c r="BFR551" s="320"/>
      <c r="BFS551" s="320"/>
      <c r="BFT551" s="320"/>
      <c r="BFU551" s="320"/>
      <c r="BFV551" s="320"/>
      <c r="BFW551" s="320"/>
      <c r="BFX551" s="320"/>
      <c r="BFY551" s="320"/>
      <c r="BFZ551" s="320"/>
      <c r="BGA551" s="320"/>
      <c r="BGB551" s="320"/>
      <c r="BGC551" s="320"/>
      <c r="BGD551" s="320"/>
      <c r="BGE551" s="320"/>
      <c r="BGF551" s="320"/>
      <c r="BGG551" s="320"/>
      <c r="BGH551" s="320"/>
      <c r="BGI551" s="320"/>
      <c r="BGJ551" s="320"/>
      <c r="BGK551" s="320"/>
      <c r="BGL551" s="320"/>
      <c r="BGM551" s="320"/>
      <c r="BGN551" s="320"/>
      <c r="BGO551" s="320"/>
      <c r="BGP551" s="320"/>
      <c r="BGQ551" s="320"/>
      <c r="BGR551" s="320"/>
      <c r="BGS551" s="320"/>
      <c r="BGT551" s="320"/>
      <c r="BGU551" s="320"/>
      <c r="BGV551" s="320"/>
      <c r="BGW551" s="320"/>
      <c r="BGX551" s="320"/>
      <c r="BGY551" s="320"/>
      <c r="BGZ551" s="320"/>
      <c r="BHA551" s="320"/>
      <c r="BHB551" s="320"/>
      <c r="BHC551" s="320"/>
      <c r="BHD551" s="320"/>
      <c r="BHE551" s="320"/>
      <c r="BHF551" s="320"/>
      <c r="BHG551" s="320"/>
      <c r="BHH551" s="320"/>
      <c r="BHI551" s="320"/>
      <c r="BHJ551" s="320"/>
      <c r="BHK551" s="320"/>
      <c r="BHL551" s="320"/>
      <c r="BHM551" s="320"/>
      <c r="BHN551" s="320"/>
      <c r="BHO551" s="320"/>
      <c r="BHP551" s="320"/>
      <c r="BHQ551" s="320"/>
      <c r="BHR551" s="320"/>
      <c r="BHS551" s="320"/>
      <c r="BHT551" s="320"/>
      <c r="BHU551" s="320"/>
      <c r="BHV551" s="320"/>
      <c r="BHW551" s="320"/>
      <c r="BHX551" s="320"/>
      <c r="BHY551" s="320"/>
      <c r="BHZ551" s="320"/>
      <c r="BIA551" s="320"/>
      <c r="BIB551" s="320"/>
      <c r="BIC551" s="320"/>
      <c r="BID551" s="320"/>
      <c r="BIE551" s="320"/>
      <c r="BIF551" s="320"/>
      <c r="BIG551" s="320"/>
      <c r="BIH551" s="320"/>
      <c r="BII551" s="320"/>
      <c r="BIJ551" s="320"/>
      <c r="BIK551" s="320"/>
      <c r="BIL551" s="320"/>
      <c r="BIM551" s="320"/>
      <c r="BIN551" s="320"/>
      <c r="BIO551" s="320"/>
      <c r="BIP551" s="320"/>
      <c r="BIQ551" s="320"/>
      <c r="BIR551" s="320"/>
      <c r="BIS551" s="320"/>
      <c r="BIT551" s="320"/>
      <c r="BIU551" s="320"/>
      <c r="BIV551" s="320"/>
      <c r="BIW551" s="320"/>
      <c r="BIX551" s="320"/>
      <c r="BIY551" s="320"/>
      <c r="BIZ551" s="320"/>
      <c r="BJA551" s="320"/>
      <c r="BJB551" s="320"/>
      <c r="BJC551" s="320"/>
      <c r="BJD551" s="320"/>
      <c r="BJE551" s="320"/>
      <c r="BJF551" s="320"/>
      <c r="BJG551" s="320"/>
      <c r="BJH551" s="320"/>
      <c r="BJI551" s="320"/>
      <c r="BJJ551" s="320"/>
      <c r="BJK551" s="320"/>
      <c r="BJL551" s="320"/>
      <c r="BJM551" s="320"/>
      <c r="BJN551" s="320"/>
      <c r="BJO551" s="320"/>
      <c r="BJP551" s="320"/>
      <c r="BJQ551" s="320"/>
      <c r="BJR551" s="320"/>
      <c r="BJS551" s="320"/>
      <c r="BJT551" s="320"/>
      <c r="BJU551" s="320"/>
      <c r="BJV551" s="320"/>
      <c r="BJW551" s="320"/>
      <c r="BJX551" s="320"/>
      <c r="BJY551" s="320"/>
      <c r="BJZ551" s="320"/>
      <c r="BKA551" s="320"/>
      <c r="BKB551" s="320"/>
      <c r="BKC551" s="320"/>
      <c r="BKD551" s="320"/>
      <c r="BKE551" s="320"/>
      <c r="BKF551" s="320"/>
      <c r="BKG551" s="320"/>
      <c r="BKH551" s="320"/>
      <c r="BKI551" s="320"/>
      <c r="BKJ551" s="320"/>
      <c r="BKK551" s="320"/>
      <c r="BKL551" s="320"/>
      <c r="BKM551" s="320"/>
      <c r="BKN551" s="320"/>
      <c r="BKO551" s="320"/>
      <c r="BKP551" s="320"/>
      <c r="BKQ551" s="320"/>
      <c r="BKR551" s="320"/>
      <c r="BKS551" s="320"/>
      <c r="BKT551" s="320"/>
      <c r="BKU551" s="320"/>
      <c r="BKV551" s="320"/>
      <c r="BKW551" s="320"/>
      <c r="BKX551" s="320"/>
      <c r="BKY551" s="320"/>
      <c r="BKZ551" s="320"/>
      <c r="BLA551" s="320"/>
      <c r="BLB551" s="320"/>
      <c r="BLC551" s="320"/>
      <c r="BLD551" s="320"/>
      <c r="BLE551" s="320"/>
      <c r="BLF551" s="320"/>
      <c r="BLG551" s="320"/>
      <c r="BLH551" s="320"/>
      <c r="BLI551" s="320"/>
      <c r="BLJ551" s="320"/>
      <c r="BLK551" s="320"/>
      <c r="BLL551" s="320"/>
      <c r="BLM551" s="320"/>
      <c r="BLN551" s="320"/>
      <c r="BLO551" s="320"/>
      <c r="BLP551" s="320"/>
      <c r="BLQ551" s="320"/>
      <c r="BLR551" s="320"/>
      <c r="BLS551" s="320"/>
      <c r="BLT551" s="320"/>
      <c r="BLU551" s="320"/>
      <c r="BLV551" s="320"/>
      <c r="BLW551" s="320"/>
      <c r="BLX551" s="320"/>
      <c r="BLY551" s="320"/>
      <c r="BLZ551" s="320"/>
      <c r="BMA551" s="320"/>
      <c r="BMB551" s="320"/>
      <c r="BMC551" s="320"/>
      <c r="BMD551" s="320"/>
      <c r="BME551" s="320"/>
      <c r="BMF551" s="320"/>
      <c r="BMG551" s="320"/>
      <c r="BMH551" s="320"/>
      <c r="BMI551" s="320"/>
      <c r="BMJ551" s="320"/>
      <c r="BMK551" s="320"/>
      <c r="BML551" s="320"/>
      <c r="BMM551" s="320"/>
      <c r="BMN551" s="320"/>
      <c r="BMO551" s="320"/>
      <c r="BMP551" s="320"/>
      <c r="BMQ551" s="320"/>
      <c r="BMR551" s="320"/>
      <c r="BMS551" s="320"/>
      <c r="BMT551" s="320"/>
      <c r="BMU551" s="320"/>
      <c r="BMV551" s="320"/>
      <c r="BMW551" s="320"/>
      <c r="BMX551" s="320"/>
      <c r="BMY551" s="320"/>
      <c r="BMZ551" s="320"/>
      <c r="BNA551" s="320"/>
      <c r="BNB551" s="320"/>
      <c r="BNC551" s="320"/>
      <c r="BND551" s="320"/>
      <c r="BNE551" s="320"/>
      <c r="BNF551" s="320"/>
      <c r="BNG551" s="320"/>
      <c r="BNH551" s="320"/>
      <c r="BNI551" s="320"/>
      <c r="BNJ551" s="320"/>
      <c r="BNK551" s="320"/>
      <c r="BNL551" s="320"/>
      <c r="BNM551" s="320"/>
      <c r="BNN551" s="320"/>
      <c r="BNO551" s="320"/>
      <c r="BNP551" s="320"/>
      <c r="BNQ551" s="320"/>
      <c r="BNR551" s="320"/>
      <c r="BNS551" s="320"/>
      <c r="BNT551" s="320"/>
      <c r="BNU551" s="320"/>
      <c r="BNV551" s="320"/>
      <c r="BNW551" s="320"/>
      <c r="BNX551" s="320"/>
      <c r="BNY551" s="320"/>
      <c r="BNZ551" s="320"/>
      <c r="BOA551" s="320"/>
      <c r="BOB551" s="320"/>
      <c r="BOC551" s="320"/>
      <c r="BOD551" s="320"/>
      <c r="BOE551" s="320"/>
      <c r="BOF551" s="320"/>
      <c r="BOG551" s="320"/>
      <c r="BOH551" s="320"/>
      <c r="BOI551" s="320"/>
      <c r="BOJ551" s="320"/>
      <c r="BOK551" s="320"/>
      <c r="BOL551" s="320"/>
      <c r="BOM551" s="320"/>
      <c r="BON551" s="320"/>
      <c r="BOO551" s="320"/>
      <c r="BOP551" s="320"/>
      <c r="BOQ551" s="320"/>
      <c r="BOR551" s="320"/>
      <c r="BOS551" s="320"/>
      <c r="BOT551" s="320"/>
      <c r="BOU551" s="320"/>
      <c r="BOV551" s="320"/>
      <c r="BOW551" s="320"/>
      <c r="BOX551" s="320"/>
      <c r="BOY551" s="320"/>
      <c r="BOZ551" s="320"/>
      <c r="BPA551" s="320"/>
      <c r="BPB551" s="320"/>
      <c r="BPC551" s="320"/>
      <c r="BPD551" s="320"/>
      <c r="BPE551" s="320"/>
      <c r="BPF551" s="320"/>
      <c r="BPG551" s="320"/>
      <c r="BPH551" s="320"/>
      <c r="BPI551" s="320"/>
      <c r="BPJ551" s="320"/>
      <c r="BPK551" s="320"/>
      <c r="BPL551" s="320"/>
      <c r="BPM551" s="320"/>
      <c r="BPN551" s="320"/>
      <c r="BPO551" s="320"/>
      <c r="BPP551" s="320"/>
      <c r="BPQ551" s="320"/>
      <c r="BPR551" s="320"/>
      <c r="BPS551" s="320"/>
      <c r="BPT551" s="320"/>
      <c r="BPU551" s="320"/>
      <c r="BPV551" s="320"/>
      <c r="BPW551" s="320"/>
      <c r="BPX551" s="320"/>
      <c r="BPY551" s="320"/>
      <c r="BPZ551" s="320"/>
      <c r="BQA551" s="320"/>
      <c r="BQB551" s="320"/>
      <c r="BQC551" s="320"/>
      <c r="BQD551" s="320"/>
      <c r="BQE551" s="320"/>
      <c r="BQF551" s="320"/>
      <c r="BQG551" s="320"/>
      <c r="BQH551" s="320"/>
      <c r="BQI551" s="320"/>
      <c r="BQJ551" s="320"/>
      <c r="BQK551" s="320"/>
      <c r="BQL551" s="320"/>
      <c r="BQM551" s="320"/>
      <c r="BQN551" s="320"/>
      <c r="BQO551" s="320"/>
      <c r="BQP551" s="320"/>
      <c r="BQQ551" s="320"/>
      <c r="BQR551" s="320"/>
      <c r="BQS551" s="320"/>
      <c r="BQT551" s="320"/>
      <c r="BQU551" s="320"/>
      <c r="BQV551" s="320"/>
      <c r="BQW551" s="320"/>
      <c r="BQX551" s="320"/>
      <c r="BQY551" s="320"/>
      <c r="BQZ551" s="320"/>
      <c r="BRA551" s="320"/>
      <c r="BRB551" s="320"/>
      <c r="BRC551" s="320"/>
      <c r="BRD551" s="320"/>
      <c r="BRE551" s="320"/>
      <c r="BRF551" s="320"/>
      <c r="BRG551" s="320"/>
      <c r="BRH551" s="320"/>
      <c r="BRI551" s="320"/>
      <c r="BRJ551" s="320"/>
      <c r="BRK551" s="320"/>
      <c r="BRL551" s="320"/>
      <c r="BRM551" s="320"/>
      <c r="BRN551" s="320"/>
      <c r="BRO551" s="320"/>
      <c r="BRP551" s="320"/>
      <c r="BRQ551" s="320"/>
      <c r="BRR551" s="320"/>
      <c r="BRS551" s="320"/>
      <c r="BRT551" s="320"/>
      <c r="BRU551" s="320"/>
      <c r="BRV551" s="320"/>
      <c r="BRW551" s="320"/>
      <c r="BRX551" s="320"/>
      <c r="BRY551" s="320"/>
      <c r="BRZ551" s="320"/>
      <c r="BSA551" s="320"/>
      <c r="BSB551" s="320"/>
      <c r="BSC551" s="320"/>
      <c r="BSD551" s="320"/>
      <c r="BSE551" s="320"/>
      <c r="BSF551" s="320"/>
      <c r="BSG551" s="320"/>
      <c r="BSH551" s="320"/>
      <c r="BSI551" s="320"/>
      <c r="BSJ551" s="320"/>
      <c r="BSK551" s="320"/>
      <c r="BSL551" s="320"/>
      <c r="BSM551" s="320"/>
      <c r="BSN551" s="320"/>
      <c r="BSO551" s="320"/>
      <c r="BSP551" s="320"/>
      <c r="BSQ551" s="320"/>
      <c r="BSR551" s="320"/>
      <c r="BSS551" s="320"/>
      <c r="BST551" s="320"/>
      <c r="BSU551" s="320"/>
      <c r="BSV551" s="320"/>
      <c r="BSW551" s="320"/>
      <c r="BSX551" s="320"/>
      <c r="BSY551" s="320"/>
      <c r="BSZ551" s="320"/>
      <c r="BTA551" s="320"/>
      <c r="BTB551" s="320"/>
      <c r="BTC551" s="320"/>
      <c r="BTD551" s="320"/>
      <c r="BTE551" s="320"/>
      <c r="BTF551" s="320"/>
      <c r="BTG551" s="320"/>
      <c r="BTH551" s="320"/>
      <c r="BTI551" s="320"/>
      <c r="BTJ551" s="320"/>
      <c r="BTK551" s="320"/>
      <c r="BTL551" s="320"/>
      <c r="BTM551" s="320"/>
      <c r="BTN551" s="320"/>
      <c r="BTO551" s="320"/>
      <c r="BTP551" s="320"/>
      <c r="BTQ551" s="320"/>
      <c r="BTR551" s="320"/>
      <c r="BTS551" s="320"/>
      <c r="BTT551" s="320"/>
      <c r="BTU551" s="320"/>
      <c r="BTV551" s="320"/>
      <c r="BTW551" s="320"/>
      <c r="BTX551" s="320"/>
      <c r="BTY551" s="320"/>
      <c r="BTZ551" s="320"/>
      <c r="BUA551" s="320"/>
      <c r="BUB551" s="320"/>
      <c r="BUC551" s="320"/>
      <c r="BUD551" s="320"/>
      <c r="BUE551" s="320"/>
      <c r="BUF551" s="320"/>
      <c r="BUG551" s="320"/>
      <c r="BUH551" s="320"/>
      <c r="BUI551" s="320"/>
      <c r="BUJ551" s="320"/>
      <c r="BUK551" s="320"/>
      <c r="BUL551" s="320"/>
      <c r="BUM551" s="320"/>
      <c r="BUN551" s="320"/>
      <c r="BUO551" s="320"/>
      <c r="BUP551" s="320"/>
      <c r="BUQ551" s="320"/>
      <c r="BUR551" s="320"/>
      <c r="BUS551" s="320"/>
      <c r="BUT551" s="320"/>
      <c r="BUU551" s="320"/>
      <c r="BUV551" s="320"/>
      <c r="BUW551" s="320"/>
      <c r="BUX551" s="320"/>
      <c r="BUY551" s="320"/>
      <c r="BUZ551" s="320"/>
      <c r="BVA551" s="320"/>
      <c r="BVB551" s="320"/>
      <c r="BVC551" s="320"/>
      <c r="BVD551" s="320"/>
      <c r="BVE551" s="320"/>
      <c r="BVF551" s="320"/>
      <c r="BVG551" s="320"/>
      <c r="BVH551" s="320"/>
      <c r="BVI551" s="320"/>
      <c r="BVJ551" s="320"/>
      <c r="BVK551" s="320"/>
      <c r="BVL551" s="320"/>
      <c r="BVM551" s="320"/>
      <c r="BVN551" s="320"/>
      <c r="BVO551" s="320"/>
      <c r="BVP551" s="320"/>
      <c r="BVQ551" s="320"/>
      <c r="BVR551" s="320"/>
      <c r="BVS551" s="320"/>
      <c r="BVT551" s="320"/>
      <c r="BVU551" s="320"/>
      <c r="BVV551" s="320"/>
      <c r="BVW551" s="320"/>
      <c r="BVX551" s="320"/>
      <c r="BVY551" s="320"/>
      <c r="BVZ551" s="320"/>
      <c r="BWA551" s="320"/>
      <c r="BWB551" s="320"/>
      <c r="BWC551" s="320"/>
      <c r="BWD551" s="320"/>
      <c r="BWE551" s="320"/>
      <c r="BWF551" s="320"/>
      <c r="BWG551" s="320"/>
      <c r="BWH551" s="320"/>
      <c r="BWI551" s="320"/>
      <c r="BWJ551" s="320"/>
      <c r="BWK551" s="320"/>
      <c r="BWL551" s="320"/>
      <c r="BWM551" s="320"/>
      <c r="BWN551" s="320"/>
      <c r="BWO551" s="320"/>
      <c r="BWP551" s="320"/>
      <c r="BWQ551" s="320"/>
      <c r="BWR551" s="320"/>
      <c r="BWS551" s="320"/>
      <c r="BWT551" s="320"/>
      <c r="BWU551" s="320"/>
      <c r="BWV551" s="320"/>
      <c r="BWW551" s="320"/>
      <c r="BWX551" s="320"/>
      <c r="BWY551" s="320"/>
      <c r="BWZ551" s="320"/>
      <c r="BXA551" s="320"/>
      <c r="BXB551" s="320"/>
      <c r="BXC551" s="320"/>
      <c r="BXD551" s="320"/>
      <c r="BXE551" s="320"/>
      <c r="BXF551" s="320"/>
      <c r="BXG551" s="320"/>
      <c r="BXH551" s="320"/>
      <c r="BXI551" s="320"/>
      <c r="BXJ551" s="320"/>
      <c r="BXK551" s="320"/>
      <c r="BXL551" s="320"/>
      <c r="BXM551" s="320"/>
      <c r="BXN551" s="320"/>
      <c r="BXO551" s="320"/>
      <c r="BXP551" s="320"/>
      <c r="BXQ551" s="320"/>
      <c r="BXR551" s="320"/>
      <c r="BXS551" s="320"/>
      <c r="BXT551" s="320"/>
      <c r="BXU551" s="320"/>
      <c r="BXV551" s="320"/>
      <c r="BXW551" s="320"/>
      <c r="BXX551" s="320"/>
      <c r="BXY551" s="320"/>
      <c r="BXZ551" s="320"/>
      <c r="BYA551" s="320"/>
      <c r="BYB551" s="320"/>
      <c r="BYC551" s="320"/>
      <c r="BYD551" s="320"/>
      <c r="BYE551" s="320"/>
      <c r="BYF551" s="320"/>
      <c r="BYG551" s="320"/>
      <c r="BYH551" s="320"/>
      <c r="BYI551" s="320"/>
      <c r="BYJ551" s="320"/>
      <c r="BYK551" s="320"/>
      <c r="BYL551" s="320"/>
      <c r="BYM551" s="320"/>
      <c r="BYN551" s="320"/>
      <c r="BYO551" s="320"/>
      <c r="BYP551" s="320"/>
      <c r="BYQ551" s="320"/>
      <c r="BYR551" s="320"/>
      <c r="BYS551" s="320"/>
      <c r="BYT551" s="320"/>
      <c r="BYU551" s="320"/>
      <c r="BYV551" s="320"/>
      <c r="BYW551" s="320"/>
      <c r="BYX551" s="320"/>
      <c r="BYY551" s="320"/>
      <c r="BYZ551" s="320"/>
      <c r="BZA551" s="320"/>
      <c r="BZB551" s="320"/>
      <c r="BZC551" s="320"/>
      <c r="BZD551" s="320"/>
      <c r="BZE551" s="320"/>
      <c r="BZF551" s="320"/>
      <c r="BZG551" s="320"/>
      <c r="BZH551" s="320"/>
      <c r="BZI551" s="320"/>
      <c r="BZJ551" s="320"/>
      <c r="BZK551" s="320"/>
      <c r="BZL551" s="320"/>
      <c r="BZM551" s="320"/>
      <c r="BZN551" s="320"/>
      <c r="BZO551" s="320"/>
      <c r="BZP551" s="320"/>
      <c r="BZQ551" s="320"/>
      <c r="BZR551" s="320"/>
      <c r="BZS551" s="320"/>
      <c r="BZT551" s="320"/>
      <c r="BZU551" s="320"/>
      <c r="BZV551" s="320"/>
      <c r="BZW551" s="320"/>
      <c r="BZX551" s="320"/>
      <c r="BZY551" s="320"/>
      <c r="BZZ551" s="320"/>
      <c r="CAA551" s="320"/>
      <c r="CAB551" s="320"/>
      <c r="CAC551" s="320"/>
      <c r="CAD551" s="320"/>
      <c r="CAE551" s="320"/>
      <c r="CAF551" s="320"/>
      <c r="CAG551" s="320"/>
      <c r="CAH551" s="320"/>
      <c r="CAI551" s="320"/>
      <c r="CAJ551" s="320"/>
      <c r="CAK551" s="320"/>
      <c r="CAL551" s="320"/>
      <c r="CAM551" s="320"/>
      <c r="CAN551" s="320"/>
      <c r="CAO551" s="320"/>
      <c r="CAP551" s="320"/>
      <c r="CAQ551" s="320"/>
      <c r="CAR551" s="320"/>
      <c r="CAS551" s="320"/>
      <c r="CAT551" s="320"/>
      <c r="CAU551" s="320"/>
      <c r="CAV551" s="320"/>
      <c r="CAW551" s="320"/>
      <c r="CAX551" s="320"/>
      <c r="CAY551" s="320"/>
      <c r="CAZ551" s="320"/>
      <c r="CBA551" s="320"/>
      <c r="CBB551" s="320"/>
      <c r="CBC551" s="320"/>
      <c r="CBD551" s="320"/>
      <c r="CBE551" s="320"/>
      <c r="CBF551" s="320"/>
      <c r="CBG551" s="320"/>
      <c r="CBH551" s="320"/>
      <c r="CBI551" s="320"/>
      <c r="CBJ551" s="320"/>
      <c r="CBK551" s="320"/>
      <c r="CBL551" s="320"/>
      <c r="CBM551" s="320"/>
      <c r="CBN551" s="320"/>
      <c r="CBO551" s="320"/>
      <c r="CBP551" s="320"/>
      <c r="CBQ551" s="320"/>
      <c r="CBR551" s="320"/>
      <c r="CBS551" s="320"/>
      <c r="CBT551" s="320"/>
      <c r="CBU551" s="320"/>
      <c r="CBV551" s="320"/>
      <c r="CBW551" s="320"/>
      <c r="CBX551" s="320"/>
      <c r="CBY551" s="320"/>
      <c r="CBZ551" s="320"/>
      <c r="CCA551" s="320"/>
      <c r="CCB551" s="320"/>
      <c r="CCC551" s="320"/>
      <c r="CCD551" s="320"/>
      <c r="CCE551" s="320"/>
      <c r="CCF551" s="320"/>
      <c r="CCG551" s="320"/>
      <c r="CCH551" s="320"/>
      <c r="CCI551" s="320"/>
      <c r="CCJ551" s="320"/>
      <c r="CCK551" s="320"/>
      <c r="CCL551" s="320"/>
      <c r="CCM551" s="320"/>
      <c r="CCN551" s="320"/>
      <c r="CCO551" s="320"/>
      <c r="CCP551" s="320"/>
      <c r="CCQ551" s="320"/>
      <c r="CCR551" s="320"/>
      <c r="CCS551" s="320"/>
      <c r="CCT551" s="320"/>
      <c r="CCU551" s="320"/>
      <c r="CCV551" s="320"/>
      <c r="CCW551" s="320"/>
      <c r="CCX551" s="320"/>
      <c r="CCY551" s="320"/>
      <c r="CCZ551" s="320"/>
      <c r="CDA551" s="320"/>
      <c r="CDB551" s="320"/>
      <c r="CDC551" s="320"/>
      <c r="CDD551" s="320"/>
      <c r="CDE551" s="320"/>
      <c r="CDF551" s="320"/>
      <c r="CDG551" s="320"/>
      <c r="CDH551" s="320"/>
      <c r="CDI551" s="320"/>
      <c r="CDJ551" s="320"/>
      <c r="CDK551" s="320"/>
      <c r="CDL551" s="320"/>
      <c r="CDM551" s="320"/>
      <c r="CDN551" s="320"/>
      <c r="CDO551" s="320"/>
      <c r="CDP551" s="320"/>
      <c r="CDQ551" s="320"/>
      <c r="CDR551" s="320"/>
      <c r="CDS551" s="320"/>
      <c r="CDT551" s="320"/>
      <c r="CDU551" s="320"/>
      <c r="CDV551" s="320"/>
      <c r="CDW551" s="320"/>
      <c r="CDX551" s="320"/>
      <c r="CDY551" s="320"/>
      <c r="CDZ551" s="320"/>
      <c r="CEA551" s="320"/>
      <c r="CEB551" s="320"/>
      <c r="CEC551" s="320"/>
      <c r="CED551" s="320"/>
      <c r="CEE551" s="320"/>
      <c r="CEF551" s="320"/>
      <c r="CEG551" s="320"/>
      <c r="CEH551" s="320"/>
      <c r="CEI551" s="320"/>
      <c r="CEJ551" s="320"/>
      <c r="CEK551" s="320"/>
      <c r="CEL551" s="320"/>
      <c r="CEM551" s="320"/>
      <c r="CEN551" s="320"/>
      <c r="CEO551" s="320"/>
      <c r="CEP551" s="320"/>
      <c r="CEQ551" s="320"/>
      <c r="CER551" s="320"/>
      <c r="CES551" s="320"/>
      <c r="CET551" s="320"/>
      <c r="CEU551" s="320"/>
      <c r="CEV551" s="320"/>
      <c r="CEW551" s="320"/>
      <c r="CEX551" s="320"/>
      <c r="CEY551" s="320"/>
      <c r="CEZ551" s="320"/>
      <c r="CFA551" s="320"/>
      <c r="CFB551" s="320"/>
      <c r="CFC551" s="320"/>
      <c r="CFD551" s="320"/>
      <c r="CFE551" s="320"/>
      <c r="CFF551" s="320"/>
      <c r="CFG551" s="320"/>
      <c r="CFH551" s="320"/>
      <c r="CFI551" s="320"/>
      <c r="CFJ551" s="320"/>
      <c r="CFK551" s="320"/>
      <c r="CFL551" s="320"/>
      <c r="CFM551" s="320"/>
      <c r="CFN551" s="320"/>
      <c r="CFO551" s="320"/>
      <c r="CFP551" s="320"/>
      <c r="CFQ551" s="320"/>
      <c r="CFR551" s="320"/>
      <c r="CFS551" s="320"/>
      <c r="CFT551" s="320"/>
      <c r="CFU551" s="320"/>
      <c r="CFV551" s="320"/>
      <c r="CFW551" s="320"/>
      <c r="CFX551" s="320"/>
      <c r="CFY551" s="320"/>
      <c r="CFZ551" s="320"/>
      <c r="CGA551" s="320"/>
      <c r="CGB551" s="320"/>
      <c r="CGC551" s="320"/>
      <c r="CGD551" s="320"/>
      <c r="CGE551" s="320"/>
      <c r="CGF551" s="320"/>
      <c r="CGG551" s="320"/>
      <c r="CGH551" s="320"/>
      <c r="CGI551" s="320"/>
      <c r="CGJ551" s="320"/>
      <c r="CGK551" s="320"/>
      <c r="CGL551" s="320"/>
      <c r="CGM551" s="320"/>
      <c r="CGN551" s="320"/>
      <c r="CGO551" s="320"/>
      <c r="CGP551" s="320"/>
      <c r="CGQ551" s="320"/>
      <c r="CGR551" s="320"/>
      <c r="CGS551" s="320"/>
      <c r="CGT551" s="320"/>
      <c r="CGU551" s="320"/>
      <c r="CGV551" s="320"/>
      <c r="CGW551" s="320"/>
      <c r="CGX551" s="320"/>
      <c r="CGY551" s="320"/>
      <c r="CGZ551" s="320"/>
      <c r="CHA551" s="320"/>
      <c r="CHB551" s="320"/>
      <c r="CHC551" s="320"/>
      <c r="CHD551" s="320"/>
      <c r="CHE551" s="320"/>
      <c r="CHF551" s="320"/>
      <c r="CHG551" s="320"/>
      <c r="CHH551" s="320"/>
      <c r="CHI551" s="320"/>
      <c r="CHJ551" s="320"/>
      <c r="CHK551" s="320"/>
      <c r="CHL551" s="320"/>
      <c r="CHM551" s="320"/>
      <c r="CHN551" s="320"/>
      <c r="CHO551" s="320"/>
      <c r="CHP551" s="320"/>
      <c r="CHQ551" s="320"/>
      <c r="CHR551" s="320"/>
      <c r="CHS551" s="320"/>
      <c r="CHT551" s="320"/>
      <c r="CHU551" s="320"/>
      <c r="CHV551" s="320"/>
      <c r="CHW551" s="320"/>
      <c r="CHX551" s="320"/>
      <c r="CHY551" s="320"/>
      <c r="CHZ551" s="320"/>
      <c r="CIA551" s="320"/>
      <c r="CIB551" s="320"/>
      <c r="CIC551" s="320"/>
      <c r="CID551" s="320"/>
      <c r="CIE551" s="320"/>
      <c r="CIF551" s="320"/>
      <c r="CIG551" s="320"/>
      <c r="CIH551" s="320"/>
      <c r="CII551" s="320"/>
      <c r="CIJ551" s="320"/>
      <c r="CIK551" s="320"/>
      <c r="CIL551" s="320"/>
      <c r="CIM551" s="320"/>
      <c r="CIN551" s="320"/>
      <c r="CIO551" s="320"/>
      <c r="CIP551" s="320"/>
      <c r="CIQ551" s="320"/>
      <c r="CIR551" s="320"/>
      <c r="CIS551" s="320"/>
      <c r="CIT551" s="320"/>
      <c r="CIU551" s="320"/>
      <c r="CIV551" s="320"/>
      <c r="CIW551" s="320"/>
      <c r="CIX551" s="320"/>
      <c r="CIY551" s="320"/>
      <c r="CIZ551" s="320"/>
      <c r="CJA551" s="320"/>
      <c r="CJB551" s="320"/>
      <c r="CJC551" s="320"/>
      <c r="CJD551" s="320"/>
      <c r="CJE551" s="320"/>
      <c r="CJF551" s="320"/>
      <c r="CJG551" s="320"/>
      <c r="CJH551" s="320"/>
      <c r="CJI551" s="320"/>
      <c r="CJJ551" s="320"/>
      <c r="CJK551" s="320"/>
      <c r="CJL551" s="320"/>
      <c r="CJM551" s="320"/>
      <c r="CJN551" s="320"/>
      <c r="CJO551" s="320"/>
      <c r="CJP551" s="320"/>
      <c r="CJQ551" s="320"/>
      <c r="CJR551" s="320"/>
      <c r="CJS551" s="320"/>
      <c r="CJT551" s="320"/>
      <c r="CJU551" s="320"/>
      <c r="CJV551" s="320"/>
      <c r="CJW551" s="320"/>
      <c r="CJX551" s="320"/>
      <c r="CJY551" s="320"/>
      <c r="CJZ551" s="320"/>
      <c r="CKA551" s="320"/>
      <c r="CKB551" s="320"/>
      <c r="CKC551" s="320"/>
      <c r="CKD551" s="320"/>
      <c r="CKE551" s="320"/>
      <c r="CKF551" s="320"/>
      <c r="CKG551" s="320"/>
      <c r="CKH551" s="320"/>
      <c r="CKI551" s="320"/>
      <c r="CKJ551" s="320"/>
      <c r="CKK551" s="320"/>
      <c r="CKL551" s="320"/>
      <c r="CKM551" s="320"/>
      <c r="CKN551" s="320"/>
      <c r="CKO551" s="320"/>
      <c r="CKP551" s="320"/>
      <c r="CKQ551" s="320"/>
      <c r="CKR551" s="320"/>
      <c r="CKS551" s="320"/>
      <c r="CKT551" s="320"/>
      <c r="CKU551" s="320"/>
      <c r="CKV551" s="320"/>
      <c r="CKW551" s="320"/>
      <c r="CKX551" s="320"/>
      <c r="CKY551" s="320"/>
      <c r="CKZ551" s="320"/>
      <c r="CLA551" s="320"/>
      <c r="CLB551" s="320"/>
      <c r="CLC551" s="320"/>
      <c r="CLD551" s="320"/>
      <c r="CLE551" s="320"/>
      <c r="CLF551" s="320"/>
      <c r="CLG551" s="320"/>
      <c r="CLH551" s="320"/>
      <c r="CLI551" s="320"/>
      <c r="CLJ551" s="320"/>
      <c r="CLK551" s="320"/>
      <c r="CLL551" s="320"/>
      <c r="CLM551" s="320"/>
      <c r="CLN551" s="320"/>
      <c r="CLO551" s="320"/>
      <c r="CLP551" s="320"/>
      <c r="CLQ551" s="320"/>
      <c r="CLR551" s="320"/>
      <c r="CLS551" s="320"/>
      <c r="CLT551" s="320"/>
      <c r="CLU551" s="320"/>
      <c r="CLV551" s="320"/>
      <c r="CLW551" s="320"/>
      <c r="CLX551" s="320"/>
      <c r="CLY551" s="320"/>
      <c r="CLZ551" s="320"/>
      <c r="CMA551" s="320"/>
      <c r="CMB551" s="320"/>
      <c r="CMC551" s="320"/>
      <c r="CMD551" s="320"/>
      <c r="CME551" s="320"/>
      <c r="CMF551" s="320"/>
      <c r="CMG551" s="320"/>
      <c r="CMH551" s="320"/>
      <c r="CMI551" s="320"/>
      <c r="CMJ551" s="320"/>
      <c r="CMK551" s="320"/>
      <c r="CML551" s="320"/>
      <c r="CMM551" s="320"/>
      <c r="CMN551" s="320"/>
      <c r="CMO551" s="320"/>
      <c r="CMP551" s="320"/>
      <c r="CMQ551" s="320"/>
      <c r="CMR551" s="320"/>
      <c r="CMS551" s="320"/>
      <c r="CMT551" s="320"/>
      <c r="CMU551" s="320"/>
      <c r="CMV551" s="320"/>
      <c r="CMW551" s="320"/>
      <c r="CMX551" s="320"/>
      <c r="CMY551" s="320"/>
      <c r="CMZ551" s="320"/>
      <c r="CNA551" s="320"/>
      <c r="CNB551" s="320"/>
      <c r="CNC551" s="320"/>
      <c r="CND551" s="320"/>
      <c r="CNE551" s="320"/>
      <c r="CNF551" s="320"/>
      <c r="CNG551" s="320"/>
      <c r="CNH551" s="320"/>
      <c r="CNI551" s="320"/>
      <c r="CNJ551" s="320"/>
      <c r="CNK551" s="320"/>
      <c r="CNL551" s="320"/>
      <c r="CNM551" s="320"/>
      <c r="CNN551" s="320"/>
      <c r="CNO551" s="320"/>
      <c r="CNP551" s="320"/>
      <c r="CNQ551" s="320"/>
      <c r="CNR551" s="320"/>
      <c r="CNS551" s="320"/>
      <c r="CNT551" s="320"/>
      <c r="CNU551" s="320"/>
      <c r="CNV551" s="320"/>
      <c r="CNW551" s="320"/>
      <c r="CNX551" s="320"/>
      <c r="CNY551" s="320"/>
      <c r="CNZ551" s="320"/>
      <c r="COA551" s="320"/>
      <c r="COB551" s="320"/>
      <c r="COC551" s="320"/>
      <c r="COD551" s="320"/>
      <c r="COE551" s="320"/>
      <c r="COF551" s="320"/>
      <c r="COG551" s="320"/>
      <c r="COH551" s="320"/>
      <c r="COI551" s="320"/>
      <c r="COJ551" s="320"/>
      <c r="COK551" s="320"/>
      <c r="COL551" s="320"/>
      <c r="COM551" s="320"/>
      <c r="CON551" s="320"/>
      <c r="COO551" s="320"/>
      <c r="COP551" s="320"/>
      <c r="COQ551" s="320"/>
      <c r="COR551" s="320"/>
      <c r="COS551" s="320"/>
      <c r="COT551" s="320"/>
      <c r="COU551" s="320"/>
      <c r="COV551" s="320"/>
      <c r="COW551" s="320"/>
      <c r="COX551" s="320"/>
      <c r="COY551" s="320"/>
      <c r="COZ551" s="320"/>
      <c r="CPA551" s="320"/>
      <c r="CPB551" s="320"/>
      <c r="CPC551" s="320"/>
      <c r="CPD551" s="320"/>
      <c r="CPE551" s="320"/>
      <c r="CPF551" s="320"/>
      <c r="CPG551" s="320"/>
      <c r="CPH551" s="320"/>
      <c r="CPI551" s="320"/>
      <c r="CPJ551" s="320"/>
      <c r="CPK551" s="320"/>
      <c r="CPL551" s="320"/>
      <c r="CPM551" s="320"/>
      <c r="CPN551" s="320"/>
      <c r="CPO551" s="320"/>
      <c r="CPP551" s="320"/>
      <c r="CPQ551" s="320"/>
      <c r="CPR551" s="320"/>
      <c r="CPS551" s="320"/>
      <c r="CPT551" s="320"/>
      <c r="CPU551" s="320"/>
      <c r="CPV551" s="320"/>
      <c r="CPW551" s="320"/>
      <c r="CPX551" s="320"/>
      <c r="CPY551" s="320"/>
      <c r="CPZ551" s="320"/>
      <c r="CQA551" s="320"/>
      <c r="CQB551" s="320"/>
      <c r="CQC551" s="320"/>
      <c r="CQD551" s="320"/>
      <c r="CQE551" s="320"/>
      <c r="CQF551" s="320"/>
      <c r="CQG551" s="320"/>
      <c r="CQH551" s="320"/>
      <c r="CQI551" s="320"/>
      <c r="CQJ551" s="320"/>
      <c r="CQK551" s="320"/>
      <c r="CQL551" s="320"/>
      <c r="CQM551" s="320"/>
      <c r="CQN551" s="320"/>
      <c r="CQO551" s="320"/>
      <c r="CQP551" s="320"/>
      <c r="CQQ551" s="320"/>
      <c r="CQR551" s="320"/>
      <c r="CQS551" s="320"/>
      <c r="CQT551" s="320"/>
      <c r="CQU551" s="320"/>
      <c r="CQV551" s="320"/>
      <c r="CQW551" s="320"/>
      <c r="CQX551" s="320"/>
      <c r="CQY551" s="320"/>
      <c r="CQZ551" s="320"/>
      <c r="CRA551" s="320"/>
      <c r="CRB551" s="320"/>
      <c r="CRC551" s="320"/>
      <c r="CRD551" s="320"/>
      <c r="CRE551" s="320"/>
      <c r="CRF551" s="320"/>
      <c r="CRG551" s="320"/>
      <c r="CRH551" s="320"/>
      <c r="CRI551" s="320"/>
      <c r="CRJ551" s="320"/>
      <c r="CRK551" s="320"/>
      <c r="CRL551" s="320"/>
      <c r="CRM551" s="320"/>
      <c r="CRN551" s="320"/>
      <c r="CRO551" s="320"/>
      <c r="CRP551" s="320"/>
      <c r="CRQ551" s="320"/>
      <c r="CRR551" s="320"/>
      <c r="CRS551" s="320"/>
      <c r="CRT551" s="320"/>
      <c r="CRU551" s="320"/>
      <c r="CRV551" s="320"/>
      <c r="CRW551" s="320"/>
      <c r="CRX551" s="320"/>
      <c r="CRY551" s="320"/>
      <c r="CRZ551" s="320"/>
      <c r="CSA551" s="320"/>
      <c r="CSB551" s="320"/>
      <c r="CSC551" s="320"/>
      <c r="CSD551" s="320"/>
      <c r="CSE551" s="320"/>
      <c r="CSF551" s="320"/>
      <c r="CSG551" s="320"/>
      <c r="CSH551" s="320"/>
      <c r="CSI551" s="320"/>
      <c r="CSJ551" s="320"/>
      <c r="CSK551" s="320"/>
      <c r="CSL551" s="320"/>
      <c r="CSM551" s="320"/>
      <c r="CSN551" s="320"/>
      <c r="CSO551" s="320"/>
      <c r="CSP551" s="320"/>
      <c r="CSQ551" s="320"/>
      <c r="CSR551" s="320"/>
      <c r="CSS551" s="320"/>
      <c r="CST551" s="320"/>
      <c r="CSU551" s="320"/>
      <c r="CSV551" s="320"/>
      <c r="CSW551" s="320"/>
      <c r="CSX551" s="320"/>
      <c r="CSY551" s="320"/>
      <c r="CSZ551" s="320"/>
      <c r="CTA551" s="320"/>
      <c r="CTB551" s="320"/>
      <c r="CTC551" s="320"/>
      <c r="CTD551" s="320"/>
      <c r="CTE551" s="320"/>
      <c r="CTF551" s="320"/>
      <c r="CTG551" s="320"/>
      <c r="CTH551" s="320"/>
      <c r="CTI551" s="320"/>
      <c r="CTJ551" s="320"/>
      <c r="CTK551" s="320"/>
      <c r="CTL551" s="320"/>
      <c r="CTM551" s="320"/>
      <c r="CTN551" s="320"/>
      <c r="CTO551" s="320"/>
      <c r="CTP551" s="320"/>
      <c r="CTQ551" s="320"/>
      <c r="CTR551" s="320"/>
      <c r="CTS551" s="320"/>
      <c r="CTT551" s="320"/>
      <c r="CTU551" s="320"/>
      <c r="CTV551" s="320"/>
      <c r="CTW551" s="320"/>
      <c r="CTX551" s="320"/>
      <c r="CTY551" s="320"/>
      <c r="CTZ551" s="320"/>
      <c r="CUA551" s="320"/>
      <c r="CUB551" s="320"/>
      <c r="CUC551" s="320"/>
      <c r="CUD551" s="320"/>
      <c r="CUE551" s="320"/>
      <c r="CUF551" s="320"/>
      <c r="CUG551" s="320"/>
      <c r="CUH551" s="320"/>
      <c r="CUI551" s="320"/>
      <c r="CUJ551" s="320"/>
      <c r="CUK551" s="320"/>
      <c r="CUL551" s="320"/>
      <c r="CUM551" s="320"/>
      <c r="CUN551" s="320"/>
      <c r="CUO551" s="320"/>
      <c r="CUP551" s="320"/>
      <c r="CUQ551" s="320"/>
      <c r="CUR551" s="320"/>
      <c r="CUS551" s="320"/>
      <c r="CUT551" s="320"/>
      <c r="CUU551" s="320"/>
      <c r="CUV551" s="320"/>
      <c r="CUW551" s="320"/>
      <c r="CUX551" s="320"/>
      <c r="CUY551" s="320"/>
      <c r="CUZ551" s="320"/>
      <c r="CVA551" s="320"/>
      <c r="CVB551" s="320"/>
      <c r="CVC551" s="320"/>
      <c r="CVD551" s="320"/>
      <c r="CVE551" s="320"/>
      <c r="CVF551" s="320"/>
      <c r="CVG551" s="320"/>
      <c r="CVH551" s="320"/>
      <c r="CVI551" s="320"/>
      <c r="CVJ551" s="320"/>
      <c r="CVK551" s="320"/>
      <c r="CVL551" s="320"/>
      <c r="CVM551" s="320"/>
      <c r="CVN551" s="320"/>
      <c r="CVO551" s="320"/>
      <c r="CVP551" s="320"/>
      <c r="CVQ551" s="320"/>
      <c r="CVR551" s="320"/>
      <c r="CVS551" s="320"/>
      <c r="CVT551" s="320"/>
      <c r="CVU551" s="320"/>
      <c r="CVV551" s="320"/>
      <c r="CVW551" s="320"/>
      <c r="CVX551" s="320"/>
      <c r="CVY551" s="320"/>
      <c r="CVZ551" s="320"/>
      <c r="CWA551" s="320"/>
      <c r="CWB551" s="320"/>
      <c r="CWC551" s="320"/>
      <c r="CWD551" s="320"/>
      <c r="CWE551" s="320"/>
      <c r="CWF551" s="320"/>
      <c r="CWG551" s="320"/>
      <c r="CWH551" s="320"/>
      <c r="CWI551" s="320"/>
      <c r="CWJ551" s="320"/>
      <c r="CWK551" s="320"/>
      <c r="CWL551" s="320"/>
      <c r="CWM551" s="320"/>
      <c r="CWN551" s="320"/>
      <c r="CWO551" s="320"/>
      <c r="CWP551" s="320"/>
      <c r="CWQ551" s="320"/>
      <c r="CWR551" s="320"/>
      <c r="CWS551" s="320"/>
      <c r="CWT551" s="320"/>
      <c r="CWU551" s="320"/>
      <c r="CWV551" s="320"/>
      <c r="CWW551" s="320"/>
      <c r="CWX551" s="320"/>
      <c r="CWY551" s="320"/>
      <c r="CWZ551" s="320"/>
      <c r="CXA551" s="320"/>
      <c r="CXB551" s="320"/>
      <c r="CXC551" s="320"/>
      <c r="CXD551" s="320"/>
      <c r="CXE551" s="320"/>
      <c r="CXF551" s="320"/>
      <c r="CXG551" s="320"/>
      <c r="CXH551" s="320"/>
      <c r="CXI551" s="320"/>
      <c r="CXJ551" s="320"/>
      <c r="CXK551" s="320"/>
      <c r="CXL551" s="320"/>
      <c r="CXM551" s="320"/>
      <c r="CXN551" s="320"/>
      <c r="CXO551" s="320"/>
      <c r="CXP551" s="320"/>
      <c r="CXQ551" s="320"/>
      <c r="CXR551" s="320"/>
      <c r="CXS551" s="320"/>
      <c r="CXT551" s="320"/>
      <c r="CXU551" s="320"/>
      <c r="CXV551" s="320"/>
      <c r="CXW551" s="320"/>
      <c r="CXX551" s="320"/>
      <c r="CXY551" s="320"/>
      <c r="CXZ551" s="320"/>
      <c r="CYA551" s="320"/>
      <c r="CYB551" s="320"/>
      <c r="CYC551" s="320"/>
      <c r="CYD551" s="320"/>
      <c r="CYE551" s="320"/>
      <c r="CYF551" s="320"/>
      <c r="CYG551" s="320"/>
      <c r="CYH551" s="320"/>
      <c r="CYI551" s="320"/>
      <c r="CYJ551" s="320"/>
      <c r="CYK551" s="320"/>
      <c r="CYL551" s="320"/>
      <c r="CYM551" s="320"/>
      <c r="CYN551" s="320"/>
      <c r="CYO551" s="320"/>
      <c r="CYP551" s="320"/>
      <c r="CYQ551" s="320"/>
      <c r="CYR551" s="320"/>
      <c r="CYS551" s="320"/>
      <c r="CYT551" s="320"/>
      <c r="CYU551" s="320"/>
      <c r="CYV551" s="320"/>
      <c r="CYW551" s="320"/>
      <c r="CYX551" s="320"/>
      <c r="CYY551" s="320"/>
      <c r="CYZ551" s="320"/>
      <c r="CZA551" s="320"/>
      <c r="CZB551" s="320"/>
      <c r="CZC551" s="320"/>
      <c r="CZD551" s="320"/>
      <c r="CZE551" s="320"/>
      <c r="CZF551" s="320"/>
      <c r="CZG551" s="320"/>
      <c r="CZH551" s="320"/>
      <c r="CZI551" s="320"/>
      <c r="CZJ551" s="320"/>
      <c r="CZK551" s="320"/>
      <c r="CZL551" s="320"/>
      <c r="CZM551" s="320"/>
      <c r="CZN551" s="320"/>
      <c r="CZO551" s="320"/>
      <c r="CZP551" s="320"/>
      <c r="CZQ551" s="320"/>
      <c r="CZR551" s="320"/>
      <c r="CZS551" s="320"/>
      <c r="CZT551" s="320"/>
      <c r="CZU551" s="320"/>
      <c r="CZV551" s="320"/>
      <c r="CZW551" s="320"/>
      <c r="CZX551" s="320"/>
      <c r="CZY551" s="320"/>
      <c r="CZZ551" s="320"/>
      <c r="DAA551" s="320"/>
      <c r="DAB551" s="320"/>
      <c r="DAC551" s="320"/>
      <c r="DAD551" s="320"/>
      <c r="DAE551" s="320"/>
      <c r="DAF551" s="320"/>
      <c r="DAG551" s="320"/>
      <c r="DAH551" s="320"/>
      <c r="DAI551" s="320"/>
      <c r="DAJ551" s="320"/>
      <c r="DAK551" s="320"/>
      <c r="DAL551" s="320"/>
      <c r="DAM551" s="320"/>
      <c r="DAN551" s="320"/>
      <c r="DAO551" s="320"/>
      <c r="DAP551" s="320"/>
      <c r="DAQ551" s="320"/>
      <c r="DAR551" s="320"/>
      <c r="DAS551" s="320"/>
      <c r="DAT551" s="320"/>
      <c r="DAU551" s="320"/>
      <c r="DAV551" s="320"/>
      <c r="DAW551" s="320"/>
      <c r="DAX551" s="320"/>
      <c r="DAY551" s="320"/>
      <c r="DAZ551" s="320"/>
      <c r="DBA551" s="320"/>
      <c r="DBB551" s="320"/>
      <c r="DBC551" s="320"/>
      <c r="DBD551" s="320"/>
      <c r="DBE551" s="320"/>
      <c r="DBF551" s="320"/>
      <c r="DBG551" s="320"/>
      <c r="DBH551" s="320"/>
      <c r="DBI551" s="320"/>
      <c r="DBJ551" s="320"/>
      <c r="DBK551" s="320"/>
      <c r="DBL551" s="320"/>
      <c r="DBM551" s="320"/>
      <c r="DBN551" s="320"/>
      <c r="DBO551" s="320"/>
      <c r="DBP551" s="320"/>
      <c r="DBQ551" s="320"/>
      <c r="DBR551" s="320"/>
      <c r="DBS551" s="320"/>
      <c r="DBT551" s="320"/>
      <c r="DBU551" s="320"/>
      <c r="DBV551" s="320"/>
      <c r="DBW551" s="320"/>
      <c r="DBX551" s="320"/>
      <c r="DBY551" s="320"/>
      <c r="DBZ551" s="320"/>
      <c r="DCA551" s="320"/>
      <c r="DCB551" s="320"/>
      <c r="DCC551" s="320"/>
      <c r="DCD551" s="320"/>
      <c r="DCE551" s="320"/>
      <c r="DCF551" s="320"/>
      <c r="DCG551" s="320"/>
      <c r="DCH551" s="320"/>
      <c r="DCI551" s="320"/>
      <c r="DCJ551" s="320"/>
      <c r="DCK551" s="320"/>
      <c r="DCL551" s="320"/>
      <c r="DCM551" s="320"/>
      <c r="DCN551" s="320"/>
      <c r="DCO551" s="320"/>
      <c r="DCP551" s="320"/>
      <c r="DCQ551" s="320"/>
      <c r="DCR551" s="320"/>
      <c r="DCS551" s="320"/>
      <c r="DCT551" s="320"/>
      <c r="DCU551" s="320"/>
      <c r="DCV551" s="320"/>
      <c r="DCW551" s="320"/>
      <c r="DCX551" s="320"/>
      <c r="DCY551" s="320"/>
      <c r="DCZ551" s="320"/>
      <c r="DDA551" s="320"/>
      <c r="DDB551" s="320"/>
      <c r="DDC551" s="320"/>
      <c r="DDD551" s="320"/>
      <c r="DDE551" s="320"/>
      <c r="DDF551" s="320"/>
      <c r="DDG551" s="320"/>
      <c r="DDH551" s="320"/>
      <c r="DDI551" s="320"/>
      <c r="DDJ551" s="320"/>
      <c r="DDK551" s="320"/>
      <c r="DDL551" s="320"/>
      <c r="DDM551" s="320"/>
      <c r="DDN551" s="320"/>
      <c r="DDO551" s="320"/>
      <c r="DDP551" s="320"/>
      <c r="DDQ551" s="320"/>
      <c r="DDR551" s="320"/>
      <c r="DDS551" s="320"/>
      <c r="DDT551" s="320"/>
      <c r="DDU551" s="320"/>
      <c r="DDV551" s="320"/>
      <c r="DDW551" s="320"/>
      <c r="DDX551" s="320"/>
      <c r="DDY551" s="320"/>
      <c r="DDZ551" s="320"/>
      <c r="DEA551" s="320"/>
      <c r="DEB551" s="320"/>
      <c r="DEC551" s="320"/>
      <c r="DED551" s="320"/>
      <c r="DEE551" s="320"/>
      <c r="DEF551" s="320"/>
      <c r="DEG551" s="320"/>
      <c r="DEH551" s="320"/>
      <c r="DEI551" s="320"/>
      <c r="DEJ551" s="320"/>
      <c r="DEK551" s="320"/>
      <c r="DEL551" s="320"/>
      <c r="DEM551" s="320"/>
      <c r="DEN551" s="320"/>
      <c r="DEO551" s="320"/>
      <c r="DEP551" s="320"/>
      <c r="DEQ551" s="320"/>
      <c r="DER551" s="320"/>
      <c r="DES551" s="320"/>
      <c r="DET551" s="320"/>
      <c r="DEU551" s="320"/>
      <c r="DEV551" s="320"/>
      <c r="DEW551" s="320"/>
      <c r="DEX551" s="320"/>
      <c r="DEY551" s="320"/>
      <c r="DEZ551" s="320"/>
      <c r="DFA551" s="320"/>
      <c r="DFB551" s="320"/>
      <c r="DFC551" s="320"/>
      <c r="DFD551" s="320"/>
      <c r="DFE551" s="320"/>
      <c r="DFF551" s="320"/>
      <c r="DFG551" s="320"/>
      <c r="DFH551" s="320"/>
      <c r="DFI551" s="320"/>
      <c r="DFJ551" s="320"/>
      <c r="DFK551" s="320"/>
      <c r="DFL551" s="320"/>
      <c r="DFM551" s="320"/>
      <c r="DFN551" s="320"/>
      <c r="DFO551" s="320"/>
      <c r="DFP551" s="320"/>
      <c r="DFQ551" s="320"/>
      <c r="DFR551" s="320"/>
      <c r="DFS551" s="320"/>
      <c r="DFT551" s="320"/>
      <c r="DFU551" s="320"/>
      <c r="DFV551" s="320"/>
      <c r="DFW551" s="320"/>
      <c r="DFX551" s="320"/>
      <c r="DFY551" s="320"/>
      <c r="DFZ551" s="320"/>
      <c r="DGA551" s="320"/>
      <c r="DGB551" s="320"/>
      <c r="DGC551" s="320"/>
      <c r="DGD551" s="320"/>
      <c r="DGE551" s="320"/>
      <c r="DGF551" s="320"/>
      <c r="DGG551" s="320"/>
      <c r="DGH551" s="320"/>
      <c r="DGI551" s="320"/>
      <c r="DGJ551" s="320"/>
      <c r="DGK551" s="320"/>
      <c r="DGL551" s="320"/>
      <c r="DGM551" s="320"/>
      <c r="DGN551" s="320"/>
      <c r="DGO551" s="320"/>
      <c r="DGP551" s="320"/>
      <c r="DGQ551" s="320"/>
      <c r="DGR551" s="320"/>
      <c r="DGS551" s="320"/>
      <c r="DGT551" s="320"/>
      <c r="DGU551" s="320"/>
      <c r="DGV551" s="320"/>
      <c r="DGW551" s="320"/>
      <c r="DGX551" s="320"/>
      <c r="DGY551" s="320"/>
      <c r="DGZ551" s="320"/>
      <c r="DHA551" s="320"/>
      <c r="DHB551" s="320"/>
      <c r="DHC551" s="320"/>
      <c r="DHD551" s="320"/>
      <c r="DHE551" s="320"/>
      <c r="DHF551" s="320"/>
      <c r="DHG551" s="320"/>
      <c r="DHH551" s="320"/>
      <c r="DHI551" s="320"/>
      <c r="DHJ551" s="320"/>
      <c r="DHK551" s="320"/>
      <c r="DHL551" s="320"/>
      <c r="DHM551" s="320"/>
      <c r="DHN551" s="320"/>
      <c r="DHO551" s="320"/>
      <c r="DHP551" s="320"/>
      <c r="DHQ551" s="320"/>
      <c r="DHR551" s="320"/>
      <c r="DHS551" s="320"/>
      <c r="DHT551" s="320"/>
      <c r="DHU551" s="320"/>
      <c r="DHV551" s="320"/>
      <c r="DHW551" s="320"/>
      <c r="DHX551" s="320"/>
      <c r="DHY551" s="320"/>
      <c r="DHZ551" s="320"/>
      <c r="DIA551" s="320"/>
      <c r="DIB551" s="320"/>
      <c r="DIC551" s="320"/>
      <c r="DID551" s="320"/>
      <c r="DIE551" s="320"/>
      <c r="DIF551" s="320"/>
      <c r="DIG551" s="320"/>
      <c r="DIH551" s="320"/>
      <c r="DII551" s="320"/>
      <c r="DIJ551" s="320"/>
      <c r="DIK551" s="320"/>
      <c r="DIL551" s="320"/>
      <c r="DIM551" s="320"/>
      <c r="DIN551" s="320"/>
      <c r="DIO551" s="320"/>
      <c r="DIP551" s="320"/>
      <c r="DIQ551" s="320"/>
      <c r="DIR551" s="320"/>
      <c r="DIS551" s="320"/>
      <c r="DIT551" s="320"/>
      <c r="DIU551" s="320"/>
      <c r="DIV551" s="320"/>
      <c r="DIW551" s="320"/>
      <c r="DIX551" s="320"/>
      <c r="DIY551" s="320"/>
      <c r="DIZ551" s="320"/>
      <c r="DJA551" s="320"/>
      <c r="DJB551" s="320"/>
      <c r="DJC551" s="320"/>
      <c r="DJD551" s="320"/>
      <c r="DJE551" s="320"/>
      <c r="DJF551" s="320"/>
      <c r="DJG551" s="320"/>
      <c r="DJH551" s="320"/>
      <c r="DJI551" s="320"/>
      <c r="DJJ551" s="320"/>
      <c r="DJK551" s="320"/>
      <c r="DJL551" s="320"/>
      <c r="DJM551" s="320"/>
      <c r="DJN551" s="320"/>
      <c r="DJO551" s="320"/>
      <c r="DJP551" s="320"/>
      <c r="DJQ551" s="320"/>
      <c r="DJR551" s="320"/>
      <c r="DJS551" s="320"/>
      <c r="DJT551" s="320"/>
      <c r="DJU551" s="320"/>
      <c r="DJV551" s="320"/>
      <c r="DJW551" s="320"/>
      <c r="DJX551" s="320"/>
      <c r="DJY551" s="320"/>
      <c r="DJZ551" s="320"/>
      <c r="DKA551" s="320"/>
      <c r="DKB551" s="320"/>
      <c r="DKC551" s="320"/>
      <c r="DKD551" s="320"/>
      <c r="DKE551" s="320"/>
      <c r="DKF551" s="320"/>
      <c r="DKG551" s="320"/>
      <c r="DKH551" s="320"/>
      <c r="DKI551" s="320"/>
      <c r="DKJ551" s="320"/>
      <c r="DKK551" s="320"/>
      <c r="DKL551" s="320"/>
      <c r="DKM551" s="320"/>
      <c r="DKN551" s="320"/>
      <c r="DKO551" s="320"/>
      <c r="DKP551" s="320"/>
      <c r="DKQ551" s="320"/>
      <c r="DKR551" s="320"/>
      <c r="DKS551" s="320"/>
      <c r="DKT551" s="320"/>
      <c r="DKU551" s="320"/>
      <c r="DKV551" s="320"/>
      <c r="DKW551" s="320"/>
      <c r="DKX551" s="320"/>
      <c r="DKY551" s="320"/>
      <c r="DKZ551" s="320"/>
      <c r="DLA551" s="320"/>
      <c r="DLB551" s="320"/>
      <c r="DLC551" s="320"/>
      <c r="DLD551" s="320"/>
      <c r="DLE551" s="320"/>
      <c r="DLF551" s="320"/>
      <c r="DLG551" s="320"/>
      <c r="DLH551" s="320"/>
      <c r="DLI551" s="320"/>
      <c r="DLJ551" s="320"/>
      <c r="DLK551" s="320"/>
      <c r="DLL551" s="320"/>
      <c r="DLM551" s="320"/>
      <c r="DLN551" s="320"/>
      <c r="DLO551" s="320"/>
      <c r="DLP551" s="320"/>
      <c r="DLQ551" s="320"/>
      <c r="DLR551" s="320"/>
      <c r="DLS551" s="320"/>
      <c r="DLT551" s="320"/>
      <c r="DLU551" s="320"/>
      <c r="DLV551" s="320"/>
      <c r="DLW551" s="320"/>
      <c r="DLX551" s="320"/>
      <c r="DLY551" s="320"/>
      <c r="DLZ551" s="320"/>
      <c r="DMA551" s="320"/>
      <c r="DMB551" s="320"/>
      <c r="DMC551" s="320"/>
      <c r="DMD551" s="320"/>
      <c r="DME551" s="320"/>
      <c r="DMF551" s="320"/>
      <c r="DMG551" s="320"/>
      <c r="DMH551" s="320"/>
      <c r="DMI551" s="320"/>
      <c r="DMJ551" s="320"/>
      <c r="DMK551" s="320"/>
      <c r="DML551" s="320"/>
      <c r="DMM551" s="320"/>
      <c r="DMN551" s="320"/>
      <c r="DMO551" s="320"/>
      <c r="DMP551" s="320"/>
      <c r="DMQ551" s="320"/>
      <c r="DMR551" s="320"/>
      <c r="DMS551" s="320"/>
      <c r="DMT551" s="320"/>
      <c r="DMU551" s="320"/>
      <c r="DMV551" s="320"/>
      <c r="DMW551" s="320"/>
      <c r="DMX551" s="320"/>
      <c r="DMY551" s="320"/>
      <c r="DMZ551" s="320"/>
      <c r="DNA551" s="320"/>
      <c r="DNB551" s="320"/>
      <c r="DNC551" s="320"/>
      <c r="DND551" s="320"/>
      <c r="DNE551" s="320"/>
      <c r="DNF551" s="320"/>
      <c r="DNG551" s="320"/>
      <c r="DNH551" s="320"/>
      <c r="DNI551" s="320"/>
      <c r="DNJ551" s="320"/>
      <c r="DNK551" s="320"/>
      <c r="DNL551" s="320"/>
      <c r="DNM551" s="320"/>
      <c r="DNN551" s="320"/>
      <c r="DNO551" s="320"/>
      <c r="DNP551" s="320"/>
      <c r="DNQ551" s="320"/>
      <c r="DNR551" s="320"/>
      <c r="DNS551" s="320"/>
      <c r="DNT551" s="320"/>
      <c r="DNU551" s="320"/>
      <c r="DNV551" s="320"/>
      <c r="DNW551" s="320"/>
      <c r="DNX551" s="320"/>
      <c r="DNY551" s="320"/>
      <c r="DNZ551" s="320"/>
      <c r="DOA551" s="320"/>
      <c r="DOB551" s="320"/>
      <c r="DOC551" s="320"/>
      <c r="DOD551" s="320"/>
      <c r="DOE551" s="320"/>
      <c r="DOF551" s="320"/>
      <c r="DOG551" s="320"/>
      <c r="DOH551" s="320"/>
      <c r="DOI551" s="320"/>
      <c r="DOJ551" s="320"/>
      <c r="DOK551" s="320"/>
      <c r="DOL551" s="320"/>
      <c r="DOM551" s="320"/>
      <c r="DON551" s="320"/>
      <c r="DOO551" s="320"/>
      <c r="DOP551" s="320"/>
      <c r="DOQ551" s="320"/>
      <c r="DOR551" s="320"/>
      <c r="DOS551" s="320"/>
      <c r="DOT551" s="320"/>
      <c r="DOU551" s="320"/>
      <c r="DOV551" s="320"/>
      <c r="DOW551" s="320"/>
      <c r="DOX551" s="320"/>
      <c r="DOY551" s="320"/>
      <c r="DOZ551" s="320"/>
      <c r="DPA551" s="320"/>
      <c r="DPB551" s="320"/>
      <c r="DPC551" s="320"/>
      <c r="DPD551" s="320"/>
      <c r="DPE551" s="320"/>
      <c r="DPF551" s="320"/>
      <c r="DPG551" s="320"/>
      <c r="DPH551" s="320"/>
      <c r="DPI551" s="320"/>
      <c r="DPJ551" s="320"/>
      <c r="DPK551" s="320"/>
      <c r="DPL551" s="320"/>
      <c r="DPM551" s="320"/>
      <c r="DPN551" s="320"/>
      <c r="DPO551" s="320"/>
      <c r="DPP551" s="320"/>
      <c r="DPQ551" s="320"/>
      <c r="DPR551" s="320"/>
      <c r="DPS551" s="320"/>
      <c r="DPT551" s="320"/>
      <c r="DPU551" s="320"/>
      <c r="DPV551" s="320"/>
      <c r="DPW551" s="320"/>
      <c r="DPX551" s="320"/>
      <c r="DPY551" s="320"/>
      <c r="DPZ551" s="320"/>
      <c r="DQA551" s="320"/>
      <c r="DQB551" s="320"/>
      <c r="DQC551" s="320"/>
      <c r="DQD551" s="320"/>
      <c r="DQE551" s="320"/>
      <c r="DQF551" s="320"/>
      <c r="DQG551" s="320"/>
      <c r="DQH551" s="320"/>
      <c r="DQI551" s="320"/>
      <c r="DQJ551" s="320"/>
      <c r="DQK551" s="320"/>
      <c r="DQL551" s="320"/>
      <c r="DQM551" s="320"/>
      <c r="DQN551" s="320"/>
      <c r="DQO551" s="320"/>
      <c r="DQP551" s="320"/>
      <c r="DQQ551" s="320"/>
      <c r="DQR551" s="320"/>
      <c r="DQS551" s="320"/>
      <c r="DQT551" s="320"/>
      <c r="DQU551" s="320"/>
      <c r="DQV551" s="320"/>
      <c r="DQW551" s="320"/>
      <c r="DQX551" s="320"/>
      <c r="DQY551" s="320"/>
      <c r="DQZ551" s="320"/>
      <c r="DRA551" s="320"/>
      <c r="DRB551" s="320"/>
      <c r="DRC551" s="320"/>
      <c r="DRD551" s="320"/>
      <c r="DRE551" s="320"/>
      <c r="DRF551" s="320"/>
      <c r="DRG551" s="320"/>
      <c r="DRH551" s="320"/>
      <c r="DRI551" s="320"/>
      <c r="DRJ551" s="320"/>
      <c r="DRK551" s="320"/>
      <c r="DRL551" s="320"/>
      <c r="DRM551" s="320"/>
      <c r="DRN551" s="320"/>
      <c r="DRO551" s="320"/>
      <c r="DRP551" s="320"/>
      <c r="DRQ551" s="320"/>
      <c r="DRR551" s="320"/>
      <c r="DRS551" s="320"/>
      <c r="DRT551" s="320"/>
      <c r="DRU551" s="320"/>
      <c r="DRV551" s="320"/>
      <c r="DRW551" s="320"/>
      <c r="DRX551" s="320"/>
      <c r="DRY551" s="320"/>
      <c r="DRZ551" s="320"/>
      <c r="DSA551" s="320"/>
      <c r="DSB551" s="320"/>
      <c r="DSC551" s="320"/>
      <c r="DSD551" s="320"/>
      <c r="DSE551" s="320"/>
      <c r="DSF551" s="320"/>
      <c r="DSG551" s="320"/>
      <c r="DSH551" s="320"/>
      <c r="DSI551" s="320"/>
      <c r="DSJ551" s="320"/>
      <c r="DSK551" s="320"/>
      <c r="DSL551" s="320"/>
      <c r="DSM551" s="320"/>
      <c r="DSN551" s="320"/>
      <c r="DSO551" s="320"/>
      <c r="DSP551" s="320"/>
      <c r="DSQ551" s="320"/>
      <c r="DSR551" s="320"/>
      <c r="DSS551" s="320"/>
      <c r="DST551" s="320"/>
      <c r="DSU551" s="320"/>
      <c r="DSV551" s="320"/>
      <c r="DSW551" s="320"/>
      <c r="DSX551" s="320"/>
      <c r="DSY551" s="320"/>
      <c r="DSZ551" s="320"/>
      <c r="DTA551" s="320"/>
      <c r="DTB551" s="320"/>
      <c r="DTC551" s="320"/>
      <c r="DTD551" s="320"/>
      <c r="DTE551" s="320"/>
      <c r="DTF551" s="320"/>
      <c r="DTG551" s="320"/>
      <c r="DTH551" s="320"/>
      <c r="DTI551" s="320"/>
      <c r="DTJ551" s="320"/>
      <c r="DTK551" s="320"/>
      <c r="DTL551" s="320"/>
      <c r="DTM551" s="320"/>
      <c r="DTN551" s="320"/>
      <c r="DTO551" s="320"/>
      <c r="DTP551" s="320"/>
      <c r="DTQ551" s="320"/>
      <c r="DTR551" s="320"/>
      <c r="DTS551" s="320"/>
      <c r="DTT551" s="320"/>
      <c r="DTU551" s="320"/>
      <c r="DTV551" s="320"/>
      <c r="DTW551" s="320"/>
      <c r="DTX551" s="320"/>
      <c r="DTY551" s="320"/>
      <c r="DTZ551" s="320"/>
      <c r="DUA551" s="320"/>
      <c r="DUB551" s="320"/>
      <c r="DUC551" s="320"/>
      <c r="DUD551" s="320"/>
      <c r="DUE551" s="320"/>
      <c r="DUF551" s="320"/>
      <c r="DUG551" s="320"/>
      <c r="DUH551" s="320"/>
      <c r="DUI551" s="320"/>
      <c r="DUJ551" s="320"/>
      <c r="DUK551" s="320"/>
      <c r="DUL551" s="320"/>
      <c r="DUM551" s="320"/>
      <c r="DUN551" s="320"/>
      <c r="DUO551" s="320"/>
      <c r="DUP551" s="320"/>
      <c r="DUQ551" s="320"/>
      <c r="DUR551" s="320"/>
      <c r="DUS551" s="320"/>
      <c r="DUT551" s="320"/>
      <c r="DUU551" s="320"/>
      <c r="DUV551" s="320"/>
      <c r="DUW551" s="320"/>
      <c r="DUX551" s="320"/>
      <c r="DUY551" s="320"/>
      <c r="DUZ551" s="320"/>
      <c r="DVA551" s="320"/>
      <c r="DVB551" s="320"/>
      <c r="DVC551" s="320"/>
      <c r="DVD551" s="320"/>
      <c r="DVE551" s="320"/>
      <c r="DVF551" s="320"/>
      <c r="DVG551" s="320"/>
      <c r="DVH551" s="320"/>
      <c r="DVI551" s="320"/>
      <c r="DVJ551" s="320"/>
      <c r="DVK551" s="320"/>
      <c r="DVL551" s="320"/>
      <c r="DVM551" s="320"/>
      <c r="DVN551" s="320"/>
      <c r="DVO551" s="320"/>
      <c r="DVP551" s="320"/>
      <c r="DVQ551" s="320"/>
      <c r="DVR551" s="320"/>
      <c r="DVS551" s="320"/>
      <c r="DVT551" s="320"/>
      <c r="DVU551" s="320"/>
      <c r="DVV551" s="320"/>
      <c r="DVW551" s="320"/>
      <c r="DVX551" s="320"/>
      <c r="DVY551" s="320"/>
      <c r="DVZ551" s="320"/>
      <c r="DWA551" s="320"/>
      <c r="DWB551" s="320"/>
      <c r="DWC551" s="320"/>
      <c r="DWD551" s="320"/>
      <c r="DWE551" s="320"/>
      <c r="DWF551" s="320"/>
      <c r="DWG551" s="320"/>
      <c r="DWH551" s="320"/>
      <c r="DWI551" s="320"/>
      <c r="DWJ551" s="320"/>
      <c r="DWK551" s="320"/>
      <c r="DWL551" s="320"/>
      <c r="DWM551" s="320"/>
      <c r="DWN551" s="320"/>
      <c r="DWO551" s="320"/>
      <c r="DWP551" s="320"/>
      <c r="DWQ551" s="320"/>
      <c r="DWR551" s="320"/>
      <c r="DWS551" s="320"/>
      <c r="DWT551" s="320"/>
      <c r="DWU551" s="320"/>
      <c r="DWV551" s="320"/>
      <c r="DWW551" s="320"/>
      <c r="DWX551" s="320"/>
      <c r="DWY551" s="320"/>
      <c r="DWZ551" s="320"/>
      <c r="DXA551" s="320"/>
      <c r="DXB551" s="320"/>
      <c r="DXC551" s="320"/>
      <c r="DXD551" s="320"/>
      <c r="DXE551" s="320"/>
      <c r="DXF551" s="320"/>
      <c r="DXG551" s="320"/>
      <c r="DXH551" s="320"/>
      <c r="DXI551" s="320"/>
      <c r="DXJ551" s="320"/>
      <c r="DXK551" s="320"/>
      <c r="DXL551" s="320"/>
      <c r="DXM551" s="320"/>
      <c r="DXN551" s="320"/>
      <c r="DXO551" s="320"/>
      <c r="DXP551" s="320"/>
      <c r="DXQ551" s="320"/>
      <c r="DXR551" s="320"/>
      <c r="DXS551" s="320"/>
      <c r="DXT551" s="320"/>
      <c r="DXU551" s="320"/>
      <c r="DXV551" s="320"/>
      <c r="DXW551" s="320"/>
      <c r="DXX551" s="320"/>
      <c r="DXY551" s="320"/>
      <c r="DXZ551" s="320"/>
      <c r="DYA551" s="320"/>
      <c r="DYB551" s="320"/>
      <c r="DYC551" s="320"/>
      <c r="DYD551" s="320"/>
      <c r="DYE551" s="320"/>
      <c r="DYF551" s="320"/>
      <c r="DYG551" s="320"/>
      <c r="DYH551" s="320"/>
      <c r="DYI551" s="320"/>
      <c r="DYJ551" s="320"/>
      <c r="DYK551" s="320"/>
      <c r="DYL551" s="320"/>
      <c r="DYM551" s="320"/>
      <c r="DYN551" s="320"/>
      <c r="DYO551" s="320"/>
      <c r="DYP551" s="320"/>
      <c r="DYQ551" s="320"/>
      <c r="DYR551" s="320"/>
      <c r="DYS551" s="320"/>
      <c r="DYT551" s="320"/>
      <c r="DYU551" s="320"/>
      <c r="DYV551" s="320"/>
      <c r="DYW551" s="320"/>
      <c r="DYX551" s="320"/>
      <c r="DYY551" s="320"/>
      <c r="DYZ551" s="320"/>
      <c r="DZA551" s="320"/>
      <c r="DZB551" s="320"/>
      <c r="DZC551" s="320"/>
      <c r="DZD551" s="320"/>
      <c r="DZE551" s="320"/>
      <c r="DZF551" s="320"/>
      <c r="DZG551" s="320"/>
      <c r="DZH551" s="320"/>
      <c r="DZI551" s="320"/>
      <c r="DZJ551" s="320"/>
      <c r="DZK551" s="320"/>
      <c r="DZL551" s="320"/>
      <c r="DZM551" s="320"/>
      <c r="DZN551" s="320"/>
      <c r="DZO551" s="320"/>
      <c r="DZP551" s="320"/>
      <c r="DZQ551" s="320"/>
      <c r="DZR551" s="320"/>
      <c r="DZS551" s="320"/>
      <c r="DZT551" s="320"/>
      <c r="DZU551" s="320"/>
      <c r="DZV551" s="320"/>
      <c r="DZW551" s="320"/>
      <c r="DZX551" s="320"/>
      <c r="DZY551" s="320"/>
      <c r="DZZ551" s="320"/>
      <c r="EAA551" s="320"/>
      <c r="EAB551" s="320"/>
      <c r="EAC551" s="320"/>
      <c r="EAD551" s="320"/>
      <c r="EAE551" s="320"/>
      <c r="EAF551" s="320"/>
      <c r="EAG551" s="320"/>
      <c r="EAH551" s="320"/>
      <c r="EAI551" s="320"/>
      <c r="EAJ551" s="320"/>
      <c r="EAK551" s="320"/>
      <c r="EAL551" s="320"/>
      <c r="EAM551" s="320"/>
      <c r="EAN551" s="320"/>
      <c r="EAO551" s="320"/>
      <c r="EAP551" s="320"/>
      <c r="EAQ551" s="320"/>
      <c r="EAR551" s="320"/>
      <c r="EAS551" s="320"/>
      <c r="EAT551" s="320"/>
      <c r="EAU551" s="320"/>
      <c r="EAV551" s="320"/>
      <c r="EAW551" s="320"/>
      <c r="EAX551" s="320"/>
      <c r="EAY551" s="320"/>
      <c r="EAZ551" s="320"/>
      <c r="EBA551" s="320"/>
      <c r="EBB551" s="320"/>
      <c r="EBC551" s="320"/>
      <c r="EBD551" s="320"/>
      <c r="EBE551" s="320"/>
      <c r="EBF551" s="320"/>
      <c r="EBG551" s="320"/>
      <c r="EBH551" s="320"/>
      <c r="EBI551" s="320"/>
      <c r="EBJ551" s="320"/>
      <c r="EBK551" s="320"/>
      <c r="EBL551" s="320"/>
      <c r="EBM551" s="320"/>
      <c r="EBN551" s="320"/>
      <c r="EBO551" s="320"/>
      <c r="EBP551" s="320"/>
      <c r="EBQ551" s="320"/>
      <c r="EBR551" s="320"/>
      <c r="EBS551" s="320"/>
      <c r="EBT551" s="320"/>
      <c r="EBU551" s="320"/>
      <c r="EBV551" s="320"/>
      <c r="EBW551" s="320"/>
      <c r="EBX551" s="320"/>
      <c r="EBY551" s="320"/>
      <c r="EBZ551" s="320"/>
      <c r="ECA551" s="320"/>
      <c r="ECB551" s="320"/>
      <c r="ECC551" s="320"/>
      <c r="ECD551" s="320"/>
      <c r="ECE551" s="320"/>
      <c r="ECF551" s="320"/>
      <c r="ECG551" s="320"/>
      <c r="ECH551" s="320"/>
      <c r="ECI551" s="320"/>
      <c r="ECJ551" s="320"/>
      <c r="ECK551" s="320"/>
      <c r="ECL551" s="320"/>
      <c r="ECM551" s="320"/>
      <c r="ECN551" s="320"/>
      <c r="ECO551" s="320"/>
      <c r="ECP551" s="320"/>
      <c r="ECQ551" s="320"/>
      <c r="ECR551" s="320"/>
      <c r="ECS551" s="320"/>
      <c r="ECT551" s="320"/>
      <c r="ECU551" s="320"/>
      <c r="ECV551" s="320"/>
      <c r="ECW551" s="320"/>
      <c r="ECX551" s="320"/>
      <c r="ECY551" s="320"/>
      <c r="ECZ551" s="320"/>
      <c r="EDA551" s="320"/>
      <c r="EDB551" s="320"/>
      <c r="EDC551" s="320"/>
      <c r="EDD551" s="320"/>
      <c r="EDE551" s="320"/>
      <c r="EDF551" s="320"/>
      <c r="EDG551" s="320"/>
      <c r="EDH551" s="320"/>
      <c r="EDI551" s="320"/>
      <c r="EDJ551" s="320"/>
      <c r="EDK551" s="320"/>
      <c r="EDL551" s="320"/>
      <c r="EDM551" s="320"/>
      <c r="EDN551" s="320"/>
      <c r="EDO551" s="320"/>
      <c r="EDP551" s="320"/>
      <c r="EDQ551" s="320"/>
      <c r="EDR551" s="320"/>
      <c r="EDS551" s="320"/>
      <c r="EDT551" s="320"/>
      <c r="EDU551" s="320"/>
      <c r="EDV551" s="320"/>
      <c r="EDW551" s="320"/>
      <c r="EDX551" s="320"/>
      <c r="EDY551" s="320"/>
      <c r="EDZ551" s="320"/>
      <c r="EEA551" s="320"/>
      <c r="EEB551" s="320"/>
      <c r="EEC551" s="320"/>
      <c r="EED551" s="320"/>
      <c r="EEE551" s="320"/>
      <c r="EEF551" s="320"/>
      <c r="EEG551" s="320"/>
      <c r="EEH551" s="320"/>
      <c r="EEI551" s="320"/>
      <c r="EEJ551" s="320"/>
      <c r="EEK551" s="320"/>
      <c r="EEL551" s="320"/>
      <c r="EEM551" s="320"/>
      <c r="EEN551" s="320"/>
      <c r="EEO551" s="320"/>
      <c r="EEP551" s="320"/>
      <c r="EEQ551" s="320"/>
      <c r="EER551" s="320"/>
      <c r="EES551" s="320"/>
      <c r="EET551" s="320"/>
      <c r="EEU551" s="320"/>
      <c r="EEV551" s="320"/>
      <c r="EEW551" s="320"/>
      <c r="EEX551" s="320"/>
      <c r="EEY551" s="320"/>
      <c r="EEZ551" s="320"/>
      <c r="EFA551" s="320"/>
      <c r="EFB551" s="320"/>
      <c r="EFC551" s="320"/>
      <c r="EFD551" s="320"/>
      <c r="EFE551" s="320"/>
      <c r="EFF551" s="320"/>
      <c r="EFG551" s="320"/>
      <c r="EFH551" s="320"/>
      <c r="EFI551" s="320"/>
      <c r="EFJ551" s="320"/>
      <c r="EFK551" s="320"/>
      <c r="EFL551" s="320"/>
      <c r="EFM551" s="320"/>
      <c r="EFN551" s="320"/>
      <c r="EFO551" s="320"/>
      <c r="EFP551" s="320"/>
      <c r="EFQ551" s="320"/>
      <c r="EFR551" s="320"/>
      <c r="EFS551" s="320"/>
      <c r="EFT551" s="320"/>
      <c r="EFU551" s="320"/>
      <c r="EFV551" s="320"/>
      <c r="EFW551" s="320"/>
      <c r="EFX551" s="320"/>
      <c r="EFY551" s="320"/>
      <c r="EFZ551" s="320"/>
      <c r="EGA551" s="320"/>
      <c r="EGB551" s="320"/>
      <c r="EGC551" s="320"/>
      <c r="EGD551" s="320"/>
      <c r="EGE551" s="320"/>
      <c r="EGF551" s="320"/>
      <c r="EGG551" s="320"/>
      <c r="EGH551" s="320"/>
      <c r="EGI551" s="320"/>
      <c r="EGJ551" s="320"/>
      <c r="EGK551" s="320"/>
      <c r="EGL551" s="320"/>
      <c r="EGM551" s="320"/>
      <c r="EGN551" s="320"/>
      <c r="EGO551" s="320"/>
      <c r="EGP551" s="320"/>
      <c r="EGQ551" s="320"/>
      <c r="EGR551" s="320"/>
      <c r="EGS551" s="320"/>
      <c r="EGT551" s="320"/>
      <c r="EGU551" s="320"/>
      <c r="EGV551" s="320"/>
      <c r="EGW551" s="320"/>
      <c r="EGX551" s="320"/>
      <c r="EGY551" s="320"/>
      <c r="EGZ551" s="320"/>
      <c r="EHA551" s="320"/>
      <c r="EHB551" s="320"/>
      <c r="EHC551" s="320"/>
      <c r="EHD551" s="320"/>
      <c r="EHE551" s="320"/>
      <c r="EHF551" s="320"/>
      <c r="EHG551" s="320"/>
      <c r="EHH551" s="320"/>
      <c r="EHI551" s="320"/>
      <c r="EHJ551" s="320"/>
      <c r="EHK551" s="320"/>
      <c r="EHL551" s="320"/>
      <c r="EHM551" s="320"/>
      <c r="EHN551" s="320"/>
      <c r="EHO551" s="320"/>
      <c r="EHP551" s="320"/>
      <c r="EHQ551" s="320"/>
      <c r="EHR551" s="320"/>
      <c r="EHS551" s="320"/>
      <c r="EHT551" s="320"/>
      <c r="EHU551" s="320"/>
      <c r="EHV551" s="320"/>
      <c r="EHW551" s="320"/>
      <c r="EHX551" s="320"/>
      <c r="EHY551" s="320"/>
      <c r="EHZ551" s="320"/>
      <c r="EIA551" s="320"/>
      <c r="EIB551" s="320"/>
      <c r="EIC551" s="320"/>
      <c r="EID551" s="320"/>
      <c r="EIE551" s="320"/>
      <c r="EIF551" s="320"/>
      <c r="EIG551" s="320"/>
      <c r="EIH551" s="320"/>
      <c r="EII551" s="320"/>
      <c r="EIJ551" s="320"/>
      <c r="EIK551" s="320"/>
      <c r="EIL551" s="320"/>
      <c r="EIM551" s="320"/>
      <c r="EIN551" s="320"/>
      <c r="EIO551" s="320"/>
      <c r="EIP551" s="320"/>
      <c r="EIQ551" s="320"/>
      <c r="EIR551" s="320"/>
      <c r="EIS551" s="320"/>
      <c r="EIT551" s="320"/>
      <c r="EIU551" s="320"/>
      <c r="EIV551" s="320"/>
      <c r="EIW551" s="320"/>
      <c r="EIX551" s="320"/>
      <c r="EIY551" s="320"/>
      <c r="EIZ551" s="320"/>
      <c r="EJA551" s="320"/>
      <c r="EJB551" s="320"/>
      <c r="EJC551" s="320"/>
      <c r="EJD551" s="320"/>
      <c r="EJE551" s="320"/>
      <c r="EJF551" s="320"/>
      <c r="EJG551" s="320"/>
      <c r="EJH551" s="320"/>
      <c r="EJI551" s="320"/>
      <c r="EJJ551" s="320"/>
      <c r="EJK551" s="320"/>
      <c r="EJL551" s="320"/>
      <c r="EJM551" s="320"/>
      <c r="EJN551" s="320"/>
      <c r="EJO551" s="320"/>
      <c r="EJP551" s="320"/>
      <c r="EJQ551" s="320"/>
      <c r="EJR551" s="320"/>
      <c r="EJS551" s="320"/>
      <c r="EJT551" s="320"/>
      <c r="EJU551" s="320"/>
      <c r="EJV551" s="320"/>
      <c r="EJW551" s="320"/>
      <c r="EJX551" s="320"/>
      <c r="EJY551" s="320"/>
      <c r="EJZ551" s="320"/>
      <c r="EKA551" s="320"/>
      <c r="EKB551" s="320"/>
      <c r="EKC551" s="320"/>
      <c r="EKD551" s="320"/>
      <c r="EKE551" s="320"/>
      <c r="EKF551" s="320"/>
      <c r="EKG551" s="320"/>
      <c r="EKH551" s="320"/>
      <c r="EKI551" s="320"/>
      <c r="EKJ551" s="320"/>
      <c r="EKK551" s="320"/>
      <c r="EKL551" s="320"/>
      <c r="EKM551" s="320"/>
      <c r="EKN551" s="320"/>
      <c r="EKO551" s="320"/>
      <c r="EKP551" s="320"/>
      <c r="EKQ551" s="320"/>
      <c r="EKR551" s="320"/>
      <c r="EKS551" s="320"/>
      <c r="EKT551" s="320"/>
      <c r="EKU551" s="320"/>
      <c r="EKV551" s="320"/>
      <c r="EKW551" s="320"/>
      <c r="EKX551" s="320"/>
      <c r="EKY551" s="320"/>
      <c r="EKZ551" s="320"/>
      <c r="ELA551" s="320"/>
      <c r="ELB551" s="320"/>
      <c r="ELC551" s="320"/>
      <c r="ELD551" s="320"/>
      <c r="ELE551" s="320"/>
      <c r="ELF551" s="320"/>
      <c r="ELG551" s="320"/>
      <c r="ELH551" s="320"/>
      <c r="ELI551" s="320"/>
      <c r="ELJ551" s="320"/>
      <c r="ELK551" s="320"/>
      <c r="ELL551" s="320"/>
      <c r="ELM551" s="320"/>
      <c r="ELN551" s="320"/>
      <c r="ELO551" s="320"/>
      <c r="ELP551" s="320"/>
      <c r="ELQ551" s="320"/>
      <c r="ELR551" s="320"/>
      <c r="ELS551" s="320"/>
      <c r="ELT551" s="320"/>
      <c r="ELU551" s="320"/>
      <c r="ELV551" s="320"/>
      <c r="ELW551" s="320"/>
      <c r="ELX551" s="320"/>
      <c r="ELY551" s="320"/>
      <c r="ELZ551" s="320"/>
      <c r="EMA551" s="320"/>
      <c r="EMB551" s="320"/>
      <c r="EMC551" s="320"/>
      <c r="EMD551" s="320"/>
      <c r="EME551" s="320"/>
      <c r="EMF551" s="320"/>
      <c r="EMG551" s="320"/>
      <c r="EMH551" s="320"/>
      <c r="EMI551" s="320"/>
      <c r="EMJ551" s="320"/>
      <c r="EMK551" s="320"/>
      <c r="EML551" s="320"/>
      <c r="EMM551" s="320"/>
      <c r="EMN551" s="320"/>
      <c r="EMO551" s="320"/>
      <c r="EMP551" s="320"/>
      <c r="EMQ551" s="320"/>
      <c r="EMR551" s="320"/>
      <c r="EMS551" s="320"/>
      <c r="EMT551" s="320"/>
      <c r="EMU551" s="320"/>
      <c r="EMV551" s="320"/>
      <c r="EMW551" s="320"/>
      <c r="EMX551" s="320"/>
      <c r="EMY551" s="320"/>
      <c r="EMZ551" s="320"/>
      <c r="ENA551" s="320"/>
      <c r="ENB551" s="320"/>
      <c r="ENC551" s="320"/>
      <c r="END551" s="320"/>
      <c r="ENE551" s="320"/>
      <c r="ENF551" s="320"/>
      <c r="ENG551" s="320"/>
      <c r="ENH551" s="320"/>
      <c r="ENI551" s="320"/>
      <c r="ENJ551" s="320"/>
      <c r="ENK551" s="320"/>
      <c r="ENL551" s="320"/>
      <c r="ENM551" s="320"/>
      <c r="ENN551" s="320"/>
      <c r="ENO551" s="320"/>
      <c r="ENP551" s="320"/>
      <c r="ENQ551" s="320"/>
      <c r="ENR551" s="320"/>
      <c r="ENS551" s="320"/>
      <c r="ENT551" s="320"/>
      <c r="ENU551" s="320"/>
      <c r="ENV551" s="320"/>
      <c r="ENW551" s="320"/>
      <c r="ENX551" s="320"/>
      <c r="ENY551" s="320"/>
      <c r="ENZ551" s="320"/>
      <c r="EOA551" s="320"/>
      <c r="EOB551" s="320"/>
      <c r="EOC551" s="320"/>
      <c r="EOD551" s="320"/>
      <c r="EOE551" s="320"/>
      <c r="EOF551" s="320"/>
      <c r="EOG551" s="320"/>
      <c r="EOH551" s="320"/>
      <c r="EOI551" s="320"/>
      <c r="EOJ551" s="320"/>
      <c r="EOK551" s="320"/>
      <c r="EOL551" s="320"/>
      <c r="EOM551" s="320"/>
      <c r="EON551" s="320"/>
      <c r="EOO551" s="320"/>
      <c r="EOP551" s="320"/>
      <c r="EOQ551" s="320"/>
      <c r="EOR551" s="320"/>
      <c r="EOS551" s="320"/>
      <c r="EOT551" s="320"/>
      <c r="EOU551" s="320"/>
      <c r="EOV551" s="320"/>
      <c r="EOW551" s="320"/>
      <c r="EOX551" s="320"/>
      <c r="EOY551" s="320"/>
      <c r="EOZ551" s="320"/>
      <c r="EPA551" s="320"/>
      <c r="EPB551" s="320"/>
      <c r="EPC551" s="320"/>
      <c r="EPD551" s="320"/>
      <c r="EPE551" s="320"/>
      <c r="EPF551" s="320"/>
      <c r="EPG551" s="320"/>
      <c r="EPH551" s="320"/>
      <c r="EPI551" s="320"/>
      <c r="EPJ551" s="320"/>
      <c r="EPK551" s="320"/>
      <c r="EPL551" s="320"/>
      <c r="EPM551" s="320"/>
      <c r="EPN551" s="320"/>
      <c r="EPO551" s="320"/>
      <c r="EPP551" s="320"/>
      <c r="EPQ551" s="320"/>
      <c r="EPR551" s="320"/>
      <c r="EPS551" s="320"/>
      <c r="EPT551" s="320"/>
      <c r="EPU551" s="320"/>
      <c r="EPV551" s="320"/>
      <c r="EPW551" s="320"/>
      <c r="EPX551" s="320"/>
      <c r="EPY551" s="320"/>
      <c r="EPZ551" s="320"/>
      <c r="EQA551" s="320"/>
      <c r="EQB551" s="320"/>
      <c r="EQC551" s="320"/>
      <c r="EQD551" s="320"/>
      <c r="EQE551" s="320"/>
      <c r="EQF551" s="320"/>
      <c r="EQG551" s="320"/>
      <c r="EQH551" s="320"/>
      <c r="EQI551" s="320"/>
      <c r="EQJ551" s="320"/>
      <c r="EQK551" s="320"/>
      <c r="EQL551" s="320"/>
      <c r="EQM551" s="320"/>
      <c r="EQN551" s="320"/>
      <c r="EQO551" s="320"/>
      <c r="EQP551" s="320"/>
      <c r="EQQ551" s="320"/>
      <c r="EQR551" s="320"/>
      <c r="EQS551" s="320"/>
      <c r="EQT551" s="320"/>
      <c r="EQU551" s="320"/>
      <c r="EQV551" s="320"/>
      <c r="EQW551" s="320"/>
      <c r="EQX551" s="320"/>
      <c r="EQY551" s="320"/>
      <c r="EQZ551" s="320"/>
      <c r="ERA551" s="320"/>
      <c r="ERB551" s="320"/>
      <c r="ERC551" s="320"/>
      <c r="ERD551" s="320"/>
      <c r="ERE551" s="320"/>
      <c r="ERF551" s="320"/>
      <c r="ERG551" s="320"/>
      <c r="ERH551" s="320"/>
      <c r="ERI551" s="320"/>
      <c r="ERJ551" s="320"/>
      <c r="ERK551" s="320"/>
      <c r="ERL551" s="320"/>
      <c r="ERM551" s="320"/>
      <c r="ERN551" s="320"/>
      <c r="ERO551" s="320"/>
      <c r="ERP551" s="320"/>
      <c r="ERQ551" s="320"/>
      <c r="ERR551" s="320"/>
      <c r="ERS551" s="320"/>
      <c r="ERT551" s="320"/>
      <c r="ERU551" s="320"/>
      <c r="ERV551" s="320"/>
      <c r="ERW551" s="320"/>
      <c r="ERX551" s="320"/>
      <c r="ERY551" s="320"/>
      <c r="ERZ551" s="320"/>
      <c r="ESA551" s="320"/>
      <c r="ESB551" s="320"/>
      <c r="ESC551" s="320"/>
      <c r="ESD551" s="320"/>
      <c r="ESE551" s="320"/>
      <c r="ESF551" s="320"/>
      <c r="ESG551" s="320"/>
      <c r="ESH551" s="320"/>
      <c r="ESI551" s="320"/>
      <c r="ESJ551" s="320"/>
      <c r="ESK551" s="320"/>
      <c r="ESL551" s="320"/>
      <c r="ESM551" s="320"/>
      <c r="ESN551" s="320"/>
      <c r="ESO551" s="320"/>
      <c r="ESP551" s="320"/>
      <c r="ESQ551" s="320"/>
      <c r="ESR551" s="320"/>
      <c r="ESS551" s="320"/>
      <c r="EST551" s="320"/>
      <c r="ESU551" s="320"/>
      <c r="ESV551" s="320"/>
      <c r="ESW551" s="320"/>
      <c r="ESX551" s="320"/>
      <c r="ESY551" s="320"/>
      <c r="ESZ551" s="320"/>
      <c r="ETA551" s="320"/>
      <c r="ETB551" s="320"/>
      <c r="ETC551" s="320"/>
      <c r="ETD551" s="320"/>
      <c r="ETE551" s="320"/>
      <c r="ETF551" s="320"/>
      <c r="ETG551" s="320"/>
      <c r="ETH551" s="320"/>
      <c r="ETI551" s="320"/>
      <c r="ETJ551" s="320"/>
      <c r="ETK551" s="320"/>
      <c r="ETL551" s="320"/>
      <c r="ETM551" s="320"/>
      <c r="ETN551" s="320"/>
      <c r="ETO551" s="320"/>
      <c r="ETP551" s="320"/>
      <c r="ETQ551" s="320"/>
      <c r="ETR551" s="320"/>
      <c r="ETS551" s="320"/>
      <c r="ETT551" s="320"/>
      <c r="ETU551" s="320"/>
      <c r="ETV551" s="320"/>
      <c r="ETW551" s="320"/>
      <c r="ETX551" s="320"/>
      <c r="ETY551" s="320"/>
      <c r="ETZ551" s="320"/>
      <c r="EUA551" s="320"/>
      <c r="EUB551" s="320"/>
      <c r="EUC551" s="320"/>
      <c r="EUD551" s="320"/>
      <c r="EUE551" s="320"/>
      <c r="EUF551" s="320"/>
      <c r="EUG551" s="320"/>
      <c r="EUH551" s="320"/>
      <c r="EUI551" s="320"/>
      <c r="EUJ551" s="320"/>
      <c r="EUK551" s="320"/>
      <c r="EUL551" s="320"/>
      <c r="EUM551" s="320"/>
      <c r="EUN551" s="320"/>
      <c r="EUO551" s="320"/>
      <c r="EUP551" s="320"/>
      <c r="EUQ551" s="320"/>
      <c r="EUR551" s="320"/>
      <c r="EUS551" s="320"/>
      <c r="EUT551" s="320"/>
      <c r="EUU551" s="320"/>
      <c r="EUV551" s="320"/>
      <c r="EUW551" s="320"/>
      <c r="EUX551" s="320"/>
      <c r="EUY551" s="320"/>
      <c r="EUZ551" s="320"/>
      <c r="EVA551" s="320"/>
      <c r="EVB551" s="320"/>
      <c r="EVC551" s="320"/>
      <c r="EVD551" s="320"/>
      <c r="EVE551" s="320"/>
      <c r="EVF551" s="320"/>
      <c r="EVG551" s="320"/>
      <c r="EVH551" s="320"/>
      <c r="EVI551" s="320"/>
      <c r="EVJ551" s="320"/>
      <c r="EVK551" s="320"/>
      <c r="EVL551" s="320"/>
      <c r="EVM551" s="320"/>
      <c r="EVN551" s="320"/>
      <c r="EVO551" s="320"/>
      <c r="EVP551" s="320"/>
      <c r="EVQ551" s="320"/>
      <c r="EVR551" s="320"/>
      <c r="EVS551" s="320"/>
      <c r="EVT551" s="320"/>
      <c r="EVU551" s="320"/>
      <c r="EVV551" s="320"/>
      <c r="EVW551" s="320"/>
      <c r="EVX551" s="320"/>
      <c r="EVY551" s="320"/>
      <c r="EVZ551" s="320"/>
      <c r="EWA551" s="320"/>
      <c r="EWB551" s="320"/>
      <c r="EWC551" s="320"/>
      <c r="EWD551" s="320"/>
      <c r="EWE551" s="320"/>
      <c r="EWF551" s="320"/>
      <c r="EWG551" s="320"/>
      <c r="EWH551" s="320"/>
      <c r="EWI551" s="320"/>
      <c r="EWJ551" s="320"/>
      <c r="EWK551" s="320"/>
      <c r="EWL551" s="320"/>
      <c r="EWM551" s="320"/>
      <c r="EWN551" s="320"/>
      <c r="EWO551" s="320"/>
      <c r="EWP551" s="320"/>
      <c r="EWQ551" s="320"/>
      <c r="EWR551" s="320"/>
      <c r="EWS551" s="320"/>
      <c r="EWT551" s="320"/>
      <c r="EWU551" s="320"/>
      <c r="EWV551" s="320"/>
      <c r="EWW551" s="320"/>
      <c r="EWX551" s="320"/>
      <c r="EWY551" s="320"/>
      <c r="EWZ551" s="320"/>
      <c r="EXA551" s="320"/>
      <c r="EXB551" s="320"/>
      <c r="EXC551" s="320"/>
      <c r="EXD551" s="320"/>
      <c r="EXE551" s="320"/>
      <c r="EXF551" s="320"/>
      <c r="EXG551" s="320"/>
      <c r="EXH551" s="320"/>
      <c r="EXI551" s="320"/>
      <c r="EXJ551" s="320"/>
      <c r="EXK551" s="320"/>
      <c r="EXL551" s="320"/>
      <c r="EXM551" s="320"/>
      <c r="EXN551" s="320"/>
      <c r="EXO551" s="320"/>
      <c r="EXP551" s="320"/>
      <c r="EXQ551" s="320"/>
      <c r="EXR551" s="320"/>
      <c r="EXS551" s="320"/>
      <c r="EXT551" s="320"/>
      <c r="EXU551" s="320"/>
      <c r="EXV551" s="320"/>
      <c r="EXW551" s="320"/>
      <c r="EXX551" s="320"/>
      <c r="EXY551" s="320"/>
      <c r="EXZ551" s="320"/>
      <c r="EYA551" s="320"/>
      <c r="EYB551" s="320"/>
      <c r="EYC551" s="320"/>
      <c r="EYD551" s="320"/>
      <c r="EYE551" s="320"/>
      <c r="EYF551" s="320"/>
      <c r="EYG551" s="320"/>
      <c r="EYH551" s="320"/>
      <c r="EYI551" s="320"/>
      <c r="EYJ551" s="320"/>
      <c r="EYK551" s="320"/>
      <c r="EYL551" s="320"/>
      <c r="EYM551" s="320"/>
      <c r="EYN551" s="320"/>
      <c r="EYO551" s="320"/>
      <c r="EYP551" s="320"/>
      <c r="EYQ551" s="320"/>
      <c r="EYR551" s="320"/>
      <c r="EYS551" s="320"/>
      <c r="EYT551" s="320"/>
      <c r="EYU551" s="320"/>
      <c r="EYV551" s="320"/>
      <c r="EYW551" s="320"/>
      <c r="EYX551" s="320"/>
      <c r="EYY551" s="320"/>
      <c r="EYZ551" s="320"/>
      <c r="EZA551" s="320"/>
      <c r="EZB551" s="320"/>
      <c r="EZC551" s="320"/>
      <c r="EZD551" s="320"/>
      <c r="EZE551" s="320"/>
      <c r="EZF551" s="320"/>
      <c r="EZG551" s="320"/>
      <c r="EZH551" s="320"/>
      <c r="EZI551" s="320"/>
      <c r="EZJ551" s="320"/>
      <c r="EZK551" s="320"/>
      <c r="EZL551" s="320"/>
      <c r="EZM551" s="320"/>
      <c r="EZN551" s="320"/>
      <c r="EZO551" s="320"/>
      <c r="EZP551" s="320"/>
      <c r="EZQ551" s="320"/>
      <c r="EZR551" s="320"/>
      <c r="EZS551" s="320"/>
      <c r="EZT551" s="320"/>
      <c r="EZU551" s="320"/>
      <c r="EZV551" s="320"/>
      <c r="EZW551" s="320"/>
      <c r="EZX551" s="320"/>
      <c r="EZY551" s="320"/>
      <c r="EZZ551" s="320"/>
      <c r="FAA551" s="320"/>
      <c r="FAB551" s="320"/>
      <c r="FAC551" s="320"/>
      <c r="FAD551" s="320"/>
      <c r="FAE551" s="320"/>
      <c r="FAF551" s="320"/>
      <c r="FAG551" s="320"/>
      <c r="FAH551" s="320"/>
      <c r="FAI551" s="320"/>
      <c r="FAJ551" s="320"/>
      <c r="FAK551" s="320"/>
      <c r="FAL551" s="320"/>
      <c r="FAM551" s="320"/>
      <c r="FAN551" s="320"/>
      <c r="FAO551" s="320"/>
      <c r="FAP551" s="320"/>
      <c r="FAQ551" s="320"/>
      <c r="FAR551" s="320"/>
      <c r="FAS551" s="320"/>
      <c r="FAT551" s="320"/>
      <c r="FAU551" s="320"/>
      <c r="FAV551" s="320"/>
      <c r="FAW551" s="320"/>
      <c r="FAX551" s="320"/>
      <c r="FAY551" s="320"/>
      <c r="FAZ551" s="320"/>
      <c r="FBA551" s="320"/>
      <c r="FBB551" s="320"/>
      <c r="FBC551" s="320"/>
      <c r="FBD551" s="320"/>
      <c r="FBE551" s="320"/>
      <c r="FBF551" s="320"/>
      <c r="FBG551" s="320"/>
      <c r="FBH551" s="320"/>
      <c r="FBI551" s="320"/>
      <c r="FBJ551" s="320"/>
      <c r="FBK551" s="320"/>
      <c r="FBL551" s="320"/>
      <c r="FBM551" s="320"/>
      <c r="FBN551" s="320"/>
      <c r="FBO551" s="320"/>
      <c r="FBP551" s="320"/>
      <c r="FBQ551" s="320"/>
      <c r="FBR551" s="320"/>
      <c r="FBS551" s="320"/>
      <c r="FBT551" s="320"/>
      <c r="FBU551" s="320"/>
      <c r="FBV551" s="320"/>
      <c r="FBW551" s="320"/>
      <c r="FBX551" s="320"/>
      <c r="FBY551" s="320"/>
      <c r="FBZ551" s="320"/>
      <c r="FCA551" s="320"/>
      <c r="FCB551" s="320"/>
      <c r="FCC551" s="320"/>
      <c r="FCD551" s="320"/>
      <c r="FCE551" s="320"/>
      <c r="FCF551" s="320"/>
      <c r="FCG551" s="320"/>
      <c r="FCH551" s="320"/>
      <c r="FCI551" s="320"/>
      <c r="FCJ551" s="320"/>
      <c r="FCK551" s="320"/>
      <c r="FCL551" s="320"/>
      <c r="FCM551" s="320"/>
      <c r="FCN551" s="320"/>
      <c r="FCO551" s="320"/>
      <c r="FCP551" s="320"/>
      <c r="FCQ551" s="320"/>
      <c r="FCR551" s="320"/>
      <c r="FCS551" s="320"/>
      <c r="FCT551" s="320"/>
      <c r="FCU551" s="320"/>
      <c r="FCV551" s="320"/>
      <c r="FCW551" s="320"/>
      <c r="FCX551" s="320"/>
      <c r="FCY551" s="320"/>
      <c r="FCZ551" s="320"/>
      <c r="FDA551" s="320"/>
      <c r="FDB551" s="320"/>
      <c r="FDC551" s="320"/>
      <c r="FDD551" s="320"/>
      <c r="FDE551" s="320"/>
      <c r="FDF551" s="320"/>
      <c r="FDG551" s="320"/>
      <c r="FDH551" s="320"/>
      <c r="FDI551" s="320"/>
      <c r="FDJ551" s="320"/>
      <c r="FDK551" s="320"/>
      <c r="FDL551" s="320"/>
      <c r="FDM551" s="320"/>
      <c r="FDN551" s="320"/>
      <c r="FDO551" s="320"/>
      <c r="FDP551" s="320"/>
      <c r="FDQ551" s="320"/>
      <c r="FDR551" s="320"/>
      <c r="FDS551" s="320"/>
      <c r="FDT551" s="320"/>
      <c r="FDU551" s="320"/>
      <c r="FDV551" s="320"/>
      <c r="FDW551" s="320"/>
      <c r="FDX551" s="320"/>
      <c r="FDY551" s="320"/>
      <c r="FDZ551" s="320"/>
      <c r="FEA551" s="320"/>
      <c r="FEB551" s="320"/>
      <c r="FEC551" s="320"/>
      <c r="FED551" s="320"/>
      <c r="FEE551" s="320"/>
      <c r="FEF551" s="320"/>
      <c r="FEG551" s="320"/>
      <c r="FEH551" s="320"/>
      <c r="FEI551" s="320"/>
      <c r="FEJ551" s="320"/>
      <c r="FEK551" s="320"/>
      <c r="FEL551" s="320"/>
      <c r="FEM551" s="320"/>
      <c r="FEN551" s="320"/>
      <c r="FEO551" s="320"/>
      <c r="FEP551" s="320"/>
      <c r="FEQ551" s="320"/>
      <c r="FER551" s="320"/>
      <c r="FES551" s="320"/>
      <c r="FET551" s="320"/>
      <c r="FEU551" s="320"/>
      <c r="FEV551" s="320"/>
      <c r="FEW551" s="320"/>
      <c r="FEX551" s="320"/>
      <c r="FEY551" s="320"/>
      <c r="FEZ551" s="320"/>
      <c r="FFA551" s="320"/>
      <c r="FFB551" s="320"/>
      <c r="FFC551" s="320"/>
      <c r="FFD551" s="320"/>
      <c r="FFE551" s="320"/>
      <c r="FFF551" s="320"/>
      <c r="FFG551" s="320"/>
      <c r="FFH551" s="320"/>
      <c r="FFI551" s="320"/>
      <c r="FFJ551" s="320"/>
      <c r="FFK551" s="320"/>
      <c r="FFL551" s="320"/>
      <c r="FFM551" s="320"/>
      <c r="FFN551" s="320"/>
      <c r="FFO551" s="320"/>
      <c r="FFP551" s="320"/>
      <c r="FFQ551" s="320"/>
      <c r="FFR551" s="320"/>
      <c r="FFS551" s="320"/>
      <c r="FFT551" s="320"/>
      <c r="FFU551" s="320"/>
      <c r="FFV551" s="320"/>
      <c r="FFW551" s="320"/>
      <c r="FFX551" s="320"/>
      <c r="FFY551" s="320"/>
      <c r="FFZ551" s="320"/>
      <c r="FGA551" s="320"/>
      <c r="FGB551" s="320"/>
      <c r="FGC551" s="320"/>
      <c r="FGD551" s="320"/>
      <c r="FGE551" s="320"/>
      <c r="FGF551" s="320"/>
      <c r="FGG551" s="320"/>
      <c r="FGH551" s="320"/>
      <c r="FGI551" s="320"/>
      <c r="FGJ551" s="320"/>
      <c r="FGK551" s="320"/>
      <c r="FGL551" s="320"/>
      <c r="FGM551" s="320"/>
      <c r="FGN551" s="320"/>
      <c r="FGO551" s="320"/>
      <c r="FGP551" s="320"/>
      <c r="FGQ551" s="320"/>
      <c r="FGR551" s="320"/>
      <c r="FGS551" s="320"/>
      <c r="FGT551" s="320"/>
      <c r="FGU551" s="320"/>
      <c r="FGV551" s="320"/>
      <c r="FGW551" s="320"/>
      <c r="FGX551" s="320"/>
      <c r="FGY551" s="320"/>
      <c r="FGZ551" s="320"/>
      <c r="FHA551" s="320"/>
      <c r="FHB551" s="320"/>
      <c r="FHC551" s="320"/>
      <c r="FHD551" s="320"/>
      <c r="FHE551" s="320"/>
      <c r="FHF551" s="320"/>
      <c r="FHG551" s="320"/>
      <c r="FHH551" s="320"/>
      <c r="FHI551" s="320"/>
      <c r="FHJ551" s="320"/>
      <c r="FHK551" s="320"/>
      <c r="FHL551" s="320"/>
      <c r="FHM551" s="320"/>
      <c r="FHN551" s="320"/>
      <c r="FHO551" s="320"/>
      <c r="FHP551" s="320"/>
      <c r="FHQ551" s="320"/>
      <c r="FHR551" s="320"/>
      <c r="FHS551" s="320"/>
      <c r="FHT551" s="320"/>
      <c r="FHU551" s="320"/>
      <c r="FHV551" s="320"/>
      <c r="FHW551" s="320"/>
      <c r="FHX551" s="320"/>
      <c r="FHY551" s="320"/>
      <c r="FHZ551" s="320"/>
      <c r="FIA551" s="320"/>
      <c r="FIB551" s="320"/>
      <c r="FIC551" s="320"/>
      <c r="FID551" s="320"/>
      <c r="FIE551" s="320"/>
      <c r="FIF551" s="320"/>
      <c r="FIG551" s="320"/>
      <c r="FIH551" s="320"/>
      <c r="FII551" s="320"/>
      <c r="FIJ551" s="320"/>
      <c r="FIK551" s="320"/>
      <c r="FIL551" s="320"/>
      <c r="FIM551" s="320"/>
      <c r="FIN551" s="320"/>
      <c r="FIO551" s="320"/>
      <c r="FIP551" s="320"/>
      <c r="FIQ551" s="320"/>
      <c r="FIR551" s="320"/>
      <c r="FIS551" s="320"/>
      <c r="FIT551" s="320"/>
      <c r="FIU551" s="320"/>
      <c r="FIV551" s="320"/>
      <c r="FIW551" s="320"/>
      <c r="FIX551" s="320"/>
      <c r="FIY551" s="320"/>
      <c r="FIZ551" s="320"/>
      <c r="FJA551" s="320"/>
      <c r="FJB551" s="320"/>
      <c r="FJC551" s="320"/>
      <c r="FJD551" s="320"/>
      <c r="FJE551" s="320"/>
      <c r="FJF551" s="320"/>
      <c r="FJG551" s="320"/>
      <c r="FJH551" s="320"/>
      <c r="FJI551" s="320"/>
      <c r="FJJ551" s="320"/>
      <c r="FJK551" s="320"/>
      <c r="FJL551" s="320"/>
      <c r="FJM551" s="320"/>
      <c r="FJN551" s="320"/>
      <c r="FJO551" s="320"/>
      <c r="FJP551" s="320"/>
      <c r="FJQ551" s="320"/>
      <c r="FJR551" s="320"/>
      <c r="FJS551" s="320"/>
      <c r="FJT551" s="320"/>
      <c r="FJU551" s="320"/>
      <c r="FJV551" s="320"/>
      <c r="FJW551" s="320"/>
      <c r="FJX551" s="320"/>
      <c r="FJY551" s="320"/>
      <c r="FJZ551" s="320"/>
      <c r="FKA551" s="320"/>
      <c r="FKB551" s="320"/>
      <c r="FKC551" s="320"/>
      <c r="FKD551" s="320"/>
      <c r="FKE551" s="320"/>
      <c r="FKF551" s="320"/>
      <c r="FKG551" s="320"/>
      <c r="FKH551" s="320"/>
      <c r="FKI551" s="320"/>
      <c r="FKJ551" s="320"/>
      <c r="FKK551" s="320"/>
      <c r="FKL551" s="320"/>
      <c r="FKM551" s="320"/>
      <c r="FKN551" s="320"/>
      <c r="FKO551" s="320"/>
      <c r="FKP551" s="320"/>
      <c r="FKQ551" s="320"/>
      <c r="FKR551" s="320"/>
      <c r="FKS551" s="320"/>
      <c r="FKT551" s="320"/>
      <c r="FKU551" s="320"/>
      <c r="FKV551" s="320"/>
      <c r="FKW551" s="320"/>
      <c r="FKX551" s="320"/>
      <c r="FKY551" s="320"/>
      <c r="FKZ551" s="320"/>
      <c r="FLA551" s="320"/>
      <c r="FLB551" s="320"/>
      <c r="FLC551" s="320"/>
      <c r="FLD551" s="320"/>
      <c r="FLE551" s="320"/>
      <c r="FLF551" s="320"/>
      <c r="FLG551" s="320"/>
      <c r="FLH551" s="320"/>
      <c r="FLI551" s="320"/>
      <c r="FLJ551" s="320"/>
      <c r="FLK551" s="320"/>
      <c r="FLL551" s="320"/>
      <c r="FLM551" s="320"/>
      <c r="FLN551" s="320"/>
      <c r="FLO551" s="320"/>
      <c r="FLP551" s="320"/>
      <c r="FLQ551" s="320"/>
      <c r="FLR551" s="320"/>
      <c r="FLS551" s="320"/>
      <c r="FLT551" s="320"/>
      <c r="FLU551" s="320"/>
      <c r="FLV551" s="320"/>
      <c r="FLW551" s="320"/>
      <c r="FLX551" s="320"/>
      <c r="FLY551" s="320"/>
      <c r="FLZ551" s="320"/>
      <c r="FMA551" s="320"/>
      <c r="FMB551" s="320"/>
      <c r="FMC551" s="320"/>
      <c r="FMD551" s="320"/>
      <c r="FME551" s="320"/>
      <c r="FMF551" s="320"/>
      <c r="FMG551" s="320"/>
      <c r="FMH551" s="320"/>
      <c r="FMI551" s="320"/>
      <c r="FMJ551" s="320"/>
      <c r="FMK551" s="320"/>
      <c r="FML551" s="320"/>
      <c r="FMM551" s="320"/>
      <c r="FMN551" s="320"/>
      <c r="FMO551" s="320"/>
      <c r="FMP551" s="320"/>
      <c r="FMQ551" s="320"/>
      <c r="FMR551" s="320"/>
      <c r="FMS551" s="320"/>
      <c r="FMT551" s="320"/>
      <c r="FMU551" s="320"/>
      <c r="FMV551" s="320"/>
      <c r="FMW551" s="320"/>
      <c r="FMX551" s="320"/>
      <c r="FMY551" s="320"/>
      <c r="FMZ551" s="320"/>
      <c r="FNA551" s="320"/>
      <c r="FNB551" s="320"/>
      <c r="FNC551" s="320"/>
      <c r="FND551" s="320"/>
      <c r="FNE551" s="320"/>
      <c r="FNF551" s="320"/>
      <c r="FNG551" s="320"/>
      <c r="FNH551" s="320"/>
      <c r="FNI551" s="320"/>
      <c r="FNJ551" s="320"/>
      <c r="FNK551" s="320"/>
      <c r="FNL551" s="320"/>
      <c r="FNM551" s="320"/>
      <c r="FNN551" s="320"/>
      <c r="FNO551" s="320"/>
      <c r="FNP551" s="320"/>
      <c r="FNQ551" s="320"/>
      <c r="FNR551" s="320"/>
      <c r="FNS551" s="320"/>
      <c r="FNT551" s="320"/>
      <c r="FNU551" s="320"/>
      <c r="FNV551" s="320"/>
      <c r="FNW551" s="320"/>
      <c r="FNX551" s="320"/>
      <c r="FNY551" s="320"/>
      <c r="FNZ551" s="320"/>
      <c r="FOA551" s="320"/>
      <c r="FOB551" s="320"/>
      <c r="FOC551" s="320"/>
      <c r="FOD551" s="320"/>
      <c r="FOE551" s="320"/>
      <c r="FOF551" s="320"/>
      <c r="FOG551" s="320"/>
      <c r="FOH551" s="320"/>
      <c r="FOI551" s="320"/>
      <c r="FOJ551" s="320"/>
      <c r="FOK551" s="320"/>
      <c r="FOL551" s="320"/>
      <c r="FOM551" s="320"/>
      <c r="FON551" s="320"/>
      <c r="FOO551" s="320"/>
      <c r="FOP551" s="320"/>
      <c r="FOQ551" s="320"/>
      <c r="FOR551" s="320"/>
      <c r="FOS551" s="320"/>
      <c r="FOT551" s="320"/>
      <c r="FOU551" s="320"/>
      <c r="FOV551" s="320"/>
      <c r="FOW551" s="320"/>
      <c r="FOX551" s="320"/>
      <c r="FOY551" s="320"/>
      <c r="FOZ551" s="320"/>
      <c r="FPA551" s="320"/>
      <c r="FPB551" s="320"/>
      <c r="FPC551" s="320"/>
      <c r="FPD551" s="320"/>
      <c r="FPE551" s="320"/>
      <c r="FPF551" s="320"/>
      <c r="FPG551" s="320"/>
      <c r="FPH551" s="320"/>
      <c r="FPI551" s="320"/>
      <c r="FPJ551" s="320"/>
      <c r="FPK551" s="320"/>
      <c r="FPL551" s="320"/>
      <c r="FPM551" s="320"/>
      <c r="FPN551" s="320"/>
      <c r="FPO551" s="320"/>
      <c r="FPP551" s="320"/>
      <c r="FPQ551" s="320"/>
      <c r="FPR551" s="320"/>
      <c r="FPS551" s="320"/>
      <c r="FPT551" s="320"/>
      <c r="FPU551" s="320"/>
      <c r="FPV551" s="320"/>
      <c r="FPW551" s="320"/>
      <c r="FPX551" s="320"/>
      <c r="FPY551" s="320"/>
      <c r="FPZ551" s="320"/>
      <c r="FQA551" s="320"/>
      <c r="FQB551" s="320"/>
      <c r="FQC551" s="320"/>
      <c r="FQD551" s="320"/>
      <c r="FQE551" s="320"/>
      <c r="FQF551" s="320"/>
      <c r="FQG551" s="320"/>
      <c r="FQH551" s="320"/>
      <c r="FQI551" s="320"/>
      <c r="FQJ551" s="320"/>
      <c r="FQK551" s="320"/>
      <c r="FQL551" s="320"/>
      <c r="FQM551" s="320"/>
      <c r="FQN551" s="320"/>
      <c r="FQO551" s="320"/>
      <c r="FQP551" s="320"/>
      <c r="FQQ551" s="320"/>
      <c r="FQR551" s="320"/>
      <c r="FQS551" s="320"/>
      <c r="FQT551" s="320"/>
      <c r="FQU551" s="320"/>
      <c r="FQV551" s="320"/>
      <c r="FQW551" s="320"/>
      <c r="FQX551" s="320"/>
      <c r="FQY551" s="320"/>
      <c r="FQZ551" s="320"/>
      <c r="FRA551" s="320"/>
      <c r="FRB551" s="320"/>
      <c r="FRC551" s="320"/>
      <c r="FRD551" s="320"/>
      <c r="FRE551" s="320"/>
      <c r="FRF551" s="320"/>
      <c r="FRG551" s="320"/>
      <c r="FRH551" s="320"/>
      <c r="FRI551" s="320"/>
      <c r="FRJ551" s="320"/>
      <c r="FRK551" s="320"/>
      <c r="FRL551" s="320"/>
      <c r="FRM551" s="320"/>
      <c r="FRN551" s="320"/>
      <c r="FRO551" s="320"/>
      <c r="FRP551" s="320"/>
      <c r="FRQ551" s="320"/>
      <c r="FRR551" s="320"/>
      <c r="FRS551" s="320"/>
      <c r="FRT551" s="320"/>
      <c r="FRU551" s="320"/>
      <c r="FRV551" s="320"/>
      <c r="FRW551" s="320"/>
      <c r="FRX551" s="320"/>
      <c r="FRY551" s="320"/>
      <c r="FRZ551" s="320"/>
      <c r="FSA551" s="320"/>
      <c r="FSB551" s="320"/>
      <c r="FSC551" s="320"/>
      <c r="FSD551" s="320"/>
      <c r="FSE551" s="320"/>
      <c r="FSF551" s="320"/>
      <c r="FSG551" s="320"/>
      <c r="FSH551" s="320"/>
      <c r="FSI551" s="320"/>
      <c r="FSJ551" s="320"/>
      <c r="FSK551" s="320"/>
      <c r="FSL551" s="320"/>
      <c r="FSM551" s="320"/>
      <c r="FSN551" s="320"/>
      <c r="FSO551" s="320"/>
      <c r="FSP551" s="320"/>
      <c r="FSQ551" s="320"/>
      <c r="FSR551" s="320"/>
      <c r="FSS551" s="320"/>
      <c r="FST551" s="320"/>
      <c r="FSU551" s="320"/>
      <c r="FSV551" s="320"/>
      <c r="FSW551" s="320"/>
      <c r="FSX551" s="320"/>
      <c r="FSY551" s="320"/>
      <c r="FSZ551" s="320"/>
      <c r="FTA551" s="320"/>
      <c r="FTB551" s="320"/>
      <c r="FTC551" s="320"/>
      <c r="FTD551" s="320"/>
      <c r="FTE551" s="320"/>
      <c r="FTF551" s="320"/>
      <c r="FTG551" s="320"/>
      <c r="FTH551" s="320"/>
      <c r="FTI551" s="320"/>
      <c r="FTJ551" s="320"/>
      <c r="FTK551" s="320"/>
      <c r="FTL551" s="320"/>
      <c r="FTM551" s="320"/>
      <c r="FTN551" s="320"/>
      <c r="FTO551" s="320"/>
      <c r="FTP551" s="320"/>
      <c r="FTQ551" s="320"/>
      <c r="FTR551" s="320"/>
      <c r="FTS551" s="320"/>
      <c r="FTT551" s="320"/>
      <c r="FTU551" s="320"/>
      <c r="FTV551" s="320"/>
      <c r="FTW551" s="320"/>
      <c r="FTX551" s="320"/>
      <c r="FTY551" s="320"/>
      <c r="FTZ551" s="320"/>
      <c r="FUA551" s="320"/>
      <c r="FUB551" s="320"/>
      <c r="FUC551" s="320"/>
      <c r="FUD551" s="320"/>
      <c r="FUE551" s="320"/>
      <c r="FUF551" s="320"/>
      <c r="FUG551" s="320"/>
      <c r="FUH551" s="320"/>
      <c r="FUI551" s="320"/>
      <c r="FUJ551" s="320"/>
      <c r="FUK551" s="320"/>
      <c r="FUL551" s="320"/>
      <c r="FUM551" s="320"/>
      <c r="FUN551" s="320"/>
      <c r="FUO551" s="320"/>
      <c r="FUP551" s="320"/>
      <c r="FUQ551" s="320"/>
      <c r="FUR551" s="320"/>
      <c r="FUS551" s="320"/>
      <c r="FUT551" s="320"/>
      <c r="FUU551" s="320"/>
      <c r="FUV551" s="320"/>
      <c r="FUW551" s="320"/>
      <c r="FUX551" s="320"/>
      <c r="FUY551" s="320"/>
      <c r="FUZ551" s="320"/>
      <c r="FVA551" s="320"/>
      <c r="FVB551" s="320"/>
      <c r="FVC551" s="320"/>
      <c r="FVD551" s="320"/>
      <c r="FVE551" s="320"/>
      <c r="FVF551" s="320"/>
      <c r="FVG551" s="320"/>
      <c r="FVH551" s="320"/>
      <c r="FVI551" s="320"/>
      <c r="FVJ551" s="320"/>
      <c r="FVK551" s="320"/>
      <c r="FVL551" s="320"/>
      <c r="FVM551" s="320"/>
      <c r="FVN551" s="320"/>
      <c r="FVO551" s="320"/>
      <c r="FVP551" s="320"/>
      <c r="FVQ551" s="320"/>
      <c r="FVR551" s="320"/>
      <c r="FVS551" s="320"/>
      <c r="FVT551" s="320"/>
      <c r="FVU551" s="320"/>
      <c r="FVV551" s="320"/>
      <c r="FVW551" s="320"/>
      <c r="FVX551" s="320"/>
      <c r="FVY551" s="320"/>
      <c r="FVZ551" s="320"/>
      <c r="FWA551" s="320"/>
      <c r="FWB551" s="320"/>
      <c r="FWC551" s="320"/>
      <c r="FWD551" s="320"/>
      <c r="FWE551" s="320"/>
      <c r="FWF551" s="320"/>
      <c r="FWG551" s="320"/>
      <c r="FWH551" s="320"/>
      <c r="FWI551" s="320"/>
      <c r="FWJ551" s="320"/>
      <c r="FWK551" s="320"/>
      <c r="FWL551" s="320"/>
      <c r="FWM551" s="320"/>
      <c r="FWN551" s="320"/>
      <c r="FWO551" s="320"/>
      <c r="FWP551" s="320"/>
      <c r="FWQ551" s="320"/>
      <c r="FWR551" s="320"/>
      <c r="FWS551" s="320"/>
      <c r="FWT551" s="320"/>
      <c r="FWU551" s="320"/>
      <c r="FWV551" s="320"/>
      <c r="FWW551" s="320"/>
      <c r="FWX551" s="320"/>
      <c r="FWY551" s="320"/>
      <c r="FWZ551" s="320"/>
      <c r="FXA551" s="320"/>
      <c r="FXB551" s="320"/>
      <c r="FXC551" s="320"/>
      <c r="FXD551" s="320"/>
      <c r="FXE551" s="320"/>
      <c r="FXF551" s="320"/>
      <c r="FXG551" s="320"/>
      <c r="FXH551" s="320"/>
      <c r="FXI551" s="320"/>
      <c r="FXJ551" s="320"/>
      <c r="FXK551" s="320"/>
      <c r="FXL551" s="320"/>
      <c r="FXM551" s="320"/>
      <c r="FXN551" s="320"/>
      <c r="FXO551" s="320"/>
      <c r="FXP551" s="320"/>
      <c r="FXQ551" s="320"/>
      <c r="FXR551" s="320"/>
      <c r="FXS551" s="320"/>
      <c r="FXT551" s="320"/>
      <c r="FXU551" s="320"/>
      <c r="FXV551" s="320"/>
      <c r="FXW551" s="320"/>
      <c r="FXX551" s="320"/>
      <c r="FXY551" s="320"/>
      <c r="FXZ551" s="320"/>
      <c r="FYA551" s="320"/>
      <c r="FYB551" s="320"/>
      <c r="FYC551" s="320"/>
      <c r="FYD551" s="320"/>
      <c r="FYE551" s="320"/>
      <c r="FYF551" s="320"/>
      <c r="FYG551" s="320"/>
      <c r="FYH551" s="320"/>
      <c r="FYI551" s="320"/>
      <c r="FYJ551" s="320"/>
      <c r="FYK551" s="320"/>
      <c r="FYL551" s="320"/>
      <c r="FYM551" s="320"/>
      <c r="FYN551" s="320"/>
      <c r="FYO551" s="320"/>
      <c r="FYP551" s="320"/>
      <c r="FYQ551" s="320"/>
      <c r="FYR551" s="320"/>
      <c r="FYS551" s="320"/>
      <c r="FYT551" s="320"/>
      <c r="FYU551" s="320"/>
      <c r="FYV551" s="320"/>
      <c r="FYW551" s="320"/>
      <c r="FYX551" s="320"/>
      <c r="FYY551" s="320"/>
      <c r="FYZ551" s="320"/>
      <c r="FZA551" s="320"/>
      <c r="FZB551" s="320"/>
      <c r="FZC551" s="320"/>
      <c r="FZD551" s="320"/>
      <c r="FZE551" s="320"/>
      <c r="FZF551" s="320"/>
      <c r="FZG551" s="320"/>
      <c r="FZH551" s="320"/>
      <c r="FZI551" s="320"/>
      <c r="FZJ551" s="320"/>
      <c r="FZK551" s="320"/>
      <c r="FZL551" s="320"/>
      <c r="FZM551" s="320"/>
      <c r="FZN551" s="320"/>
      <c r="FZO551" s="320"/>
      <c r="FZP551" s="320"/>
      <c r="FZQ551" s="320"/>
      <c r="FZR551" s="320"/>
      <c r="FZS551" s="320"/>
      <c r="FZT551" s="320"/>
      <c r="FZU551" s="320"/>
      <c r="FZV551" s="320"/>
      <c r="FZW551" s="320"/>
      <c r="FZX551" s="320"/>
      <c r="FZY551" s="320"/>
      <c r="FZZ551" s="320"/>
      <c r="GAA551" s="320"/>
      <c r="GAB551" s="320"/>
      <c r="GAC551" s="320"/>
      <c r="GAD551" s="320"/>
      <c r="GAE551" s="320"/>
      <c r="GAF551" s="320"/>
      <c r="GAG551" s="320"/>
      <c r="GAH551" s="320"/>
      <c r="GAI551" s="320"/>
      <c r="GAJ551" s="320"/>
      <c r="GAK551" s="320"/>
      <c r="GAL551" s="320"/>
      <c r="GAM551" s="320"/>
      <c r="GAN551" s="320"/>
      <c r="GAO551" s="320"/>
      <c r="GAP551" s="320"/>
      <c r="GAQ551" s="320"/>
      <c r="GAR551" s="320"/>
      <c r="GAS551" s="320"/>
      <c r="GAT551" s="320"/>
      <c r="GAU551" s="320"/>
      <c r="GAV551" s="320"/>
      <c r="GAW551" s="320"/>
      <c r="GAX551" s="320"/>
      <c r="GAY551" s="320"/>
      <c r="GAZ551" s="320"/>
      <c r="GBA551" s="320"/>
      <c r="GBB551" s="320"/>
      <c r="GBC551" s="320"/>
      <c r="GBD551" s="320"/>
      <c r="GBE551" s="320"/>
      <c r="GBF551" s="320"/>
      <c r="GBG551" s="320"/>
      <c r="GBH551" s="320"/>
      <c r="GBI551" s="320"/>
      <c r="GBJ551" s="320"/>
      <c r="GBK551" s="320"/>
      <c r="GBL551" s="320"/>
      <c r="GBM551" s="320"/>
      <c r="GBN551" s="320"/>
      <c r="GBO551" s="320"/>
      <c r="GBP551" s="320"/>
      <c r="GBQ551" s="320"/>
      <c r="GBR551" s="320"/>
      <c r="GBS551" s="320"/>
      <c r="GBT551" s="320"/>
      <c r="GBU551" s="320"/>
      <c r="GBV551" s="320"/>
      <c r="GBW551" s="320"/>
      <c r="GBX551" s="320"/>
      <c r="GBY551" s="320"/>
      <c r="GBZ551" s="320"/>
      <c r="GCA551" s="320"/>
      <c r="GCB551" s="320"/>
      <c r="GCC551" s="320"/>
      <c r="GCD551" s="320"/>
      <c r="GCE551" s="320"/>
      <c r="GCF551" s="320"/>
      <c r="GCG551" s="320"/>
      <c r="GCH551" s="320"/>
      <c r="GCI551" s="320"/>
      <c r="GCJ551" s="320"/>
      <c r="GCK551" s="320"/>
      <c r="GCL551" s="320"/>
      <c r="GCM551" s="320"/>
      <c r="GCN551" s="320"/>
      <c r="GCO551" s="320"/>
      <c r="GCP551" s="320"/>
      <c r="GCQ551" s="320"/>
      <c r="GCR551" s="320"/>
      <c r="GCS551" s="320"/>
      <c r="GCT551" s="320"/>
      <c r="GCU551" s="320"/>
      <c r="GCV551" s="320"/>
      <c r="GCW551" s="320"/>
      <c r="GCX551" s="320"/>
      <c r="GCY551" s="320"/>
      <c r="GCZ551" s="320"/>
      <c r="GDA551" s="320"/>
      <c r="GDB551" s="320"/>
      <c r="GDC551" s="320"/>
      <c r="GDD551" s="320"/>
      <c r="GDE551" s="320"/>
      <c r="GDF551" s="320"/>
      <c r="GDG551" s="320"/>
      <c r="GDH551" s="320"/>
      <c r="GDI551" s="320"/>
      <c r="GDJ551" s="320"/>
      <c r="GDK551" s="320"/>
      <c r="GDL551" s="320"/>
      <c r="GDM551" s="320"/>
      <c r="GDN551" s="320"/>
      <c r="GDO551" s="320"/>
      <c r="GDP551" s="320"/>
      <c r="GDQ551" s="320"/>
      <c r="GDR551" s="320"/>
      <c r="GDS551" s="320"/>
      <c r="GDT551" s="320"/>
      <c r="GDU551" s="320"/>
      <c r="GDV551" s="320"/>
      <c r="GDW551" s="320"/>
      <c r="GDX551" s="320"/>
      <c r="GDY551" s="320"/>
      <c r="GDZ551" s="320"/>
      <c r="GEA551" s="320"/>
      <c r="GEB551" s="320"/>
      <c r="GEC551" s="320"/>
      <c r="GED551" s="320"/>
      <c r="GEE551" s="320"/>
      <c r="GEF551" s="320"/>
      <c r="GEG551" s="320"/>
      <c r="GEH551" s="320"/>
      <c r="GEI551" s="320"/>
      <c r="GEJ551" s="320"/>
      <c r="GEK551" s="320"/>
      <c r="GEL551" s="320"/>
      <c r="GEM551" s="320"/>
      <c r="GEN551" s="320"/>
      <c r="GEO551" s="320"/>
      <c r="GEP551" s="320"/>
      <c r="GEQ551" s="320"/>
      <c r="GER551" s="320"/>
      <c r="GES551" s="320"/>
      <c r="GET551" s="320"/>
      <c r="GEU551" s="320"/>
      <c r="GEV551" s="320"/>
      <c r="GEW551" s="320"/>
      <c r="GEX551" s="320"/>
      <c r="GEY551" s="320"/>
      <c r="GEZ551" s="320"/>
      <c r="GFA551" s="320"/>
      <c r="GFB551" s="320"/>
      <c r="GFC551" s="320"/>
      <c r="GFD551" s="320"/>
      <c r="GFE551" s="320"/>
      <c r="GFF551" s="320"/>
      <c r="GFG551" s="320"/>
      <c r="GFH551" s="320"/>
      <c r="GFI551" s="320"/>
      <c r="GFJ551" s="320"/>
      <c r="GFK551" s="320"/>
      <c r="GFL551" s="320"/>
      <c r="GFM551" s="320"/>
      <c r="GFN551" s="320"/>
      <c r="GFO551" s="320"/>
      <c r="GFP551" s="320"/>
      <c r="GFQ551" s="320"/>
      <c r="GFR551" s="320"/>
      <c r="GFS551" s="320"/>
      <c r="GFT551" s="320"/>
      <c r="GFU551" s="320"/>
      <c r="GFV551" s="320"/>
      <c r="GFW551" s="320"/>
      <c r="GFX551" s="320"/>
      <c r="GFY551" s="320"/>
      <c r="GFZ551" s="320"/>
      <c r="GGA551" s="320"/>
      <c r="GGB551" s="320"/>
      <c r="GGC551" s="320"/>
      <c r="GGD551" s="320"/>
      <c r="GGE551" s="320"/>
      <c r="GGF551" s="320"/>
      <c r="GGG551" s="320"/>
      <c r="GGH551" s="320"/>
      <c r="GGI551" s="320"/>
      <c r="GGJ551" s="320"/>
      <c r="GGK551" s="320"/>
      <c r="GGL551" s="320"/>
      <c r="GGM551" s="320"/>
      <c r="GGN551" s="320"/>
      <c r="GGO551" s="320"/>
      <c r="GGP551" s="320"/>
      <c r="GGQ551" s="320"/>
      <c r="GGR551" s="320"/>
      <c r="GGS551" s="320"/>
      <c r="GGT551" s="320"/>
      <c r="GGU551" s="320"/>
      <c r="GGV551" s="320"/>
      <c r="GGW551" s="320"/>
      <c r="GGX551" s="320"/>
      <c r="GGY551" s="320"/>
      <c r="GGZ551" s="320"/>
      <c r="GHA551" s="320"/>
      <c r="GHB551" s="320"/>
      <c r="GHC551" s="320"/>
      <c r="GHD551" s="320"/>
      <c r="GHE551" s="320"/>
      <c r="GHF551" s="320"/>
      <c r="GHG551" s="320"/>
      <c r="GHH551" s="320"/>
      <c r="GHI551" s="320"/>
      <c r="GHJ551" s="320"/>
      <c r="GHK551" s="320"/>
      <c r="GHL551" s="320"/>
      <c r="GHM551" s="320"/>
      <c r="GHN551" s="320"/>
      <c r="GHO551" s="320"/>
      <c r="GHP551" s="320"/>
      <c r="GHQ551" s="320"/>
      <c r="GHR551" s="320"/>
      <c r="GHS551" s="320"/>
      <c r="GHT551" s="320"/>
      <c r="GHU551" s="320"/>
      <c r="GHV551" s="320"/>
      <c r="GHW551" s="320"/>
      <c r="GHX551" s="320"/>
      <c r="GHY551" s="320"/>
      <c r="GHZ551" s="320"/>
      <c r="GIA551" s="320"/>
      <c r="GIB551" s="320"/>
      <c r="GIC551" s="320"/>
      <c r="GID551" s="320"/>
      <c r="GIE551" s="320"/>
      <c r="GIF551" s="320"/>
      <c r="GIG551" s="320"/>
      <c r="GIH551" s="320"/>
      <c r="GII551" s="320"/>
      <c r="GIJ551" s="320"/>
      <c r="GIK551" s="320"/>
      <c r="GIL551" s="320"/>
      <c r="GIM551" s="320"/>
      <c r="GIN551" s="320"/>
      <c r="GIO551" s="320"/>
      <c r="GIP551" s="320"/>
      <c r="GIQ551" s="320"/>
      <c r="GIR551" s="320"/>
      <c r="GIS551" s="320"/>
      <c r="GIT551" s="320"/>
      <c r="GIU551" s="320"/>
      <c r="GIV551" s="320"/>
      <c r="GIW551" s="320"/>
      <c r="GIX551" s="320"/>
      <c r="GIY551" s="320"/>
      <c r="GIZ551" s="320"/>
      <c r="GJA551" s="320"/>
      <c r="GJB551" s="320"/>
      <c r="GJC551" s="320"/>
      <c r="GJD551" s="320"/>
      <c r="GJE551" s="320"/>
      <c r="GJF551" s="320"/>
      <c r="GJG551" s="320"/>
      <c r="GJH551" s="320"/>
      <c r="GJI551" s="320"/>
      <c r="GJJ551" s="320"/>
      <c r="GJK551" s="320"/>
      <c r="GJL551" s="320"/>
      <c r="GJM551" s="320"/>
      <c r="GJN551" s="320"/>
      <c r="GJO551" s="320"/>
      <c r="GJP551" s="320"/>
      <c r="GJQ551" s="320"/>
      <c r="GJR551" s="320"/>
      <c r="GJS551" s="320"/>
      <c r="GJT551" s="320"/>
      <c r="GJU551" s="320"/>
      <c r="GJV551" s="320"/>
      <c r="GJW551" s="320"/>
      <c r="GJX551" s="320"/>
      <c r="GJY551" s="320"/>
      <c r="GJZ551" s="320"/>
      <c r="GKA551" s="320"/>
      <c r="GKB551" s="320"/>
      <c r="GKC551" s="320"/>
      <c r="GKD551" s="320"/>
      <c r="GKE551" s="320"/>
      <c r="GKF551" s="320"/>
      <c r="GKG551" s="320"/>
      <c r="GKH551" s="320"/>
      <c r="GKI551" s="320"/>
      <c r="GKJ551" s="320"/>
      <c r="GKK551" s="320"/>
      <c r="GKL551" s="320"/>
      <c r="GKM551" s="320"/>
      <c r="GKN551" s="320"/>
      <c r="GKO551" s="320"/>
      <c r="GKP551" s="320"/>
      <c r="GKQ551" s="320"/>
      <c r="GKR551" s="320"/>
      <c r="GKS551" s="320"/>
      <c r="GKT551" s="320"/>
      <c r="GKU551" s="320"/>
      <c r="GKV551" s="320"/>
      <c r="GKW551" s="320"/>
      <c r="GKX551" s="320"/>
      <c r="GKY551" s="320"/>
      <c r="GKZ551" s="320"/>
      <c r="GLA551" s="320"/>
      <c r="GLB551" s="320"/>
      <c r="GLC551" s="320"/>
      <c r="GLD551" s="320"/>
      <c r="GLE551" s="320"/>
      <c r="GLF551" s="320"/>
      <c r="GLG551" s="320"/>
      <c r="GLH551" s="320"/>
      <c r="GLI551" s="320"/>
      <c r="GLJ551" s="320"/>
      <c r="GLK551" s="320"/>
      <c r="GLL551" s="320"/>
      <c r="GLM551" s="320"/>
      <c r="GLN551" s="320"/>
      <c r="GLO551" s="320"/>
      <c r="GLP551" s="320"/>
      <c r="GLQ551" s="320"/>
      <c r="GLR551" s="320"/>
      <c r="GLS551" s="320"/>
      <c r="GLT551" s="320"/>
      <c r="GLU551" s="320"/>
      <c r="GLV551" s="320"/>
      <c r="GLW551" s="320"/>
      <c r="GLX551" s="320"/>
      <c r="GLY551" s="320"/>
      <c r="GLZ551" s="320"/>
      <c r="GMA551" s="320"/>
      <c r="GMB551" s="320"/>
      <c r="GMC551" s="320"/>
      <c r="GMD551" s="320"/>
      <c r="GME551" s="320"/>
      <c r="GMF551" s="320"/>
      <c r="GMG551" s="320"/>
      <c r="GMH551" s="320"/>
      <c r="GMI551" s="320"/>
      <c r="GMJ551" s="320"/>
      <c r="GMK551" s="320"/>
      <c r="GML551" s="320"/>
      <c r="GMM551" s="320"/>
      <c r="GMN551" s="320"/>
      <c r="GMO551" s="320"/>
      <c r="GMP551" s="320"/>
      <c r="GMQ551" s="320"/>
      <c r="GMR551" s="320"/>
      <c r="GMS551" s="320"/>
      <c r="GMT551" s="320"/>
      <c r="GMU551" s="320"/>
      <c r="GMV551" s="320"/>
      <c r="GMW551" s="320"/>
      <c r="GMX551" s="320"/>
      <c r="GMY551" s="320"/>
      <c r="GMZ551" s="320"/>
      <c r="GNA551" s="320"/>
      <c r="GNB551" s="320"/>
      <c r="GNC551" s="320"/>
      <c r="GND551" s="320"/>
      <c r="GNE551" s="320"/>
      <c r="GNF551" s="320"/>
      <c r="GNG551" s="320"/>
      <c r="GNH551" s="320"/>
      <c r="GNI551" s="320"/>
      <c r="GNJ551" s="320"/>
      <c r="GNK551" s="320"/>
      <c r="GNL551" s="320"/>
      <c r="GNM551" s="320"/>
      <c r="GNN551" s="320"/>
      <c r="GNO551" s="320"/>
      <c r="GNP551" s="320"/>
      <c r="GNQ551" s="320"/>
      <c r="GNR551" s="320"/>
      <c r="GNS551" s="320"/>
      <c r="GNT551" s="320"/>
      <c r="GNU551" s="320"/>
      <c r="GNV551" s="320"/>
      <c r="GNW551" s="320"/>
      <c r="GNX551" s="320"/>
      <c r="GNY551" s="320"/>
      <c r="GNZ551" s="320"/>
      <c r="GOA551" s="320"/>
      <c r="GOB551" s="320"/>
      <c r="GOC551" s="320"/>
      <c r="GOD551" s="320"/>
      <c r="GOE551" s="320"/>
      <c r="GOF551" s="320"/>
      <c r="GOG551" s="320"/>
      <c r="GOH551" s="320"/>
      <c r="GOI551" s="320"/>
      <c r="GOJ551" s="320"/>
      <c r="GOK551" s="320"/>
      <c r="GOL551" s="320"/>
      <c r="GOM551" s="320"/>
      <c r="GON551" s="320"/>
      <c r="GOO551" s="320"/>
      <c r="GOP551" s="320"/>
      <c r="GOQ551" s="320"/>
      <c r="GOR551" s="320"/>
      <c r="GOS551" s="320"/>
      <c r="GOT551" s="320"/>
      <c r="GOU551" s="320"/>
      <c r="GOV551" s="320"/>
      <c r="GOW551" s="320"/>
      <c r="GOX551" s="320"/>
      <c r="GOY551" s="320"/>
      <c r="GOZ551" s="320"/>
      <c r="GPA551" s="320"/>
      <c r="GPB551" s="320"/>
      <c r="GPC551" s="320"/>
      <c r="GPD551" s="320"/>
      <c r="GPE551" s="320"/>
      <c r="GPF551" s="320"/>
      <c r="GPG551" s="320"/>
      <c r="GPH551" s="320"/>
      <c r="GPI551" s="320"/>
      <c r="GPJ551" s="320"/>
      <c r="GPK551" s="320"/>
      <c r="GPL551" s="320"/>
      <c r="GPM551" s="320"/>
      <c r="GPN551" s="320"/>
      <c r="GPO551" s="320"/>
      <c r="GPP551" s="320"/>
      <c r="GPQ551" s="320"/>
      <c r="GPR551" s="320"/>
      <c r="GPS551" s="320"/>
      <c r="GPT551" s="320"/>
      <c r="GPU551" s="320"/>
      <c r="GPV551" s="320"/>
      <c r="GPW551" s="320"/>
      <c r="GPX551" s="320"/>
      <c r="GPY551" s="320"/>
      <c r="GPZ551" s="320"/>
      <c r="GQA551" s="320"/>
      <c r="GQB551" s="320"/>
      <c r="GQC551" s="320"/>
      <c r="GQD551" s="320"/>
      <c r="GQE551" s="320"/>
      <c r="GQF551" s="320"/>
      <c r="GQG551" s="320"/>
      <c r="GQH551" s="320"/>
      <c r="GQI551" s="320"/>
      <c r="GQJ551" s="320"/>
      <c r="GQK551" s="320"/>
      <c r="GQL551" s="320"/>
      <c r="GQM551" s="320"/>
      <c r="GQN551" s="320"/>
      <c r="GQO551" s="320"/>
      <c r="GQP551" s="320"/>
      <c r="GQQ551" s="320"/>
      <c r="GQR551" s="320"/>
      <c r="GQS551" s="320"/>
      <c r="GQT551" s="320"/>
      <c r="GQU551" s="320"/>
      <c r="GQV551" s="320"/>
      <c r="GQW551" s="320"/>
      <c r="GQX551" s="320"/>
      <c r="GQY551" s="320"/>
      <c r="GQZ551" s="320"/>
      <c r="GRA551" s="320"/>
      <c r="GRB551" s="320"/>
      <c r="GRC551" s="320"/>
      <c r="GRD551" s="320"/>
      <c r="GRE551" s="320"/>
      <c r="GRF551" s="320"/>
      <c r="GRG551" s="320"/>
      <c r="GRH551" s="320"/>
      <c r="GRI551" s="320"/>
      <c r="GRJ551" s="320"/>
      <c r="GRK551" s="320"/>
      <c r="GRL551" s="320"/>
      <c r="GRM551" s="320"/>
      <c r="GRN551" s="320"/>
      <c r="GRO551" s="320"/>
      <c r="GRP551" s="320"/>
      <c r="GRQ551" s="320"/>
      <c r="GRR551" s="320"/>
      <c r="GRS551" s="320"/>
      <c r="GRT551" s="320"/>
      <c r="GRU551" s="320"/>
      <c r="GRV551" s="320"/>
      <c r="GRW551" s="320"/>
      <c r="GRX551" s="320"/>
      <c r="GRY551" s="320"/>
      <c r="GRZ551" s="320"/>
      <c r="GSA551" s="320"/>
      <c r="GSB551" s="320"/>
      <c r="GSC551" s="320"/>
      <c r="GSD551" s="320"/>
      <c r="GSE551" s="320"/>
      <c r="GSF551" s="320"/>
      <c r="GSG551" s="320"/>
      <c r="GSH551" s="320"/>
      <c r="GSI551" s="320"/>
      <c r="GSJ551" s="320"/>
      <c r="GSK551" s="320"/>
      <c r="GSL551" s="320"/>
      <c r="GSM551" s="320"/>
      <c r="GSN551" s="320"/>
      <c r="GSO551" s="320"/>
      <c r="GSP551" s="320"/>
      <c r="GSQ551" s="320"/>
      <c r="GSR551" s="320"/>
      <c r="GSS551" s="320"/>
      <c r="GST551" s="320"/>
      <c r="GSU551" s="320"/>
      <c r="GSV551" s="320"/>
      <c r="GSW551" s="320"/>
      <c r="GSX551" s="320"/>
      <c r="GSY551" s="320"/>
      <c r="GSZ551" s="320"/>
      <c r="GTA551" s="320"/>
      <c r="GTB551" s="320"/>
      <c r="GTC551" s="320"/>
      <c r="GTD551" s="320"/>
      <c r="GTE551" s="320"/>
      <c r="GTF551" s="320"/>
      <c r="GTG551" s="320"/>
      <c r="GTH551" s="320"/>
      <c r="GTI551" s="320"/>
      <c r="GTJ551" s="320"/>
      <c r="GTK551" s="320"/>
      <c r="GTL551" s="320"/>
      <c r="GTM551" s="320"/>
      <c r="GTN551" s="320"/>
      <c r="GTO551" s="320"/>
      <c r="GTP551" s="320"/>
      <c r="GTQ551" s="320"/>
      <c r="GTR551" s="320"/>
      <c r="GTS551" s="320"/>
      <c r="GTT551" s="320"/>
      <c r="GTU551" s="320"/>
      <c r="GTV551" s="320"/>
      <c r="GTW551" s="320"/>
      <c r="GTX551" s="320"/>
      <c r="GTY551" s="320"/>
      <c r="GTZ551" s="320"/>
      <c r="GUA551" s="320"/>
      <c r="GUB551" s="320"/>
      <c r="GUC551" s="320"/>
      <c r="GUD551" s="320"/>
      <c r="GUE551" s="320"/>
      <c r="GUF551" s="320"/>
      <c r="GUG551" s="320"/>
      <c r="GUH551" s="320"/>
      <c r="GUI551" s="320"/>
      <c r="GUJ551" s="320"/>
      <c r="GUK551" s="320"/>
      <c r="GUL551" s="320"/>
      <c r="GUM551" s="320"/>
      <c r="GUN551" s="320"/>
      <c r="GUO551" s="320"/>
      <c r="GUP551" s="320"/>
      <c r="GUQ551" s="320"/>
      <c r="GUR551" s="320"/>
      <c r="GUS551" s="320"/>
      <c r="GUT551" s="320"/>
      <c r="GUU551" s="320"/>
      <c r="GUV551" s="320"/>
      <c r="GUW551" s="320"/>
      <c r="GUX551" s="320"/>
      <c r="GUY551" s="320"/>
      <c r="GUZ551" s="320"/>
      <c r="GVA551" s="320"/>
      <c r="GVB551" s="320"/>
      <c r="GVC551" s="320"/>
      <c r="GVD551" s="320"/>
      <c r="GVE551" s="320"/>
      <c r="GVF551" s="320"/>
      <c r="GVG551" s="320"/>
      <c r="GVH551" s="320"/>
      <c r="GVI551" s="320"/>
      <c r="GVJ551" s="320"/>
      <c r="GVK551" s="320"/>
      <c r="GVL551" s="320"/>
      <c r="GVM551" s="320"/>
      <c r="GVN551" s="320"/>
      <c r="GVO551" s="320"/>
      <c r="GVP551" s="320"/>
      <c r="GVQ551" s="320"/>
      <c r="GVR551" s="320"/>
      <c r="GVS551" s="320"/>
      <c r="GVT551" s="320"/>
      <c r="GVU551" s="320"/>
      <c r="GVV551" s="320"/>
      <c r="GVW551" s="320"/>
      <c r="GVX551" s="320"/>
      <c r="GVY551" s="320"/>
      <c r="GVZ551" s="320"/>
      <c r="GWA551" s="320"/>
      <c r="GWB551" s="320"/>
      <c r="GWC551" s="320"/>
      <c r="GWD551" s="320"/>
      <c r="GWE551" s="320"/>
      <c r="GWF551" s="320"/>
      <c r="GWG551" s="320"/>
      <c r="GWH551" s="320"/>
      <c r="GWI551" s="320"/>
      <c r="GWJ551" s="320"/>
      <c r="GWK551" s="320"/>
      <c r="GWL551" s="320"/>
      <c r="GWM551" s="320"/>
      <c r="GWN551" s="320"/>
      <c r="GWO551" s="320"/>
      <c r="GWP551" s="320"/>
      <c r="GWQ551" s="320"/>
      <c r="GWR551" s="320"/>
      <c r="GWS551" s="320"/>
      <c r="GWT551" s="320"/>
      <c r="GWU551" s="320"/>
      <c r="GWV551" s="320"/>
      <c r="GWW551" s="320"/>
      <c r="GWX551" s="320"/>
      <c r="GWY551" s="320"/>
      <c r="GWZ551" s="320"/>
      <c r="GXA551" s="320"/>
      <c r="GXB551" s="320"/>
      <c r="GXC551" s="320"/>
      <c r="GXD551" s="320"/>
      <c r="GXE551" s="320"/>
      <c r="GXF551" s="320"/>
      <c r="GXG551" s="320"/>
      <c r="GXH551" s="320"/>
      <c r="GXI551" s="320"/>
      <c r="GXJ551" s="320"/>
      <c r="GXK551" s="320"/>
      <c r="GXL551" s="320"/>
      <c r="GXM551" s="320"/>
      <c r="GXN551" s="320"/>
      <c r="GXO551" s="320"/>
      <c r="GXP551" s="320"/>
      <c r="GXQ551" s="320"/>
      <c r="GXR551" s="320"/>
      <c r="GXS551" s="320"/>
      <c r="GXT551" s="320"/>
      <c r="GXU551" s="320"/>
      <c r="GXV551" s="320"/>
      <c r="GXW551" s="320"/>
      <c r="GXX551" s="320"/>
      <c r="GXY551" s="320"/>
      <c r="GXZ551" s="320"/>
      <c r="GYA551" s="320"/>
      <c r="GYB551" s="320"/>
      <c r="GYC551" s="320"/>
      <c r="GYD551" s="320"/>
      <c r="GYE551" s="320"/>
      <c r="GYF551" s="320"/>
      <c r="GYG551" s="320"/>
      <c r="GYH551" s="320"/>
      <c r="GYI551" s="320"/>
      <c r="GYJ551" s="320"/>
      <c r="GYK551" s="320"/>
      <c r="GYL551" s="320"/>
      <c r="GYM551" s="320"/>
      <c r="GYN551" s="320"/>
      <c r="GYO551" s="320"/>
      <c r="GYP551" s="320"/>
      <c r="GYQ551" s="320"/>
      <c r="GYR551" s="320"/>
      <c r="GYS551" s="320"/>
      <c r="GYT551" s="320"/>
      <c r="GYU551" s="320"/>
      <c r="GYV551" s="320"/>
      <c r="GYW551" s="320"/>
      <c r="GYX551" s="320"/>
      <c r="GYY551" s="320"/>
      <c r="GYZ551" s="320"/>
      <c r="GZA551" s="320"/>
      <c r="GZB551" s="320"/>
      <c r="GZC551" s="320"/>
      <c r="GZD551" s="320"/>
      <c r="GZE551" s="320"/>
      <c r="GZF551" s="320"/>
      <c r="GZG551" s="320"/>
      <c r="GZH551" s="320"/>
      <c r="GZI551" s="320"/>
      <c r="GZJ551" s="320"/>
      <c r="GZK551" s="320"/>
      <c r="GZL551" s="320"/>
      <c r="GZM551" s="320"/>
      <c r="GZN551" s="320"/>
      <c r="GZO551" s="320"/>
      <c r="GZP551" s="320"/>
      <c r="GZQ551" s="320"/>
      <c r="GZR551" s="320"/>
      <c r="GZS551" s="320"/>
      <c r="GZT551" s="320"/>
      <c r="GZU551" s="320"/>
      <c r="GZV551" s="320"/>
      <c r="GZW551" s="320"/>
      <c r="GZX551" s="320"/>
      <c r="GZY551" s="320"/>
      <c r="GZZ551" s="320"/>
      <c r="HAA551" s="320"/>
      <c r="HAB551" s="320"/>
      <c r="HAC551" s="320"/>
      <c r="HAD551" s="320"/>
      <c r="HAE551" s="320"/>
      <c r="HAF551" s="320"/>
      <c r="HAG551" s="320"/>
      <c r="HAH551" s="320"/>
      <c r="HAI551" s="320"/>
      <c r="HAJ551" s="320"/>
      <c r="HAK551" s="320"/>
      <c r="HAL551" s="320"/>
      <c r="HAM551" s="320"/>
      <c r="HAN551" s="320"/>
      <c r="HAO551" s="320"/>
      <c r="HAP551" s="320"/>
      <c r="HAQ551" s="320"/>
      <c r="HAR551" s="320"/>
      <c r="HAS551" s="320"/>
      <c r="HAT551" s="320"/>
      <c r="HAU551" s="320"/>
      <c r="HAV551" s="320"/>
      <c r="HAW551" s="320"/>
      <c r="HAX551" s="320"/>
      <c r="HAY551" s="320"/>
      <c r="HAZ551" s="320"/>
      <c r="HBA551" s="320"/>
      <c r="HBB551" s="320"/>
      <c r="HBC551" s="320"/>
      <c r="HBD551" s="320"/>
      <c r="HBE551" s="320"/>
      <c r="HBF551" s="320"/>
      <c r="HBG551" s="320"/>
      <c r="HBH551" s="320"/>
      <c r="HBI551" s="320"/>
      <c r="HBJ551" s="320"/>
      <c r="HBK551" s="320"/>
      <c r="HBL551" s="320"/>
      <c r="HBM551" s="320"/>
      <c r="HBN551" s="320"/>
      <c r="HBO551" s="320"/>
      <c r="HBP551" s="320"/>
      <c r="HBQ551" s="320"/>
      <c r="HBR551" s="320"/>
      <c r="HBS551" s="320"/>
      <c r="HBT551" s="320"/>
      <c r="HBU551" s="320"/>
      <c r="HBV551" s="320"/>
      <c r="HBW551" s="320"/>
      <c r="HBX551" s="320"/>
      <c r="HBY551" s="320"/>
      <c r="HBZ551" s="320"/>
      <c r="HCA551" s="320"/>
      <c r="HCB551" s="320"/>
      <c r="HCC551" s="320"/>
      <c r="HCD551" s="320"/>
      <c r="HCE551" s="320"/>
      <c r="HCF551" s="320"/>
      <c r="HCG551" s="320"/>
      <c r="HCH551" s="320"/>
      <c r="HCI551" s="320"/>
      <c r="HCJ551" s="320"/>
      <c r="HCK551" s="320"/>
      <c r="HCL551" s="320"/>
      <c r="HCM551" s="320"/>
      <c r="HCN551" s="320"/>
      <c r="HCO551" s="320"/>
      <c r="HCP551" s="320"/>
      <c r="HCQ551" s="320"/>
      <c r="HCR551" s="320"/>
      <c r="HCS551" s="320"/>
      <c r="HCT551" s="320"/>
      <c r="HCU551" s="320"/>
      <c r="HCV551" s="320"/>
      <c r="HCW551" s="320"/>
      <c r="HCX551" s="320"/>
      <c r="HCY551" s="320"/>
      <c r="HCZ551" s="320"/>
      <c r="HDA551" s="320"/>
      <c r="HDB551" s="320"/>
      <c r="HDC551" s="320"/>
      <c r="HDD551" s="320"/>
      <c r="HDE551" s="320"/>
      <c r="HDF551" s="320"/>
      <c r="HDG551" s="320"/>
      <c r="HDH551" s="320"/>
      <c r="HDI551" s="320"/>
      <c r="HDJ551" s="320"/>
      <c r="HDK551" s="320"/>
      <c r="HDL551" s="320"/>
      <c r="HDM551" s="320"/>
      <c r="HDN551" s="320"/>
      <c r="HDO551" s="320"/>
      <c r="HDP551" s="320"/>
      <c r="HDQ551" s="320"/>
      <c r="HDR551" s="320"/>
      <c r="HDS551" s="320"/>
      <c r="HDT551" s="320"/>
      <c r="HDU551" s="320"/>
      <c r="HDV551" s="320"/>
      <c r="HDW551" s="320"/>
      <c r="HDX551" s="320"/>
      <c r="HDY551" s="320"/>
      <c r="HDZ551" s="320"/>
      <c r="HEA551" s="320"/>
      <c r="HEB551" s="320"/>
      <c r="HEC551" s="320"/>
      <c r="HED551" s="320"/>
      <c r="HEE551" s="320"/>
      <c r="HEF551" s="320"/>
      <c r="HEG551" s="320"/>
      <c r="HEH551" s="320"/>
      <c r="HEI551" s="320"/>
      <c r="HEJ551" s="320"/>
      <c r="HEK551" s="320"/>
      <c r="HEL551" s="320"/>
      <c r="HEM551" s="320"/>
      <c r="HEN551" s="320"/>
      <c r="HEO551" s="320"/>
      <c r="HEP551" s="320"/>
      <c r="HEQ551" s="320"/>
      <c r="HER551" s="320"/>
      <c r="HES551" s="320"/>
      <c r="HET551" s="320"/>
      <c r="HEU551" s="320"/>
      <c r="HEV551" s="320"/>
      <c r="HEW551" s="320"/>
      <c r="HEX551" s="320"/>
      <c r="HEY551" s="320"/>
      <c r="HEZ551" s="320"/>
      <c r="HFA551" s="320"/>
      <c r="HFB551" s="320"/>
      <c r="HFC551" s="320"/>
      <c r="HFD551" s="320"/>
      <c r="HFE551" s="320"/>
      <c r="HFF551" s="320"/>
      <c r="HFG551" s="320"/>
      <c r="HFH551" s="320"/>
      <c r="HFI551" s="320"/>
      <c r="HFJ551" s="320"/>
      <c r="HFK551" s="320"/>
      <c r="HFL551" s="320"/>
      <c r="HFM551" s="320"/>
      <c r="HFN551" s="320"/>
      <c r="HFO551" s="320"/>
      <c r="HFP551" s="320"/>
      <c r="HFQ551" s="320"/>
      <c r="HFR551" s="320"/>
      <c r="HFS551" s="320"/>
      <c r="HFT551" s="320"/>
      <c r="HFU551" s="320"/>
      <c r="HFV551" s="320"/>
      <c r="HFW551" s="320"/>
      <c r="HFX551" s="320"/>
      <c r="HFY551" s="320"/>
      <c r="HFZ551" s="320"/>
      <c r="HGA551" s="320"/>
      <c r="HGB551" s="320"/>
      <c r="HGC551" s="320"/>
      <c r="HGD551" s="320"/>
      <c r="HGE551" s="320"/>
      <c r="HGF551" s="320"/>
      <c r="HGG551" s="320"/>
      <c r="HGH551" s="320"/>
      <c r="HGI551" s="320"/>
      <c r="HGJ551" s="320"/>
      <c r="HGK551" s="320"/>
      <c r="HGL551" s="320"/>
      <c r="HGM551" s="320"/>
      <c r="HGN551" s="320"/>
      <c r="HGO551" s="320"/>
      <c r="HGP551" s="320"/>
      <c r="HGQ551" s="320"/>
      <c r="HGR551" s="320"/>
      <c r="HGS551" s="320"/>
      <c r="HGT551" s="320"/>
      <c r="HGU551" s="320"/>
      <c r="HGV551" s="320"/>
      <c r="HGW551" s="320"/>
      <c r="HGX551" s="320"/>
      <c r="HGY551" s="320"/>
      <c r="HGZ551" s="320"/>
      <c r="HHA551" s="320"/>
      <c r="HHB551" s="320"/>
      <c r="HHC551" s="320"/>
      <c r="HHD551" s="320"/>
      <c r="HHE551" s="320"/>
      <c r="HHF551" s="320"/>
      <c r="HHG551" s="320"/>
      <c r="HHH551" s="320"/>
      <c r="HHI551" s="320"/>
      <c r="HHJ551" s="320"/>
      <c r="HHK551" s="320"/>
      <c r="HHL551" s="320"/>
      <c r="HHM551" s="320"/>
      <c r="HHN551" s="320"/>
      <c r="HHO551" s="320"/>
      <c r="HHP551" s="320"/>
      <c r="HHQ551" s="320"/>
      <c r="HHR551" s="320"/>
      <c r="HHS551" s="320"/>
      <c r="HHT551" s="320"/>
      <c r="HHU551" s="320"/>
      <c r="HHV551" s="320"/>
      <c r="HHW551" s="320"/>
      <c r="HHX551" s="320"/>
      <c r="HHY551" s="320"/>
      <c r="HHZ551" s="320"/>
      <c r="HIA551" s="320"/>
      <c r="HIB551" s="320"/>
      <c r="HIC551" s="320"/>
      <c r="HID551" s="320"/>
      <c r="HIE551" s="320"/>
      <c r="HIF551" s="320"/>
      <c r="HIG551" s="320"/>
      <c r="HIH551" s="320"/>
      <c r="HII551" s="320"/>
      <c r="HIJ551" s="320"/>
      <c r="HIK551" s="320"/>
      <c r="HIL551" s="320"/>
      <c r="HIM551" s="320"/>
      <c r="HIN551" s="320"/>
      <c r="HIO551" s="320"/>
      <c r="HIP551" s="320"/>
      <c r="HIQ551" s="320"/>
      <c r="HIR551" s="320"/>
      <c r="HIS551" s="320"/>
      <c r="HIT551" s="320"/>
      <c r="HIU551" s="320"/>
      <c r="HIV551" s="320"/>
      <c r="HIW551" s="320"/>
      <c r="HIX551" s="320"/>
      <c r="HIY551" s="320"/>
      <c r="HIZ551" s="320"/>
      <c r="HJA551" s="320"/>
      <c r="HJB551" s="320"/>
      <c r="HJC551" s="320"/>
      <c r="HJD551" s="320"/>
      <c r="HJE551" s="320"/>
      <c r="HJF551" s="320"/>
      <c r="HJG551" s="320"/>
      <c r="HJH551" s="320"/>
      <c r="HJI551" s="320"/>
      <c r="HJJ551" s="320"/>
      <c r="HJK551" s="320"/>
      <c r="HJL551" s="320"/>
      <c r="HJM551" s="320"/>
      <c r="HJN551" s="320"/>
      <c r="HJO551" s="320"/>
      <c r="HJP551" s="320"/>
      <c r="HJQ551" s="320"/>
      <c r="HJR551" s="320"/>
      <c r="HJS551" s="320"/>
      <c r="HJT551" s="320"/>
      <c r="HJU551" s="320"/>
      <c r="HJV551" s="320"/>
      <c r="HJW551" s="320"/>
      <c r="HJX551" s="320"/>
      <c r="HJY551" s="320"/>
      <c r="HJZ551" s="320"/>
      <c r="HKA551" s="320"/>
      <c r="HKB551" s="320"/>
      <c r="HKC551" s="320"/>
      <c r="HKD551" s="320"/>
      <c r="HKE551" s="320"/>
      <c r="HKF551" s="320"/>
      <c r="HKG551" s="320"/>
      <c r="HKH551" s="320"/>
      <c r="HKI551" s="320"/>
      <c r="HKJ551" s="320"/>
      <c r="HKK551" s="320"/>
      <c r="HKL551" s="320"/>
      <c r="HKM551" s="320"/>
      <c r="HKN551" s="320"/>
      <c r="HKO551" s="320"/>
      <c r="HKP551" s="320"/>
      <c r="HKQ551" s="320"/>
      <c r="HKR551" s="320"/>
      <c r="HKS551" s="320"/>
      <c r="HKT551" s="320"/>
      <c r="HKU551" s="320"/>
      <c r="HKV551" s="320"/>
      <c r="HKW551" s="320"/>
      <c r="HKX551" s="320"/>
      <c r="HKY551" s="320"/>
      <c r="HKZ551" s="320"/>
      <c r="HLA551" s="320"/>
      <c r="HLB551" s="320"/>
      <c r="HLC551" s="320"/>
      <c r="HLD551" s="320"/>
      <c r="HLE551" s="320"/>
      <c r="HLF551" s="320"/>
      <c r="HLG551" s="320"/>
      <c r="HLH551" s="320"/>
      <c r="HLI551" s="320"/>
      <c r="HLJ551" s="320"/>
      <c r="HLK551" s="320"/>
      <c r="HLL551" s="320"/>
      <c r="HLM551" s="320"/>
      <c r="HLN551" s="320"/>
      <c r="HLO551" s="320"/>
      <c r="HLP551" s="320"/>
      <c r="HLQ551" s="320"/>
      <c r="HLR551" s="320"/>
      <c r="HLS551" s="320"/>
      <c r="HLT551" s="320"/>
      <c r="HLU551" s="320"/>
      <c r="HLV551" s="320"/>
      <c r="HLW551" s="320"/>
      <c r="HLX551" s="320"/>
      <c r="HLY551" s="320"/>
      <c r="HLZ551" s="320"/>
      <c r="HMA551" s="320"/>
      <c r="HMB551" s="320"/>
      <c r="HMC551" s="320"/>
      <c r="HMD551" s="320"/>
      <c r="HME551" s="320"/>
      <c r="HMF551" s="320"/>
      <c r="HMG551" s="320"/>
      <c r="HMH551" s="320"/>
      <c r="HMI551" s="320"/>
      <c r="HMJ551" s="320"/>
      <c r="HMK551" s="320"/>
      <c r="HML551" s="320"/>
      <c r="HMM551" s="320"/>
      <c r="HMN551" s="320"/>
      <c r="HMO551" s="320"/>
      <c r="HMP551" s="320"/>
      <c r="HMQ551" s="320"/>
      <c r="HMR551" s="320"/>
      <c r="HMS551" s="320"/>
      <c r="HMT551" s="320"/>
      <c r="HMU551" s="320"/>
      <c r="HMV551" s="320"/>
      <c r="HMW551" s="320"/>
      <c r="HMX551" s="320"/>
      <c r="HMY551" s="320"/>
      <c r="HMZ551" s="320"/>
      <c r="HNA551" s="320"/>
      <c r="HNB551" s="320"/>
      <c r="HNC551" s="320"/>
      <c r="HND551" s="320"/>
      <c r="HNE551" s="320"/>
      <c r="HNF551" s="320"/>
      <c r="HNG551" s="320"/>
      <c r="HNH551" s="320"/>
      <c r="HNI551" s="320"/>
      <c r="HNJ551" s="320"/>
      <c r="HNK551" s="320"/>
      <c r="HNL551" s="320"/>
      <c r="HNM551" s="320"/>
      <c r="HNN551" s="320"/>
      <c r="HNO551" s="320"/>
      <c r="HNP551" s="320"/>
      <c r="HNQ551" s="320"/>
      <c r="HNR551" s="320"/>
      <c r="HNS551" s="320"/>
      <c r="HNT551" s="320"/>
      <c r="HNU551" s="320"/>
      <c r="HNV551" s="320"/>
      <c r="HNW551" s="320"/>
      <c r="HNX551" s="320"/>
      <c r="HNY551" s="320"/>
      <c r="HNZ551" s="320"/>
      <c r="HOA551" s="320"/>
      <c r="HOB551" s="320"/>
      <c r="HOC551" s="320"/>
      <c r="HOD551" s="320"/>
      <c r="HOE551" s="320"/>
      <c r="HOF551" s="320"/>
      <c r="HOG551" s="320"/>
      <c r="HOH551" s="320"/>
      <c r="HOI551" s="320"/>
      <c r="HOJ551" s="320"/>
      <c r="HOK551" s="320"/>
      <c r="HOL551" s="320"/>
      <c r="HOM551" s="320"/>
      <c r="HON551" s="320"/>
      <c r="HOO551" s="320"/>
      <c r="HOP551" s="320"/>
      <c r="HOQ551" s="320"/>
      <c r="HOR551" s="320"/>
      <c r="HOS551" s="320"/>
      <c r="HOT551" s="320"/>
      <c r="HOU551" s="320"/>
      <c r="HOV551" s="320"/>
      <c r="HOW551" s="320"/>
      <c r="HOX551" s="320"/>
      <c r="HOY551" s="320"/>
      <c r="HOZ551" s="320"/>
      <c r="HPA551" s="320"/>
      <c r="HPB551" s="320"/>
      <c r="HPC551" s="320"/>
      <c r="HPD551" s="320"/>
      <c r="HPE551" s="320"/>
      <c r="HPF551" s="320"/>
      <c r="HPG551" s="320"/>
      <c r="HPH551" s="320"/>
      <c r="HPI551" s="320"/>
      <c r="HPJ551" s="320"/>
      <c r="HPK551" s="320"/>
      <c r="HPL551" s="320"/>
      <c r="HPM551" s="320"/>
      <c r="HPN551" s="320"/>
      <c r="HPO551" s="320"/>
      <c r="HPP551" s="320"/>
      <c r="HPQ551" s="320"/>
      <c r="HPR551" s="320"/>
      <c r="HPS551" s="320"/>
      <c r="HPT551" s="320"/>
      <c r="HPU551" s="320"/>
      <c r="HPV551" s="320"/>
      <c r="HPW551" s="320"/>
      <c r="HPX551" s="320"/>
      <c r="HPY551" s="320"/>
      <c r="HPZ551" s="320"/>
      <c r="HQA551" s="320"/>
      <c r="HQB551" s="320"/>
      <c r="HQC551" s="320"/>
      <c r="HQD551" s="320"/>
      <c r="HQE551" s="320"/>
      <c r="HQF551" s="320"/>
      <c r="HQG551" s="320"/>
      <c r="HQH551" s="320"/>
      <c r="HQI551" s="320"/>
      <c r="HQJ551" s="320"/>
      <c r="HQK551" s="320"/>
      <c r="HQL551" s="320"/>
      <c r="HQM551" s="320"/>
      <c r="HQN551" s="320"/>
      <c r="HQO551" s="320"/>
      <c r="HQP551" s="320"/>
      <c r="HQQ551" s="320"/>
      <c r="HQR551" s="320"/>
      <c r="HQS551" s="320"/>
      <c r="HQT551" s="320"/>
      <c r="HQU551" s="320"/>
      <c r="HQV551" s="320"/>
      <c r="HQW551" s="320"/>
      <c r="HQX551" s="320"/>
      <c r="HQY551" s="320"/>
      <c r="HQZ551" s="320"/>
      <c r="HRA551" s="320"/>
      <c r="HRB551" s="320"/>
      <c r="HRC551" s="320"/>
      <c r="HRD551" s="320"/>
      <c r="HRE551" s="320"/>
      <c r="HRF551" s="320"/>
      <c r="HRG551" s="320"/>
      <c r="HRH551" s="320"/>
      <c r="HRI551" s="320"/>
      <c r="HRJ551" s="320"/>
      <c r="HRK551" s="320"/>
      <c r="HRL551" s="320"/>
      <c r="HRM551" s="320"/>
      <c r="HRN551" s="320"/>
      <c r="HRO551" s="320"/>
      <c r="HRP551" s="320"/>
      <c r="HRQ551" s="320"/>
      <c r="HRR551" s="320"/>
      <c r="HRS551" s="320"/>
      <c r="HRT551" s="320"/>
      <c r="HRU551" s="320"/>
      <c r="HRV551" s="320"/>
      <c r="HRW551" s="320"/>
      <c r="HRX551" s="320"/>
      <c r="HRY551" s="320"/>
      <c r="HRZ551" s="320"/>
      <c r="HSA551" s="320"/>
      <c r="HSB551" s="320"/>
      <c r="HSC551" s="320"/>
      <c r="HSD551" s="320"/>
      <c r="HSE551" s="320"/>
      <c r="HSF551" s="320"/>
      <c r="HSG551" s="320"/>
      <c r="HSH551" s="320"/>
      <c r="HSI551" s="320"/>
      <c r="HSJ551" s="320"/>
      <c r="HSK551" s="320"/>
      <c r="HSL551" s="320"/>
      <c r="HSM551" s="320"/>
      <c r="HSN551" s="320"/>
      <c r="HSO551" s="320"/>
      <c r="HSP551" s="320"/>
      <c r="HSQ551" s="320"/>
      <c r="HSR551" s="320"/>
      <c r="HSS551" s="320"/>
      <c r="HST551" s="320"/>
      <c r="HSU551" s="320"/>
      <c r="HSV551" s="320"/>
      <c r="HSW551" s="320"/>
      <c r="HSX551" s="320"/>
      <c r="HSY551" s="320"/>
      <c r="HSZ551" s="320"/>
      <c r="HTA551" s="320"/>
      <c r="HTB551" s="320"/>
      <c r="HTC551" s="320"/>
      <c r="HTD551" s="320"/>
      <c r="HTE551" s="320"/>
      <c r="HTF551" s="320"/>
      <c r="HTG551" s="320"/>
      <c r="HTH551" s="320"/>
      <c r="HTI551" s="320"/>
      <c r="HTJ551" s="320"/>
      <c r="HTK551" s="320"/>
      <c r="HTL551" s="320"/>
      <c r="HTM551" s="320"/>
      <c r="HTN551" s="320"/>
      <c r="HTO551" s="320"/>
      <c r="HTP551" s="320"/>
      <c r="HTQ551" s="320"/>
      <c r="HTR551" s="320"/>
      <c r="HTS551" s="320"/>
      <c r="HTT551" s="320"/>
      <c r="HTU551" s="320"/>
      <c r="HTV551" s="320"/>
      <c r="HTW551" s="320"/>
      <c r="HTX551" s="320"/>
      <c r="HTY551" s="320"/>
      <c r="HTZ551" s="320"/>
      <c r="HUA551" s="320"/>
      <c r="HUB551" s="320"/>
      <c r="HUC551" s="320"/>
      <c r="HUD551" s="320"/>
      <c r="HUE551" s="320"/>
      <c r="HUF551" s="320"/>
      <c r="HUG551" s="320"/>
      <c r="HUH551" s="320"/>
      <c r="HUI551" s="320"/>
      <c r="HUJ551" s="320"/>
      <c r="HUK551" s="320"/>
      <c r="HUL551" s="320"/>
      <c r="HUM551" s="320"/>
      <c r="HUN551" s="320"/>
      <c r="HUO551" s="320"/>
      <c r="HUP551" s="320"/>
      <c r="HUQ551" s="320"/>
      <c r="HUR551" s="320"/>
      <c r="HUS551" s="320"/>
      <c r="HUT551" s="320"/>
      <c r="HUU551" s="320"/>
      <c r="HUV551" s="320"/>
      <c r="HUW551" s="320"/>
      <c r="HUX551" s="320"/>
      <c r="HUY551" s="320"/>
      <c r="HUZ551" s="320"/>
      <c r="HVA551" s="320"/>
      <c r="HVB551" s="320"/>
      <c r="HVC551" s="320"/>
      <c r="HVD551" s="320"/>
      <c r="HVE551" s="320"/>
      <c r="HVF551" s="320"/>
      <c r="HVG551" s="320"/>
      <c r="HVH551" s="320"/>
      <c r="HVI551" s="320"/>
      <c r="HVJ551" s="320"/>
      <c r="HVK551" s="320"/>
      <c r="HVL551" s="320"/>
      <c r="HVM551" s="320"/>
      <c r="HVN551" s="320"/>
      <c r="HVO551" s="320"/>
      <c r="HVP551" s="320"/>
      <c r="HVQ551" s="320"/>
      <c r="HVR551" s="320"/>
      <c r="HVS551" s="320"/>
      <c r="HVT551" s="320"/>
      <c r="HVU551" s="320"/>
      <c r="HVV551" s="320"/>
      <c r="HVW551" s="320"/>
      <c r="HVX551" s="320"/>
      <c r="HVY551" s="320"/>
      <c r="HVZ551" s="320"/>
      <c r="HWA551" s="320"/>
      <c r="HWB551" s="320"/>
      <c r="HWC551" s="320"/>
      <c r="HWD551" s="320"/>
      <c r="HWE551" s="320"/>
      <c r="HWF551" s="320"/>
      <c r="HWG551" s="320"/>
      <c r="HWH551" s="320"/>
      <c r="HWI551" s="320"/>
      <c r="HWJ551" s="320"/>
      <c r="HWK551" s="320"/>
      <c r="HWL551" s="320"/>
      <c r="HWM551" s="320"/>
      <c r="HWN551" s="320"/>
      <c r="HWO551" s="320"/>
      <c r="HWP551" s="320"/>
      <c r="HWQ551" s="320"/>
      <c r="HWR551" s="320"/>
      <c r="HWS551" s="320"/>
      <c r="HWT551" s="320"/>
      <c r="HWU551" s="320"/>
      <c r="HWV551" s="320"/>
      <c r="HWW551" s="320"/>
      <c r="HWX551" s="320"/>
      <c r="HWY551" s="320"/>
      <c r="HWZ551" s="320"/>
      <c r="HXA551" s="320"/>
      <c r="HXB551" s="320"/>
      <c r="HXC551" s="320"/>
      <c r="HXD551" s="320"/>
      <c r="HXE551" s="320"/>
      <c r="HXF551" s="320"/>
      <c r="HXG551" s="320"/>
      <c r="HXH551" s="320"/>
      <c r="HXI551" s="320"/>
      <c r="HXJ551" s="320"/>
      <c r="HXK551" s="320"/>
      <c r="HXL551" s="320"/>
      <c r="HXM551" s="320"/>
      <c r="HXN551" s="320"/>
      <c r="HXO551" s="320"/>
      <c r="HXP551" s="320"/>
      <c r="HXQ551" s="320"/>
      <c r="HXR551" s="320"/>
      <c r="HXS551" s="320"/>
      <c r="HXT551" s="320"/>
      <c r="HXU551" s="320"/>
      <c r="HXV551" s="320"/>
      <c r="HXW551" s="320"/>
      <c r="HXX551" s="320"/>
      <c r="HXY551" s="320"/>
      <c r="HXZ551" s="320"/>
      <c r="HYA551" s="320"/>
      <c r="HYB551" s="320"/>
      <c r="HYC551" s="320"/>
      <c r="HYD551" s="320"/>
      <c r="HYE551" s="320"/>
      <c r="HYF551" s="320"/>
      <c r="HYG551" s="320"/>
      <c r="HYH551" s="320"/>
      <c r="HYI551" s="320"/>
      <c r="HYJ551" s="320"/>
      <c r="HYK551" s="320"/>
      <c r="HYL551" s="320"/>
      <c r="HYM551" s="320"/>
      <c r="HYN551" s="320"/>
      <c r="HYO551" s="320"/>
      <c r="HYP551" s="320"/>
      <c r="HYQ551" s="320"/>
      <c r="HYR551" s="320"/>
      <c r="HYS551" s="320"/>
      <c r="HYT551" s="320"/>
      <c r="HYU551" s="320"/>
      <c r="HYV551" s="320"/>
      <c r="HYW551" s="320"/>
      <c r="HYX551" s="320"/>
      <c r="HYY551" s="320"/>
      <c r="HYZ551" s="320"/>
      <c r="HZA551" s="320"/>
      <c r="HZB551" s="320"/>
      <c r="HZC551" s="320"/>
      <c r="HZD551" s="320"/>
      <c r="HZE551" s="320"/>
      <c r="HZF551" s="320"/>
      <c r="HZG551" s="320"/>
      <c r="HZH551" s="320"/>
      <c r="HZI551" s="320"/>
      <c r="HZJ551" s="320"/>
      <c r="HZK551" s="320"/>
      <c r="HZL551" s="320"/>
      <c r="HZM551" s="320"/>
      <c r="HZN551" s="320"/>
      <c r="HZO551" s="320"/>
      <c r="HZP551" s="320"/>
      <c r="HZQ551" s="320"/>
      <c r="HZR551" s="320"/>
      <c r="HZS551" s="320"/>
      <c r="HZT551" s="320"/>
      <c r="HZU551" s="320"/>
      <c r="HZV551" s="320"/>
      <c r="HZW551" s="320"/>
      <c r="HZX551" s="320"/>
      <c r="HZY551" s="320"/>
      <c r="HZZ551" s="320"/>
      <c r="IAA551" s="320"/>
      <c r="IAB551" s="320"/>
      <c r="IAC551" s="320"/>
      <c r="IAD551" s="320"/>
      <c r="IAE551" s="320"/>
      <c r="IAF551" s="320"/>
      <c r="IAG551" s="320"/>
      <c r="IAH551" s="320"/>
      <c r="IAI551" s="320"/>
      <c r="IAJ551" s="320"/>
      <c r="IAK551" s="320"/>
      <c r="IAL551" s="320"/>
      <c r="IAM551" s="320"/>
      <c r="IAN551" s="320"/>
      <c r="IAO551" s="320"/>
      <c r="IAP551" s="320"/>
      <c r="IAQ551" s="320"/>
      <c r="IAR551" s="320"/>
      <c r="IAS551" s="320"/>
      <c r="IAT551" s="320"/>
      <c r="IAU551" s="320"/>
      <c r="IAV551" s="320"/>
      <c r="IAW551" s="320"/>
      <c r="IAX551" s="320"/>
      <c r="IAY551" s="320"/>
      <c r="IAZ551" s="320"/>
      <c r="IBA551" s="320"/>
      <c r="IBB551" s="320"/>
      <c r="IBC551" s="320"/>
      <c r="IBD551" s="320"/>
      <c r="IBE551" s="320"/>
      <c r="IBF551" s="320"/>
      <c r="IBG551" s="320"/>
      <c r="IBH551" s="320"/>
      <c r="IBI551" s="320"/>
      <c r="IBJ551" s="320"/>
      <c r="IBK551" s="320"/>
      <c r="IBL551" s="320"/>
      <c r="IBM551" s="320"/>
      <c r="IBN551" s="320"/>
      <c r="IBO551" s="320"/>
      <c r="IBP551" s="320"/>
      <c r="IBQ551" s="320"/>
      <c r="IBR551" s="320"/>
      <c r="IBS551" s="320"/>
      <c r="IBT551" s="320"/>
      <c r="IBU551" s="320"/>
      <c r="IBV551" s="320"/>
      <c r="IBW551" s="320"/>
      <c r="IBX551" s="320"/>
      <c r="IBY551" s="320"/>
      <c r="IBZ551" s="320"/>
      <c r="ICA551" s="320"/>
      <c r="ICB551" s="320"/>
      <c r="ICC551" s="320"/>
      <c r="ICD551" s="320"/>
      <c r="ICE551" s="320"/>
      <c r="ICF551" s="320"/>
      <c r="ICG551" s="320"/>
      <c r="ICH551" s="320"/>
      <c r="ICI551" s="320"/>
      <c r="ICJ551" s="320"/>
      <c r="ICK551" s="320"/>
      <c r="ICL551" s="320"/>
      <c r="ICM551" s="320"/>
      <c r="ICN551" s="320"/>
      <c r="ICO551" s="320"/>
      <c r="ICP551" s="320"/>
      <c r="ICQ551" s="320"/>
      <c r="ICR551" s="320"/>
      <c r="ICS551" s="320"/>
      <c r="ICT551" s="320"/>
      <c r="ICU551" s="320"/>
      <c r="ICV551" s="320"/>
      <c r="ICW551" s="320"/>
      <c r="ICX551" s="320"/>
      <c r="ICY551" s="320"/>
      <c r="ICZ551" s="320"/>
      <c r="IDA551" s="320"/>
      <c r="IDB551" s="320"/>
      <c r="IDC551" s="320"/>
      <c r="IDD551" s="320"/>
      <c r="IDE551" s="320"/>
      <c r="IDF551" s="320"/>
      <c r="IDG551" s="320"/>
      <c r="IDH551" s="320"/>
      <c r="IDI551" s="320"/>
      <c r="IDJ551" s="320"/>
      <c r="IDK551" s="320"/>
      <c r="IDL551" s="320"/>
      <c r="IDM551" s="320"/>
      <c r="IDN551" s="320"/>
      <c r="IDO551" s="320"/>
      <c r="IDP551" s="320"/>
      <c r="IDQ551" s="320"/>
      <c r="IDR551" s="320"/>
      <c r="IDS551" s="320"/>
      <c r="IDT551" s="320"/>
      <c r="IDU551" s="320"/>
      <c r="IDV551" s="320"/>
      <c r="IDW551" s="320"/>
      <c r="IDX551" s="320"/>
      <c r="IDY551" s="320"/>
      <c r="IDZ551" s="320"/>
      <c r="IEA551" s="320"/>
      <c r="IEB551" s="320"/>
      <c r="IEC551" s="320"/>
      <c r="IED551" s="320"/>
      <c r="IEE551" s="320"/>
      <c r="IEF551" s="320"/>
      <c r="IEG551" s="320"/>
      <c r="IEH551" s="320"/>
      <c r="IEI551" s="320"/>
      <c r="IEJ551" s="320"/>
      <c r="IEK551" s="320"/>
      <c r="IEL551" s="320"/>
      <c r="IEM551" s="320"/>
      <c r="IEN551" s="320"/>
      <c r="IEO551" s="320"/>
      <c r="IEP551" s="320"/>
      <c r="IEQ551" s="320"/>
      <c r="IER551" s="320"/>
      <c r="IES551" s="320"/>
      <c r="IET551" s="320"/>
      <c r="IEU551" s="320"/>
      <c r="IEV551" s="320"/>
      <c r="IEW551" s="320"/>
      <c r="IEX551" s="320"/>
      <c r="IEY551" s="320"/>
      <c r="IEZ551" s="320"/>
      <c r="IFA551" s="320"/>
      <c r="IFB551" s="320"/>
      <c r="IFC551" s="320"/>
      <c r="IFD551" s="320"/>
      <c r="IFE551" s="320"/>
      <c r="IFF551" s="320"/>
      <c r="IFG551" s="320"/>
      <c r="IFH551" s="320"/>
      <c r="IFI551" s="320"/>
      <c r="IFJ551" s="320"/>
      <c r="IFK551" s="320"/>
      <c r="IFL551" s="320"/>
      <c r="IFM551" s="320"/>
      <c r="IFN551" s="320"/>
      <c r="IFO551" s="320"/>
      <c r="IFP551" s="320"/>
      <c r="IFQ551" s="320"/>
      <c r="IFR551" s="320"/>
      <c r="IFS551" s="320"/>
      <c r="IFT551" s="320"/>
      <c r="IFU551" s="320"/>
      <c r="IFV551" s="320"/>
      <c r="IFW551" s="320"/>
      <c r="IFX551" s="320"/>
      <c r="IFY551" s="320"/>
      <c r="IFZ551" s="320"/>
      <c r="IGA551" s="320"/>
      <c r="IGB551" s="320"/>
      <c r="IGC551" s="320"/>
      <c r="IGD551" s="320"/>
      <c r="IGE551" s="320"/>
      <c r="IGF551" s="320"/>
      <c r="IGG551" s="320"/>
      <c r="IGH551" s="320"/>
      <c r="IGI551" s="320"/>
      <c r="IGJ551" s="320"/>
      <c r="IGK551" s="320"/>
      <c r="IGL551" s="320"/>
      <c r="IGM551" s="320"/>
      <c r="IGN551" s="320"/>
      <c r="IGO551" s="320"/>
      <c r="IGP551" s="320"/>
      <c r="IGQ551" s="320"/>
      <c r="IGR551" s="320"/>
      <c r="IGS551" s="320"/>
      <c r="IGT551" s="320"/>
      <c r="IGU551" s="320"/>
      <c r="IGV551" s="320"/>
      <c r="IGW551" s="320"/>
      <c r="IGX551" s="320"/>
      <c r="IGY551" s="320"/>
      <c r="IGZ551" s="320"/>
      <c r="IHA551" s="320"/>
      <c r="IHB551" s="320"/>
      <c r="IHC551" s="320"/>
      <c r="IHD551" s="320"/>
      <c r="IHE551" s="320"/>
      <c r="IHF551" s="320"/>
      <c r="IHG551" s="320"/>
      <c r="IHH551" s="320"/>
      <c r="IHI551" s="320"/>
      <c r="IHJ551" s="320"/>
      <c r="IHK551" s="320"/>
      <c r="IHL551" s="320"/>
      <c r="IHM551" s="320"/>
      <c r="IHN551" s="320"/>
      <c r="IHO551" s="320"/>
      <c r="IHP551" s="320"/>
      <c r="IHQ551" s="320"/>
      <c r="IHR551" s="320"/>
      <c r="IHS551" s="320"/>
      <c r="IHT551" s="320"/>
      <c r="IHU551" s="320"/>
      <c r="IHV551" s="320"/>
      <c r="IHW551" s="320"/>
      <c r="IHX551" s="320"/>
      <c r="IHY551" s="320"/>
      <c r="IHZ551" s="320"/>
      <c r="IIA551" s="320"/>
      <c r="IIB551" s="320"/>
      <c r="IIC551" s="320"/>
      <c r="IID551" s="320"/>
      <c r="IIE551" s="320"/>
      <c r="IIF551" s="320"/>
      <c r="IIG551" s="320"/>
      <c r="IIH551" s="320"/>
      <c r="III551" s="320"/>
      <c r="IIJ551" s="320"/>
      <c r="IIK551" s="320"/>
      <c r="IIL551" s="320"/>
      <c r="IIM551" s="320"/>
      <c r="IIN551" s="320"/>
      <c r="IIO551" s="320"/>
      <c r="IIP551" s="320"/>
      <c r="IIQ551" s="320"/>
      <c r="IIR551" s="320"/>
      <c r="IIS551" s="320"/>
      <c r="IIT551" s="320"/>
      <c r="IIU551" s="320"/>
      <c r="IIV551" s="320"/>
      <c r="IIW551" s="320"/>
      <c r="IIX551" s="320"/>
      <c r="IIY551" s="320"/>
      <c r="IIZ551" s="320"/>
      <c r="IJA551" s="320"/>
      <c r="IJB551" s="320"/>
      <c r="IJC551" s="320"/>
      <c r="IJD551" s="320"/>
      <c r="IJE551" s="320"/>
      <c r="IJF551" s="320"/>
      <c r="IJG551" s="320"/>
      <c r="IJH551" s="320"/>
      <c r="IJI551" s="320"/>
      <c r="IJJ551" s="320"/>
      <c r="IJK551" s="320"/>
      <c r="IJL551" s="320"/>
      <c r="IJM551" s="320"/>
      <c r="IJN551" s="320"/>
      <c r="IJO551" s="320"/>
      <c r="IJP551" s="320"/>
      <c r="IJQ551" s="320"/>
      <c r="IJR551" s="320"/>
      <c r="IJS551" s="320"/>
      <c r="IJT551" s="320"/>
      <c r="IJU551" s="320"/>
      <c r="IJV551" s="320"/>
      <c r="IJW551" s="320"/>
      <c r="IJX551" s="320"/>
      <c r="IJY551" s="320"/>
      <c r="IJZ551" s="320"/>
      <c r="IKA551" s="320"/>
      <c r="IKB551" s="320"/>
      <c r="IKC551" s="320"/>
      <c r="IKD551" s="320"/>
      <c r="IKE551" s="320"/>
      <c r="IKF551" s="320"/>
      <c r="IKG551" s="320"/>
      <c r="IKH551" s="320"/>
      <c r="IKI551" s="320"/>
      <c r="IKJ551" s="320"/>
      <c r="IKK551" s="320"/>
      <c r="IKL551" s="320"/>
      <c r="IKM551" s="320"/>
      <c r="IKN551" s="320"/>
      <c r="IKO551" s="320"/>
      <c r="IKP551" s="320"/>
      <c r="IKQ551" s="320"/>
      <c r="IKR551" s="320"/>
      <c r="IKS551" s="320"/>
      <c r="IKT551" s="320"/>
      <c r="IKU551" s="320"/>
      <c r="IKV551" s="320"/>
      <c r="IKW551" s="320"/>
      <c r="IKX551" s="320"/>
      <c r="IKY551" s="320"/>
      <c r="IKZ551" s="320"/>
      <c r="ILA551" s="320"/>
      <c r="ILB551" s="320"/>
      <c r="ILC551" s="320"/>
      <c r="ILD551" s="320"/>
      <c r="ILE551" s="320"/>
      <c r="ILF551" s="320"/>
      <c r="ILG551" s="320"/>
      <c r="ILH551" s="320"/>
      <c r="ILI551" s="320"/>
      <c r="ILJ551" s="320"/>
      <c r="ILK551" s="320"/>
      <c r="ILL551" s="320"/>
      <c r="ILM551" s="320"/>
      <c r="ILN551" s="320"/>
      <c r="ILO551" s="320"/>
      <c r="ILP551" s="320"/>
      <c r="ILQ551" s="320"/>
      <c r="ILR551" s="320"/>
      <c r="ILS551" s="320"/>
      <c r="ILT551" s="320"/>
      <c r="ILU551" s="320"/>
      <c r="ILV551" s="320"/>
      <c r="ILW551" s="320"/>
      <c r="ILX551" s="320"/>
      <c r="ILY551" s="320"/>
      <c r="ILZ551" s="320"/>
      <c r="IMA551" s="320"/>
      <c r="IMB551" s="320"/>
      <c r="IMC551" s="320"/>
      <c r="IMD551" s="320"/>
      <c r="IME551" s="320"/>
      <c r="IMF551" s="320"/>
      <c r="IMG551" s="320"/>
      <c r="IMH551" s="320"/>
      <c r="IMI551" s="320"/>
      <c r="IMJ551" s="320"/>
      <c r="IMK551" s="320"/>
      <c r="IML551" s="320"/>
      <c r="IMM551" s="320"/>
      <c r="IMN551" s="320"/>
      <c r="IMO551" s="320"/>
      <c r="IMP551" s="320"/>
      <c r="IMQ551" s="320"/>
      <c r="IMR551" s="320"/>
      <c r="IMS551" s="320"/>
      <c r="IMT551" s="320"/>
      <c r="IMU551" s="320"/>
      <c r="IMV551" s="320"/>
      <c r="IMW551" s="320"/>
      <c r="IMX551" s="320"/>
      <c r="IMY551" s="320"/>
      <c r="IMZ551" s="320"/>
      <c r="INA551" s="320"/>
      <c r="INB551" s="320"/>
      <c r="INC551" s="320"/>
      <c r="IND551" s="320"/>
      <c r="INE551" s="320"/>
      <c r="INF551" s="320"/>
      <c r="ING551" s="320"/>
      <c r="INH551" s="320"/>
      <c r="INI551" s="320"/>
      <c r="INJ551" s="320"/>
      <c r="INK551" s="320"/>
      <c r="INL551" s="320"/>
      <c r="INM551" s="320"/>
      <c r="INN551" s="320"/>
      <c r="INO551" s="320"/>
      <c r="INP551" s="320"/>
      <c r="INQ551" s="320"/>
      <c r="INR551" s="320"/>
      <c r="INS551" s="320"/>
      <c r="INT551" s="320"/>
      <c r="INU551" s="320"/>
      <c r="INV551" s="320"/>
      <c r="INW551" s="320"/>
      <c r="INX551" s="320"/>
      <c r="INY551" s="320"/>
      <c r="INZ551" s="320"/>
      <c r="IOA551" s="320"/>
      <c r="IOB551" s="320"/>
      <c r="IOC551" s="320"/>
      <c r="IOD551" s="320"/>
      <c r="IOE551" s="320"/>
      <c r="IOF551" s="320"/>
      <c r="IOG551" s="320"/>
      <c r="IOH551" s="320"/>
      <c r="IOI551" s="320"/>
      <c r="IOJ551" s="320"/>
      <c r="IOK551" s="320"/>
      <c r="IOL551" s="320"/>
      <c r="IOM551" s="320"/>
      <c r="ION551" s="320"/>
      <c r="IOO551" s="320"/>
      <c r="IOP551" s="320"/>
      <c r="IOQ551" s="320"/>
      <c r="IOR551" s="320"/>
      <c r="IOS551" s="320"/>
      <c r="IOT551" s="320"/>
      <c r="IOU551" s="320"/>
      <c r="IOV551" s="320"/>
      <c r="IOW551" s="320"/>
      <c r="IOX551" s="320"/>
      <c r="IOY551" s="320"/>
      <c r="IOZ551" s="320"/>
      <c r="IPA551" s="320"/>
      <c r="IPB551" s="320"/>
      <c r="IPC551" s="320"/>
      <c r="IPD551" s="320"/>
      <c r="IPE551" s="320"/>
      <c r="IPF551" s="320"/>
      <c r="IPG551" s="320"/>
      <c r="IPH551" s="320"/>
      <c r="IPI551" s="320"/>
      <c r="IPJ551" s="320"/>
      <c r="IPK551" s="320"/>
      <c r="IPL551" s="320"/>
      <c r="IPM551" s="320"/>
      <c r="IPN551" s="320"/>
      <c r="IPO551" s="320"/>
      <c r="IPP551" s="320"/>
      <c r="IPQ551" s="320"/>
      <c r="IPR551" s="320"/>
      <c r="IPS551" s="320"/>
      <c r="IPT551" s="320"/>
      <c r="IPU551" s="320"/>
      <c r="IPV551" s="320"/>
      <c r="IPW551" s="320"/>
      <c r="IPX551" s="320"/>
      <c r="IPY551" s="320"/>
      <c r="IPZ551" s="320"/>
      <c r="IQA551" s="320"/>
      <c r="IQB551" s="320"/>
      <c r="IQC551" s="320"/>
      <c r="IQD551" s="320"/>
      <c r="IQE551" s="320"/>
      <c r="IQF551" s="320"/>
      <c r="IQG551" s="320"/>
      <c r="IQH551" s="320"/>
      <c r="IQI551" s="320"/>
      <c r="IQJ551" s="320"/>
      <c r="IQK551" s="320"/>
      <c r="IQL551" s="320"/>
      <c r="IQM551" s="320"/>
      <c r="IQN551" s="320"/>
      <c r="IQO551" s="320"/>
      <c r="IQP551" s="320"/>
      <c r="IQQ551" s="320"/>
      <c r="IQR551" s="320"/>
      <c r="IQS551" s="320"/>
      <c r="IQT551" s="320"/>
      <c r="IQU551" s="320"/>
      <c r="IQV551" s="320"/>
      <c r="IQW551" s="320"/>
      <c r="IQX551" s="320"/>
      <c r="IQY551" s="320"/>
      <c r="IQZ551" s="320"/>
      <c r="IRA551" s="320"/>
      <c r="IRB551" s="320"/>
      <c r="IRC551" s="320"/>
      <c r="IRD551" s="320"/>
      <c r="IRE551" s="320"/>
      <c r="IRF551" s="320"/>
      <c r="IRG551" s="320"/>
      <c r="IRH551" s="320"/>
      <c r="IRI551" s="320"/>
      <c r="IRJ551" s="320"/>
      <c r="IRK551" s="320"/>
      <c r="IRL551" s="320"/>
      <c r="IRM551" s="320"/>
      <c r="IRN551" s="320"/>
      <c r="IRO551" s="320"/>
      <c r="IRP551" s="320"/>
      <c r="IRQ551" s="320"/>
      <c r="IRR551" s="320"/>
      <c r="IRS551" s="320"/>
      <c r="IRT551" s="320"/>
      <c r="IRU551" s="320"/>
      <c r="IRV551" s="320"/>
      <c r="IRW551" s="320"/>
      <c r="IRX551" s="320"/>
      <c r="IRY551" s="320"/>
      <c r="IRZ551" s="320"/>
      <c r="ISA551" s="320"/>
      <c r="ISB551" s="320"/>
      <c r="ISC551" s="320"/>
      <c r="ISD551" s="320"/>
      <c r="ISE551" s="320"/>
      <c r="ISF551" s="320"/>
      <c r="ISG551" s="320"/>
      <c r="ISH551" s="320"/>
      <c r="ISI551" s="320"/>
      <c r="ISJ551" s="320"/>
      <c r="ISK551" s="320"/>
      <c r="ISL551" s="320"/>
      <c r="ISM551" s="320"/>
      <c r="ISN551" s="320"/>
      <c r="ISO551" s="320"/>
      <c r="ISP551" s="320"/>
      <c r="ISQ551" s="320"/>
      <c r="ISR551" s="320"/>
      <c r="ISS551" s="320"/>
      <c r="IST551" s="320"/>
      <c r="ISU551" s="320"/>
      <c r="ISV551" s="320"/>
      <c r="ISW551" s="320"/>
      <c r="ISX551" s="320"/>
      <c r="ISY551" s="320"/>
      <c r="ISZ551" s="320"/>
      <c r="ITA551" s="320"/>
      <c r="ITB551" s="320"/>
      <c r="ITC551" s="320"/>
      <c r="ITD551" s="320"/>
      <c r="ITE551" s="320"/>
      <c r="ITF551" s="320"/>
      <c r="ITG551" s="320"/>
      <c r="ITH551" s="320"/>
      <c r="ITI551" s="320"/>
      <c r="ITJ551" s="320"/>
      <c r="ITK551" s="320"/>
      <c r="ITL551" s="320"/>
      <c r="ITM551" s="320"/>
      <c r="ITN551" s="320"/>
      <c r="ITO551" s="320"/>
      <c r="ITP551" s="320"/>
      <c r="ITQ551" s="320"/>
      <c r="ITR551" s="320"/>
      <c r="ITS551" s="320"/>
      <c r="ITT551" s="320"/>
      <c r="ITU551" s="320"/>
      <c r="ITV551" s="320"/>
      <c r="ITW551" s="320"/>
      <c r="ITX551" s="320"/>
      <c r="ITY551" s="320"/>
      <c r="ITZ551" s="320"/>
      <c r="IUA551" s="320"/>
      <c r="IUB551" s="320"/>
      <c r="IUC551" s="320"/>
      <c r="IUD551" s="320"/>
      <c r="IUE551" s="320"/>
      <c r="IUF551" s="320"/>
      <c r="IUG551" s="320"/>
      <c r="IUH551" s="320"/>
      <c r="IUI551" s="320"/>
      <c r="IUJ551" s="320"/>
      <c r="IUK551" s="320"/>
      <c r="IUL551" s="320"/>
      <c r="IUM551" s="320"/>
      <c r="IUN551" s="320"/>
      <c r="IUO551" s="320"/>
      <c r="IUP551" s="320"/>
      <c r="IUQ551" s="320"/>
      <c r="IUR551" s="320"/>
      <c r="IUS551" s="320"/>
      <c r="IUT551" s="320"/>
      <c r="IUU551" s="320"/>
      <c r="IUV551" s="320"/>
      <c r="IUW551" s="320"/>
      <c r="IUX551" s="320"/>
      <c r="IUY551" s="320"/>
      <c r="IUZ551" s="320"/>
      <c r="IVA551" s="320"/>
      <c r="IVB551" s="320"/>
      <c r="IVC551" s="320"/>
      <c r="IVD551" s="320"/>
      <c r="IVE551" s="320"/>
      <c r="IVF551" s="320"/>
      <c r="IVG551" s="320"/>
      <c r="IVH551" s="320"/>
      <c r="IVI551" s="320"/>
      <c r="IVJ551" s="320"/>
      <c r="IVK551" s="320"/>
      <c r="IVL551" s="320"/>
      <c r="IVM551" s="320"/>
      <c r="IVN551" s="320"/>
      <c r="IVO551" s="320"/>
      <c r="IVP551" s="320"/>
      <c r="IVQ551" s="320"/>
      <c r="IVR551" s="320"/>
      <c r="IVS551" s="320"/>
      <c r="IVT551" s="320"/>
      <c r="IVU551" s="320"/>
      <c r="IVV551" s="320"/>
      <c r="IVW551" s="320"/>
      <c r="IVX551" s="320"/>
      <c r="IVY551" s="320"/>
      <c r="IVZ551" s="320"/>
      <c r="IWA551" s="320"/>
      <c r="IWB551" s="320"/>
      <c r="IWC551" s="320"/>
      <c r="IWD551" s="320"/>
      <c r="IWE551" s="320"/>
      <c r="IWF551" s="320"/>
      <c r="IWG551" s="320"/>
      <c r="IWH551" s="320"/>
      <c r="IWI551" s="320"/>
      <c r="IWJ551" s="320"/>
      <c r="IWK551" s="320"/>
      <c r="IWL551" s="320"/>
      <c r="IWM551" s="320"/>
      <c r="IWN551" s="320"/>
      <c r="IWO551" s="320"/>
      <c r="IWP551" s="320"/>
      <c r="IWQ551" s="320"/>
      <c r="IWR551" s="320"/>
      <c r="IWS551" s="320"/>
      <c r="IWT551" s="320"/>
      <c r="IWU551" s="320"/>
      <c r="IWV551" s="320"/>
      <c r="IWW551" s="320"/>
      <c r="IWX551" s="320"/>
      <c r="IWY551" s="320"/>
      <c r="IWZ551" s="320"/>
      <c r="IXA551" s="320"/>
      <c r="IXB551" s="320"/>
      <c r="IXC551" s="320"/>
      <c r="IXD551" s="320"/>
      <c r="IXE551" s="320"/>
      <c r="IXF551" s="320"/>
      <c r="IXG551" s="320"/>
      <c r="IXH551" s="320"/>
      <c r="IXI551" s="320"/>
      <c r="IXJ551" s="320"/>
      <c r="IXK551" s="320"/>
      <c r="IXL551" s="320"/>
      <c r="IXM551" s="320"/>
      <c r="IXN551" s="320"/>
      <c r="IXO551" s="320"/>
      <c r="IXP551" s="320"/>
      <c r="IXQ551" s="320"/>
      <c r="IXR551" s="320"/>
      <c r="IXS551" s="320"/>
      <c r="IXT551" s="320"/>
      <c r="IXU551" s="320"/>
      <c r="IXV551" s="320"/>
      <c r="IXW551" s="320"/>
      <c r="IXX551" s="320"/>
      <c r="IXY551" s="320"/>
      <c r="IXZ551" s="320"/>
      <c r="IYA551" s="320"/>
      <c r="IYB551" s="320"/>
      <c r="IYC551" s="320"/>
      <c r="IYD551" s="320"/>
      <c r="IYE551" s="320"/>
      <c r="IYF551" s="320"/>
      <c r="IYG551" s="320"/>
      <c r="IYH551" s="320"/>
      <c r="IYI551" s="320"/>
      <c r="IYJ551" s="320"/>
      <c r="IYK551" s="320"/>
      <c r="IYL551" s="320"/>
      <c r="IYM551" s="320"/>
      <c r="IYN551" s="320"/>
      <c r="IYO551" s="320"/>
      <c r="IYP551" s="320"/>
      <c r="IYQ551" s="320"/>
      <c r="IYR551" s="320"/>
      <c r="IYS551" s="320"/>
      <c r="IYT551" s="320"/>
      <c r="IYU551" s="320"/>
      <c r="IYV551" s="320"/>
      <c r="IYW551" s="320"/>
      <c r="IYX551" s="320"/>
      <c r="IYY551" s="320"/>
      <c r="IYZ551" s="320"/>
      <c r="IZA551" s="320"/>
      <c r="IZB551" s="320"/>
      <c r="IZC551" s="320"/>
      <c r="IZD551" s="320"/>
      <c r="IZE551" s="320"/>
      <c r="IZF551" s="320"/>
      <c r="IZG551" s="320"/>
      <c r="IZH551" s="320"/>
      <c r="IZI551" s="320"/>
      <c r="IZJ551" s="320"/>
      <c r="IZK551" s="320"/>
      <c r="IZL551" s="320"/>
      <c r="IZM551" s="320"/>
      <c r="IZN551" s="320"/>
      <c r="IZO551" s="320"/>
      <c r="IZP551" s="320"/>
      <c r="IZQ551" s="320"/>
      <c r="IZR551" s="320"/>
      <c r="IZS551" s="320"/>
      <c r="IZT551" s="320"/>
      <c r="IZU551" s="320"/>
      <c r="IZV551" s="320"/>
      <c r="IZW551" s="320"/>
      <c r="IZX551" s="320"/>
      <c r="IZY551" s="320"/>
      <c r="IZZ551" s="320"/>
      <c r="JAA551" s="320"/>
      <c r="JAB551" s="320"/>
      <c r="JAC551" s="320"/>
      <c r="JAD551" s="320"/>
      <c r="JAE551" s="320"/>
      <c r="JAF551" s="320"/>
      <c r="JAG551" s="320"/>
      <c r="JAH551" s="320"/>
      <c r="JAI551" s="320"/>
      <c r="JAJ551" s="320"/>
      <c r="JAK551" s="320"/>
      <c r="JAL551" s="320"/>
      <c r="JAM551" s="320"/>
      <c r="JAN551" s="320"/>
      <c r="JAO551" s="320"/>
      <c r="JAP551" s="320"/>
      <c r="JAQ551" s="320"/>
      <c r="JAR551" s="320"/>
      <c r="JAS551" s="320"/>
      <c r="JAT551" s="320"/>
      <c r="JAU551" s="320"/>
      <c r="JAV551" s="320"/>
      <c r="JAW551" s="320"/>
      <c r="JAX551" s="320"/>
      <c r="JAY551" s="320"/>
      <c r="JAZ551" s="320"/>
      <c r="JBA551" s="320"/>
      <c r="JBB551" s="320"/>
      <c r="JBC551" s="320"/>
      <c r="JBD551" s="320"/>
      <c r="JBE551" s="320"/>
      <c r="JBF551" s="320"/>
      <c r="JBG551" s="320"/>
      <c r="JBH551" s="320"/>
      <c r="JBI551" s="320"/>
      <c r="JBJ551" s="320"/>
      <c r="JBK551" s="320"/>
      <c r="JBL551" s="320"/>
      <c r="JBM551" s="320"/>
      <c r="JBN551" s="320"/>
      <c r="JBO551" s="320"/>
      <c r="JBP551" s="320"/>
      <c r="JBQ551" s="320"/>
      <c r="JBR551" s="320"/>
      <c r="JBS551" s="320"/>
      <c r="JBT551" s="320"/>
      <c r="JBU551" s="320"/>
      <c r="JBV551" s="320"/>
      <c r="JBW551" s="320"/>
      <c r="JBX551" s="320"/>
      <c r="JBY551" s="320"/>
      <c r="JBZ551" s="320"/>
      <c r="JCA551" s="320"/>
      <c r="JCB551" s="320"/>
      <c r="JCC551" s="320"/>
      <c r="JCD551" s="320"/>
      <c r="JCE551" s="320"/>
      <c r="JCF551" s="320"/>
      <c r="JCG551" s="320"/>
      <c r="JCH551" s="320"/>
      <c r="JCI551" s="320"/>
      <c r="JCJ551" s="320"/>
      <c r="JCK551" s="320"/>
      <c r="JCL551" s="320"/>
      <c r="JCM551" s="320"/>
      <c r="JCN551" s="320"/>
      <c r="JCO551" s="320"/>
      <c r="JCP551" s="320"/>
      <c r="JCQ551" s="320"/>
      <c r="JCR551" s="320"/>
      <c r="JCS551" s="320"/>
      <c r="JCT551" s="320"/>
      <c r="JCU551" s="320"/>
      <c r="JCV551" s="320"/>
      <c r="JCW551" s="320"/>
      <c r="JCX551" s="320"/>
      <c r="JCY551" s="320"/>
      <c r="JCZ551" s="320"/>
      <c r="JDA551" s="320"/>
      <c r="JDB551" s="320"/>
      <c r="JDC551" s="320"/>
      <c r="JDD551" s="320"/>
      <c r="JDE551" s="320"/>
      <c r="JDF551" s="320"/>
      <c r="JDG551" s="320"/>
      <c r="JDH551" s="320"/>
      <c r="JDI551" s="320"/>
      <c r="JDJ551" s="320"/>
      <c r="JDK551" s="320"/>
      <c r="JDL551" s="320"/>
      <c r="JDM551" s="320"/>
      <c r="JDN551" s="320"/>
      <c r="JDO551" s="320"/>
      <c r="JDP551" s="320"/>
      <c r="JDQ551" s="320"/>
      <c r="JDR551" s="320"/>
      <c r="JDS551" s="320"/>
      <c r="JDT551" s="320"/>
      <c r="JDU551" s="320"/>
      <c r="JDV551" s="320"/>
      <c r="JDW551" s="320"/>
      <c r="JDX551" s="320"/>
      <c r="JDY551" s="320"/>
      <c r="JDZ551" s="320"/>
      <c r="JEA551" s="320"/>
      <c r="JEB551" s="320"/>
      <c r="JEC551" s="320"/>
      <c r="JED551" s="320"/>
      <c r="JEE551" s="320"/>
      <c r="JEF551" s="320"/>
      <c r="JEG551" s="320"/>
      <c r="JEH551" s="320"/>
      <c r="JEI551" s="320"/>
      <c r="JEJ551" s="320"/>
      <c r="JEK551" s="320"/>
      <c r="JEL551" s="320"/>
      <c r="JEM551" s="320"/>
      <c r="JEN551" s="320"/>
      <c r="JEO551" s="320"/>
      <c r="JEP551" s="320"/>
      <c r="JEQ551" s="320"/>
      <c r="JER551" s="320"/>
      <c r="JES551" s="320"/>
      <c r="JET551" s="320"/>
      <c r="JEU551" s="320"/>
      <c r="JEV551" s="320"/>
      <c r="JEW551" s="320"/>
      <c r="JEX551" s="320"/>
      <c r="JEY551" s="320"/>
      <c r="JEZ551" s="320"/>
      <c r="JFA551" s="320"/>
      <c r="JFB551" s="320"/>
      <c r="JFC551" s="320"/>
      <c r="JFD551" s="320"/>
      <c r="JFE551" s="320"/>
      <c r="JFF551" s="320"/>
      <c r="JFG551" s="320"/>
      <c r="JFH551" s="320"/>
      <c r="JFI551" s="320"/>
      <c r="JFJ551" s="320"/>
      <c r="JFK551" s="320"/>
      <c r="JFL551" s="320"/>
      <c r="JFM551" s="320"/>
      <c r="JFN551" s="320"/>
      <c r="JFO551" s="320"/>
      <c r="JFP551" s="320"/>
      <c r="JFQ551" s="320"/>
      <c r="JFR551" s="320"/>
      <c r="JFS551" s="320"/>
      <c r="JFT551" s="320"/>
      <c r="JFU551" s="320"/>
      <c r="JFV551" s="320"/>
      <c r="JFW551" s="320"/>
      <c r="JFX551" s="320"/>
      <c r="JFY551" s="320"/>
      <c r="JFZ551" s="320"/>
      <c r="JGA551" s="320"/>
      <c r="JGB551" s="320"/>
      <c r="JGC551" s="320"/>
      <c r="JGD551" s="320"/>
      <c r="JGE551" s="320"/>
      <c r="JGF551" s="320"/>
      <c r="JGG551" s="320"/>
      <c r="JGH551" s="320"/>
      <c r="JGI551" s="320"/>
      <c r="JGJ551" s="320"/>
      <c r="JGK551" s="320"/>
      <c r="JGL551" s="320"/>
      <c r="JGM551" s="320"/>
      <c r="JGN551" s="320"/>
      <c r="JGO551" s="320"/>
      <c r="JGP551" s="320"/>
      <c r="JGQ551" s="320"/>
      <c r="JGR551" s="320"/>
      <c r="JGS551" s="320"/>
      <c r="JGT551" s="320"/>
      <c r="JGU551" s="320"/>
      <c r="JGV551" s="320"/>
      <c r="JGW551" s="320"/>
      <c r="JGX551" s="320"/>
      <c r="JGY551" s="320"/>
      <c r="JGZ551" s="320"/>
      <c r="JHA551" s="320"/>
      <c r="JHB551" s="320"/>
      <c r="JHC551" s="320"/>
      <c r="JHD551" s="320"/>
      <c r="JHE551" s="320"/>
      <c r="JHF551" s="320"/>
      <c r="JHG551" s="320"/>
      <c r="JHH551" s="320"/>
      <c r="JHI551" s="320"/>
      <c r="JHJ551" s="320"/>
      <c r="JHK551" s="320"/>
      <c r="JHL551" s="320"/>
      <c r="JHM551" s="320"/>
      <c r="JHN551" s="320"/>
      <c r="JHO551" s="320"/>
      <c r="JHP551" s="320"/>
      <c r="JHQ551" s="320"/>
      <c r="JHR551" s="320"/>
      <c r="JHS551" s="320"/>
      <c r="JHT551" s="320"/>
      <c r="JHU551" s="320"/>
      <c r="JHV551" s="320"/>
      <c r="JHW551" s="320"/>
      <c r="JHX551" s="320"/>
      <c r="JHY551" s="320"/>
      <c r="JHZ551" s="320"/>
      <c r="JIA551" s="320"/>
      <c r="JIB551" s="320"/>
      <c r="JIC551" s="320"/>
      <c r="JID551" s="320"/>
      <c r="JIE551" s="320"/>
      <c r="JIF551" s="320"/>
      <c r="JIG551" s="320"/>
      <c r="JIH551" s="320"/>
      <c r="JII551" s="320"/>
      <c r="JIJ551" s="320"/>
      <c r="JIK551" s="320"/>
      <c r="JIL551" s="320"/>
      <c r="JIM551" s="320"/>
      <c r="JIN551" s="320"/>
      <c r="JIO551" s="320"/>
      <c r="JIP551" s="320"/>
      <c r="JIQ551" s="320"/>
      <c r="JIR551" s="320"/>
      <c r="JIS551" s="320"/>
      <c r="JIT551" s="320"/>
      <c r="JIU551" s="320"/>
      <c r="JIV551" s="320"/>
      <c r="JIW551" s="320"/>
      <c r="JIX551" s="320"/>
      <c r="JIY551" s="320"/>
      <c r="JIZ551" s="320"/>
      <c r="JJA551" s="320"/>
      <c r="JJB551" s="320"/>
      <c r="JJC551" s="320"/>
      <c r="JJD551" s="320"/>
      <c r="JJE551" s="320"/>
      <c r="JJF551" s="320"/>
      <c r="JJG551" s="320"/>
      <c r="JJH551" s="320"/>
      <c r="JJI551" s="320"/>
      <c r="JJJ551" s="320"/>
      <c r="JJK551" s="320"/>
      <c r="JJL551" s="320"/>
      <c r="JJM551" s="320"/>
      <c r="JJN551" s="320"/>
      <c r="JJO551" s="320"/>
      <c r="JJP551" s="320"/>
      <c r="JJQ551" s="320"/>
      <c r="JJR551" s="320"/>
      <c r="JJS551" s="320"/>
      <c r="JJT551" s="320"/>
      <c r="JJU551" s="320"/>
      <c r="JJV551" s="320"/>
      <c r="JJW551" s="320"/>
      <c r="JJX551" s="320"/>
      <c r="JJY551" s="320"/>
      <c r="JJZ551" s="320"/>
      <c r="JKA551" s="320"/>
      <c r="JKB551" s="320"/>
      <c r="JKC551" s="320"/>
      <c r="JKD551" s="320"/>
      <c r="JKE551" s="320"/>
      <c r="JKF551" s="320"/>
      <c r="JKG551" s="320"/>
      <c r="JKH551" s="320"/>
      <c r="JKI551" s="320"/>
      <c r="JKJ551" s="320"/>
      <c r="JKK551" s="320"/>
      <c r="JKL551" s="320"/>
      <c r="JKM551" s="320"/>
      <c r="JKN551" s="320"/>
      <c r="JKO551" s="320"/>
      <c r="JKP551" s="320"/>
      <c r="JKQ551" s="320"/>
      <c r="JKR551" s="320"/>
      <c r="JKS551" s="320"/>
      <c r="JKT551" s="320"/>
      <c r="JKU551" s="320"/>
      <c r="JKV551" s="320"/>
      <c r="JKW551" s="320"/>
      <c r="JKX551" s="320"/>
      <c r="JKY551" s="320"/>
      <c r="JKZ551" s="320"/>
      <c r="JLA551" s="320"/>
      <c r="JLB551" s="320"/>
      <c r="JLC551" s="320"/>
      <c r="JLD551" s="320"/>
      <c r="JLE551" s="320"/>
      <c r="JLF551" s="320"/>
      <c r="JLG551" s="320"/>
      <c r="JLH551" s="320"/>
      <c r="JLI551" s="320"/>
      <c r="JLJ551" s="320"/>
      <c r="JLK551" s="320"/>
      <c r="JLL551" s="320"/>
      <c r="JLM551" s="320"/>
      <c r="JLN551" s="320"/>
      <c r="JLO551" s="320"/>
      <c r="JLP551" s="320"/>
      <c r="JLQ551" s="320"/>
      <c r="JLR551" s="320"/>
      <c r="JLS551" s="320"/>
      <c r="JLT551" s="320"/>
      <c r="JLU551" s="320"/>
      <c r="JLV551" s="320"/>
      <c r="JLW551" s="320"/>
      <c r="JLX551" s="320"/>
      <c r="JLY551" s="320"/>
      <c r="JLZ551" s="320"/>
      <c r="JMA551" s="320"/>
      <c r="JMB551" s="320"/>
      <c r="JMC551" s="320"/>
      <c r="JMD551" s="320"/>
      <c r="JME551" s="320"/>
      <c r="JMF551" s="320"/>
      <c r="JMG551" s="320"/>
      <c r="JMH551" s="320"/>
      <c r="JMI551" s="320"/>
      <c r="JMJ551" s="320"/>
      <c r="JMK551" s="320"/>
      <c r="JML551" s="320"/>
      <c r="JMM551" s="320"/>
      <c r="JMN551" s="320"/>
      <c r="JMO551" s="320"/>
      <c r="JMP551" s="320"/>
      <c r="JMQ551" s="320"/>
      <c r="JMR551" s="320"/>
      <c r="JMS551" s="320"/>
      <c r="JMT551" s="320"/>
      <c r="JMU551" s="320"/>
      <c r="JMV551" s="320"/>
      <c r="JMW551" s="320"/>
      <c r="JMX551" s="320"/>
      <c r="JMY551" s="320"/>
      <c r="JMZ551" s="320"/>
      <c r="JNA551" s="320"/>
      <c r="JNB551" s="320"/>
      <c r="JNC551" s="320"/>
      <c r="JND551" s="320"/>
      <c r="JNE551" s="320"/>
      <c r="JNF551" s="320"/>
      <c r="JNG551" s="320"/>
      <c r="JNH551" s="320"/>
      <c r="JNI551" s="320"/>
      <c r="JNJ551" s="320"/>
      <c r="JNK551" s="320"/>
      <c r="JNL551" s="320"/>
      <c r="JNM551" s="320"/>
      <c r="JNN551" s="320"/>
      <c r="JNO551" s="320"/>
      <c r="JNP551" s="320"/>
      <c r="JNQ551" s="320"/>
      <c r="JNR551" s="320"/>
      <c r="JNS551" s="320"/>
      <c r="JNT551" s="320"/>
      <c r="JNU551" s="320"/>
      <c r="JNV551" s="320"/>
      <c r="JNW551" s="320"/>
      <c r="JNX551" s="320"/>
      <c r="JNY551" s="320"/>
      <c r="JNZ551" s="320"/>
      <c r="JOA551" s="320"/>
      <c r="JOB551" s="320"/>
      <c r="JOC551" s="320"/>
      <c r="JOD551" s="320"/>
      <c r="JOE551" s="320"/>
      <c r="JOF551" s="320"/>
      <c r="JOG551" s="320"/>
      <c r="JOH551" s="320"/>
      <c r="JOI551" s="320"/>
      <c r="JOJ551" s="320"/>
      <c r="JOK551" s="320"/>
      <c r="JOL551" s="320"/>
      <c r="JOM551" s="320"/>
      <c r="JON551" s="320"/>
      <c r="JOO551" s="320"/>
      <c r="JOP551" s="320"/>
      <c r="JOQ551" s="320"/>
      <c r="JOR551" s="320"/>
      <c r="JOS551" s="320"/>
      <c r="JOT551" s="320"/>
      <c r="JOU551" s="320"/>
      <c r="JOV551" s="320"/>
      <c r="JOW551" s="320"/>
      <c r="JOX551" s="320"/>
      <c r="JOY551" s="320"/>
      <c r="JOZ551" s="320"/>
      <c r="JPA551" s="320"/>
      <c r="JPB551" s="320"/>
      <c r="JPC551" s="320"/>
      <c r="JPD551" s="320"/>
      <c r="JPE551" s="320"/>
      <c r="JPF551" s="320"/>
      <c r="JPG551" s="320"/>
      <c r="JPH551" s="320"/>
      <c r="JPI551" s="320"/>
      <c r="JPJ551" s="320"/>
      <c r="JPK551" s="320"/>
      <c r="JPL551" s="320"/>
      <c r="JPM551" s="320"/>
      <c r="JPN551" s="320"/>
      <c r="JPO551" s="320"/>
      <c r="JPP551" s="320"/>
      <c r="JPQ551" s="320"/>
      <c r="JPR551" s="320"/>
      <c r="JPS551" s="320"/>
      <c r="JPT551" s="320"/>
      <c r="JPU551" s="320"/>
      <c r="JPV551" s="320"/>
      <c r="JPW551" s="320"/>
      <c r="JPX551" s="320"/>
      <c r="JPY551" s="320"/>
      <c r="JPZ551" s="320"/>
      <c r="JQA551" s="320"/>
      <c r="JQB551" s="320"/>
      <c r="JQC551" s="320"/>
      <c r="JQD551" s="320"/>
      <c r="JQE551" s="320"/>
      <c r="JQF551" s="320"/>
      <c r="JQG551" s="320"/>
      <c r="JQH551" s="320"/>
      <c r="JQI551" s="320"/>
      <c r="JQJ551" s="320"/>
      <c r="JQK551" s="320"/>
      <c r="JQL551" s="320"/>
      <c r="JQM551" s="320"/>
      <c r="JQN551" s="320"/>
      <c r="JQO551" s="320"/>
      <c r="JQP551" s="320"/>
      <c r="JQQ551" s="320"/>
      <c r="JQR551" s="320"/>
      <c r="JQS551" s="320"/>
      <c r="JQT551" s="320"/>
      <c r="JQU551" s="320"/>
      <c r="JQV551" s="320"/>
      <c r="JQW551" s="320"/>
      <c r="JQX551" s="320"/>
      <c r="JQY551" s="320"/>
      <c r="JQZ551" s="320"/>
      <c r="JRA551" s="320"/>
      <c r="JRB551" s="320"/>
      <c r="JRC551" s="320"/>
      <c r="JRD551" s="320"/>
      <c r="JRE551" s="320"/>
      <c r="JRF551" s="320"/>
      <c r="JRG551" s="320"/>
      <c r="JRH551" s="320"/>
      <c r="JRI551" s="320"/>
      <c r="JRJ551" s="320"/>
      <c r="JRK551" s="320"/>
      <c r="JRL551" s="320"/>
      <c r="JRM551" s="320"/>
      <c r="JRN551" s="320"/>
      <c r="JRO551" s="320"/>
      <c r="JRP551" s="320"/>
      <c r="JRQ551" s="320"/>
      <c r="JRR551" s="320"/>
      <c r="JRS551" s="320"/>
      <c r="JRT551" s="320"/>
      <c r="JRU551" s="320"/>
      <c r="JRV551" s="320"/>
      <c r="JRW551" s="320"/>
      <c r="JRX551" s="320"/>
      <c r="JRY551" s="320"/>
      <c r="JRZ551" s="320"/>
      <c r="JSA551" s="320"/>
      <c r="JSB551" s="320"/>
      <c r="JSC551" s="320"/>
      <c r="JSD551" s="320"/>
      <c r="JSE551" s="320"/>
      <c r="JSF551" s="320"/>
      <c r="JSG551" s="320"/>
      <c r="JSH551" s="320"/>
      <c r="JSI551" s="320"/>
      <c r="JSJ551" s="320"/>
      <c r="JSK551" s="320"/>
      <c r="JSL551" s="320"/>
      <c r="JSM551" s="320"/>
      <c r="JSN551" s="320"/>
      <c r="JSO551" s="320"/>
      <c r="JSP551" s="320"/>
      <c r="JSQ551" s="320"/>
      <c r="JSR551" s="320"/>
      <c r="JSS551" s="320"/>
      <c r="JST551" s="320"/>
      <c r="JSU551" s="320"/>
      <c r="JSV551" s="320"/>
      <c r="JSW551" s="320"/>
      <c r="JSX551" s="320"/>
      <c r="JSY551" s="320"/>
      <c r="JSZ551" s="320"/>
      <c r="JTA551" s="320"/>
      <c r="JTB551" s="320"/>
      <c r="JTC551" s="320"/>
      <c r="JTD551" s="320"/>
      <c r="JTE551" s="320"/>
      <c r="JTF551" s="320"/>
      <c r="JTG551" s="320"/>
      <c r="JTH551" s="320"/>
      <c r="JTI551" s="320"/>
      <c r="JTJ551" s="320"/>
      <c r="JTK551" s="320"/>
      <c r="JTL551" s="320"/>
      <c r="JTM551" s="320"/>
      <c r="JTN551" s="320"/>
      <c r="JTO551" s="320"/>
      <c r="JTP551" s="320"/>
      <c r="JTQ551" s="320"/>
      <c r="JTR551" s="320"/>
      <c r="JTS551" s="320"/>
      <c r="JTT551" s="320"/>
      <c r="JTU551" s="320"/>
      <c r="JTV551" s="320"/>
      <c r="JTW551" s="320"/>
      <c r="JTX551" s="320"/>
      <c r="JTY551" s="320"/>
      <c r="JTZ551" s="320"/>
      <c r="JUA551" s="320"/>
      <c r="JUB551" s="320"/>
      <c r="JUC551" s="320"/>
      <c r="JUD551" s="320"/>
      <c r="JUE551" s="320"/>
      <c r="JUF551" s="320"/>
      <c r="JUG551" s="320"/>
      <c r="JUH551" s="320"/>
      <c r="JUI551" s="320"/>
      <c r="JUJ551" s="320"/>
      <c r="JUK551" s="320"/>
      <c r="JUL551" s="320"/>
      <c r="JUM551" s="320"/>
      <c r="JUN551" s="320"/>
      <c r="JUO551" s="320"/>
      <c r="JUP551" s="320"/>
      <c r="JUQ551" s="320"/>
      <c r="JUR551" s="320"/>
      <c r="JUS551" s="320"/>
      <c r="JUT551" s="320"/>
      <c r="JUU551" s="320"/>
      <c r="JUV551" s="320"/>
      <c r="JUW551" s="320"/>
      <c r="JUX551" s="320"/>
      <c r="JUY551" s="320"/>
      <c r="JUZ551" s="320"/>
      <c r="JVA551" s="320"/>
      <c r="JVB551" s="320"/>
      <c r="JVC551" s="320"/>
      <c r="JVD551" s="320"/>
      <c r="JVE551" s="320"/>
      <c r="JVF551" s="320"/>
      <c r="JVG551" s="320"/>
      <c r="JVH551" s="320"/>
      <c r="JVI551" s="320"/>
      <c r="JVJ551" s="320"/>
      <c r="JVK551" s="320"/>
      <c r="JVL551" s="320"/>
      <c r="JVM551" s="320"/>
      <c r="JVN551" s="320"/>
      <c r="JVO551" s="320"/>
      <c r="JVP551" s="320"/>
      <c r="JVQ551" s="320"/>
      <c r="JVR551" s="320"/>
      <c r="JVS551" s="320"/>
      <c r="JVT551" s="320"/>
      <c r="JVU551" s="320"/>
      <c r="JVV551" s="320"/>
      <c r="JVW551" s="320"/>
      <c r="JVX551" s="320"/>
      <c r="JVY551" s="320"/>
      <c r="JVZ551" s="320"/>
      <c r="JWA551" s="320"/>
      <c r="JWB551" s="320"/>
      <c r="JWC551" s="320"/>
      <c r="JWD551" s="320"/>
      <c r="JWE551" s="320"/>
      <c r="JWF551" s="320"/>
      <c r="JWG551" s="320"/>
      <c r="JWH551" s="320"/>
      <c r="JWI551" s="320"/>
      <c r="JWJ551" s="320"/>
      <c r="JWK551" s="320"/>
      <c r="JWL551" s="320"/>
      <c r="JWM551" s="320"/>
      <c r="JWN551" s="320"/>
      <c r="JWO551" s="320"/>
      <c r="JWP551" s="320"/>
      <c r="JWQ551" s="320"/>
      <c r="JWR551" s="320"/>
      <c r="JWS551" s="320"/>
      <c r="JWT551" s="320"/>
      <c r="JWU551" s="320"/>
      <c r="JWV551" s="320"/>
      <c r="JWW551" s="320"/>
      <c r="JWX551" s="320"/>
      <c r="JWY551" s="320"/>
      <c r="JWZ551" s="320"/>
      <c r="JXA551" s="320"/>
      <c r="JXB551" s="320"/>
      <c r="JXC551" s="320"/>
      <c r="JXD551" s="320"/>
      <c r="JXE551" s="320"/>
      <c r="JXF551" s="320"/>
      <c r="JXG551" s="320"/>
      <c r="JXH551" s="320"/>
      <c r="JXI551" s="320"/>
      <c r="JXJ551" s="320"/>
      <c r="JXK551" s="320"/>
      <c r="JXL551" s="320"/>
      <c r="JXM551" s="320"/>
      <c r="JXN551" s="320"/>
      <c r="JXO551" s="320"/>
      <c r="JXP551" s="320"/>
      <c r="JXQ551" s="320"/>
      <c r="JXR551" s="320"/>
      <c r="JXS551" s="320"/>
      <c r="JXT551" s="320"/>
      <c r="JXU551" s="320"/>
      <c r="JXV551" s="320"/>
      <c r="JXW551" s="320"/>
      <c r="JXX551" s="320"/>
      <c r="JXY551" s="320"/>
      <c r="JXZ551" s="320"/>
      <c r="JYA551" s="320"/>
      <c r="JYB551" s="320"/>
      <c r="JYC551" s="320"/>
      <c r="JYD551" s="320"/>
      <c r="JYE551" s="320"/>
      <c r="JYF551" s="320"/>
      <c r="JYG551" s="320"/>
      <c r="JYH551" s="320"/>
      <c r="JYI551" s="320"/>
      <c r="JYJ551" s="320"/>
      <c r="JYK551" s="320"/>
      <c r="JYL551" s="320"/>
      <c r="JYM551" s="320"/>
      <c r="JYN551" s="320"/>
      <c r="JYO551" s="320"/>
      <c r="JYP551" s="320"/>
      <c r="JYQ551" s="320"/>
      <c r="JYR551" s="320"/>
      <c r="JYS551" s="320"/>
      <c r="JYT551" s="320"/>
      <c r="JYU551" s="320"/>
      <c r="JYV551" s="320"/>
      <c r="JYW551" s="320"/>
      <c r="JYX551" s="320"/>
      <c r="JYY551" s="320"/>
      <c r="JYZ551" s="320"/>
      <c r="JZA551" s="320"/>
      <c r="JZB551" s="320"/>
      <c r="JZC551" s="320"/>
      <c r="JZD551" s="320"/>
      <c r="JZE551" s="320"/>
      <c r="JZF551" s="320"/>
      <c r="JZG551" s="320"/>
      <c r="JZH551" s="320"/>
      <c r="JZI551" s="320"/>
      <c r="JZJ551" s="320"/>
      <c r="JZK551" s="320"/>
      <c r="JZL551" s="320"/>
      <c r="JZM551" s="320"/>
      <c r="JZN551" s="320"/>
      <c r="JZO551" s="320"/>
      <c r="JZP551" s="320"/>
      <c r="JZQ551" s="320"/>
      <c r="JZR551" s="320"/>
      <c r="JZS551" s="320"/>
      <c r="JZT551" s="320"/>
      <c r="JZU551" s="320"/>
      <c r="JZV551" s="320"/>
      <c r="JZW551" s="320"/>
      <c r="JZX551" s="320"/>
      <c r="JZY551" s="320"/>
      <c r="JZZ551" s="320"/>
      <c r="KAA551" s="320"/>
      <c r="KAB551" s="320"/>
      <c r="KAC551" s="320"/>
      <c r="KAD551" s="320"/>
      <c r="KAE551" s="320"/>
      <c r="KAF551" s="320"/>
      <c r="KAG551" s="320"/>
      <c r="KAH551" s="320"/>
      <c r="KAI551" s="320"/>
      <c r="KAJ551" s="320"/>
      <c r="KAK551" s="320"/>
      <c r="KAL551" s="320"/>
      <c r="KAM551" s="320"/>
      <c r="KAN551" s="320"/>
      <c r="KAO551" s="320"/>
      <c r="KAP551" s="320"/>
      <c r="KAQ551" s="320"/>
      <c r="KAR551" s="320"/>
      <c r="KAS551" s="320"/>
      <c r="KAT551" s="320"/>
      <c r="KAU551" s="320"/>
      <c r="KAV551" s="320"/>
      <c r="KAW551" s="320"/>
      <c r="KAX551" s="320"/>
      <c r="KAY551" s="320"/>
      <c r="KAZ551" s="320"/>
      <c r="KBA551" s="320"/>
      <c r="KBB551" s="320"/>
      <c r="KBC551" s="320"/>
      <c r="KBD551" s="320"/>
      <c r="KBE551" s="320"/>
      <c r="KBF551" s="320"/>
      <c r="KBG551" s="320"/>
      <c r="KBH551" s="320"/>
      <c r="KBI551" s="320"/>
      <c r="KBJ551" s="320"/>
      <c r="KBK551" s="320"/>
      <c r="KBL551" s="320"/>
      <c r="KBM551" s="320"/>
      <c r="KBN551" s="320"/>
      <c r="KBO551" s="320"/>
      <c r="KBP551" s="320"/>
      <c r="KBQ551" s="320"/>
      <c r="KBR551" s="320"/>
      <c r="KBS551" s="320"/>
      <c r="KBT551" s="320"/>
      <c r="KBU551" s="320"/>
      <c r="KBV551" s="320"/>
      <c r="KBW551" s="320"/>
      <c r="KBX551" s="320"/>
      <c r="KBY551" s="320"/>
      <c r="KBZ551" s="320"/>
      <c r="KCA551" s="320"/>
      <c r="KCB551" s="320"/>
      <c r="KCC551" s="320"/>
      <c r="KCD551" s="320"/>
      <c r="KCE551" s="320"/>
      <c r="KCF551" s="320"/>
      <c r="KCG551" s="320"/>
      <c r="KCH551" s="320"/>
      <c r="KCI551" s="320"/>
      <c r="KCJ551" s="320"/>
      <c r="KCK551" s="320"/>
      <c r="KCL551" s="320"/>
      <c r="KCM551" s="320"/>
      <c r="KCN551" s="320"/>
      <c r="KCO551" s="320"/>
      <c r="KCP551" s="320"/>
      <c r="KCQ551" s="320"/>
      <c r="KCR551" s="320"/>
      <c r="KCS551" s="320"/>
      <c r="KCT551" s="320"/>
      <c r="KCU551" s="320"/>
      <c r="KCV551" s="320"/>
      <c r="KCW551" s="320"/>
      <c r="KCX551" s="320"/>
      <c r="KCY551" s="320"/>
      <c r="KCZ551" s="320"/>
      <c r="KDA551" s="320"/>
      <c r="KDB551" s="320"/>
      <c r="KDC551" s="320"/>
      <c r="KDD551" s="320"/>
      <c r="KDE551" s="320"/>
      <c r="KDF551" s="320"/>
      <c r="KDG551" s="320"/>
      <c r="KDH551" s="320"/>
      <c r="KDI551" s="320"/>
      <c r="KDJ551" s="320"/>
      <c r="KDK551" s="320"/>
      <c r="KDL551" s="320"/>
      <c r="KDM551" s="320"/>
      <c r="KDN551" s="320"/>
      <c r="KDO551" s="320"/>
      <c r="KDP551" s="320"/>
      <c r="KDQ551" s="320"/>
      <c r="KDR551" s="320"/>
      <c r="KDS551" s="320"/>
      <c r="KDT551" s="320"/>
      <c r="KDU551" s="320"/>
      <c r="KDV551" s="320"/>
      <c r="KDW551" s="320"/>
      <c r="KDX551" s="320"/>
      <c r="KDY551" s="320"/>
      <c r="KDZ551" s="320"/>
      <c r="KEA551" s="320"/>
      <c r="KEB551" s="320"/>
      <c r="KEC551" s="320"/>
      <c r="KED551" s="320"/>
      <c r="KEE551" s="320"/>
      <c r="KEF551" s="320"/>
      <c r="KEG551" s="320"/>
      <c r="KEH551" s="320"/>
      <c r="KEI551" s="320"/>
      <c r="KEJ551" s="320"/>
      <c r="KEK551" s="320"/>
      <c r="KEL551" s="320"/>
      <c r="KEM551" s="320"/>
      <c r="KEN551" s="320"/>
      <c r="KEO551" s="320"/>
      <c r="KEP551" s="320"/>
      <c r="KEQ551" s="320"/>
      <c r="KER551" s="320"/>
      <c r="KES551" s="320"/>
      <c r="KET551" s="320"/>
      <c r="KEU551" s="320"/>
      <c r="KEV551" s="320"/>
      <c r="KEW551" s="320"/>
      <c r="KEX551" s="320"/>
      <c r="KEY551" s="320"/>
      <c r="KEZ551" s="320"/>
      <c r="KFA551" s="320"/>
      <c r="KFB551" s="320"/>
      <c r="KFC551" s="320"/>
      <c r="KFD551" s="320"/>
      <c r="KFE551" s="320"/>
      <c r="KFF551" s="320"/>
      <c r="KFG551" s="320"/>
      <c r="KFH551" s="320"/>
      <c r="KFI551" s="320"/>
      <c r="KFJ551" s="320"/>
      <c r="KFK551" s="320"/>
      <c r="KFL551" s="320"/>
      <c r="KFM551" s="320"/>
      <c r="KFN551" s="320"/>
      <c r="KFO551" s="320"/>
      <c r="KFP551" s="320"/>
      <c r="KFQ551" s="320"/>
      <c r="KFR551" s="320"/>
      <c r="KFS551" s="320"/>
      <c r="KFT551" s="320"/>
      <c r="KFU551" s="320"/>
      <c r="KFV551" s="320"/>
      <c r="KFW551" s="320"/>
      <c r="KFX551" s="320"/>
      <c r="KFY551" s="320"/>
      <c r="KFZ551" s="320"/>
      <c r="KGA551" s="320"/>
      <c r="KGB551" s="320"/>
      <c r="KGC551" s="320"/>
      <c r="KGD551" s="320"/>
      <c r="KGE551" s="320"/>
      <c r="KGF551" s="320"/>
      <c r="KGG551" s="320"/>
      <c r="KGH551" s="320"/>
      <c r="KGI551" s="320"/>
      <c r="KGJ551" s="320"/>
      <c r="KGK551" s="320"/>
      <c r="KGL551" s="320"/>
      <c r="KGM551" s="320"/>
      <c r="KGN551" s="320"/>
      <c r="KGO551" s="320"/>
      <c r="KGP551" s="320"/>
      <c r="KGQ551" s="320"/>
      <c r="KGR551" s="320"/>
      <c r="KGS551" s="320"/>
      <c r="KGT551" s="320"/>
      <c r="KGU551" s="320"/>
      <c r="KGV551" s="320"/>
      <c r="KGW551" s="320"/>
      <c r="KGX551" s="320"/>
      <c r="KGY551" s="320"/>
      <c r="KGZ551" s="320"/>
      <c r="KHA551" s="320"/>
      <c r="KHB551" s="320"/>
      <c r="KHC551" s="320"/>
      <c r="KHD551" s="320"/>
      <c r="KHE551" s="320"/>
      <c r="KHF551" s="320"/>
      <c r="KHG551" s="320"/>
      <c r="KHH551" s="320"/>
      <c r="KHI551" s="320"/>
      <c r="KHJ551" s="320"/>
      <c r="KHK551" s="320"/>
      <c r="KHL551" s="320"/>
      <c r="KHM551" s="320"/>
      <c r="KHN551" s="320"/>
      <c r="KHO551" s="320"/>
      <c r="KHP551" s="320"/>
      <c r="KHQ551" s="320"/>
      <c r="KHR551" s="320"/>
      <c r="KHS551" s="320"/>
      <c r="KHT551" s="320"/>
      <c r="KHU551" s="320"/>
      <c r="KHV551" s="320"/>
      <c r="KHW551" s="320"/>
      <c r="KHX551" s="320"/>
      <c r="KHY551" s="320"/>
      <c r="KHZ551" s="320"/>
      <c r="KIA551" s="320"/>
      <c r="KIB551" s="320"/>
      <c r="KIC551" s="320"/>
      <c r="KID551" s="320"/>
      <c r="KIE551" s="320"/>
      <c r="KIF551" s="320"/>
      <c r="KIG551" s="320"/>
      <c r="KIH551" s="320"/>
      <c r="KII551" s="320"/>
      <c r="KIJ551" s="320"/>
      <c r="KIK551" s="320"/>
      <c r="KIL551" s="320"/>
      <c r="KIM551" s="320"/>
      <c r="KIN551" s="320"/>
      <c r="KIO551" s="320"/>
      <c r="KIP551" s="320"/>
      <c r="KIQ551" s="320"/>
      <c r="KIR551" s="320"/>
      <c r="KIS551" s="320"/>
      <c r="KIT551" s="320"/>
      <c r="KIU551" s="320"/>
      <c r="KIV551" s="320"/>
      <c r="KIW551" s="320"/>
      <c r="KIX551" s="320"/>
      <c r="KIY551" s="320"/>
      <c r="KIZ551" s="320"/>
      <c r="KJA551" s="320"/>
      <c r="KJB551" s="320"/>
      <c r="KJC551" s="320"/>
      <c r="KJD551" s="320"/>
      <c r="KJE551" s="320"/>
      <c r="KJF551" s="320"/>
      <c r="KJG551" s="320"/>
      <c r="KJH551" s="320"/>
      <c r="KJI551" s="320"/>
      <c r="KJJ551" s="320"/>
      <c r="KJK551" s="320"/>
      <c r="KJL551" s="320"/>
      <c r="KJM551" s="320"/>
      <c r="KJN551" s="320"/>
      <c r="KJO551" s="320"/>
      <c r="KJP551" s="320"/>
      <c r="KJQ551" s="320"/>
      <c r="KJR551" s="320"/>
      <c r="KJS551" s="320"/>
      <c r="KJT551" s="320"/>
      <c r="KJU551" s="320"/>
      <c r="KJV551" s="320"/>
      <c r="KJW551" s="320"/>
      <c r="KJX551" s="320"/>
      <c r="KJY551" s="320"/>
      <c r="KJZ551" s="320"/>
      <c r="KKA551" s="320"/>
      <c r="KKB551" s="320"/>
      <c r="KKC551" s="320"/>
      <c r="KKD551" s="320"/>
      <c r="KKE551" s="320"/>
      <c r="KKF551" s="320"/>
      <c r="KKG551" s="320"/>
      <c r="KKH551" s="320"/>
      <c r="KKI551" s="320"/>
      <c r="KKJ551" s="320"/>
      <c r="KKK551" s="320"/>
      <c r="KKL551" s="320"/>
      <c r="KKM551" s="320"/>
      <c r="KKN551" s="320"/>
      <c r="KKO551" s="320"/>
      <c r="KKP551" s="320"/>
      <c r="KKQ551" s="320"/>
      <c r="KKR551" s="320"/>
      <c r="KKS551" s="320"/>
      <c r="KKT551" s="320"/>
      <c r="KKU551" s="320"/>
      <c r="KKV551" s="320"/>
      <c r="KKW551" s="320"/>
      <c r="KKX551" s="320"/>
      <c r="KKY551" s="320"/>
      <c r="KKZ551" s="320"/>
      <c r="KLA551" s="320"/>
      <c r="KLB551" s="320"/>
      <c r="KLC551" s="320"/>
      <c r="KLD551" s="320"/>
      <c r="KLE551" s="320"/>
      <c r="KLF551" s="320"/>
      <c r="KLG551" s="320"/>
      <c r="KLH551" s="320"/>
      <c r="KLI551" s="320"/>
      <c r="KLJ551" s="320"/>
      <c r="KLK551" s="320"/>
      <c r="KLL551" s="320"/>
      <c r="KLM551" s="320"/>
      <c r="KLN551" s="320"/>
      <c r="KLO551" s="320"/>
      <c r="KLP551" s="320"/>
      <c r="KLQ551" s="320"/>
      <c r="KLR551" s="320"/>
      <c r="KLS551" s="320"/>
      <c r="KLT551" s="320"/>
      <c r="KLU551" s="320"/>
      <c r="KLV551" s="320"/>
      <c r="KLW551" s="320"/>
      <c r="KLX551" s="320"/>
      <c r="KLY551" s="320"/>
      <c r="KLZ551" s="320"/>
      <c r="KMA551" s="320"/>
      <c r="KMB551" s="320"/>
      <c r="KMC551" s="320"/>
      <c r="KMD551" s="320"/>
      <c r="KME551" s="320"/>
      <c r="KMF551" s="320"/>
      <c r="KMG551" s="320"/>
      <c r="KMH551" s="320"/>
      <c r="KMI551" s="320"/>
      <c r="KMJ551" s="320"/>
      <c r="KMK551" s="320"/>
      <c r="KML551" s="320"/>
      <c r="KMM551" s="320"/>
      <c r="KMN551" s="320"/>
      <c r="KMO551" s="320"/>
      <c r="KMP551" s="320"/>
      <c r="KMQ551" s="320"/>
      <c r="KMR551" s="320"/>
      <c r="KMS551" s="320"/>
      <c r="KMT551" s="320"/>
      <c r="KMU551" s="320"/>
      <c r="KMV551" s="320"/>
      <c r="KMW551" s="320"/>
      <c r="KMX551" s="320"/>
      <c r="KMY551" s="320"/>
      <c r="KMZ551" s="320"/>
      <c r="KNA551" s="320"/>
      <c r="KNB551" s="320"/>
      <c r="KNC551" s="320"/>
      <c r="KND551" s="320"/>
      <c r="KNE551" s="320"/>
      <c r="KNF551" s="320"/>
      <c r="KNG551" s="320"/>
      <c r="KNH551" s="320"/>
      <c r="KNI551" s="320"/>
      <c r="KNJ551" s="320"/>
      <c r="KNK551" s="320"/>
      <c r="KNL551" s="320"/>
      <c r="KNM551" s="320"/>
      <c r="KNN551" s="320"/>
      <c r="KNO551" s="320"/>
      <c r="KNP551" s="320"/>
      <c r="KNQ551" s="320"/>
      <c r="KNR551" s="320"/>
      <c r="KNS551" s="320"/>
      <c r="KNT551" s="320"/>
      <c r="KNU551" s="320"/>
      <c r="KNV551" s="320"/>
      <c r="KNW551" s="320"/>
      <c r="KNX551" s="320"/>
      <c r="KNY551" s="320"/>
      <c r="KNZ551" s="320"/>
      <c r="KOA551" s="320"/>
      <c r="KOB551" s="320"/>
      <c r="KOC551" s="320"/>
      <c r="KOD551" s="320"/>
      <c r="KOE551" s="320"/>
      <c r="KOF551" s="320"/>
      <c r="KOG551" s="320"/>
      <c r="KOH551" s="320"/>
      <c r="KOI551" s="320"/>
      <c r="KOJ551" s="320"/>
      <c r="KOK551" s="320"/>
      <c r="KOL551" s="320"/>
      <c r="KOM551" s="320"/>
      <c r="KON551" s="320"/>
      <c r="KOO551" s="320"/>
      <c r="KOP551" s="320"/>
      <c r="KOQ551" s="320"/>
      <c r="KOR551" s="320"/>
      <c r="KOS551" s="320"/>
      <c r="KOT551" s="320"/>
      <c r="KOU551" s="320"/>
      <c r="KOV551" s="320"/>
      <c r="KOW551" s="320"/>
      <c r="KOX551" s="320"/>
      <c r="KOY551" s="320"/>
      <c r="KOZ551" s="320"/>
      <c r="KPA551" s="320"/>
      <c r="KPB551" s="320"/>
      <c r="KPC551" s="320"/>
      <c r="KPD551" s="320"/>
      <c r="KPE551" s="320"/>
      <c r="KPF551" s="320"/>
      <c r="KPG551" s="320"/>
      <c r="KPH551" s="320"/>
      <c r="KPI551" s="320"/>
      <c r="KPJ551" s="320"/>
      <c r="KPK551" s="320"/>
      <c r="KPL551" s="320"/>
      <c r="KPM551" s="320"/>
      <c r="KPN551" s="320"/>
      <c r="KPO551" s="320"/>
      <c r="KPP551" s="320"/>
      <c r="KPQ551" s="320"/>
      <c r="KPR551" s="320"/>
      <c r="KPS551" s="320"/>
      <c r="KPT551" s="320"/>
      <c r="KPU551" s="320"/>
      <c r="KPV551" s="320"/>
      <c r="KPW551" s="320"/>
      <c r="KPX551" s="320"/>
      <c r="KPY551" s="320"/>
      <c r="KPZ551" s="320"/>
      <c r="KQA551" s="320"/>
      <c r="KQB551" s="320"/>
      <c r="KQC551" s="320"/>
      <c r="KQD551" s="320"/>
      <c r="KQE551" s="320"/>
      <c r="KQF551" s="320"/>
      <c r="KQG551" s="320"/>
      <c r="KQH551" s="320"/>
      <c r="KQI551" s="320"/>
      <c r="KQJ551" s="320"/>
      <c r="KQK551" s="320"/>
      <c r="KQL551" s="320"/>
      <c r="KQM551" s="320"/>
      <c r="KQN551" s="320"/>
      <c r="KQO551" s="320"/>
      <c r="KQP551" s="320"/>
      <c r="KQQ551" s="320"/>
      <c r="KQR551" s="320"/>
      <c r="KQS551" s="320"/>
      <c r="KQT551" s="320"/>
      <c r="KQU551" s="320"/>
      <c r="KQV551" s="320"/>
      <c r="KQW551" s="320"/>
      <c r="KQX551" s="320"/>
      <c r="KQY551" s="320"/>
      <c r="KQZ551" s="320"/>
      <c r="KRA551" s="320"/>
      <c r="KRB551" s="320"/>
      <c r="KRC551" s="320"/>
      <c r="KRD551" s="320"/>
      <c r="KRE551" s="320"/>
      <c r="KRF551" s="320"/>
      <c r="KRG551" s="320"/>
      <c r="KRH551" s="320"/>
      <c r="KRI551" s="320"/>
      <c r="KRJ551" s="320"/>
      <c r="KRK551" s="320"/>
      <c r="KRL551" s="320"/>
      <c r="KRM551" s="320"/>
      <c r="KRN551" s="320"/>
      <c r="KRO551" s="320"/>
      <c r="KRP551" s="320"/>
      <c r="KRQ551" s="320"/>
      <c r="KRR551" s="320"/>
      <c r="KRS551" s="320"/>
      <c r="KRT551" s="320"/>
      <c r="KRU551" s="320"/>
      <c r="KRV551" s="320"/>
      <c r="KRW551" s="320"/>
      <c r="KRX551" s="320"/>
      <c r="KRY551" s="320"/>
      <c r="KRZ551" s="320"/>
      <c r="KSA551" s="320"/>
      <c r="KSB551" s="320"/>
      <c r="KSC551" s="320"/>
      <c r="KSD551" s="320"/>
      <c r="KSE551" s="320"/>
      <c r="KSF551" s="320"/>
      <c r="KSG551" s="320"/>
      <c r="KSH551" s="320"/>
      <c r="KSI551" s="320"/>
      <c r="KSJ551" s="320"/>
      <c r="KSK551" s="320"/>
      <c r="KSL551" s="320"/>
      <c r="KSM551" s="320"/>
      <c r="KSN551" s="320"/>
      <c r="KSO551" s="320"/>
      <c r="KSP551" s="320"/>
      <c r="KSQ551" s="320"/>
      <c r="KSR551" s="320"/>
      <c r="KSS551" s="320"/>
      <c r="KST551" s="320"/>
      <c r="KSU551" s="320"/>
      <c r="KSV551" s="320"/>
      <c r="KSW551" s="320"/>
      <c r="KSX551" s="320"/>
      <c r="KSY551" s="320"/>
      <c r="KSZ551" s="320"/>
      <c r="KTA551" s="320"/>
      <c r="KTB551" s="320"/>
      <c r="KTC551" s="320"/>
      <c r="KTD551" s="320"/>
      <c r="KTE551" s="320"/>
      <c r="KTF551" s="320"/>
      <c r="KTG551" s="320"/>
      <c r="KTH551" s="320"/>
      <c r="KTI551" s="320"/>
      <c r="KTJ551" s="320"/>
      <c r="KTK551" s="320"/>
      <c r="KTL551" s="320"/>
      <c r="KTM551" s="320"/>
      <c r="KTN551" s="320"/>
      <c r="KTO551" s="320"/>
      <c r="KTP551" s="320"/>
      <c r="KTQ551" s="320"/>
      <c r="KTR551" s="320"/>
      <c r="KTS551" s="320"/>
      <c r="KTT551" s="320"/>
      <c r="KTU551" s="320"/>
      <c r="KTV551" s="320"/>
      <c r="KTW551" s="320"/>
      <c r="KTX551" s="320"/>
      <c r="KTY551" s="320"/>
      <c r="KTZ551" s="320"/>
      <c r="KUA551" s="320"/>
      <c r="KUB551" s="320"/>
      <c r="KUC551" s="320"/>
      <c r="KUD551" s="320"/>
      <c r="KUE551" s="320"/>
      <c r="KUF551" s="320"/>
      <c r="KUG551" s="320"/>
      <c r="KUH551" s="320"/>
      <c r="KUI551" s="320"/>
      <c r="KUJ551" s="320"/>
      <c r="KUK551" s="320"/>
      <c r="KUL551" s="320"/>
      <c r="KUM551" s="320"/>
      <c r="KUN551" s="320"/>
      <c r="KUO551" s="320"/>
      <c r="KUP551" s="320"/>
      <c r="KUQ551" s="320"/>
      <c r="KUR551" s="320"/>
      <c r="KUS551" s="320"/>
      <c r="KUT551" s="320"/>
      <c r="KUU551" s="320"/>
      <c r="KUV551" s="320"/>
      <c r="KUW551" s="320"/>
      <c r="KUX551" s="320"/>
      <c r="KUY551" s="320"/>
      <c r="KUZ551" s="320"/>
      <c r="KVA551" s="320"/>
      <c r="KVB551" s="320"/>
      <c r="KVC551" s="320"/>
      <c r="KVD551" s="320"/>
      <c r="KVE551" s="320"/>
      <c r="KVF551" s="320"/>
      <c r="KVG551" s="320"/>
      <c r="KVH551" s="320"/>
      <c r="KVI551" s="320"/>
      <c r="KVJ551" s="320"/>
      <c r="KVK551" s="320"/>
      <c r="KVL551" s="320"/>
      <c r="KVM551" s="320"/>
      <c r="KVN551" s="320"/>
      <c r="KVO551" s="320"/>
      <c r="KVP551" s="320"/>
      <c r="KVQ551" s="320"/>
      <c r="KVR551" s="320"/>
      <c r="KVS551" s="320"/>
      <c r="KVT551" s="320"/>
      <c r="KVU551" s="320"/>
      <c r="KVV551" s="320"/>
      <c r="KVW551" s="320"/>
      <c r="KVX551" s="320"/>
      <c r="KVY551" s="320"/>
      <c r="KVZ551" s="320"/>
      <c r="KWA551" s="320"/>
      <c r="KWB551" s="320"/>
      <c r="KWC551" s="320"/>
      <c r="KWD551" s="320"/>
      <c r="KWE551" s="320"/>
      <c r="KWF551" s="320"/>
      <c r="KWG551" s="320"/>
      <c r="KWH551" s="320"/>
      <c r="KWI551" s="320"/>
      <c r="KWJ551" s="320"/>
      <c r="KWK551" s="320"/>
      <c r="KWL551" s="320"/>
      <c r="KWM551" s="320"/>
      <c r="KWN551" s="320"/>
      <c r="KWO551" s="320"/>
      <c r="KWP551" s="320"/>
      <c r="KWQ551" s="320"/>
      <c r="KWR551" s="320"/>
      <c r="KWS551" s="320"/>
      <c r="KWT551" s="320"/>
      <c r="KWU551" s="320"/>
      <c r="KWV551" s="320"/>
      <c r="KWW551" s="320"/>
      <c r="KWX551" s="320"/>
      <c r="KWY551" s="320"/>
      <c r="KWZ551" s="320"/>
      <c r="KXA551" s="320"/>
      <c r="KXB551" s="320"/>
      <c r="KXC551" s="320"/>
      <c r="KXD551" s="320"/>
      <c r="KXE551" s="320"/>
      <c r="KXF551" s="320"/>
      <c r="KXG551" s="320"/>
      <c r="KXH551" s="320"/>
      <c r="KXI551" s="320"/>
      <c r="KXJ551" s="320"/>
      <c r="KXK551" s="320"/>
      <c r="KXL551" s="320"/>
      <c r="KXM551" s="320"/>
      <c r="KXN551" s="320"/>
      <c r="KXO551" s="320"/>
      <c r="KXP551" s="320"/>
      <c r="KXQ551" s="320"/>
      <c r="KXR551" s="320"/>
      <c r="KXS551" s="320"/>
      <c r="KXT551" s="320"/>
      <c r="KXU551" s="320"/>
      <c r="KXV551" s="320"/>
      <c r="KXW551" s="320"/>
      <c r="KXX551" s="320"/>
      <c r="KXY551" s="320"/>
      <c r="KXZ551" s="320"/>
      <c r="KYA551" s="320"/>
      <c r="KYB551" s="320"/>
      <c r="KYC551" s="320"/>
      <c r="KYD551" s="320"/>
      <c r="KYE551" s="320"/>
      <c r="KYF551" s="320"/>
      <c r="KYG551" s="320"/>
      <c r="KYH551" s="320"/>
      <c r="KYI551" s="320"/>
      <c r="KYJ551" s="320"/>
      <c r="KYK551" s="320"/>
      <c r="KYL551" s="320"/>
      <c r="KYM551" s="320"/>
      <c r="KYN551" s="320"/>
      <c r="KYO551" s="320"/>
      <c r="KYP551" s="320"/>
      <c r="KYQ551" s="320"/>
      <c r="KYR551" s="320"/>
      <c r="KYS551" s="320"/>
      <c r="KYT551" s="320"/>
      <c r="KYU551" s="320"/>
      <c r="KYV551" s="320"/>
      <c r="KYW551" s="320"/>
      <c r="KYX551" s="320"/>
      <c r="KYY551" s="320"/>
      <c r="KYZ551" s="320"/>
      <c r="KZA551" s="320"/>
      <c r="KZB551" s="320"/>
      <c r="KZC551" s="320"/>
      <c r="KZD551" s="320"/>
      <c r="KZE551" s="320"/>
      <c r="KZF551" s="320"/>
      <c r="KZG551" s="320"/>
      <c r="KZH551" s="320"/>
      <c r="KZI551" s="320"/>
      <c r="KZJ551" s="320"/>
      <c r="KZK551" s="320"/>
      <c r="KZL551" s="320"/>
      <c r="KZM551" s="320"/>
      <c r="KZN551" s="320"/>
      <c r="KZO551" s="320"/>
      <c r="KZP551" s="320"/>
      <c r="KZQ551" s="320"/>
      <c r="KZR551" s="320"/>
      <c r="KZS551" s="320"/>
      <c r="KZT551" s="320"/>
      <c r="KZU551" s="320"/>
      <c r="KZV551" s="320"/>
      <c r="KZW551" s="320"/>
      <c r="KZX551" s="320"/>
      <c r="KZY551" s="320"/>
      <c r="KZZ551" s="320"/>
      <c r="LAA551" s="320"/>
      <c r="LAB551" s="320"/>
      <c r="LAC551" s="320"/>
      <c r="LAD551" s="320"/>
      <c r="LAE551" s="320"/>
      <c r="LAF551" s="320"/>
      <c r="LAG551" s="320"/>
      <c r="LAH551" s="320"/>
      <c r="LAI551" s="320"/>
      <c r="LAJ551" s="320"/>
      <c r="LAK551" s="320"/>
      <c r="LAL551" s="320"/>
      <c r="LAM551" s="320"/>
      <c r="LAN551" s="320"/>
      <c r="LAO551" s="320"/>
      <c r="LAP551" s="320"/>
      <c r="LAQ551" s="320"/>
      <c r="LAR551" s="320"/>
      <c r="LAS551" s="320"/>
      <c r="LAT551" s="320"/>
      <c r="LAU551" s="320"/>
      <c r="LAV551" s="320"/>
      <c r="LAW551" s="320"/>
      <c r="LAX551" s="320"/>
      <c r="LAY551" s="320"/>
      <c r="LAZ551" s="320"/>
      <c r="LBA551" s="320"/>
      <c r="LBB551" s="320"/>
      <c r="LBC551" s="320"/>
      <c r="LBD551" s="320"/>
      <c r="LBE551" s="320"/>
      <c r="LBF551" s="320"/>
      <c r="LBG551" s="320"/>
      <c r="LBH551" s="320"/>
      <c r="LBI551" s="320"/>
      <c r="LBJ551" s="320"/>
      <c r="LBK551" s="320"/>
      <c r="LBL551" s="320"/>
      <c r="LBM551" s="320"/>
      <c r="LBN551" s="320"/>
      <c r="LBO551" s="320"/>
      <c r="LBP551" s="320"/>
      <c r="LBQ551" s="320"/>
      <c r="LBR551" s="320"/>
      <c r="LBS551" s="320"/>
      <c r="LBT551" s="320"/>
      <c r="LBU551" s="320"/>
      <c r="LBV551" s="320"/>
      <c r="LBW551" s="320"/>
      <c r="LBX551" s="320"/>
      <c r="LBY551" s="320"/>
      <c r="LBZ551" s="320"/>
      <c r="LCA551" s="320"/>
      <c r="LCB551" s="320"/>
      <c r="LCC551" s="320"/>
      <c r="LCD551" s="320"/>
      <c r="LCE551" s="320"/>
      <c r="LCF551" s="320"/>
      <c r="LCG551" s="320"/>
      <c r="LCH551" s="320"/>
      <c r="LCI551" s="320"/>
      <c r="LCJ551" s="320"/>
      <c r="LCK551" s="320"/>
      <c r="LCL551" s="320"/>
      <c r="LCM551" s="320"/>
      <c r="LCN551" s="320"/>
      <c r="LCO551" s="320"/>
      <c r="LCP551" s="320"/>
      <c r="LCQ551" s="320"/>
      <c r="LCR551" s="320"/>
      <c r="LCS551" s="320"/>
      <c r="LCT551" s="320"/>
      <c r="LCU551" s="320"/>
      <c r="LCV551" s="320"/>
      <c r="LCW551" s="320"/>
      <c r="LCX551" s="320"/>
      <c r="LCY551" s="320"/>
      <c r="LCZ551" s="320"/>
      <c r="LDA551" s="320"/>
      <c r="LDB551" s="320"/>
      <c r="LDC551" s="320"/>
      <c r="LDD551" s="320"/>
      <c r="LDE551" s="320"/>
      <c r="LDF551" s="320"/>
      <c r="LDG551" s="320"/>
      <c r="LDH551" s="320"/>
      <c r="LDI551" s="320"/>
      <c r="LDJ551" s="320"/>
      <c r="LDK551" s="320"/>
      <c r="LDL551" s="320"/>
      <c r="LDM551" s="320"/>
      <c r="LDN551" s="320"/>
      <c r="LDO551" s="320"/>
      <c r="LDP551" s="320"/>
      <c r="LDQ551" s="320"/>
      <c r="LDR551" s="320"/>
      <c r="LDS551" s="320"/>
      <c r="LDT551" s="320"/>
      <c r="LDU551" s="320"/>
      <c r="LDV551" s="320"/>
      <c r="LDW551" s="320"/>
      <c r="LDX551" s="320"/>
      <c r="LDY551" s="320"/>
      <c r="LDZ551" s="320"/>
      <c r="LEA551" s="320"/>
      <c r="LEB551" s="320"/>
      <c r="LEC551" s="320"/>
      <c r="LED551" s="320"/>
      <c r="LEE551" s="320"/>
      <c r="LEF551" s="320"/>
      <c r="LEG551" s="320"/>
      <c r="LEH551" s="320"/>
      <c r="LEI551" s="320"/>
      <c r="LEJ551" s="320"/>
      <c r="LEK551" s="320"/>
      <c r="LEL551" s="320"/>
      <c r="LEM551" s="320"/>
      <c r="LEN551" s="320"/>
      <c r="LEO551" s="320"/>
      <c r="LEP551" s="320"/>
      <c r="LEQ551" s="320"/>
      <c r="LER551" s="320"/>
      <c r="LES551" s="320"/>
      <c r="LET551" s="320"/>
      <c r="LEU551" s="320"/>
      <c r="LEV551" s="320"/>
      <c r="LEW551" s="320"/>
      <c r="LEX551" s="320"/>
      <c r="LEY551" s="320"/>
      <c r="LEZ551" s="320"/>
      <c r="LFA551" s="320"/>
      <c r="LFB551" s="320"/>
      <c r="LFC551" s="320"/>
      <c r="LFD551" s="320"/>
      <c r="LFE551" s="320"/>
      <c r="LFF551" s="320"/>
      <c r="LFG551" s="320"/>
      <c r="LFH551" s="320"/>
      <c r="LFI551" s="320"/>
      <c r="LFJ551" s="320"/>
      <c r="LFK551" s="320"/>
      <c r="LFL551" s="320"/>
      <c r="LFM551" s="320"/>
      <c r="LFN551" s="320"/>
      <c r="LFO551" s="320"/>
      <c r="LFP551" s="320"/>
      <c r="LFQ551" s="320"/>
      <c r="LFR551" s="320"/>
      <c r="LFS551" s="320"/>
      <c r="LFT551" s="320"/>
      <c r="LFU551" s="320"/>
      <c r="LFV551" s="320"/>
      <c r="LFW551" s="320"/>
      <c r="LFX551" s="320"/>
      <c r="LFY551" s="320"/>
      <c r="LFZ551" s="320"/>
      <c r="LGA551" s="320"/>
      <c r="LGB551" s="320"/>
      <c r="LGC551" s="320"/>
      <c r="LGD551" s="320"/>
      <c r="LGE551" s="320"/>
      <c r="LGF551" s="320"/>
      <c r="LGG551" s="320"/>
      <c r="LGH551" s="320"/>
      <c r="LGI551" s="320"/>
      <c r="LGJ551" s="320"/>
      <c r="LGK551" s="320"/>
      <c r="LGL551" s="320"/>
      <c r="LGM551" s="320"/>
      <c r="LGN551" s="320"/>
      <c r="LGO551" s="320"/>
      <c r="LGP551" s="320"/>
      <c r="LGQ551" s="320"/>
      <c r="LGR551" s="320"/>
      <c r="LGS551" s="320"/>
      <c r="LGT551" s="320"/>
      <c r="LGU551" s="320"/>
      <c r="LGV551" s="320"/>
      <c r="LGW551" s="320"/>
      <c r="LGX551" s="320"/>
      <c r="LGY551" s="320"/>
      <c r="LGZ551" s="320"/>
      <c r="LHA551" s="320"/>
      <c r="LHB551" s="320"/>
      <c r="LHC551" s="320"/>
      <c r="LHD551" s="320"/>
      <c r="LHE551" s="320"/>
      <c r="LHF551" s="320"/>
      <c r="LHG551" s="320"/>
      <c r="LHH551" s="320"/>
      <c r="LHI551" s="320"/>
      <c r="LHJ551" s="320"/>
      <c r="LHK551" s="320"/>
      <c r="LHL551" s="320"/>
      <c r="LHM551" s="320"/>
      <c r="LHN551" s="320"/>
      <c r="LHO551" s="320"/>
      <c r="LHP551" s="320"/>
      <c r="LHQ551" s="320"/>
      <c r="LHR551" s="320"/>
      <c r="LHS551" s="320"/>
      <c r="LHT551" s="320"/>
      <c r="LHU551" s="320"/>
      <c r="LHV551" s="320"/>
      <c r="LHW551" s="320"/>
      <c r="LHX551" s="320"/>
      <c r="LHY551" s="320"/>
      <c r="LHZ551" s="320"/>
      <c r="LIA551" s="320"/>
      <c r="LIB551" s="320"/>
      <c r="LIC551" s="320"/>
      <c r="LID551" s="320"/>
      <c r="LIE551" s="320"/>
      <c r="LIF551" s="320"/>
      <c r="LIG551" s="320"/>
      <c r="LIH551" s="320"/>
      <c r="LII551" s="320"/>
      <c r="LIJ551" s="320"/>
      <c r="LIK551" s="320"/>
      <c r="LIL551" s="320"/>
      <c r="LIM551" s="320"/>
      <c r="LIN551" s="320"/>
      <c r="LIO551" s="320"/>
      <c r="LIP551" s="320"/>
      <c r="LIQ551" s="320"/>
      <c r="LIR551" s="320"/>
      <c r="LIS551" s="320"/>
      <c r="LIT551" s="320"/>
      <c r="LIU551" s="320"/>
      <c r="LIV551" s="320"/>
      <c r="LIW551" s="320"/>
      <c r="LIX551" s="320"/>
      <c r="LIY551" s="320"/>
      <c r="LIZ551" s="320"/>
      <c r="LJA551" s="320"/>
      <c r="LJB551" s="320"/>
      <c r="LJC551" s="320"/>
      <c r="LJD551" s="320"/>
      <c r="LJE551" s="320"/>
      <c r="LJF551" s="320"/>
      <c r="LJG551" s="320"/>
      <c r="LJH551" s="320"/>
      <c r="LJI551" s="320"/>
      <c r="LJJ551" s="320"/>
      <c r="LJK551" s="320"/>
      <c r="LJL551" s="320"/>
      <c r="LJM551" s="320"/>
      <c r="LJN551" s="320"/>
      <c r="LJO551" s="320"/>
      <c r="LJP551" s="320"/>
      <c r="LJQ551" s="320"/>
      <c r="LJR551" s="320"/>
      <c r="LJS551" s="320"/>
      <c r="LJT551" s="320"/>
      <c r="LJU551" s="320"/>
      <c r="LJV551" s="320"/>
      <c r="LJW551" s="320"/>
      <c r="LJX551" s="320"/>
      <c r="LJY551" s="320"/>
      <c r="LJZ551" s="320"/>
      <c r="LKA551" s="320"/>
      <c r="LKB551" s="320"/>
      <c r="LKC551" s="320"/>
      <c r="LKD551" s="320"/>
      <c r="LKE551" s="320"/>
      <c r="LKF551" s="320"/>
      <c r="LKG551" s="320"/>
      <c r="LKH551" s="320"/>
      <c r="LKI551" s="320"/>
      <c r="LKJ551" s="320"/>
      <c r="LKK551" s="320"/>
      <c r="LKL551" s="320"/>
      <c r="LKM551" s="320"/>
      <c r="LKN551" s="320"/>
      <c r="LKO551" s="320"/>
      <c r="LKP551" s="320"/>
      <c r="LKQ551" s="320"/>
      <c r="LKR551" s="320"/>
      <c r="LKS551" s="320"/>
      <c r="LKT551" s="320"/>
      <c r="LKU551" s="320"/>
      <c r="LKV551" s="320"/>
      <c r="LKW551" s="320"/>
      <c r="LKX551" s="320"/>
      <c r="LKY551" s="320"/>
      <c r="LKZ551" s="320"/>
      <c r="LLA551" s="320"/>
      <c r="LLB551" s="320"/>
      <c r="LLC551" s="320"/>
      <c r="LLD551" s="320"/>
      <c r="LLE551" s="320"/>
      <c r="LLF551" s="320"/>
      <c r="LLG551" s="320"/>
      <c r="LLH551" s="320"/>
      <c r="LLI551" s="320"/>
      <c r="LLJ551" s="320"/>
      <c r="LLK551" s="320"/>
      <c r="LLL551" s="320"/>
      <c r="LLM551" s="320"/>
      <c r="LLN551" s="320"/>
      <c r="LLO551" s="320"/>
      <c r="LLP551" s="320"/>
      <c r="LLQ551" s="320"/>
      <c r="LLR551" s="320"/>
      <c r="LLS551" s="320"/>
      <c r="LLT551" s="320"/>
      <c r="LLU551" s="320"/>
      <c r="LLV551" s="320"/>
      <c r="LLW551" s="320"/>
      <c r="LLX551" s="320"/>
      <c r="LLY551" s="320"/>
      <c r="LLZ551" s="320"/>
      <c r="LMA551" s="320"/>
      <c r="LMB551" s="320"/>
      <c r="LMC551" s="320"/>
      <c r="LMD551" s="320"/>
      <c r="LME551" s="320"/>
      <c r="LMF551" s="320"/>
      <c r="LMG551" s="320"/>
      <c r="LMH551" s="320"/>
      <c r="LMI551" s="320"/>
      <c r="LMJ551" s="320"/>
      <c r="LMK551" s="320"/>
      <c r="LML551" s="320"/>
      <c r="LMM551" s="320"/>
      <c r="LMN551" s="320"/>
      <c r="LMO551" s="320"/>
      <c r="LMP551" s="320"/>
      <c r="LMQ551" s="320"/>
      <c r="LMR551" s="320"/>
      <c r="LMS551" s="320"/>
      <c r="LMT551" s="320"/>
      <c r="LMU551" s="320"/>
      <c r="LMV551" s="320"/>
      <c r="LMW551" s="320"/>
      <c r="LMX551" s="320"/>
      <c r="LMY551" s="320"/>
      <c r="LMZ551" s="320"/>
      <c r="LNA551" s="320"/>
      <c r="LNB551" s="320"/>
      <c r="LNC551" s="320"/>
      <c r="LND551" s="320"/>
      <c r="LNE551" s="320"/>
      <c r="LNF551" s="320"/>
      <c r="LNG551" s="320"/>
      <c r="LNH551" s="320"/>
      <c r="LNI551" s="320"/>
      <c r="LNJ551" s="320"/>
      <c r="LNK551" s="320"/>
      <c r="LNL551" s="320"/>
      <c r="LNM551" s="320"/>
      <c r="LNN551" s="320"/>
      <c r="LNO551" s="320"/>
      <c r="LNP551" s="320"/>
      <c r="LNQ551" s="320"/>
      <c r="LNR551" s="320"/>
      <c r="LNS551" s="320"/>
      <c r="LNT551" s="320"/>
      <c r="LNU551" s="320"/>
      <c r="LNV551" s="320"/>
      <c r="LNW551" s="320"/>
      <c r="LNX551" s="320"/>
      <c r="LNY551" s="320"/>
      <c r="LNZ551" s="320"/>
      <c r="LOA551" s="320"/>
      <c r="LOB551" s="320"/>
      <c r="LOC551" s="320"/>
      <c r="LOD551" s="320"/>
      <c r="LOE551" s="320"/>
      <c r="LOF551" s="320"/>
      <c r="LOG551" s="320"/>
      <c r="LOH551" s="320"/>
      <c r="LOI551" s="320"/>
      <c r="LOJ551" s="320"/>
      <c r="LOK551" s="320"/>
      <c r="LOL551" s="320"/>
      <c r="LOM551" s="320"/>
      <c r="LON551" s="320"/>
      <c r="LOO551" s="320"/>
      <c r="LOP551" s="320"/>
      <c r="LOQ551" s="320"/>
      <c r="LOR551" s="320"/>
      <c r="LOS551" s="320"/>
      <c r="LOT551" s="320"/>
      <c r="LOU551" s="320"/>
      <c r="LOV551" s="320"/>
      <c r="LOW551" s="320"/>
      <c r="LOX551" s="320"/>
      <c r="LOY551" s="320"/>
      <c r="LOZ551" s="320"/>
      <c r="LPA551" s="320"/>
      <c r="LPB551" s="320"/>
      <c r="LPC551" s="320"/>
      <c r="LPD551" s="320"/>
      <c r="LPE551" s="320"/>
      <c r="LPF551" s="320"/>
      <c r="LPG551" s="320"/>
      <c r="LPH551" s="320"/>
      <c r="LPI551" s="320"/>
      <c r="LPJ551" s="320"/>
      <c r="LPK551" s="320"/>
      <c r="LPL551" s="320"/>
      <c r="LPM551" s="320"/>
      <c r="LPN551" s="320"/>
      <c r="LPO551" s="320"/>
      <c r="LPP551" s="320"/>
      <c r="LPQ551" s="320"/>
      <c r="LPR551" s="320"/>
      <c r="LPS551" s="320"/>
      <c r="LPT551" s="320"/>
      <c r="LPU551" s="320"/>
      <c r="LPV551" s="320"/>
      <c r="LPW551" s="320"/>
      <c r="LPX551" s="320"/>
      <c r="LPY551" s="320"/>
      <c r="LPZ551" s="320"/>
      <c r="LQA551" s="320"/>
      <c r="LQB551" s="320"/>
      <c r="LQC551" s="320"/>
      <c r="LQD551" s="320"/>
      <c r="LQE551" s="320"/>
      <c r="LQF551" s="320"/>
      <c r="LQG551" s="320"/>
      <c r="LQH551" s="320"/>
      <c r="LQI551" s="320"/>
      <c r="LQJ551" s="320"/>
      <c r="LQK551" s="320"/>
      <c r="LQL551" s="320"/>
      <c r="LQM551" s="320"/>
      <c r="LQN551" s="320"/>
      <c r="LQO551" s="320"/>
      <c r="LQP551" s="320"/>
      <c r="LQQ551" s="320"/>
      <c r="LQR551" s="320"/>
      <c r="LQS551" s="320"/>
      <c r="LQT551" s="320"/>
      <c r="LQU551" s="320"/>
      <c r="LQV551" s="320"/>
      <c r="LQW551" s="320"/>
      <c r="LQX551" s="320"/>
      <c r="LQY551" s="320"/>
      <c r="LQZ551" s="320"/>
      <c r="LRA551" s="320"/>
      <c r="LRB551" s="320"/>
      <c r="LRC551" s="320"/>
      <c r="LRD551" s="320"/>
      <c r="LRE551" s="320"/>
      <c r="LRF551" s="320"/>
      <c r="LRG551" s="320"/>
      <c r="LRH551" s="320"/>
      <c r="LRI551" s="320"/>
      <c r="LRJ551" s="320"/>
      <c r="LRK551" s="320"/>
      <c r="LRL551" s="320"/>
      <c r="LRM551" s="320"/>
      <c r="LRN551" s="320"/>
      <c r="LRO551" s="320"/>
      <c r="LRP551" s="320"/>
      <c r="LRQ551" s="320"/>
      <c r="LRR551" s="320"/>
      <c r="LRS551" s="320"/>
      <c r="LRT551" s="320"/>
      <c r="LRU551" s="320"/>
      <c r="LRV551" s="320"/>
      <c r="LRW551" s="320"/>
      <c r="LRX551" s="320"/>
      <c r="LRY551" s="320"/>
      <c r="LRZ551" s="320"/>
      <c r="LSA551" s="320"/>
      <c r="LSB551" s="320"/>
      <c r="LSC551" s="320"/>
      <c r="LSD551" s="320"/>
      <c r="LSE551" s="320"/>
      <c r="LSF551" s="320"/>
      <c r="LSG551" s="320"/>
      <c r="LSH551" s="320"/>
      <c r="LSI551" s="320"/>
      <c r="LSJ551" s="320"/>
      <c r="LSK551" s="320"/>
      <c r="LSL551" s="320"/>
      <c r="LSM551" s="320"/>
      <c r="LSN551" s="320"/>
      <c r="LSO551" s="320"/>
      <c r="LSP551" s="320"/>
      <c r="LSQ551" s="320"/>
      <c r="LSR551" s="320"/>
      <c r="LSS551" s="320"/>
      <c r="LST551" s="320"/>
      <c r="LSU551" s="320"/>
      <c r="LSV551" s="320"/>
      <c r="LSW551" s="320"/>
      <c r="LSX551" s="320"/>
      <c r="LSY551" s="320"/>
      <c r="LSZ551" s="320"/>
      <c r="LTA551" s="320"/>
      <c r="LTB551" s="320"/>
      <c r="LTC551" s="320"/>
      <c r="LTD551" s="320"/>
      <c r="LTE551" s="320"/>
      <c r="LTF551" s="320"/>
      <c r="LTG551" s="320"/>
      <c r="LTH551" s="320"/>
      <c r="LTI551" s="320"/>
      <c r="LTJ551" s="320"/>
      <c r="LTK551" s="320"/>
      <c r="LTL551" s="320"/>
      <c r="LTM551" s="320"/>
      <c r="LTN551" s="320"/>
      <c r="LTO551" s="320"/>
      <c r="LTP551" s="320"/>
      <c r="LTQ551" s="320"/>
      <c r="LTR551" s="320"/>
      <c r="LTS551" s="320"/>
      <c r="LTT551" s="320"/>
      <c r="LTU551" s="320"/>
      <c r="LTV551" s="320"/>
      <c r="LTW551" s="320"/>
      <c r="LTX551" s="320"/>
      <c r="LTY551" s="320"/>
      <c r="LTZ551" s="320"/>
      <c r="LUA551" s="320"/>
      <c r="LUB551" s="320"/>
      <c r="LUC551" s="320"/>
      <c r="LUD551" s="320"/>
      <c r="LUE551" s="320"/>
      <c r="LUF551" s="320"/>
      <c r="LUG551" s="320"/>
      <c r="LUH551" s="320"/>
      <c r="LUI551" s="320"/>
      <c r="LUJ551" s="320"/>
      <c r="LUK551" s="320"/>
      <c r="LUL551" s="320"/>
      <c r="LUM551" s="320"/>
      <c r="LUN551" s="320"/>
      <c r="LUO551" s="320"/>
      <c r="LUP551" s="320"/>
      <c r="LUQ551" s="320"/>
      <c r="LUR551" s="320"/>
      <c r="LUS551" s="320"/>
      <c r="LUT551" s="320"/>
      <c r="LUU551" s="320"/>
      <c r="LUV551" s="320"/>
      <c r="LUW551" s="320"/>
      <c r="LUX551" s="320"/>
      <c r="LUY551" s="320"/>
      <c r="LUZ551" s="320"/>
      <c r="LVA551" s="320"/>
      <c r="LVB551" s="320"/>
      <c r="LVC551" s="320"/>
      <c r="LVD551" s="320"/>
      <c r="LVE551" s="320"/>
      <c r="LVF551" s="320"/>
      <c r="LVG551" s="320"/>
      <c r="LVH551" s="320"/>
      <c r="LVI551" s="320"/>
      <c r="LVJ551" s="320"/>
      <c r="LVK551" s="320"/>
      <c r="LVL551" s="320"/>
      <c r="LVM551" s="320"/>
      <c r="LVN551" s="320"/>
      <c r="LVO551" s="320"/>
      <c r="LVP551" s="320"/>
      <c r="LVQ551" s="320"/>
      <c r="LVR551" s="320"/>
      <c r="LVS551" s="320"/>
      <c r="LVT551" s="320"/>
      <c r="LVU551" s="320"/>
      <c r="LVV551" s="320"/>
      <c r="LVW551" s="320"/>
      <c r="LVX551" s="320"/>
      <c r="LVY551" s="320"/>
      <c r="LVZ551" s="320"/>
      <c r="LWA551" s="320"/>
      <c r="LWB551" s="320"/>
      <c r="LWC551" s="320"/>
      <c r="LWD551" s="320"/>
      <c r="LWE551" s="320"/>
      <c r="LWF551" s="320"/>
      <c r="LWG551" s="320"/>
      <c r="LWH551" s="320"/>
      <c r="LWI551" s="320"/>
      <c r="LWJ551" s="320"/>
      <c r="LWK551" s="320"/>
      <c r="LWL551" s="320"/>
      <c r="LWM551" s="320"/>
      <c r="LWN551" s="320"/>
      <c r="LWO551" s="320"/>
      <c r="LWP551" s="320"/>
      <c r="LWQ551" s="320"/>
      <c r="LWR551" s="320"/>
      <c r="LWS551" s="320"/>
      <c r="LWT551" s="320"/>
      <c r="LWU551" s="320"/>
      <c r="LWV551" s="320"/>
      <c r="LWW551" s="320"/>
      <c r="LWX551" s="320"/>
      <c r="LWY551" s="320"/>
      <c r="LWZ551" s="320"/>
      <c r="LXA551" s="320"/>
      <c r="LXB551" s="320"/>
      <c r="LXC551" s="320"/>
      <c r="LXD551" s="320"/>
      <c r="LXE551" s="320"/>
      <c r="LXF551" s="320"/>
      <c r="LXG551" s="320"/>
      <c r="LXH551" s="320"/>
      <c r="LXI551" s="320"/>
      <c r="LXJ551" s="320"/>
      <c r="LXK551" s="320"/>
      <c r="LXL551" s="320"/>
      <c r="LXM551" s="320"/>
      <c r="LXN551" s="320"/>
      <c r="LXO551" s="320"/>
      <c r="LXP551" s="320"/>
      <c r="LXQ551" s="320"/>
      <c r="LXR551" s="320"/>
      <c r="LXS551" s="320"/>
      <c r="LXT551" s="320"/>
      <c r="LXU551" s="320"/>
      <c r="LXV551" s="320"/>
      <c r="LXW551" s="320"/>
      <c r="LXX551" s="320"/>
      <c r="LXY551" s="320"/>
      <c r="LXZ551" s="320"/>
      <c r="LYA551" s="320"/>
      <c r="LYB551" s="320"/>
      <c r="LYC551" s="320"/>
      <c r="LYD551" s="320"/>
      <c r="LYE551" s="320"/>
      <c r="LYF551" s="320"/>
      <c r="LYG551" s="320"/>
      <c r="LYH551" s="320"/>
      <c r="LYI551" s="320"/>
      <c r="LYJ551" s="320"/>
      <c r="LYK551" s="320"/>
      <c r="LYL551" s="320"/>
      <c r="LYM551" s="320"/>
      <c r="LYN551" s="320"/>
      <c r="LYO551" s="320"/>
      <c r="LYP551" s="320"/>
      <c r="LYQ551" s="320"/>
      <c r="LYR551" s="320"/>
      <c r="LYS551" s="320"/>
      <c r="LYT551" s="320"/>
      <c r="LYU551" s="320"/>
      <c r="LYV551" s="320"/>
      <c r="LYW551" s="320"/>
      <c r="LYX551" s="320"/>
      <c r="LYY551" s="320"/>
      <c r="LYZ551" s="320"/>
      <c r="LZA551" s="320"/>
      <c r="LZB551" s="320"/>
      <c r="LZC551" s="320"/>
      <c r="LZD551" s="320"/>
      <c r="LZE551" s="320"/>
      <c r="LZF551" s="320"/>
      <c r="LZG551" s="320"/>
      <c r="LZH551" s="320"/>
      <c r="LZI551" s="320"/>
      <c r="LZJ551" s="320"/>
      <c r="LZK551" s="320"/>
      <c r="LZL551" s="320"/>
      <c r="LZM551" s="320"/>
      <c r="LZN551" s="320"/>
      <c r="LZO551" s="320"/>
      <c r="LZP551" s="320"/>
      <c r="LZQ551" s="320"/>
      <c r="LZR551" s="320"/>
      <c r="LZS551" s="320"/>
      <c r="LZT551" s="320"/>
      <c r="LZU551" s="320"/>
      <c r="LZV551" s="320"/>
      <c r="LZW551" s="320"/>
      <c r="LZX551" s="320"/>
      <c r="LZY551" s="320"/>
      <c r="LZZ551" s="320"/>
      <c r="MAA551" s="320"/>
      <c r="MAB551" s="320"/>
      <c r="MAC551" s="320"/>
      <c r="MAD551" s="320"/>
      <c r="MAE551" s="320"/>
      <c r="MAF551" s="320"/>
      <c r="MAG551" s="320"/>
      <c r="MAH551" s="320"/>
      <c r="MAI551" s="320"/>
      <c r="MAJ551" s="320"/>
      <c r="MAK551" s="320"/>
      <c r="MAL551" s="320"/>
      <c r="MAM551" s="320"/>
      <c r="MAN551" s="320"/>
      <c r="MAO551" s="320"/>
      <c r="MAP551" s="320"/>
      <c r="MAQ551" s="320"/>
      <c r="MAR551" s="320"/>
      <c r="MAS551" s="320"/>
      <c r="MAT551" s="320"/>
      <c r="MAU551" s="320"/>
      <c r="MAV551" s="320"/>
      <c r="MAW551" s="320"/>
      <c r="MAX551" s="320"/>
      <c r="MAY551" s="320"/>
      <c r="MAZ551" s="320"/>
      <c r="MBA551" s="320"/>
      <c r="MBB551" s="320"/>
      <c r="MBC551" s="320"/>
      <c r="MBD551" s="320"/>
      <c r="MBE551" s="320"/>
      <c r="MBF551" s="320"/>
      <c r="MBG551" s="320"/>
      <c r="MBH551" s="320"/>
      <c r="MBI551" s="320"/>
      <c r="MBJ551" s="320"/>
      <c r="MBK551" s="320"/>
      <c r="MBL551" s="320"/>
      <c r="MBM551" s="320"/>
      <c r="MBN551" s="320"/>
      <c r="MBO551" s="320"/>
      <c r="MBP551" s="320"/>
      <c r="MBQ551" s="320"/>
      <c r="MBR551" s="320"/>
      <c r="MBS551" s="320"/>
      <c r="MBT551" s="320"/>
      <c r="MBU551" s="320"/>
      <c r="MBV551" s="320"/>
      <c r="MBW551" s="320"/>
      <c r="MBX551" s="320"/>
      <c r="MBY551" s="320"/>
      <c r="MBZ551" s="320"/>
      <c r="MCA551" s="320"/>
      <c r="MCB551" s="320"/>
      <c r="MCC551" s="320"/>
      <c r="MCD551" s="320"/>
      <c r="MCE551" s="320"/>
      <c r="MCF551" s="320"/>
      <c r="MCG551" s="320"/>
      <c r="MCH551" s="320"/>
      <c r="MCI551" s="320"/>
      <c r="MCJ551" s="320"/>
      <c r="MCK551" s="320"/>
      <c r="MCL551" s="320"/>
      <c r="MCM551" s="320"/>
      <c r="MCN551" s="320"/>
      <c r="MCO551" s="320"/>
      <c r="MCP551" s="320"/>
      <c r="MCQ551" s="320"/>
      <c r="MCR551" s="320"/>
      <c r="MCS551" s="320"/>
      <c r="MCT551" s="320"/>
      <c r="MCU551" s="320"/>
      <c r="MCV551" s="320"/>
      <c r="MCW551" s="320"/>
      <c r="MCX551" s="320"/>
      <c r="MCY551" s="320"/>
      <c r="MCZ551" s="320"/>
      <c r="MDA551" s="320"/>
      <c r="MDB551" s="320"/>
      <c r="MDC551" s="320"/>
      <c r="MDD551" s="320"/>
      <c r="MDE551" s="320"/>
      <c r="MDF551" s="320"/>
      <c r="MDG551" s="320"/>
      <c r="MDH551" s="320"/>
      <c r="MDI551" s="320"/>
      <c r="MDJ551" s="320"/>
      <c r="MDK551" s="320"/>
      <c r="MDL551" s="320"/>
      <c r="MDM551" s="320"/>
      <c r="MDN551" s="320"/>
      <c r="MDO551" s="320"/>
      <c r="MDP551" s="320"/>
      <c r="MDQ551" s="320"/>
      <c r="MDR551" s="320"/>
      <c r="MDS551" s="320"/>
      <c r="MDT551" s="320"/>
      <c r="MDU551" s="320"/>
      <c r="MDV551" s="320"/>
      <c r="MDW551" s="320"/>
      <c r="MDX551" s="320"/>
      <c r="MDY551" s="320"/>
      <c r="MDZ551" s="320"/>
      <c r="MEA551" s="320"/>
      <c r="MEB551" s="320"/>
      <c r="MEC551" s="320"/>
      <c r="MED551" s="320"/>
      <c r="MEE551" s="320"/>
      <c r="MEF551" s="320"/>
      <c r="MEG551" s="320"/>
      <c r="MEH551" s="320"/>
      <c r="MEI551" s="320"/>
      <c r="MEJ551" s="320"/>
      <c r="MEK551" s="320"/>
      <c r="MEL551" s="320"/>
      <c r="MEM551" s="320"/>
      <c r="MEN551" s="320"/>
      <c r="MEO551" s="320"/>
      <c r="MEP551" s="320"/>
      <c r="MEQ551" s="320"/>
      <c r="MER551" s="320"/>
      <c r="MES551" s="320"/>
      <c r="MET551" s="320"/>
      <c r="MEU551" s="320"/>
      <c r="MEV551" s="320"/>
      <c r="MEW551" s="320"/>
      <c r="MEX551" s="320"/>
      <c r="MEY551" s="320"/>
      <c r="MEZ551" s="320"/>
      <c r="MFA551" s="320"/>
      <c r="MFB551" s="320"/>
      <c r="MFC551" s="320"/>
      <c r="MFD551" s="320"/>
      <c r="MFE551" s="320"/>
      <c r="MFF551" s="320"/>
      <c r="MFG551" s="320"/>
      <c r="MFH551" s="320"/>
      <c r="MFI551" s="320"/>
      <c r="MFJ551" s="320"/>
      <c r="MFK551" s="320"/>
      <c r="MFL551" s="320"/>
      <c r="MFM551" s="320"/>
      <c r="MFN551" s="320"/>
      <c r="MFO551" s="320"/>
      <c r="MFP551" s="320"/>
      <c r="MFQ551" s="320"/>
      <c r="MFR551" s="320"/>
      <c r="MFS551" s="320"/>
      <c r="MFT551" s="320"/>
      <c r="MFU551" s="320"/>
      <c r="MFV551" s="320"/>
      <c r="MFW551" s="320"/>
      <c r="MFX551" s="320"/>
      <c r="MFY551" s="320"/>
      <c r="MFZ551" s="320"/>
      <c r="MGA551" s="320"/>
      <c r="MGB551" s="320"/>
      <c r="MGC551" s="320"/>
      <c r="MGD551" s="320"/>
      <c r="MGE551" s="320"/>
      <c r="MGF551" s="320"/>
      <c r="MGG551" s="320"/>
      <c r="MGH551" s="320"/>
      <c r="MGI551" s="320"/>
      <c r="MGJ551" s="320"/>
      <c r="MGK551" s="320"/>
      <c r="MGL551" s="320"/>
      <c r="MGM551" s="320"/>
      <c r="MGN551" s="320"/>
      <c r="MGO551" s="320"/>
      <c r="MGP551" s="320"/>
      <c r="MGQ551" s="320"/>
      <c r="MGR551" s="320"/>
      <c r="MGS551" s="320"/>
      <c r="MGT551" s="320"/>
      <c r="MGU551" s="320"/>
      <c r="MGV551" s="320"/>
      <c r="MGW551" s="320"/>
      <c r="MGX551" s="320"/>
      <c r="MGY551" s="320"/>
      <c r="MGZ551" s="320"/>
      <c r="MHA551" s="320"/>
      <c r="MHB551" s="320"/>
      <c r="MHC551" s="320"/>
      <c r="MHD551" s="320"/>
      <c r="MHE551" s="320"/>
      <c r="MHF551" s="320"/>
      <c r="MHG551" s="320"/>
      <c r="MHH551" s="320"/>
      <c r="MHI551" s="320"/>
      <c r="MHJ551" s="320"/>
      <c r="MHK551" s="320"/>
      <c r="MHL551" s="320"/>
      <c r="MHM551" s="320"/>
      <c r="MHN551" s="320"/>
      <c r="MHO551" s="320"/>
      <c r="MHP551" s="320"/>
      <c r="MHQ551" s="320"/>
      <c r="MHR551" s="320"/>
      <c r="MHS551" s="320"/>
      <c r="MHT551" s="320"/>
      <c r="MHU551" s="320"/>
      <c r="MHV551" s="320"/>
      <c r="MHW551" s="320"/>
      <c r="MHX551" s="320"/>
      <c r="MHY551" s="320"/>
      <c r="MHZ551" s="320"/>
      <c r="MIA551" s="320"/>
      <c r="MIB551" s="320"/>
      <c r="MIC551" s="320"/>
      <c r="MID551" s="320"/>
      <c r="MIE551" s="320"/>
      <c r="MIF551" s="320"/>
      <c r="MIG551" s="320"/>
      <c r="MIH551" s="320"/>
      <c r="MII551" s="320"/>
      <c r="MIJ551" s="320"/>
      <c r="MIK551" s="320"/>
      <c r="MIL551" s="320"/>
      <c r="MIM551" s="320"/>
      <c r="MIN551" s="320"/>
      <c r="MIO551" s="320"/>
      <c r="MIP551" s="320"/>
      <c r="MIQ551" s="320"/>
      <c r="MIR551" s="320"/>
      <c r="MIS551" s="320"/>
      <c r="MIT551" s="320"/>
      <c r="MIU551" s="320"/>
      <c r="MIV551" s="320"/>
      <c r="MIW551" s="320"/>
      <c r="MIX551" s="320"/>
      <c r="MIY551" s="320"/>
      <c r="MIZ551" s="320"/>
      <c r="MJA551" s="320"/>
      <c r="MJB551" s="320"/>
      <c r="MJC551" s="320"/>
      <c r="MJD551" s="320"/>
      <c r="MJE551" s="320"/>
      <c r="MJF551" s="320"/>
      <c r="MJG551" s="320"/>
      <c r="MJH551" s="320"/>
      <c r="MJI551" s="320"/>
      <c r="MJJ551" s="320"/>
      <c r="MJK551" s="320"/>
      <c r="MJL551" s="320"/>
      <c r="MJM551" s="320"/>
      <c r="MJN551" s="320"/>
      <c r="MJO551" s="320"/>
      <c r="MJP551" s="320"/>
      <c r="MJQ551" s="320"/>
      <c r="MJR551" s="320"/>
      <c r="MJS551" s="320"/>
      <c r="MJT551" s="320"/>
      <c r="MJU551" s="320"/>
      <c r="MJV551" s="320"/>
      <c r="MJW551" s="320"/>
      <c r="MJX551" s="320"/>
      <c r="MJY551" s="320"/>
      <c r="MJZ551" s="320"/>
      <c r="MKA551" s="320"/>
      <c r="MKB551" s="320"/>
      <c r="MKC551" s="320"/>
      <c r="MKD551" s="320"/>
      <c r="MKE551" s="320"/>
      <c r="MKF551" s="320"/>
      <c r="MKG551" s="320"/>
      <c r="MKH551" s="320"/>
      <c r="MKI551" s="320"/>
      <c r="MKJ551" s="320"/>
      <c r="MKK551" s="320"/>
      <c r="MKL551" s="320"/>
      <c r="MKM551" s="320"/>
      <c r="MKN551" s="320"/>
      <c r="MKO551" s="320"/>
      <c r="MKP551" s="320"/>
      <c r="MKQ551" s="320"/>
      <c r="MKR551" s="320"/>
      <c r="MKS551" s="320"/>
      <c r="MKT551" s="320"/>
      <c r="MKU551" s="320"/>
      <c r="MKV551" s="320"/>
      <c r="MKW551" s="320"/>
      <c r="MKX551" s="320"/>
      <c r="MKY551" s="320"/>
      <c r="MKZ551" s="320"/>
      <c r="MLA551" s="320"/>
      <c r="MLB551" s="320"/>
      <c r="MLC551" s="320"/>
      <c r="MLD551" s="320"/>
      <c r="MLE551" s="320"/>
      <c r="MLF551" s="320"/>
      <c r="MLG551" s="320"/>
      <c r="MLH551" s="320"/>
      <c r="MLI551" s="320"/>
      <c r="MLJ551" s="320"/>
      <c r="MLK551" s="320"/>
      <c r="MLL551" s="320"/>
      <c r="MLM551" s="320"/>
      <c r="MLN551" s="320"/>
      <c r="MLO551" s="320"/>
      <c r="MLP551" s="320"/>
      <c r="MLQ551" s="320"/>
      <c r="MLR551" s="320"/>
      <c r="MLS551" s="320"/>
      <c r="MLT551" s="320"/>
      <c r="MLU551" s="320"/>
      <c r="MLV551" s="320"/>
      <c r="MLW551" s="320"/>
      <c r="MLX551" s="320"/>
      <c r="MLY551" s="320"/>
      <c r="MLZ551" s="320"/>
      <c r="MMA551" s="320"/>
      <c r="MMB551" s="320"/>
      <c r="MMC551" s="320"/>
      <c r="MMD551" s="320"/>
      <c r="MME551" s="320"/>
      <c r="MMF551" s="320"/>
      <c r="MMG551" s="320"/>
      <c r="MMH551" s="320"/>
      <c r="MMI551" s="320"/>
      <c r="MMJ551" s="320"/>
      <c r="MMK551" s="320"/>
      <c r="MML551" s="320"/>
      <c r="MMM551" s="320"/>
      <c r="MMN551" s="320"/>
      <c r="MMO551" s="320"/>
      <c r="MMP551" s="320"/>
      <c r="MMQ551" s="320"/>
      <c r="MMR551" s="320"/>
      <c r="MMS551" s="320"/>
      <c r="MMT551" s="320"/>
      <c r="MMU551" s="320"/>
      <c r="MMV551" s="320"/>
      <c r="MMW551" s="320"/>
      <c r="MMX551" s="320"/>
      <c r="MMY551" s="320"/>
      <c r="MMZ551" s="320"/>
      <c r="MNA551" s="320"/>
      <c r="MNB551" s="320"/>
      <c r="MNC551" s="320"/>
      <c r="MND551" s="320"/>
      <c r="MNE551" s="320"/>
      <c r="MNF551" s="320"/>
      <c r="MNG551" s="320"/>
      <c r="MNH551" s="320"/>
      <c r="MNI551" s="320"/>
      <c r="MNJ551" s="320"/>
      <c r="MNK551" s="320"/>
      <c r="MNL551" s="320"/>
      <c r="MNM551" s="320"/>
      <c r="MNN551" s="320"/>
      <c r="MNO551" s="320"/>
      <c r="MNP551" s="320"/>
      <c r="MNQ551" s="320"/>
      <c r="MNR551" s="320"/>
      <c r="MNS551" s="320"/>
      <c r="MNT551" s="320"/>
      <c r="MNU551" s="320"/>
      <c r="MNV551" s="320"/>
      <c r="MNW551" s="320"/>
      <c r="MNX551" s="320"/>
      <c r="MNY551" s="320"/>
      <c r="MNZ551" s="320"/>
      <c r="MOA551" s="320"/>
      <c r="MOB551" s="320"/>
      <c r="MOC551" s="320"/>
      <c r="MOD551" s="320"/>
      <c r="MOE551" s="320"/>
      <c r="MOF551" s="320"/>
      <c r="MOG551" s="320"/>
      <c r="MOH551" s="320"/>
      <c r="MOI551" s="320"/>
      <c r="MOJ551" s="320"/>
      <c r="MOK551" s="320"/>
      <c r="MOL551" s="320"/>
      <c r="MOM551" s="320"/>
      <c r="MON551" s="320"/>
      <c r="MOO551" s="320"/>
      <c r="MOP551" s="320"/>
      <c r="MOQ551" s="320"/>
      <c r="MOR551" s="320"/>
      <c r="MOS551" s="320"/>
      <c r="MOT551" s="320"/>
      <c r="MOU551" s="320"/>
      <c r="MOV551" s="320"/>
      <c r="MOW551" s="320"/>
      <c r="MOX551" s="320"/>
      <c r="MOY551" s="320"/>
      <c r="MOZ551" s="320"/>
      <c r="MPA551" s="320"/>
      <c r="MPB551" s="320"/>
      <c r="MPC551" s="320"/>
      <c r="MPD551" s="320"/>
      <c r="MPE551" s="320"/>
      <c r="MPF551" s="320"/>
      <c r="MPG551" s="320"/>
      <c r="MPH551" s="320"/>
      <c r="MPI551" s="320"/>
      <c r="MPJ551" s="320"/>
      <c r="MPK551" s="320"/>
      <c r="MPL551" s="320"/>
      <c r="MPM551" s="320"/>
      <c r="MPN551" s="320"/>
      <c r="MPO551" s="320"/>
      <c r="MPP551" s="320"/>
      <c r="MPQ551" s="320"/>
      <c r="MPR551" s="320"/>
      <c r="MPS551" s="320"/>
      <c r="MPT551" s="320"/>
      <c r="MPU551" s="320"/>
      <c r="MPV551" s="320"/>
      <c r="MPW551" s="320"/>
      <c r="MPX551" s="320"/>
      <c r="MPY551" s="320"/>
      <c r="MPZ551" s="320"/>
      <c r="MQA551" s="320"/>
      <c r="MQB551" s="320"/>
      <c r="MQC551" s="320"/>
      <c r="MQD551" s="320"/>
      <c r="MQE551" s="320"/>
      <c r="MQF551" s="320"/>
      <c r="MQG551" s="320"/>
      <c r="MQH551" s="320"/>
      <c r="MQI551" s="320"/>
      <c r="MQJ551" s="320"/>
      <c r="MQK551" s="320"/>
      <c r="MQL551" s="320"/>
      <c r="MQM551" s="320"/>
      <c r="MQN551" s="320"/>
      <c r="MQO551" s="320"/>
      <c r="MQP551" s="320"/>
      <c r="MQQ551" s="320"/>
      <c r="MQR551" s="320"/>
      <c r="MQS551" s="320"/>
      <c r="MQT551" s="320"/>
      <c r="MQU551" s="320"/>
      <c r="MQV551" s="320"/>
      <c r="MQW551" s="320"/>
      <c r="MQX551" s="320"/>
      <c r="MQY551" s="320"/>
      <c r="MQZ551" s="320"/>
      <c r="MRA551" s="320"/>
      <c r="MRB551" s="320"/>
      <c r="MRC551" s="320"/>
      <c r="MRD551" s="320"/>
      <c r="MRE551" s="320"/>
      <c r="MRF551" s="320"/>
      <c r="MRG551" s="320"/>
      <c r="MRH551" s="320"/>
      <c r="MRI551" s="320"/>
      <c r="MRJ551" s="320"/>
      <c r="MRK551" s="320"/>
      <c r="MRL551" s="320"/>
      <c r="MRM551" s="320"/>
      <c r="MRN551" s="320"/>
      <c r="MRO551" s="320"/>
      <c r="MRP551" s="320"/>
      <c r="MRQ551" s="320"/>
      <c r="MRR551" s="320"/>
      <c r="MRS551" s="320"/>
      <c r="MRT551" s="320"/>
      <c r="MRU551" s="320"/>
      <c r="MRV551" s="320"/>
      <c r="MRW551" s="320"/>
      <c r="MRX551" s="320"/>
      <c r="MRY551" s="320"/>
      <c r="MRZ551" s="320"/>
      <c r="MSA551" s="320"/>
      <c r="MSB551" s="320"/>
      <c r="MSC551" s="320"/>
      <c r="MSD551" s="320"/>
      <c r="MSE551" s="320"/>
      <c r="MSF551" s="320"/>
      <c r="MSG551" s="320"/>
      <c r="MSH551" s="320"/>
      <c r="MSI551" s="320"/>
      <c r="MSJ551" s="320"/>
      <c r="MSK551" s="320"/>
      <c r="MSL551" s="320"/>
      <c r="MSM551" s="320"/>
      <c r="MSN551" s="320"/>
      <c r="MSO551" s="320"/>
      <c r="MSP551" s="320"/>
      <c r="MSQ551" s="320"/>
      <c r="MSR551" s="320"/>
      <c r="MSS551" s="320"/>
      <c r="MST551" s="320"/>
      <c r="MSU551" s="320"/>
      <c r="MSV551" s="320"/>
      <c r="MSW551" s="320"/>
      <c r="MSX551" s="320"/>
      <c r="MSY551" s="320"/>
      <c r="MSZ551" s="320"/>
      <c r="MTA551" s="320"/>
      <c r="MTB551" s="320"/>
      <c r="MTC551" s="320"/>
      <c r="MTD551" s="320"/>
      <c r="MTE551" s="320"/>
      <c r="MTF551" s="320"/>
      <c r="MTG551" s="320"/>
      <c r="MTH551" s="320"/>
      <c r="MTI551" s="320"/>
      <c r="MTJ551" s="320"/>
      <c r="MTK551" s="320"/>
      <c r="MTL551" s="320"/>
      <c r="MTM551" s="320"/>
      <c r="MTN551" s="320"/>
      <c r="MTO551" s="320"/>
      <c r="MTP551" s="320"/>
      <c r="MTQ551" s="320"/>
      <c r="MTR551" s="320"/>
      <c r="MTS551" s="320"/>
      <c r="MTT551" s="320"/>
      <c r="MTU551" s="320"/>
      <c r="MTV551" s="320"/>
      <c r="MTW551" s="320"/>
      <c r="MTX551" s="320"/>
      <c r="MTY551" s="320"/>
      <c r="MTZ551" s="320"/>
      <c r="MUA551" s="320"/>
      <c r="MUB551" s="320"/>
      <c r="MUC551" s="320"/>
      <c r="MUD551" s="320"/>
      <c r="MUE551" s="320"/>
      <c r="MUF551" s="320"/>
      <c r="MUG551" s="320"/>
      <c r="MUH551" s="320"/>
      <c r="MUI551" s="320"/>
      <c r="MUJ551" s="320"/>
      <c r="MUK551" s="320"/>
      <c r="MUL551" s="320"/>
      <c r="MUM551" s="320"/>
      <c r="MUN551" s="320"/>
      <c r="MUO551" s="320"/>
      <c r="MUP551" s="320"/>
      <c r="MUQ551" s="320"/>
      <c r="MUR551" s="320"/>
      <c r="MUS551" s="320"/>
      <c r="MUT551" s="320"/>
      <c r="MUU551" s="320"/>
      <c r="MUV551" s="320"/>
      <c r="MUW551" s="320"/>
      <c r="MUX551" s="320"/>
      <c r="MUY551" s="320"/>
      <c r="MUZ551" s="320"/>
      <c r="MVA551" s="320"/>
      <c r="MVB551" s="320"/>
      <c r="MVC551" s="320"/>
      <c r="MVD551" s="320"/>
      <c r="MVE551" s="320"/>
      <c r="MVF551" s="320"/>
      <c r="MVG551" s="320"/>
      <c r="MVH551" s="320"/>
      <c r="MVI551" s="320"/>
      <c r="MVJ551" s="320"/>
      <c r="MVK551" s="320"/>
      <c r="MVL551" s="320"/>
      <c r="MVM551" s="320"/>
      <c r="MVN551" s="320"/>
      <c r="MVO551" s="320"/>
      <c r="MVP551" s="320"/>
      <c r="MVQ551" s="320"/>
      <c r="MVR551" s="320"/>
      <c r="MVS551" s="320"/>
      <c r="MVT551" s="320"/>
      <c r="MVU551" s="320"/>
      <c r="MVV551" s="320"/>
      <c r="MVW551" s="320"/>
      <c r="MVX551" s="320"/>
      <c r="MVY551" s="320"/>
      <c r="MVZ551" s="320"/>
      <c r="MWA551" s="320"/>
      <c r="MWB551" s="320"/>
      <c r="MWC551" s="320"/>
      <c r="MWD551" s="320"/>
      <c r="MWE551" s="320"/>
      <c r="MWF551" s="320"/>
      <c r="MWG551" s="320"/>
      <c r="MWH551" s="320"/>
      <c r="MWI551" s="320"/>
      <c r="MWJ551" s="320"/>
      <c r="MWK551" s="320"/>
      <c r="MWL551" s="320"/>
      <c r="MWM551" s="320"/>
      <c r="MWN551" s="320"/>
      <c r="MWO551" s="320"/>
      <c r="MWP551" s="320"/>
      <c r="MWQ551" s="320"/>
      <c r="MWR551" s="320"/>
      <c r="MWS551" s="320"/>
      <c r="MWT551" s="320"/>
      <c r="MWU551" s="320"/>
      <c r="MWV551" s="320"/>
      <c r="MWW551" s="320"/>
      <c r="MWX551" s="320"/>
      <c r="MWY551" s="320"/>
      <c r="MWZ551" s="320"/>
      <c r="MXA551" s="320"/>
      <c r="MXB551" s="320"/>
      <c r="MXC551" s="320"/>
      <c r="MXD551" s="320"/>
      <c r="MXE551" s="320"/>
      <c r="MXF551" s="320"/>
      <c r="MXG551" s="320"/>
      <c r="MXH551" s="320"/>
      <c r="MXI551" s="320"/>
      <c r="MXJ551" s="320"/>
      <c r="MXK551" s="320"/>
      <c r="MXL551" s="320"/>
      <c r="MXM551" s="320"/>
      <c r="MXN551" s="320"/>
      <c r="MXO551" s="320"/>
      <c r="MXP551" s="320"/>
      <c r="MXQ551" s="320"/>
      <c r="MXR551" s="320"/>
      <c r="MXS551" s="320"/>
      <c r="MXT551" s="320"/>
      <c r="MXU551" s="320"/>
      <c r="MXV551" s="320"/>
      <c r="MXW551" s="320"/>
      <c r="MXX551" s="320"/>
      <c r="MXY551" s="320"/>
      <c r="MXZ551" s="320"/>
      <c r="MYA551" s="320"/>
      <c r="MYB551" s="320"/>
      <c r="MYC551" s="320"/>
      <c r="MYD551" s="320"/>
      <c r="MYE551" s="320"/>
      <c r="MYF551" s="320"/>
      <c r="MYG551" s="320"/>
      <c r="MYH551" s="320"/>
      <c r="MYI551" s="320"/>
      <c r="MYJ551" s="320"/>
      <c r="MYK551" s="320"/>
      <c r="MYL551" s="320"/>
      <c r="MYM551" s="320"/>
      <c r="MYN551" s="320"/>
      <c r="MYO551" s="320"/>
      <c r="MYP551" s="320"/>
      <c r="MYQ551" s="320"/>
      <c r="MYR551" s="320"/>
      <c r="MYS551" s="320"/>
      <c r="MYT551" s="320"/>
      <c r="MYU551" s="320"/>
      <c r="MYV551" s="320"/>
      <c r="MYW551" s="320"/>
      <c r="MYX551" s="320"/>
      <c r="MYY551" s="320"/>
      <c r="MYZ551" s="320"/>
      <c r="MZA551" s="320"/>
      <c r="MZB551" s="320"/>
      <c r="MZC551" s="320"/>
      <c r="MZD551" s="320"/>
      <c r="MZE551" s="320"/>
      <c r="MZF551" s="320"/>
      <c r="MZG551" s="320"/>
      <c r="MZH551" s="320"/>
      <c r="MZI551" s="320"/>
      <c r="MZJ551" s="320"/>
      <c r="MZK551" s="320"/>
      <c r="MZL551" s="320"/>
      <c r="MZM551" s="320"/>
      <c r="MZN551" s="320"/>
      <c r="MZO551" s="320"/>
      <c r="MZP551" s="320"/>
      <c r="MZQ551" s="320"/>
      <c r="MZR551" s="320"/>
      <c r="MZS551" s="320"/>
      <c r="MZT551" s="320"/>
      <c r="MZU551" s="320"/>
      <c r="MZV551" s="320"/>
      <c r="MZW551" s="320"/>
      <c r="MZX551" s="320"/>
      <c r="MZY551" s="320"/>
      <c r="MZZ551" s="320"/>
      <c r="NAA551" s="320"/>
      <c r="NAB551" s="320"/>
      <c r="NAC551" s="320"/>
      <c r="NAD551" s="320"/>
      <c r="NAE551" s="320"/>
      <c r="NAF551" s="320"/>
      <c r="NAG551" s="320"/>
      <c r="NAH551" s="320"/>
      <c r="NAI551" s="320"/>
      <c r="NAJ551" s="320"/>
      <c r="NAK551" s="320"/>
      <c r="NAL551" s="320"/>
      <c r="NAM551" s="320"/>
      <c r="NAN551" s="320"/>
      <c r="NAO551" s="320"/>
      <c r="NAP551" s="320"/>
      <c r="NAQ551" s="320"/>
      <c r="NAR551" s="320"/>
      <c r="NAS551" s="320"/>
      <c r="NAT551" s="320"/>
      <c r="NAU551" s="320"/>
      <c r="NAV551" s="320"/>
      <c r="NAW551" s="320"/>
      <c r="NAX551" s="320"/>
      <c r="NAY551" s="320"/>
      <c r="NAZ551" s="320"/>
      <c r="NBA551" s="320"/>
      <c r="NBB551" s="320"/>
      <c r="NBC551" s="320"/>
      <c r="NBD551" s="320"/>
      <c r="NBE551" s="320"/>
      <c r="NBF551" s="320"/>
      <c r="NBG551" s="320"/>
      <c r="NBH551" s="320"/>
      <c r="NBI551" s="320"/>
      <c r="NBJ551" s="320"/>
      <c r="NBK551" s="320"/>
      <c r="NBL551" s="320"/>
      <c r="NBM551" s="320"/>
      <c r="NBN551" s="320"/>
      <c r="NBO551" s="320"/>
      <c r="NBP551" s="320"/>
      <c r="NBQ551" s="320"/>
      <c r="NBR551" s="320"/>
      <c r="NBS551" s="320"/>
      <c r="NBT551" s="320"/>
      <c r="NBU551" s="320"/>
      <c r="NBV551" s="320"/>
      <c r="NBW551" s="320"/>
      <c r="NBX551" s="320"/>
      <c r="NBY551" s="320"/>
      <c r="NBZ551" s="320"/>
      <c r="NCA551" s="320"/>
      <c r="NCB551" s="320"/>
      <c r="NCC551" s="320"/>
      <c r="NCD551" s="320"/>
      <c r="NCE551" s="320"/>
      <c r="NCF551" s="320"/>
      <c r="NCG551" s="320"/>
      <c r="NCH551" s="320"/>
      <c r="NCI551" s="320"/>
      <c r="NCJ551" s="320"/>
      <c r="NCK551" s="320"/>
      <c r="NCL551" s="320"/>
      <c r="NCM551" s="320"/>
      <c r="NCN551" s="320"/>
      <c r="NCO551" s="320"/>
      <c r="NCP551" s="320"/>
      <c r="NCQ551" s="320"/>
      <c r="NCR551" s="320"/>
      <c r="NCS551" s="320"/>
      <c r="NCT551" s="320"/>
      <c r="NCU551" s="320"/>
      <c r="NCV551" s="320"/>
      <c r="NCW551" s="320"/>
      <c r="NCX551" s="320"/>
      <c r="NCY551" s="320"/>
      <c r="NCZ551" s="320"/>
      <c r="NDA551" s="320"/>
      <c r="NDB551" s="320"/>
      <c r="NDC551" s="320"/>
      <c r="NDD551" s="320"/>
      <c r="NDE551" s="320"/>
      <c r="NDF551" s="320"/>
      <c r="NDG551" s="320"/>
      <c r="NDH551" s="320"/>
      <c r="NDI551" s="320"/>
      <c r="NDJ551" s="320"/>
      <c r="NDK551" s="320"/>
      <c r="NDL551" s="320"/>
      <c r="NDM551" s="320"/>
      <c r="NDN551" s="320"/>
      <c r="NDO551" s="320"/>
      <c r="NDP551" s="320"/>
      <c r="NDQ551" s="320"/>
      <c r="NDR551" s="320"/>
      <c r="NDS551" s="320"/>
      <c r="NDT551" s="320"/>
      <c r="NDU551" s="320"/>
      <c r="NDV551" s="320"/>
      <c r="NDW551" s="320"/>
      <c r="NDX551" s="320"/>
      <c r="NDY551" s="320"/>
      <c r="NDZ551" s="320"/>
      <c r="NEA551" s="320"/>
      <c r="NEB551" s="320"/>
      <c r="NEC551" s="320"/>
      <c r="NED551" s="320"/>
      <c r="NEE551" s="320"/>
      <c r="NEF551" s="320"/>
      <c r="NEG551" s="320"/>
      <c r="NEH551" s="320"/>
      <c r="NEI551" s="320"/>
      <c r="NEJ551" s="320"/>
      <c r="NEK551" s="320"/>
      <c r="NEL551" s="320"/>
      <c r="NEM551" s="320"/>
      <c r="NEN551" s="320"/>
      <c r="NEO551" s="320"/>
      <c r="NEP551" s="320"/>
      <c r="NEQ551" s="320"/>
      <c r="NER551" s="320"/>
      <c r="NES551" s="320"/>
      <c r="NET551" s="320"/>
      <c r="NEU551" s="320"/>
      <c r="NEV551" s="320"/>
      <c r="NEW551" s="320"/>
      <c r="NEX551" s="320"/>
      <c r="NEY551" s="320"/>
      <c r="NEZ551" s="320"/>
      <c r="NFA551" s="320"/>
      <c r="NFB551" s="320"/>
      <c r="NFC551" s="320"/>
      <c r="NFD551" s="320"/>
      <c r="NFE551" s="320"/>
      <c r="NFF551" s="320"/>
      <c r="NFG551" s="320"/>
      <c r="NFH551" s="320"/>
      <c r="NFI551" s="320"/>
      <c r="NFJ551" s="320"/>
      <c r="NFK551" s="320"/>
      <c r="NFL551" s="320"/>
      <c r="NFM551" s="320"/>
      <c r="NFN551" s="320"/>
      <c r="NFO551" s="320"/>
      <c r="NFP551" s="320"/>
      <c r="NFQ551" s="320"/>
      <c r="NFR551" s="320"/>
      <c r="NFS551" s="320"/>
      <c r="NFT551" s="320"/>
      <c r="NFU551" s="320"/>
      <c r="NFV551" s="320"/>
      <c r="NFW551" s="320"/>
      <c r="NFX551" s="320"/>
      <c r="NFY551" s="320"/>
      <c r="NFZ551" s="320"/>
      <c r="NGA551" s="320"/>
      <c r="NGB551" s="320"/>
      <c r="NGC551" s="320"/>
      <c r="NGD551" s="320"/>
      <c r="NGE551" s="320"/>
      <c r="NGF551" s="320"/>
      <c r="NGG551" s="320"/>
      <c r="NGH551" s="320"/>
      <c r="NGI551" s="320"/>
      <c r="NGJ551" s="320"/>
      <c r="NGK551" s="320"/>
      <c r="NGL551" s="320"/>
      <c r="NGM551" s="320"/>
      <c r="NGN551" s="320"/>
      <c r="NGO551" s="320"/>
      <c r="NGP551" s="320"/>
      <c r="NGQ551" s="320"/>
      <c r="NGR551" s="320"/>
      <c r="NGS551" s="320"/>
      <c r="NGT551" s="320"/>
      <c r="NGU551" s="320"/>
      <c r="NGV551" s="320"/>
      <c r="NGW551" s="320"/>
      <c r="NGX551" s="320"/>
      <c r="NGY551" s="320"/>
      <c r="NGZ551" s="320"/>
      <c r="NHA551" s="320"/>
      <c r="NHB551" s="320"/>
      <c r="NHC551" s="320"/>
      <c r="NHD551" s="320"/>
      <c r="NHE551" s="320"/>
      <c r="NHF551" s="320"/>
      <c r="NHG551" s="320"/>
      <c r="NHH551" s="320"/>
      <c r="NHI551" s="320"/>
      <c r="NHJ551" s="320"/>
      <c r="NHK551" s="320"/>
      <c r="NHL551" s="320"/>
      <c r="NHM551" s="320"/>
      <c r="NHN551" s="320"/>
      <c r="NHO551" s="320"/>
      <c r="NHP551" s="320"/>
      <c r="NHQ551" s="320"/>
      <c r="NHR551" s="320"/>
      <c r="NHS551" s="320"/>
      <c r="NHT551" s="320"/>
      <c r="NHU551" s="320"/>
      <c r="NHV551" s="320"/>
      <c r="NHW551" s="320"/>
      <c r="NHX551" s="320"/>
      <c r="NHY551" s="320"/>
      <c r="NHZ551" s="320"/>
      <c r="NIA551" s="320"/>
      <c r="NIB551" s="320"/>
      <c r="NIC551" s="320"/>
      <c r="NID551" s="320"/>
      <c r="NIE551" s="320"/>
      <c r="NIF551" s="320"/>
      <c r="NIG551" s="320"/>
      <c r="NIH551" s="320"/>
      <c r="NII551" s="320"/>
      <c r="NIJ551" s="320"/>
      <c r="NIK551" s="320"/>
      <c r="NIL551" s="320"/>
      <c r="NIM551" s="320"/>
      <c r="NIN551" s="320"/>
      <c r="NIO551" s="320"/>
      <c r="NIP551" s="320"/>
      <c r="NIQ551" s="320"/>
      <c r="NIR551" s="320"/>
      <c r="NIS551" s="320"/>
      <c r="NIT551" s="320"/>
      <c r="NIU551" s="320"/>
      <c r="NIV551" s="320"/>
      <c r="NIW551" s="320"/>
      <c r="NIX551" s="320"/>
      <c r="NIY551" s="320"/>
      <c r="NIZ551" s="320"/>
      <c r="NJA551" s="320"/>
      <c r="NJB551" s="320"/>
      <c r="NJC551" s="320"/>
      <c r="NJD551" s="320"/>
      <c r="NJE551" s="320"/>
      <c r="NJF551" s="320"/>
      <c r="NJG551" s="320"/>
      <c r="NJH551" s="320"/>
      <c r="NJI551" s="320"/>
      <c r="NJJ551" s="320"/>
      <c r="NJK551" s="320"/>
      <c r="NJL551" s="320"/>
      <c r="NJM551" s="320"/>
      <c r="NJN551" s="320"/>
      <c r="NJO551" s="320"/>
      <c r="NJP551" s="320"/>
      <c r="NJQ551" s="320"/>
      <c r="NJR551" s="320"/>
      <c r="NJS551" s="320"/>
      <c r="NJT551" s="320"/>
      <c r="NJU551" s="320"/>
      <c r="NJV551" s="320"/>
      <c r="NJW551" s="320"/>
      <c r="NJX551" s="320"/>
      <c r="NJY551" s="320"/>
      <c r="NJZ551" s="320"/>
      <c r="NKA551" s="320"/>
      <c r="NKB551" s="320"/>
      <c r="NKC551" s="320"/>
      <c r="NKD551" s="320"/>
      <c r="NKE551" s="320"/>
      <c r="NKF551" s="320"/>
      <c r="NKG551" s="320"/>
      <c r="NKH551" s="320"/>
      <c r="NKI551" s="320"/>
      <c r="NKJ551" s="320"/>
      <c r="NKK551" s="320"/>
      <c r="NKL551" s="320"/>
      <c r="NKM551" s="320"/>
      <c r="NKN551" s="320"/>
      <c r="NKO551" s="320"/>
      <c r="NKP551" s="320"/>
      <c r="NKQ551" s="320"/>
      <c r="NKR551" s="320"/>
      <c r="NKS551" s="320"/>
      <c r="NKT551" s="320"/>
      <c r="NKU551" s="320"/>
      <c r="NKV551" s="320"/>
      <c r="NKW551" s="320"/>
      <c r="NKX551" s="320"/>
      <c r="NKY551" s="320"/>
      <c r="NKZ551" s="320"/>
      <c r="NLA551" s="320"/>
      <c r="NLB551" s="320"/>
      <c r="NLC551" s="320"/>
      <c r="NLD551" s="320"/>
      <c r="NLE551" s="320"/>
      <c r="NLF551" s="320"/>
      <c r="NLG551" s="320"/>
      <c r="NLH551" s="320"/>
      <c r="NLI551" s="320"/>
      <c r="NLJ551" s="320"/>
      <c r="NLK551" s="320"/>
      <c r="NLL551" s="320"/>
      <c r="NLM551" s="320"/>
      <c r="NLN551" s="320"/>
      <c r="NLO551" s="320"/>
      <c r="NLP551" s="320"/>
      <c r="NLQ551" s="320"/>
      <c r="NLR551" s="320"/>
      <c r="NLS551" s="320"/>
      <c r="NLT551" s="320"/>
      <c r="NLU551" s="320"/>
      <c r="NLV551" s="320"/>
      <c r="NLW551" s="320"/>
      <c r="NLX551" s="320"/>
      <c r="NLY551" s="320"/>
      <c r="NLZ551" s="320"/>
      <c r="NMA551" s="320"/>
      <c r="NMB551" s="320"/>
      <c r="NMC551" s="320"/>
      <c r="NMD551" s="320"/>
      <c r="NME551" s="320"/>
      <c r="NMF551" s="320"/>
      <c r="NMG551" s="320"/>
      <c r="NMH551" s="320"/>
      <c r="NMI551" s="320"/>
      <c r="NMJ551" s="320"/>
      <c r="NMK551" s="320"/>
      <c r="NML551" s="320"/>
      <c r="NMM551" s="320"/>
      <c r="NMN551" s="320"/>
      <c r="NMO551" s="320"/>
      <c r="NMP551" s="320"/>
      <c r="NMQ551" s="320"/>
      <c r="NMR551" s="320"/>
      <c r="NMS551" s="320"/>
      <c r="NMT551" s="320"/>
      <c r="NMU551" s="320"/>
      <c r="NMV551" s="320"/>
      <c r="NMW551" s="320"/>
      <c r="NMX551" s="320"/>
      <c r="NMY551" s="320"/>
      <c r="NMZ551" s="320"/>
      <c r="NNA551" s="320"/>
      <c r="NNB551" s="320"/>
      <c r="NNC551" s="320"/>
      <c r="NND551" s="320"/>
      <c r="NNE551" s="320"/>
      <c r="NNF551" s="320"/>
      <c r="NNG551" s="320"/>
      <c r="NNH551" s="320"/>
      <c r="NNI551" s="320"/>
      <c r="NNJ551" s="320"/>
      <c r="NNK551" s="320"/>
      <c r="NNL551" s="320"/>
      <c r="NNM551" s="320"/>
      <c r="NNN551" s="320"/>
      <c r="NNO551" s="320"/>
      <c r="NNP551" s="320"/>
      <c r="NNQ551" s="320"/>
      <c r="NNR551" s="320"/>
      <c r="NNS551" s="320"/>
      <c r="NNT551" s="320"/>
      <c r="NNU551" s="320"/>
      <c r="NNV551" s="320"/>
      <c r="NNW551" s="320"/>
      <c r="NNX551" s="320"/>
      <c r="NNY551" s="320"/>
      <c r="NNZ551" s="320"/>
      <c r="NOA551" s="320"/>
      <c r="NOB551" s="320"/>
      <c r="NOC551" s="320"/>
      <c r="NOD551" s="320"/>
      <c r="NOE551" s="320"/>
      <c r="NOF551" s="320"/>
      <c r="NOG551" s="320"/>
      <c r="NOH551" s="320"/>
      <c r="NOI551" s="320"/>
      <c r="NOJ551" s="320"/>
      <c r="NOK551" s="320"/>
      <c r="NOL551" s="320"/>
      <c r="NOM551" s="320"/>
      <c r="NON551" s="320"/>
      <c r="NOO551" s="320"/>
      <c r="NOP551" s="320"/>
      <c r="NOQ551" s="320"/>
      <c r="NOR551" s="320"/>
      <c r="NOS551" s="320"/>
      <c r="NOT551" s="320"/>
      <c r="NOU551" s="320"/>
      <c r="NOV551" s="320"/>
      <c r="NOW551" s="320"/>
      <c r="NOX551" s="320"/>
      <c r="NOY551" s="320"/>
      <c r="NOZ551" s="320"/>
      <c r="NPA551" s="320"/>
      <c r="NPB551" s="320"/>
      <c r="NPC551" s="320"/>
      <c r="NPD551" s="320"/>
      <c r="NPE551" s="320"/>
      <c r="NPF551" s="320"/>
      <c r="NPG551" s="320"/>
      <c r="NPH551" s="320"/>
      <c r="NPI551" s="320"/>
      <c r="NPJ551" s="320"/>
      <c r="NPK551" s="320"/>
      <c r="NPL551" s="320"/>
      <c r="NPM551" s="320"/>
      <c r="NPN551" s="320"/>
      <c r="NPO551" s="320"/>
      <c r="NPP551" s="320"/>
      <c r="NPQ551" s="320"/>
      <c r="NPR551" s="320"/>
      <c r="NPS551" s="320"/>
      <c r="NPT551" s="320"/>
      <c r="NPU551" s="320"/>
      <c r="NPV551" s="320"/>
      <c r="NPW551" s="320"/>
      <c r="NPX551" s="320"/>
      <c r="NPY551" s="320"/>
      <c r="NPZ551" s="320"/>
      <c r="NQA551" s="320"/>
      <c r="NQB551" s="320"/>
      <c r="NQC551" s="320"/>
      <c r="NQD551" s="320"/>
      <c r="NQE551" s="320"/>
      <c r="NQF551" s="320"/>
      <c r="NQG551" s="320"/>
      <c r="NQH551" s="320"/>
      <c r="NQI551" s="320"/>
      <c r="NQJ551" s="320"/>
      <c r="NQK551" s="320"/>
      <c r="NQL551" s="320"/>
      <c r="NQM551" s="320"/>
      <c r="NQN551" s="320"/>
      <c r="NQO551" s="320"/>
      <c r="NQP551" s="320"/>
      <c r="NQQ551" s="320"/>
      <c r="NQR551" s="320"/>
      <c r="NQS551" s="320"/>
      <c r="NQT551" s="320"/>
      <c r="NQU551" s="320"/>
      <c r="NQV551" s="320"/>
      <c r="NQW551" s="320"/>
      <c r="NQX551" s="320"/>
      <c r="NQY551" s="320"/>
      <c r="NQZ551" s="320"/>
      <c r="NRA551" s="320"/>
      <c r="NRB551" s="320"/>
      <c r="NRC551" s="320"/>
      <c r="NRD551" s="320"/>
      <c r="NRE551" s="320"/>
      <c r="NRF551" s="320"/>
      <c r="NRG551" s="320"/>
      <c r="NRH551" s="320"/>
      <c r="NRI551" s="320"/>
      <c r="NRJ551" s="320"/>
      <c r="NRK551" s="320"/>
      <c r="NRL551" s="320"/>
      <c r="NRM551" s="320"/>
      <c r="NRN551" s="320"/>
      <c r="NRO551" s="320"/>
      <c r="NRP551" s="320"/>
      <c r="NRQ551" s="320"/>
      <c r="NRR551" s="320"/>
      <c r="NRS551" s="320"/>
      <c r="NRT551" s="320"/>
      <c r="NRU551" s="320"/>
      <c r="NRV551" s="320"/>
      <c r="NRW551" s="320"/>
      <c r="NRX551" s="320"/>
      <c r="NRY551" s="320"/>
      <c r="NRZ551" s="320"/>
      <c r="NSA551" s="320"/>
      <c r="NSB551" s="320"/>
      <c r="NSC551" s="320"/>
      <c r="NSD551" s="320"/>
      <c r="NSE551" s="320"/>
      <c r="NSF551" s="320"/>
      <c r="NSG551" s="320"/>
      <c r="NSH551" s="320"/>
      <c r="NSI551" s="320"/>
      <c r="NSJ551" s="320"/>
      <c r="NSK551" s="320"/>
      <c r="NSL551" s="320"/>
      <c r="NSM551" s="320"/>
      <c r="NSN551" s="320"/>
      <c r="NSO551" s="320"/>
      <c r="NSP551" s="320"/>
      <c r="NSQ551" s="320"/>
      <c r="NSR551" s="320"/>
      <c r="NSS551" s="320"/>
      <c r="NST551" s="320"/>
      <c r="NSU551" s="320"/>
      <c r="NSV551" s="320"/>
      <c r="NSW551" s="320"/>
      <c r="NSX551" s="320"/>
      <c r="NSY551" s="320"/>
      <c r="NSZ551" s="320"/>
      <c r="NTA551" s="320"/>
      <c r="NTB551" s="320"/>
      <c r="NTC551" s="320"/>
      <c r="NTD551" s="320"/>
      <c r="NTE551" s="320"/>
      <c r="NTF551" s="320"/>
      <c r="NTG551" s="320"/>
      <c r="NTH551" s="320"/>
      <c r="NTI551" s="320"/>
      <c r="NTJ551" s="320"/>
      <c r="NTK551" s="320"/>
      <c r="NTL551" s="320"/>
      <c r="NTM551" s="320"/>
      <c r="NTN551" s="320"/>
      <c r="NTO551" s="320"/>
      <c r="NTP551" s="320"/>
      <c r="NTQ551" s="320"/>
      <c r="NTR551" s="320"/>
      <c r="NTS551" s="320"/>
      <c r="NTT551" s="320"/>
      <c r="NTU551" s="320"/>
      <c r="NTV551" s="320"/>
      <c r="NTW551" s="320"/>
      <c r="NTX551" s="320"/>
      <c r="NTY551" s="320"/>
      <c r="NTZ551" s="320"/>
      <c r="NUA551" s="320"/>
      <c r="NUB551" s="320"/>
      <c r="NUC551" s="320"/>
      <c r="NUD551" s="320"/>
      <c r="NUE551" s="320"/>
      <c r="NUF551" s="320"/>
      <c r="NUG551" s="320"/>
      <c r="NUH551" s="320"/>
      <c r="NUI551" s="320"/>
      <c r="NUJ551" s="320"/>
      <c r="NUK551" s="320"/>
      <c r="NUL551" s="320"/>
      <c r="NUM551" s="320"/>
      <c r="NUN551" s="320"/>
      <c r="NUO551" s="320"/>
      <c r="NUP551" s="320"/>
      <c r="NUQ551" s="320"/>
      <c r="NUR551" s="320"/>
      <c r="NUS551" s="320"/>
      <c r="NUT551" s="320"/>
      <c r="NUU551" s="320"/>
      <c r="NUV551" s="320"/>
      <c r="NUW551" s="320"/>
      <c r="NUX551" s="320"/>
      <c r="NUY551" s="320"/>
      <c r="NUZ551" s="320"/>
      <c r="NVA551" s="320"/>
      <c r="NVB551" s="320"/>
      <c r="NVC551" s="320"/>
      <c r="NVD551" s="320"/>
      <c r="NVE551" s="320"/>
      <c r="NVF551" s="320"/>
      <c r="NVG551" s="320"/>
      <c r="NVH551" s="320"/>
      <c r="NVI551" s="320"/>
      <c r="NVJ551" s="320"/>
      <c r="NVK551" s="320"/>
      <c r="NVL551" s="320"/>
      <c r="NVM551" s="320"/>
      <c r="NVN551" s="320"/>
      <c r="NVO551" s="320"/>
      <c r="NVP551" s="320"/>
      <c r="NVQ551" s="320"/>
      <c r="NVR551" s="320"/>
      <c r="NVS551" s="320"/>
      <c r="NVT551" s="320"/>
      <c r="NVU551" s="320"/>
      <c r="NVV551" s="320"/>
      <c r="NVW551" s="320"/>
      <c r="NVX551" s="320"/>
      <c r="NVY551" s="320"/>
      <c r="NVZ551" s="320"/>
      <c r="NWA551" s="320"/>
      <c r="NWB551" s="320"/>
      <c r="NWC551" s="320"/>
      <c r="NWD551" s="320"/>
      <c r="NWE551" s="320"/>
      <c r="NWF551" s="320"/>
      <c r="NWG551" s="320"/>
      <c r="NWH551" s="320"/>
      <c r="NWI551" s="320"/>
      <c r="NWJ551" s="320"/>
      <c r="NWK551" s="320"/>
      <c r="NWL551" s="320"/>
      <c r="NWM551" s="320"/>
      <c r="NWN551" s="320"/>
      <c r="NWO551" s="320"/>
      <c r="NWP551" s="320"/>
      <c r="NWQ551" s="320"/>
      <c r="NWR551" s="320"/>
      <c r="NWS551" s="320"/>
      <c r="NWT551" s="320"/>
      <c r="NWU551" s="320"/>
      <c r="NWV551" s="320"/>
      <c r="NWW551" s="320"/>
      <c r="NWX551" s="320"/>
      <c r="NWY551" s="320"/>
      <c r="NWZ551" s="320"/>
      <c r="NXA551" s="320"/>
      <c r="NXB551" s="320"/>
      <c r="NXC551" s="320"/>
      <c r="NXD551" s="320"/>
      <c r="NXE551" s="320"/>
      <c r="NXF551" s="320"/>
      <c r="NXG551" s="320"/>
      <c r="NXH551" s="320"/>
      <c r="NXI551" s="320"/>
      <c r="NXJ551" s="320"/>
      <c r="NXK551" s="320"/>
      <c r="NXL551" s="320"/>
      <c r="NXM551" s="320"/>
      <c r="NXN551" s="320"/>
      <c r="NXO551" s="320"/>
      <c r="NXP551" s="320"/>
      <c r="NXQ551" s="320"/>
      <c r="NXR551" s="320"/>
      <c r="NXS551" s="320"/>
      <c r="NXT551" s="320"/>
      <c r="NXU551" s="320"/>
      <c r="NXV551" s="320"/>
      <c r="NXW551" s="320"/>
      <c r="NXX551" s="320"/>
      <c r="NXY551" s="320"/>
      <c r="NXZ551" s="320"/>
      <c r="NYA551" s="320"/>
      <c r="NYB551" s="320"/>
      <c r="NYC551" s="320"/>
      <c r="NYD551" s="320"/>
      <c r="NYE551" s="320"/>
      <c r="NYF551" s="320"/>
      <c r="NYG551" s="320"/>
      <c r="NYH551" s="320"/>
      <c r="NYI551" s="320"/>
      <c r="NYJ551" s="320"/>
      <c r="NYK551" s="320"/>
      <c r="NYL551" s="320"/>
      <c r="NYM551" s="320"/>
      <c r="NYN551" s="320"/>
      <c r="NYO551" s="320"/>
      <c r="NYP551" s="320"/>
      <c r="NYQ551" s="320"/>
      <c r="NYR551" s="320"/>
      <c r="NYS551" s="320"/>
      <c r="NYT551" s="320"/>
      <c r="NYU551" s="320"/>
      <c r="NYV551" s="320"/>
      <c r="NYW551" s="320"/>
      <c r="NYX551" s="320"/>
      <c r="NYY551" s="320"/>
      <c r="NYZ551" s="320"/>
      <c r="NZA551" s="320"/>
      <c r="NZB551" s="320"/>
      <c r="NZC551" s="320"/>
      <c r="NZD551" s="320"/>
      <c r="NZE551" s="320"/>
      <c r="NZF551" s="320"/>
      <c r="NZG551" s="320"/>
      <c r="NZH551" s="320"/>
      <c r="NZI551" s="320"/>
      <c r="NZJ551" s="320"/>
      <c r="NZK551" s="320"/>
      <c r="NZL551" s="320"/>
      <c r="NZM551" s="320"/>
      <c r="NZN551" s="320"/>
      <c r="NZO551" s="320"/>
      <c r="NZP551" s="320"/>
      <c r="NZQ551" s="320"/>
      <c r="NZR551" s="320"/>
      <c r="NZS551" s="320"/>
      <c r="NZT551" s="320"/>
      <c r="NZU551" s="320"/>
      <c r="NZV551" s="320"/>
      <c r="NZW551" s="320"/>
      <c r="NZX551" s="320"/>
      <c r="NZY551" s="320"/>
      <c r="NZZ551" s="320"/>
      <c r="OAA551" s="320"/>
      <c r="OAB551" s="320"/>
      <c r="OAC551" s="320"/>
      <c r="OAD551" s="320"/>
      <c r="OAE551" s="320"/>
      <c r="OAF551" s="320"/>
      <c r="OAG551" s="320"/>
      <c r="OAH551" s="320"/>
      <c r="OAI551" s="320"/>
      <c r="OAJ551" s="320"/>
      <c r="OAK551" s="320"/>
      <c r="OAL551" s="320"/>
      <c r="OAM551" s="320"/>
      <c r="OAN551" s="320"/>
      <c r="OAO551" s="320"/>
      <c r="OAP551" s="320"/>
      <c r="OAQ551" s="320"/>
      <c r="OAR551" s="320"/>
      <c r="OAS551" s="320"/>
      <c r="OAT551" s="320"/>
      <c r="OAU551" s="320"/>
      <c r="OAV551" s="320"/>
      <c r="OAW551" s="320"/>
      <c r="OAX551" s="320"/>
      <c r="OAY551" s="320"/>
      <c r="OAZ551" s="320"/>
      <c r="OBA551" s="320"/>
      <c r="OBB551" s="320"/>
      <c r="OBC551" s="320"/>
      <c r="OBD551" s="320"/>
      <c r="OBE551" s="320"/>
      <c r="OBF551" s="320"/>
      <c r="OBG551" s="320"/>
      <c r="OBH551" s="320"/>
      <c r="OBI551" s="320"/>
      <c r="OBJ551" s="320"/>
      <c r="OBK551" s="320"/>
      <c r="OBL551" s="320"/>
      <c r="OBM551" s="320"/>
      <c r="OBN551" s="320"/>
      <c r="OBO551" s="320"/>
      <c r="OBP551" s="320"/>
      <c r="OBQ551" s="320"/>
      <c r="OBR551" s="320"/>
      <c r="OBS551" s="320"/>
      <c r="OBT551" s="320"/>
      <c r="OBU551" s="320"/>
      <c r="OBV551" s="320"/>
      <c r="OBW551" s="320"/>
      <c r="OBX551" s="320"/>
      <c r="OBY551" s="320"/>
      <c r="OBZ551" s="320"/>
      <c r="OCA551" s="320"/>
      <c r="OCB551" s="320"/>
      <c r="OCC551" s="320"/>
      <c r="OCD551" s="320"/>
      <c r="OCE551" s="320"/>
      <c r="OCF551" s="320"/>
      <c r="OCG551" s="320"/>
      <c r="OCH551" s="320"/>
      <c r="OCI551" s="320"/>
      <c r="OCJ551" s="320"/>
      <c r="OCK551" s="320"/>
      <c r="OCL551" s="320"/>
      <c r="OCM551" s="320"/>
      <c r="OCN551" s="320"/>
      <c r="OCO551" s="320"/>
      <c r="OCP551" s="320"/>
      <c r="OCQ551" s="320"/>
      <c r="OCR551" s="320"/>
      <c r="OCS551" s="320"/>
      <c r="OCT551" s="320"/>
      <c r="OCU551" s="320"/>
      <c r="OCV551" s="320"/>
      <c r="OCW551" s="320"/>
      <c r="OCX551" s="320"/>
      <c r="OCY551" s="320"/>
      <c r="OCZ551" s="320"/>
      <c r="ODA551" s="320"/>
      <c r="ODB551" s="320"/>
      <c r="ODC551" s="320"/>
      <c r="ODD551" s="320"/>
      <c r="ODE551" s="320"/>
      <c r="ODF551" s="320"/>
      <c r="ODG551" s="320"/>
      <c r="ODH551" s="320"/>
      <c r="ODI551" s="320"/>
      <c r="ODJ551" s="320"/>
      <c r="ODK551" s="320"/>
      <c r="ODL551" s="320"/>
      <c r="ODM551" s="320"/>
      <c r="ODN551" s="320"/>
      <c r="ODO551" s="320"/>
      <c r="ODP551" s="320"/>
      <c r="ODQ551" s="320"/>
      <c r="ODR551" s="320"/>
      <c r="ODS551" s="320"/>
      <c r="ODT551" s="320"/>
      <c r="ODU551" s="320"/>
      <c r="ODV551" s="320"/>
      <c r="ODW551" s="320"/>
      <c r="ODX551" s="320"/>
      <c r="ODY551" s="320"/>
      <c r="ODZ551" s="320"/>
      <c r="OEA551" s="320"/>
      <c r="OEB551" s="320"/>
      <c r="OEC551" s="320"/>
      <c r="OED551" s="320"/>
      <c r="OEE551" s="320"/>
      <c r="OEF551" s="320"/>
      <c r="OEG551" s="320"/>
      <c r="OEH551" s="320"/>
      <c r="OEI551" s="320"/>
      <c r="OEJ551" s="320"/>
      <c r="OEK551" s="320"/>
      <c r="OEL551" s="320"/>
      <c r="OEM551" s="320"/>
      <c r="OEN551" s="320"/>
      <c r="OEO551" s="320"/>
      <c r="OEP551" s="320"/>
      <c r="OEQ551" s="320"/>
      <c r="OER551" s="320"/>
      <c r="OES551" s="320"/>
      <c r="OET551" s="320"/>
      <c r="OEU551" s="320"/>
      <c r="OEV551" s="320"/>
      <c r="OEW551" s="320"/>
      <c r="OEX551" s="320"/>
      <c r="OEY551" s="320"/>
      <c r="OEZ551" s="320"/>
      <c r="OFA551" s="320"/>
      <c r="OFB551" s="320"/>
      <c r="OFC551" s="320"/>
      <c r="OFD551" s="320"/>
      <c r="OFE551" s="320"/>
      <c r="OFF551" s="320"/>
      <c r="OFG551" s="320"/>
      <c r="OFH551" s="320"/>
      <c r="OFI551" s="320"/>
      <c r="OFJ551" s="320"/>
      <c r="OFK551" s="320"/>
      <c r="OFL551" s="320"/>
      <c r="OFM551" s="320"/>
      <c r="OFN551" s="320"/>
      <c r="OFO551" s="320"/>
      <c r="OFP551" s="320"/>
      <c r="OFQ551" s="320"/>
      <c r="OFR551" s="320"/>
      <c r="OFS551" s="320"/>
      <c r="OFT551" s="320"/>
      <c r="OFU551" s="320"/>
      <c r="OFV551" s="320"/>
      <c r="OFW551" s="320"/>
      <c r="OFX551" s="320"/>
      <c r="OFY551" s="320"/>
      <c r="OFZ551" s="320"/>
      <c r="OGA551" s="320"/>
      <c r="OGB551" s="320"/>
      <c r="OGC551" s="320"/>
      <c r="OGD551" s="320"/>
      <c r="OGE551" s="320"/>
      <c r="OGF551" s="320"/>
      <c r="OGG551" s="320"/>
      <c r="OGH551" s="320"/>
      <c r="OGI551" s="320"/>
      <c r="OGJ551" s="320"/>
      <c r="OGK551" s="320"/>
      <c r="OGL551" s="320"/>
      <c r="OGM551" s="320"/>
      <c r="OGN551" s="320"/>
      <c r="OGO551" s="320"/>
      <c r="OGP551" s="320"/>
      <c r="OGQ551" s="320"/>
      <c r="OGR551" s="320"/>
      <c r="OGS551" s="320"/>
      <c r="OGT551" s="320"/>
      <c r="OGU551" s="320"/>
      <c r="OGV551" s="320"/>
      <c r="OGW551" s="320"/>
      <c r="OGX551" s="320"/>
      <c r="OGY551" s="320"/>
      <c r="OGZ551" s="320"/>
      <c r="OHA551" s="320"/>
      <c r="OHB551" s="320"/>
      <c r="OHC551" s="320"/>
      <c r="OHD551" s="320"/>
      <c r="OHE551" s="320"/>
      <c r="OHF551" s="320"/>
      <c r="OHG551" s="320"/>
      <c r="OHH551" s="320"/>
      <c r="OHI551" s="320"/>
      <c r="OHJ551" s="320"/>
      <c r="OHK551" s="320"/>
      <c r="OHL551" s="320"/>
      <c r="OHM551" s="320"/>
      <c r="OHN551" s="320"/>
      <c r="OHO551" s="320"/>
      <c r="OHP551" s="320"/>
      <c r="OHQ551" s="320"/>
      <c r="OHR551" s="320"/>
      <c r="OHS551" s="320"/>
      <c r="OHT551" s="320"/>
      <c r="OHU551" s="320"/>
      <c r="OHV551" s="320"/>
      <c r="OHW551" s="320"/>
      <c r="OHX551" s="320"/>
      <c r="OHY551" s="320"/>
      <c r="OHZ551" s="320"/>
      <c r="OIA551" s="320"/>
      <c r="OIB551" s="320"/>
      <c r="OIC551" s="320"/>
      <c r="OID551" s="320"/>
      <c r="OIE551" s="320"/>
      <c r="OIF551" s="320"/>
      <c r="OIG551" s="320"/>
      <c r="OIH551" s="320"/>
      <c r="OII551" s="320"/>
      <c r="OIJ551" s="320"/>
      <c r="OIK551" s="320"/>
      <c r="OIL551" s="320"/>
      <c r="OIM551" s="320"/>
      <c r="OIN551" s="320"/>
      <c r="OIO551" s="320"/>
      <c r="OIP551" s="320"/>
      <c r="OIQ551" s="320"/>
      <c r="OIR551" s="320"/>
      <c r="OIS551" s="320"/>
      <c r="OIT551" s="320"/>
      <c r="OIU551" s="320"/>
      <c r="OIV551" s="320"/>
      <c r="OIW551" s="320"/>
      <c r="OIX551" s="320"/>
      <c r="OIY551" s="320"/>
      <c r="OIZ551" s="320"/>
      <c r="OJA551" s="320"/>
      <c r="OJB551" s="320"/>
      <c r="OJC551" s="320"/>
      <c r="OJD551" s="320"/>
      <c r="OJE551" s="320"/>
      <c r="OJF551" s="320"/>
      <c r="OJG551" s="320"/>
      <c r="OJH551" s="320"/>
      <c r="OJI551" s="320"/>
      <c r="OJJ551" s="320"/>
      <c r="OJK551" s="320"/>
      <c r="OJL551" s="320"/>
      <c r="OJM551" s="320"/>
      <c r="OJN551" s="320"/>
      <c r="OJO551" s="320"/>
      <c r="OJP551" s="320"/>
      <c r="OJQ551" s="320"/>
      <c r="OJR551" s="320"/>
      <c r="OJS551" s="320"/>
      <c r="OJT551" s="320"/>
      <c r="OJU551" s="320"/>
      <c r="OJV551" s="320"/>
      <c r="OJW551" s="320"/>
      <c r="OJX551" s="320"/>
      <c r="OJY551" s="320"/>
      <c r="OJZ551" s="320"/>
      <c r="OKA551" s="320"/>
      <c r="OKB551" s="320"/>
      <c r="OKC551" s="320"/>
      <c r="OKD551" s="320"/>
      <c r="OKE551" s="320"/>
      <c r="OKF551" s="320"/>
      <c r="OKG551" s="320"/>
      <c r="OKH551" s="320"/>
      <c r="OKI551" s="320"/>
      <c r="OKJ551" s="320"/>
      <c r="OKK551" s="320"/>
      <c r="OKL551" s="320"/>
      <c r="OKM551" s="320"/>
      <c r="OKN551" s="320"/>
      <c r="OKO551" s="320"/>
      <c r="OKP551" s="320"/>
      <c r="OKQ551" s="320"/>
      <c r="OKR551" s="320"/>
      <c r="OKS551" s="320"/>
      <c r="OKT551" s="320"/>
      <c r="OKU551" s="320"/>
      <c r="OKV551" s="320"/>
      <c r="OKW551" s="320"/>
      <c r="OKX551" s="320"/>
      <c r="OKY551" s="320"/>
      <c r="OKZ551" s="320"/>
      <c r="OLA551" s="320"/>
      <c r="OLB551" s="320"/>
      <c r="OLC551" s="320"/>
      <c r="OLD551" s="320"/>
      <c r="OLE551" s="320"/>
      <c r="OLF551" s="320"/>
      <c r="OLG551" s="320"/>
      <c r="OLH551" s="320"/>
      <c r="OLI551" s="320"/>
      <c r="OLJ551" s="320"/>
      <c r="OLK551" s="320"/>
      <c r="OLL551" s="320"/>
      <c r="OLM551" s="320"/>
      <c r="OLN551" s="320"/>
      <c r="OLO551" s="320"/>
      <c r="OLP551" s="320"/>
      <c r="OLQ551" s="320"/>
      <c r="OLR551" s="320"/>
      <c r="OLS551" s="320"/>
      <c r="OLT551" s="320"/>
      <c r="OLU551" s="320"/>
      <c r="OLV551" s="320"/>
      <c r="OLW551" s="320"/>
      <c r="OLX551" s="320"/>
      <c r="OLY551" s="320"/>
      <c r="OLZ551" s="320"/>
      <c r="OMA551" s="320"/>
      <c r="OMB551" s="320"/>
      <c r="OMC551" s="320"/>
      <c r="OMD551" s="320"/>
      <c r="OME551" s="320"/>
      <c r="OMF551" s="320"/>
      <c r="OMG551" s="320"/>
      <c r="OMH551" s="320"/>
      <c r="OMI551" s="320"/>
      <c r="OMJ551" s="320"/>
      <c r="OMK551" s="320"/>
      <c r="OML551" s="320"/>
      <c r="OMM551" s="320"/>
      <c r="OMN551" s="320"/>
      <c r="OMO551" s="320"/>
      <c r="OMP551" s="320"/>
      <c r="OMQ551" s="320"/>
      <c r="OMR551" s="320"/>
      <c r="OMS551" s="320"/>
      <c r="OMT551" s="320"/>
      <c r="OMU551" s="320"/>
      <c r="OMV551" s="320"/>
      <c r="OMW551" s="320"/>
      <c r="OMX551" s="320"/>
      <c r="OMY551" s="320"/>
      <c r="OMZ551" s="320"/>
      <c r="ONA551" s="320"/>
      <c r="ONB551" s="320"/>
      <c r="ONC551" s="320"/>
      <c r="OND551" s="320"/>
      <c r="ONE551" s="320"/>
      <c r="ONF551" s="320"/>
      <c r="ONG551" s="320"/>
      <c r="ONH551" s="320"/>
      <c r="ONI551" s="320"/>
      <c r="ONJ551" s="320"/>
      <c r="ONK551" s="320"/>
      <c r="ONL551" s="320"/>
      <c r="ONM551" s="320"/>
      <c r="ONN551" s="320"/>
      <c r="ONO551" s="320"/>
      <c r="ONP551" s="320"/>
      <c r="ONQ551" s="320"/>
      <c r="ONR551" s="320"/>
      <c r="ONS551" s="320"/>
      <c r="ONT551" s="320"/>
      <c r="ONU551" s="320"/>
      <c r="ONV551" s="320"/>
      <c r="ONW551" s="320"/>
      <c r="ONX551" s="320"/>
      <c r="ONY551" s="320"/>
      <c r="ONZ551" s="320"/>
      <c r="OOA551" s="320"/>
      <c r="OOB551" s="320"/>
      <c r="OOC551" s="320"/>
      <c r="OOD551" s="320"/>
      <c r="OOE551" s="320"/>
      <c r="OOF551" s="320"/>
      <c r="OOG551" s="320"/>
      <c r="OOH551" s="320"/>
      <c r="OOI551" s="320"/>
      <c r="OOJ551" s="320"/>
      <c r="OOK551" s="320"/>
      <c r="OOL551" s="320"/>
      <c r="OOM551" s="320"/>
      <c r="OON551" s="320"/>
      <c r="OOO551" s="320"/>
      <c r="OOP551" s="320"/>
      <c r="OOQ551" s="320"/>
      <c r="OOR551" s="320"/>
      <c r="OOS551" s="320"/>
      <c r="OOT551" s="320"/>
      <c r="OOU551" s="320"/>
      <c r="OOV551" s="320"/>
      <c r="OOW551" s="320"/>
      <c r="OOX551" s="320"/>
      <c r="OOY551" s="320"/>
      <c r="OOZ551" s="320"/>
      <c r="OPA551" s="320"/>
      <c r="OPB551" s="320"/>
      <c r="OPC551" s="320"/>
      <c r="OPD551" s="320"/>
      <c r="OPE551" s="320"/>
      <c r="OPF551" s="320"/>
      <c r="OPG551" s="320"/>
      <c r="OPH551" s="320"/>
      <c r="OPI551" s="320"/>
      <c r="OPJ551" s="320"/>
      <c r="OPK551" s="320"/>
      <c r="OPL551" s="320"/>
      <c r="OPM551" s="320"/>
      <c r="OPN551" s="320"/>
      <c r="OPO551" s="320"/>
      <c r="OPP551" s="320"/>
      <c r="OPQ551" s="320"/>
      <c r="OPR551" s="320"/>
      <c r="OPS551" s="320"/>
      <c r="OPT551" s="320"/>
      <c r="OPU551" s="320"/>
      <c r="OPV551" s="320"/>
      <c r="OPW551" s="320"/>
      <c r="OPX551" s="320"/>
      <c r="OPY551" s="320"/>
      <c r="OPZ551" s="320"/>
      <c r="OQA551" s="320"/>
      <c r="OQB551" s="320"/>
      <c r="OQC551" s="320"/>
      <c r="OQD551" s="320"/>
      <c r="OQE551" s="320"/>
      <c r="OQF551" s="320"/>
      <c r="OQG551" s="320"/>
      <c r="OQH551" s="320"/>
      <c r="OQI551" s="320"/>
      <c r="OQJ551" s="320"/>
      <c r="OQK551" s="320"/>
      <c r="OQL551" s="320"/>
      <c r="OQM551" s="320"/>
      <c r="OQN551" s="320"/>
      <c r="OQO551" s="320"/>
      <c r="OQP551" s="320"/>
      <c r="OQQ551" s="320"/>
      <c r="OQR551" s="320"/>
      <c r="OQS551" s="320"/>
      <c r="OQT551" s="320"/>
      <c r="OQU551" s="320"/>
      <c r="OQV551" s="320"/>
      <c r="OQW551" s="320"/>
      <c r="OQX551" s="320"/>
      <c r="OQY551" s="320"/>
      <c r="OQZ551" s="320"/>
      <c r="ORA551" s="320"/>
      <c r="ORB551" s="320"/>
      <c r="ORC551" s="320"/>
      <c r="ORD551" s="320"/>
      <c r="ORE551" s="320"/>
      <c r="ORF551" s="320"/>
      <c r="ORG551" s="320"/>
      <c r="ORH551" s="320"/>
      <c r="ORI551" s="320"/>
      <c r="ORJ551" s="320"/>
      <c r="ORK551" s="320"/>
      <c r="ORL551" s="320"/>
      <c r="ORM551" s="320"/>
      <c r="ORN551" s="320"/>
      <c r="ORO551" s="320"/>
      <c r="ORP551" s="320"/>
      <c r="ORQ551" s="320"/>
      <c r="ORR551" s="320"/>
      <c r="ORS551" s="320"/>
      <c r="ORT551" s="320"/>
      <c r="ORU551" s="320"/>
      <c r="ORV551" s="320"/>
      <c r="ORW551" s="320"/>
      <c r="ORX551" s="320"/>
      <c r="ORY551" s="320"/>
      <c r="ORZ551" s="320"/>
      <c r="OSA551" s="320"/>
      <c r="OSB551" s="320"/>
      <c r="OSC551" s="320"/>
      <c r="OSD551" s="320"/>
      <c r="OSE551" s="320"/>
      <c r="OSF551" s="320"/>
      <c r="OSG551" s="320"/>
      <c r="OSH551" s="320"/>
      <c r="OSI551" s="320"/>
      <c r="OSJ551" s="320"/>
      <c r="OSK551" s="320"/>
      <c r="OSL551" s="320"/>
      <c r="OSM551" s="320"/>
      <c r="OSN551" s="320"/>
      <c r="OSO551" s="320"/>
      <c r="OSP551" s="320"/>
      <c r="OSQ551" s="320"/>
      <c r="OSR551" s="320"/>
      <c r="OSS551" s="320"/>
      <c r="OST551" s="320"/>
      <c r="OSU551" s="320"/>
      <c r="OSV551" s="320"/>
      <c r="OSW551" s="320"/>
      <c r="OSX551" s="320"/>
      <c r="OSY551" s="320"/>
      <c r="OSZ551" s="320"/>
      <c r="OTA551" s="320"/>
      <c r="OTB551" s="320"/>
      <c r="OTC551" s="320"/>
      <c r="OTD551" s="320"/>
      <c r="OTE551" s="320"/>
      <c r="OTF551" s="320"/>
      <c r="OTG551" s="320"/>
      <c r="OTH551" s="320"/>
      <c r="OTI551" s="320"/>
      <c r="OTJ551" s="320"/>
      <c r="OTK551" s="320"/>
      <c r="OTL551" s="320"/>
      <c r="OTM551" s="320"/>
      <c r="OTN551" s="320"/>
      <c r="OTO551" s="320"/>
      <c r="OTP551" s="320"/>
      <c r="OTQ551" s="320"/>
      <c r="OTR551" s="320"/>
      <c r="OTS551" s="320"/>
      <c r="OTT551" s="320"/>
      <c r="OTU551" s="320"/>
      <c r="OTV551" s="320"/>
      <c r="OTW551" s="320"/>
      <c r="OTX551" s="320"/>
      <c r="OTY551" s="320"/>
      <c r="OTZ551" s="320"/>
      <c r="OUA551" s="320"/>
      <c r="OUB551" s="320"/>
      <c r="OUC551" s="320"/>
      <c r="OUD551" s="320"/>
      <c r="OUE551" s="320"/>
      <c r="OUF551" s="320"/>
      <c r="OUG551" s="320"/>
      <c r="OUH551" s="320"/>
      <c r="OUI551" s="320"/>
      <c r="OUJ551" s="320"/>
      <c r="OUK551" s="320"/>
      <c r="OUL551" s="320"/>
      <c r="OUM551" s="320"/>
      <c r="OUN551" s="320"/>
      <c r="OUO551" s="320"/>
      <c r="OUP551" s="320"/>
      <c r="OUQ551" s="320"/>
      <c r="OUR551" s="320"/>
      <c r="OUS551" s="320"/>
      <c r="OUT551" s="320"/>
      <c r="OUU551" s="320"/>
      <c r="OUV551" s="320"/>
      <c r="OUW551" s="320"/>
      <c r="OUX551" s="320"/>
      <c r="OUY551" s="320"/>
      <c r="OUZ551" s="320"/>
      <c r="OVA551" s="320"/>
      <c r="OVB551" s="320"/>
      <c r="OVC551" s="320"/>
      <c r="OVD551" s="320"/>
      <c r="OVE551" s="320"/>
      <c r="OVF551" s="320"/>
      <c r="OVG551" s="320"/>
      <c r="OVH551" s="320"/>
      <c r="OVI551" s="320"/>
      <c r="OVJ551" s="320"/>
      <c r="OVK551" s="320"/>
      <c r="OVL551" s="320"/>
      <c r="OVM551" s="320"/>
      <c r="OVN551" s="320"/>
      <c r="OVO551" s="320"/>
      <c r="OVP551" s="320"/>
      <c r="OVQ551" s="320"/>
      <c r="OVR551" s="320"/>
      <c r="OVS551" s="320"/>
      <c r="OVT551" s="320"/>
      <c r="OVU551" s="320"/>
      <c r="OVV551" s="320"/>
      <c r="OVW551" s="320"/>
      <c r="OVX551" s="320"/>
      <c r="OVY551" s="320"/>
      <c r="OVZ551" s="320"/>
      <c r="OWA551" s="320"/>
      <c r="OWB551" s="320"/>
      <c r="OWC551" s="320"/>
      <c r="OWD551" s="320"/>
      <c r="OWE551" s="320"/>
      <c r="OWF551" s="320"/>
      <c r="OWG551" s="320"/>
      <c r="OWH551" s="320"/>
      <c r="OWI551" s="320"/>
      <c r="OWJ551" s="320"/>
      <c r="OWK551" s="320"/>
      <c r="OWL551" s="320"/>
      <c r="OWM551" s="320"/>
      <c r="OWN551" s="320"/>
      <c r="OWO551" s="320"/>
      <c r="OWP551" s="320"/>
      <c r="OWQ551" s="320"/>
      <c r="OWR551" s="320"/>
      <c r="OWS551" s="320"/>
      <c r="OWT551" s="320"/>
      <c r="OWU551" s="320"/>
      <c r="OWV551" s="320"/>
      <c r="OWW551" s="320"/>
      <c r="OWX551" s="320"/>
      <c r="OWY551" s="320"/>
      <c r="OWZ551" s="320"/>
      <c r="OXA551" s="320"/>
      <c r="OXB551" s="320"/>
      <c r="OXC551" s="320"/>
      <c r="OXD551" s="320"/>
      <c r="OXE551" s="320"/>
      <c r="OXF551" s="320"/>
      <c r="OXG551" s="320"/>
      <c r="OXH551" s="320"/>
      <c r="OXI551" s="320"/>
      <c r="OXJ551" s="320"/>
      <c r="OXK551" s="320"/>
      <c r="OXL551" s="320"/>
      <c r="OXM551" s="320"/>
      <c r="OXN551" s="320"/>
      <c r="OXO551" s="320"/>
      <c r="OXP551" s="320"/>
      <c r="OXQ551" s="320"/>
      <c r="OXR551" s="320"/>
      <c r="OXS551" s="320"/>
      <c r="OXT551" s="320"/>
      <c r="OXU551" s="320"/>
      <c r="OXV551" s="320"/>
      <c r="OXW551" s="320"/>
      <c r="OXX551" s="320"/>
      <c r="OXY551" s="320"/>
      <c r="OXZ551" s="320"/>
      <c r="OYA551" s="320"/>
      <c r="OYB551" s="320"/>
      <c r="OYC551" s="320"/>
      <c r="OYD551" s="320"/>
      <c r="OYE551" s="320"/>
      <c r="OYF551" s="320"/>
      <c r="OYG551" s="320"/>
      <c r="OYH551" s="320"/>
      <c r="OYI551" s="320"/>
      <c r="OYJ551" s="320"/>
      <c r="OYK551" s="320"/>
      <c r="OYL551" s="320"/>
      <c r="OYM551" s="320"/>
      <c r="OYN551" s="320"/>
      <c r="OYO551" s="320"/>
      <c r="OYP551" s="320"/>
      <c r="OYQ551" s="320"/>
      <c r="OYR551" s="320"/>
      <c r="OYS551" s="320"/>
      <c r="OYT551" s="320"/>
      <c r="OYU551" s="320"/>
      <c r="OYV551" s="320"/>
      <c r="OYW551" s="320"/>
      <c r="OYX551" s="320"/>
      <c r="OYY551" s="320"/>
      <c r="OYZ551" s="320"/>
      <c r="OZA551" s="320"/>
      <c r="OZB551" s="320"/>
      <c r="OZC551" s="320"/>
      <c r="OZD551" s="320"/>
      <c r="OZE551" s="320"/>
      <c r="OZF551" s="320"/>
      <c r="OZG551" s="320"/>
      <c r="OZH551" s="320"/>
      <c r="OZI551" s="320"/>
      <c r="OZJ551" s="320"/>
      <c r="OZK551" s="320"/>
      <c r="OZL551" s="320"/>
      <c r="OZM551" s="320"/>
      <c r="OZN551" s="320"/>
      <c r="OZO551" s="320"/>
      <c r="OZP551" s="320"/>
      <c r="OZQ551" s="320"/>
      <c r="OZR551" s="320"/>
      <c r="OZS551" s="320"/>
      <c r="OZT551" s="320"/>
      <c r="OZU551" s="320"/>
      <c r="OZV551" s="320"/>
      <c r="OZW551" s="320"/>
      <c r="OZX551" s="320"/>
      <c r="OZY551" s="320"/>
      <c r="OZZ551" s="320"/>
      <c r="PAA551" s="320"/>
      <c r="PAB551" s="320"/>
      <c r="PAC551" s="320"/>
      <c r="PAD551" s="320"/>
      <c r="PAE551" s="320"/>
      <c r="PAF551" s="320"/>
      <c r="PAG551" s="320"/>
      <c r="PAH551" s="320"/>
      <c r="PAI551" s="320"/>
      <c r="PAJ551" s="320"/>
      <c r="PAK551" s="320"/>
      <c r="PAL551" s="320"/>
      <c r="PAM551" s="320"/>
      <c r="PAN551" s="320"/>
      <c r="PAO551" s="320"/>
      <c r="PAP551" s="320"/>
      <c r="PAQ551" s="320"/>
      <c r="PAR551" s="320"/>
      <c r="PAS551" s="320"/>
      <c r="PAT551" s="320"/>
      <c r="PAU551" s="320"/>
      <c r="PAV551" s="320"/>
      <c r="PAW551" s="320"/>
      <c r="PAX551" s="320"/>
      <c r="PAY551" s="320"/>
      <c r="PAZ551" s="320"/>
      <c r="PBA551" s="320"/>
      <c r="PBB551" s="320"/>
      <c r="PBC551" s="320"/>
      <c r="PBD551" s="320"/>
      <c r="PBE551" s="320"/>
      <c r="PBF551" s="320"/>
      <c r="PBG551" s="320"/>
      <c r="PBH551" s="320"/>
      <c r="PBI551" s="320"/>
      <c r="PBJ551" s="320"/>
      <c r="PBK551" s="320"/>
      <c r="PBL551" s="320"/>
      <c r="PBM551" s="320"/>
      <c r="PBN551" s="320"/>
      <c r="PBO551" s="320"/>
      <c r="PBP551" s="320"/>
      <c r="PBQ551" s="320"/>
      <c r="PBR551" s="320"/>
      <c r="PBS551" s="320"/>
      <c r="PBT551" s="320"/>
      <c r="PBU551" s="320"/>
      <c r="PBV551" s="320"/>
      <c r="PBW551" s="320"/>
      <c r="PBX551" s="320"/>
      <c r="PBY551" s="320"/>
      <c r="PBZ551" s="320"/>
      <c r="PCA551" s="320"/>
      <c r="PCB551" s="320"/>
      <c r="PCC551" s="320"/>
      <c r="PCD551" s="320"/>
      <c r="PCE551" s="320"/>
      <c r="PCF551" s="320"/>
      <c r="PCG551" s="320"/>
      <c r="PCH551" s="320"/>
      <c r="PCI551" s="320"/>
      <c r="PCJ551" s="320"/>
      <c r="PCK551" s="320"/>
      <c r="PCL551" s="320"/>
      <c r="PCM551" s="320"/>
      <c r="PCN551" s="320"/>
      <c r="PCO551" s="320"/>
      <c r="PCP551" s="320"/>
      <c r="PCQ551" s="320"/>
      <c r="PCR551" s="320"/>
      <c r="PCS551" s="320"/>
      <c r="PCT551" s="320"/>
      <c r="PCU551" s="320"/>
      <c r="PCV551" s="320"/>
      <c r="PCW551" s="320"/>
      <c r="PCX551" s="320"/>
      <c r="PCY551" s="320"/>
      <c r="PCZ551" s="320"/>
      <c r="PDA551" s="320"/>
      <c r="PDB551" s="320"/>
      <c r="PDC551" s="320"/>
      <c r="PDD551" s="320"/>
      <c r="PDE551" s="320"/>
      <c r="PDF551" s="320"/>
      <c r="PDG551" s="320"/>
      <c r="PDH551" s="320"/>
      <c r="PDI551" s="320"/>
      <c r="PDJ551" s="320"/>
      <c r="PDK551" s="320"/>
      <c r="PDL551" s="320"/>
      <c r="PDM551" s="320"/>
      <c r="PDN551" s="320"/>
      <c r="PDO551" s="320"/>
      <c r="PDP551" s="320"/>
      <c r="PDQ551" s="320"/>
      <c r="PDR551" s="320"/>
      <c r="PDS551" s="320"/>
      <c r="PDT551" s="320"/>
      <c r="PDU551" s="320"/>
      <c r="PDV551" s="320"/>
      <c r="PDW551" s="320"/>
      <c r="PDX551" s="320"/>
      <c r="PDY551" s="320"/>
      <c r="PDZ551" s="320"/>
      <c r="PEA551" s="320"/>
      <c r="PEB551" s="320"/>
      <c r="PEC551" s="320"/>
      <c r="PED551" s="320"/>
      <c r="PEE551" s="320"/>
      <c r="PEF551" s="320"/>
      <c r="PEG551" s="320"/>
      <c r="PEH551" s="320"/>
      <c r="PEI551" s="320"/>
      <c r="PEJ551" s="320"/>
      <c r="PEK551" s="320"/>
      <c r="PEL551" s="320"/>
      <c r="PEM551" s="320"/>
      <c r="PEN551" s="320"/>
      <c r="PEO551" s="320"/>
      <c r="PEP551" s="320"/>
      <c r="PEQ551" s="320"/>
      <c r="PER551" s="320"/>
      <c r="PES551" s="320"/>
      <c r="PET551" s="320"/>
      <c r="PEU551" s="320"/>
      <c r="PEV551" s="320"/>
      <c r="PEW551" s="320"/>
      <c r="PEX551" s="320"/>
      <c r="PEY551" s="320"/>
      <c r="PEZ551" s="320"/>
      <c r="PFA551" s="320"/>
      <c r="PFB551" s="320"/>
      <c r="PFC551" s="320"/>
      <c r="PFD551" s="320"/>
      <c r="PFE551" s="320"/>
      <c r="PFF551" s="320"/>
      <c r="PFG551" s="320"/>
      <c r="PFH551" s="320"/>
      <c r="PFI551" s="320"/>
      <c r="PFJ551" s="320"/>
      <c r="PFK551" s="320"/>
      <c r="PFL551" s="320"/>
      <c r="PFM551" s="320"/>
      <c r="PFN551" s="320"/>
      <c r="PFO551" s="320"/>
      <c r="PFP551" s="320"/>
      <c r="PFQ551" s="320"/>
      <c r="PFR551" s="320"/>
      <c r="PFS551" s="320"/>
      <c r="PFT551" s="320"/>
      <c r="PFU551" s="320"/>
      <c r="PFV551" s="320"/>
      <c r="PFW551" s="320"/>
      <c r="PFX551" s="320"/>
      <c r="PFY551" s="320"/>
      <c r="PFZ551" s="320"/>
      <c r="PGA551" s="320"/>
      <c r="PGB551" s="320"/>
      <c r="PGC551" s="320"/>
      <c r="PGD551" s="320"/>
      <c r="PGE551" s="320"/>
      <c r="PGF551" s="320"/>
      <c r="PGG551" s="320"/>
      <c r="PGH551" s="320"/>
      <c r="PGI551" s="320"/>
      <c r="PGJ551" s="320"/>
      <c r="PGK551" s="320"/>
      <c r="PGL551" s="320"/>
      <c r="PGM551" s="320"/>
      <c r="PGN551" s="320"/>
      <c r="PGO551" s="320"/>
      <c r="PGP551" s="320"/>
      <c r="PGQ551" s="320"/>
      <c r="PGR551" s="320"/>
      <c r="PGS551" s="320"/>
      <c r="PGT551" s="320"/>
      <c r="PGU551" s="320"/>
      <c r="PGV551" s="320"/>
      <c r="PGW551" s="320"/>
      <c r="PGX551" s="320"/>
      <c r="PGY551" s="320"/>
      <c r="PGZ551" s="320"/>
      <c r="PHA551" s="320"/>
      <c r="PHB551" s="320"/>
      <c r="PHC551" s="320"/>
      <c r="PHD551" s="320"/>
      <c r="PHE551" s="320"/>
      <c r="PHF551" s="320"/>
      <c r="PHG551" s="320"/>
      <c r="PHH551" s="320"/>
      <c r="PHI551" s="320"/>
      <c r="PHJ551" s="320"/>
      <c r="PHK551" s="320"/>
      <c r="PHL551" s="320"/>
      <c r="PHM551" s="320"/>
      <c r="PHN551" s="320"/>
      <c r="PHO551" s="320"/>
      <c r="PHP551" s="320"/>
      <c r="PHQ551" s="320"/>
      <c r="PHR551" s="320"/>
      <c r="PHS551" s="320"/>
      <c r="PHT551" s="320"/>
      <c r="PHU551" s="320"/>
      <c r="PHV551" s="320"/>
      <c r="PHW551" s="320"/>
      <c r="PHX551" s="320"/>
      <c r="PHY551" s="320"/>
      <c r="PHZ551" s="320"/>
      <c r="PIA551" s="320"/>
      <c r="PIB551" s="320"/>
      <c r="PIC551" s="320"/>
      <c r="PID551" s="320"/>
      <c r="PIE551" s="320"/>
      <c r="PIF551" s="320"/>
      <c r="PIG551" s="320"/>
      <c r="PIH551" s="320"/>
      <c r="PII551" s="320"/>
      <c r="PIJ551" s="320"/>
      <c r="PIK551" s="320"/>
      <c r="PIL551" s="320"/>
      <c r="PIM551" s="320"/>
      <c r="PIN551" s="320"/>
      <c r="PIO551" s="320"/>
      <c r="PIP551" s="320"/>
      <c r="PIQ551" s="320"/>
      <c r="PIR551" s="320"/>
      <c r="PIS551" s="320"/>
      <c r="PIT551" s="320"/>
      <c r="PIU551" s="320"/>
      <c r="PIV551" s="320"/>
      <c r="PIW551" s="320"/>
      <c r="PIX551" s="320"/>
      <c r="PIY551" s="320"/>
      <c r="PIZ551" s="320"/>
      <c r="PJA551" s="320"/>
      <c r="PJB551" s="320"/>
      <c r="PJC551" s="320"/>
      <c r="PJD551" s="320"/>
      <c r="PJE551" s="320"/>
      <c r="PJF551" s="320"/>
      <c r="PJG551" s="320"/>
      <c r="PJH551" s="320"/>
      <c r="PJI551" s="320"/>
      <c r="PJJ551" s="320"/>
      <c r="PJK551" s="320"/>
      <c r="PJL551" s="320"/>
      <c r="PJM551" s="320"/>
      <c r="PJN551" s="320"/>
      <c r="PJO551" s="320"/>
      <c r="PJP551" s="320"/>
      <c r="PJQ551" s="320"/>
      <c r="PJR551" s="320"/>
      <c r="PJS551" s="320"/>
      <c r="PJT551" s="320"/>
      <c r="PJU551" s="320"/>
      <c r="PJV551" s="320"/>
      <c r="PJW551" s="320"/>
      <c r="PJX551" s="320"/>
      <c r="PJY551" s="320"/>
      <c r="PJZ551" s="320"/>
      <c r="PKA551" s="320"/>
      <c r="PKB551" s="320"/>
      <c r="PKC551" s="320"/>
      <c r="PKD551" s="320"/>
      <c r="PKE551" s="320"/>
      <c r="PKF551" s="320"/>
      <c r="PKG551" s="320"/>
      <c r="PKH551" s="320"/>
      <c r="PKI551" s="320"/>
      <c r="PKJ551" s="320"/>
      <c r="PKK551" s="320"/>
      <c r="PKL551" s="320"/>
      <c r="PKM551" s="320"/>
      <c r="PKN551" s="320"/>
      <c r="PKO551" s="320"/>
      <c r="PKP551" s="320"/>
      <c r="PKQ551" s="320"/>
      <c r="PKR551" s="320"/>
      <c r="PKS551" s="320"/>
      <c r="PKT551" s="320"/>
      <c r="PKU551" s="320"/>
      <c r="PKV551" s="320"/>
      <c r="PKW551" s="320"/>
      <c r="PKX551" s="320"/>
      <c r="PKY551" s="320"/>
      <c r="PKZ551" s="320"/>
      <c r="PLA551" s="320"/>
      <c r="PLB551" s="320"/>
      <c r="PLC551" s="320"/>
      <c r="PLD551" s="320"/>
      <c r="PLE551" s="320"/>
      <c r="PLF551" s="320"/>
      <c r="PLG551" s="320"/>
      <c r="PLH551" s="320"/>
      <c r="PLI551" s="320"/>
      <c r="PLJ551" s="320"/>
      <c r="PLK551" s="320"/>
      <c r="PLL551" s="320"/>
      <c r="PLM551" s="320"/>
      <c r="PLN551" s="320"/>
      <c r="PLO551" s="320"/>
      <c r="PLP551" s="320"/>
      <c r="PLQ551" s="320"/>
      <c r="PLR551" s="320"/>
      <c r="PLS551" s="320"/>
      <c r="PLT551" s="320"/>
      <c r="PLU551" s="320"/>
      <c r="PLV551" s="320"/>
      <c r="PLW551" s="320"/>
      <c r="PLX551" s="320"/>
      <c r="PLY551" s="320"/>
      <c r="PLZ551" s="320"/>
      <c r="PMA551" s="320"/>
      <c r="PMB551" s="320"/>
      <c r="PMC551" s="320"/>
      <c r="PMD551" s="320"/>
      <c r="PME551" s="320"/>
      <c r="PMF551" s="320"/>
      <c r="PMG551" s="320"/>
      <c r="PMH551" s="320"/>
      <c r="PMI551" s="320"/>
      <c r="PMJ551" s="320"/>
      <c r="PMK551" s="320"/>
      <c r="PML551" s="320"/>
      <c r="PMM551" s="320"/>
      <c r="PMN551" s="320"/>
      <c r="PMO551" s="320"/>
      <c r="PMP551" s="320"/>
      <c r="PMQ551" s="320"/>
      <c r="PMR551" s="320"/>
      <c r="PMS551" s="320"/>
      <c r="PMT551" s="320"/>
      <c r="PMU551" s="320"/>
      <c r="PMV551" s="320"/>
      <c r="PMW551" s="320"/>
      <c r="PMX551" s="320"/>
      <c r="PMY551" s="320"/>
      <c r="PMZ551" s="320"/>
      <c r="PNA551" s="320"/>
      <c r="PNB551" s="320"/>
      <c r="PNC551" s="320"/>
      <c r="PND551" s="320"/>
      <c r="PNE551" s="320"/>
      <c r="PNF551" s="320"/>
      <c r="PNG551" s="320"/>
      <c r="PNH551" s="320"/>
      <c r="PNI551" s="320"/>
      <c r="PNJ551" s="320"/>
      <c r="PNK551" s="320"/>
      <c r="PNL551" s="320"/>
      <c r="PNM551" s="320"/>
      <c r="PNN551" s="320"/>
      <c r="PNO551" s="320"/>
      <c r="PNP551" s="320"/>
      <c r="PNQ551" s="320"/>
      <c r="PNR551" s="320"/>
      <c r="PNS551" s="320"/>
      <c r="PNT551" s="320"/>
      <c r="PNU551" s="320"/>
      <c r="PNV551" s="320"/>
      <c r="PNW551" s="320"/>
      <c r="PNX551" s="320"/>
      <c r="PNY551" s="320"/>
      <c r="PNZ551" s="320"/>
      <c r="POA551" s="320"/>
      <c r="POB551" s="320"/>
      <c r="POC551" s="320"/>
      <c r="POD551" s="320"/>
      <c r="POE551" s="320"/>
      <c r="POF551" s="320"/>
      <c r="POG551" s="320"/>
      <c r="POH551" s="320"/>
      <c r="POI551" s="320"/>
      <c r="POJ551" s="320"/>
      <c r="POK551" s="320"/>
      <c r="POL551" s="320"/>
      <c r="POM551" s="320"/>
      <c r="PON551" s="320"/>
      <c r="POO551" s="320"/>
      <c r="POP551" s="320"/>
      <c r="POQ551" s="320"/>
      <c r="POR551" s="320"/>
      <c r="POS551" s="320"/>
      <c r="POT551" s="320"/>
      <c r="POU551" s="320"/>
      <c r="POV551" s="320"/>
      <c r="POW551" s="320"/>
      <c r="POX551" s="320"/>
      <c r="POY551" s="320"/>
      <c r="POZ551" s="320"/>
      <c r="PPA551" s="320"/>
      <c r="PPB551" s="320"/>
      <c r="PPC551" s="320"/>
      <c r="PPD551" s="320"/>
      <c r="PPE551" s="320"/>
      <c r="PPF551" s="320"/>
      <c r="PPG551" s="320"/>
      <c r="PPH551" s="320"/>
      <c r="PPI551" s="320"/>
      <c r="PPJ551" s="320"/>
      <c r="PPK551" s="320"/>
      <c r="PPL551" s="320"/>
      <c r="PPM551" s="320"/>
      <c r="PPN551" s="320"/>
      <c r="PPO551" s="320"/>
      <c r="PPP551" s="320"/>
      <c r="PPQ551" s="320"/>
      <c r="PPR551" s="320"/>
      <c r="PPS551" s="320"/>
      <c r="PPT551" s="320"/>
      <c r="PPU551" s="320"/>
      <c r="PPV551" s="320"/>
      <c r="PPW551" s="320"/>
      <c r="PPX551" s="320"/>
      <c r="PPY551" s="320"/>
      <c r="PPZ551" s="320"/>
      <c r="PQA551" s="320"/>
      <c r="PQB551" s="320"/>
      <c r="PQC551" s="320"/>
      <c r="PQD551" s="320"/>
      <c r="PQE551" s="320"/>
      <c r="PQF551" s="320"/>
      <c r="PQG551" s="320"/>
      <c r="PQH551" s="320"/>
      <c r="PQI551" s="320"/>
      <c r="PQJ551" s="320"/>
      <c r="PQK551" s="320"/>
      <c r="PQL551" s="320"/>
      <c r="PQM551" s="320"/>
      <c r="PQN551" s="320"/>
      <c r="PQO551" s="320"/>
      <c r="PQP551" s="320"/>
      <c r="PQQ551" s="320"/>
      <c r="PQR551" s="320"/>
      <c r="PQS551" s="320"/>
      <c r="PQT551" s="320"/>
      <c r="PQU551" s="320"/>
      <c r="PQV551" s="320"/>
      <c r="PQW551" s="320"/>
      <c r="PQX551" s="320"/>
      <c r="PQY551" s="320"/>
      <c r="PQZ551" s="320"/>
      <c r="PRA551" s="320"/>
      <c r="PRB551" s="320"/>
      <c r="PRC551" s="320"/>
      <c r="PRD551" s="320"/>
      <c r="PRE551" s="320"/>
      <c r="PRF551" s="320"/>
      <c r="PRG551" s="320"/>
      <c r="PRH551" s="320"/>
      <c r="PRI551" s="320"/>
      <c r="PRJ551" s="320"/>
      <c r="PRK551" s="320"/>
      <c r="PRL551" s="320"/>
      <c r="PRM551" s="320"/>
      <c r="PRN551" s="320"/>
      <c r="PRO551" s="320"/>
      <c r="PRP551" s="320"/>
      <c r="PRQ551" s="320"/>
      <c r="PRR551" s="320"/>
      <c r="PRS551" s="320"/>
      <c r="PRT551" s="320"/>
      <c r="PRU551" s="320"/>
      <c r="PRV551" s="320"/>
      <c r="PRW551" s="320"/>
      <c r="PRX551" s="320"/>
      <c r="PRY551" s="320"/>
      <c r="PRZ551" s="320"/>
      <c r="PSA551" s="320"/>
      <c r="PSB551" s="320"/>
      <c r="PSC551" s="320"/>
      <c r="PSD551" s="320"/>
      <c r="PSE551" s="320"/>
      <c r="PSF551" s="320"/>
      <c r="PSG551" s="320"/>
      <c r="PSH551" s="320"/>
      <c r="PSI551" s="320"/>
      <c r="PSJ551" s="320"/>
      <c r="PSK551" s="320"/>
      <c r="PSL551" s="320"/>
      <c r="PSM551" s="320"/>
      <c r="PSN551" s="320"/>
      <c r="PSO551" s="320"/>
      <c r="PSP551" s="320"/>
      <c r="PSQ551" s="320"/>
      <c r="PSR551" s="320"/>
      <c r="PSS551" s="320"/>
      <c r="PST551" s="320"/>
      <c r="PSU551" s="320"/>
      <c r="PSV551" s="320"/>
      <c r="PSW551" s="320"/>
      <c r="PSX551" s="320"/>
      <c r="PSY551" s="320"/>
      <c r="PSZ551" s="320"/>
      <c r="PTA551" s="320"/>
      <c r="PTB551" s="320"/>
      <c r="PTC551" s="320"/>
      <c r="PTD551" s="320"/>
      <c r="PTE551" s="320"/>
      <c r="PTF551" s="320"/>
      <c r="PTG551" s="320"/>
      <c r="PTH551" s="320"/>
      <c r="PTI551" s="320"/>
      <c r="PTJ551" s="320"/>
      <c r="PTK551" s="320"/>
      <c r="PTL551" s="320"/>
      <c r="PTM551" s="320"/>
      <c r="PTN551" s="320"/>
      <c r="PTO551" s="320"/>
      <c r="PTP551" s="320"/>
      <c r="PTQ551" s="320"/>
      <c r="PTR551" s="320"/>
      <c r="PTS551" s="320"/>
      <c r="PTT551" s="320"/>
      <c r="PTU551" s="320"/>
      <c r="PTV551" s="320"/>
      <c r="PTW551" s="320"/>
      <c r="PTX551" s="320"/>
      <c r="PTY551" s="320"/>
      <c r="PTZ551" s="320"/>
      <c r="PUA551" s="320"/>
      <c r="PUB551" s="320"/>
      <c r="PUC551" s="320"/>
      <c r="PUD551" s="320"/>
      <c r="PUE551" s="320"/>
      <c r="PUF551" s="320"/>
      <c r="PUG551" s="320"/>
      <c r="PUH551" s="320"/>
      <c r="PUI551" s="320"/>
      <c r="PUJ551" s="320"/>
      <c r="PUK551" s="320"/>
      <c r="PUL551" s="320"/>
      <c r="PUM551" s="320"/>
      <c r="PUN551" s="320"/>
      <c r="PUO551" s="320"/>
      <c r="PUP551" s="320"/>
      <c r="PUQ551" s="320"/>
      <c r="PUR551" s="320"/>
      <c r="PUS551" s="320"/>
      <c r="PUT551" s="320"/>
      <c r="PUU551" s="320"/>
      <c r="PUV551" s="320"/>
      <c r="PUW551" s="320"/>
      <c r="PUX551" s="320"/>
      <c r="PUY551" s="320"/>
      <c r="PUZ551" s="320"/>
      <c r="PVA551" s="320"/>
      <c r="PVB551" s="320"/>
      <c r="PVC551" s="320"/>
      <c r="PVD551" s="320"/>
      <c r="PVE551" s="320"/>
      <c r="PVF551" s="320"/>
      <c r="PVG551" s="320"/>
      <c r="PVH551" s="320"/>
      <c r="PVI551" s="320"/>
      <c r="PVJ551" s="320"/>
      <c r="PVK551" s="320"/>
      <c r="PVL551" s="320"/>
      <c r="PVM551" s="320"/>
      <c r="PVN551" s="320"/>
      <c r="PVO551" s="320"/>
      <c r="PVP551" s="320"/>
      <c r="PVQ551" s="320"/>
      <c r="PVR551" s="320"/>
      <c r="PVS551" s="320"/>
      <c r="PVT551" s="320"/>
      <c r="PVU551" s="320"/>
      <c r="PVV551" s="320"/>
      <c r="PVW551" s="320"/>
      <c r="PVX551" s="320"/>
      <c r="PVY551" s="320"/>
      <c r="PVZ551" s="320"/>
      <c r="PWA551" s="320"/>
      <c r="PWB551" s="320"/>
      <c r="PWC551" s="320"/>
      <c r="PWD551" s="320"/>
      <c r="PWE551" s="320"/>
      <c r="PWF551" s="320"/>
      <c r="PWG551" s="320"/>
      <c r="PWH551" s="320"/>
      <c r="PWI551" s="320"/>
      <c r="PWJ551" s="320"/>
      <c r="PWK551" s="320"/>
      <c r="PWL551" s="320"/>
      <c r="PWM551" s="320"/>
      <c r="PWN551" s="320"/>
      <c r="PWO551" s="320"/>
      <c r="PWP551" s="320"/>
      <c r="PWQ551" s="320"/>
      <c r="PWR551" s="320"/>
      <c r="PWS551" s="320"/>
      <c r="PWT551" s="320"/>
      <c r="PWU551" s="320"/>
      <c r="PWV551" s="320"/>
      <c r="PWW551" s="320"/>
      <c r="PWX551" s="320"/>
      <c r="PWY551" s="320"/>
      <c r="PWZ551" s="320"/>
      <c r="PXA551" s="320"/>
      <c r="PXB551" s="320"/>
      <c r="PXC551" s="320"/>
      <c r="PXD551" s="320"/>
      <c r="PXE551" s="320"/>
      <c r="PXF551" s="320"/>
      <c r="PXG551" s="320"/>
      <c r="PXH551" s="320"/>
      <c r="PXI551" s="320"/>
      <c r="PXJ551" s="320"/>
      <c r="PXK551" s="320"/>
      <c r="PXL551" s="320"/>
      <c r="PXM551" s="320"/>
      <c r="PXN551" s="320"/>
      <c r="PXO551" s="320"/>
      <c r="PXP551" s="320"/>
      <c r="PXQ551" s="320"/>
      <c r="PXR551" s="320"/>
      <c r="PXS551" s="320"/>
      <c r="PXT551" s="320"/>
      <c r="PXU551" s="320"/>
      <c r="PXV551" s="320"/>
      <c r="PXW551" s="320"/>
      <c r="PXX551" s="320"/>
      <c r="PXY551" s="320"/>
      <c r="PXZ551" s="320"/>
      <c r="PYA551" s="320"/>
      <c r="PYB551" s="320"/>
      <c r="PYC551" s="320"/>
      <c r="PYD551" s="320"/>
      <c r="PYE551" s="320"/>
      <c r="PYF551" s="320"/>
      <c r="PYG551" s="320"/>
      <c r="PYH551" s="320"/>
      <c r="PYI551" s="320"/>
      <c r="PYJ551" s="320"/>
      <c r="PYK551" s="320"/>
      <c r="PYL551" s="320"/>
      <c r="PYM551" s="320"/>
      <c r="PYN551" s="320"/>
      <c r="PYO551" s="320"/>
      <c r="PYP551" s="320"/>
      <c r="PYQ551" s="320"/>
      <c r="PYR551" s="320"/>
      <c r="PYS551" s="320"/>
      <c r="PYT551" s="320"/>
      <c r="PYU551" s="320"/>
      <c r="PYV551" s="320"/>
      <c r="PYW551" s="320"/>
      <c r="PYX551" s="320"/>
      <c r="PYY551" s="320"/>
      <c r="PYZ551" s="320"/>
      <c r="PZA551" s="320"/>
      <c r="PZB551" s="320"/>
      <c r="PZC551" s="320"/>
      <c r="PZD551" s="320"/>
      <c r="PZE551" s="320"/>
      <c r="PZF551" s="320"/>
      <c r="PZG551" s="320"/>
      <c r="PZH551" s="320"/>
      <c r="PZI551" s="320"/>
      <c r="PZJ551" s="320"/>
      <c r="PZK551" s="320"/>
      <c r="PZL551" s="320"/>
      <c r="PZM551" s="320"/>
      <c r="PZN551" s="320"/>
      <c r="PZO551" s="320"/>
      <c r="PZP551" s="320"/>
      <c r="PZQ551" s="320"/>
      <c r="PZR551" s="320"/>
      <c r="PZS551" s="320"/>
      <c r="PZT551" s="320"/>
      <c r="PZU551" s="320"/>
      <c r="PZV551" s="320"/>
      <c r="PZW551" s="320"/>
      <c r="PZX551" s="320"/>
      <c r="PZY551" s="320"/>
      <c r="PZZ551" s="320"/>
      <c r="QAA551" s="320"/>
      <c r="QAB551" s="320"/>
      <c r="QAC551" s="320"/>
      <c r="QAD551" s="320"/>
      <c r="QAE551" s="320"/>
      <c r="QAF551" s="320"/>
      <c r="QAG551" s="320"/>
      <c r="QAH551" s="320"/>
      <c r="QAI551" s="320"/>
      <c r="QAJ551" s="320"/>
      <c r="QAK551" s="320"/>
      <c r="QAL551" s="320"/>
      <c r="QAM551" s="320"/>
      <c r="QAN551" s="320"/>
      <c r="QAO551" s="320"/>
      <c r="QAP551" s="320"/>
      <c r="QAQ551" s="320"/>
      <c r="QAR551" s="320"/>
      <c r="QAS551" s="320"/>
      <c r="QAT551" s="320"/>
      <c r="QAU551" s="320"/>
      <c r="QAV551" s="320"/>
      <c r="QAW551" s="320"/>
      <c r="QAX551" s="320"/>
      <c r="QAY551" s="320"/>
      <c r="QAZ551" s="320"/>
      <c r="QBA551" s="320"/>
      <c r="QBB551" s="320"/>
      <c r="QBC551" s="320"/>
      <c r="QBD551" s="320"/>
      <c r="QBE551" s="320"/>
      <c r="QBF551" s="320"/>
      <c r="QBG551" s="320"/>
      <c r="QBH551" s="320"/>
      <c r="QBI551" s="320"/>
      <c r="QBJ551" s="320"/>
      <c r="QBK551" s="320"/>
      <c r="QBL551" s="320"/>
      <c r="QBM551" s="320"/>
      <c r="QBN551" s="320"/>
      <c r="QBO551" s="320"/>
      <c r="QBP551" s="320"/>
      <c r="QBQ551" s="320"/>
      <c r="QBR551" s="320"/>
      <c r="QBS551" s="320"/>
      <c r="QBT551" s="320"/>
      <c r="QBU551" s="320"/>
      <c r="QBV551" s="320"/>
      <c r="QBW551" s="320"/>
      <c r="QBX551" s="320"/>
      <c r="QBY551" s="320"/>
      <c r="QBZ551" s="320"/>
      <c r="QCA551" s="320"/>
      <c r="QCB551" s="320"/>
      <c r="QCC551" s="320"/>
      <c r="QCD551" s="320"/>
      <c r="QCE551" s="320"/>
      <c r="QCF551" s="320"/>
      <c r="QCG551" s="320"/>
      <c r="QCH551" s="320"/>
      <c r="QCI551" s="320"/>
      <c r="QCJ551" s="320"/>
      <c r="QCK551" s="320"/>
      <c r="QCL551" s="320"/>
      <c r="QCM551" s="320"/>
      <c r="QCN551" s="320"/>
      <c r="QCO551" s="320"/>
      <c r="QCP551" s="320"/>
      <c r="QCQ551" s="320"/>
      <c r="QCR551" s="320"/>
      <c r="QCS551" s="320"/>
      <c r="QCT551" s="320"/>
      <c r="QCU551" s="320"/>
      <c r="QCV551" s="320"/>
      <c r="QCW551" s="320"/>
      <c r="QCX551" s="320"/>
      <c r="QCY551" s="320"/>
      <c r="QCZ551" s="320"/>
      <c r="QDA551" s="320"/>
      <c r="QDB551" s="320"/>
      <c r="QDC551" s="320"/>
      <c r="QDD551" s="320"/>
      <c r="QDE551" s="320"/>
      <c r="QDF551" s="320"/>
      <c r="QDG551" s="320"/>
      <c r="QDH551" s="320"/>
      <c r="QDI551" s="320"/>
      <c r="QDJ551" s="320"/>
      <c r="QDK551" s="320"/>
      <c r="QDL551" s="320"/>
      <c r="QDM551" s="320"/>
      <c r="QDN551" s="320"/>
      <c r="QDO551" s="320"/>
      <c r="QDP551" s="320"/>
      <c r="QDQ551" s="320"/>
      <c r="QDR551" s="320"/>
      <c r="QDS551" s="320"/>
      <c r="QDT551" s="320"/>
      <c r="QDU551" s="320"/>
      <c r="QDV551" s="320"/>
      <c r="QDW551" s="320"/>
      <c r="QDX551" s="320"/>
      <c r="QDY551" s="320"/>
      <c r="QDZ551" s="320"/>
      <c r="QEA551" s="320"/>
      <c r="QEB551" s="320"/>
      <c r="QEC551" s="320"/>
      <c r="QED551" s="320"/>
      <c r="QEE551" s="320"/>
      <c r="QEF551" s="320"/>
      <c r="QEG551" s="320"/>
      <c r="QEH551" s="320"/>
      <c r="QEI551" s="320"/>
      <c r="QEJ551" s="320"/>
      <c r="QEK551" s="320"/>
      <c r="QEL551" s="320"/>
      <c r="QEM551" s="320"/>
      <c r="QEN551" s="320"/>
      <c r="QEO551" s="320"/>
      <c r="QEP551" s="320"/>
      <c r="QEQ551" s="320"/>
      <c r="QER551" s="320"/>
      <c r="QES551" s="320"/>
      <c r="QET551" s="320"/>
      <c r="QEU551" s="320"/>
      <c r="QEV551" s="320"/>
      <c r="QEW551" s="320"/>
      <c r="QEX551" s="320"/>
      <c r="QEY551" s="320"/>
      <c r="QEZ551" s="320"/>
      <c r="QFA551" s="320"/>
      <c r="QFB551" s="320"/>
      <c r="QFC551" s="320"/>
      <c r="QFD551" s="320"/>
      <c r="QFE551" s="320"/>
      <c r="QFF551" s="320"/>
      <c r="QFG551" s="320"/>
      <c r="QFH551" s="320"/>
      <c r="QFI551" s="320"/>
      <c r="QFJ551" s="320"/>
      <c r="QFK551" s="320"/>
      <c r="QFL551" s="320"/>
      <c r="QFM551" s="320"/>
      <c r="QFN551" s="320"/>
      <c r="QFO551" s="320"/>
      <c r="QFP551" s="320"/>
      <c r="QFQ551" s="320"/>
      <c r="QFR551" s="320"/>
      <c r="QFS551" s="320"/>
      <c r="QFT551" s="320"/>
      <c r="QFU551" s="320"/>
      <c r="QFV551" s="320"/>
      <c r="QFW551" s="320"/>
      <c r="QFX551" s="320"/>
      <c r="QFY551" s="320"/>
      <c r="QFZ551" s="320"/>
      <c r="QGA551" s="320"/>
      <c r="QGB551" s="320"/>
      <c r="QGC551" s="320"/>
      <c r="QGD551" s="320"/>
      <c r="QGE551" s="320"/>
      <c r="QGF551" s="320"/>
      <c r="QGG551" s="320"/>
      <c r="QGH551" s="320"/>
      <c r="QGI551" s="320"/>
      <c r="QGJ551" s="320"/>
      <c r="QGK551" s="320"/>
      <c r="QGL551" s="320"/>
      <c r="QGM551" s="320"/>
      <c r="QGN551" s="320"/>
      <c r="QGO551" s="320"/>
      <c r="QGP551" s="320"/>
      <c r="QGQ551" s="320"/>
      <c r="QGR551" s="320"/>
      <c r="QGS551" s="320"/>
      <c r="QGT551" s="320"/>
      <c r="QGU551" s="320"/>
      <c r="QGV551" s="320"/>
      <c r="QGW551" s="320"/>
      <c r="QGX551" s="320"/>
      <c r="QGY551" s="320"/>
      <c r="QGZ551" s="320"/>
      <c r="QHA551" s="320"/>
      <c r="QHB551" s="320"/>
      <c r="QHC551" s="320"/>
      <c r="QHD551" s="320"/>
      <c r="QHE551" s="320"/>
      <c r="QHF551" s="320"/>
      <c r="QHG551" s="320"/>
      <c r="QHH551" s="320"/>
      <c r="QHI551" s="320"/>
      <c r="QHJ551" s="320"/>
      <c r="QHK551" s="320"/>
      <c r="QHL551" s="320"/>
      <c r="QHM551" s="320"/>
      <c r="QHN551" s="320"/>
      <c r="QHO551" s="320"/>
      <c r="QHP551" s="320"/>
      <c r="QHQ551" s="320"/>
      <c r="QHR551" s="320"/>
      <c r="QHS551" s="320"/>
      <c r="QHT551" s="320"/>
      <c r="QHU551" s="320"/>
      <c r="QHV551" s="320"/>
      <c r="QHW551" s="320"/>
      <c r="QHX551" s="320"/>
      <c r="QHY551" s="320"/>
      <c r="QHZ551" s="320"/>
      <c r="QIA551" s="320"/>
      <c r="QIB551" s="320"/>
      <c r="QIC551" s="320"/>
      <c r="QID551" s="320"/>
      <c r="QIE551" s="320"/>
      <c r="QIF551" s="320"/>
      <c r="QIG551" s="320"/>
      <c r="QIH551" s="320"/>
      <c r="QII551" s="320"/>
      <c r="QIJ551" s="320"/>
      <c r="QIK551" s="320"/>
      <c r="QIL551" s="320"/>
      <c r="QIM551" s="320"/>
      <c r="QIN551" s="320"/>
      <c r="QIO551" s="320"/>
      <c r="QIP551" s="320"/>
      <c r="QIQ551" s="320"/>
      <c r="QIR551" s="320"/>
      <c r="QIS551" s="320"/>
      <c r="QIT551" s="320"/>
      <c r="QIU551" s="320"/>
      <c r="QIV551" s="320"/>
      <c r="QIW551" s="320"/>
      <c r="QIX551" s="320"/>
      <c r="QIY551" s="320"/>
      <c r="QIZ551" s="320"/>
      <c r="QJA551" s="320"/>
      <c r="QJB551" s="320"/>
      <c r="QJC551" s="320"/>
      <c r="QJD551" s="320"/>
      <c r="QJE551" s="320"/>
      <c r="QJF551" s="320"/>
      <c r="QJG551" s="320"/>
      <c r="QJH551" s="320"/>
      <c r="QJI551" s="320"/>
      <c r="QJJ551" s="320"/>
      <c r="QJK551" s="320"/>
      <c r="QJL551" s="320"/>
      <c r="QJM551" s="320"/>
      <c r="QJN551" s="320"/>
      <c r="QJO551" s="320"/>
      <c r="QJP551" s="320"/>
      <c r="QJQ551" s="320"/>
      <c r="QJR551" s="320"/>
      <c r="QJS551" s="320"/>
      <c r="QJT551" s="320"/>
      <c r="QJU551" s="320"/>
      <c r="QJV551" s="320"/>
      <c r="QJW551" s="320"/>
      <c r="QJX551" s="320"/>
      <c r="QJY551" s="320"/>
      <c r="QJZ551" s="320"/>
      <c r="QKA551" s="320"/>
      <c r="QKB551" s="320"/>
      <c r="QKC551" s="320"/>
      <c r="QKD551" s="320"/>
      <c r="QKE551" s="320"/>
      <c r="QKF551" s="320"/>
      <c r="QKG551" s="320"/>
      <c r="QKH551" s="320"/>
      <c r="QKI551" s="320"/>
      <c r="QKJ551" s="320"/>
      <c r="QKK551" s="320"/>
      <c r="QKL551" s="320"/>
      <c r="QKM551" s="320"/>
      <c r="QKN551" s="320"/>
      <c r="QKO551" s="320"/>
      <c r="QKP551" s="320"/>
      <c r="QKQ551" s="320"/>
      <c r="QKR551" s="320"/>
      <c r="QKS551" s="320"/>
      <c r="QKT551" s="320"/>
      <c r="QKU551" s="320"/>
      <c r="QKV551" s="320"/>
      <c r="QKW551" s="320"/>
      <c r="QKX551" s="320"/>
      <c r="QKY551" s="320"/>
      <c r="QKZ551" s="320"/>
      <c r="QLA551" s="320"/>
      <c r="QLB551" s="320"/>
      <c r="QLC551" s="320"/>
      <c r="QLD551" s="320"/>
      <c r="QLE551" s="320"/>
      <c r="QLF551" s="320"/>
      <c r="QLG551" s="320"/>
      <c r="QLH551" s="320"/>
      <c r="QLI551" s="320"/>
      <c r="QLJ551" s="320"/>
      <c r="QLK551" s="320"/>
      <c r="QLL551" s="320"/>
      <c r="QLM551" s="320"/>
      <c r="QLN551" s="320"/>
      <c r="QLO551" s="320"/>
      <c r="QLP551" s="320"/>
      <c r="QLQ551" s="320"/>
      <c r="QLR551" s="320"/>
      <c r="QLS551" s="320"/>
      <c r="QLT551" s="320"/>
      <c r="QLU551" s="320"/>
      <c r="QLV551" s="320"/>
      <c r="QLW551" s="320"/>
      <c r="QLX551" s="320"/>
      <c r="QLY551" s="320"/>
      <c r="QLZ551" s="320"/>
      <c r="QMA551" s="320"/>
      <c r="QMB551" s="320"/>
      <c r="QMC551" s="320"/>
      <c r="QMD551" s="320"/>
      <c r="QME551" s="320"/>
      <c r="QMF551" s="320"/>
      <c r="QMG551" s="320"/>
      <c r="QMH551" s="320"/>
      <c r="QMI551" s="320"/>
      <c r="QMJ551" s="320"/>
      <c r="QMK551" s="320"/>
      <c r="QML551" s="320"/>
      <c r="QMM551" s="320"/>
      <c r="QMN551" s="320"/>
      <c r="QMO551" s="320"/>
      <c r="QMP551" s="320"/>
      <c r="QMQ551" s="320"/>
      <c r="QMR551" s="320"/>
      <c r="QMS551" s="320"/>
      <c r="QMT551" s="320"/>
      <c r="QMU551" s="320"/>
      <c r="QMV551" s="320"/>
      <c r="QMW551" s="320"/>
      <c r="QMX551" s="320"/>
      <c r="QMY551" s="320"/>
      <c r="QMZ551" s="320"/>
      <c r="QNA551" s="320"/>
      <c r="QNB551" s="320"/>
      <c r="QNC551" s="320"/>
      <c r="QND551" s="320"/>
      <c r="QNE551" s="320"/>
      <c r="QNF551" s="320"/>
      <c r="QNG551" s="320"/>
      <c r="QNH551" s="320"/>
      <c r="QNI551" s="320"/>
      <c r="QNJ551" s="320"/>
      <c r="QNK551" s="320"/>
      <c r="QNL551" s="320"/>
      <c r="QNM551" s="320"/>
      <c r="QNN551" s="320"/>
      <c r="QNO551" s="320"/>
      <c r="QNP551" s="320"/>
      <c r="QNQ551" s="320"/>
      <c r="QNR551" s="320"/>
      <c r="QNS551" s="320"/>
      <c r="QNT551" s="320"/>
      <c r="QNU551" s="320"/>
      <c r="QNV551" s="320"/>
      <c r="QNW551" s="320"/>
      <c r="QNX551" s="320"/>
      <c r="QNY551" s="320"/>
      <c r="QNZ551" s="320"/>
      <c r="QOA551" s="320"/>
      <c r="QOB551" s="320"/>
      <c r="QOC551" s="320"/>
      <c r="QOD551" s="320"/>
      <c r="QOE551" s="320"/>
      <c r="QOF551" s="320"/>
      <c r="QOG551" s="320"/>
      <c r="QOH551" s="320"/>
      <c r="QOI551" s="320"/>
      <c r="QOJ551" s="320"/>
      <c r="QOK551" s="320"/>
      <c r="QOL551" s="320"/>
      <c r="QOM551" s="320"/>
      <c r="QON551" s="320"/>
      <c r="QOO551" s="320"/>
      <c r="QOP551" s="320"/>
      <c r="QOQ551" s="320"/>
      <c r="QOR551" s="320"/>
      <c r="QOS551" s="320"/>
      <c r="QOT551" s="320"/>
      <c r="QOU551" s="320"/>
      <c r="QOV551" s="320"/>
      <c r="QOW551" s="320"/>
      <c r="QOX551" s="320"/>
      <c r="QOY551" s="320"/>
      <c r="QOZ551" s="320"/>
      <c r="QPA551" s="320"/>
      <c r="QPB551" s="320"/>
      <c r="QPC551" s="320"/>
      <c r="QPD551" s="320"/>
      <c r="QPE551" s="320"/>
      <c r="QPF551" s="320"/>
      <c r="QPG551" s="320"/>
      <c r="QPH551" s="320"/>
      <c r="QPI551" s="320"/>
      <c r="QPJ551" s="320"/>
      <c r="QPK551" s="320"/>
      <c r="QPL551" s="320"/>
      <c r="QPM551" s="320"/>
      <c r="QPN551" s="320"/>
      <c r="QPO551" s="320"/>
      <c r="QPP551" s="320"/>
      <c r="QPQ551" s="320"/>
      <c r="QPR551" s="320"/>
      <c r="QPS551" s="320"/>
      <c r="QPT551" s="320"/>
      <c r="QPU551" s="320"/>
      <c r="QPV551" s="320"/>
      <c r="QPW551" s="320"/>
      <c r="QPX551" s="320"/>
      <c r="QPY551" s="320"/>
      <c r="QPZ551" s="320"/>
      <c r="QQA551" s="320"/>
      <c r="QQB551" s="320"/>
      <c r="QQC551" s="320"/>
      <c r="QQD551" s="320"/>
      <c r="QQE551" s="320"/>
      <c r="QQF551" s="320"/>
      <c r="QQG551" s="320"/>
      <c r="QQH551" s="320"/>
      <c r="QQI551" s="320"/>
      <c r="QQJ551" s="320"/>
      <c r="QQK551" s="320"/>
      <c r="QQL551" s="320"/>
      <c r="QQM551" s="320"/>
      <c r="QQN551" s="320"/>
      <c r="QQO551" s="320"/>
      <c r="QQP551" s="320"/>
      <c r="QQQ551" s="320"/>
      <c r="QQR551" s="320"/>
      <c r="QQS551" s="320"/>
      <c r="QQT551" s="320"/>
      <c r="QQU551" s="320"/>
      <c r="QQV551" s="320"/>
      <c r="QQW551" s="320"/>
      <c r="QQX551" s="320"/>
      <c r="QQY551" s="320"/>
      <c r="QQZ551" s="320"/>
      <c r="QRA551" s="320"/>
      <c r="QRB551" s="320"/>
      <c r="QRC551" s="320"/>
      <c r="QRD551" s="320"/>
      <c r="QRE551" s="320"/>
      <c r="QRF551" s="320"/>
      <c r="QRG551" s="320"/>
      <c r="QRH551" s="320"/>
      <c r="QRI551" s="320"/>
      <c r="QRJ551" s="320"/>
      <c r="QRK551" s="320"/>
      <c r="QRL551" s="320"/>
      <c r="QRM551" s="320"/>
      <c r="QRN551" s="320"/>
      <c r="QRO551" s="320"/>
      <c r="QRP551" s="320"/>
      <c r="QRQ551" s="320"/>
      <c r="QRR551" s="320"/>
      <c r="QRS551" s="320"/>
      <c r="QRT551" s="320"/>
      <c r="QRU551" s="320"/>
      <c r="QRV551" s="320"/>
      <c r="QRW551" s="320"/>
      <c r="QRX551" s="320"/>
      <c r="QRY551" s="320"/>
      <c r="QRZ551" s="320"/>
      <c r="QSA551" s="320"/>
      <c r="QSB551" s="320"/>
      <c r="QSC551" s="320"/>
      <c r="QSD551" s="320"/>
      <c r="QSE551" s="320"/>
      <c r="QSF551" s="320"/>
      <c r="QSG551" s="320"/>
      <c r="QSH551" s="320"/>
      <c r="QSI551" s="320"/>
      <c r="QSJ551" s="320"/>
      <c r="QSK551" s="320"/>
      <c r="QSL551" s="320"/>
      <c r="QSM551" s="320"/>
      <c r="QSN551" s="320"/>
      <c r="QSO551" s="320"/>
      <c r="QSP551" s="320"/>
      <c r="QSQ551" s="320"/>
      <c r="QSR551" s="320"/>
      <c r="QSS551" s="320"/>
      <c r="QST551" s="320"/>
      <c r="QSU551" s="320"/>
      <c r="QSV551" s="320"/>
      <c r="QSW551" s="320"/>
      <c r="QSX551" s="320"/>
      <c r="QSY551" s="320"/>
      <c r="QSZ551" s="320"/>
      <c r="QTA551" s="320"/>
      <c r="QTB551" s="320"/>
      <c r="QTC551" s="320"/>
      <c r="QTD551" s="320"/>
      <c r="QTE551" s="320"/>
      <c r="QTF551" s="320"/>
      <c r="QTG551" s="320"/>
      <c r="QTH551" s="320"/>
      <c r="QTI551" s="320"/>
      <c r="QTJ551" s="320"/>
      <c r="QTK551" s="320"/>
      <c r="QTL551" s="320"/>
      <c r="QTM551" s="320"/>
      <c r="QTN551" s="320"/>
      <c r="QTO551" s="320"/>
      <c r="QTP551" s="320"/>
      <c r="QTQ551" s="320"/>
      <c r="QTR551" s="320"/>
      <c r="QTS551" s="320"/>
      <c r="QTT551" s="320"/>
      <c r="QTU551" s="320"/>
      <c r="QTV551" s="320"/>
      <c r="QTW551" s="320"/>
      <c r="QTX551" s="320"/>
      <c r="QTY551" s="320"/>
      <c r="QTZ551" s="320"/>
      <c r="QUA551" s="320"/>
      <c r="QUB551" s="320"/>
      <c r="QUC551" s="320"/>
      <c r="QUD551" s="320"/>
      <c r="QUE551" s="320"/>
      <c r="QUF551" s="320"/>
      <c r="QUG551" s="320"/>
      <c r="QUH551" s="320"/>
      <c r="QUI551" s="320"/>
      <c r="QUJ551" s="320"/>
      <c r="QUK551" s="320"/>
      <c r="QUL551" s="320"/>
      <c r="QUM551" s="320"/>
      <c r="QUN551" s="320"/>
      <c r="QUO551" s="320"/>
      <c r="QUP551" s="320"/>
      <c r="QUQ551" s="320"/>
      <c r="QUR551" s="320"/>
      <c r="QUS551" s="320"/>
      <c r="QUT551" s="320"/>
      <c r="QUU551" s="320"/>
      <c r="QUV551" s="320"/>
      <c r="QUW551" s="320"/>
      <c r="QUX551" s="320"/>
      <c r="QUY551" s="320"/>
      <c r="QUZ551" s="320"/>
      <c r="QVA551" s="320"/>
      <c r="QVB551" s="320"/>
      <c r="QVC551" s="320"/>
      <c r="QVD551" s="320"/>
      <c r="QVE551" s="320"/>
      <c r="QVF551" s="320"/>
      <c r="QVG551" s="320"/>
      <c r="QVH551" s="320"/>
      <c r="QVI551" s="320"/>
      <c r="QVJ551" s="320"/>
      <c r="QVK551" s="320"/>
      <c r="QVL551" s="320"/>
      <c r="QVM551" s="320"/>
      <c r="QVN551" s="320"/>
      <c r="QVO551" s="320"/>
      <c r="QVP551" s="320"/>
      <c r="QVQ551" s="320"/>
      <c r="QVR551" s="320"/>
      <c r="QVS551" s="320"/>
      <c r="QVT551" s="320"/>
      <c r="QVU551" s="320"/>
      <c r="QVV551" s="320"/>
      <c r="QVW551" s="320"/>
      <c r="QVX551" s="320"/>
      <c r="QVY551" s="320"/>
      <c r="QVZ551" s="320"/>
      <c r="QWA551" s="320"/>
      <c r="QWB551" s="320"/>
      <c r="QWC551" s="320"/>
      <c r="QWD551" s="320"/>
      <c r="QWE551" s="320"/>
      <c r="QWF551" s="320"/>
      <c r="QWG551" s="320"/>
      <c r="QWH551" s="320"/>
      <c r="QWI551" s="320"/>
      <c r="QWJ551" s="320"/>
      <c r="QWK551" s="320"/>
      <c r="QWL551" s="320"/>
      <c r="QWM551" s="320"/>
      <c r="QWN551" s="320"/>
      <c r="QWO551" s="320"/>
      <c r="QWP551" s="320"/>
      <c r="QWQ551" s="320"/>
      <c r="QWR551" s="320"/>
      <c r="QWS551" s="320"/>
      <c r="QWT551" s="320"/>
      <c r="QWU551" s="320"/>
      <c r="QWV551" s="320"/>
      <c r="QWW551" s="320"/>
      <c r="QWX551" s="320"/>
      <c r="QWY551" s="320"/>
      <c r="QWZ551" s="320"/>
      <c r="QXA551" s="320"/>
      <c r="QXB551" s="320"/>
      <c r="QXC551" s="320"/>
      <c r="QXD551" s="320"/>
      <c r="QXE551" s="320"/>
      <c r="QXF551" s="320"/>
      <c r="QXG551" s="320"/>
      <c r="QXH551" s="320"/>
      <c r="QXI551" s="320"/>
      <c r="QXJ551" s="320"/>
      <c r="QXK551" s="320"/>
      <c r="QXL551" s="320"/>
      <c r="QXM551" s="320"/>
      <c r="QXN551" s="320"/>
      <c r="QXO551" s="320"/>
      <c r="QXP551" s="320"/>
      <c r="QXQ551" s="320"/>
      <c r="QXR551" s="320"/>
      <c r="QXS551" s="320"/>
      <c r="QXT551" s="320"/>
      <c r="QXU551" s="320"/>
      <c r="QXV551" s="320"/>
      <c r="QXW551" s="320"/>
      <c r="QXX551" s="320"/>
      <c r="QXY551" s="320"/>
      <c r="QXZ551" s="320"/>
      <c r="QYA551" s="320"/>
      <c r="QYB551" s="320"/>
      <c r="QYC551" s="320"/>
      <c r="QYD551" s="320"/>
      <c r="QYE551" s="320"/>
      <c r="QYF551" s="320"/>
      <c r="QYG551" s="320"/>
      <c r="QYH551" s="320"/>
      <c r="QYI551" s="320"/>
      <c r="QYJ551" s="320"/>
      <c r="QYK551" s="320"/>
      <c r="QYL551" s="320"/>
      <c r="QYM551" s="320"/>
      <c r="QYN551" s="320"/>
      <c r="QYO551" s="320"/>
      <c r="QYP551" s="320"/>
      <c r="QYQ551" s="320"/>
      <c r="QYR551" s="320"/>
      <c r="QYS551" s="320"/>
      <c r="QYT551" s="320"/>
      <c r="QYU551" s="320"/>
      <c r="QYV551" s="320"/>
      <c r="QYW551" s="320"/>
      <c r="QYX551" s="320"/>
      <c r="QYY551" s="320"/>
      <c r="QYZ551" s="320"/>
      <c r="QZA551" s="320"/>
      <c r="QZB551" s="320"/>
      <c r="QZC551" s="320"/>
      <c r="QZD551" s="320"/>
      <c r="QZE551" s="320"/>
      <c r="QZF551" s="320"/>
      <c r="QZG551" s="320"/>
      <c r="QZH551" s="320"/>
      <c r="QZI551" s="320"/>
      <c r="QZJ551" s="320"/>
      <c r="QZK551" s="320"/>
      <c r="QZL551" s="320"/>
      <c r="QZM551" s="320"/>
      <c r="QZN551" s="320"/>
      <c r="QZO551" s="320"/>
      <c r="QZP551" s="320"/>
      <c r="QZQ551" s="320"/>
      <c r="QZR551" s="320"/>
      <c r="QZS551" s="320"/>
      <c r="QZT551" s="320"/>
      <c r="QZU551" s="320"/>
      <c r="QZV551" s="320"/>
      <c r="QZW551" s="320"/>
      <c r="QZX551" s="320"/>
      <c r="QZY551" s="320"/>
      <c r="QZZ551" s="320"/>
      <c r="RAA551" s="320"/>
      <c r="RAB551" s="320"/>
      <c r="RAC551" s="320"/>
      <c r="RAD551" s="320"/>
      <c r="RAE551" s="320"/>
      <c r="RAF551" s="320"/>
      <c r="RAG551" s="320"/>
      <c r="RAH551" s="320"/>
      <c r="RAI551" s="320"/>
      <c r="RAJ551" s="320"/>
      <c r="RAK551" s="320"/>
      <c r="RAL551" s="320"/>
      <c r="RAM551" s="320"/>
      <c r="RAN551" s="320"/>
      <c r="RAO551" s="320"/>
      <c r="RAP551" s="320"/>
      <c r="RAQ551" s="320"/>
      <c r="RAR551" s="320"/>
      <c r="RAS551" s="320"/>
      <c r="RAT551" s="320"/>
      <c r="RAU551" s="320"/>
      <c r="RAV551" s="320"/>
      <c r="RAW551" s="320"/>
      <c r="RAX551" s="320"/>
      <c r="RAY551" s="320"/>
      <c r="RAZ551" s="320"/>
      <c r="RBA551" s="320"/>
      <c r="RBB551" s="320"/>
      <c r="RBC551" s="320"/>
      <c r="RBD551" s="320"/>
      <c r="RBE551" s="320"/>
      <c r="RBF551" s="320"/>
      <c r="RBG551" s="320"/>
      <c r="RBH551" s="320"/>
      <c r="RBI551" s="320"/>
      <c r="RBJ551" s="320"/>
      <c r="RBK551" s="320"/>
      <c r="RBL551" s="320"/>
      <c r="RBM551" s="320"/>
      <c r="RBN551" s="320"/>
      <c r="RBO551" s="320"/>
      <c r="RBP551" s="320"/>
      <c r="RBQ551" s="320"/>
      <c r="RBR551" s="320"/>
      <c r="RBS551" s="320"/>
      <c r="RBT551" s="320"/>
      <c r="RBU551" s="320"/>
      <c r="RBV551" s="320"/>
      <c r="RBW551" s="320"/>
      <c r="RBX551" s="320"/>
      <c r="RBY551" s="320"/>
      <c r="RBZ551" s="320"/>
      <c r="RCA551" s="320"/>
      <c r="RCB551" s="320"/>
      <c r="RCC551" s="320"/>
      <c r="RCD551" s="320"/>
      <c r="RCE551" s="320"/>
      <c r="RCF551" s="320"/>
      <c r="RCG551" s="320"/>
      <c r="RCH551" s="320"/>
      <c r="RCI551" s="320"/>
      <c r="RCJ551" s="320"/>
      <c r="RCK551" s="320"/>
      <c r="RCL551" s="320"/>
      <c r="RCM551" s="320"/>
      <c r="RCN551" s="320"/>
      <c r="RCO551" s="320"/>
      <c r="RCP551" s="320"/>
      <c r="RCQ551" s="320"/>
      <c r="RCR551" s="320"/>
      <c r="RCS551" s="320"/>
      <c r="RCT551" s="320"/>
      <c r="RCU551" s="320"/>
      <c r="RCV551" s="320"/>
      <c r="RCW551" s="320"/>
      <c r="RCX551" s="320"/>
      <c r="RCY551" s="320"/>
      <c r="RCZ551" s="320"/>
      <c r="RDA551" s="320"/>
      <c r="RDB551" s="320"/>
      <c r="RDC551" s="320"/>
      <c r="RDD551" s="320"/>
      <c r="RDE551" s="320"/>
      <c r="RDF551" s="320"/>
      <c r="RDG551" s="320"/>
      <c r="RDH551" s="320"/>
      <c r="RDI551" s="320"/>
      <c r="RDJ551" s="320"/>
      <c r="RDK551" s="320"/>
      <c r="RDL551" s="320"/>
      <c r="RDM551" s="320"/>
      <c r="RDN551" s="320"/>
      <c r="RDO551" s="320"/>
      <c r="RDP551" s="320"/>
      <c r="RDQ551" s="320"/>
      <c r="RDR551" s="320"/>
      <c r="RDS551" s="320"/>
      <c r="RDT551" s="320"/>
      <c r="RDU551" s="320"/>
      <c r="RDV551" s="320"/>
      <c r="RDW551" s="320"/>
      <c r="RDX551" s="320"/>
      <c r="RDY551" s="320"/>
      <c r="RDZ551" s="320"/>
      <c r="REA551" s="320"/>
      <c r="REB551" s="320"/>
      <c r="REC551" s="320"/>
      <c r="RED551" s="320"/>
      <c r="REE551" s="320"/>
      <c r="REF551" s="320"/>
      <c r="REG551" s="320"/>
      <c r="REH551" s="320"/>
      <c r="REI551" s="320"/>
      <c r="REJ551" s="320"/>
      <c r="REK551" s="320"/>
      <c r="REL551" s="320"/>
      <c r="REM551" s="320"/>
      <c r="REN551" s="320"/>
      <c r="REO551" s="320"/>
      <c r="REP551" s="320"/>
      <c r="REQ551" s="320"/>
      <c r="RER551" s="320"/>
      <c r="RES551" s="320"/>
      <c r="RET551" s="320"/>
      <c r="REU551" s="320"/>
      <c r="REV551" s="320"/>
      <c r="REW551" s="320"/>
      <c r="REX551" s="320"/>
      <c r="REY551" s="320"/>
      <c r="REZ551" s="320"/>
      <c r="RFA551" s="320"/>
      <c r="RFB551" s="320"/>
      <c r="RFC551" s="320"/>
      <c r="RFD551" s="320"/>
      <c r="RFE551" s="320"/>
      <c r="RFF551" s="320"/>
      <c r="RFG551" s="320"/>
      <c r="RFH551" s="320"/>
      <c r="RFI551" s="320"/>
      <c r="RFJ551" s="320"/>
      <c r="RFK551" s="320"/>
      <c r="RFL551" s="320"/>
      <c r="RFM551" s="320"/>
      <c r="RFN551" s="320"/>
      <c r="RFO551" s="320"/>
      <c r="RFP551" s="320"/>
      <c r="RFQ551" s="320"/>
      <c r="RFR551" s="320"/>
      <c r="RFS551" s="320"/>
      <c r="RFT551" s="320"/>
      <c r="RFU551" s="320"/>
      <c r="RFV551" s="320"/>
      <c r="RFW551" s="320"/>
      <c r="RFX551" s="320"/>
      <c r="RFY551" s="320"/>
      <c r="RFZ551" s="320"/>
      <c r="RGA551" s="320"/>
      <c r="RGB551" s="320"/>
      <c r="RGC551" s="320"/>
      <c r="RGD551" s="320"/>
      <c r="RGE551" s="320"/>
      <c r="RGF551" s="320"/>
      <c r="RGG551" s="320"/>
      <c r="RGH551" s="320"/>
      <c r="RGI551" s="320"/>
      <c r="RGJ551" s="320"/>
      <c r="RGK551" s="320"/>
      <c r="RGL551" s="320"/>
      <c r="RGM551" s="320"/>
      <c r="RGN551" s="320"/>
      <c r="RGO551" s="320"/>
      <c r="RGP551" s="320"/>
      <c r="RGQ551" s="320"/>
      <c r="RGR551" s="320"/>
      <c r="RGS551" s="320"/>
      <c r="RGT551" s="320"/>
      <c r="RGU551" s="320"/>
      <c r="RGV551" s="320"/>
      <c r="RGW551" s="320"/>
      <c r="RGX551" s="320"/>
      <c r="RGY551" s="320"/>
      <c r="RGZ551" s="320"/>
      <c r="RHA551" s="320"/>
      <c r="RHB551" s="320"/>
      <c r="RHC551" s="320"/>
      <c r="RHD551" s="320"/>
      <c r="RHE551" s="320"/>
      <c r="RHF551" s="320"/>
      <c r="RHG551" s="320"/>
      <c r="RHH551" s="320"/>
      <c r="RHI551" s="320"/>
      <c r="RHJ551" s="320"/>
      <c r="RHK551" s="320"/>
      <c r="RHL551" s="320"/>
      <c r="RHM551" s="320"/>
      <c r="RHN551" s="320"/>
      <c r="RHO551" s="320"/>
      <c r="RHP551" s="320"/>
      <c r="RHQ551" s="320"/>
      <c r="RHR551" s="320"/>
      <c r="RHS551" s="320"/>
      <c r="RHT551" s="320"/>
      <c r="RHU551" s="320"/>
      <c r="RHV551" s="320"/>
      <c r="RHW551" s="320"/>
      <c r="RHX551" s="320"/>
      <c r="RHY551" s="320"/>
      <c r="RHZ551" s="320"/>
      <c r="RIA551" s="320"/>
      <c r="RIB551" s="320"/>
      <c r="RIC551" s="320"/>
      <c r="RID551" s="320"/>
      <c r="RIE551" s="320"/>
      <c r="RIF551" s="320"/>
      <c r="RIG551" s="320"/>
      <c r="RIH551" s="320"/>
      <c r="RII551" s="320"/>
      <c r="RIJ551" s="320"/>
      <c r="RIK551" s="320"/>
      <c r="RIL551" s="320"/>
      <c r="RIM551" s="320"/>
      <c r="RIN551" s="320"/>
      <c r="RIO551" s="320"/>
      <c r="RIP551" s="320"/>
      <c r="RIQ551" s="320"/>
      <c r="RIR551" s="320"/>
      <c r="RIS551" s="320"/>
      <c r="RIT551" s="320"/>
      <c r="RIU551" s="320"/>
      <c r="RIV551" s="320"/>
      <c r="RIW551" s="320"/>
      <c r="RIX551" s="320"/>
      <c r="RIY551" s="320"/>
      <c r="RIZ551" s="320"/>
      <c r="RJA551" s="320"/>
      <c r="RJB551" s="320"/>
      <c r="RJC551" s="320"/>
      <c r="RJD551" s="320"/>
      <c r="RJE551" s="320"/>
      <c r="RJF551" s="320"/>
      <c r="RJG551" s="320"/>
      <c r="RJH551" s="320"/>
      <c r="RJI551" s="320"/>
      <c r="RJJ551" s="320"/>
      <c r="RJK551" s="320"/>
      <c r="RJL551" s="320"/>
      <c r="RJM551" s="320"/>
      <c r="RJN551" s="320"/>
      <c r="RJO551" s="320"/>
      <c r="RJP551" s="320"/>
      <c r="RJQ551" s="320"/>
      <c r="RJR551" s="320"/>
      <c r="RJS551" s="320"/>
      <c r="RJT551" s="320"/>
      <c r="RJU551" s="320"/>
      <c r="RJV551" s="320"/>
      <c r="RJW551" s="320"/>
      <c r="RJX551" s="320"/>
      <c r="RJY551" s="320"/>
      <c r="RJZ551" s="320"/>
      <c r="RKA551" s="320"/>
      <c r="RKB551" s="320"/>
      <c r="RKC551" s="320"/>
      <c r="RKD551" s="320"/>
      <c r="RKE551" s="320"/>
      <c r="RKF551" s="320"/>
      <c r="RKG551" s="320"/>
      <c r="RKH551" s="320"/>
      <c r="RKI551" s="320"/>
      <c r="RKJ551" s="320"/>
      <c r="RKK551" s="320"/>
      <c r="RKL551" s="320"/>
      <c r="RKM551" s="320"/>
      <c r="RKN551" s="320"/>
      <c r="RKO551" s="320"/>
      <c r="RKP551" s="320"/>
      <c r="RKQ551" s="320"/>
      <c r="RKR551" s="320"/>
      <c r="RKS551" s="320"/>
      <c r="RKT551" s="320"/>
      <c r="RKU551" s="320"/>
      <c r="RKV551" s="320"/>
      <c r="RKW551" s="320"/>
      <c r="RKX551" s="320"/>
      <c r="RKY551" s="320"/>
      <c r="RKZ551" s="320"/>
      <c r="RLA551" s="320"/>
      <c r="RLB551" s="320"/>
      <c r="RLC551" s="320"/>
      <c r="RLD551" s="320"/>
      <c r="RLE551" s="320"/>
      <c r="RLF551" s="320"/>
      <c r="RLG551" s="320"/>
      <c r="RLH551" s="320"/>
      <c r="RLI551" s="320"/>
      <c r="RLJ551" s="320"/>
      <c r="RLK551" s="320"/>
      <c r="RLL551" s="320"/>
      <c r="RLM551" s="320"/>
      <c r="RLN551" s="320"/>
      <c r="RLO551" s="320"/>
      <c r="RLP551" s="320"/>
      <c r="RLQ551" s="320"/>
      <c r="RLR551" s="320"/>
      <c r="RLS551" s="320"/>
      <c r="RLT551" s="320"/>
      <c r="RLU551" s="320"/>
      <c r="RLV551" s="320"/>
      <c r="RLW551" s="320"/>
      <c r="RLX551" s="320"/>
      <c r="RLY551" s="320"/>
      <c r="RLZ551" s="320"/>
      <c r="RMA551" s="320"/>
      <c r="RMB551" s="320"/>
      <c r="RMC551" s="320"/>
      <c r="RMD551" s="320"/>
      <c r="RME551" s="320"/>
      <c r="RMF551" s="320"/>
      <c r="RMG551" s="320"/>
      <c r="RMH551" s="320"/>
      <c r="RMI551" s="320"/>
      <c r="RMJ551" s="320"/>
      <c r="RMK551" s="320"/>
      <c r="RML551" s="320"/>
      <c r="RMM551" s="320"/>
      <c r="RMN551" s="320"/>
      <c r="RMO551" s="320"/>
      <c r="RMP551" s="320"/>
      <c r="RMQ551" s="320"/>
      <c r="RMR551" s="320"/>
      <c r="RMS551" s="320"/>
      <c r="RMT551" s="320"/>
      <c r="RMU551" s="320"/>
      <c r="RMV551" s="320"/>
      <c r="RMW551" s="320"/>
      <c r="RMX551" s="320"/>
      <c r="RMY551" s="320"/>
      <c r="RMZ551" s="320"/>
      <c r="RNA551" s="320"/>
      <c r="RNB551" s="320"/>
      <c r="RNC551" s="320"/>
      <c r="RND551" s="320"/>
      <c r="RNE551" s="320"/>
      <c r="RNF551" s="320"/>
      <c r="RNG551" s="320"/>
      <c r="RNH551" s="320"/>
      <c r="RNI551" s="320"/>
      <c r="RNJ551" s="320"/>
      <c r="RNK551" s="320"/>
      <c r="RNL551" s="320"/>
      <c r="RNM551" s="320"/>
      <c r="RNN551" s="320"/>
      <c r="RNO551" s="320"/>
      <c r="RNP551" s="320"/>
      <c r="RNQ551" s="320"/>
      <c r="RNR551" s="320"/>
      <c r="RNS551" s="320"/>
      <c r="RNT551" s="320"/>
      <c r="RNU551" s="320"/>
      <c r="RNV551" s="320"/>
      <c r="RNW551" s="320"/>
      <c r="RNX551" s="320"/>
      <c r="RNY551" s="320"/>
      <c r="RNZ551" s="320"/>
      <c r="ROA551" s="320"/>
      <c r="ROB551" s="320"/>
      <c r="ROC551" s="320"/>
      <c r="ROD551" s="320"/>
      <c r="ROE551" s="320"/>
      <c r="ROF551" s="320"/>
      <c r="ROG551" s="320"/>
      <c r="ROH551" s="320"/>
      <c r="ROI551" s="320"/>
      <c r="ROJ551" s="320"/>
      <c r="ROK551" s="320"/>
      <c r="ROL551" s="320"/>
      <c r="ROM551" s="320"/>
      <c r="RON551" s="320"/>
      <c r="ROO551" s="320"/>
      <c r="ROP551" s="320"/>
      <c r="ROQ551" s="320"/>
      <c r="ROR551" s="320"/>
      <c r="ROS551" s="320"/>
      <c r="ROT551" s="320"/>
      <c r="ROU551" s="320"/>
      <c r="ROV551" s="320"/>
      <c r="ROW551" s="320"/>
      <c r="ROX551" s="320"/>
      <c r="ROY551" s="320"/>
      <c r="ROZ551" s="320"/>
      <c r="RPA551" s="320"/>
      <c r="RPB551" s="320"/>
      <c r="RPC551" s="320"/>
      <c r="RPD551" s="320"/>
      <c r="RPE551" s="320"/>
      <c r="RPF551" s="320"/>
      <c r="RPG551" s="320"/>
      <c r="RPH551" s="320"/>
      <c r="RPI551" s="320"/>
      <c r="RPJ551" s="320"/>
      <c r="RPK551" s="320"/>
      <c r="RPL551" s="320"/>
      <c r="RPM551" s="320"/>
      <c r="RPN551" s="320"/>
      <c r="RPO551" s="320"/>
      <c r="RPP551" s="320"/>
      <c r="RPQ551" s="320"/>
      <c r="RPR551" s="320"/>
      <c r="RPS551" s="320"/>
      <c r="RPT551" s="320"/>
      <c r="RPU551" s="320"/>
      <c r="RPV551" s="320"/>
      <c r="RPW551" s="320"/>
      <c r="RPX551" s="320"/>
      <c r="RPY551" s="320"/>
      <c r="RPZ551" s="320"/>
      <c r="RQA551" s="320"/>
      <c r="RQB551" s="320"/>
      <c r="RQC551" s="320"/>
      <c r="RQD551" s="320"/>
      <c r="RQE551" s="320"/>
      <c r="RQF551" s="320"/>
      <c r="RQG551" s="320"/>
      <c r="RQH551" s="320"/>
      <c r="RQI551" s="320"/>
      <c r="RQJ551" s="320"/>
      <c r="RQK551" s="320"/>
      <c r="RQL551" s="320"/>
      <c r="RQM551" s="320"/>
      <c r="RQN551" s="320"/>
      <c r="RQO551" s="320"/>
      <c r="RQP551" s="320"/>
      <c r="RQQ551" s="320"/>
      <c r="RQR551" s="320"/>
      <c r="RQS551" s="320"/>
      <c r="RQT551" s="320"/>
      <c r="RQU551" s="320"/>
      <c r="RQV551" s="320"/>
      <c r="RQW551" s="320"/>
      <c r="RQX551" s="320"/>
      <c r="RQY551" s="320"/>
      <c r="RQZ551" s="320"/>
      <c r="RRA551" s="320"/>
      <c r="RRB551" s="320"/>
      <c r="RRC551" s="320"/>
      <c r="RRD551" s="320"/>
      <c r="RRE551" s="320"/>
      <c r="RRF551" s="320"/>
      <c r="RRG551" s="320"/>
      <c r="RRH551" s="320"/>
      <c r="RRI551" s="320"/>
      <c r="RRJ551" s="320"/>
      <c r="RRK551" s="320"/>
      <c r="RRL551" s="320"/>
      <c r="RRM551" s="320"/>
      <c r="RRN551" s="320"/>
      <c r="RRO551" s="320"/>
      <c r="RRP551" s="320"/>
      <c r="RRQ551" s="320"/>
      <c r="RRR551" s="320"/>
      <c r="RRS551" s="320"/>
      <c r="RRT551" s="320"/>
      <c r="RRU551" s="320"/>
      <c r="RRV551" s="320"/>
      <c r="RRW551" s="320"/>
      <c r="RRX551" s="320"/>
      <c r="RRY551" s="320"/>
      <c r="RRZ551" s="320"/>
      <c r="RSA551" s="320"/>
      <c r="RSB551" s="320"/>
      <c r="RSC551" s="320"/>
      <c r="RSD551" s="320"/>
      <c r="RSE551" s="320"/>
      <c r="RSF551" s="320"/>
      <c r="RSG551" s="320"/>
      <c r="RSH551" s="320"/>
      <c r="RSI551" s="320"/>
      <c r="RSJ551" s="320"/>
      <c r="RSK551" s="320"/>
      <c r="RSL551" s="320"/>
      <c r="RSM551" s="320"/>
      <c r="RSN551" s="320"/>
      <c r="RSO551" s="320"/>
      <c r="RSP551" s="320"/>
      <c r="RSQ551" s="320"/>
      <c r="RSR551" s="320"/>
      <c r="RSS551" s="320"/>
      <c r="RST551" s="320"/>
      <c r="RSU551" s="320"/>
      <c r="RSV551" s="320"/>
      <c r="RSW551" s="320"/>
      <c r="RSX551" s="320"/>
      <c r="RSY551" s="320"/>
      <c r="RSZ551" s="320"/>
      <c r="RTA551" s="320"/>
      <c r="RTB551" s="320"/>
      <c r="RTC551" s="320"/>
      <c r="RTD551" s="320"/>
      <c r="RTE551" s="320"/>
      <c r="RTF551" s="320"/>
      <c r="RTG551" s="320"/>
      <c r="RTH551" s="320"/>
      <c r="RTI551" s="320"/>
      <c r="RTJ551" s="320"/>
      <c r="RTK551" s="320"/>
      <c r="RTL551" s="320"/>
      <c r="RTM551" s="320"/>
      <c r="RTN551" s="320"/>
      <c r="RTO551" s="320"/>
      <c r="RTP551" s="320"/>
      <c r="RTQ551" s="320"/>
      <c r="RTR551" s="320"/>
      <c r="RTS551" s="320"/>
      <c r="RTT551" s="320"/>
      <c r="RTU551" s="320"/>
      <c r="RTV551" s="320"/>
      <c r="RTW551" s="320"/>
      <c r="RTX551" s="320"/>
      <c r="RTY551" s="320"/>
      <c r="RTZ551" s="320"/>
      <c r="RUA551" s="320"/>
      <c r="RUB551" s="320"/>
      <c r="RUC551" s="320"/>
      <c r="RUD551" s="320"/>
      <c r="RUE551" s="320"/>
      <c r="RUF551" s="320"/>
      <c r="RUG551" s="320"/>
      <c r="RUH551" s="320"/>
      <c r="RUI551" s="320"/>
      <c r="RUJ551" s="320"/>
      <c r="RUK551" s="320"/>
      <c r="RUL551" s="320"/>
      <c r="RUM551" s="320"/>
      <c r="RUN551" s="320"/>
      <c r="RUO551" s="320"/>
      <c r="RUP551" s="320"/>
      <c r="RUQ551" s="320"/>
      <c r="RUR551" s="320"/>
      <c r="RUS551" s="320"/>
      <c r="RUT551" s="320"/>
      <c r="RUU551" s="320"/>
      <c r="RUV551" s="320"/>
      <c r="RUW551" s="320"/>
      <c r="RUX551" s="320"/>
      <c r="RUY551" s="320"/>
      <c r="RUZ551" s="320"/>
      <c r="RVA551" s="320"/>
      <c r="RVB551" s="320"/>
      <c r="RVC551" s="320"/>
      <c r="RVD551" s="320"/>
      <c r="RVE551" s="320"/>
      <c r="RVF551" s="320"/>
      <c r="RVG551" s="320"/>
      <c r="RVH551" s="320"/>
      <c r="RVI551" s="320"/>
      <c r="RVJ551" s="320"/>
      <c r="RVK551" s="320"/>
      <c r="RVL551" s="320"/>
      <c r="RVM551" s="320"/>
      <c r="RVN551" s="320"/>
      <c r="RVO551" s="320"/>
      <c r="RVP551" s="320"/>
      <c r="RVQ551" s="320"/>
      <c r="RVR551" s="320"/>
      <c r="RVS551" s="320"/>
      <c r="RVT551" s="320"/>
      <c r="RVU551" s="320"/>
      <c r="RVV551" s="320"/>
      <c r="RVW551" s="320"/>
      <c r="RVX551" s="320"/>
      <c r="RVY551" s="320"/>
      <c r="RVZ551" s="320"/>
      <c r="RWA551" s="320"/>
      <c r="RWB551" s="320"/>
      <c r="RWC551" s="320"/>
      <c r="RWD551" s="320"/>
      <c r="RWE551" s="320"/>
      <c r="RWF551" s="320"/>
      <c r="RWG551" s="320"/>
      <c r="RWH551" s="320"/>
      <c r="RWI551" s="320"/>
      <c r="RWJ551" s="320"/>
      <c r="RWK551" s="320"/>
      <c r="RWL551" s="320"/>
      <c r="RWM551" s="320"/>
      <c r="RWN551" s="320"/>
      <c r="RWO551" s="320"/>
      <c r="RWP551" s="320"/>
      <c r="RWQ551" s="320"/>
      <c r="RWR551" s="320"/>
      <c r="RWS551" s="320"/>
      <c r="RWT551" s="320"/>
      <c r="RWU551" s="320"/>
      <c r="RWV551" s="320"/>
      <c r="RWW551" s="320"/>
      <c r="RWX551" s="320"/>
      <c r="RWY551" s="320"/>
      <c r="RWZ551" s="320"/>
      <c r="RXA551" s="320"/>
      <c r="RXB551" s="320"/>
      <c r="RXC551" s="320"/>
      <c r="RXD551" s="320"/>
      <c r="RXE551" s="320"/>
      <c r="RXF551" s="320"/>
      <c r="RXG551" s="320"/>
      <c r="RXH551" s="320"/>
      <c r="RXI551" s="320"/>
      <c r="RXJ551" s="320"/>
      <c r="RXK551" s="320"/>
      <c r="RXL551" s="320"/>
      <c r="RXM551" s="320"/>
      <c r="RXN551" s="320"/>
      <c r="RXO551" s="320"/>
      <c r="RXP551" s="320"/>
      <c r="RXQ551" s="320"/>
      <c r="RXR551" s="320"/>
      <c r="RXS551" s="320"/>
      <c r="RXT551" s="320"/>
      <c r="RXU551" s="320"/>
      <c r="RXV551" s="320"/>
      <c r="RXW551" s="320"/>
      <c r="RXX551" s="320"/>
      <c r="RXY551" s="320"/>
      <c r="RXZ551" s="320"/>
      <c r="RYA551" s="320"/>
      <c r="RYB551" s="320"/>
      <c r="RYC551" s="320"/>
      <c r="RYD551" s="320"/>
      <c r="RYE551" s="320"/>
      <c r="RYF551" s="320"/>
      <c r="RYG551" s="320"/>
      <c r="RYH551" s="320"/>
      <c r="RYI551" s="320"/>
      <c r="RYJ551" s="320"/>
      <c r="RYK551" s="320"/>
      <c r="RYL551" s="320"/>
      <c r="RYM551" s="320"/>
      <c r="RYN551" s="320"/>
      <c r="RYO551" s="320"/>
      <c r="RYP551" s="320"/>
      <c r="RYQ551" s="320"/>
      <c r="RYR551" s="320"/>
      <c r="RYS551" s="320"/>
      <c r="RYT551" s="320"/>
      <c r="RYU551" s="320"/>
      <c r="RYV551" s="320"/>
      <c r="RYW551" s="320"/>
      <c r="RYX551" s="320"/>
      <c r="RYY551" s="320"/>
      <c r="RYZ551" s="320"/>
      <c r="RZA551" s="320"/>
      <c r="RZB551" s="320"/>
      <c r="RZC551" s="320"/>
      <c r="RZD551" s="320"/>
      <c r="RZE551" s="320"/>
      <c r="RZF551" s="320"/>
      <c r="RZG551" s="320"/>
      <c r="RZH551" s="320"/>
      <c r="RZI551" s="320"/>
      <c r="RZJ551" s="320"/>
      <c r="RZK551" s="320"/>
      <c r="RZL551" s="320"/>
      <c r="RZM551" s="320"/>
      <c r="RZN551" s="320"/>
      <c r="RZO551" s="320"/>
      <c r="RZP551" s="320"/>
      <c r="RZQ551" s="320"/>
      <c r="RZR551" s="320"/>
      <c r="RZS551" s="320"/>
      <c r="RZT551" s="320"/>
      <c r="RZU551" s="320"/>
      <c r="RZV551" s="320"/>
      <c r="RZW551" s="320"/>
      <c r="RZX551" s="320"/>
      <c r="RZY551" s="320"/>
      <c r="RZZ551" s="320"/>
      <c r="SAA551" s="320"/>
      <c r="SAB551" s="320"/>
      <c r="SAC551" s="320"/>
      <c r="SAD551" s="320"/>
      <c r="SAE551" s="320"/>
      <c r="SAF551" s="320"/>
      <c r="SAG551" s="320"/>
      <c r="SAH551" s="320"/>
      <c r="SAI551" s="320"/>
      <c r="SAJ551" s="320"/>
      <c r="SAK551" s="320"/>
      <c r="SAL551" s="320"/>
      <c r="SAM551" s="320"/>
      <c r="SAN551" s="320"/>
      <c r="SAO551" s="320"/>
      <c r="SAP551" s="320"/>
      <c r="SAQ551" s="320"/>
      <c r="SAR551" s="320"/>
      <c r="SAS551" s="320"/>
      <c r="SAT551" s="320"/>
      <c r="SAU551" s="320"/>
      <c r="SAV551" s="320"/>
      <c r="SAW551" s="320"/>
      <c r="SAX551" s="320"/>
      <c r="SAY551" s="320"/>
      <c r="SAZ551" s="320"/>
      <c r="SBA551" s="320"/>
      <c r="SBB551" s="320"/>
      <c r="SBC551" s="320"/>
      <c r="SBD551" s="320"/>
      <c r="SBE551" s="320"/>
      <c r="SBF551" s="320"/>
      <c r="SBG551" s="320"/>
      <c r="SBH551" s="320"/>
      <c r="SBI551" s="320"/>
      <c r="SBJ551" s="320"/>
      <c r="SBK551" s="320"/>
      <c r="SBL551" s="320"/>
      <c r="SBM551" s="320"/>
      <c r="SBN551" s="320"/>
      <c r="SBO551" s="320"/>
      <c r="SBP551" s="320"/>
      <c r="SBQ551" s="320"/>
      <c r="SBR551" s="320"/>
      <c r="SBS551" s="320"/>
      <c r="SBT551" s="320"/>
      <c r="SBU551" s="320"/>
      <c r="SBV551" s="320"/>
      <c r="SBW551" s="320"/>
      <c r="SBX551" s="320"/>
      <c r="SBY551" s="320"/>
      <c r="SBZ551" s="320"/>
      <c r="SCA551" s="320"/>
      <c r="SCB551" s="320"/>
      <c r="SCC551" s="320"/>
      <c r="SCD551" s="320"/>
      <c r="SCE551" s="320"/>
      <c r="SCF551" s="320"/>
      <c r="SCG551" s="320"/>
      <c r="SCH551" s="320"/>
      <c r="SCI551" s="320"/>
      <c r="SCJ551" s="320"/>
      <c r="SCK551" s="320"/>
      <c r="SCL551" s="320"/>
      <c r="SCM551" s="320"/>
      <c r="SCN551" s="320"/>
      <c r="SCO551" s="320"/>
      <c r="SCP551" s="320"/>
      <c r="SCQ551" s="320"/>
      <c r="SCR551" s="320"/>
      <c r="SCS551" s="320"/>
      <c r="SCT551" s="320"/>
      <c r="SCU551" s="320"/>
      <c r="SCV551" s="320"/>
      <c r="SCW551" s="320"/>
      <c r="SCX551" s="320"/>
      <c r="SCY551" s="320"/>
      <c r="SCZ551" s="320"/>
      <c r="SDA551" s="320"/>
      <c r="SDB551" s="320"/>
      <c r="SDC551" s="320"/>
      <c r="SDD551" s="320"/>
      <c r="SDE551" s="320"/>
      <c r="SDF551" s="320"/>
      <c r="SDG551" s="320"/>
      <c r="SDH551" s="320"/>
      <c r="SDI551" s="320"/>
      <c r="SDJ551" s="320"/>
      <c r="SDK551" s="320"/>
      <c r="SDL551" s="320"/>
      <c r="SDM551" s="320"/>
      <c r="SDN551" s="320"/>
      <c r="SDO551" s="320"/>
      <c r="SDP551" s="320"/>
      <c r="SDQ551" s="320"/>
      <c r="SDR551" s="320"/>
      <c r="SDS551" s="320"/>
      <c r="SDT551" s="320"/>
      <c r="SDU551" s="320"/>
      <c r="SDV551" s="320"/>
      <c r="SDW551" s="320"/>
      <c r="SDX551" s="320"/>
      <c r="SDY551" s="320"/>
      <c r="SDZ551" s="320"/>
      <c r="SEA551" s="320"/>
      <c r="SEB551" s="320"/>
      <c r="SEC551" s="320"/>
      <c r="SED551" s="320"/>
      <c r="SEE551" s="320"/>
      <c r="SEF551" s="320"/>
      <c r="SEG551" s="320"/>
      <c r="SEH551" s="320"/>
      <c r="SEI551" s="320"/>
      <c r="SEJ551" s="320"/>
      <c r="SEK551" s="320"/>
      <c r="SEL551" s="320"/>
      <c r="SEM551" s="320"/>
      <c r="SEN551" s="320"/>
      <c r="SEO551" s="320"/>
      <c r="SEP551" s="320"/>
      <c r="SEQ551" s="320"/>
      <c r="SER551" s="320"/>
      <c r="SES551" s="320"/>
      <c r="SET551" s="320"/>
      <c r="SEU551" s="320"/>
      <c r="SEV551" s="320"/>
      <c r="SEW551" s="320"/>
      <c r="SEX551" s="320"/>
      <c r="SEY551" s="320"/>
      <c r="SEZ551" s="320"/>
      <c r="SFA551" s="320"/>
      <c r="SFB551" s="320"/>
      <c r="SFC551" s="320"/>
      <c r="SFD551" s="320"/>
      <c r="SFE551" s="320"/>
      <c r="SFF551" s="320"/>
      <c r="SFG551" s="320"/>
      <c r="SFH551" s="320"/>
      <c r="SFI551" s="320"/>
      <c r="SFJ551" s="320"/>
      <c r="SFK551" s="320"/>
      <c r="SFL551" s="320"/>
      <c r="SFM551" s="320"/>
      <c r="SFN551" s="320"/>
      <c r="SFO551" s="320"/>
      <c r="SFP551" s="320"/>
      <c r="SFQ551" s="320"/>
      <c r="SFR551" s="320"/>
      <c r="SFS551" s="320"/>
      <c r="SFT551" s="320"/>
      <c r="SFU551" s="320"/>
      <c r="SFV551" s="320"/>
      <c r="SFW551" s="320"/>
      <c r="SFX551" s="320"/>
      <c r="SFY551" s="320"/>
      <c r="SFZ551" s="320"/>
      <c r="SGA551" s="320"/>
      <c r="SGB551" s="320"/>
      <c r="SGC551" s="320"/>
      <c r="SGD551" s="320"/>
      <c r="SGE551" s="320"/>
      <c r="SGF551" s="320"/>
      <c r="SGG551" s="320"/>
      <c r="SGH551" s="320"/>
      <c r="SGI551" s="320"/>
      <c r="SGJ551" s="320"/>
      <c r="SGK551" s="320"/>
      <c r="SGL551" s="320"/>
      <c r="SGM551" s="320"/>
      <c r="SGN551" s="320"/>
      <c r="SGO551" s="320"/>
      <c r="SGP551" s="320"/>
      <c r="SGQ551" s="320"/>
      <c r="SGR551" s="320"/>
      <c r="SGS551" s="320"/>
      <c r="SGT551" s="320"/>
      <c r="SGU551" s="320"/>
      <c r="SGV551" s="320"/>
      <c r="SGW551" s="320"/>
      <c r="SGX551" s="320"/>
      <c r="SGY551" s="320"/>
      <c r="SGZ551" s="320"/>
      <c r="SHA551" s="320"/>
      <c r="SHB551" s="320"/>
      <c r="SHC551" s="320"/>
      <c r="SHD551" s="320"/>
      <c r="SHE551" s="320"/>
      <c r="SHF551" s="320"/>
      <c r="SHG551" s="320"/>
      <c r="SHH551" s="320"/>
      <c r="SHI551" s="320"/>
      <c r="SHJ551" s="320"/>
      <c r="SHK551" s="320"/>
      <c r="SHL551" s="320"/>
      <c r="SHM551" s="320"/>
      <c r="SHN551" s="320"/>
      <c r="SHO551" s="320"/>
      <c r="SHP551" s="320"/>
      <c r="SHQ551" s="320"/>
      <c r="SHR551" s="320"/>
      <c r="SHS551" s="320"/>
      <c r="SHT551" s="320"/>
      <c r="SHU551" s="320"/>
      <c r="SHV551" s="320"/>
      <c r="SHW551" s="320"/>
      <c r="SHX551" s="320"/>
      <c r="SHY551" s="320"/>
      <c r="SHZ551" s="320"/>
      <c r="SIA551" s="320"/>
      <c r="SIB551" s="320"/>
      <c r="SIC551" s="320"/>
      <c r="SID551" s="320"/>
      <c r="SIE551" s="320"/>
      <c r="SIF551" s="320"/>
      <c r="SIG551" s="320"/>
      <c r="SIH551" s="320"/>
      <c r="SII551" s="320"/>
      <c r="SIJ551" s="320"/>
      <c r="SIK551" s="320"/>
      <c r="SIL551" s="320"/>
      <c r="SIM551" s="320"/>
      <c r="SIN551" s="320"/>
      <c r="SIO551" s="320"/>
      <c r="SIP551" s="320"/>
      <c r="SIQ551" s="320"/>
      <c r="SIR551" s="320"/>
      <c r="SIS551" s="320"/>
      <c r="SIT551" s="320"/>
      <c r="SIU551" s="320"/>
      <c r="SIV551" s="320"/>
      <c r="SIW551" s="320"/>
      <c r="SIX551" s="320"/>
      <c r="SIY551" s="320"/>
      <c r="SIZ551" s="320"/>
      <c r="SJA551" s="320"/>
      <c r="SJB551" s="320"/>
      <c r="SJC551" s="320"/>
      <c r="SJD551" s="320"/>
      <c r="SJE551" s="320"/>
      <c r="SJF551" s="320"/>
      <c r="SJG551" s="320"/>
      <c r="SJH551" s="320"/>
      <c r="SJI551" s="320"/>
      <c r="SJJ551" s="320"/>
      <c r="SJK551" s="320"/>
      <c r="SJL551" s="320"/>
      <c r="SJM551" s="320"/>
      <c r="SJN551" s="320"/>
      <c r="SJO551" s="320"/>
      <c r="SJP551" s="320"/>
      <c r="SJQ551" s="320"/>
      <c r="SJR551" s="320"/>
      <c r="SJS551" s="320"/>
      <c r="SJT551" s="320"/>
      <c r="SJU551" s="320"/>
      <c r="SJV551" s="320"/>
      <c r="SJW551" s="320"/>
      <c r="SJX551" s="320"/>
      <c r="SJY551" s="320"/>
      <c r="SJZ551" s="320"/>
      <c r="SKA551" s="320"/>
      <c r="SKB551" s="320"/>
      <c r="SKC551" s="320"/>
      <c r="SKD551" s="320"/>
      <c r="SKE551" s="320"/>
      <c r="SKF551" s="320"/>
      <c r="SKG551" s="320"/>
      <c r="SKH551" s="320"/>
      <c r="SKI551" s="320"/>
      <c r="SKJ551" s="320"/>
      <c r="SKK551" s="320"/>
      <c r="SKL551" s="320"/>
      <c r="SKM551" s="320"/>
      <c r="SKN551" s="320"/>
      <c r="SKO551" s="320"/>
      <c r="SKP551" s="320"/>
      <c r="SKQ551" s="320"/>
      <c r="SKR551" s="320"/>
      <c r="SKS551" s="320"/>
      <c r="SKT551" s="320"/>
      <c r="SKU551" s="320"/>
      <c r="SKV551" s="320"/>
      <c r="SKW551" s="320"/>
      <c r="SKX551" s="320"/>
      <c r="SKY551" s="320"/>
      <c r="SKZ551" s="320"/>
      <c r="SLA551" s="320"/>
      <c r="SLB551" s="320"/>
      <c r="SLC551" s="320"/>
      <c r="SLD551" s="320"/>
      <c r="SLE551" s="320"/>
      <c r="SLF551" s="320"/>
      <c r="SLG551" s="320"/>
      <c r="SLH551" s="320"/>
      <c r="SLI551" s="320"/>
      <c r="SLJ551" s="320"/>
      <c r="SLK551" s="320"/>
      <c r="SLL551" s="320"/>
      <c r="SLM551" s="320"/>
      <c r="SLN551" s="320"/>
      <c r="SLO551" s="320"/>
      <c r="SLP551" s="320"/>
      <c r="SLQ551" s="320"/>
      <c r="SLR551" s="320"/>
      <c r="SLS551" s="320"/>
      <c r="SLT551" s="320"/>
      <c r="SLU551" s="320"/>
      <c r="SLV551" s="320"/>
      <c r="SLW551" s="320"/>
      <c r="SLX551" s="320"/>
      <c r="SLY551" s="320"/>
      <c r="SLZ551" s="320"/>
      <c r="SMA551" s="320"/>
      <c r="SMB551" s="320"/>
      <c r="SMC551" s="320"/>
      <c r="SMD551" s="320"/>
      <c r="SME551" s="320"/>
      <c r="SMF551" s="320"/>
      <c r="SMG551" s="320"/>
      <c r="SMH551" s="320"/>
      <c r="SMI551" s="320"/>
      <c r="SMJ551" s="320"/>
      <c r="SMK551" s="320"/>
      <c r="SML551" s="320"/>
      <c r="SMM551" s="320"/>
      <c r="SMN551" s="320"/>
      <c r="SMO551" s="320"/>
      <c r="SMP551" s="320"/>
      <c r="SMQ551" s="320"/>
      <c r="SMR551" s="320"/>
      <c r="SMS551" s="320"/>
      <c r="SMT551" s="320"/>
      <c r="SMU551" s="320"/>
      <c r="SMV551" s="320"/>
      <c r="SMW551" s="320"/>
      <c r="SMX551" s="320"/>
      <c r="SMY551" s="320"/>
      <c r="SMZ551" s="320"/>
      <c r="SNA551" s="320"/>
      <c r="SNB551" s="320"/>
      <c r="SNC551" s="320"/>
      <c r="SND551" s="320"/>
      <c r="SNE551" s="320"/>
      <c r="SNF551" s="320"/>
      <c r="SNG551" s="320"/>
      <c r="SNH551" s="320"/>
      <c r="SNI551" s="320"/>
      <c r="SNJ551" s="320"/>
      <c r="SNK551" s="320"/>
      <c r="SNL551" s="320"/>
      <c r="SNM551" s="320"/>
      <c r="SNN551" s="320"/>
      <c r="SNO551" s="320"/>
      <c r="SNP551" s="320"/>
      <c r="SNQ551" s="320"/>
      <c r="SNR551" s="320"/>
      <c r="SNS551" s="320"/>
      <c r="SNT551" s="320"/>
      <c r="SNU551" s="320"/>
      <c r="SNV551" s="320"/>
      <c r="SNW551" s="320"/>
      <c r="SNX551" s="320"/>
      <c r="SNY551" s="320"/>
      <c r="SNZ551" s="320"/>
      <c r="SOA551" s="320"/>
      <c r="SOB551" s="320"/>
      <c r="SOC551" s="320"/>
      <c r="SOD551" s="320"/>
      <c r="SOE551" s="320"/>
      <c r="SOF551" s="320"/>
      <c r="SOG551" s="320"/>
      <c r="SOH551" s="320"/>
      <c r="SOI551" s="320"/>
      <c r="SOJ551" s="320"/>
      <c r="SOK551" s="320"/>
      <c r="SOL551" s="320"/>
      <c r="SOM551" s="320"/>
      <c r="SON551" s="320"/>
      <c r="SOO551" s="320"/>
      <c r="SOP551" s="320"/>
      <c r="SOQ551" s="320"/>
      <c r="SOR551" s="320"/>
      <c r="SOS551" s="320"/>
      <c r="SOT551" s="320"/>
      <c r="SOU551" s="320"/>
      <c r="SOV551" s="320"/>
      <c r="SOW551" s="320"/>
      <c r="SOX551" s="320"/>
      <c r="SOY551" s="320"/>
      <c r="SOZ551" s="320"/>
      <c r="SPA551" s="320"/>
      <c r="SPB551" s="320"/>
      <c r="SPC551" s="320"/>
      <c r="SPD551" s="320"/>
      <c r="SPE551" s="320"/>
      <c r="SPF551" s="320"/>
      <c r="SPG551" s="320"/>
      <c r="SPH551" s="320"/>
      <c r="SPI551" s="320"/>
      <c r="SPJ551" s="320"/>
      <c r="SPK551" s="320"/>
      <c r="SPL551" s="320"/>
      <c r="SPM551" s="320"/>
      <c r="SPN551" s="320"/>
      <c r="SPO551" s="320"/>
      <c r="SPP551" s="320"/>
      <c r="SPQ551" s="320"/>
      <c r="SPR551" s="320"/>
      <c r="SPS551" s="320"/>
      <c r="SPT551" s="320"/>
      <c r="SPU551" s="320"/>
      <c r="SPV551" s="320"/>
      <c r="SPW551" s="320"/>
      <c r="SPX551" s="320"/>
      <c r="SPY551" s="320"/>
      <c r="SPZ551" s="320"/>
      <c r="SQA551" s="320"/>
      <c r="SQB551" s="320"/>
      <c r="SQC551" s="320"/>
      <c r="SQD551" s="320"/>
      <c r="SQE551" s="320"/>
      <c r="SQF551" s="320"/>
      <c r="SQG551" s="320"/>
      <c r="SQH551" s="320"/>
      <c r="SQI551" s="320"/>
      <c r="SQJ551" s="320"/>
      <c r="SQK551" s="320"/>
      <c r="SQL551" s="320"/>
      <c r="SQM551" s="320"/>
      <c r="SQN551" s="320"/>
      <c r="SQO551" s="320"/>
      <c r="SQP551" s="320"/>
      <c r="SQQ551" s="320"/>
      <c r="SQR551" s="320"/>
      <c r="SQS551" s="320"/>
      <c r="SQT551" s="320"/>
      <c r="SQU551" s="320"/>
      <c r="SQV551" s="320"/>
      <c r="SQW551" s="320"/>
      <c r="SQX551" s="320"/>
      <c r="SQY551" s="320"/>
      <c r="SQZ551" s="320"/>
      <c r="SRA551" s="320"/>
      <c r="SRB551" s="320"/>
      <c r="SRC551" s="320"/>
      <c r="SRD551" s="320"/>
      <c r="SRE551" s="320"/>
      <c r="SRF551" s="320"/>
      <c r="SRG551" s="320"/>
      <c r="SRH551" s="320"/>
      <c r="SRI551" s="320"/>
      <c r="SRJ551" s="320"/>
      <c r="SRK551" s="320"/>
      <c r="SRL551" s="320"/>
      <c r="SRM551" s="320"/>
      <c r="SRN551" s="320"/>
      <c r="SRO551" s="320"/>
      <c r="SRP551" s="320"/>
      <c r="SRQ551" s="320"/>
      <c r="SRR551" s="320"/>
      <c r="SRS551" s="320"/>
      <c r="SRT551" s="320"/>
      <c r="SRU551" s="320"/>
      <c r="SRV551" s="320"/>
      <c r="SRW551" s="320"/>
      <c r="SRX551" s="320"/>
      <c r="SRY551" s="320"/>
      <c r="SRZ551" s="320"/>
      <c r="SSA551" s="320"/>
      <c r="SSB551" s="320"/>
      <c r="SSC551" s="320"/>
      <c r="SSD551" s="320"/>
      <c r="SSE551" s="320"/>
      <c r="SSF551" s="320"/>
      <c r="SSG551" s="320"/>
      <c r="SSH551" s="320"/>
      <c r="SSI551" s="320"/>
      <c r="SSJ551" s="320"/>
      <c r="SSK551" s="320"/>
      <c r="SSL551" s="320"/>
      <c r="SSM551" s="320"/>
      <c r="SSN551" s="320"/>
      <c r="SSO551" s="320"/>
      <c r="SSP551" s="320"/>
      <c r="SSQ551" s="320"/>
      <c r="SSR551" s="320"/>
      <c r="SSS551" s="320"/>
      <c r="SST551" s="320"/>
      <c r="SSU551" s="320"/>
      <c r="SSV551" s="320"/>
      <c r="SSW551" s="320"/>
      <c r="SSX551" s="320"/>
      <c r="SSY551" s="320"/>
      <c r="SSZ551" s="320"/>
      <c r="STA551" s="320"/>
      <c r="STB551" s="320"/>
      <c r="STC551" s="320"/>
      <c r="STD551" s="320"/>
      <c r="STE551" s="320"/>
      <c r="STF551" s="320"/>
      <c r="STG551" s="320"/>
      <c r="STH551" s="320"/>
      <c r="STI551" s="320"/>
      <c r="STJ551" s="320"/>
      <c r="STK551" s="320"/>
      <c r="STL551" s="320"/>
      <c r="STM551" s="320"/>
      <c r="STN551" s="320"/>
      <c r="STO551" s="320"/>
      <c r="STP551" s="320"/>
      <c r="STQ551" s="320"/>
      <c r="STR551" s="320"/>
      <c r="STS551" s="320"/>
      <c r="STT551" s="320"/>
      <c r="STU551" s="320"/>
      <c r="STV551" s="320"/>
      <c r="STW551" s="320"/>
      <c r="STX551" s="320"/>
      <c r="STY551" s="320"/>
      <c r="STZ551" s="320"/>
      <c r="SUA551" s="320"/>
      <c r="SUB551" s="320"/>
      <c r="SUC551" s="320"/>
      <c r="SUD551" s="320"/>
      <c r="SUE551" s="320"/>
      <c r="SUF551" s="320"/>
      <c r="SUG551" s="320"/>
      <c r="SUH551" s="320"/>
      <c r="SUI551" s="320"/>
      <c r="SUJ551" s="320"/>
      <c r="SUK551" s="320"/>
      <c r="SUL551" s="320"/>
      <c r="SUM551" s="320"/>
      <c r="SUN551" s="320"/>
      <c r="SUO551" s="320"/>
      <c r="SUP551" s="320"/>
      <c r="SUQ551" s="320"/>
      <c r="SUR551" s="320"/>
      <c r="SUS551" s="320"/>
      <c r="SUT551" s="320"/>
      <c r="SUU551" s="320"/>
      <c r="SUV551" s="320"/>
      <c r="SUW551" s="320"/>
      <c r="SUX551" s="320"/>
      <c r="SUY551" s="320"/>
      <c r="SUZ551" s="320"/>
      <c r="SVA551" s="320"/>
      <c r="SVB551" s="320"/>
      <c r="SVC551" s="320"/>
      <c r="SVD551" s="320"/>
      <c r="SVE551" s="320"/>
      <c r="SVF551" s="320"/>
      <c r="SVG551" s="320"/>
      <c r="SVH551" s="320"/>
      <c r="SVI551" s="320"/>
      <c r="SVJ551" s="320"/>
      <c r="SVK551" s="320"/>
      <c r="SVL551" s="320"/>
      <c r="SVM551" s="320"/>
      <c r="SVN551" s="320"/>
      <c r="SVO551" s="320"/>
      <c r="SVP551" s="320"/>
      <c r="SVQ551" s="320"/>
      <c r="SVR551" s="320"/>
      <c r="SVS551" s="320"/>
      <c r="SVT551" s="320"/>
      <c r="SVU551" s="320"/>
      <c r="SVV551" s="320"/>
      <c r="SVW551" s="320"/>
      <c r="SVX551" s="320"/>
      <c r="SVY551" s="320"/>
      <c r="SVZ551" s="320"/>
      <c r="SWA551" s="320"/>
      <c r="SWB551" s="320"/>
      <c r="SWC551" s="320"/>
      <c r="SWD551" s="320"/>
      <c r="SWE551" s="320"/>
      <c r="SWF551" s="320"/>
      <c r="SWG551" s="320"/>
      <c r="SWH551" s="320"/>
      <c r="SWI551" s="320"/>
      <c r="SWJ551" s="320"/>
      <c r="SWK551" s="320"/>
      <c r="SWL551" s="320"/>
      <c r="SWM551" s="320"/>
      <c r="SWN551" s="320"/>
      <c r="SWO551" s="320"/>
      <c r="SWP551" s="320"/>
      <c r="SWQ551" s="320"/>
      <c r="SWR551" s="320"/>
      <c r="SWS551" s="320"/>
      <c r="SWT551" s="320"/>
      <c r="SWU551" s="320"/>
      <c r="SWV551" s="320"/>
      <c r="SWW551" s="320"/>
      <c r="SWX551" s="320"/>
      <c r="SWY551" s="320"/>
      <c r="SWZ551" s="320"/>
      <c r="SXA551" s="320"/>
      <c r="SXB551" s="320"/>
      <c r="SXC551" s="320"/>
      <c r="SXD551" s="320"/>
      <c r="SXE551" s="320"/>
      <c r="SXF551" s="320"/>
      <c r="SXG551" s="320"/>
      <c r="SXH551" s="320"/>
      <c r="SXI551" s="320"/>
      <c r="SXJ551" s="320"/>
      <c r="SXK551" s="320"/>
      <c r="SXL551" s="320"/>
      <c r="SXM551" s="320"/>
      <c r="SXN551" s="320"/>
      <c r="SXO551" s="320"/>
      <c r="SXP551" s="320"/>
      <c r="SXQ551" s="320"/>
      <c r="SXR551" s="320"/>
      <c r="SXS551" s="320"/>
      <c r="SXT551" s="320"/>
      <c r="SXU551" s="320"/>
      <c r="SXV551" s="320"/>
      <c r="SXW551" s="320"/>
      <c r="SXX551" s="320"/>
      <c r="SXY551" s="320"/>
      <c r="SXZ551" s="320"/>
      <c r="SYA551" s="320"/>
      <c r="SYB551" s="320"/>
      <c r="SYC551" s="320"/>
      <c r="SYD551" s="320"/>
      <c r="SYE551" s="320"/>
      <c r="SYF551" s="320"/>
      <c r="SYG551" s="320"/>
      <c r="SYH551" s="320"/>
      <c r="SYI551" s="320"/>
      <c r="SYJ551" s="320"/>
      <c r="SYK551" s="320"/>
      <c r="SYL551" s="320"/>
      <c r="SYM551" s="320"/>
      <c r="SYN551" s="320"/>
      <c r="SYO551" s="320"/>
      <c r="SYP551" s="320"/>
      <c r="SYQ551" s="320"/>
      <c r="SYR551" s="320"/>
      <c r="SYS551" s="320"/>
      <c r="SYT551" s="320"/>
      <c r="SYU551" s="320"/>
      <c r="SYV551" s="320"/>
      <c r="SYW551" s="320"/>
      <c r="SYX551" s="320"/>
      <c r="SYY551" s="320"/>
      <c r="SYZ551" s="320"/>
      <c r="SZA551" s="320"/>
      <c r="SZB551" s="320"/>
      <c r="SZC551" s="320"/>
      <c r="SZD551" s="320"/>
      <c r="SZE551" s="320"/>
      <c r="SZF551" s="320"/>
      <c r="SZG551" s="320"/>
      <c r="SZH551" s="320"/>
      <c r="SZI551" s="320"/>
      <c r="SZJ551" s="320"/>
      <c r="SZK551" s="320"/>
      <c r="SZL551" s="320"/>
      <c r="SZM551" s="320"/>
      <c r="SZN551" s="320"/>
      <c r="SZO551" s="320"/>
      <c r="SZP551" s="320"/>
      <c r="SZQ551" s="320"/>
      <c r="SZR551" s="320"/>
      <c r="SZS551" s="320"/>
      <c r="SZT551" s="320"/>
      <c r="SZU551" s="320"/>
      <c r="SZV551" s="320"/>
      <c r="SZW551" s="320"/>
      <c r="SZX551" s="320"/>
      <c r="SZY551" s="320"/>
      <c r="SZZ551" s="320"/>
      <c r="TAA551" s="320"/>
      <c r="TAB551" s="320"/>
      <c r="TAC551" s="320"/>
      <c r="TAD551" s="320"/>
      <c r="TAE551" s="320"/>
      <c r="TAF551" s="320"/>
      <c r="TAG551" s="320"/>
      <c r="TAH551" s="320"/>
      <c r="TAI551" s="320"/>
      <c r="TAJ551" s="320"/>
      <c r="TAK551" s="320"/>
      <c r="TAL551" s="320"/>
      <c r="TAM551" s="320"/>
      <c r="TAN551" s="320"/>
      <c r="TAO551" s="320"/>
      <c r="TAP551" s="320"/>
      <c r="TAQ551" s="320"/>
      <c r="TAR551" s="320"/>
      <c r="TAS551" s="320"/>
      <c r="TAT551" s="320"/>
      <c r="TAU551" s="320"/>
      <c r="TAV551" s="320"/>
      <c r="TAW551" s="320"/>
      <c r="TAX551" s="320"/>
      <c r="TAY551" s="320"/>
      <c r="TAZ551" s="320"/>
      <c r="TBA551" s="320"/>
      <c r="TBB551" s="320"/>
      <c r="TBC551" s="320"/>
      <c r="TBD551" s="320"/>
      <c r="TBE551" s="320"/>
      <c r="TBF551" s="320"/>
      <c r="TBG551" s="320"/>
      <c r="TBH551" s="320"/>
      <c r="TBI551" s="320"/>
      <c r="TBJ551" s="320"/>
      <c r="TBK551" s="320"/>
      <c r="TBL551" s="320"/>
      <c r="TBM551" s="320"/>
      <c r="TBN551" s="320"/>
      <c r="TBO551" s="320"/>
      <c r="TBP551" s="320"/>
      <c r="TBQ551" s="320"/>
      <c r="TBR551" s="320"/>
      <c r="TBS551" s="320"/>
      <c r="TBT551" s="320"/>
      <c r="TBU551" s="320"/>
      <c r="TBV551" s="320"/>
      <c r="TBW551" s="320"/>
      <c r="TBX551" s="320"/>
      <c r="TBY551" s="320"/>
      <c r="TBZ551" s="320"/>
      <c r="TCA551" s="320"/>
      <c r="TCB551" s="320"/>
      <c r="TCC551" s="320"/>
      <c r="TCD551" s="320"/>
      <c r="TCE551" s="320"/>
      <c r="TCF551" s="320"/>
      <c r="TCG551" s="320"/>
      <c r="TCH551" s="320"/>
      <c r="TCI551" s="320"/>
      <c r="TCJ551" s="320"/>
      <c r="TCK551" s="320"/>
      <c r="TCL551" s="320"/>
      <c r="TCM551" s="320"/>
      <c r="TCN551" s="320"/>
      <c r="TCO551" s="320"/>
      <c r="TCP551" s="320"/>
      <c r="TCQ551" s="320"/>
      <c r="TCR551" s="320"/>
      <c r="TCS551" s="320"/>
      <c r="TCT551" s="320"/>
      <c r="TCU551" s="320"/>
      <c r="TCV551" s="320"/>
      <c r="TCW551" s="320"/>
      <c r="TCX551" s="320"/>
      <c r="TCY551" s="320"/>
      <c r="TCZ551" s="320"/>
      <c r="TDA551" s="320"/>
      <c r="TDB551" s="320"/>
      <c r="TDC551" s="320"/>
      <c r="TDD551" s="320"/>
      <c r="TDE551" s="320"/>
      <c r="TDF551" s="320"/>
      <c r="TDG551" s="320"/>
      <c r="TDH551" s="320"/>
      <c r="TDI551" s="320"/>
      <c r="TDJ551" s="320"/>
      <c r="TDK551" s="320"/>
      <c r="TDL551" s="320"/>
      <c r="TDM551" s="320"/>
      <c r="TDN551" s="320"/>
      <c r="TDO551" s="320"/>
      <c r="TDP551" s="320"/>
      <c r="TDQ551" s="320"/>
      <c r="TDR551" s="320"/>
      <c r="TDS551" s="320"/>
      <c r="TDT551" s="320"/>
      <c r="TDU551" s="320"/>
      <c r="TDV551" s="320"/>
      <c r="TDW551" s="320"/>
      <c r="TDX551" s="320"/>
      <c r="TDY551" s="320"/>
      <c r="TDZ551" s="320"/>
      <c r="TEA551" s="320"/>
      <c r="TEB551" s="320"/>
      <c r="TEC551" s="320"/>
      <c r="TED551" s="320"/>
      <c r="TEE551" s="320"/>
      <c r="TEF551" s="320"/>
      <c r="TEG551" s="320"/>
      <c r="TEH551" s="320"/>
      <c r="TEI551" s="320"/>
      <c r="TEJ551" s="320"/>
      <c r="TEK551" s="320"/>
      <c r="TEL551" s="320"/>
      <c r="TEM551" s="320"/>
      <c r="TEN551" s="320"/>
      <c r="TEO551" s="320"/>
      <c r="TEP551" s="320"/>
      <c r="TEQ551" s="320"/>
      <c r="TER551" s="320"/>
      <c r="TES551" s="320"/>
      <c r="TET551" s="320"/>
      <c r="TEU551" s="320"/>
      <c r="TEV551" s="320"/>
      <c r="TEW551" s="320"/>
      <c r="TEX551" s="320"/>
      <c r="TEY551" s="320"/>
      <c r="TEZ551" s="320"/>
      <c r="TFA551" s="320"/>
      <c r="TFB551" s="320"/>
      <c r="TFC551" s="320"/>
      <c r="TFD551" s="320"/>
      <c r="TFE551" s="320"/>
      <c r="TFF551" s="320"/>
      <c r="TFG551" s="320"/>
      <c r="TFH551" s="320"/>
      <c r="TFI551" s="320"/>
      <c r="TFJ551" s="320"/>
      <c r="TFK551" s="320"/>
      <c r="TFL551" s="320"/>
      <c r="TFM551" s="320"/>
      <c r="TFN551" s="320"/>
      <c r="TFO551" s="320"/>
      <c r="TFP551" s="320"/>
      <c r="TFQ551" s="320"/>
      <c r="TFR551" s="320"/>
      <c r="TFS551" s="320"/>
      <c r="TFT551" s="320"/>
      <c r="TFU551" s="320"/>
      <c r="TFV551" s="320"/>
      <c r="TFW551" s="320"/>
      <c r="TFX551" s="320"/>
      <c r="TFY551" s="320"/>
      <c r="TFZ551" s="320"/>
      <c r="TGA551" s="320"/>
      <c r="TGB551" s="320"/>
      <c r="TGC551" s="320"/>
      <c r="TGD551" s="320"/>
      <c r="TGE551" s="320"/>
      <c r="TGF551" s="320"/>
      <c r="TGG551" s="320"/>
      <c r="TGH551" s="320"/>
      <c r="TGI551" s="320"/>
      <c r="TGJ551" s="320"/>
      <c r="TGK551" s="320"/>
      <c r="TGL551" s="320"/>
      <c r="TGM551" s="320"/>
      <c r="TGN551" s="320"/>
      <c r="TGO551" s="320"/>
      <c r="TGP551" s="320"/>
      <c r="TGQ551" s="320"/>
      <c r="TGR551" s="320"/>
      <c r="TGS551" s="320"/>
      <c r="TGT551" s="320"/>
      <c r="TGU551" s="320"/>
      <c r="TGV551" s="320"/>
      <c r="TGW551" s="320"/>
      <c r="TGX551" s="320"/>
      <c r="TGY551" s="320"/>
      <c r="TGZ551" s="320"/>
      <c r="THA551" s="320"/>
      <c r="THB551" s="320"/>
      <c r="THC551" s="320"/>
      <c r="THD551" s="320"/>
      <c r="THE551" s="320"/>
      <c r="THF551" s="320"/>
      <c r="THG551" s="320"/>
      <c r="THH551" s="320"/>
      <c r="THI551" s="320"/>
      <c r="THJ551" s="320"/>
      <c r="THK551" s="320"/>
      <c r="THL551" s="320"/>
      <c r="THM551" s="320"/>
      <c r="THN551" s="320"/>
      <c r="THO551" s="320"/>
      <c r="THP551" s="320"/>
      <c r="THQ551" s="320"/>
      <c r="THR551" s="320"/>
      <c r="THS551" s="320"/>
      <c r="THT551" s="320"/>
      <c r="THU551" s="320"/>
      <c r="THV551" s="320"/>
      <c r="THW551" s="320"/>
      <c r="THX551" s="320"/>
      <c r="THY551" s="320"/>
      <c r="THZ551" s="320"/>
      <c r="TIA551" s="320"/>
      <c r="TIB551" s="320"/>
      <c r="TIC551" s="320"/>
      <c r="TID551" s="320"/>
      <c r="TIE551" s="320"/>
      <c r="TIF551" s="320"/>
      <c r="TIG551" s="320"/>
      <c r="TIH551" s="320"/>
      <c r="TII551" s="320"/>
      <c r="TIJ551" s="320"/>
      <c r="TIK551" s="320"/>
      <c r="TIL551" s="320"/>
      <c r="TIM551" s="320"/>
      <c r="TIN551" s="320"/>
      <c r="TIO551" s="320"/>
      <c r="TIP551" s="320"/>
      <c r="TIQ551" s="320"/>
      <c r="TIR551" s="320"/>
      <c r="TIS551" s="320"/>
      <c r="TIT551" s="320"/>
      <c r="TIU551" s="320"/>
      <c r="TIV551" s="320"/>
      <c r="TIW551" s="320"/>
      <c r="TIX551" s="320"/>
      <c r="TIY551" s="320"/>
      <c r="TIZ551" s="320"/>
      <c r="TJA551" s="320"/>
      <c r="TJB551" s="320"/>
      <c r="TJC551" s="320"/>
      <c r="TJD551" s="320"/>
      <c r="TJE551" s="320"/>
      <c r="TJF551" s="320"/>
      <c r="TJG551" s="320"/>
      <c r="TJH551" s="320"/>
      <c r="TJI551" s="320"/>
      <c r="TJJ551" s="320"/>
      <c r="TJK551" s="320"/>
      <c r="TJL551" s="320"/>
      <c r="TJM551" s="320"/>
      <c r="TJN551" s="320"/>
      <c r="TJO551" s="320"/>
      <c r="TJP551" s="320"/>
      <c r="TJQ551" s="320"/>
      <c r="TJR551" s="320"/>
      <c r="TJS551" s="320"/>
      <c r="TJT551" s="320"/>
      <c r="TJU551" s="320"/>
      <c r="TJV551" s="320"/>
      <c r="TJW551" s="320"/>
      <c r="TJX551" s="320"/>
      <c r="TJY551" s="320"/>
      <c r="TJZ551" s="320"/>
      <c r="TKA551" s="320"/>
      <c r="TKB551" s="320"/>
      <c r="TKC551" s="320"/>
      <c r="TKD551" s="320"/>
      <c r="TKE551" s="320"/>
      <c r="TKF551" s="320"/>
      <c r="TKG551" s="320"/>
      <c r="TKH551" s="320"/>
      <c r="TKI551" s="320"/>
      <c r="TKJ551" s="320"/>
      <c r="TKK551" s="320"/>
      <c r="TKL551" s="320"/>
      <c r="TKM551" s="320"/>
      <c r="TKN551" s="320"/>
      <c r="TKO551" s="320"/>
      <c r="TKP551" s="320"/>
      <c r="TKQ551" s="320"/>
      <c r="TKR551" s="320"/>
      <c r="TKS551" s="320"/>
      <c r="TKT551" s="320"/>
      <c r="TKU551" s="320"/>
      <c r="TKV551" s="320"/>
      <c r="TKW551" s="320"/>
      <c r="TKX551" s="320"/>
      <c r="TKY551" s="320"/>
      <c r="TKZ551" s="320"/>
      <c r="TLA551" s="320"/>
      <c r="TLB551" s="320"/>
      <c r="TLC551" s="320"/>
      <c r="TLD551" s="320"/>
      <c r="TLE551" s="320"/>
      <c r="TLF551" s="320"/>
      <c r="TLG551" s="320"/>
      <c r="TLH551" s="320"/>
      <c r="TLI551" s="320"/>
      <c r="TLJ551" s="320"/>
      <c r="TLK551" s="320"/>
      <c r="TLL551" s="320"/>
      <c r="TLM551" s="320"/>
      <c r="TLN551" s="320"/>
      <c r="TLO551" s="320"/>
      <c r="TLP551" s="320"/>
      <c r="TLQ551" s="320"/>
      <c r="TLR551" s="320"/>
      <c r="TLS551" s="320"/>
      <c r="TLT551" s="320"/>
      <c r="TLU551" s="320"/>
      <c r="TLV551" s="320"/>
      <c r="TLW551" s="320"/>
      <c r="TLX551" s="320"/>
      <c r="TLY551" s="320"/>
      <c r="TLZ551" s="320"/>
      <c r="TMA551" s="320"/>
      <c r="TMB551" s="320"/>
      <c r="TMC551" s="320"/>
      <c r="TMD551" s="320"/>
      <c r="TME551" s="320"/>
      <c r="TMF551" s="320"/>
      <c r="TMG551" s="320"/>
      <c r="TMH551" s="320"/>
      <c r="TMI551" s="320"/>
      <c r="TMJ551" s="320"/>
      <c r="TMK551" s="320"/>
      <c r="TML551" s="320"/>
      <c r="TMM551" s="320"/>
      <c r="TMN551" s="320"/>
      <c r="TMO551" s="320"/>
      <c r="TMP551" s="320"/>
      <c r="TMQ551" s="320"/>
      <c r="TMR551" s="320"/>
      <c r="TMS551" s="320"/>
      <c r="TMT551" s="320"/>
      <c r="TMU551" s="320"/>
      <c r="TMV551" s="320"/>
      <c r="TMW551" s="320"/>
      <c r="TMX551" s="320"/>
      <c r="TMY551" s="320"/>
      <c r="TMZ551" s="320"/>
      <c r="TNA551" s="320"/>
      <c r="TNB551" s="320"/>
      <c r="TNC551" s="320"/>
      <c r="TND551" s="320"/>
      <c r="TNE551" s="320"/>
      <c r="TNF551" s="320"/>
      <c r="TNG551" s="320"/>
      <c r="TNH551" s="320"/>
      <c r="TNI551" s="320"/>
      <c r="TNJ551" s="320"/>
      <c r="TNK551" s="320"/>
      <c r="TNL551" s="320"/>
      <c r="TNM551" s="320"/>
      <c r="TNN551" s="320"/>
      <c r="TNO551" s="320"/>
      <c r="TNP551" s="320"/>
      <c r="TNQ551" s="320"/>
      <c r="TNR551" s="320"/>
      <c r="TNS551" s="320"/>
      <c r="TNT551" s="320"/>
      <c r="TNU551" s="320"/>
      <c r="TNV551" s="320"/>
      <c r="TNW551" s="320"/>
      <c r="TNX551" s="320"/>
      <c r="TNY551" s="320"/>
      <c r="TNZ551" s="320"/>
      <c r="TOA551" s="320"/>
      <c r="TOB551" s="320"/>
      <c r="TOC551" s="320"/>
      <c r="TOD551" s="320"/>
      <c r="TOE551" s="320"/>
      <c r="TOF551" s="320"/>
      <c r="TOG551" s="320"/>
      <c r="TOH551" s="320"/>
      <c r="TOI551" s="320"/>
      <c r="TOJ551" s="320"/>
      <c r="TOK551" s="320"/>
      <c r="TOL551" s="320"/>
      <c r="TOM551" s="320"/>
      <c r="TON551" s="320"/>
      <c r="TOO551" s="320"/>
      <c r="TOP551" s="320"/>
      <c r="TOQ551" s="320"/>
      <c r="TOR551" s="320"/>
      <c r="TOS551" s="320"/>
      <c r="TOT551" s="320"/>
      <c r="TOU551" s="320"/>
      <c r="TOV551" s="320"/>
      <c r="TOW551" s="320"/>
      <c r="TOX551" s="320"/>
      <c r="TOY551" s="320"/>
      <c r="TOZ551" s="320"/>
      <c r="TPA551" s="320"/>
      <c r="TPB551" s="320"/>
      <c r="TPC551" s="320"/>
      <c r="TPD551" s="320"/>
      <c r="TPE551" s="320"/>
      <c r="TPF551" s="320"/>
      <c r="TPG551" s="320"/>
      <c r="TPH551" s="320"/>
      <c r="TPI551" s="320"/>
      <c r="TPJ551" s="320"/>
      <c r="TPK551" s="320"/>
      <c r="TPL551" s="320"/>
      <c r="TPM551" s="320"/>
      <c r="TPN551" s="320"/>
      <c r="TPO551" s="320"/>
      <c r="TPP551" s="320"/>
      <c r="TPQ551" s="320"/>
      <c r="TPR551" s="320"/>
      <c r="TPS551" s="320"/>
      <c r="TPT551" s="320"/>
      <c r="TPU551" s="320"/>
      <c r="TPV551" s="320"/>
      <c r="TPW551" s="320"/>
      <c r="TPX551" s="320"/>
      <c r="TPY551" s="320"/>
      <c r="TPZ551" s="320"/>
      <c r="TQA551" s="320"/>
      <c r="TQB551" s="320"/>
      <c r="TQC551" s="320"/>
      <c r="TQD551" s="320"/>
      <c r="TQE551" s="320"/>
      <c r="TQF551" s="320"/>
      <c r="TQG551" s="320"/>
      <c r="TQH551" s="320"/>
      <c r="TQI551" s="320"/>
      <c r="TQJ551" s="320"/>
      <c r="TQK551" s="320"/>
      <c r="TQL551" s="320"/>
      <c r="TQM551" s="320"/>
      <c r="TQN551" s="320"/>
      <c r="TQO551" s="320"/>
      <c r="TQP551" s="320"/>
      <c r="TQQ551" s="320"/>
      <c r="TQR551" s="320"/>
      <c r="TQS551" s="320"/>
      <c r="TQT551" s="320"/>
      <c r="TQU551" s="320"/>
      <c r="TQV551" s="320"/>
      <c r="TQW551" s="320"/>
      <c r="TQX551" s="320"/>
      <c r="TQY551" s="320"/>
      <c r="TQZ551" s="320"/>
      <c r="TRA551" s="320"/>
      <c r="TRB551" s="320"/>
      <c r="TRC551" s="320"/>
      <c r="TRD551" s="320"/>
      <c r="TRE551" s="320"/>
      <c r="TRF551" s="320"/>
      <c r="TRG551" s="320"/>
      <c r="TRH551" s="320"/>
      <c r="TRI551" s="320"/>
      <c r="TRJ551" s="320"/>
      <c r="TRK551" s="320"/>
      <c r="TRL551" s="320"/>
      <c r="TRM551" s="320"/>
      <c r="TRN551" s="320"/>
      <c r="TRO551" s="320"/>
      <c r="TRP551" s="320"/>
      <c r="TRQ551" s="320"/>
      <c r="TRR551" s="320"/>
      <c r="TRS551" s="320"/>
      <c r="TRT551" s="320"/>
      <c r="TRU551" s="320"/>
      <c r="TRV551" s="320"/>
      <c r="TRW551" s="320"/>
      <c r="TRX551" s="320"/>
      <c r="TRY551" s="320"/>
      <c r="TRZ551" s="320"/>
      <c r="TSA551" s="320"/>
      <c r="TSB551" s="320"/>
      <c r="TSC551" s="320"/>
      <c r="TSD551" s="320"/>
      <c r="TSE551" s="320"/>
      <c r="TSF551" s="320"/>
      <c r="TSG551" s="320"/>
      <c r="TSH551" s="320"/>
      <c r="TSI551" s="320"/>
      <c r="TSJ551" s="320"/>
      <c r="TSK551" s="320"/>
      <c r="TSL551" s="320"/>
      <c r="TSM551" s="320"/>
      <c r="TSN551" s="320"/>
      <c r="TSO551" s="320"/>
      <c r="TSP551" s="320"/>
      <c r="TSQ551" s="320"/>
      <c r="TSR551" s="320"/>
      <c r="TSS551" s="320"/>
      <c r="TST551" s="320"/>
      <c r="TSU551" s="320"/>
      <c r="TSV551" s="320"/>
      <c r="TSW551" s="320"/>
      <c r="TSX551" s="320"/>
      <c r="TSY551" s="320"/>
      <c r="TSZ551" s="320"/>
      <c r="TTA551" s="320"/>
      <c r="TTB551" s="320"/>
      <c r="TTC551" s="320"/>
      <c r="TTD551" s="320"/>
      <c r="TTE551" s="320"/>
      <c r="TTF551" s="320"/>
      <c r="TTG551" s="320"/>
      <c r="TTH551" s="320"/>
      <c r="TTI551" s="320"/>
      <c r="TTJ551" s="320"/>
      <c r="TTK551" s="320"/>
      <c r="TTL551" s="320"/>
      <c r="TTM551" s="320"/>
      <c r="TTN551" s="320"/>
      <c r="TTO551" s="320"/>
      <c r="TTP551" s="320"/>
      <c r="TTQ551" s="320"/>
      <c r="TTR551" s="320"/>
      <c r="TTS551" s="320"/>
      <c r="TTT551" s="320"/>
      <c r="TTU551" s="320"/>
      <c r="TTV551" s="320"/>
      <c r="TTW551" s="320"/>
      <c r="TTX551" s="320"/>
      <c r="TTY551" s="320"/>
      <c r="TTZ551" s="320"/>
      <c r="TUA551" s="320"/>
      <c r="TUB551" s="320"/>
      <c r="TUC551" s="320"/>
      <c r="TUD551" s="320"/>
      <c r="TUE551" s="320"/>
      <c r="TUF551" s="320"/>
      <c r="TUG551" s="320"/>
      <c r="TUH551" s="320"/>
      <c r="TUI551" s="320"/>
      <c r="TUJ551" s="320"/>
      <c r="TUK551" s="320"/>
      <c r="TUL551" s="320"/>
      <c r="TUM551" s="320"/>
      <c r="TUN551" s="320"/>
      <c r="TUO551" s="320"/>
      <c r="TUP551" s="320"/>
      <c r="TUQ551" s="320"/>
      <c r="TUR551" s="320"/>
      <c r="TUS551" s="320"/>
      <c r="TUT551" s="320"/>
      <c r="TUU551" s="320"/>
      <c r="TUV551" s="320"/>
      <c r="TUW551" s="320"/>
      <c r="TUX551" s="320"/>
      <c r="TUY551" s="320"/>
      <c r="TUZ551" s="320"/>
      <c r="TVA551" s="320"/>
      <c r="TVB551" s="320"/>
      <c r="TVC551" s="320"/>
      <c r="TVD551" s="320"/>
      <c r="TVE551" s="320"/>
      <c r="TVF551" s="320"/>
      <c r="TVG551" s="320"/>
      <c r="TVH551" s="320"/>
      <c r="TVI551" s="320"/>
      <c r="TVJ551" s="320"/>
      <c r="TVK551" s="320"/>
      <c r="TVL551" s="320"/>
      <c r="TVM551" s="320"/>
      <c r="TVN551" s="320"/>
      <c r="TVO551" s="320"/>
      <c r="TVP551" s="320"/>
      <c r="TVQ551" s="320"/>
      <c r="TVR551" s="320"/>
      <c r="TVS551" s="320"/>
      <c r="TVT551" s="320"/>
      <c r="TVU551" s="320"/>
      <c r="TVV551" s="320"/>
      <c r="TVW551" s="320"/>
      <c r="TVX551" s="320"/>
      <c r="TVY551" s="320"/>
      <c r="TVZ551" s="320"/>
      <c r="TWA551" s="320"/>
      <c r="TWB551" s="320"/>
      <c r="TWC551" s="320"/>
      <c r="TWD551" s="320"/>
      <c r="TWE551" s="320"/>
      <c r="TWF551" s="320"/>
      <c r="TWG551" s="320"/>
      <c r="TWH551" s="320"/>
      <c r="TWI551" s="320"/>
      <c r="TWJ551" s="320"/>
      <c r="TWK551" s="320"/>
      <c r="TWL551" s="320"/>
      <c r="TWM551" s="320"/>
      <c r="TWN551" s="320"/>
      <c r="TWO551" s="320"/>
      <c r="TWP551" s="320"/>
      <c r="TWQ551" s="320"/>
      <c r="TWR551" s="320"/>
      <c r="TWS551" s="320"/>
      <c r="TWT551" s="320"/>
      <c r="TWU551" s="320"/>
      <c r="TWV551" s="320"/>
      <c r="TWW551" s="320"/>
      <c r="TWX551" s="320"/>
      <c r="TWY551" s="320"/>
      <c r="TWZ551" s="320"/>
      <c r="TXA551" s="320"/>
      <c r="TXB551" s="320"/>
      <c r="TXC551" s="320"/>
      <c r="TXD551" s="320"/>
      <c r="TXE551" s="320"/>
      <c r="TXF551" s="320"/>
      <c r="TXG551" s="320"/>
      <c r="TXH551" s="320"/>
      <c r="TXI551" s="320"/>
      <c r="TXJ551" s="320"/>
      <c r="TXK551" s="320"/>
      <c r="TXL551" s="320"/>
      <c r="TXM551" s="320"/>
      <c r="TXN551" s="320"/>
      <c r="TXO551" s="320"/>
      <c r="TXP551" s="320"/>
      <c r="TXQ551" s="320"/>
      <c r="TXR551" s="320"/>
      <c r="TXS551" s="320"/>
      <c r="TXT551" s="320"/>
      <c r="TXU551" s="320"/>
      <c r="TXV551" s="320"/>
      <c r="TXW551" s="320"/>
      <c r="TXX551" s="320"/>
      <c r="TXY551" s="320"/>
      <c r="TXZ551" s="320"/>
      <c r="TYA551" s="320"/>
      <c r="TYB551" s="320"/>
      <c r="TYC551" s="320"/>
      <c r="TYD551" s="320"/>
      <c r="TYE551" s="320"/>
      <c r="TYF551" s="320"/>
      <c r="TYG551" s="320"/>
      <c r="TYH551" s="320"/>
      <c r="TYI551" s="320"/>
      <c r="TYJ551" s="320"/>
      <c r="TYK551" s="320"/>
      <c r="TYL551" s="320"/>
      <c r="TYM551" s="320"/>
      <c r="TYN551" s="320"/>
      <c r="TYO551" s="320"/>
      <c r="TYP551" s="320"/>
      <c r="TYQ551" s="320"/>
      <c r="TYR551" s="320"/>
      <c r="TYS551" s="320"/>
      <c r="TYT551" s="320"/>
      <c r="TYU551" s="320"/>
      <c r="TYV551" s="320"/>
      <c r="TYW551" s="320"/>
      <c r="TYX551" s="320"/>
      <c r="TYY551" s="320"/>
      <c r="TYZ551" s="320"/>
      <c r="TZA551" s="320"/>
      <c r="TZB551" s="320"/>
      <c r="TZC551" s="320"/>
      <c r="TZD551" s="320"/>
      <c r="TZE551" s="320"/>
      <c r="TZF551" s="320"/>
      <c r="TZG551" s="320"/>
      <c r="TZH551" s="320"/>
      <c r="TZI551" s="320"/>
      <c r="TZJ551" s="320"/>
      <c r="TZK551" s="320"/>
      <c r="TZL551" s="320"/>
      <c r="TZM551" s="320"/>
      <c r="TZN551" s="320"/>
      <c r="TZO551" s="320"/>
      <c r="TZP551" s="320"/>
      <c r="TZQ551" s="320"/>
      <c r="TZR551" s="320"/>
      <c r="TZS551" s="320"/>
      <c r="TZT551" s="320"/>
      <c r="TZU551" s="320"/>
      <c r="TZV551" s="320"/>
      <c r="TZW551" s="320"/>
      <c r="TZX551" s="320"/>
      <c r="TZY551" s="320"/>
      <c r="TZZ551" s="320"/>
      <c r="UAA551" s="320"/>
      <c r="UAB551" s="320"/>
      <c r="UAC551" s="320"/>
      <c r="UAD551" s="320"/>
      <c r="UAE551" s="320"/>
      <c r="UAF551" s="320"/>
      <c r="UAG551" s="320"/>
      <c r="UAH551" s="320"/>
      <c r="UAI551" s="320"/>
      <c r="UAJ551" s="320"/>
      <c r="UAK551" s="320"/>
      <c r="UAL551" s="320"/>
      <c r="UAM551" s="320"/>
      <c r="UAN551" s="320"/>
      <c r="UAO551" s="320"/>
      <c r="UAP551" s="320"/>
      <c r="UAQ551" s="320"/>
      <c r="UAR551" s="320"/>
      <c r="UAS551" s="320"/>
      <c r="UAT551" s="320"/>
      <c r="UAU551" s="320"/>
      <c r="UAV551" s="320"/>
      <c r="UAW551" s="320"/>
      <c r="UAX551" s="320"/>
      <c r="UAY551" s="320"/>
      <c r="UAZ551" s="320"/>
      <c r="UBA551" s="320"/>
      <c r="UBB551" s="320"/>
      <c r="UBC551" s="320"/>
      <c r="UBD551" s="320"/>
      <c r="UBE551" s="320"/>
      <c r="UBF551" s="320"/>
      <c r="UBG551" s="320"/>
      <c r="UBH551" s="320"/>
      <c r="UBI551" s="320"/>
      <c r="UBJ551" s="320"/>
      <c r="UBK551" s="320"/>
      <c r="UBL551" s="320"/>
      <c r="UBM551" s="320"/>
      <c r="UBN551" s="320"/>
      <c r="UBO551" s="320"/>
      <c r="UBP551" s="320"/>
      <c r="UBQ551" s="320"/>
      <c r="UBR551" s="320"/>
      <c r="UBS551" s="320"/>
      <c r="UBT551" s="320"/>
      <c r="UBU551" s="320"/>
      <c r="UBV551" s="320"/>
      <c r="UBW551" s="320"/>
      <c r="UBX551" s="320"/>
      <c r="UBY551" s="320"/>
      <c r="UBZ551" s="320"/>
      <c r="UCA551" s="320"/>
      <c r="UCB551" s="320"/>
      <c r="UCC551" s="320"/>
      <c r="UCD551" s="320"/>
      <c r="UCE551" s="320"/>
      <c r="UCF551" s="320"/>
      <c r="UCG551" s="320"/>
      <c r="UCH551" s="320"/>
      <c r="UCI551" s="320"/>
      <c r="UCJ551" s="320"/>
      <c r="UCK551" s="320"/>
      <c r="UCL551" s="320"/>
      <c r="UCM551" s="320"/>
      <c r="UCN551" s="320"/>
      <c r="UCO551" s="320"/>
      <c r="UCP551" s="320"/>
      <c r="UCQ551" s="320"/>
      <c r="UCR551" s="320"/>
      <c r="UCS551" s="320"/>
      <c r="UCT551" s="320"/>
      <c r="UCU551" s="320"/>
      <c r="UCV551" s="320"/>
      <c r="UCW551" s="320"/>
      <c r="UCX551" s="320"/>
      <c r="UCY551" s="320"/>
      <c r="UCZ551" s="320"/>
      <c r="UDA551" s="320"/>
      <c r="UDB551" s="320"/>
      <c r="UDC551" s="320"/>
      <c r="UDD551" s="320"/>
      <c r="UDE551" s="320"/>
      <c r="UDF551" s="320"/>
      <c r="UDG551" s="320"/>
      <c r="UDH551" s="320"/>
      <c r="UDI551" s="320"/>
      <c r="UDJ551" s="320"/>
      <c r="UDK551" s="320"/>
      <c r="UDL551" s="320"/>
      <c r="UDM551" s="320"/>
      <c r="UDN551" s="320"/>
      <c r="UDO551" s="320"/>
      <c r="UDP551" s="320"/>
      <c r="UDQ551" s="320"/>
      <c r="UDR551" s="320"/>
      <c r="UDS551" s="320"/>
      <c r="UDT551" s="320"/>
      <c r="UDU551" s="320"/>
      <c r="UDV551" s="320"/>
      <c r="UDW551" s="320"/>
      <c r="UDX551" s="320"/>
      <c r="UDY551" s="320"/>
      <c r="UDZ551" s="320"/>
      <c r="UEA551" s="320"/>
      <c r="UEB551" s="320"/>
      <c r="UEC551" s="320"/>
      <c r="UED551" s="320"/>
      <c r="UEE551" s="320"/>
      <c r="UEF551" s="320"/>
      <c r="UEG551" s="320"/>
      <c r="UEH551" s="320"/>
      <c r="UEI551" s="320"/>
      <c r="UEJ551" s="320"/>
      <c r="UEK551" s="320"/>
      <c r="UEL551" s="320"/>
      <c r="UEM551" s="320"/>
      <c r="UEN551" s="320"/>
      <c r="UEO551" s="320"/>
      <c r="UEP551" s="320"/>
      <c r="UEQ551" s="320"/>
      <c r="UER551" s="320"/>
      <c r="UES551" s="320"/>
      <c r="UET551" s="320"/>
      <c r="UEU551" s="320"/>
      <c r="UEV551" s="320"/>
      <c r="UEW551" s="320"/>
      <c r="UEX551" s="320"/>
      <c r="UEY551" s="320"/>
      <c r="UEZ551" s="320"/>
      <c r="UFA551" s="320"/>
      <c r="UFB551" s="320"/>
      <c r="UFC551" s="320"/>
      <c r="UFD551" s="320"/>
      <c r="UFE551" s="320"/>
      <c r="UFF551" s="320"/>
      <c r="UFG551" s="320"/>
      <c r="UFH551" s="320"/>
      <c r="UFI551" s="320"/>
      <c r="UFJ551" s="320"/>
      <c r="UFK551" s="320"/>
      <c r="UFL551" s="320"/>
      <c r="UFM551" s="320"/>
      <c r="UFN551" s="320"/>
      <c r="UFO551" s="320"/>
      <c r="UFP551" s="320"/>
      <c r="UFQ551" s="320"/>
      <c r="UFR551" s="320"/>
      <c r="UFS551" s="320"/>
      <c r="UFT551" s="320"/>
      <c r="UFU551" s="320"/>
      <c r="UFV551" s="320"/>
      <c r="UFW551" s="320"/>
      <c r="UFX551" s="320"/>
      <c r="UFY551" s="320"/>
      <c r="UFZ551" s="320"/>
      <c r="UGA551" s="320"/>
      <c r="UGB551" s="320"/>
      <c r="UGC551" s="320"/>
      <c r="UGD551" s="320"/>
      <c r="UGE551" s="320"/>
      <c r="UGF551" s="320"/>
      <c r="UGG551" s="320"/>
      <c r="UGH551" s="320"/>
      <c r="UGI551" s="320"/>
      <c r="UGJ551" s="320"/>
      <c r="UGK551" s="320"/>
      <c r="UGL551" s="320"/>
      <c r="UGM551" s="320"/>
      <c r="UGN551" s="320"/>
      <c r="UGO551" s="320"/>
      <c r="UGP551" s="320"/>
      <c r="UGQ551" s="320"/>
      <c r="UGR551" s="320"/>
      <c r="UGS551" s="320"/>
      <c r="UGT551" s="320"/>
      <c r="UGU551" s="320"/>
      <c r="UGV551" s="320"/>
      <c r="UGW551" s="320"/>
      <c r="UGX551" s="320"/>
      <c r="UGY551" s="320"/>
      <c r="UGZ551" s="320"/>
      <c r="UHA551" s="320"/>
      <c r="UHB551" s="320"/>
      <c r="UHC551" s="320"/>
      <c r="UHD551" s="320"/>
      <c r="UHE551" s="320"/>
      <c r="UHF551" s="320"/>
      <c r="UHG551" s="320"/>
      <c r="UHH551" s="320"/>
      <c r="UHI551" s="320"/>
      <c r="UHJ551" s="320"/>
      <c r="UHK551" s="320"/>
      <c r="UHL551" s="320"/>
      <c r="UHM551" s="320"/>
      <c r="UHN551" s="320"/>
      <c r="UHO551" s="320"/>
      <c r="UHP551" s="320"/>
      <c r="UHQ551" s="320"/>
      <c r="UHR551" s="320"/>
      <c r="UHS551" s="320"/>
      <c r="UHT551" s="320"/>
      <c r="UHU551" s="320"/>
      <c r="UHV551" s="320"/>
      <c r="UHW551" s="320"/>
      <c r="UHX551" s="320"/>
      <c r="UHY551" s="320"/>
      <c r="UHZ551" s="320"/>
      <c r="UIA551" s="320"/>
      <c r="UIB551" s="320"/>
      <c r="UIC551" s="320"/>
      <c r="UID551" s="320"/>
      <c r="UIE551" s="320"/>
      <c r="UIF551" s="320"/>
      <c r="UIG551" s="320"/>
      <c r="UIH551" s="320"/>
      <c r="UII551" s="320"/>
      <c r="UIJ551" s="320"/>
      <c r="UIK551" s="320"/>
      <c r="UIL551" s="320"/>
      <c r="UIM551" s="320"/>
      <c r="UIN551" s="320"/>
      <c r="UIO551" s="320"/>
      <c r="UIP551" s="320"/>
      <c r="UIQ551" s="320"/>
      <c r="UIR551" s="320"/>
      <c r="UIS551" s="320"/>
      <c r="UIT551" s="320"/>
      <c r="UIU551" s="320"/>
      <c r="UIV551" s="320"/>
      <c r="UIW551" s="320"/>
      <c r="UIX551" s="320"/>
      <c r="UIY551" s="320"/>
      <c r="UIZ551" s="320"/>
      <c r="UJA551" s="320"/>
      <c r="UJB551" s="320"/>
      <c r="UJC551" s="320"/>
      <c r="UJD551" s="320"/>
      <c r="UJE551" s="320"/>
      <c r="UJF551" s="320"/>
      <c r="UJG551" s="320"/>
      <c r="UJH551" s="320"/>
      <c r="UJI551" s="320"/>
      <c r="UJJ551" s="320"/>
      <c r="UJK551" s="320"/>
      <c r="UJL551" s="320"/>
      <c r="UJM551" s="320"/>
      <c r="UJN551" s="320"/>
      <c r="UJO551" s="320"/>
      <c r="UJP551" s="320"/>
      <c r="UJQ551" s="320"/>
      <c r="UJR551" s="320"/>
      <c r="UJS551" s="320"/>
      <c r="UJT551" s="320"/>
      <c r="UJU551" s="320"/>
      <c r="UJV551" s="320"/>
      <c r="UJW551" s="320"/>
      <c r="UJX551" s="320"/>
      <c r="UJY551" s="320"/>
      <c r="UJZ551" s="320"/>
      <c r="UKA551" s="320"/>
      <c r="UKB551" s="320"/>
      <c r="UKC551" s="320"/>
      <c r="UKD551" s="320"/>
      <c r="UKE551" s="320"/>
      <c r="UKF551" s="320"/>
      <c r="UKG551" s="320"/>
      <c r="UKH551" s="320"/>
      <c r="UKI551" s="320"/>
      <c r="UKJ551" s="320"/>
      <c r="UKK551" s="320"/>
      <c r="UKL551" s="320"/>
      <c r="UKM551" s="320"/>
      <c r="UKN551" s="320"/>
      <c r="UKO551" s="320"/>
      <c r="UKP551" s="320"/>
      <c r="UKQ551" s="320"/>
      <c r="UKR551" s="320"/>
      <c r="UKS551" s="320"/>
      <c r="UKT551" s="320"/>
      <c r="UKU551" s="320"/>
      <c r="UKV551" s="320"/>
      <c r="UKW551" s="320"/>
      <c r="UKX551" s="320"/>
      <c r="UKY551" s="320"/>
      <c r="UKZ551" s="320"/>
      <c r="ULA551" s="320"/>
      <c r="ULB551" s="320"/>
      <c r="ULC551" s="320"/>
      <c r="ULD551" s="320"/>
      <c r="ULE551" s="320"/>
      <c r="ULF551" s="320"/>
      <c r="ULG551" s="320"/>
      <c r="ULH551" s="320"/>
      <c r="ULI551" s="320"/>
      <c r="ULJ551" s="320"/>
      <c r="ULK551" s="320"/>
      <c r="ULL551" s="320"/>
      <c r="ULM551" s="320"/>
      <c r="ULN551" s="320"/>
      <c r="ULO551" s="320"/>
      <c r="ULP551" s="320"/>
      <c r="ULQ551" s="320"/>
      <c r="ULR551" s="320"/>
      <c r="ULS551" s="320"/>
      <c r="ULT551" s="320"/>
      <c r="ULU551" s="320"/>
      <c r="ULV551" s="320"/>
      <c r="ULW551" s="320"/>
      <c r="ULX551" s="320"/>
      <c r="ULY551" s="320"/>
      <c r="ULZ551" s="320"/>
      <c r="UMA551" s="320"/>
      <c r="UMB551" s="320"/>
      <c r="UMC551" s="320"/>
      <c r="UMD551" s="320"/>
      <c r="UME551" s="320"/>
      <c r="UMF551" s="320"/>
      <c r="UMG551" s="320"/>
      <c r="UMH551" s="320"/>
      <c r="UMI551" s="320"/>
      <c r="UMJ551" s="320"/>
      <c r="UMK551" s="320"/>
      <c r="UML551" s="320"/>
      <c r="UMM551" s="320"/>
      <c r="UMN551" s="320"/>
      <c r="UMO551" s="320"/>
      <c r="UMP551" s="320"/>
      <c r="UMQ551" s="320"/>
      <c r="UMR551" s="320"/>
      <c r="UMS551" s="320"/>
      <c r="UMT551" s="320"/>
      <c r="UMU551" s="320"/>
      <c r="UMV551" s="320"/>
      <c r="UMW551" s="320"/>
      <c r="UMX551" s="320"/>
      <c r="UMY551" s="320"/>
      <c r="UMZ551" s="320"/>
      <c r="UNA551" s="320"/>
      <c r="UNB551" s="320"/>
      <c r="UNC551" s="320"/>
      <c r="UND551" s="320"/>
      <c r="UNE551" s="320"/>
      <c r="UNF551" s="320"/>
      <c r="UNG551" s="320"/>
      <c r="UNH551" s="320"/>
      <c r="UNI551" s="320"/>
      <c r="UNJ551" s="320"/>
      <c r="UNK551" s="320"/>
      <c r="UNL551" s="320"/>
      <c r="UNM551" s="320"/>
      <c r="UNN551" s="320"/>
      <c r="UNO551" s="320"/>
      <c r="UNP551" s="320"/>
      <c r="UNQ551" s="320"/>
      <c r="UNR551" s="320"/>
      <c r="UNS551" s="320"/>
      <c r="UNT551" s="320"/>
      <c r="UNU551" s="320"/>
      <c r="UNV551" s="320"/>
      <c r="UNW551" s="320"/>
      <c r="UNX551" s="320"/>
      <c r="UNY551" s="320"/>
      <c r="UNZ551" s="320"/>
      <c r="UOA551" s="320"/>
      <c r="UOB551" s="320"/>
      <c r="UOC551" s="320"/>
      <c r="UOD551" s="320"/>
      <c r="UOE551" s="320"/>
      <c r="UOF551" s="320"/>
      <c r="UOG551" s="320"/>
      <c r="UOH551" s="320"/>
      <c r="UOI551" s="320"/>
      <c r="UOJ551" s="320"/>
      <c r="UOK551" s="320"/>
      <c r="UOL551" s="320"/>
      <c r="UOM551" s="320"/>
      <c r="UON551" s="320"/>
      <c r="UOO551" s="320"/>
      <c r="UOP551" s="320"/>
      <c r="UOQ551" s="320"/>
      <c r="UOR551" s="320"/>
      <c r="UOS551" s="320"/>
      <c r="UOT551" s="320"/>
      <c r="UOU551" s="320"/>
      <c r="UOV551" s="320"/>
      <c r="UOW551" s="320"/>
      <c r="UOX551" s="320"/>
      <c r="UOY551" s="320"/>
      <c r="UOZ551" s="320"/>
      <c r="UPA551" s="320"/>
      <c r="UPB551" s="320"/>
      <c r="UPC551" s="320"/>
      <c r="UPD551" s="320"/>
      <c r="UPE551" s="320"/>
      <c r="UPF551" s="320"/>
      <c r="UPG551" s="320"/>
      <c r="UPH551" s="320"/>
      <c r="UPI551" s="320"/>
      <c r="UPJ551" s="320"/>
      <c r="UPK551" s="320"/>
      <c r="UPL551" s="320"/>
      <c r="UPM551" s="320"/>
      <c r="UPN551" s="320"/>
      <c r="UPO551" s="320"/>
      <c r="UPP551" s="320"/>
      <c r="UPQ551" s="320"/>
      <c r="UPR551" s="320"/>
      <c r="UPS551" s="320"/>
      <c r="UPT551" s="320"/>
      <c r="UPU551" s="320"/>
      <c r="UPV551" s="320"/>
      <c r="UPW551" s="320"/>
      <c r="UPX551" s="320"/>
      <c r="UPY551" s="320"/>
      <c r="UPZ551" s="320"/>
      <c r="UQA551" s="320"/>
      <c r="UQB551" s="320"/>
      <c r="UQC551" s="320"/>
      <c r="UQD551" s="320"/>
      <c r="UQE551" s="320"/>
      <c r="UQF551" s="320"/>
      <c r="UQG551" s="320"/>
      <c r="UQH551" s="320"/>
      <c r="UQI551" s="320"/>
      <c r="UQJ551" s="320"/>
      <c r="UQK551" s="320"/>
      <c r="UQL551" s="320"/>
      <c r="UQM551" s="320"/>
      <c r="UQN551" s="320"/>
      <c r="UQO551" s="320"/>
      <c r="UQP551" s="320"/>
      <c r="UQQ551" s="320"/>
      <c r="UQR551" s="320"/>
      <c r="UQS551" s="320"/>
      <c r="UQT551" s="320"/>
      <c r="UQU551" s="320"/>
      <c r="UQV551" s="320"/>
      <c r="UQW551" s="320"/>
      <c r="UQX551" s="320"/>
      <c r="UQY551" s="320"/>
      <c r="UQZ551" s="320"/>
      <c r="URA551" s="320"/>
      <c r="URB551" s="320"/>
      <c r="URC551" s="320"/>
      <c r="URD551" s="320"/>
      <c r="URE551" s="320"/>
      <c r="URF551" s="320"/>
      <c r="URG551" s="320"/>
      <c r="URH551" s="320"/>
      <c r="URI551" s="320"/>
      <c r="URJ551" s="320"/>
      <c r="URK551" s="320"/>
      <c r="URL551" s="320"/>
      <c r="URM551" s="320"/>
      <c r="URN551" s="320"/>
      <c r="URO551" s="320"/>
      <c r="URP551" s="320"/>
      <c r="URQ551" s="320"/>
      <c r="URR551" s="320"/>
      <c r="URS551" s="320"/>
      <c r="URT551" s="320"/>
      <c r="URU551" s="320"/>
      <c r="URV551" s="320"/>
      <c r="URW551" s="320"/>
      <c r="URX551" s="320"/>
      <c r="URY551" s="320"/>
      <c r="URZ551" s="320"/>
      <c r="USA551" s="320"/>
      <c r="USB551" s="320"/>
      <c r="USC551" s="320"/>
      <c r="USD551" s="320"/>
      <c r="USE551" s="320"/>
      <c r="USF551" s="320"/>
      <c r="USG551" s="320"/>
      <c r="USH551" s="320"/>
      <c r="USI551" s="320"/>
      <c r="USJ551" s="320"/>
      <c r="USK551" s="320"/>
      <c r="USL551" s="320"/>
      <c r="USM551" s="320"/>
      <c r="USN551" s="320"/>
      <c r="USO551" s="320"/>
      <c r="USP551" s="320"/>
      <c r="USQ551" s="320"/>
      <c r="USR551" s="320"/>
      <c r="USS551" s="320"/>
      <c r="UST551" s="320"/>
      <c r="USU551" s="320"/>
      <c r="USV551" s="320"/>
      <c r="USW551" s="320"/>
      <c r="USX551" s="320"/>
      <c r="USY551" s="320"/>
      <c r="USZ551" s="320"/>
      <c r="UTA551" s="320"/>
      <c r="UTB551" s="320"/>
      <c r="UTC551" s="320"/>
      <c r="UTD551" s="320"/>
      <c r="UTE551" s="320"/>
      <c r="UTF551" s="320"/>
      <c r="UTG551" s="320"/>
      <c r="UTH551" s="320"/>
      <c r="UTI551" s="320"/>
      <c r="UTJ551" s="320"/>
      <c r="UTK551" s="320"/>
      <c r="UTL551" s="320"/>
      <c r="UTM551" s="320"/>
      <c r="UTN551" s="320"/>
      <c r="UTO551" s="320"/>
      <c r="UTP551" s="320"/>
      <c r="UTQ551" s="320"/>
      <c r="UTR551" s="320"/>
      <c r="UTS551" s="320"/>
      <c r="UTT551" s="320"/>
      <c r="UTU551" s="320"/>
      <c r="UTV551" s="320"/>
      <c r="UTW551" s="320"/>
      <c r="UTX551" s="320"/>
      <c r="UTY551" s="320"/>
      <c r="UTZ551" s="320"/>
      <c r="UUA551" s="320"/>
      <c r="UUB551" s="320"/>
      <c r="UUC551" s="320"/>
      <c r="UUD551" s="320"/>
      <c r="UUE551" s="320"/>
      <c r="UUF551" s="320"/>
      <c r="UUG551" s="320"/>
      <c r="UUH551" s="320"/>
      <c r="UUI551" s="320"/>
      <c r="UUJ551" s="320"/>
      <c r="UUK551" s="320"/>
      <c r="UUL551" s="320"/>
      <c r="UUM551" s="320"/>
      <c r="UUN551" s="320"/>
      <c r="UUO551" s="320"/>
      <c r="UUP551" s="320"/>
      <c r="UUQ551" s="320"/>
      <c r="UUR551" s="320"/>
      <c r="UUS551" s="320"/>
      <c r="UUT551" s="320"/>
      <c r="UUU551" s="320"/>
      <c r="UUV551" s="320"/>
      <c r="UUW551" s="320"/>
      <c r="UUX551" s="320"/>
      <c r="UUY551" s="320"/>
      <c r="UUZ551" s="320"/>
      <c r="UVA551" s="320"/>
      <c r="UVB551" s="320"/>
      <c r="UVC551" s="320"/>
      <c r="UVD551" s="320"/>
      <c r="UVE551" s="320"/>
      <c r="UVF551" s="320"/>
      <c r="UVG551" s="320"/>
      <c r="UVH551" s="320"/>
      <c r="UVI551" s="320"/>
      <c r="UVJ551" s="320"/>
      <c r="UVK551" s="320"/>
      <c r="UVL551" s="320"/>
      <c r="UVM551" s="320"/>
      <c r="UVN551" s="320"/>
      <c r="UVO551" s="320"/>
      <c r="UVP551" s="320"/>
      <c r="UVQ551" s="320"/>
      <c r="UVR551" s="320"/>
      <c r="UVS551" s="320"/>
      <c r="UVT551" s="320"/>
      <c r="UVU551" s="320"/>
      <c r="UVV551" s="320"/>
      <c r="UVW551" s="320"/>
      <c r="UVX551" s="320"/>
      <c r="UVY551" s="320"/>
      <c r="UVZ551" s="320"/>
      <c r="UWA551" s="320"/>
      <c r="UWB551" s="320"/>
      <c r="UWC551" s="320"/>
      <c r="UWD551" s="320"/>
      <c r="UWE551" s="320"/>
      <c r="UWF551" s="320"/>
      <c r="UWG551" s="320"/>
      <c r="UWH551" s="320"/>
      <c r="UWI551" s="320"/>
      <c r="UWJ551" s="320"/>
      <c r="UWK551" s="320"/>
      <c r="UWL551" s="320"/>
      <c r="UWM551" s="320"/>
      <c r="UWN551" s="320"/>
      <c r="UWO551" s="320"/>
      <c r="UWP551" s="320"/>
      <c r="UWQ551" s="320"/>
      <c r="UWR551" s="320"/>
      <c r="UWS551" s="320"/>
      <c r="UWT551" s="320"/>
      <c r="UWU551" s="320"/>
      <c r="UWV551" s="320"/>
      <c r="UWW551" s="320"/>
      <c r="UWX551" s="320"/>
      <c r="UWY551" s="320"/>
      <c r="UWZ551" s="320"/>
      <c r="UXA551" s="320"/>
      <c r="UXB551" s="320"/>
      <c r="UXC551" s="320"/>
      <c r="UXD551" s="320"/>
      <c r="UXE551" s="320"/>
      <c r="UXF551" s="320"/>
      <c r="UXG551" s="320"/>
      <c r="UXH551" s="320"/>
      <c r="UXI551" s="320"/>
      <c r="UXJ551" s="320"/>
      <c r="UXK551" s="320"/>
      <c r="UXL551" s="320"/>
      <c r="UXM551" s="320"/>
      <c r="UXN551" s="320"/>
      <c r="UXO551" s="320"/>
      <c r="UXP551" s="320"/>
      <c r="UXQ551" s="320"/>
      <c r="UXR551" s="320"/>
      <c r="UXS551" s="320"/>
      <c r="UXT551" s="320"/>
      <c r="UXU551" s="320"/>
      <c r="UXV551" s="320"/>
      <c r="UXW551" s="320"/>
      <c r="UXX551" s="320"/>
      <c r="UXY551" s="320"/>
      <c r="UXZ551" s="320"/>
      <c r="UYA551" s="320"/>
      <c r="UYB551" s="320"/>
      <c r="UYC551" s="320"/>
      <c r="UYD551" s="320"/>
      <c r="UYE551" s="320"/>
      <c r="UYF551" s="320"/>
      <c r="UYG551" s="320"/>
      <c r="UYH551" s="320"/>
      <c r="UYI551" s="320"/>
      <c r="UYJ551" s="320"/>
      <c r="UYK551" s="320"/>
      <c r="UYL551" s="320"/>
      <c r="UYM551" s="320"/>
      <c r="UYN551" s="320"/>
      <c r="UYO551" s="320"/>
      <c r="UYP551" s="320"/>
      <c r="UYQ551" s="320"/>
      <c r="UYR551" s="320"/>
      <c r="UYS551" s="320"/>
      <c r="UYT551" s="320"/>
      <c r="UYU551" s="320"/>
      <c r="UYV551" s="320"/>
      <c r="UYW551" s="320"/>
      <c r="UYX551" s="320"/>
      <c r="UYY551" s="320"/>
      <c r="UYZ551" s="320"/>
      <c r="UZA551" s="320"/>
      <c r="UZB551" s="320"/>
      <c r="UZC551" s="320"/>
      <c r="UZD551" s="320"/>
      <c r="UZE551" s="320"/>
      <c r="UZF551" s="320"/>
      <c r="UZG551" s="320"/>
      <c r="UZH551" s="320"/>
      <c r="UZI551" s="320"/>
      <c r="UZJ551" s="320"/>
      <c r="UZK551" s="320"/>
      <c r="UZL551" s="320"/>
      <c r="UZM551" s="320"/>
      <c r="UZN551" s="320"/>
      <c r="UZO551" s="320"/>
      <c r="UZP551" s="320"/>
      <c r="UZQ551" s="320"/>
      <c r="UZR551" s="320"/>
      <c r="UZS551" s="320"/>
      <c r="UZT551" s="320"/>
      <c r="UZU551" s="320"/>
      <c r="UZV551" s="320"/>
      <c r="UZW551" s="320"/>
      <c r="UZX551" s="320"/>
      <c r="UZY551" s="320"/>
      <c r="UZZ551" s="320"/>
      <c r="VAA551" s="320"/>
      <c r="VAB551" s="320"/>
      <c r="VAC551" s="320"/>
      <c r="VAD551" s="320"/>
      <c r="VAE551" s="320"/>
      <c r="VAF551" s="320"/>
      <c r="VAG551" s="320"/>
      <c r="VAH551" s="320"/>
      <c r="VAI551" s="320"/>
      <c r="VAJ551" s="320"/>
      <c r="VAK551" s="320"/>
      <c r="VAL551" s="320"/>
      <c r="VAM551" s="320"/>
      <c r="VAN551" s="320"/>
      <c r="VAO551" s="320"/>
      <c r="VAP551" s="320"/>
      <c r="VAQ551" s="320"/>
      <c r="VAR551" s="320"/>
      <c r="VAS551" s="320"/>
      <c r="VAT551" s="320"/>
      <c r="VAU551" s="320"/>
      <c r="VAV551" s="320"/>
      <c r="VAW551" s="320"/>
      <c r="VAX551" s="320"/>
      <c r="VAY551" s="320"/>
      <c r="VAZ551" s="320"/>
      <c r="VBA551" s="320"/>
      <c r="VBB551" s="320"/>
      <c r="VBC551" s="320"/>
      <c r="VBD551" s="320"/>
      <c r="VBE551" s="320"/>
      <c r="VBF551" s="320"/>
      <c r="VBG551" s="320"/>
      <c r="VBH551" s="320"/>
      <c r="VBI551" s="320"/>
      <c r="VBJ551" s="320"/>
      <c r="VBK551" s="320"/>
      <c r="VBL551" s="320"/>
      <c r="VBM551" s="320"/>
      <c r="VBN551" s="320"/>
      <c r="VBO551" s="320"/>
      <c r="VBP551" s="320"/>
      <c r="VBQ551" s="320"/>
      <c r="VBR551" s="320"/>
      <c r="VBS551" s="320"/>
      <c r="VBT551" s="320"/>
      <c r="VBU551" s="320"/>
      <c r="VBV551" s="320"/>
      <c r="VBW551" s="320"/>
      <c r="VBX551" s="320"/>
      <c r="VBY551" s="320"/>
      <c r="VBZ551" s="320"/>
      <c r="VCA551" s="320"/>
      <c r="VCB551" s="320"/>
      <c r="VCC551" s="320"/>
      <c r="VCD551" s="320"/>
      <c r="VCE551" s="320"/>
      <c r="VCF551" s="320"/>
      <c r="VCG551" s="320"/>
      <c r="VCH551" s="320"/>
      <c r="VCI551" s="320"/>
      <c r="VCJ551" s="320"/>
      <c r="VCK551" s="320"/>
      <c r="VCL551" s="320"/>
      <c r="VCM551" s="320"/>
      <c r="VCN551" s="320"/>
      <c r="VCO551" s="320"/>
      <c r="VCP551" s="320"/>
      <c r="VCQ551" s="320"/>
      <c r="VCR551" s="320"/>
      <c r="VCS551" s="320"/>
      <c r="VCT551" s="320"/>
      <c r="VCU551" s="320"/>
      <c r="VCV551" s="320"/>
      <c r="VCW551" s="320"/>
      <c r="VCX551" s="320"/>
      <c r="VCY551" s="320"/>
      <c r="VCZ551" s="320"/>
      <c r="VDA551" s="320"/>
      <c r="VDB551" s="320"/>
      <c r="VDC551" s="320"/>
      <c r="VDD551" s="320"/>
      <c r="VDE551" s="320"/>
      <c r="VDF551" s="320"/>
      <c r="VDG551" s="320"/>
      <c r="VDH551" s="320"/>
      <c r="VDI551" s="320"/>
      <c r="VDJ551" s="320"/>
      <c r="VDK551" s="320"/>
      <c r="VDL551" s="320"/>
      <c r="VDM551" s="320"/>
      <c r="VDN551" s="320"/>
      <c r="VDO551" s="320"/>
      <c r="VDP551" s="320"/>
      <c r="VDQ551" s="320"/>
      <c r="VDR551" s="320"/>
      <c r="VDS551" s="320"/>
      <c r="VDT551" s="320"/>
      <c r="VDU551" s="320"/>
      <c r="VDV551" s="320"/>
      <c r="VDW551" s="320"/>
      <c r="VDX551" s="320"/>
      <c r="VDY551" s="320"/>
      <c r="VDZ551" s="320"/>
      <c r="VEA551" s="320"/>
      <c r="VEB551" s="320"/>
      <c r="VEC551" s="320"/>
      <c r="VED551" s="320"/>
      <c r="VEE551" s="320"/>
      <c r="VEF551" s="320"/>
      <c r="VEG551" s="320"/>
      <c r="VEH551" s="320"/>
      <c r="VEI551" s="320"/>
      <c r="VEJ551" s="320"/>
      <c r="VEK551" s="320"/>
      <c r="VEL551" s="320"/>
      <c r="VEM551" s="320"/>
      <c r="VEN551" s="320"/>
      <c r="VEO551" s="320"/>
      <c r="VEP551" s="320"/>
      <c r="VEQ551" s="320"/>
      <c r="VER551" s="320"/>
      <c r="VES551" s="320"/>
      <c r="VET551" s="320"/>
      <c r="VEU551" s="320"/>
      <c r="VEV551" s="320"/>
      <c r="VEW551" s="320"/>
      <c r="VEX551" s="320"/>
      <c r="VEY551" s="320"/>
      <c r="VEZ551" s="320"/>
      <c r="VFA551" s="320"/>
      <c r="VFB551" s="320"/>
      <c r="VFC551" s="320"/>
      <c r="VFD551" s="320"/>
      <c r="VFE551" s="320"/>
      <c r="VFF551" s="320"/>
      <c r="VFG551" s="320"/>
      <c r="VFH551" s="320"/>
      <c r="VFI551" s="320"/>
      <c r="VFJ551" s="320"/>
      <c r="VFK551" s="320"/>
      <c r="VFL551" s="320"/>
      <c r="VFM551" s="320"/>
      <c r="VFN551" s="320"/>
      <c r="VFO551" s="320"/>
      <c r="VFP551" s="320"/>
      <c r="VFQ551" s="320"/>
      <c r="VFR551" s="320"/>
      <c r="VFS551" s="320"/>
      <c r="VFT551" s="320"/>
      <c r="VFU551" s="320"/>
      <c r="VFV551" s="320"/>
      <c r="VFW551" s="320"/>
      <c r="VFX551" s="320"/>
      <c r="VFY551" s="320"/>
      <c r="VFZ551" s="320"/>
      <c r="VGA551" s="320"/>
      <c r="VGB551" s="320"/>
      <c r="VGC551" s="320"/>
      <c r="VGD551" s="320"/>
      <c r="VGE551" s="320"/>
      <c r="VGF551" s="320"/>
      <c r="VGG551" s="320"/>
      <c r="VGH551" s="320"/>
      <c r="VGI551" s="320"/>
      <c r="VGJ551" s="320"/>
      <c r="VGK551" s="320"/>
      <c r="VGL551" s="320"/>
      <c r="VGM551" s="320"/>
      <c r="VGN551" s="320"/>
      <c r="VGO551" s="320"/>
      <c r="VGP551" s="320"/>
      <c r="VGQ551" s="320"/>
      <c r="VGR551" s="320"/>
      <c r="VGS551" s="320"/>
      <c r="VGT551" s="320"/>
      <c r="VGU551" s="320"/>
      <c r="VGV551" s="320"/>
      <c r="VGW551" s="320"/>
      <c r="VGX551" s="320"/>
      <c r="VGY551" s="320"/>
      <c r="VGZ551" s="320"/>
      <c r="VHA551" s="320"/>
      <c r="VHB551" s="320"/>
      <c r="VHC551" s="320"/>
      <c r="VHD551" s="320"/>
      <c r="VHE551" s="320"/>
      <c r="VHF551" s="320"/>
      <c r="VHG551" s="320"/>
      <c r="VHH551" s="320"/>
      <c r="VHI551" s="320"/>
      <c r="VHJ551" s="320"/>
      <c r="VHK551" s="320"/>
      <c r="VHL551" s="320"/>
      <c r="VHM551" s="320"/>
      <c r="VHN551" s="320"/>
      <c r="VHO551" s="320"/>
      <c r="VHP551" s="320"/>
      <c r="VHQ551" s="320"/>
      <c r="VHR551" s="320"/>
      <c r="VHS551" s="320"/>
      <c r="VHT551" s="320"/>
      <c r="VHU551" s="320"/>
      <c r="VHV551" s="320"/>
      <c r="VHW551" s="320"/>
      <c r="VHX551" s="320"/>
      <c r="VHY551" s="320"/>
      <c r="VHZ551" s="320"/>
      <c r="VIA551" s="320"/>
      <c r="VIB551" s="320"/>
      <c r="VIC551" s="320"/>
      <c r="VID551" s="320"/>
      <c r="VIE551" s="320"/>
      <c r="VIF551" s="320"/>
      <c r="VIG551" s="320"/>
      <c r="VIH551" s="320"/>
      <c r="VII551" s="320"/>
      <c r="VIJ551" s="320"/>
      <c r="VIK551" s="320"/>
      <c r="VIL551" s="320"/>
      <c r="VIM551" s="320"/>
      <c r="VIN551" s="320"/>
      <c r="VIO551" s="320"/>
      <c r="VIP551" s="320"/>
      <c r="VIQ551" s="320"/>
      <c r="VIR551" s="320"/>
      <c r="VIS551" s="320"/>
      <c r="VIT551" s="320"/>
      <c r="VIU551" s="320"/>
      <c r="VIV551" s="320"/>
      <c r="VIW551" s="320"/>
      <c r="VIX551" s="320"/>
      <c r="VIY551" s="320"/>
      <c r="VIZ551" s="320"/>
      <c r="VJA551" s="320"/>
      <c r="VJB551" s="320"/>
      <c r="VJC551" s="320"/>
      <c r="VJD551" s="320"/>
      <c r="VJE551" s="320"/>
      <c r="VJF551" s="320"/>
      <c r="VJG551" s="320"/>
      <c r="VJH551" s="320"/>
      <c r="VJI551" s="320"/>
      <c r="VJJ551" s="320"/>
      <c r="VJK551" s="320"/>
      <c r="VJL551" s="320"/>
      <c r="VJM551" s="320"/>
      <c r="VJN551" s="320"/>
      <c r="VJO551" s="320"/>
      <c r="VJP551" s="320"/>
      <c r="VJQ551" s="320"/>
      <c r="VJR551" s="320"/>
      <c r="VJS551" s="320"/>
      <c r="VJT551" s="320"/>
      <c r="VJU551" s="320"/>
      <c r="VJV551" s="320"/>
      <c r="VJW551" s="320"/>
      <c r="VJX551" s="320"/>
      <c r="VJY551" s="320"/>
      <c r="VJZ551" s="320"/>
      <c r="VKA551" s="320"/>
      <c r="VKB551" s="320"/>
      <c r="VKC551" s="320"/>
      <c r="VKD551" s="320"/>
      <c r="VKE551" s="320"/>
      <c r="VKF551" s="320"/>
      <c r="VKG551" s="320"/>
      <c r="VKH551" s="320"/>
      <c r="VKI551" s="320"/>
      <c r="VKJ551" s="320"/>
      <c r="VKK551" s="320"/>
      <c r="VKL551" s="320"/>
      <c r="VKM551" s="320"/>
      <c r="VKN551" s="320"/>
      <c r="VKO551" s="320"/>
      <c r="VKP551" s="320"/>
      <c r="VKQ551" s="320"/>
      <c r="VKR551" s="320"/>
      <c r="VKS551" s="320"/>
      <c r="VKT551" s="320"/>
      <c r="VKU551" s="320"/>
      <c r="VKV551" s="320"/>
      <c r="VKW551" s="320"/>
      <c r="VKX551" s="320"/>
      <c r="VKY551" s="320"/>
      <c r="VKZ551" s="320"/>
      <c r="VLA551" s="320"/>
      <c r="VLB551" s="320"/>
      <c r="VLC551" s="320"/>
      <c r="VLD551" s="320"/>
      <c r="VLE551" s="320"/>
      <c r="VLF551" s="320"/>
      <c r="VLG551" s="320"/>
      <c r="VLH551" s="320"/>
      <c r="VLI551" s="320"/>
      <c r="VLJ551" s="320"/>
      <c r="VLK551" s="320"/>
      <c r="VLL551" s="320"/>
      <c r="VLM551" s="320"/>
      <c r="VLN551" s="320"/>
      <c r="VLO551" s="320"/>
      <c r="VLP551" s="320"/>
      <c r="VLQ551" s="320"/>
      <c r="VLR551" s="320"/>
      <c r="VLS551" s="320"/>
      <c r="VLT551" s="320"/>
      <c r="VLU551" s="320"/>
      <c r="VLV551" s="320"/>
      <c r="VLW551" s="320"/>
      <c r="VLX551" s="320"/>
      <c r="VLY551" s="320"/>
      <c r="VLZ551" s="320"/>
      <c r="VMA551" s="320"/>
      <c r="VMB551" s="320"/>
      <c r="VMC551" s="320"/>
      <c r="VMD551" s="320"/>
      <c r="VME551" s="320"/>
      <c r="VMF551" s="320"/>
      <c r="VMG551" s="320"/>
      <c r="VMH551" s="320"/>
      <c r="VMI551" s="320"/>
      <c r="VMJ551" s="320"/>
      <c r="VMK551" s="320"/>
      <c r="VML551" s="320"/>
      <c r="VMM551" s="320"/>
      <c r="VMN551" s="320"/>
      <c r="VMO551" s="320"/>
      <c r="VMP551" s="320"/>
      <c r="VMQ551" s="320"/>
      <c r="VMR551" s="320"/>
      <c r="VMS551" s="320"/>
      <c r="VMT551" s="320"/>
      <c r="VMU551" s="320"/>
      <c r="VMV551" s="320"/>
      <c r="VMW551" s="320"/>
      <c r="VMX551" s="320"/>
      <c r="VMY551" s="320"/>
      <c r="VMZ551" s="320"/>
      <c r="VNA551" s="320"/>
      <c r="VNB551" s="320"/>
      <c r="VNC551" s="320"/>
      <c r="VND551" s="320"/>
      <c r="VNE551" s="320"/>
      <c r="VNF551" s="320"/>
      <c r="VNG551" s="320"/>
      <c r="VNH551" s="320"/>
      <c r="VNI551" s="320"/>
      <c r="VNJ551" s="320"/>
      <c r="VNK551" s="320"/>
      <c r="VNL551" s="320"/>
      <c r="VNM551" s="320"/>
      <c r="VNN551" s="320"/>
      <c r="VNO551" s="320"/>
      <c r="VNP551" s="320"/>
      <c r="VNQ551" s="320"/>
      <c r="VNR551" s="320"/>
      <c r="VNS551" s="320"/>
      <c r="VNT551" s="320"/>
      <c r="VNU551" s="320"/>
      <c r="VNV551" s="320"/>
      <c r="VNW551" s="320"/>
      <c r="VNX551" s="320"/>
      <c r="VNY551" s="320"/>
      <c r="VNZ551" s="320"/>
      <c r="VOA551" s="320"/>
      <c r="VOB551" s="320"/>
      <c r="VOC551" s="320"/>
      <c r="VOD551" s="320"/>
      <c r="VOE551" s="320"/>
      <c r="VOF551" s="320"/>
      <c r="VOG551" s="320"/>
      <c r="VOH551" s="320"/>
      <c r="VOI551" s="320"/>
      <c r="VOJ551" s="320"/>
      <c r="VOK551" s="320"/>
      <c r="VOL551" s="320"/>
      <c r="VOM551" s="320"/>
      <c r="VON551" s="320"/>
      <c r="VOO551" s="320"/>
      <c r="VOP551" s="320"/>
      <c r="VOQ551" s="320"/>
      <c r="VOR551" s="320"/>
      <c r="VOS551" s="320"/>
      <c r="VOT551" s="320"/>
      <c r="VOU551" s="320"/>
      <c r="VOV551" s="320"/>
      <c r="VOW551" s="320"/>
      <c r="VOX551" s="320"/>
      <c r="VOY551" s="320"/>
      <c r="VOZ551" s="320"/>
      <c r="VPA551" s="320"/>
      <c r="VPB551" s="320"/>
      <c r="VPC551" s="320"/>
      <c r="VPD551" s="320"/>
      <c r="VPE551" s="320"/>
      <c r="VPF551" s="320"/>
      <c r="VPG551" s="320"/>
      <c r="VPH551" s="320"/>
      <c r="VPI551" s="320"/>
      <c r="VPJ551" s="320"/>
      <c r="VPK551" s="320"/>
      <c r="VPL551" s="320"/>
      <c r="VPM551" s="320"/>
      <c r="VPN551" s="320"/>
      <c r="VPO551" s="320"/>
      <c r="VPP551" s="320"/>
      <c r="VPQ551" s="320"/>
      <c r="VPR551" s="320"/>
      <c r="VPS551" s="320"/>
      <c r="VPT551" s="320"/>
      <c r="VPU551" s="320"/>
      <c r="VPV551" s="320"/>
      <c r="VPW551" s="320"/>
      <c r="VPX551" s="320"/>
      <c r="VPY551" s="320"/>
      <c r="VPZ551" s="320"/>
      <c r="VQA551" s="320"/>
      <c r="VQB551" s="320"/>
      <c r="VQC551" s="320"/>
      <c r="VQD551" s="320"/>
      <c r="VQE551" s="320"/>
      <c r="VQF551" s="320"/>
      <c r="VQG551" s="320"/>
      <c r="VQH551" s="320"/>
      <c r="VQI551" s="320"/>
      <c r="VQJ551" s="320"/>
      <c r="VQK551" s="320"/>
      <c r="VQL551" s="320"/>
      <c r="VQM551" s="320"/>
      <c r="VQN551" s="320"/>
      <c r="VQO551" s="320"/>
      <c r="VQP551" s="320"/>
      <c r="VQQ551" s="320"/>
      <c r="VQR551" s="320"/>
      <c r="VQS551" s="320"/>
      <c r="VQT551" s="320"/>
      <c r="VQU551" s="320"/>
      <c r="VQV551" s="320"/>
      <c r="VQW551" s="320"/>
      <c r="VQX551" s="320"/>
      <c r="VQY551" s="320"/>
      <c r="VQZ551" s="320"/>
      <c r="VRA551" s="320"/>
      <c r="VRB551" s="320"/>
      <c r="VRC551" s="320"/>
      <c r="VRD551" s="320"/>
      <c r="VRE551" s="320"/>
      <c r="VRF551" s="320"/>
      <c r="VRG551" s="320"/>
      <c r="VRH551" s="320"/>
      <c r="VRI551" s="320"/>
      <c r="VRJ551" s="320"/>
      <c r="VRK551" s="320"/>
      <c r="VRL551" s="320"/>
      <c r="VRM551" s="320"/>
      <c r="VRN551" s="320"/>
      <c r="VRO551" s="320"/>
      <c r="VRP551" s="320"/>
      <c r="VRQ551" s="320"/>
      <c r="VRR551" s="320"/>
      <c r="VRS551" s="320"/>
      <c r="VRT551" s="320"/>
      <c r="VRU551" s="320"/>
      <c r="VRV551" s="320"/>
      <c r="VRW551" s="320"/>
      <c r="VRX551" s="320"/>
      <c r="VRY551" s="320"/>
      <c r="VRZ551" s="320"/>
      <c r="VSA551" s="320"/>
      <c r="VSB551" s="320"/>
      <c r="VSC551" s="320"/>
      <c r="VSD551" s="320"/>
      <c r="VSE551" s="320"/>
      <c r="VSF551" s="320"/>
      <c r="VSG551" s="320"/>
      <c r="VSH551" s="320"/>
      <c r="VSI551" s="320"/>
      <c r="VSJ551" s="320"/>
      <c r="VSK551" s="320"/>
      <c r="VSL551" s="320"/>
      <c r="VSM551" s="320"/>
      <c r="VSN551" s="320"/>
      <c r="VSO551" s="320"/>
      <c r="VSP551" s="320"/>
      <c r="VSQ551" s="320"/>
      <c r="VSR551" s="320"/>
      <c r="VSS551" s="320"/>
      <c r="VST551" s="320"/>
      <c r="VSU551" s="320"/>
      <c r="VSV551" s="320"/>
      <c r="VSW551" s="320"/>
      <c r="VSX551" s="320"/>
      <c r="VSY551" s="320"/>
      <c r="VSZ551" s="320"/>
      <c r="VTA551" s="320"/>
      <c r="VTB551" s="320"/>
      <c r="VTC551" s="320"/>
      <c r="VTD551" s="320"/>
      <c r="VTE551" s="320"/>
      <c r="VTF551" s="320"/>
      <c r="VTG551" s="320"/>
      <c r="VTH551" s="320"/>
      <c r="VTI551" s="320"/>
      <c r="VTJ551" s="320"/>
      <c r="VTK551" s="320"/>
      <c r="VTL551" s="320"/>
      <c r="VTM551" s="320"/>
      <c r="VTN551" s="320"/>
      <c r="VTO551" s="320"/>
      <c r="VTP551" s="320"/>
      <c r="VTQ551" s="320"/>
      <c r="VTR551" s="320"/>
      <c r="VTS551" s="320"/>
      <c r="VTT551" s="320"/>
      <c r="VTU551" s="320"/>
      <c r="VTV551" s="320"/>
      <c r="VTW551" s="320"/>
      <c r="VTX551" s="320"/>
      <c r="VTY551" s="320"/>
      <c r="VTZ551" s="320"/>
      <c r="VUA551" s="320"/>
      <c r="VUB551" s="320"/>
      <c r="VUC551" s="320"/>
      <c r="VUD551" s="320"/>
      <c r="VUE551" s="320"/>
      <c r="VUF551" s="320"/>
      <c r="VUG551" s="320"/>
      <c r="VUH551" s="320"/>
      <c r="VUI551" s="320"/>
      <c r="VUJ551" s="320"/>
      <c r="VUK551" s="320"/>
      <c r="VUL551" s="320"/>
      <c r="VUM551" s="320"/>
      <c r="VUN551" s="320"/>
      <c r="VUO551" s="320"/>
      <c r="VUP551" s="320"/>
      <c r="VUQ551" s="320"/>
      <c r="VUR551" s="320"/>
      <c r="VUS551" s="320"/>
      <c r="VUT551" s="320"/>
      <c r="VUU551" s="320"/>
      <c r="VUV551" s="320"/>
      <c r="VUW551" s="320"/>
      <c r="VUX551" s="320"/>
      <c r="VUY551" s="320"/>
      <c r="VUZ551" s="320"/>
      <c r="VVA551" s="320"/>
      <c r="VVB551" s="320"/>
      <c r="VVC551" s="320"/>
      <c r="VVD551" s="320"/>
      <c r="VVE551" s="320"/>
      <c r="VVF551" s="320"/>
      <c r="VVG551" s="320"/>
      <c r="VVH551" s="320"/>
      <c r="VVI551" s="320"/>
      <c r="VVJ551" s="320"/>
      <c r="VVK551" s="320"/>
      <c r="VVL551" s="320"/>
      <c r="VVM551" s="320"/>
      <c r="VVN551" s="320"/>
      <c r="VVO551" s="320"/>
      <c r="VVP551" s="320"/>
      <c r="VVQ551" s="320"/>
      <c r="VVR551" s="320"/>
      <c r="VVS551" s="320"/>
      <c r="VVT551" s="320"/>
      <c r="VVU551" s="320"/>
      <c r="VVV551" s="320"/>
      <c r="VVW551" s="320"/>
      <c r="VVX551" s="320"/>
      <c r="VVY551" s="320"/>
      <c r="VVZ551" s="320"/>
      <c r="VWA551" s="320"/>
      <c r="VWB551" s="320"/>
      <c r="VWC551" s="320"/>
      <c r="VWD551" s="320"/>
      <c r="VWE551" s="320"/>
      <c r="VWF551" s="320"/>
      <c r="VWG551" s="320"/>
      <c r="VWH551" s="320"/>
      <c r="VWI551" s="320"/>
      <c r="VWJ551" s="320"/>
      <c r="VWK551" s="320"/>
      <c r="VWL551" s="320"/>
      <c r="VWM551" s="320"/>
      <c r="VWN551" s="320"/>
      <c r="VWO551" s="320"/>
      <c r="VWP551" s="320"/>
      <c r="VWQ551" s="320"/>
      <c r="VWR551" s="320"/>
      <c r="VWS551" s="320"/>
      <c r="VWT551" s="320"/>
      <c r="VWU551" s="320"/>
      <c r="VWV551" s="320"/>
      <c r="VWW551" s="320"/>
      <c r="VWX551" s="320"/>
      <c r="VWY551" s="320"/>
      <c r="VWZ551" s="320"/>
      <c r="VXA551" s="320"/>
      <c r="VXB551" s="320"/>
      <c r="VXC551" s="320"/>
      <c r="VXD551" s="320"/>
      <c r="VXE551" s="320"/>
      <c r="VXF551" s="320"/>
      <c r="VXG551" s="320"/>
      <c r="VXH551" s="320"/>
      <c r="VXI551" s="320"/>
      <c r="VXJ551" s="320"/>
      <c r="VXK551" s="320"/>
      <c r="VXL551" s="320"/>
      <c r="VXM551" s="320"/>
      <c r="VXN551" s="320"/>
      <c r="VXO551" s="320"/>
      <c r="VXP551" s="320"/>
      <c r="VXQ551" s="320"/>
      <c r="VXR551" s="320"/>
      <c r="VXS551" s="320"/>
      <c r="VXT551" s="320"/>
      <c r="VXU551" s="320"/>
      <c r="VXV551" s="320"/>
      <c r="VXW551" s="320"/>
      <c r="VXX551" s="320"/>
      <c r="VXY551" s="320"/>
      <c r="VXZ551" s="320"/>
      <c r="VYA551" s="320"/>
      <c r="VYB551" s="320"/>
      <c r="VYC551" s="320"/>
      <c r="VYD551" s="320"/>
      <c r="VYE551" s="320"/>
      <c r="VYF551" s="320"/>
      <c r="VYG551" s="320"/>
      <c r="VYH551" s="320"/>
      <c r="VYI551" s="320"/>
      <c r="VYJ551" s="320"/>
      <c r="VYK551" s="320"/>
      <c r="VYL551" s="320"/>
      <c r="VYM551" s="320"/>
      <c r="VYN551" s="320"/>
      <c r="VYO551" s="320"/>
      <c r="VYP551" s="320"/>
      <c r="VYQ551" s="320"/>
      <c r="VYR551" s="320"/>
      <c r="VYS551" s="320"/>
      <c r="VYT551" s="320"/>
      <c r="VYU551" s="320"/>
      <c r="VYV551" s="320"/>
      <c r="VYW551" s="320"/>
      <c r="VYX551" s="320"/>
      <c r="VYY551" s="320"/>
      <c r="VYZ551" s="320"/>
      <c r="VZA551" s="320"/>
      <c r="VZB551" s="320"/>
      <c r="VZC551" s="320"/>
      <c r="VZD551" s="320"/>
      <c r="VZE551" s="320"/>
      <c r="VZF551" s="320"/>
      <c r="VZG551" s="320"/>
      <c r="VZH551" s="320"/>
      <c r="VZI551" s="320"/>
      <c r="VZJ551" s="320"/>
      <c r="VZK551" s="320"/>
      <c r="VZL551" s="320"/>
      <c r="VZM551" s="320"/>
      <c r="VZN551" s="320"/>
      <c r="VZO551" s="320"/>
      <c r="VZP551" s="320"/>
      <c r="VZQ551" s="320"/>
      <c r="VZR551" s="320"/>
      <c r="VZS551" s="320"/>
      <c r="VZT551" s="320"/>
      <c r="VZU551" s="320"/>
      <c r="VZV551" s="320"/>
      <c r="VZW551" s="320"/>
      <c r="VZX551" s="320"/>
      <c r="VZY551" s="320"/>
      <c r="VZZ551" s="320"/>
      <c r="WAA551" s="320"/>
      <c r="WAB551" s="320"/>
      <c r="WAC551" s="320"/>
      <c r="WAD551" s="320"/>
      <c r="WAE551" s="320"/>
      <c r="WAF551" s="320"/>
      <c r="WAG551" s="320"/>
      <c r="WAH551" s="320"/>
      <c r="WAI551" s="320"/>
      <c r="WAJ551" s="320"/>
      <c r="WAK551" s="320"/>
      <c r="WAL551" s="320"/>
      <c r="WAM551" s="320"/>
      <c r="WAN551" s="320"/>
      <c r="WAO551" s="320"/>
      <c r="WAP551" s="320"/>
      <c r="WAQ551" s="320"/>
      <c r="WAR551" s="320"/>
      <c r="WAS551" s="320"/>
      <c r="WAT551" s="320"/>
      <c r="WAU551" s="320"/>
      <c r="WAV551" s="320"/>
      <c r="WAW551" s="320"/>
      <c r="WAX551" s="320"/>
      <c r="WAY551" s="320"/>
      <c r="WAZ551" s="320"/>
      <c r="WBA551" s="320"/>
      <c r="WBB551" s="320"/>
      <c r="WBC551" s="320"/>
      <c r="WBD551" s="320"/>
      <c r="WBE551" s="320"/>
      <c r="WBF551" s="320"/>
      <c r="WBG551" s="320"/>
      <c r="WBH551" s="320"/>
      <c r="WBI551" s="320"/>
      <c r="WBJ551" s="320"/>
      <c r="WBK551" s="320"/>
      <c r="WBL551" s="320"/>
      <c r="WBM551" s="320"/>
      <c r="WBN551" s="320"/>
      <c r="WBO551" s="320"/>
      <c r="WBP551" s="320"/>
      <c r="WBQ551" s="320"/>
      <c r="WBR551" s="320"/>
      <c r="WBS551" s="320"/>
      <c r="WBT551" s="320"/>
      <c r="WBU551" s="320"/>
      <c r="WBV551" s="320"/>
      <c r="WBW551" s="320"/>
      <c r="WBX551" s="320"/>
      <c r="WBY551" s="320"/>
      <c r="WBZ551" s="320"/>
      <c r="WCA551" s="320"/>
      <c r="WCB551" s="320"/>
      <c r="WCC551" s="320"/>
      <c r="WCD551" s="320"/>
      <c r="WCE551" s="320"/>
      <c r="WCF551" s="320"/>
      <c r="WCG551" s="320"/>
      <c r="WCH551" s="320"/>
      <c r="WCI551" s="320"/>
      <c r="WCJ551" s="320"/>
      <c r="WCK551" s="320"/>
      <c r="WCL551" s="320"/>
      <c r="WCM551" s="320"/>
      <c r="WCN551" s="320"/>
      <c r="WCO551" s="320"/>
      <c r="WCP551" s="320"/>
      <c r="WCQ551" s="320"/>
      <c r="WCR551" s="320"/>
      <c r="WCS551" s="320"/>
      <c r="WCT551" s="320"/>
      <c r="WCU551" s="320"/>
      <c r="WCV551" s="320"/>
      <c r="WCW551" s="320"/>
      <c r="WCX551" s="320"/>
      <c r="WCY551" s="320"/>
      <c r="WCZ551" s="320"/>
      <c r="WDA551" s="320"/>
      <c r="WDB551" s="320"/>
      <c r="WDC551" s="320"/>
      <c r="WDD551" s="320"/>
      <c r="WDE551" s="320"/>
      <c r="WDF551" s="320"/>
      <c r="WDG551" s="320"/>
      <c r="WDH551" s="320"/>
      <c r="WDI551" s="320"/>
      <c r="WDJ551" s="320"/>
      <c r="WDK551" s="320"/>
      <c r="WDL551" s="320"/>
      <c r="WDM551" s="320"/>
      <c r="WDN551" s="320"/>
      <c r="WDO551" s="320"/>
      <c r="WDP551" s="320"/>
      <c r="WDQ551" s="320"/>
      <c r="WDR551" s="320"/>
      <c r="WDS551" s="320"/>
      <c r="WDT551" s="320"/>
      <c r="WDU551" s="320"/>
      <c r="WDV551" s="320"/>
      <c r="WDW551" s="320"/>
      <c r="WDX551" s="320"/>
      <c r="WDY551" s="320"/>
      <c r="WDZ551" s="320"/>
      <c r="WEA551" s="320"/>
      <c r="WEB551" s="320"/>
      <c r="WEC551" s="320"/>
      <c r="WED551" s="320"/>
      <c r="WEE551" s="320"/>
      <c r="WEF551" s="320"/>
      <c r="WEG551" s="320"/>
      <c r="WEH551" s="320"/>
      <c r="WEI551" s="320"/>
      <c r="WEJ551" s="320"/>
      <c r="WEK551" s="320"/>
      <c r="WEL551" s="320"/>
      <c r="WEM551" s="320"/>
      <c r="WEN551" s="320"/>
      <c r="WEO551" s="320"/>
      <c r="WEP551" s="320"/>
      <c r="WEQ551" s="320"/>
      <c r="WER551" s="320"/>
      <c r="WES551" s="320"/>
      <c r="WET551" s="320"/>
      <c r="WEU551" s="320"/>
      <c r="WEV551" s="320"/>
      <c r="WEW551" s="320"/>
      <c r="WEX551" s="320"/>
      <c r="WEY551" s="320"/>
      <c r="WEZ551" s="320"/>
      <c r="WFA551" s="320"/>
      <c r="WFB551" s="320"/>
      <c r="WFC551" s="320"/>
      <c r="WFD551" s="320"/>
      <c r="WFE551" s="320"/>
      <c r="WFF551" s="320"/>
      <c r="WFG551" s="320"/>
      <c r="WFH551" s="320"/>
      <c r="WFI551" s="320"/>
      <c r="WFJ551" s="320"/>
      <c r="WFK551" s="320"/>
      <c r="WFL551" s="320"/>
      <c r="WFM551" s="320"/>
      <c r="WFN551" s="320"/>
      <c r="WFO551" s="320"/>
      <c r="WFP551" s="320"/>
      <c r="WFQ551" s="320"/>
      <c r="WFR551" s="320"/>
      <c r="WFS551" s="320"/>
      <c r="WFT551" s="320"/>
      <c r="WFU551" s="320"/>
      <c r="WFV551" s="320"/>
      <c r="WFW551" s="320"/>
      <c r="WFX551" s="320"/>
      <c r="WFY551" s="320"/>
      <c r="WFZ551" s="320"/>
      <c r="WGA551" s="320"/>
      <c r="WGB551" s="320"/>
      <c r="WGC551" s="320"/>
      <c r="WGD551" s="320"/>
      <c r="WGE551" s="320"/>
      <c r="WGF551" s="320"/>
      <c r="WGG551" s="320"/>
      <c r="WGH551" s="320"/>
      <c r="WGI551" s="320"/>
      <c r="WGJ551" s="320"/>
      <c r="WGK551" s="320"/>
      <c r="WGL551" s="320"/>
      <c r="WGM551" s="320"/>
      <c r="WGN551" s="320"/>
      <c r="WGO551" s="320"/>
      <c r="WGP551" s="320"/>
      <c r="WGQ551" s="320"/>
      <c r="WGR551" s="320"/>
      <c r="WGS551" s="320"/>
      <c r="WGT551" s="320"/>
      <c r="WGU551" s="320"/>
      <c r="WGV551" s="320"/>
      <c r="WGW551" s="320"/>
      <c r="WGX551" s="320"/>
      <c r="WGY551" s="320"/>
      <c r="WGZ551" s="320"/>
      <c r="WHA551" s="320"/>
      <c r="WHB551" s="320"/>
      <c r="WHC551" s="320"/>
      <c r="WHD551" s="320"/>
      <c r="WHE551" s="320"/>
      <c r="WHF551" s="320"/>
      <c r="WHG551" s="320"/>
      <c r="WHH551" s="320"/>
      <c r="WHI551" s="320"/>
      <c r="WHJ551" s="320"/>
      <c r="WHK551" s="320"/>
      <c r="WHL551" s="320"/>
      <c r="WHM551" s="320"/>
      <c r="WHN551" s="320"/>
      <c r="WHO551" s="320"/>
      <c r="WHP551" s="320"/>
      <c r="WHQ551" s="320"/>
      <c r="WHR551" s="320"/>
      <c r="WHS551" s="320"/>
      <c r="WHT551" s="320"/>
      <c r="WHU551" s="320"/>
      <c r="WHV551" s="320"/>
      <c r="WHW551" s="320"/>
      <c r="WHX551" s="320"/>
      <c r="WHY551" s="320"/>
      <c r="WHZ551" s="320"/>
      <c r="WIA551" s="320"/>
      <c r="WIB551" s="320"/>
      <c r="WIC551" s="320"/>
      <c r="WID551" s="320"/>
      <c r="WIE551" s="320"/>
      <c r="WIF551" s="320"/>
      <c r="WIG551" s="320"/>
      <c r="WIH551" s="320"/>
      <c r="WII551" s="320"/>
      <c r="WIJ551" s="320"/>
      <c r="WIK551" s="320"/>
      <c r="WIL551" s="320"/>
      <c r="WIM551" s="320"/>
      <c r="WIN551" s="320"/>
      <c r="WIO551" s="320"/>
      <c r="WIP551" s="320"/>
      <c r="WIQ551" s="320"/>
      <c r="WIR551" s="320"/>
      <c r="WIS551" s="320"/>
      <c r="WIT551" s="320"/>
      <c r="WIU551" s="320"/>
      <c r="WIV551" s="320"/>
      <c r="WIW551" s="320"/>
      <c r="WIX551" s="320"/>
      <c r="WIY551" s="320"/>
      <c r="WIZ551" s="320"/>
      <c r="WJA551" s="320"/>
      <c r="WJB551" s="320"/>
      <c r="WJC551" s="320"/>
      <c r="WJD551" s="320"/>
      <c r="WJE551" s="320"/>
      <c r="WJF551" s="320"/>
      <c r="WJG551" s="320"/>
      <c r="WJH551" s="320"/>
      <c r="WJI551" s="320"/>
      <c r="WJJ551" s="320"/>
      <c r="WJK551" s="320"/>
      <c r="WJL551" s="320"/>
      <c r="WJM551" s="320"/>
      <c r="WJN551" s="320"/>
      <c r="WJO551" s="320"/>
      <c r="WJP551" s="320"/>
      <c r="WJQ551" s="320"/>
      <c r="WJR551" s="320"/>
      <c r="WJS551" s="320"/>
      <c r="WJT551" s="320"/>
      <c r="WJU551" s="320"/>
      <c r="WJV551" s="320"/>
      <c r="WJW551" s="320"/>
      <c r="WJX551" s="320"/>
      <c r="WJY551" s="320"/>
      <c r="WJZ551" s="320"/>
      <c r="WKA551" s="320"/>
      <c r="WKB551" s="320"/>
      <c r="WKC551" s="320"/>
      <c r="WKD551" s="320"/>
      <c r="WKE551" s="320"/>
      <c r="WKF551" s="320"/>
      <c r="WKG551" s="320"/>
      <c r="WKH551" s="320"/>
      <c r="WKI551" s="320"/>
      <c r="WKJ551" s="320"/>
      <c r="WKK551" s="320"/>
      <c r="WKL551" s="320"/>
      <c r="WKM551" s="320"/>
      <c r="WKN551" s="320"/>
      <c r="WKO551" s="320"/>
      <c r="WKP551" s="320"/>
      <c r="WKQ551" s="320"/>
      <c r="WKR551" s="320"/>
      <c r="WKS551" s="320"/>
      <c r="WKT551" s="320"/>
      <c r="WKU551" s="320"/>
      <c r="WKV551" s="320"/>
      <c r="WKW551" s="320"/>
      <c r="WKX551" s="320"/>
      <c r="WKY551" s="320"/>
      <c r="WKZ551" s="320"/>
      <c r="WLA551" s="320"/>
      <c r="WLB551" s="320"/>
      <c r="WLC551" s="320"/>
      <c r="WLD551" s="320"/>
      <c r="WLE551" s="320"/>
      <c r="WLF551" s="320"/>
      <c r="WLG551" s="320"/>
      <c r="WLH551" s="320"/>
      <c r="WLI551" s="320"/>
      <c r="WLJ551" s="320"/>
      <c r="WLK551" s="320"/>
      <c r="WLL551" s="320"/>
      <c r="WLM551" s="320"/>
      <c r="WLN551" s="320"/>
      <c r="WLO551" s="320"/>
      <c r="WLP551" s="320"/>
      <c r="WLQ551" s="320"/>
      <c r="WLR551" s="320"/>
      <c r="WLS551" s="320"/>
      <c r="WLT551" s="320"/>
      <c r="WLU551" s="320"/>
      <c r="WLV551" s="320"/>
      <c r="WLW551" s="320"/>
      <c r="WLX551" s="320"/>
      <c r="WLY551" s="320"/>
      <c r="WLZ551" s="320"/>
      <c r="WMA551" s="320"/>
      <c r="WMB551" s="320"/>
      <c r="WMC551" s="320"/>
      <c r="WMD551" s="320"/>
      <c r="WME551" s="320"/>
      <c r="WMF551" s="320"/>
      <c r="WMG551" s="320"/>
      <c r="WMH551" s="320"/>
      <c r="WMI551" s="320"/>
      <c r="WMJ551" s="320"/>
      <c r="WMK551" s="320"/>
      <c r="WML551" s="320"/>
      <c r="WMM551" s="320"/>
      <c r="WMN551" s="320"/>
      <c r="WMO551" s="320"/>
      <c r="WMP551" s="320"/>
      <c r="WMQ551" s="320"/>
      <c r="WMR551" s="320"/>
      <c r="WMS551" s="320"/>
      <c r="WMT551" s="320"/>
      <c r="WMU551" s="320"/>
      <c r="WMV551" s="320"/>
      <c r="WMW551" s="320"/>
      <c r="WMX551" s="320"/>
      <c r="WMY551" s="320"/>
      <c r="WMZ551" s="320"/>
      <c r="WNA551" s="320"/>
      <c r="WNB551" s="320"/>
      <c r="WNC551" s="320"/>
      <c r="WND551" s="320"/>
      <c r="WNE551" s="320"/>
      <c r="WNF551" s="320"/>
      <c r="WNG551" s="320"/>
      <c r="WNH551" s="320"/>
      <c r="WNI551" s="320"/>
      <c r="WNJ551" s="320"/>
      <c r="WNK551" s="320"/>
      <c r="WNL551" s="320"/>
      <c r="WNM551" s="320"/>
      <c r="WNN551" s="320"/>
      <c r="WNO551" s="320"/>
      <c r="WNP551" s="320"/>
      <c r="WNQ551" s="320"/>
      <c r="WNR551" s="320"/>
      <c r="WNS551" s="320"/>
      <c r="WNT551" s="320"/>
      <c r="WNU551" s="320"/>
      <c r="WNV551" s="320"/>
      <c r="WNW551" s="320"/>
      <c r="WNX551" s="320"/>
      <c r="WNY551" s="320"/>
      <c r="WNZ551" s="320"/>
      <c r="WOA551" s="320"/>
      <c r="WOB551" s="320"/>
      <c r="WOC551" s="320"/>
      <c r="WOD551" s="320"/>
      <c r="WOE551" s="320"/>
      <c r="WOF551" s="320"/>
      <c r="WOG551" s="320"/>
      <c r="WOH551" s="320"/>
      <c r="WOI551" s="320"/>
      <c r="WOJ551" s="320"/>
      <c r="WOK551" s="320"/>
      <c r="WOL551" s="320"/>
      <c r="WOM551" s="320"/>
      <c r="WON551" s="320"/>
      <c r="WOO551" s="320"/>
      <c r="WOP551" s="320"/>
      <c r="WOQ551" s="320"/>
      <c r="WOR551" s="320"/>
      <c r="WOS551" s="320"/>
      <c r="WOT551" s="320"/>
      <c r="WOU551" s="320"/>
      <c r="WOV551" s="320"/>
      <c r="WOW551" s="320"/>
      <c r="WOX551" s="320"/>
      <c r="WOY551" s="320"/>
      <c r="WOZ551" s="320"/>
      <c r="WPA551" s="320"/>
      <c r="WPB551" s="320"/>
      <c r="WPC551" s="320"/>
      <c r="WPD551" s="320"/>
      <c r="WPE551" s="320"/>
      <c r="WPF551" s="320"/>
      <c r="WPG551" s="320"/>
      <c r="WPH551" s="320"/>
      <c r="WPI551" s="320"/>
      <c r="WPJ551" s="320"/>
      <c r="WPK551" s="320"/>
      <c r="WPL551" s="320"/>
      <c r="WPM551" s="320"/>
      <c r="WPN551" s="320"/>
      <c r="WPO551" s="320"/>
      <c r="WPP551" s="320"/>
      <c r="WPQ551" s="320"/>
      <c r="WPR551" s="320"/>
      <c r="WPS551" s="320"/>
      <c r="WPT551" s="320"/>
      <c r="WPU551" s="320"/>
      <c r="WPV551" s="320"/>
      <c r="WPW551" s="320"/>
      <c r="WPX551" s="320"/>
      <c r="WPY551" s="320"/>
      <c r="WPZ551" s="320"/>
      <c r="WQA551" s="320"/>
      <c r="WQB551" s="320"/>
      <c r="WQC551" s="320"/>
      <c r="WQD551" s="320"/>
      <c r="WQE551" s="320"/>
      <c r="WQF551" s="320"/>
      <c r="WQG551" s="320"/>
      <c r="WQH551" s="320"/>
      <c r="WQI551" s="320"/>
      <c r="WQJ551" s="320"/>
      <c r="WQK551" s="320"/>
      <c r="WQL551" s="320"/>
      <c r="WQM551" s="320"/>
      <c r="WQN551" s="320"/>
      <c r="WQO551" s="320"/>
      <c r="WQP551" s="320"/>
      <c r="WQQ551" s="320"/>
      <c r="WQR551" s="320"/>
      <c r="WQS551" s="320"/>
      <c r="WQT551" s="320"/>
      <c r="WQU551" s="320"/>
      <c r="WQV551" s="320"/>
      <c r="WQW551" s="320"/>
      <c r="WQX551" s="320"/>
      <c r="WQY551" s="320"/>
      <c r="WQZ551" s="320"/>
      <c r="WRA551" s="320"/>
      <c r="WRB551" s="320"/>
      <c r="WRC551" s="320"/>
      <c r="WRD551" s="320"/>
      <c r="WRE551" s="320"/>
      <c r="WRF551" s="320"/>
      <c r="WRG551" s="320"/>
      <c r="WRH551" s="320"/>
      <c r="WRI551" s="320"/>
      <c r="WRJ551" s="320"/>
      <c r="WRK551" s="320"/>
      <c r="WRL551" s="320"/>
      <c r="WRM551" s="320"/>
      <c r="WRN551" s="320"/>
      <c r="WRO551" s="320"/>
      <c r="WRP551" s="320"/>
      <c r="WRQ551" s="320"/>
      <c r="WRR551" s="320"/>
      <c r="WRS551" s="320"/>
      <c r="WRT551" s="320"/>
      <c r="WRU551" s="320"/>
      <c r="WRV551" s="320"/>
      <c r="WRW551" s="320"/>
      <c r="WRX551" s="320"/>
      <c r="WRY551" s="320"/>
      <c r="WRZ551" s="320"/>
      <c r="WSA551" s="320"/>
      <c r="WSB551" s="320"/>
      <c r="WSC551" s="320"/>
      <c r="WSD551" s="320"/>
      <c r="WSE551" s="320"/>
      <c r="WSF551" s="320"/>
      <c r="WSG551" s="320"/>
      <c r="WSH551" s="320"/>
      <c r="WSI551" s="320"/>
      <c r="WSJ551" s="320"/>
      <c r="WSK551" s="320"/>
      <c r="WSL551" s="320"/>
      <c r="WSM551" s="320"/>
      <c r="WSN551" s="320"/>
      <c r="WSO551" s="320"/>
      <c r="WSP551" s="320"/>
      <c r="WSQ551" s="320"/>
      <c r="WSR551" s="320"/>
      <c r="WSS551" s="320"/>
      <c r="WST551" s="320"/>
      <c r="WSU551" s="320"/>
      <c r="WSV551" s="320"/>
      <c r="WSW551" s="320"/>
      <c r="WSX551" s="320"/>
      <c r="WSY551" s="320"/>
      <c r="WSZ551" s="320"/>
      <c r="WTA551" s="320"/>
      <c r="WTB551" s="320"/>
      <c r="WTC551" s="320"/>
      <c r="WTD551" s="320"/>
      <c r="WTE551" s="320"/>
      <c r="WTF551" s="320"/>
      <c r="WTG551" s="320"/>
      <c r="WTH551" s="320"/>
      <c r="WTI551" s="320"/>
      <c r="WTJ551" s="320"/>
      <c r="WTK551" s="320"/>
      <c r="WTL551" s="320"/>
      <c r="WTM551" s="320"/>
      <c r="WTN551" s="320"/>
      <c r="WTO551" s="320"/>
      <c r="WTP551" s="320"/>
      <c r="WTQ551" s="320"/>
      <c r="WTR551" s="320"/>
      <c r="WTS551" s="320"/>
      <c r="WTT551" s="320"/>
      <c r="WTU551" s="320"/>
      <c r="WTV551" s="320"/>
      <c r="WTW551" s="320"/>
      <c r="WTX551" s="320"/>
      <c r="WTY551" s="320"/>
      <c r="WTZ551" s="320"/>
      <c r="WUA551" s="320"/>
      <c r="WUB551" s="320"/>
      <c r="WUC551" s="320"/>
      <c r="WUD551" s="320"/>
      <c r="WUE551" s="320"/>
      <c r="WUF551" s="320"/>
      <c r="WUG551" s="320"/>
      <c r="WUH551" s="320"/>
      <c r="WUI551" s="320"/>
      <c r="WUJ551" s="320"/>
      <c r="WUK551" s="320"/>
      <c r="WUL551" s="320"/>
      <c r="WUM551" s="320"/>
      <c r="WUN551" s="320"/>
      <c r="WUO551" s="320"/>
      <c r="WUP551" s="320"/>
      <c r="WUQ551" s="320"/>
      <c r="WUR551" s="320"/>
      <c r="WUS551" s="320"/>
      <c r="WUT551" s="320"/>
      <c r="WUU551" s="320"/>
      <c r="WUV551" s="320"/>
      <c r="WUW551" s="320"/>
      <c r="WUX551" s="320"/>
      <c r="WUY551" s="320"/>
      <c r="WUZ551" s="320"/>
      <c r="WVA551" s="320"/>
      <c r="WVB551" s="320"/>
      <c r="WVC551" s="320"/>
      <c r="WVD551" s="320"/>
      <c r="WVE551" s="320"/>
      <c r="WVF551" s="320"/>
      <c r="WVG551" s="320"/>
      <c r="WVH551" s="320"/>
      <c r="WVI551" s="320"/>
      <c r="WVJ551" s="320"/>
      <c r="WVK551" s="320"/>
      <c r="WVL551" s="320"/>
      <c r="WVM551" s="320"/>
      <c r="WVN551" s="320"/>
      <c r="WVO551" s="320"/>
      <c r="WVP551" s="320"/>
      <c r="WVQ551" s="320"/>
      <c r="WVR551" s="320"/>
      <c r="WVS551" s="320"/>
      <c r="WVT551" s="320"/>
      <c r="WVU551" s="320"/>
      <c r="WVV551" s="320"/>
      <c r="WVW551" s="320"/>
      <c r="WVX551" s="320"/>
      <c r="WVY551" s="320"/>
      <c r="WVZ551" s="320"/>
      <c r="WWA551" s="320"/>
      <c r="WWB551" s="320"/>
      <c r="WWC551" s="320"/>
      <c r="WWD551" s="320"/>
      <c r="WWE551" s="320"/>
      <c r="WWF551" s="320"/>
      <c r="WWG551" s="320"/>
      <c r="WWH551" s="320"/>
      <c r="WWI551" s="320"/>
      <c r="WWJ551" s="320"/>
      <c r="WWK551" s="320"/>
      <c r="WWL551" s="320"/>
      <c r="WWM551" s="320"/>
      <c r="WWN551" s="320"/>
      <c r="WWO551" s="320"/>
      <c r="WWP551" s="320"/>
      <c r="WWQ551" s="320"/>
      <c r="WWR551" s="320"/>
      <c r="WWS551" s="320"/>
      <c r="WWT551" s="320"/>
      <c r="WWU551" s="320"/>
      <c r="WWV551" s="320"/>
      <c r="WWW551" s="320"/>
      <c r="WWX551" s="320"/>
      <c r="WWY551" s="320"/>
      <c r="WWZ551" s="320"/>
      <c r="WXA551" s="320"/>
      <c r="WXB551" s="320"/>
      <c r="WXC551" s="320"/>
      <c r="WXD551" s="320"/>
      <c r="WXE551" s="320"/>
      <c r="WXF551" s="320"/>
      <c r="WXG551" s="320"/>
      <c r="WXH551" s="320"/>
      <c r="WXI551" s="320"/>
      <c r="WXJ551" s="320"/>
      <c r="WXK551" s="320"/>
      <c r="WXL551" s="320"/>
      <c r="WXM551" s="320"/>
      <c r="WXN551" s="320"/>
      <c r="WXO551" s="320"/>
      <c r="WXP551" s="320"/>
      <c r="WXQ551" s="320"/>
      <c r="WXR551" s="320"/>
      <c r="WXS551" s="320"/>
      <c r="WXT551" s="320"/>
      <c r="WXU551" s="320"/>
      <c r="WXV551" s="320"/>
      <c r="WXW551" s="320"/>
      <c r="WXX551" s="320"/>
      <c r="WXY551" s="320"/>
      <c r="WXZ551" s="320"/>
      <c r="WYA551" s="320"/>
      <c r="WYB551" s="320"/>
      <c r="WYC551" s="320"/>
      <c r="WYD551" s="320"/>
      <c r="WYE551" s="320"/>
      <c r="WYF551" s="320"/>
      <c r="WYG551" s="320"/>
      <c r="WYH551" s="320"/>
      <c r="WYI551" s="320"/>
      <c r="WYJ551" s="320"/>
      <c r="WYK551" s="320"/>
      <c r="WYL551" s="320"/>
      <c r="WYM551" s="320"/>
      <c r="WYN551" s="320"/>
      <c r="WYO551" s="320"/>
      <c r="WYP551" s="320"/>
      <c r="WYQ551" s="320"/>
      <c r="WYR551" s="320"/>
      <c r="WYS551" s="320"/>
      <c r="WYT551" s="320"/>
      <c r="WYU551" s="320"/>
      <c r="WYV551" s="320"/>
      <c r="WYW551" s="320"/>
      <c r="WYX551" s="320"/>
      <c r="WYY551" s="320"/>
      <c r="WYZ551" s="320"/>
      <c r="WZA551" s="320"/>
      <c r="WZB551" s="320"/>
      <c r="WZC551" s="320"/>
      <c r="WZD551" s="320"/>
      <c r="WZE551" s="320"/>
      <c r="WZF551" s="320"/>
      <c r="WZG551" s="320"/>
      <c r="WZH551" s="320"/>
      <c r="WZI551" s="320"/>
      <c r="WZJ551" s="320"/>
      <c r="WZK551" s="320"/>
      <c r="WZL551" s="320"/>
      <c r="WZM551" s="320"/>
      <c r="WZN551" s="320"/>
      <c r="WZO551" s="320"/>
      <c r="WZP551" s="320"/>
      <c r="WZQ551" s="320"/>
      <c r="WZR551" s="320"/>
      <c r="WZS551" s="320"/>
      <c r="WZT551" s="320"/>
      <c r="WZU551" s="320"/>
      <c r="WZV551" s="320"/>
      <c r="WZW551" s="320"/>
      <c r="WZX551" s="320"/>
      <c r="WZY551" s="320"/>
      <c r="WZZ551" s="320"/>
      <c r="XAA551" s="320"/>
      <c r="XAB551" s="320"/>
      <c r="XAC551" s="320"/>
      <c r="XAD551" s="320"/>
      <c r="XAE551" s="320"/>
      <c r="XAF551" s="320"/>
      <c r="XAG551" s="320"/>
      <c r="XAH551" s="320"/>
      <c r="XAI551" s="320"/>
      <c r="XAJ551" s="320"/>
      <c r="XAK551" s="320"/>
      <c r="XAL551" s="320"/>
      <c r="XAM551" s="320"/>
      <c r="XAN551" s="320"/>
      <c r="XAO551" s="320"/>
      <c r="XAP551" s="320"/>
      <c r="XAQ551" s="320"/>
      <c r="XAR551" s="320"/>
      <c r="XAS551" s="320"/>
      <c r="XAT551" s="320"/>
      <c r="XAU551" s="320"/>
      <c r="XAV551" s="320"/>
      <c r="XAW551" s="320"/>
      <c r="XAX551" s="320"/>
      <c r="XAY551" s="320"/>
      <c r="XAZ551" s="320"/>
      <c r="XBA551" s="320"/>
      <c r="XBB551" s="320"/>
      <c r="XBC551" s="320"/>
      <c r="XBD551" s="320"/>
      <c r="XBE551" s="320"/>
      <c r="XBF551" s="320"/>
      <c r="XBG551" s="320"/>
      <c r="XBH551" s="320"/>
      <c r="XBI551" s="320"/>
      <c r="XBJ551" s="320"/>
      <c r="XBK551" s="320"/>
      <c r="XBL551" s="320"/>
      <c r="XBM551" s="320"/>
      <c r="XBN551" s="320"/>
      <c r="XBO551" s="320"/>
      <c r="XBP551" s="320"/>
      <c r="XBQ551" s="320"/>
      <c r="XBR551" s="320"/>
      <c r="XBS551" s="320"/>
      <c r="XBT551" s="320"/>
      <c r="XBU551" s="320"/>
      <c r="XBV551" s="320"/>
      <c r="XBW551" s="320"/>
      <c r="XBX551" s="320"/>
      <c r="XBY551" s="320"/>
      <c r="XBZ551" s="320"/>
      <c r="XCA551" s="320"/>
      <c r="XCB551" s="320"/>
      <c r="XCC551" s="320"/>
      <c r="XCD551" s="320"/>
      <c r="XCE551" s="320"/>
      <c r="XCF551" s="320"/>
      <c r="XCG551" s="320"/>
      <c r="XCH551" s="320"/>
      <c r="XCI551" s="320"/>
      <c r="XCJ551" s="320"/>
      <c r="XCK551" s="320"/>
      <c r="XCL551" s="320"/>
      <c r="XCM551" s="320"/>
      <c r="XCN551" s="320"/>
      <c r="XCO551" s="320"/>
      <c r="XCP551" s="320"/>
      <c r="XCQ551" s="320"/>
      <c r="XCR551" s="320"/>
      <c r="XCS551" s="320"/>
      <c r="XCT551" s="320"/>
      <c r="XCU551" s="320"/>
      <c r="XCV551" s="320"/>
      <c r="XCW551" s="320"/>
      <c r="XCX551" s="320"/>
      <c r="XCY551" s="320"/>
      <c r="XCZ551" s="320"/>
      <c r="XDA551" s="320"/>
      <c r="XDB551" s="320"/>
      <c r="XDC551" s="320"/>
      <c r="XDD551" s="320"/>
      <c r="XDE551" s="320"/>
      <c r="XDF551" s="320"/>
      <c r="XDG551" s="320"/>
      <c r="XDH551" s="320"/>
      <c r="XDI551" s="320"/>
      <c r="XDJ551" s="320"/>
      <c r="XDK551" s="320"/>
      <c r="XDL551" s="320"/>
      <c r="XDM551" s="320"/>
      <c r="XDN551" s="320"/>
      <c r="XDO551" s="320"/>
      <c r="XDP551" s="320"/>
      <c r="XDQ551" s="320"/>
      <c r="XDR551" s="320"/>
      <c r="XDS551" s="320"/>
      <c r="XDT551" s="320"/>
      <c r="XDU551" s="320"/>
      <c r="XDV551" s="320"/>
      <c r="XDW551" s="320"/>
      <c r="XDX551" s="320"/>
      <c r="XDY551" s="320"/>
      <c r="XDZ551" s="320"/>
      <c r="XEA551" s="320"/>
      <c r="XEB551" s="320"/>
      <c r="XEC551" s="320"/>
      <c r="XED551" s="320"/>
      <c r="XEE551" s="320"/>
      <c r="XEF551" s="320"/>
      <c r="XEG551" s="320"/>
      <c r="XEH551" s="320"/>
      <c r="XEI551" s="320"/>
      <c r="XEJ551" s="320"/>
      <c r="XEK551" s="320"/>
      <c r="XEL551" s="320"/>
      <c r="XEM551" s="320"/>
      <c r="XEN551" s="320"/>
      <c r="XEO551" s="320"/>
      <c r="XEP551" s="320"/>
      <c r="XEQ551" s="320"/>
      <c r="XER551" s="320"/>
      <c r="XES551" s="320"/>
      <c r="XET551" s="320"/>
      <c r="XEU551" s="320"/>
      <c r="XEV551" s="320"/>
      <c r="XEW551" s="320"/>
      <c r="XEX551" s="320"/>
      <c r="XEY551" s="320"/>
      <c r="XEZ551" s="320"/>
      <c r="XFA551" s="320"/>
      <c r="XFB551" s="320"/>
      <c r="XFC551" s="320"/>
      <c r="XFD551" s="320"/>
    </row>
    <row r="552" spans="1:16384" s="4" customFormat="1" ht="12.75" x14ac:dyDescent="0.2">
      <c r="A552" s="51"/>
      <c r="K552" s="46"/>
    </row>
    <row r="553" spans="1:16384" ht="63.75" x14ac:dyDescent="0.25">
      <c r="A553" s="51" t="s">
        <v>668</v>
      </c>
      <c r="B553" s="3" t="s">
        <v>41</v>
      </c>
      <c r="C553" s="3" t="s">
        <v>42</v>
      </c>
      <c r="D553" s="3" t="s">
        <v>43</v>
      </c>
      <c r="E553" s="3" t="s">
        <v>44</v>
      </c>
      <c r="F553" s="2" t="s">
        <v>636</v>
      </c>
      <c r="G553" s="2" t="s">
        <v>637</v>
      </c>
      <c r="H553" s="2" t="s">
        <v>638</v>
      </c>
      <c r="I553" s="2" t="s">
        <v>639</v>
      </c>
      <c r="J553" s="67"/>
      <c r="K553" s="45" t="s">
        <v>640</v>
      </c>
      <c r="L553" s="87" t="s">
        <v>641</v>
      </c>
      <c r="M553" s="94" t="s">
        <v>642</v>
      </c>
      <c r="N553" s="67"/>
      <c r="O553" s="315" t="s">
        <v>643</v>
      </c>
      <c r="P553" s="316"/>
      <c r="Q553" s="316"/>
      <c r="R553" s="317"/>
      <c r="U553" s="4"/>
      <c r="V553" s="4"/>
    </row>
    <row r="554" spans="1:16384" ht="14.45" customHeight="1" x14ac:dyDescent="0.25">
      <c r="A554" s="51"/>
      <c r="B554" s="11"/>
      <c r="C554" s="11" t="s">
        <v>60</v>
      </c>
      <c r="D554" s="11"/>
      <c r="E554" s="11" t="s">
        <v>61</v>
      </c>
      <c r="F554" s="11">
        <v>136</v>
      </c>
      <c r="G554" s="11">
        <v>3</v>
      </c>
      <c r="H554" s="11">
        <v>3</v>
      </c>
      <c r="I554" s="11">
        <v>2</v>
      </c>
      <c r="K554" s="11"/>
      <c r="L554" s="11"/>
      <c r="M554" s="11"/>
      <c r="O554" s="309"/>
      <c r="P554" s="310"/>
      <c r="Q554" s="310"/>
      <c r="R554" s="311"/>
      <c r="U554" s="4"/>
      <c r="V554" s="4"/>
    </row>
    <row r="555" spans="1:16384" ht="14.45" customHeight="1" x14ac:dyDescent="0.25">
      <c r="A555" s="51"/>
      <c r="B555" s="11"/>
      <c r="C555" s="11" t="s">
        <v>60</v>
      </c>
      <c r="D555" s="11"/>
      <c r="E555" s="11" t="s">
        <v>63</v>
      </c>
      <c r="F555" s="11">
        <v>235</v>
      </c>
      <c r="G555" s="11">
        <v>6</v>
      </c>
      <c r="H555" s="11">
        <v>6</v>
      </c>
      <c r="I555" s="11">
        <v>1</v>
      </c>
      <c r="K555" s="11"/>
      <c r="L555" s="11"/>
      <c r="M555" s="11"/>
      <c r="O555" s="169"/>
      <c r="P555" s="170"/>
      <c r="Q555" s="170"/>
      <c r="R555" s="171"/>
      <c r="U555" s="4"/>
      <c r="V555" s="4"/>
    </row>
    <row r="556" spans="1:16384" ht="14.45" customHeight="1" x14ac:dyDescent="0.25">
      <c r="A556" s="51"/>
      <c r="B556" s="11"/>
      <c r="C556" s="11" t="s">
        <v>64</v>
      </c>
      <c r="D556" s="11"/>
      <c r="E556" s="11" t="s">
        <v>61</v>
      </c>
      <c r="F556" s="11">
        <v>31</v>
      </c>
      <c r="G556" s="11">
        <v>1</v>
      </c>
      <c r="H556" s="11">
        <v>1</v>
      </c>
      <c r="I556" s="11">
        <v>1</v>
      </c>
      <c r="K556" s="11"/>
      <c r="L556" s="11"/>
      <c r="M556" s="11"/>
      <c r="O556" s="169"/>
      <c r="P556" s="170"/>
      <c r="Q556" s="170"/>
      <c r="R556" s="171"/>
      <c r="U556" s="4"/>
      <c r="V556" s="4"/>
    </row>
    <row r="557" spans="1:16384" ht="14.45" customHeight="1" x14ac:dyDescent="0.25">
      <c r="A557" s="51"/>
      <c r="B557" s="11"/>
      <c r="C557" s="11" t="s">
        <v>65</v>
      </c>
      <c r="D557" s="11"/>
      <c r="E557" s="11" t="s">
        <v>66</v>
      </c>
      <c r="F557" s="11">
        <v>16</v>
      </c>
      <c r="G557" s="11"/>
      <c r="H557" s="11">
        <v>0</v>
      </c>
      <c r="I557" s="11"/>
      <c r="K557" s="11"/>
      <c r="L557" s="11"/>
      <c r="M557" s="11"/>
      <c r="O557" s="169"/>
      <c r="P557" s="170"/>
      <c r="Q557" s="170"/>
      <c r="R557" s="171"/>
      <c r="U557" s="4"/>
      <c r="V557" s="4"/>
    </row>
    <row r="558" spans="1:16384" ht="14.45" customHeight="1" x14ac:dyDescent="0.25">
      <c r="A558" s="51"/>
      <c r="B558" s="11"/>
      <c r="C558" s="11" t="s">
        <v>69</v>
      </c>
      <c r="D558" s="11"/>
      <c r="E558" s="11" t="s">
        <v>70</v>
      </c>
      <c r="F558" s="11">
        <v>30</v>
      </c>
      <c r="G558" s="11"/>
      <c r="H558" s="11"/>
      <c r="I558" s="11"/>
      <c r="K558" s="11"/>
      <c r="L558" s="11"/>
      <c r="M558" s="11"/>
      <c r="O558" s="169"/>
      <c r="P558" s="170"/>
      <c r="Q558" s="170"/>
      <c r="R558" s="171"/>
      <c r="U558" s="4"/>
      <c r="V558" s="4"/>
    </row>
    <row r="559" spans="1:16384" ht="14.45" customHeight="1" x14ac:dyDescent="0.25">
      <c r="A559" s="51"/>
      <c r="B559" s="11"/>
      <c r="C559" s="11" t="s">
        <v>76</v>
      </c>
      <c r="D559" s="11"/>
      <c r="E559" s="11" t="s">
        <v>77</v>
      </c>
      <c r="F559" s="11">
        <v>5</v>
      </c>
      <c r="G559" s="11"/>
      <c r="H559" s="11"/>
      <c r="I559" s="11"/>
      <c r="K559" s="11"/>
      <c r="L559" s="11"/>
      <c r="M559" s="11"/>
      <c r="O559" s="169"/>
      <c r="P559" s="170"/>
      <c r="Q559" s="170"/>
      <c r="R559" s="171"/>
      <c r="U559" s="4"/>
      <c r="V559" s="4"/>
    </row>
    <row r="560" spans="1:16384" ht="14.45" customHeight="1" x14ac:dyDescent="0.25">
      <c r="A560" s="51"/>
      <c r="B560" s="11"/>
      <c r="C560" s="11" t="s">
        <v>78</v>
      </c>
      <c r="D560" s="11"/>
      <c r="E560" s="11" t="s">
        <v>79</v>
      </c>
      <c r="F560" s="11">
        <v>178</v>
      </c>
      <c r="G560" s="11">
        <v>3</v>
      </c>
      <c r="H560" s="11">
        <v>3</v>
      </c>
      <c r="I560" s="11">
        <v>0</v>
      </c>
      <c r="K560" s="11"/>
      <c r="L560" s="11"/>
      <c r="M560" s="11"/>
      <c r="O560" s="169"/>
      <c r="P560" s="170"/>
      <c r="Q560" s="170"/>
      <c r="R560" s="171"/>
      <c r="U560" s="4"/>
      <c r="V560" s="4"/>
    </row>
    <row r="561" spans="1:22" ht="14.45" customHeight="1" x14ac:dyDescent="0.25">
      <c r="A561" s="51"/>
      <c r="B561" s="11"/>
      <c r="C561" s="11" t="s">
        <v>80</v>
      </c>
      <c r="D561" s="11"/>
      <c r="E561" s="11" t="s">
        <v>81</v>
      </c>
      <c r="F561" s="11">
        <v>803</v>
      </c>
      <c r="G561" s="11">
        <v>3</v>
      </c>
      <c r="H561" s="11">
        <v>3</v>
      </c>
      <c r="I561" s="175">
        <v>4.6666666666666696</v>
      </c>
      <c r="K561" s="11"/>
      <c r="L561" s="11"/>
      <c r="M561" s="11"/>
      <c r="O561" s="169"/>
      <c r="P561" s="170"/>
      <c r="Q561" s="170"/>
      <c r="R561" s="171"/>
      <c r="U561" s="4"/>
      <c r="V561" s="4"/>
    </row>
    <row r="562" spans="1:22" ht="14.45" customHeight="1" x14ac:dyDescent="0.25">
      <c r="A562" s="51"/>
      <c r="B562" s="11"/>
      <c r="C562" s="11" t="s">
        <v>85</v>
      </c>
      <c r="D562" s="11"/>
      <c r="E562" s="11" t="s">
        <v>86</v>
      </c>
      <c r="F562" s="11">
        <v>1</v>
      </c>
      <c r="G562" s="11"/>
      <c r="H562" s="11"/>
      <c r="I562" s="11"/>
      <c r="K562" s="11"/>
      <c r="L562" s="11"/>
      <c r="M562" s="11"/>
      <c r="O562" s="169"/>
      <c r="P562" s="170"/>
      <c r="Q562" s="170"/>
      <c r="R562" s="171"/>
      <c r="U562" s="4"/>
      <c r="V562" s="4"/>
    </row>
    <row r="563" spans="1:22" ht="14.45" customHeight="1" x14ac:dyDescent="0.25">
      <c r="A563" s="51"/>
      <c r="B563" s="11"/>
      <c r="C563" s="11" t="s">
        <v>87</v>
      </c>
      <c r="D563" s="11"/>
      <c r="E563" s="11" t="s">
        <v>88</v>
      </c>
      <c r="F563" s="11">
        <v>2</v>
      </c>
      <c r="G563" s="11"/>
      <c r="H563" s="11"/>
      <c r="I563" s="11"/>
      <c r="K563" s="11"/>
      <c r="L563" s="11"/>
      <c r="M563" s="11"/>
      <c r="O563" s="169"/>
      <c r="P563" s="170"/>
      <c r="Q563" s="170"/>
      <c r="R563" s="171"/>
      <c r="U563" s="4"/>
      <c r="V563" s="4"/>
    </row>
    <row r="564" spans="1:22" ht="14.45" customHeight="1" x14ac:dyDescent="0.25">
      <c r="A564" s="51"/>
      <c r="B564" s="11"/>
      <c r="C564" s="11" t="s">
        <v>89</v>
      </c>
      <c r="D564" s="11"/>
      <c r="E564" s="11" t="s">
        <v>90</v>
      </c>
      <c r="F564" s="11">
        <v>6</v>
      </c>
      <c r="G564" s="11"/>
      <c r="H564" s="11"/>
      <c r="I564" s="11"/>
      <c r="K564" s="11"/>
      <c r="L564" s="11"/>
      <c r="M564" s="11"/>
      <c r="O564" s="169"/>
      <c r="P564" s="170"/>
      <c r="Q564" s="170"/>
      <c r="R564" s="171"/>
      <c r="U564" s="4"/>
      <c r="V564" s="4"/>
    </row>
    <row r="565" spans="1:22" ht="14.45" customHeight="1" x14ac:dyDescent="0.25">
      <c r="A565" s="51"/>
      <c r="B565" s="11"/>
      <c r="C565" s="11" t="s">
        <v>89</v>
      </c>
      <c r="D565" s="11"/>
      <c r="E565" s="11" t="s">
        <v>91</v>
      </c>
      <c r="F565" s="11">
        <v>1</v>
      </c>
      <c r="G565" s="11"/>
      <c r="H565" s="11"/>
      <c r="I565" s="11"/>
      <c r="K565" s="11"/>
      <c r="L565" s="11"/>
      <c r="M565" s="11"/>
      <c r="O565" s="169"/>
      <c r="P565" s="170"/>
      <c r="Q565" s="170"/>
      <c r="R565" s="171"/>
      <c r="U565" s="4"/>
      <c r="V565" s="4"/>
    </row>
    <row r="566" spans="1:22" ht="14.45" customHeight="1" x14ac:dyDescent="0.25">
      <c r="A566" s="51"/>
      <c r="B566" s="11"/>
      <c r="C566" s="11" t="s">
        <v>92</v>
      </c>
      <c r="D566" s="11"/>
      <c r="E566" s="11" t="s">
        <v>94</v>
      </c>
      <c r="F566" s="11">
        <v>18</v>
      </c>
      <c r="G566" s="11"/>
      <c r="H566" s="11"/>
      <c r="I566" s="11"/>
      <c r="K566" s="11"/>
      <c r="L566" s="11"/>
      <c r="M566" s="11"/>
      <c r="O566" s="169"/>
      <c r="P566" s="170"/>
      <c r="Q566" s="170"/>
      <c r="R566" s="171"/>
      <c r="U566" s="4"/>
      <c r="V566" s="4"/>
    </row>
    <row r="567" spans="1:22" ht="14.45" customHeight="1" x14ac:dyDescent="0.25">
      <c r="A567" s="51"/>
      <c r="B567" s="11"/>
      <c r="C567" s="11" t="s">
        <v>97</v>
      </c>
      <c r="D567" s="11"/>
      <c r="E567" s="11" t="s">
        <v>75</v>
      </c>
      <c r="F567" s="11">
        <v>121</v>
      </c>
      <c r="G567" s="11"/>
      <c r="H567" s="11">
        <v>0</v>
      </c>
      <c r="I567" s="11"/>
      <c r="K567" s="11"/>
      <c r="L567" s="11"/>
      <c r="M567" s="11"/>
      <c r="O567" s="169"/>
      <c r="P567" s="170"/>
      <c r="Q567" s="170"/>
      <c r="R567" s="171"/>
      <c r="U567" s="4"/>
      <c r="V567" s="4"/>
    </row>
    <row r="568" spans="1:22" ht="14.45" customHeight="1" x14ac:dyDescent="0.25">
      <c r="A568" s="51"/>
      <c r="B568" s="11"/>
      <c r="C568" s="11" t="s">
        <v>99</v>
      </c>
      <c r="D568" s="11"/>
      <c r="E568" s="11" t="s">
        <v>100</v>
      </c>
      <c r="F568" s="11">
        <v>32</v>
      </c>
      <c r="G568" s="11">
        <v>1</v>
      </c>
      <c r="H568" s="11">
        <v>1</v>
      </c>
      <c r="I568" s="11">
        <v>1</v>
      </c>
      <c r="K568" s="11"/>
      <c r="L568" s="11"/>
      <c r="M568" s="11"/>
      <c r="O568" s="169"/>
      <c r="P568" s="170"/>
      <c r="Q568" s="170"/>
      <c r="R568" s="171"/>
      <c r="U568" s="4"/>
      <c r="V568" s="4"/>
    </row>
    <row r="569" spans="1:22" ht="14.45" customHeight="1" x14ac:dyDescent="0.25">
      <c r="A569" s="51"/>
      <c r="B569" s="11"/>
      <c r="C569" s="11" t="s">
        <v>99</v>
      </c>
      <c r="D569" s="11"/>
      <c r="E569" s="11" t="s">
        <v>101</v>
      </c>
      <c r="F569" s="11">
        <v>3</v>
      </c>
      <c r="G569" s="11"/>
      <c r="H569" s="11"/>
      <c r="I569" s="11"/>
      <c r="K569" s="11"/>
      <c r="L569" s="11"/>
      <c r="M569" s="11"/>
      <c r="O569" s="169"/>
      <c r="P569" s="170"/>
      <c r="Q569" s="170"/>
      <c r="R569" s="171"/>
      <c r="U569" s="4"/>
      <c r="V569" s="4"/>
    </row>
    <row r="570" spans="1:22" ht="14.45" customHeight="1" x14ac:dyDescent="0.25">
      <c r="A570" s="51"/>
      <c r="B570" s="11"/>
      <c r="C570" s="11" t="s">
        <v>669</v>
      </c>
      <c r="D570" s="11"/>
      <c r="E570" s="11" t="s">
        <v>101</v>
      </c>
      <c r="F570" s="11">
        <v>1</v>
      </c>
      <c r="G570" s="11"/>
      <c r="H570" s="11"/>
      <c r="I570" s="11"/>
      <c r="K570" s="11"/>
      <c r="L570" s="11"/>
      <c r="M570" s="11"/>
      <c r="O570" s="169"/>
      <c r="P570" s="170"/>
      <c r="Q570" s="170"/>
      <c r="R570" s="171"/>
      <c r="U570" s="4"/>
      <c r="V570" s="4"/>
    </row>
    <row r="571" spans="1:22" ht="14.45" customHeight="1" x14ac:dyDescent="0.25">
      <c r="A571" s="51"/>
      <c r="B571" s="11"/>
      <c r="C571" s="11" t="s">
        <v>104</v>
      </c>
      <c r="D571" s="11"/>
      <c r="E571" s="11" t="s">
        <v>105</v>
      </c>
      <c r="F571" s="11">
        <v>14</v>
      </c>
      <c r="G571" s="11"/>
      <c r="H571" s="11"/>
      <c r="I571" s="11"/>
      <c r="K571" s="11"/>
      <c r="L571" s="11"/>
      <c r="M571" s="11"/>
      <c r="O571" s="169"/>
      <c r="P571" s="170"/>
      <c r="Q571" s="170"/>
      <c r="R571" s="171"/>
      <c r="U571" s="4"/>
      <c r="V571" s="4"/>
    </row>
    <row r="572" spans="1:22" ht="14.45" customHeight="1" x14ac:dyDescent="0.25">
      <c r="A572" s="51"/>
      <c r="B572" s="11"/>
      <c r="C572" s="11" t="s">
        <v>110</v>
      </c>
      <c r="D572" s="11"/>
      <c r="E572" s="11" t="s">
        <v>102</v>
      </c>
      <c r="F572" s="11">
        <v>19</v>
      </c>
      <c r="G572" s="11"/>
      <c r="H572" s="11">
        <v>0</v>
      </c>
      <c r="I572" s="11"/>
      <c r="K572" s="11"/>
      <c r="L572" s="11"/>
      <c r="M572" s="11"/>
      <c r="O572" s="169"/>
      <c r="P572" s="170"/>
      <c r="Q572" s="170"/>
      <c r="R572" s="171"/>
      <c r="U572" s="4"/>
      <c r="V572" s="4"/>
    </row>
    <row r="573" spans="1:22" ht="14.45" customHeight="1" x14ac:dyDescent="0.25">
      <c r="A573" s="51"/>
      <c r="B573" s="11"/>
      <c r="C573" s="11" t="s">
        <v>110</v>
      </c>
      <c r="D573" s="11"/>
      <c r="E573" s="11" t="s">
        <v>103</v>
      </c>
      <c r="F573" s="11">
        <v>4</v>
      </c>
      <c r="G573" s="11"/>
      <c r="H573" s="11">
        <v>0</v>
      </c>
      <c r="I573" s="11"/>
      <c r="K573" s="11"/>
      <c r="L573" s="11"/>
      <c r="M573" s="11"/>
      <c r="O573" s="169"/>
      <c r="P573" s="170"/>
      <c r="Q573" s="170"/>
      <c r="R573" s="171"/>
      <c r="U573" s="4"/>
      <c r="V573" s="4"/>
    </row>
    <row r="574" spans="1:22" ht="14.45" customHeight="1" x14ac:dyDescent="0.25">
      <c r="A574" s="51"/>
      <c r="B574" s="11"/>
      <c r="C574" s="11" t="s">
        <v>115</v>
      </c>
      <c r="D574" s="11"/>
      <c r="E574" s="11" t="s">
        <v>103</v>
      </c>
      <c r="F574" s="11">
        <v>28</v>
      </c>
      <c r="G574" s="11"/>
      <c r="H574" s="11">
        <v>0</v>
      </c>
      <c r="I574" s="11"/>
      <c r="K574" s="11"/>
      <c r="L574" s="11"/>
      <c r="M574" s="11"/>
      <c r="O574" s="169"/>
      <c r="P574" s="170"/>
      <c r="Q574" s="170"/>
      <c r="R574" s="171"/>
      <c r="U574" s="4"/>
      <c r="V574" s="4"/>
    </row>
    <row r="575" spans="1:22" ht="14.45" customHeight="1" x14ac:dyDescent="0.25">
      <c r="A575" s="51"/>
      <c r="B575" s="11"/>
      <c r="C575" s="11" t="s">
        <v>120</v>
      </c>
      <c r="D575" s="11"/>
      <c r="E575" s="11" t="s">
        <v>121</v>
      </c>
      <c r="F575" s="11">
        <v>1</v>
      </c>
      <c r="G575" s="11"/>
      <c r="H575" s="11"/>
      <c r="I575" s="11"/>
      <c r="K575" s="11"/>
      <c r="L575" s="11"/>
      <c r="M575" s="11"/>
      <c r="O575" s="169"/>
      <c r="P575" s="170"/>
      <c r="Q575" s="170"/>
      <c r="R575" s="171"/>
      <c r="U575" s="4"/>
      <c r="V575" s="4"/>
    </row>
    <row r="576" spans="1:22" ht="14.45" customHeight="1" x14ac:dyDescent="0.25">
      <c r="A576" s="51"/>
      <c r="B576" s="11"/>
      <c r="C576" s="11" t="s">
        <v>122</v>
      </c>
      <c r="D576" s="11"/>
      <c r="E576" s="11" t="s">
        <v>117</v>
      </c>
      <c r="F576" s="11">
        <v>18</v>
      </c>
      <c r="G576" s="11">
        <v>1</v>
      </c>
      <c r="H576" s="11">
        <v>1</v>
      </c>
      <c r="I576" s="11">
        <v>0</v>
      </c>
      <c r="K576" s="11"/>
      <c r="L576" s="11"/>
      <c r="M576" s="11"/>
      <c r="O576" s="169"/>
      <c r="P576" s="170"/>
      <c r="Q576" s="170"/>
      <c r="R576" s="171"/>
      <c r="U576" s="4"/>
      <c r="V576" s="4"/>
    </row>
    <row r="577" spans="1:22" ht="14.45" customHeight="1" x14ac:dyDescent="0.25">
      <c r="A577" s="51"/>
      <c r="B577" s="11"/>
      <c r="C577" s="11" t="s">
        <v>123</v>
      </c>
      <c r="D577" s="11"/>
      <c r="E577" s="11" t="s">
        <v>124</v>
      </c>
      <c r="F577" s="11">
        <v>5</v>
      </c>
      <c r="G577" s="11"/>
      <c r="H577" s="11"/>
      <c r="I577" s="11"/>
      <c r="K577" s="11"/>
      <c r="L577" s="11"/>
      <c r="M577" s="11"/>
      <c r="O577" s="169"/>
      <c r="P577" s="170"/>
      <c r="Q577" s="170"/>
      <c r="R577" s="171"/>
      <c r="U577" s="4"/>
      <c r="V577" s="4"/>
    </row>
    <row r="578" spans="1:22" ht="14.45" customHeight="1" x14ac:dyDescent="0.25">
      <c r="A578" s="51"/>
      <c r="B578" s="11"/>
      <c r="C578" s="11" t="s">
        <v>125</v>
      </c>
      <c r="D578" s="11"/>
      <c r="E578" s="11" t="s">
        <v>66</v>
      </c>
      <c r="F578" s="11">
        <v>159</v>
      </c>
      <c r="G578" s="11">
        <v>1</v>
      </c>
      <c r="H578" s="11">
        <v>1</v>
      </c>
      <c r="I578" s="11">
        <v>0</v>
      </c>
      <c r="K578" s="11"/>
      <c r="L578" s="11"/>
      <c r="M578" s="11"/>
      <c r="O578" s="169"/>
      <c r="P578" s="170"/>
      <c r="Q578" s="170"/>
      <c r="R578" s="171"/>
      <c r="U578" s="4"/>
      <c r="V578" s="4"/>
    </row>
    <row r="579" spans="1:22" ht="14.45" customHeight="1" x14ac:dyDescent="0.25">
      <c r="A579" s="51"/>
      <c r="B579" s="11"/>
      <c r="C579" s="11" t="s">
        <v>132</v>
      </c>
      <c r="D579" s="11"/>
      <c r="E579" s="11" t="s">
        <v>128</v>
      </c>
      <c r="F579" s="11">
        <v>81</v>
      </c>
      <c r="G579" s="11">
        <v>2</v>
      </c>
      <c r="H579" s="11">
        <v>2</v>
      </c>
      <c r="I579" s="11">
        <v>0</v>
      </c>
      <c r="K579" s="11"/>
      <c r="L579" s="11"/>
      <c r="M579" s="11"/>
      <c r="O579" s="169"/>
      <c r="P579" s="170"/>
      <c r="Q579" s="170"/>
      <c r="R579" s="171"/>
      <c r="U579" s="4"/>
      <c r="V579" s="4"/>
    </row>
    <row r="580" spans="1:22" ht="14.45" customHeight="1" x14ac:dyDescent="0.25">
      <c r="A580" s="51"/>
      <c r="B580" s="11"/>
      <c r="C580" s="11" t="s">
        <v>133</v>
      </c>
      <c r="D580" s="11"/>
      <c r="E580" s="11" t="s">
        <v>77</v>
      </c>
      <c r="F580" s="11">
        <v>13</v>
      </c>
      <c r="G580" s="11"/>
      <c r="H580" s="11"/>
      <c r="I580" s="11"/>
      <c r="K580" s="11"/>
      <c r="L580" s="11"/>
      <c r="M580" s="11"/>
      <c r="O580" s="169"/>
      <c r="P580" s="170"/>
      <c r="Q580" s="170"/>
      <c r="R580" s="171"/>
      <c r="U580" s="4"/>
      <c r="V580" s="4"/>
    </row>
    <row r="581" spans="1:22" ht="14.45" customHeight="1" x14ac:dyDescent="0.25">
      <c r="A581" s="51"/>
      <c r="B581" s="11"/>
      <c r="C581" s="11" t="s">
        <v>135</v>
      </c>
      <c r="D581" s="11"/>
      <c r="E581" s="11" t="s">
        <v>77</v>
      </c>
      <c r="F581" s="11">
        <v>4</v>
      </c>
      <c r="G581" s="11"/>
      <c r="H581" s="11"/>
      <c r="I581" s="11"/>
      <c r="K581" s="11"/>
      <c r="L581" s="11"/>
      <c r="M581" s="11"/>
      <c r="O581" s="169"/>
      <c r="P581" s="170"/>
      <c r="Q581" s="170"/>
      <c r="R581" s="171"/>
      <c r="U581" s="4"/>
      <c r="V581" s="4"/>
    </row>
    <row r="582" spans="1:22" ht="14.45" customHeight="1" x14ac:dyDescent="0.25">
      <c r="A582" s="51"/>
      <c r="B582" s="11"/>
      <c r="C582" s="11" t="s">
        <v>138</v>
      </c>
      <c r="D582" s="11"/>
      <c r="E582" s="11" t="s">
        <v>102</v>
      </c>
      <c r="F582" s="11">
        <v>3</v>
      </c>
      <c r="G582" s="11"/>
      <c r="H582" s="11"/>
      <c r="I582" s="11"/>
      <c r="K582" s="11"/>
      <c r="L582" s="11"/>
      <c r="M582" s="11"/>
      <c r="O582" s="169"/>
      <c r="P582" s="170"/>
      <c r="Q582" s="170"/>
      <c r="R582" s="171"/>
      <c r="U582" s="4"/>
      <c r="V582" s="4"/>
    </row>
    <row r="583" spans="1:22" ht="14.45" customHeight="1" x14ac:dyDescent="0.25">
      <c r="A583" s="51"/>
      <c r="B583" s="11"/>
      <c r="C583" s="11" t="s">
        <v>139</v>
      </c>
      <c r="D583" s="11"/>
      <c r="E583" s="11" t="s">
        <v>140</v>
      </c>
      <c r="F583" s="11">
        <v>13</v>
      </c>
      <c r="G583" s="11"/>
      <c r="H583" s="11"/>
      <c r="I583" s="11"/>
      <c r="K583" s="11"/>
      <c r="L583" s="11"/>
      <c r="M583" s="11"/>
      <c r="O583" s="169"/>
      <c r="P583" s="170"/>
      <c r="Q583" s="170"/>
      <c r="R583" s="171"/>
      <c r="U583" s="4"/>
      <c r="V583" s="4"/>
    </row>
    <row r="584" spans="1:22" ht="14.45" customHeight="1" x14ac:dyDescent="0.25">
      <c r="A584" s="51"/>
      <c r="B584" s="11"/>
      <c r="C584" s="11" t="s">
        <v>141</v>
      </c>
      <c r="D584" s="11"/>
      <c r="E584" s="11" t="s">
        <v>142</v>
      </c>
      <c r="F584" s="11">
        <v>840</v>
      </c>
      <c r="G584" s="11">
        <v>9</v>
      </c>
      <c r="H584" s="11">
        <v>10</v>
      </c>
      <c r="I584" s="11">
        <v>4.8</v>
      </c>
      <c r="K584" s="11"/>
      <c r="L584" s="11"/>
      <c r="M584" s="11"/>
      <c r="O584" s="169"/>
      <c r="P584" s="170"/>
      <c r="Q584" s="170"/>
      <c r="R584" s="171"/>
      <c r="U584" s="4"/>
      <c r="V584" s="4"/>
    </row>
    <row r="585" spans="1:22" ht="14.45" customHeight="1" x14ac:dyDescent="0.25">
      <c r="A585" s="51"/>
      <c r="B585" s="11"/>
      <c r="C585" s="11" t="s">
        <v>141</v>
      </c>
      <c r="D585" s="11"/>
      <c r="E585" s="11" t="s">
        <v>485</v>
      </c>
      <c r="F585" s="11">
        <v>1</v>
      </c>
      <c r="G585" s="11"/>
      <c r="H585" s="11"/>
      <c r="I585" s="11"/>
      <c r="K585" s="11"/>
      <c r="L585" s="11"/>
      <c r="M585" s="11"/>
      <c r="O585" s="169"/>
      <c r="P585" s="170"/>
      <c r="Q585" s="170"/>
      <c r="R585" s="171"/>
      <c r="U585" s="4"/>
      <c r="V585" s="4"/>
    </row>
    <row r="586" spans="1:22" ht="14.45" customHeight="1" x14ac:dyDescent="0.25">
      <c r="A586" s="51"/>
      <c r="B586" s="11"/>
      <c r="C586" s="11" t="s">
        <v>143</v>
      </c>
      <c r="D586" s="11"/>
      <c r="E586" s="11" t="s">
        <v>145</v>
      </c>
      <c r="F586" s="11">
        <v>109</v>
      </c>
      <c r="G586" s="11">
        <v>1</v>
      </c>
      <c r="H586" s="11">
        <v>1</v>
      </c>
      <c r="I586" s="11">
        <v>2</v>
      </c>
      <c r="K586" s="11"/>
      <c r="L586" s="11"/>
      <c r="M586" s="11"/>
      <c r="O586" s="169"/>
      <c r="P586" s="170"/>
      <c r="Q586" s="170"/>
      <c r="R586" s="171"/>
      <c r="U586" s="4"/>
      <c r="V586" s="4"/>
    </row>
    <row r="587" spans="1:22" ht="14.45" customHeight="1" x14ac:dyDescent="0.25">
      <c r="A587" s="51"/>
      <c r="B587" s="11"/>
      <c r="C587" s="11" t="s">
        <v>149</v>
      </c>
      <c r="D587" s="11"/>
      <c r="E587" s="11" t="s">
        <v>150</v>
      </c>
      <c r="F587" s="11">
        <v>36</v>
      </c>
      <c r="G587" s="11">
        <v>1</v>
      </c>
      <c r="H587" s="11">
        <v>1</v>
      </c>
      <c r="I587" s="11">
        <v>0</v>
      </c>
      <c r="K587" s="11"/>
      <c r="L587" s="11"/>
      <c r="M587" s="11"/>
      <c r="O587" s="169"/>
      <c r="P587" s="170"/>
      <c r="Q587" s="170"/>
      <c r="R587" s="171"/>
      <c r="U587" s="4"/>
      <c r="V587" s="4"/>
    </row>
    <row r="588" spans="1:22" ht="14.45" customHeight="1" x14ac:dyDescent="0.25">
      <c r="A588" s="51"/>
      <c r="B588" s="11"/>
      <c r="C588" s="11" t="s">
        <v>155</v>
      </c>
      <c r="D588" s="11"/>
      <c r="E588" s="11" t="s">
        <v>150</v>
      </c>
      <c r="F588" s="11">
        <v>3</v>
      </c>
      <c r="G588" s="11"/>
      <c r="H588" s="11">
        <v>0</v>
      </c>
      <c r="I588" s="11"/>
      <c r="K588" s="11"/>
      <c r="L588" s="11"/>
      <c r="M588" s="11"/>
      <c r="O588" s="169"/>
      <c r="P588" s="170"/>
      <c r="Q588" s="170"/>
      <c r="R588" s="171"/>
      <c r="U588" s="4"/>
      <c r="V588" s="4"/>
    </row>
    <row r="589" spans="1:22" ht="14.45" customHeight="1" x14ac:dyDescent="0.25">
      <c r="A589" s="51"/>
      <c r="B589" s="11"/>
      <c r="C589" s="11" t="s">
        <v>157</v>
      </c>
      <c r="D589" s="11"/>
      <c r="E589" s="11" t="s">
        <v>95</v>
      </c>
      <c r="F589" s="11">
        <v>20</v>
      </c>
      <c r="G589" s="11"/>
      <c r="H589" s="11"/>
      <c r="I589" s="11"/>
      <c r="K589" s="11"/>
      <c r="L589" s="11"/>
      <c r="M589" s="11"/>
      <c r="O589" s="169"/>
      <c r="P589" s="170"/>
      <c r="Q589" s="170"/>
      <c r="R589" s="171"/>
      <c r="U589" s="4"/>
      <c r="V589" s="4"/>
    </row>
    <row r="590" spans="1:22" ht="14.45" customHeight="1" x14ac:dyDescent="0.25">
      <c r="A590" s="51"/>
      <c r="B590" s="11"/>
      <c r="C590" s="11" t="s">
        <v>162</v>
      </c>
      <c r="D590" s="11"/>
      <c r="E590" s="11" t="s">
        <v>62</v>
      </c>
      <c r="F590" s="11">
        <v>64</v>
      </c>
      <c r="G590" s="11">
        <v>1</v>
      </c>
      <c r="H590" s="11">
        <v>1</v>
      </c>
      <c r="I590" s="11">
        <v>0</v>
      </c>
      <c r="K590" s="11"/>
      <c r="L590" s="11"/>
      <c r="M590" s="11"/>
      <c r="O590" s="169"/>
      <c r="P590" s="170"/>
      <c r="Q590" s="170"/>
      <c r="R590" s="171"/>
      <c r="U590" s="4"/>
      <c r="V590" s="4"/>
    </row>
    <row r="591" spans="1:22" ht="14.45" customHeight="1" x14ac:dyDescent="0.25">
      <c r="A591" s="51"/>
      <c r="B591" s="11"/>
      <c r="C591" s="11" t="s">
        <v>168</v>
      </c>
      <c r="D591" s="11"/>
      <c r="E591" s="11" t="s">
        <v>95</v>
      </c>
      <c r="F591" s="11">
        <v>126</v>
      </c>
      <c r="G591" s="11">
        <v>1</v>
      </c>
      <c r="H591" s="11">
        <v>1</v>
      </c>
      <c r="I591" s="11">
        <v>0</v>
      </c>
      <c r="K591" s="11"/>
      <c r="L591" s="11"/>
      <c r="M591" s="11"/>
      <c r="O591" s="169"/>
      <c r="P591" s="170"/>
      <c r="Q591" s="170"/>
      <c r="R591" s="171"/>
      <c r="U591" s="4"/>
      <c r="V591" s="4"/>
    </row>
    <row r="592" spans="1:22" ht="14.45" customHeight="1" x14ac:dyDescent="0.25">
      <c r="A592" s="51"/>
      <c r="B592" s="11"/>
      <c r="C592" s="11" t="s">
        <v>169</v>
      </c>
      <c r="D592" s="11"/>
      <c r="E592" s="11" t="s">
        <v>163</v>
      </c>
      <c r="F592" s="11">
        <v>2</v>
      </c>
      <c r="G592" s="11"/>
      <c r="H592" s="11"/>
      <c r="I592" s="11"/>
      <c r="K592" s="11"/>
      <c r="L592" s="11"/>
      <c r="M592" s="11"/>
      <c r="O592" s="169"/>
      <c r="P592" s="170"/>
      <c r="Q592" s="170"/>
      <c r="R592" s="171"/>
      <c r="U592" s="4"/>
      <c r="V592" s="4"/>
    </row>
    <row r="593" spans="1:22" ht="14.45" customHeight="1" x14ac:dyDescent="0.25">
      <c r="A593" s="51"/>
      <c r="B593" s="11"/>
      <c r="C593" s="11" t="s">
        <v>170</v>
      </c>
      <c r="D593" s="11"/>
      <c r="E593" s="11" t="s">
        <v>98</v>
      </c>
      <c r="F593" s="11">
        <v>1</v>
      </c>
      <c r="G593" s="11"/>
      <c r="H593" s="11"/>
      <c r="I593" s="11"/>
      <c r="K593" s="11"/>
      <c r="L593" s="11"/>
      <c r="M593" s="11"/>
      <c r="O593" s="169"/>
      <c r="P593" s="170"/>
      <c r="Q593" s="170"/>
      <c r="R593" s="171"/>
      <c r="U593" s="4"/>
      <c r="V593" s="4"/>
    </row>
    <row r="594" spans="1:22" ht="14.45" customHeight="1" x14ac:dyDescent="0.25">
      <c r="A594" s="51"/>
      <c r="B594" s="11"/>
      <c r="C594" s="11" t="s">
        <v>170</v>
      </c>
      <c r="D594" s="11"/>
      <c r="E594" s="11" t="s">
        <v>75</v>
      </c>
      <c r="F594" s="11">
        <v>21</v>
      </c>
      <c r="G594" s="11"/>
      <c r="H594" s="11">
        <v>0</v>
      </c>
      <c r="I594" s="11"/>
      <c r="K594" s="11"/>
      <c r="L594" s="11"/>
      <c r="M594" s="11"/>
      <c r="O594" s="169"/>
      <c r="P594" s="170"/>
      <c r="Q594" s="170"/>
      <c r="R594" s="171"/>
      <c r="U594" s="4"/>
      <c r="V594" s="4"/>
    </row>
    <row r="595" spans="1:22" ht="14.45" customHeight="1" x14ac:dyDescent="0.25">
      <c r="A595" s="51"/>
      <c r="B595" s="11"/>
      <c r="C595" s="11" t="s">
        <v>171</v>
      </c>
      <c r="D595" s="11"/>
      <c r="E595" s="11" t="s">
        <v>172</v>
      </c>
      <c r="F595" s="11">
        <v>9</v>
      </c>
      <c r="G595" s="11"/>
      <c r="H595" s="11"/>
      <c r="I595" s="11"/>
      <c r="K595" s="11"/>
      <c r="L595" s="11"/>
      <c r="M595" s="11"/>
      <c r="O595" s="169"/>
      <c r="P595" s="170"/>
      <c r="Q595" s="170"/>
      <c r="R595" s="171"/>
      <c r="U595" s="4"/>
      <c r="V595" s="4"/>
    </row>
    <row r="596" spans="1:22" ht="14.45" customHeight="1" x14ac:dyDescent="0.25">
      <c r="A596" s="51"/>
      <c r="B596" s="11"/>
      <c r="C596" s="11" t="s">
        <v>173</v>
      </c>
      <c r="D596" s="11"/>
      <c r="E596" s="11" t="s">
        <v>174</v>
      </c>
      <c r="F596" s="11">
        <v>105</v>
      </c>
      <c r="G596" s="11"/>
      <c r="H596" s="11">
        <v>0</v>
      </c>
      <c r="I596" s="11"/>
      <c r="K596" s="11"/>
      <c r="L596" s="11"/>
      <c r="M596" s="11"/>
      <c r="O596" s="169"/>
      <c r="P596" s="170"/>
      <c r="Q596" s="170"/>
      <c r="R596" s="171"/>
      <c r="U596" s="4"/>
      <c r="V596" s="4"/>
    </row>
    <row r="597" spans="1:22" ht="14.45" customHeight="1" x14ac:dyDescent="0.25">
      <c r="A597" s="51"/>
      <c r="B597" s="11"/>
      <c r="C597" s="11" t="s">
        <v>175</v>
      </c>
      <c r="D597" s="11"/>
      <c r="E597" s="11" t="s">
        <v>176</v>
      </c>
      <c r="F597" s="11">
        <v>23</v>
      </c>
      <c r="G597" s="11"/>
      <c r="H597" s="11">
        <v>0</v>
      </c>
      <c r="I597" s="11"/>
      <c r="K597" s="11"/>
      <c r="L597" s="11"/>
      <c r="M597" s="11"/>
      <c r="O597" s="169"/>
      <c r="P597" s="170"/>
      <c r="Q597" s="170"/>
      <c r="R597" s="171"/>
      <c r="U597" s="4"/>
      <c r="V597" s="4"/>
    </row>
    <row r="598" spans="1:22" ht="14.45" customHeight="1" x14ac:dyDescent="0.25">
      <c r="A598" s="51"/>
      <c r="B598" s="11"/>
      <c r="C598" s="11" t="s">
        <v>178</v>
      </c>
      <c r="D598" s="11"/>
      <c r="E598" s="11" t="s">
        <v>179</v>
      </c>
      <c r="F598" s="11">
        <v>71</v>
      </c>
      <c r="G598" s="11">
        <v>1</v>
      </c>
      <c r="H598" s="11">
        <v>1</v>
      </c>
      <c r="I598" s="11">
        <v>0</v>
      </c>
      <c r="K598" s="11"/>
      <c r="L598" s="11"/>
      <c r="M598" s="11"/>
      <c r="O598" s="169"/>
      <c r="P598" s="170"/>
      <c r="Q598" s="170"/>
      <c r="R598" s="171"/>
      <c r="U598" s="4"/>
      <c r="V598" s="4"/>
    </row>
    <row r="599" spans="1:22" ht="14.45" customHeight="1" x14ac:dyDescent="0.25">
      <c r="A599" s="51"/>
      <c r="B599" s="11"/>
      <c r="C599" s="11" t="s">
        <v>180</v>
      </c>
      <c r="D599" s="11"/>
      <c r="E599" s="11" t="s">
        <v>84</v>
      </c>
      <c r="F599" s="11">
        <v>10</v>
      </c>
      <c r="G599" s="11"/>
      <c r="H599" s="11"/>
      <c r="I599" s="11"/>
      <c r="K599" s="11"/>
      <c r="L599" s="11"/>
      <c r="M599" s="11"/>
      <c r="O599" s="169"/>
      <c r="P599" s="170"/>
      <c r="Q599" s="170"/>
      <c r="R599" s="171"/>
      <c r="U599" s="4"/>
      <c r="V599" s="4"/>
    </row>
    <row r="600" spans="1:22" ht="14.45" customHeight="1" x14ac:dyDescent="0.25">
      <c r="A600" s="51"/>
      <c r="B600" s="11"/>
      <c r="C600" s="11" t="s">
        <v>181</v>
      </c>
      <c r="D600" s="11"/>
      <c r="E600" s="11" t="s">
        <v>182</v>
      </c>
      <c r="F600" s="11">
        <v>52</v>
      </c>
      <c r="G600" s="11">
        <v>1</v>
      </c>
      <c r="H600" s="11">
        <v>1</v>
      </c>
      <c r="I600" s="11">
        <v>1</v>
      </c>
      <c r="K600" s="11"/>
      <c r="L600" s="11"/>
      <c r="M600" s="11"/>
      <c r="O600" s="169"/>
      <c r="P600" s="170"/>
      <c r="Q600" s="170"/>
      <c r="R600" s="171"/>
      <c r="U600" s="4"/>
      <c r="V600" s="4"/>
    </row>
    <row r="601" spans="1:22" ht="14.45" customHeight="1" x14ac:dyDescent="0.25">
      <c r="A601" s="51"/>
      <c r="B601" s="11"/>
      <c r="C601" s="11" t="s">
        <v>186</v>
      </c>
      <c r="D601" s="11"/>
      <c r="E601" s="11" t="s">
        <v>68</v>
      </c>
      <c r="F601" s="11">
        <v>17</v>
      </c>
      <c r="G601" s="11"/>
      <c r="H601" s="11"/>
      <c r="I601" s="11"/>
      <c r="K601" s="11"/>
      <c r="L601" s="11"/>
      <c r="M601" s="11"/>
      <c r="O601" s="169"/>
      <c r="P601" s="170"/>
      <c r="Q601" s="170"/>
      <c r="R601" s="171"/>
      <c r="U601" s="4"/>
      <c r="V601" s="4"/>
    </row>
    <row r="602" spans="1:22" ht="14.45" customHeight="1" x14ac:dyDescent="0.25">
      <c r="A602" s="51"/>
      <c r="B602" s="11"/>
      <c r="C602" s="11" t="s">
        <v>188</v>
      </c>
      <c r="D602" s="11"/>
      <c r="E602" s="11" t="s">
        <v>189</v>
      </c>
      <c r="F602" s="11">
        <v>14</v>
      </c>
      <c r="G602" s="11"/>
      <c r="H602" s="11">
        <v>0</v>
      </c>
      <c r="I602" s="11"/>
      <c r="K602" s="11"/>
      <c r="L602" s="11"/>
      <c r="M602" s="11"/>
      <c r="O602" s="169"/>
      <c r="P602" s="170"/>
      <c r="Q602" s="170"/>
      <c r="R602" s="171"/>
      <c r="U602" s="4"/>
      <c r="V602" s="4"/>
    </row>
    <row r="603" spans="1:22" ht="14.45" customHeight="1" x14ac:dyDescent="0.25">
      <c r="A603" s="51"/>
      <c r="B603" s="11"/>
      <c r="C603" s="11" t="s">
        <v>190</v>
      </c>
      <c r="D603" s="11"/>
      <c r="E603" s="11" t="s">
        <v>191</v>
      </c>
      <c r="F603" s="11">
        <v>39</v>
      </c>
      <c r="G603" s="11">
        <v>1</v>
      </c>
      <c r="H603" s="11">
        <v>1</v>
      </c>
      <c r="I603" s="11">
        <v>0</v>
      </c>
      <c r="K603" s="11"/>
      <c r="L603" s="11"/>
      <c r="M603" s="11"/>
      <c r="O603" s="169"/>
      <c r="P603" s="170"/>
      <c r="Q603" s="170"/>
      <c r="R603" s="171"/>
      <c r="U603" s="4"/>
      <c r="V603" s="4"/>
    </row>
    <row r="604" spans="1:22" ht="14.45" customHeight="1" x14ac:dyDescent="0.25">
      <c r="A604" s="51"/>
      <c r="B604" s="11"/>
      <c r="C604" s="11" t="s">
        <v>194</v>
      </c>
      <c r="D604" s="11"/>
      <c r="E604" s="11" t="s">
        <v>195</v>
      </c>
      <c r="F604" s="11">
        <v>15</v>
      </c>
      <c r="G604" s="11"/>
      <c r="H604" s="11"/>
      <c r="I604" s="11"/>
      <c r="K604" s="11"/>
      <c r="L604" s="11"/>
      <c r="M604" s="11"/>
      <c r="O604" s="169"/>
      <c r="P604" s="170"/>
      <c r="Q604" s="170"/>
      <c r="R604" s="171"/>
      <c r="U604" s="4"/>
      <c r="V604" s="4"/>
    </row>
    <row r="605" spans="1:22" ht="14.45" customHeight="1" x14ac:dyDescent="0.25">
      <c r="A605" s="51"/>
      <c r="B605" s="11"/>
      <c r="C605" s="11" t="s">
        <v>196</v>
      </c>
      <c r="D605" s="11"/>
      <c r="E605" s="11" t="s">
        <v>197</v>
      </c>
      <c r="F605" s="11">
        <v>162</v>
      </c>
      <c r="G605" s="11"/>
      <c r="H605" s="11">
        <v>0</v>
      </c>
      <c r="I605" s="11"/>
      <c r="K605" s="11"/>
      <c r="L605" s="11"/>
      <c r="M605" s="11"/>
      <c r="O605" s="169"/>
      <c r="P605" s="170"/>
      <c r="Q605" s="170"/>
      <c r="R605" s="171"/>
      <c r="U605" s="4"/>
      <c r="V605" s="4"/>
    </row>
    <row r="606" spans="1:22" ht="14.45" customHeight="1" x14ac:dyDescent="0.25">
      <c r="A606" s="51"/>
      <c r="B606" s="11"/>
      <c r="C606" s="11" t="s">
        <v>199</v>
      </c>
      <c r="D606" s="11"/>
      <c r="E606" s="11" t="s">
        <v>200</v>
      </c>
      <c r="F606" s="11">
        <v>364</v>
      </c>
      <c r="G606" s="11">
        <v>3</v>
      </c>
      <c r="H606" s="11">
        <v>3</v>
      </c>
      <c r="I606" s="175">
        <v>1.6666666666666701</v>
      </c>
      <c r="K606" s="11"/>
      <c r="L606" s="11"/>
      <c r="M606" s="11"/>
      <c r="O606" s="169"/>
      <c r="P606" s="170"/>
      <c r="Q606" s="170"/>
      <c r="R606" s="171"/>
      <c r="U606" s="4"/>
      <c r="V606" s="4"/>
    </row>
    <row r="607" spans="1:22" ht="14.45" customHeight="1" x14ac:dyDescent="0.25">
      <c r="A607" s="51"/>
      <c r="B607" s="11"/>
      <c r="C607" s="11" t="s">
        <v>201</v>
      </c>
      <c r="D607" s="11"/>
      <c r="E607" s="11" t="s">
        <v>95</v>
      </c>
      <c r="F607" s="11">
        <v>14</v>
      </c>
      <c r="G607" s="11"/>
      <c r="H607" s="11">
        <v>0</v>
      </c>
      <c r="I607" s="11"/>
      <c r="K607" s="11"/>
      <c r="L607" s="11"/>
      <c r="M607" s="11"/>
      <c r="O607" s="169"/>
      <c r="P607" s="170"/>
      <c r="Q607" s="170"/>
      <c r="R607" s="171"/>
      <c r="U607" s="4"/>
      <c r="V607" s="4"/>
    </row>
    <row r="608" spans="1:22" ht="14.45" customHeight="1" x14ac:dyDescent="0.25">
      <c r="A608" s="51"/>
      <c r="B608" s="11"/>
      <c r="C608" s="11" t="s">
        <v>204</v>
      </c>
      <c r="D608" s="11"/>
      <c r="E608" s="11" t="s">
        <v>62</v>
      </c>
      <c r="F608" s="11">
        <v>20</v>
      </c>
      <c r="G608" s="11"/>
      <c r="H608" s="11">
        <v>0</v>
      </c>
      <c r="I608" s="11"/>
      <c r="K608" s="11"/>
      <c r="L608" s="11"/>
      <c r="M608" s="11"/>
      <c r="O608" s="169"/>
      <c r="P608" s="170"/>
      <c r="Q608" s="170"/>
      <c r="R608" s="171"/>
      <c r="U608" s="4"/>
      <c r="V608" s="4"/>
    </row>
    <row r="609" spans="1:22" ht="14.45" customHeight="1" x14ac:dyDescent="0.25">
      <c r="A609" s="51"/>
      <c r="B609" s="11"/>
      <c r="C609" s="11" t="s">
        <v>205</v>
      </c>
      <c r="D609" s="11"/>
      <c r="E609" s="11" t="s">
        <v>176</v>
      </c>
      <c r="F609" s="11">
        <v>66</v>
      </c>
      <c r="G609" s="11">
        <v>2</v>
      </c>
      <c r="H609" s="11">
        <v>2</v>
      </c>
      <c r="I609" s="11">
        <v>17.5</v>
      </c>
      <c r="K609" s="11"/>
      <c r="L609" s="11"/>
      <c r="M609" s="11"/>
      <c r="O609" s="169"/>
      <c r="P609" s="170"/>
      <c r="Q609" s="170"/>
      <c r="R609" s="171"/>
      <c r="U609" s="4"/>
      <c r="V609" s="4"/>
    </row>
    <row r="610" spans="1:22" ht="14.45" customHeight="1" x14ac:dyDescent="0.25">
      <c r="A610" s="51"/>
      <c r="B610" s="11"/>
      <c r="C610" s="11" t="s">
        <v>206</v>
      </c>
      <c r="D610" s="11"/>
      <c r="E610" s="11" t="s">
        <v>207</v>
      </c>
      <c r="F610" s="11">
        <v>10</v>
      </c>
      <c r="G610" s="11">
        <v>1</v>
      </c>
      <c r="H610" s="11">
        <v>1</v>
      </c>
      <c r="I610" s="11">
        <v>0</v>
      </c>
      <c r="K610" s="11"/>
      <c r="L610" s="11"/>
      <c r="M610" s="11"/>
      <c r="O610" s="169"/>
      <c r="P610" s="170"/>
      <c r="Q610" s="170"/>
      <c r="R610" s="171"/>
      <c r="U610" s="4"/>
      <c r="V610" s="4"/>
    </row>
    <row r="611" spans="1:22" ht="14.45" customHeight="1" x14ac:dyDescent="0.25">
      <c r="A611" s="51"/>
      <c r="B611" s="11"/>
      <c r="C611" s="11" t="s">
        <v>210</v>
      </c>
      <c r="D611" s="11"/>
      <c r="E611" s="11" t="s">
        <v>124</v>
      </c>
      <c r="F611" s="11">
        <v>9</v>
      </c>
      <c r="G611" s="11"/>
      <c r="H611" s="11">
        <v>0</v>
      </c>
      <c r="I611" s="11"/>
      <c r="K611" s="11"/>
      <c r="L611" s="11"/>
      <c r="M611" s="11"/>
      <c r="O611" s="169"/>
      <c r="P611" s="170"/>
      <c r="Q611" s="170"/>
      <c r="R611" s="171"/>
      <c r="U611" s="4"/>
      <c r="V611" s="4"/>
    </row>
    <row r="612" spans="1:22" ht="14.45" customHeight="1" x14ac:dyDescent="0.25">
      <c r="A612" s="51"/>
      <c r="B612" s="11"/>
      <c r="C612" s="11" t="s">
        <v>670</v>
      </c>
      <c r="D612" s="11"/>
      <c r="E612" s="11" t="s">
        <v>105</v>
      </c>
      <c r="F612" s="11">
        <v>1</v>
      </c>
      <c r="G612" s="11"/>
      <c r="H612" s="11"/>
      <c r="I612" s="11"/>
      <c r="K612" s="11"/>
      <c r="L612" s="11"/>
      <c r="M612" s="11"/>
      <c r="O612" s="169"/>
      <c r="P612" s="170"/>
      <c r="Q612" s="170"/>
      <c r="R612" s="171"/>
      <c r="U612" s="4"/>
      <c r="V612" s="4"/>
    </row>
    <row r="613" spans="1:22" ht="14.45" customHeight="1" x14ac:dyDescent="0.25">
      <c r="A613" s="51"/>
      <c r="B613" s="11"/>
      <c r="C613" s="11" t="s">
        <v>212</v>
      </c>
      <c r="D613" s="11"/>
      <c r="E613" s="11" t="s">
        <v>68</v>
      </c>
      <c r="F613" s="11">
        <v>2</v>
      </c>
      <c r="G613" s="11"/>
      <c r="H613" s="11"/>
      <c r="I613" s="11"/>
      <c r="K613" s="11"/>
      <c r="L613" s="11"/>
      <c r="M613" s="11"/>
      <c r="O613" s="169"/>
      <c r="P613" s="170"/>
      <c r="Q613" s="170"/>
      <c r="R613" s="171"/>
      <c r="U613" s="4"/>
      <c r="V613" s="4"/>
    </row>
    <row r="614" spans="1:22" ht="14.45" customHeight="1" x14ac:dyDescent="0.25">
      <c r="A614" s="51"/>
      <c r="B614" s="11"/>
      <c r="C614" s="11" t="s">
        <v>213</v>
      </c>
      <c r="D614" s="11"/>
      <c r="E614" s="11" t="s">
        <v>144</v>
      </c>
      <c r="F614" s="11">
        <v>8</v>
      </c>
      <c r="G614" s="11"/>
      <c r="H614" s="11"/>
      <c r="I614" s="11"/>
      <c r="K614" s="11"/>
      <c r="L614" s="11"/>
      <c r="M614" s="11"/>
      <c r="O614" s="169"/>
      <c r="P614" s="170"/>
      <c r="Q614" s="170"/>
      <c r="R614" s="171"/>
      <c r="U614" s="4"/>
      <c r="V614" s="4"/>
    </row>
    <row r="615" spans="1:22" ht="14.45" customHeight="1" x14ac:dyDescent="0.25">
      <c r="A615" s="51"/>
      <c r="B615" s="11"/>
      <c r="C615" s="11" t="s">
        <v>214</v>
      </c>
      <c r="D615" s="11"/>
      <c r="E615" s="11" t="s">
        <v>215</v>
      </c>
      <c r="F615" s="11">
        <v>14</v>
      </c>
      <c r="G615" s="11"/>
      <c r="H615" s="11">
        <v>0</v>
      </c>
      <c r="I615" s="11"/>
      <c r="K615" s="11"/>
      <c r="L615" s="11"/>
      <c r="M615" s="11"/>
      <c r="O615" s="169"/>
      <c r="P615" s="170"/>
      <c r="Q615" s="170"/>
      <c r="R615" s="171"/>
      <c r="U615" s="4"/>
      <c r="V615" s="4"/>
    </row>
    <row r="616" spans="1:22" ht="14.45" customHeight="1" x14ac:dyDescent="0.25">
      <c r="A616" s="51"/>
      <c r="B616" s="11"/>
      <c r="C616" s="11" t="s">
        <v>217</v>
      </c>
      <c r="D616" s="11"/>
      <c r="E616" s="11" t="s">
        <v>167</v>
      </c>
      <c r="F616" s="11">
        <v>29</v>
      </c>
      <c r="G616" s="11"/>
      <c r="H616" s="11"/>
      <c r="I616" s="11"/>
      <c r="K616" s="11"/>
      <c r="L616" s="11"/>
      <c r="M616" s="11"/>
      <c r="O616" s="169"/>
      <c r="P616" s="170"/>
      <c r="Q616" s="170"/>
      <c r="R616" s="171"/>
      <c r="U616" s="4"/>
      <c r="V616" s="4"/>
    </row>
    <row r="617" spans="1:22" ht="14.45" customHeight="1" x14ac:dyDescent="0.25">
      <c r="A617" s="51"/>
      <c r="B617" s="11"/>
      <c r="C617" s="11" t="s">
        <v>218</v>
      </c>
      <c r="D617" s="11"/>
      <c r="E617" s="11" t="s">
        <v>219</v>
      </c>
      <c r="F617" s="11">
        <v>5</v>
      </c>
      <c r="G617" s="11"/>
      <c r="H617" s="11"/>
      <c r="I617" s="11"/>
      <c r="K617" s="11"/>
      <c r="L617" s="11"/>
      <c r="M617" s="11"/>
      <c r="O617" s="169"/>
      <c r="P617" s="170"/>
      <c r="Q617" s="170"/>
      <c r="R617" s="171"/>
      <c r="U617" s="4"/>
      <c r="V617" s="4"/>
    </row>
    <row r="618" spans="1:22" ht="14.45" customHeight="1" x14ac:dyDescent="0.25">
      <c r="A618" s="51"/>
      <c r="B618" s="11"/>
      <c r="C618" s="11" t="s">
        <v>220</v>
      </c>
      <c r="D618" s="11"/>
      <c r="E618" s="11" t="s">
        <v>202</v>
      </c>
      <c r="F618" s="11">
        <v>11</v>
      </c>
      <c r="G618" s="11"/>
      <c r="H618" s="11"/>
      <c r="I618" s="11"/>
      <c r="K618" s="11"/>
      <c r="L618" s="11"/>
      <c r="M618" s="11"/>
      <c r="O618" s="169"/>
      <c r="P618" s="170"/>
      <c r="Q618" s="170"/>
      <c r="R618" s="171"/>
      <c r="U618" s="4"/>
      <c r="V618" s="4"/>
    </row>
    <row r="619" spans="1:22" ht="14.45" customHeight="1" x14ac:dyDescent="0.25">
      <c r="A619" s="51"/>
      <c r="B619" s="11"/>
      <c r="C619" s="11" t="s">
        <v>671</v>
      </c>
      <c r="D619" s="11"/>
      <c r="E619" s="11" t="s">
        <v>224</v>
      </c>
      <c r="F619" s="11">
        <v>1</v>
      </c>
      <c r="G619" s="11"/>
      <c r="H619" s="11"/>
      <c r="I619" s="11"/>
      <c r="K619" s="11"/>
      <c r="L619" s="11"/>
      <c r="M619" s="11"/>
      <c r="O619" s="169"/>
      <c r="P619" s="170"/>
      <c r="Q619" s="170"/>
      <c r="R619" s="171"/>
      <c r="U619" s="4"/>
      <c r="V619" s="4"/>
    </row>
    <row r="620" spans="1:22" ht="14.45" customHeight="1" x14ac:dyDescent="0.25">
      <c r="A620" s="51"/>
      <c r="B620" s="11"/>
      <c r="C620" s="11" t="s">
        <v>227</v>
      </c>
      <c r="D620" s="11"/>
      <c r="E620" s="11" t="s">
        <v>208</v>
      </c>
      <c r="F620" s="11">
        <v>18</v>
      </c>
      <c r="G620" s="11"/>
      <c r="H620" s="11">
        <v>0</v>
      </c>
      <c r="I620" s="11"/>
      <c r="K620" s="11"/>
      <c r="L620" s="11"/>
      <c r="M620" s="11"/>
      <c r="O620" s="169"/>
      <c r="P620" s="170"/>
      <c r="Q620" s="170"/>
      <c r="R620" s="171"/>
      <c r="U620" s="4"/>
      <c r="V620" s="4"/>
    </row>
    <row r="621" spans="1:22" ht="14.45" customHeight="1" x14ac:dyDescent="0.25">
      <c r="A621" s="51"/>
      <c r="B621" s="11"/>
      <c r="C621" s="11" t="s">
        <v>230</v>
      </c>
      <c r="D621" s="11"/>
      <c r="E621" s="11" t="s">
        <v>232</v>
      </c>
      <c r="F621" s="11">
        <v>9</v>
      </c>
      <c r="G621" s="11"/>
      <c r="H621" s="11">
        <v>0</v>
      </c>
      <c r="I621" s="11"/>
      <c r="K621" s="11"/>
      <c r="L621" s="11"/>
      <c r="M621" s="11"/>
      <c r="O621" s="169"/>
      <c r="P621" s="170"/>
      <c r="Q621" s="170"/>
      <c r="R621" s="171"/>
      <c r="U621" s="4"/>
      <c r="V621" s="4"/>
    </row>
    <row r="622" spans="1:22" ht="14.45" customHeight="1" x14ac:dyDescent="0.25">
      <c r="A622" s="51"/>
      <c r="B622" s="11"/>
      <c r="C622" s="11" t="s">
        <v>233</v>
      </c>
      <c r="D622" s="11"/>
      <c r="E622" s="11" t="s">
        <v>234</v>
      </c>
      <c r="F622" s="11">
        <v>6</v>
      </c>
      <c r="G622" s="11"/>
      <c r="H622" s="11"/>
      <c r="I622" s="11"/>
      <c r="K622" s="11"/>
      <c r="L622" s="11"/>
      <c r="M622" s="11"/>
      <c r="O622" s="169"/>
      <c r="P622" s="170"/>
      <c r="Q622" s="170"/>
      <c r="R622" s="171"/>
      <c r="U622" s="4"/>
      <c r="V622" s="4"/>
    </row>
    <row r="623" spans="1:22" ht="14.45" customHeight="1" x14ac:dyDescent="0.25">
      <c r="A623" s="51"/>
      <c r="B623" s="11"/>
      <c r="C623" s="11" t="s">
        <v>235</v>
      </c>
      <c r="D623" s="11"/>
      <c r="E623" s="11" t="s">
        <v>236</v>
      </c>
      <c r="F623" s="11">
        <v>25</v>
      </c>
      <c r="G623" s="11"/>
      <c r="H623" s="11"/>
      <c r="I623" s="11"/>
      <c r="K623" s="11"/>
      <c r="L623" s="11"/>
      <c r="M623" s="11"/>
      <c r="O623" s="169"/>
      <c r="P623" s="170"/>
      <c r="Q623" s="170"/>
      <c r="R623" s="171"/>
      <c r="U623" s="4"/>
      <c r="V623" s="4"/>
    </row>
    <row r="624" spans="1:22" ht="14.45" customHeight="1" x14ac:dyDescent="0.25">
      <c r="A624" s="51"/>
      <c r="B624" s="11"/>
      <c r="C624" s="11" t="s">
        <v>244</v>
      </c>
      <c r="D624" s="11"/>
      <c r="E624" s="11" t="s">
        <v>208</v>
      </c>
      <c r="F624" s="11">
        <v>113</v>
      </c>
      <c r="G624" s="11"/>
      <c r="H624" s="11">
        <v>0</v>
      </c>
      <c r="I624" s="11"/>
      <c r="K624" s="11"/>
      <c r="L624" s="11"/>
      <c r="M624" s="11"/>
      <c r="O624" s="169"/>
      <c r="P624" s="170"/>
      <c r="Q624" s="170"/>
      <c r="R624" s="171"/>
      <c r="U624" s="4"/>
      <c r="V624" s="4"/>
    </row>
    <row r="625" spans="1:22" ht="14.45" customHeight="1" x14ac:dyDescent="0.25">
      <c r="A625" s="51"/>
      <c r="B625" s="11"/>
      <c r="C625" s="11" t="s">
        <v>245</v>
      </c>
      <c r="D625" s="11"/>
      <c r="E625" s="11" t="s">
        <v>75</v>
      </c>
      <c r="F625" s="11">
        <v>228</v>
      </c>
      <c r="G625" s="11">
        <v>1</v>
      </c>
      <c r="H625" s="11">
        <v>1</v>
      </c>
      <c r="I625" s="11">
        <v>2</v>
      </c>
      <c r="K625" s="11"/>
      <c r="L625" s="11"/>
      <c r="M625" s="11"/>
      <c r="O625" s="169"/>
      <c r="P625" s="170"/>
      <c r="Q625" s="170"/>
      <c r="R625" s="171"/>
      <c r="U625" s="4"/>
      <c r="V625" s="4"/>
    </row>
    <row r="626" spans="1:22" ht="14.45" customHeight="1" x14ac:dyDescent="0.25">
      <c r="A626" s="51"/>
      <c r="B626" s="11"/>
      <c r="C626" s="11" t="s">
        <v>672</v>
      </c>
      <c r="D626" s="11"/>
      <c r="E626" s="11" t="s">
        <v>75</v>
      </c>
      <c r="F626" s="11">
        <v>4</v>
      </c>
      <c r="G626" s="11"/>
      <c r="H626" s="11">
        <v>0</v>
      </c>
      <c r="I626" s="11"/>
      <c r="K626" s="11"/>
      <c r="L626" s="11"/>
      <c r="M626" s="11"/>
      <c r="O626" s="169"/>
      <c r="P626" s="170"/>
      <c r="Q626" s="170"/>
      <c r="R626" s="171"/>
      <c r="U626" s="4"/>
      <c r="V626" s="4"/>
    </row>
    <row r="627" spans="1:22" ht="14.45" customHeight="1" x14ac:dyDescent="0.25">
      <c r="A627" s="51"/>
      <c r="B627" s="11"/>
      <c r="C627" s="11" t="s">
        <v>246</v>
      </c>
      <c r="D627" s="11"/>
      <c r="E627" s="11" t="s">
        <v>124</v>
      </c>
      <c r="F627" s="11">
        <v>5</v>
      </c>
      <c r="G627" s="11"/>
      <c r="H627" s="11">
        <v>0</v>
      </c>
      <c r="I627" s="11"/>
      <c r="K627" s="11"/>
      <c r="L627" s="11"/>
      <c r="M627" s="11"/>
      <c r="O627" s="169"/>
      <c r="P627" s="170"/>
      <c r="Q627" s="170"/>
      <c r="R627" s="171"/>
      <c r="U627" s="4"/>
      <c r="V627" s="4"/>
    </row>
    <row r="628" spans="1:22" ht="14.45" customHeight="1" x14ac:dyDescent="0.25">
      <c r="A628" s="51"/>
      <c r="B628" s="11"/>
      <c r="C628" s="11" t="s">
        <v>248</v>
      </c>
      <c r="D628" s="11"/>
      <c r="E628" s="11" t="s">
        <v>77</v>
      </c>
      <c r="F628" s="11">
        <v>8</v>
      </c>
      <c r="G628" s="11"/>
      <c r="H628" s="11">
        <v>0</v>
      </c>
      <c r="I628" s="11"/>
      <c r="K628" s="11"/>
      <c r="L628" s="11"/>
      <c r="M628" s="11"/>
      <c r="O628" s="169"/>
      <c r="P628" s="170"/>
      <c r="Q628" s="170"/>
      <c r="R628" s="171"/>
      <c r="U628" s="4"/>
      <c r="V628" s="4"/>
    </row>
    <row r="629" spans="1:22" ht="14.45" customHeight="1" x14ac:dyDescent="0.25">
      <c r="A629" s="51"/>
      <c r="B629" s="11"/>
      <c r="C629" s="11" t="s">
        <v>249</v>
      </c>
      <c r="D629" s="11"/>
      <c r="E629" s="11" t="s">
        <v>68</v>
      </c>
      <c r="F629" s="11">
        <v>114</v>
      </c>
      <c r="G629" s="11">
        <v>1</v>
      </c>
      <c r="H629" s="11">
        <v>1</v>
      </c>
      <c r="I629" s="11">
        <v>1</v>
      </c>
      <c r="K629" s="11"/>
      <c r="L629" s="11"/>
      <c r="M629" s="11"/>
      <c r="O629" s="169"/>
      <c r="P629" s="170"/>
      <c r="Q629" s="170"/>
      <c r="R629" s="171"/>
      <c r="U629" s="4"/>
      <c r="V629" s="4"/>
    </row>
    <row r="630" spans="1:22" ht="14.45" customHeight="1" x14ac:dyDescent="0.25">
      <c r="A630" s="51"/>
      <c r="B630" s="11"/>
      <c r="C630" s="11" t="s">
        <v>252</v>
      </c>
      <c r="D630" s="11"/>
      <c r="E630" s="11" t="s">
        <v>253</v>
      </c>
      <c r="F630" s="11">
        <v>31</v>
      </c>
      <c r="G630" s="11"/>
      <c r="H630" s="11">
        <v>0</v>
      </c>
      <c r="I630" s="11"/>
      <c r="K630" s="11"/>
      <c r="L630" s="11"/>
      <c r="M630" s="11"/>
      <c r="O630" s="169"/>
      <c r="P630" s="170"/>
      <c r="Q630" s="170"/>
      <c r="R630" s="171"/>
      <c r="U630" s="4"/>
      <c r="V630" s="4"/>
    </row>
    <row r="631" spans="1:22" ht="14.45" customHeight="1" x14ac:dyDescent="0.25">
      <c r="A631" s="51"/>
      <c r="B631" s="11"/>
      <c r="C631" s="11" t="s">
        <v>254</v>
      </c>
      <c r="D631" s="11"/>
      <c r="E631" s="11" t="s">
        <v>256</v>
      </c>
      <c r="F631" s="11">
        <v>1</v>
      </c>
      <c r="G631" s="11"/>
      <c r="H631" s="11"/>
      <c r="I631" s="11"/>
      <c r="K631" s="11"/>
      <c r="L631" s="11"/>
      <c r="M631" s="11"/>
      <c r="O631" s="169"/>
      <c r="P631" s="170"/>
      <c r="Q631" s="170"/>
      <c r="R631" s="171"/>
      <c r="U631" s="4"/>
      <c r="V631" s="4"/>
    </row>
    <row r="632" spans="1:22" ht="14.45" customHeight="1" x14ac:dyDescent="0.25">
      <c r="A632" s="51"/>
      <c r="B632" s="11"/>
      <c r="C632" s="11" t="s">
        <v>257</v>
      </c>
      <c r="D632" s="11"/>
      <c r="E632" s="11" t="s">
        <v>117</v>
      </c>
      <c r="F632" s="11">
        <v>10</v>
      </c>
      <c r="G632" s="11"/>
      <c r="H632" s="11"/>
      <c r="I632" s="11"/>
      <c r="K632" s="11"/>
      <c r="L632" s="11"/>
      <c r="M632" s="11"/>
      <c r="O632" s="169"/>
      <c r="P632" s="170"/>
      <c r="Q632" s="170"/>
      <c r="R632" s="171"/>
      <c r="U632" s="4"/>
      <c r="V632" s="4"/>
    </row>
    <row r="633" spans="1:22" ht="14.45" customHeight="1" x14ac:dyDescent="0.25">
      <c r="A633" s="51"/>
      <c r="B633" s="11"/>
      <c r="C633" s="11" t="s">
        <v>258</v>
      </c>
      <c r="D633" s="11"/>
      <c r="E633" s="11" t="s">
        <v>71</v>
      </c>
      <c r="F633" s="11">
        <v>338</v>
      </c>
      <c r="G633" s="11">
        <v>6</v>
      </c>
      <c r="H633" s="11">
        <v>6</v>
      </c>
      <c r="I633" s="11">
        <v>21.5</v>
      </c>
      <c r="K633" s="11"/>
      <c r="L633" s="11"/>
      <c r="M633" s="11"/>
      <c r="O633" s="169"/>
      <c r="P633" s="170"/>
      <c r="Q633" s="170"/>
      <c r="R633" s="171"/>
      <c r="U633" s="4"/>
      <c r="V633" s="4"/>
    </row>
    <row r="634" spans="1:22" ht="14.45" customHeight="1" x14ac:dyDescent="0.25">
      <c r="A634" s="51"/>
      <c r="B634" s="11"/>
      <c r="C634" s="11" t="s">
        <v>261</v>
      </c>
      <c r="D634" s="11"/>
      <c r="E634" s="11" t="s">
        <v>62</v>
      </c>
      <c r="F634" s="11">
        <v>36</v>
      </c>
      <c r="G634" s="11"/>
      <c r="H634" s="11"/>
      <c r="I634" s="11"/>
      <c r="K634" s="11"/>
      <c r="L634" s="11"/>
      <c r="M634" s="11"/>
      <c r="O634" s="169"/>
      <c r="P634" s="170"/>
      <c r="Q634" s="170"/>
      <c r="R634" s="171"/>
      <c r="U634" s="4"/>
      <c r="V634" s="4"/>
    </row>
    <row r="635" spans="1:22" ht="14.45" customHeight="1" x14ac:dyDescent="0.25">
      <c r="A635" s="51"/>
      <c r="B635" s="11"/>
      <c r="C635" s="11" t="s">
        <v>263</v>
      </c>
      <c r="D635" s="11"/>
      <c r="E635" s="11" t="s">
        <v>264</v>
      </c>
      <c r="F635" s="11">
        <v>20</v>
      </c>
      <c r="G635" s="11"/>
      <c r="H635" s="11">
        <v>0</v>
      </c>
      <c r="I635" s="11"/>
      <c r="K635" s="11"/>
      <c r="L635" s="11"/>
      <c r="M635" s="11"/>
      <c r="O635" s="169"/>
      <c r="P635" s="170"/>
      <c r="Q635" s="170"/>
      <c r="R635" s="171"/>
      <c r="U635" s="4"/>
      <c r="V635" s="4"/>
    </row>
    <row r="636" spans="1:22" ht="14.45" customHeight="1" x14ac:dyDescent="0.25">
      <c r="A636" s="51"/>
      <c r="B636" s="11"/>
      <c r="C636" s="11" t="s">
        <v>265</v>
      </c>
      <c r="D636" s="11"/>
      <c r="E636" s="11" t="s">
        <v>266</v>
      </c>
      <c r="F636" s="11">
        <v>6</v>
      </c>
      <c r="G636" s="11"/>
      <c r="H636" s="11"/>
      <c r="I636" s="11"/>
      <c r="K636" s="11"/>
      <c r="L636" s="11"/>
      <c r="M636" s="11"/>
      <c r="O636" s="169"/>
      <c r="P636" s="170"/>
      <c r="Q636" s="170"/>
      <c r="R636" s="171"/>
      <c r="U636" s="4"/>
      <c r="V636" s="4"/>
    </row>
    <row r="637" spans="1:22" ht="14.45" customHeight="1" x14ac:dyDescent="0.25">
      <c r="A637" s="51"/>
      <c r="B637" s="11"/>
      <c r="C637" s="11" t="s">
        <v>267</v>
      </c>
      <c r="D637" s="11"/>
      <c r="E637" s="11" t="s">
        <v>142</v>
      </c>
      <c r="F637" s="11">
        <v>6</v>
      </c>
      <c r="G637" s="11"/>
      <c r="H637" s="11"/>
      <c r="I637" s="11"/>
      <c r="K637" s="11"/>
      <c r="L637" s="11"/>
      <c r="M637" s="11"/>
      <c r="O637" s="169"/>
      <c r="P637" s="170"/>
      <c r="Q637" s="170"/>
      <c r="R637" s="171"/>
      <c r="U637" s="4"/>
      <c r="V637" s="4"/>
    </row>
    <row r="638" spans="1:22" ht="14.45" customHeight="1" x14ac:dyDescent="0.25">
      <c r="A638" s="51"/>
      <c r="B638" s="11"/>
      <c r="C638" s="11" t="s">
        <v>270</v>
      </c>
      <c r="D638" s="11"/>
      <c r="E638" s="11" t="s">
        <v>269</v>
      </c>
      <c r="F638" s="11">
        <v>18</v>
      </c>
      <c r="G638" s="11"/>
      <c r="H638" s="11">
        <v>0</v>
      </c>
      <c r="I638" s="11"/>
      <c r="K638" s="11"/>
      <c r="L638" s="11"/>
      <c r="M638" s="11"/>
      <c r="O638" s="169"/>
      <c r="P638" s="170"/>
      <c r="Q638" s="170"/>
      <c r="R638" s="171"/>
      <c r="U638" s="4"/>
      <c r="V638" s="4"/>
    </row>
    <row r="639" spans="1:22" ht="14.45" customHeight="1" x14ac:dyDescent="0.25">
      <c r="A639" s="51"/>
      <c r="B639" s="11"/>
      <c r="C639" s="11" t="s">
        <v>271</v>
      </c>
      <c r="D639" s="11"/>
      <c r="E639" s="11" t="s">
        <v>105</v>
      </c>
      <c r="F639" s="11">
        <v>1</v>
      </c>
      <c r="G639" s="11"/>
      <c r="H639" s="11">
        <v>0</v>
      </c>
      <c r="I639" s="11"/>
      <c r="K639" s="11"/>
      <c r="L639" s="11"/>
      <c r="M639" s="11"/>
      <c r="O639" s="169"/>
      <c r="P639" s="170"/>
      <c r="Q639" s="170"/>
      <c r="R639" s="171"/>
      <c r="U639" s="4"/>
      <c r="V639" s="4"/>
    </row>
    <row r="640" spans="1:22" ht="14.45" customHeight="1" x14ac:dyDescent="0.25">
      <c r="A640" s="51"/>
      <c r="B640" s="11"/>
      <c r="C640" s="11" t="s">
        <v>272</v>
      </c>
      <c r="D640" s="11"/>
      <c r="E640" s="11" t="s">
        <v>98</v>
      </c>
      <c r="F640" s="11">
        <v>2</v>
      </c>
      <c r="G640" s="11"/>
      <c r="H640" s="11"/>
      <c r="I640" s="11"/>
      <c r="K640" s="11"/>
      <c r="L640" s="11"/>
      <c r="M640" s="11"/>
      <c r="O640" s="169"/>
      <c r="P640" s="170"/>
      <c r="Q640" s="170"/>
      <c r="R640" s="171"/>
      <c r="U640" s="4"/>
      <c r="V640" s="4"/>
    </row>
    <row r="641" spans="1:22" ht="14.45" customHeight="1" x14ac:dyDescent="0.25">
      <c r="A641" s="51"/>
      <c r="B641" s="11"/>
      <c r="C641" s="11" t="s">
        <v>275</v>
      </c>
      <c r="D641" s="11"/>
      <c r="E641" s="11" t="s">
        <v>274</v>
      </c>
      <c r="F641" s="11">
        <v>1</v>
      </c>
      <c r="G641" s="11"/>
      <c r="H641" s="11"/>
      <c r="I641" s="11"/>
      <c r="K641" s="11"/>
      <c r="L641" s="11"/>
      <c r="M641" s="11"/>
      <c r="O641" s="169"/>
      <c r="P641" s="170"/>
      <c r="Q641" s="170"/>
      <c r="R641" s="171"/>
      <c r="U641" s="4"/>
      <c r="V641" s="4"/>
    </row>
    <row r="642" spans="1:22" ht="14.45" customHeight="1" x14ac:dyDescent="0.25">
      <c r="A642" s="51"/>
      <c r="B642" s="11"/>
      <c r="C642" s="11" t="s">
        <v>276</v>
      </c>
      <c r="D642" s="11"/>
      <c r="E642" s="11" t="s">
        <v>91</v>
      </c>
      <c r="F642" s="11">
        <v>8</v>
      </c>
      <c r="G642" s="11"/>
      <c r="H642" s="11">
        <v>0</v>
      </c>
      <c r="I642" s="11"/>
      <c r="K642" s="11"/>
      <c r="L642" s="11"/>
      <c r="M642" s="11"/>
      <c r="O642" s="169"/>
      <c r="P642" s="170"/>
      <c r="Q642" s="170"/>
      <c r="R642" s="171"/>
      <c r="U642" s="4"/>
      <c r="V642" s="4"/>
    </row>
    <row r="643" spans="1:22" ht="14.45" customHeight="1" x14ac:dyDescent="0.25">
      <c r="A643" s="51"/>
      <c r="B643" s="11"/>
      <c r="C643" s="11" t="s">
        <v>277</v>
      </c>
      <c r="D643" s="11"/>
      <c r="E643" s="11" t="s">
        <v>62</v>
      </c>
      <c r="F643" s="11">
        <v>26</v>
      </c>
      <c r="G643" s="11"/>
      <c r="H643" s="11">
        <v>0</v>
      </c>
      <c r="I643" s="11"/>
      <c r="K643" s="11"/>
      <c r="L643" s="11"/>
      <c r="M643" s="11"/>
      <c r="O643" s="169"/>
      <c r="P643" s="170"/>
      <c r="Q643" s="170"/>
      <c r="R643" s="171"/>
      <c r="U643" s="4"/>
      <c r="V643" s="4"/>
    </row>
    <row r="644" spans="1:22" ht="14.45" customHeight="1" x14ac:dyDescent="0.25">
      <c r="A644" s="51"/>
      <c r="B644" s="11"/>
      <c r="C644" s="11" t="s">
        <v>277</v>
      </c>
      <c r="D644" s="11"/>
      <c r="E644" s="11" t="s">
        <v>167</v>
      </c>
      <c r="F644" s="11">
        <v>2</v>
      </c>
      <c r="G644" s="11"/>
      <c r="H644" s="11"/>
      <c r="I644" s="11"/>
      <c r="K644" s="11"/>
      <c r="L644" s="11"/>
      <c r="M644" s="11"/>
      <c r="O644" s="169"/>
      <c r="P644" s="170"/>
      <c r="Q644" s="170"/>
      <c r="R644" s="171"/>
      <c r="U644" s="4"/>
      <c r="V644" s="4"/>
    </row>
    <row r="645" spans="1:22" ht="14.45" customHeight="1" x14ac:dyDescent="0.25">
      <c r="A645" s="51"/>
      <c r="B645" s="11"/>
      <c r="C645" s="11" t="s">
        <v>278</v>
      </c>
      <c r="D645" s="11"/>
      <c r="E645" s="11" t="s">
        <v>66</v>
      </c>
      <c r="F645" s="11">
        <v>1</v>
      </c>
      <c r="G645" s="11"/>
      <c r="H645" s="11"/>
      <c r="I645" s="11"/>
      <c r="K645" s="11"/>
      <c r="L645" s="11"/>
      <c r="M645" s="11"/>
      <c r="O645" s="169"/>
      <c r="P645" s="170"/>
      <c r="Q645" s="170"/>
      <c r="R645" s="171"/>
      <c r="U645" s="4"/>
      <c r="V645" s="4"/>
    </row>
    <row r="646" spans="1:22" ht="14.45" customHeight="1" x14ac:dyDescent="0.25">
      <c r="A646" s="51"/>
      <c r="B646" s="11"/>
      <c r="C646" s="11" t="s">
        <v>279</v>
      </c>
      <c r="D646" s="11"/>
      <c r="E646" s="11" t="s">
        <v>77</v>
      </c>
      <c r="F646" s="11">
        <v>15</v>
      </c>
      <c r="G646" s="11"/>
      <c r="H646" s="11">
        <v>0</v>
      </c>
      <c r="I646" s="11"/>
      <c r="K646" s="11"/>
      <c r="L646" s="11"/>
      <c r="M646" s="11"/>
      <c r="O646" s="169"/>
      <c r="P646" s="170"/>
      <c r="Q646" s="170"/>
      <c r="R646" s="171"/>
      <c r="U646" s="4"/>
      <c r="V646" s="4"/>
    </row>
    <row r="647" spans="1:22" ht="14.45" customHeight="1" x14ac:dyDescent="0.25">
      <c r="A647" s="51"/>
      <c r="B647" s="11"/>
      <c r="C647" s="11" t="s">
        <v>281</v>
      </c>
      <c r="D647" s="11"/>
      <c r="E647" s="11" t="s">
        <v>282</v>
      </c>
      <c r="F647" s="11">
        <v>6</v>
      </c>
      <c r="G647" s="11"/>
      <c r="H647" s="11"/>
      <c r="I647" s="11"/>
      <c r="K647" s="11"/>
      <c r="L647" s="11"/>
      <c r="M647" s="11"/>
      <c r="O647" s="169"/>
      <c r="P647" s="170"/>
      <c r="Q647" s="170"/>
      <c r="R647" s="171"/>
      <c r="U647" s="4"/>
      <c r="V647" s="4"/>
    </row>
    <row r="648" spans="1:22" ht="14.45" customHeight="1" x14ac:dyDescent="0.25">
      <c r="A648" s="51"/>
      <c r="B648" s="11"/>
      <c r="C648" s="11" t="s">
        <v>283</v>
      </c>
      <c r="D648" s="11"/>
      <c r="E648" s="11" t="s">
        <v>284</v>
      </c>
      <c r="F648" s="11">
        <v>2</v>
      </c>
      <c r="G648" s="11"/>
      <c r="H648" s="11"/>
      <c r="I648" s="11"/>
      <c r="K648" s="11"/>
      <c r="L648" s="11"/>
      <c r="M648" s="11"/>
      <c r="O648" s="169"/>
      <c r="P648" s="170"/>
      <c r="Q648" s="170"/>
      <c r="R648" s="171"/>
      <c r="U648" s="4"/>
      <c r="V648" s="4"/>
    </row>
    <row r="649" spans="1:22" ht="14.45" customHeight="1" x14ac:dyDescent="0.25">
      <c r="A649" s="51"/>
      <c r="B649" s="11"/>
      <c r="C649" s="11" t="s">
        <v>286</v>
      </c>
      <c r="D649" s="11"/>
      <c r="E649" s="11" t="s">
        <v>198</v>
      </c>
      <c r="F649" s="11">
        <v>178</v>
      </c>
      <c r="G649" s="11">
        <v>2</v>
      </c>
      <c r="H649" s="11">
        <v>2</v>
      </c>
      <c r="I649" s="11">
        <v>18.5</v>
      </c>
      <c r="K649" s="11"/>
      <c r="L649" s="11"/>
      <c r="M649" s="11"/>
      <c r="O649" s="169"/>
      <c r="P649" s="170"/>
      <c r="Q649" s="170"/>
      <c r="R649" s="171"/>
      <c r="U649" s="4"/>
      <c r="V649" s="4"/>
    </row>
    <row r="650" spans="1:22" ht="14.45" customHeight="1" x14ac:dyDescent="0.25">
      <c r="A650" s="51"/>
      <c r="B650" s="11"/>
      <c r="C650" s="11" t="s">
        <v>288</v>
      </c>
      <c r="D650" s="11"/>
      <c r="E650" s="11" t="s">
        <v>63</v>
      </c>
      <c r="F650" s="11">
        <v>22</v>
      </c>
      <c r="G650" s="11">
        <v>3</v>
      </c>
      <c r="H650" s="11">
        <v>3</v>
      </c>
      <c r="I650" s="11">
        <v>0</v>
      </c>
      <c r="K650" s="11"/>
      <c r="L650" s="11"/>
      <c r="M650" s="11"/>
      <c r="O650" s="169"/>
      <c r="P650" s="170"/>
      <c r="Q650" s="170"/>
      <c r="R650" s="171"/>
      <c r="U650" s="4"/>
      <c r="V650" s="4"/>
    </row>
    <row r="651" spans="1:22" ht="14.45" customHeight="1" x14ac:dyDescent="0.25">
      <c r="A651" s="51"/>
      <c r="B651" s="11"/>
      <c r="C651" s="11" t="s">
        <v>291</v>
      </c>
      <c r="D651" s="11"/>
      <c r="E651" s="11" t="s">
        <v>292</v>
      </c>
      <c r="F651" s="11">
        <v>1</v>
      </c>
      <c r="G651" s="11"/>
      <c r="H651" s="11"/>
      <c r="I651" s="11"/>
      <c r="K651" s="11"/>
      <c r="L651" s="11"/>
      <c r="M651" s="11"/>
      <c r="O651" s="169"/>
      <c r="P651" s="170"/>
      <c r="Q651" s="170"/>
      <c r="R651" s="171"/>
      <c r="U651" s="4"/>
      <c r="V651" s="4"/>
    </row>
    <row r="652" spans="1:22" ht="14.45" customHeight="1" x14ac:dyDescent="0.25">
      <c r="A652" s="51"/>
      <c r="B652" s="11"/>
      <c r="C652" s="11" t="s">
        <v>293</v>
      </c>
      <c r="D652" s="11"/>
      <c r="E652" s="11" t="s">
        <v>208</v>
      </c>
      <c r="F652" s="11">
        <v>12</v>
      </c>
      <c r="G652" s="11"/>
      <c r="H652" s="11">
        <v>0</v>
      </c>
      <c r="I652" s="11"/>
      <c r="K652" s="11"/>
      <c r="L652" s="11"/>
      <c r="M652" s="11"/>
      <c r="O652" s="169"/>
      <c r="P652" s="170"/>
      <c r="Q652" s="170"/>
      <c r="R652" s="171"/>
      <c r="U652" s="4"/>
      <c r="V652" s="4"/>
    </row>
    <row r="653" spans="1:22" ht="14.45" customHeight="1" x14ac:dyDescent="0.25">
      <c r="A653" s="51"/>
      <c r="B653" s="11"/>
      <c r="C653" s="11" t="s">
        <v>294</v>
      </c>
      <c r="D653" s="11"/>
      <c r="E653" s="11" t="s">
        <v>295</v>
      </c>
      <c r="F653" s="11">
        <v>34</v>
      </c>
      <c r="G653" s="11"/>
      <c r="H653" s="11">
        <v>0</v>
      </c>
      <c r="I653" s="11"/>
      <c r="K653" s="11"/>
      <c r="L653" s="11"/>
      <c r="M653" s="11"/>
      <c r="O653" s="169"/>
      <c r="P653" s="170"/>
      <c r="Q653" s="170"/>
      <c r="R653" s="171"/>
      <c r="U653" s="4"/>
      <c r="V653" s="4"/>
    </row>
    <row r="654" spans="1:22" ht="14.45" customHeight="1" x14ac:dyDescent="0.25">
      <c r="A654" s="51"/>
      <c r="B654" s="11"/>
      <c r="C654" s="11" t="s">
        <v>296</v>
      </c>
      <c r="D654" s="11"/>
      <c r="E654" s="11" t="s">
        <v>297</v>
      </c>
      <c r="F654" s="11">
        <v>72</v>
      </c>
      <c r="G654" s="11">
        <v>1</v>
      </c>
      <c r="H654" s="11">
        <v>1</v>
      </c>
      <c r="I654" s="11">
        <v>0</v>
      </c>
      <c r="K654" s="11"/>
      <c r="L654" s="11"/>
      <c r="M654" s="11"/>
      <c r="O654" s="169"/>
      <c r="P654" s="170"/>
      <c r="Q654" s="170"/>
      <c r="R654" s="171"/>
      <c r="U654" s="4"/>
      <c r="V654" s="4"/>
    </row>
    <row r="655" spans="1:22" ht="14.45" customHeight="1" x14ac:dyDescent="0.25">
      <c r="A655" s="51"/>
      <c r="B655" s="11"/>
      <c r="C655" s="11" t="s">
        <v>298</v>
      </c>
      <c r="D655" s="11"/>
      <c r="E655" s="11" t="s">
        <v>90</v>
      </c>
      <c r="F655" s="11">
        <v>262</v>
      </c>
      <c r="G655" s="11">
        <v>5</v>
      </c>
      <c r="H655" s="11">
        <v>5</v>
      </c>
      <c r="I655" s="11">
        <v>19.8</v>
      </c>
      <c r="K655" s="11"/>
      <c r="L655" s="11"/>
      <c r="M655" s="11"/>
      <c r="O655" s="169"/>
      <c r="P655" s="170"/>
      <c r="Q655" s="170"/>
      <c r="R655" s="171"/>
      <c r="U655" s="4"/>
      <c r="V655" s="4"/>
    </row>
    <row r="656" spans="1:22" ht="14.45" customHeight="1" x14ac:dyDescent="0.25">
      <c r="A656" s="51"/>
      <c r="B656" s="11"/>
      <c r="C656" s="11" t="s">
        <v>300</v>
      </c>
      <c r="D656" s="11"/>
      <c r="E656" s="11" t="s">
        <v>301</v>
      </c>
      <c r="F656" s="11">
        <v>8</v>
      </c>
      <c r="G656" s="11"/>
      <c r="H656" s="11">
        <v>0</v>
      </c>
      <c r="I656" s="11"/>
      <c r="K656" s="11"/>
      <c r="L656" s="11"/>
      <c r="M656" s="11"/>
      <c r="O656" s="169"/>
      <c r="P656" s="170"/>
      <c r="Q656" s="170"/>
      <c r="R656" s="171"/>
      <c r="U656" s="4"/>
      <c r="V656" s="4"/>
    </row>
    <row r="657" spans="1:22" ht="14.45" customHeight="1" x14ac:dyDescent="0.25">
      <c r="A657" s="51"/>
      <c r="B657" s="11"/>
      <c r="C657" s="11" t="s">
        <v>303</v>
      </c>
      <c r="D657" s="11"/>
      <c r="E657" s="11" t="s">
        <v>164</v>
      </c>
      <c r="F657" s="11">
        <v>1</v>
      </c>
      <c r="G657" s="11"/>
      <c r="H657" s="11"/>
      <c r="I657" s="11"/>
      <c r="K657" s="11"/>
      <c r="L657" s="11"/>
      <c r="M657" s="11"/>
      <c r="O657" s="169"/>
      <c r="P657" s="170"/>
      <c r="Q657" s="170"/>
      <c r="R657" s="171"/>
      <c r="U657" s="4"/>
      <c r="V657" s="4"/>
    </row>
    <row r="658" spans="1:22" ht="14.45" customHeight="1" x14ac:dyDescent="0.25">
      <c r="A658" s="51"/>
      <c r="B658" s="11"/>
      <c r="C658" s="11" t="s">
        <v>304</v>
      </c>
      <c r="D658" s="11"/>
      <c r="E658" s="11" t="s">
        <v>208</v>
      </c>
      <c r="F658" s="11">
        <v>6</v>
      </c>
      <c r="G658" s="11"/>
      <c r="H658" s="11">
        <v>0</v>
      </c>
      <c r="I658" s="11"/>
      <c r="K658" s="11"/>
      <c r="L658" s="11"/>
      <c r="M658" s="11"/>
      <c r="O658" s="169"/>
      <c r="P658" s="170"/>
      <c r="Q658" s="170"/>
      <c r="R658" s="171"/>
      <c r="U658" s="4"/>
      <c r="V658" s="4"/>
    </row>
    <row r="659" spans="1:22" ht="14.45" customHeight="1" x14ac:dyDescent="0.25">
      <c r="A659" s="51"/>
      <c r="B659" s="11"/>
      <c r="C659" s="11" t="s">
        <v>305</v>
      </c>
      <c r="D659" s="11"/>
      <c r="E659" s="11" t="s">
        <v>306</v>
      </c>
      <c r="F659" s="11">
        <v>24</v>
      </c>
      <c r="G659" s="11">
        <v>2</v>
      </c>
      <c r="H659" s="11">
        <v>2</v>
      </c>
      <c r="I659" s="11">
        <v>0.5</v>
      </c>
      <c r="K659" s="11"/>
      <c r="L659" s="11"/>
      <c r="M659" s="11"/>
      <c r="O659" s="169"/>
      <c r="P659" s="170"/>
      <c r="Q659" s="170"/>
      <c r="R659" s="171"/>
      <c r="U659" s="4"/>
      <c r="V659" s="4"/>
    </row>
    <row r="660" spans="1:22" ht="14.45" customHeight="1" x14ac:dyDescent="0.25">
      <c r="A660" s="51"/>
      <c r="B660" s="11"/>
      <c r="C660" s="11" t="s">
        <v>308</v>
      </c>
      <c r="D660" s="11"/>
      <c r="E660" s="11" t="s">
        <v>309</v>
      </c>
      <c r="F660" s="11">
        <v>11</v>
      </c>
      <c r="G660" s="11"/>
      <c r="H660" s="11"/>
      <c r="I660" s="11"/>
      <c r="K660" s="11"/>
      <c r="L660" s="11"/>
      <c r="M660" s="11"/>
      <c r="O660" s="169"/>
      <c r="P660" s="170"/>
      <c r="Q660" s="170"/>
      <c r="R660" s="171"/>
      <c r="U660" s="4"/>
      <c r="V660" s="4"/>
    </row>
    <row r="661" spans="1:22" ht="14.45" customHeight="1" x14ac:dyDescent="0.25">
      <c r="A661" s="51"/>
      <c r="B661" s="11"/>
      <c r="C661" s="11" t="s">
        <v>310</v>
      </c>
      <c r="D661" s="11"/>
      <c r="E661" s="11" t="s">
        <v>311</v>
      </c>
      <c r="F661" s="11">
        <v>20</v>
      </c>
      <c r="G661" s="11">
        <v>1</v>
      </c>
      <c r="H661" s="11">
        <v>1</v>
      </c>
      <c r="I661" s="11">
        <v>0</v>
      </c>
      <c r="K661" s="11"/>
      <c r="L661" s="11"/>
      <c r="M661" s="11"/>
      <c r="O661" s="169"/>
      <c r="P661" s="170"/>
      <c r="Q661" s="170"/>
      <c r="R661" s="171"/>
      <c r="U661" s="4"/>
      <c r="V661" s="4"/>
    </row>
    <row r="662" spans="1:22" ht="14.45" customHeight="1" x14ac:dyDescent="0.25">
      <c r="A662" s="51"/>
      <c r="B662" s="11"/>
      <c r="C662" s="11" t="s">
        <v>310</v>
      </c>
      <c r="D662" s="11"/>
      <c r="E662" s="11" t="s">
        <v>86</v>
      </c>
      <c r="F662" s="11">
        <v>2</v>
      </c>
      <c r="G662" s="11"/>
      <c r="H662" s="11"/>
      <c r="I662" s="11"/>
      <c r="K662" s="11"/>
      <c r="L662" s="11"/>
      <c r="M662" s="11"/>
      <c r="O662" s="169"/>
      <c r="P662" s="170"/>
      <c r="Q662" s="170"/>
      <c r="R662" s="171"/>
      <c r="U662" s="4"/>
      <c r="V662" s="4"/>
    </row>
    <row r="663" spans="1:22" ht="14.45" customHeight="1" x14ac:dyDescent="0.25">
      <c r="A663" s="51"/>
      <c r="B663" s="11"/>
      <c r="C663" s="11" t="s">
        <v>313</v>
      </c>
      <c r="D663" s="11"/>
      <c r="E663" s="11" t="s">
        <v>77</v>
      </c>
      <c r="F663" s="11">
        <v>191</v>
      </c>
      <c r="G663" s="11">
        <v>2</v>
      </c>
      <c r="H663" s="11">
        <v>3</v>
      </c>
      <c r="I663" s="175">
        <v>2.3333333333333299</v>
      </c>
      <c r="K663" s="11"/>
      <c r="L663" s="11"/>
      <c r="M663" s="11"/>
      <c r="O663" s="169"/>
      <c r="P663" s="170"/>
      <c r="Q663" s="170"/>
      <c r="R663" s="171"/>
      <c r="U663" s="4"/>
      <c r="V663" s="4"/>
    </row>
    <row r="664" spans="1:22" ht="14.45" customHeight="1" x14ac:dyDescent="0.25">
      <c r="A664" s="51"/>
      <c r="B664" s="11"/>
      <c r="C664" s="11" t="s">
        <v>314</v>
      </c>
      <c r="D664" s="11"/>
      <c r="E664" s="11" t="s">
        <v>315</v>
      </c>
      <c r="F664" s="11">
        <v>6</v>
      </c>
      <c r="G664" s="11"/>
      <c r="H664" s="11">
        <v>0</v>
      </c>
      <c r="I664" s="11"/>
      <c r="K664" s="11"/>
      <c r="L664" s="11"/>
      <c r="M664" s="11"/>
      <c r="O664" s="169"/>
      <c r="P664" s="170"/>
      <c r="Q664" s="170"/>
      <c r="R664" s="171"/>
      <c r="U664" s="4"/>
      <c r="V664" s="4"/>
    </row>
    <row r="665" spans="1:22" ht="14.45" customHeight="1" x14ac:dyDescent="0.25">
      <c r="A665" s="51"/>
      <c r="B665" s="11"/>
      <c r="C665" s="11" t="s">
        <v>321</v>
      </c>
      <c r="D665" s="11"/>
      <c r="E665" s="11" t="s">
        <v>322</v>
      </c>
      <c r="F665" s="11">
        <v>11</v>
      </c>
      <c r="G665" s="11">
        <v>1</v>
      </c>
      <c r="H665" s="11">
        <v>1</v>
      </c>
      <c r="I665" s="11">
        <v>0</v>
      </c>
      <c r="K665" s="11"/>
      <c r="L665" s="11"/>
      <c r="M665" s="11"/>
      <c r="O665" s="169"/>
      <c r="P665" s="170"/>
      <c r="Q665" s="170"/>
      <c r="R665" s="171"/>
      <c r="U665" s="4"/>
      <c r="V665" s="4"/>
    </row>
    <row r="666" spans="1:22" ht="14.45" customHeight="1" x14ac:dyDescent="0.25">
      <c r="A666" s="51"/>
      <c r="B666" s="11"/>
      <c r="C666" s="11" t="s">
        <v>323</v>
      </c>
      <c r="D666" s="11"/>
      <c r="E666" s="11" t="s">
        <v>102</v>
      </c>
      <c r="F666" s="11">
        <v>5</v>
      </c>
      <c r="G666" s="11"/>
      <c r="H666" s="11"/>
      <c r="I666" s="11"/>
      <c r="K666" s="11"/>
      <c r="L666" s="11"/>
      <c r="M666" s="11"/>
      <c r="O666" s="169"/>
      <c r="P666" s="170"/>
      <c r="Q666" s="170"/>
      <c r="R666" s="171"/>
      <c r="U666" s="4"/>
      <c r="V666" s="4"/>
    </row>
    <row r="667" spans="1:22" ht="14.45" customHeight="1" x14ac:dyDescent="0.25">
      <c r="A667" s="51"/>
      <c r="B667" s="11"/>
      <c r="C667" s="11" t="s">
        <v>326</v>
      </c>
      <c r="D667" s="11"/>
      <c r="E667" s="11" t="s">
        <v>327</v>
      </c>
      <c r="F667" s="11">
        <v>13</v>
      </c>
      <c r="G667" s="11">
        <v>1</v>
      </c>
      <c r="H667" s="11">
        <v>1</v>
      </c>
      <c r="I667" s="11">
        <v>538</v>
      </c>
      <c r="K667" s="11"/>
      <c r="L667" s="11"/>
      <c r="M667" s="11"/>
      <c r="O667" s="169"/>
      <c r="P667" s="170"/>
      <c r="Q667" s="170"/>
      <c r="R667" s="171"/>
      <c r="U667" s="4"/>
      <c r="V667" s="4"/>
    </row>
    <row r="668" spans="1:22" ht="14.45" customHeight="1" x14ac:dyDescent="0.25">
      <c r="A668" s="51"/>
      <c r="B668" s="11"/>
      <c r="C668" s="11" t="s">
        <v>328</v>
      </c>
      <c r="D668" s="11"/>
      <c r="E668" s="11" t="s">
        <v>329</v>
      </c>
      <c r="F668" s="11">
        <v>9</v>
      </c>
      <c r="G668" s="11"/>
      <c r="H668" s="11"/>
      <c r="I668" s="11"/>
      <c r="K668" s="11"/>
      <c r="L668" s="11"/>
      <c r="M668" s="11"/>
      <c r="O668" s="169"/>
      <c r="P668" s="170"/>
      <c r="Q668" s="170"/>
      <c r="R668" s="171"/>
      <c r="U668" s="4"/>
      <c r="V668" s="4"/>
    </row>
    <row r="669" spans="1:22" ht="14.45" customHeight="1" x14ac:dyDescent="0.25">
      <c r="A669" s="51"/>
      <c r="B669" s="11"/>
      <c r="C669" s="11" t="s">
        <v>647</v>
      </c>
      <c r="D669" s="11"/>
      <c r="E669" s="11" t="s">
        <v>105</v>
      </c>
      <c r="F669" s="11">
        <v>1</v>
      </c>
      <c r="G669" s="11"/>
      <c r="H669" s="11"/>
      <c r="I669" s="11"/>
      <c r="K669" s="11"/>
      <c r="L669" s="11"/>
      <c r="M669" s="11"/>
      <c r="O669" s="169"/>
      <c r="P669" s="170"/>
      <c r="Q669" s="170"/>
      <c r="R669" s="171"/>
      <c r="U669" s="4"/>
      <c r="V669" s="4"/>
    </row>
    <row r="670" spans="1:22" ht="14.45" customHeight="1" x14ac:dyDescent="0.25">
      <c r="A670" s="51"/>
      <c r="B670" s="11"/>
      <c r="C670" s="11" t="s">
        <v>338</v>
      </c>
      <c r="D670" s="11"/>
      <c r="E670" s="11" t="s">
        <v>86</v>
      </c>
      <c r="F670" s="11">
        <v>72</v>
      </c>
      <c r="G670" s="11"/>
      <c r="H670" s="11">
        <v>0</v>
      </c>
      <c r="I670" s="11"/>
      <c r="K670" s="11"/>
      <c r="L670" s="11"/>
      <c r="M670" s="11"/>
      <c r="O670" s="169"/>
      <c r="P670" s="170"/>
      <c r="Q670" s="170"/>
      <c r="R670" s="171"/>
      <c r="U670" s="4"/>
      <c r="V670" s="4"/>
    </row>
    <row r="671" spans="1:22" ht="14.45" customHeight="1" x14ac:dyDescent="0.25">
      <c r="A671" s="51"/>
      <c r="B671" s="11"/>
      <c r="C671" s="11" t="s">
        <v>343</v>
      </c>
      <c r="D671" s="11"/>
      <c r="E671" s="11" t="s">
        <v>105</v>
      </c>
      <c r="F671" s="11">
        <v>1</v>
      </c>
      <c r="G671" s="11"/>
      <c r="H671" s="11"/>
      <c r="I671" s="11"/>
      <c r="K671" s="11"/>
      <c r="L671" s="11"/>
      <c r="M671" s="11"/>
      <c r="O671" s="169"/>
      <c r="P671" s="170"/>
      <c r="Q671" s="170"/>
      <c r="R671" s="171"/>
      <c r="U671" s="4"/>
      <c r="V671" s="4"/>
    </row>
    <row r="672" spans="1:22" ht="14.45" customHeight="1" x14ac:dyDescent="0.25">
      <c r="A672" s="51"/>
      <c r="B672" s="11"/>
      <c r="C672" s="11" t="s">
        <v>345</v>
      </c>
      <c r="D672" s="11"/>
      <c r="E672" s="11" t="s">
        <v>346</v>
      </c>
      <c r="F672" s="11">
        <v>21</v>
      </c>
      <c r="G672" s="11"/>
      <c r="H672" s="11"/>
      <c r="I672" s="11"/>
      <c r="K672" s="11"/>
      <c r="L672" s="11"/>
      <c r="M672" s="11"/>
      <c r="O672" s="169"/>
      <c r="P672" s="170"/>
      <c r="Q672" s="170"/>
      <c r="R672" s="171"/>
      <c r="U672" s="4"/>
      <c r="V672" s="4"/>
    </row>
    <row r="673" spans="1:22" ht="14.45" customHeight="1" x14ac:dyDescent="0.25">
      <c r="A673" s="51"/>
      <c r="B673" s="11"/>
      <c r="C673" s="11" t="s">
        <v>347</v>
      </c>
      <c r="D673" s="11"/>
      <c r="E673" s="11" t="s">
        <v>184</v>
      </c>
      <c r="F673" s="11">
        <v>28</v>
      </c>
      <c r="G673" s="11"/>
      <c r="H673" s="11"/>
      <c r="I673" s="11"/>
      <c r="K673" s="11"/>
      <c r="L673" s="11"/>
      <c r="M673" s="11"/>
      <c r="O673" s="169"/>
      <c r="P673" s="170"/>
      <c r="Q673" s="170"/>
      <c r="R673" s="171"/>
      <c r="U673" s="4"/>
      <c r="V673" s="4"/>
    </row>
    <row r="674" spans="1:22" ht="14.45" customHeight="1" x14ac:dyDescent="0.25">
      <c r="A674" s="51"/>
      <c r="B674" s="11"/>
      <c r="C674" s="11" t="s">
        <v>351</v>
      </c>
      <c r="D674" s="11"/>
      <c r="E674" s="11" t="s">
        <v>151</v>
      </c>
      <c r="F674" s="11">
        <v>38</v>
      </c>
      <c r="G674" s="11"/>
      <c r="H674" s="11">
        <v>0</v>
      </c>
      <c r="I674" s="11"/>
      <c r="K674" s="11"/>
      <c r="L674" s="11"/>
      <c r="M674" s="11"/>
      <c r="O674" s="169"/>
      <c r="P674" s="170"/>
      <c r="Q674" s="170"/>
      <c r="R674" s="171"/>
      <c r="U674" s="4"/>
      <c r="V674" s="4"/>
    </row>
    <row r="675" spans="1:22" ht="14.45" customHeight="1" x14ac:dyDescent="0.25">
      <c r="A675" s="51"/>
      <c r="B675" s="11"/>
      <c r="C675" s="11" t="s">
        <v>352</v>
      </c>
      <c r="D675" s="11"/>
      <c r="E675" s="11" t="s">
        <v>172</v>
      </c>
      <c r="F675" s="11">
        <v>83</v>
      </c>
      <c r="G675" s="11"/>
      <c r="H675" s="11">
        <v>0</v>
      </c>
      <c r="I675" s="11"/>
      <c r="K675" s="11"/>
      <c r="L675" s="11"/>
      <c r="M675" s="11"/>
      <c r="O675" s="169"/>
      <c r="P675" s="170"/>
      <c r="Q675" s="170"/>
      <c r="R675" s="171"/>
      <c r="U675" s="4"/>
      <c r="V675" s="4"/>
    </row>
    <row r="676" spans="1:22" ht="14.45" customHeight="1" x14ac:dyDescent="0.25">
      <c r="A676" s="51"/>
      <c r="B676" s="11"/>
      <c r="C676" s="11" t="s">
        <v>353</v>
      </c>
      <c r="D676" s="11"/>
      <c r="E676" s="11" t="s">
        <v>200</v>
      </c>
      <c r="F676" s="11">
        <v>42</v>
      </c>
      <c r="G676" s="11"/>
      <c r="H676" s="11"/>
      <c r="I676" s="11"/>
      <c r="K676" s="11"/>
      <c r="L676" s="11"/>
      <c r="M676" s="11"/>
      <c r="O676" s="169"/>
      <c r="P676" s="170"/>
      <c r="Q676" s="170"/>
      <c r="R676" s="171"/>
      <c r="U676" s="4"/>
      <c r="V676" s="4"/>
    </row>
    <row r="677" spans="1:22" ht="14.45" customHeight="1" x14ac:dyDescent="0.25">
      <c r="A677" s="51"/>
      <c r="B677" s="11"/>
      <c r="C677" s="11" t="s">
        <v>355</v>
      </c>
      <c r="D677" s="11"/>
      <c r="E677" s="11" t="s">
        <v>356</v>
      </c>
      <c r="F677" s="11">
        <v>11</v>
      </c>
      <c r="G677" s="11"/>
      <c r="H677" s="11"/>
      <c r="I677" s="11"/>
      <c r="K677" s="11"/>
      <c r="L677" s="11"/>
      <c r="M677" s="11"/>
      <c r="O677" s="169"/>
      <c r="P677" s="170"/>
      <c r="Q677" s="170"/>
      <c r="R677" s="171"/>
      <c r="U677" s="4"/>
      <c r="V677" s="4"/>
    </row>
    <row r="678" spans="1:22" ht="14.45" customHeight="1" x14ac:dyDescent="0.25">
      <c r="A678" s="51"/>
      <c r="B678" s="11"/>
      <c r="C678" s="11" t="s">
        <v>358</v>
      </c>
      <c r="D678" s="11"/>
      <c r="E678" s="11" t="s">
        <v>360</v>
      </c>
      <c r="F678" s="11">
        <v>14</v>
      </c>
      <c r="G678" s="11"/>
      <c r="H678" s="11"/>
      <c r="I678" s="11"/>
      <c r="K678" s="11"/>
      <c r="L678" s="11"/>
      <c r="M678" s="11"/>
      <c r="O678" s="169"/>
      <c r="P678" s="170"/>
      <c r="Q678" s="170"/>
      <c r="R678" s="171"/>
      <c r="U678" s="4"/>
      <c r="V678" s="4"/>
    </row>
    <row r="679" spans="1:22" ht="14.45" customHeight="1" x14ac:dyDescent="0.25">
      <c r="A679" s="51"/>
      <c r="B679" s="11"/>
      <c r="C679" s="11" t="s">
        <v>361</v>
      </c>
      <c r="D679" s="11"/>
      <c r="E679" s="11" t="s">
        <v>200</v>
      </c>
      <c r="F679" s="11">
        <v>430</v>
      </c>
      <c r="G679" s="11">
        <v>3</v>
      </c>
      <c r="H679" s="11">
        <v>3</v>
      </c>
      <c r="I679" s="175">
        <v>0.66666666666666696</v>
      </c>
      <c r="K679" s="11"/>
      <c r="L679" s="11"/>
      <c r="M679" s="11"/>
      <c r="O679" s="169"/>
      <c r="P679" s="170"/>
      <c r="Q679" s="170"/>
      <c r="R679" s="171"/>
      <c r="U679" s="4"/>
      <c r="V679" s="4"/>
    </row>
    <row r="680" spans="1:22" ht="14.45" customHeight="1" x14ac:dyDescent="0.25">
      <c r="A680" s="51"/>
      <c r="B680" s="11"/>
      <c r="C680" s="11" t="s">
        <v>363</v>
      </c>
      <c r="D680" s="11"/>
      <c r="E680" s="11" t="s">
        <v>364</v>
      </c>
      <c r="F680" s="11">
        <v>62</v>
      </c>
      <c r="G680" s="11">
        <v>1</v>
      </c>
      <c r="H680" s="11">
        <v>1</v>
      </c>
      <c r="I680" s="11">
        <v>2</v>
      </c>
      <c r="K680" s="11"/>
      <c r="L680" s="11"/>
      <c r="M680" s="11"/>
      <c r="O680" s="169"/>
      <c r="P680" s="170"/>
      <c r="Q680" s="170"/>
      <c r="R680" s="171"/>
      <c r="U680" s="4"/>
      <c r="V680" s="4"/>
    </row>
    <row r="681" spans="1:22" ht="14.45" customHeight="1" x14ac:dyDescent="0.25">
      <c r="A681" s="51"/>
      <c r="B681" s="11"/>
      <c r="C681" s="11" t="s">
        <v>673</v>
      </c>
      <c r="D681" s="11"/>
      <c r="E681" s="11" t="s">
        <v>333</v>
      </c>
      <c r="F681" s="11">
        <v>3</v>
      </c>
      <c r="G681" s="11"/>
      <c r="H681" s="11"/>
      <c r="I681" s="11"/>
      <c r="K681" s="11"/>
      <c r="L681" s="11"/>
      <c r="M681" s="11"/>
      <c r="O681" s="169"/>
      <c r="P681" s="170"/>
      <c r="Q681" s="170"/>
      <c r="R681" s="171"/>
      <c r="U681" s="4"/>
      <c r="V681" s="4"/>
    </row>
    <row r="682" spans="1:22" ht="14.45" customHeight="1" x14ac:dyDescent="0.25">
      <c r="A682" s="51"/>
      <c r="B682" s="11"/>
      <c r="C682" s="11" t="s">
        <v>674</v>
      </c>
      <c r="D682" s="11"/>
      <c r="E682" s="11" t="s">
        <v>333</v>
      </c>
      <c r="F682" s="11">
        <v>1</v>
      </c>
      <c r="G682" s="11"/>
      <c r="H682" s="11"/>
      <c r="I682" s="11"/>
      <c r="K682" s="11"/>
      <c r="L682" s="11"/>
      <c r="M682" s="11"/>
      <c r="O682" s="169"/>
      <c r="P682" s="170"/>
      <c r="Q682" s="170"/>
      <c r="R682" s="171"/>
      <c r="U682" s="4"/>
      <c r="V682" s="4"/>
    </row>
    <row r="683" spans="1:22" ht="14.45" customHeight="1" x14ac:dyDescent="0.25">
      <c r="A683" s="51"/>
      <c r="B683" s="11"/>
      <c r="C683" s="11" t="s">
        <v>369</v>
      </c>
      <c r="D683" s="11"/>
      <c r="E683" s="11" t="s">
        <v>102</v>
      </c>
      <c r="F683" s="11">
        <v>12</v>
      </c>
      <c r="G683" s="11"/>
      <c r="H683" s="11">
        <v>0</v>
      </c>
      <c r="I683" s="11"/>
      <c r="K683" s="11"/>
      <c r="L683" s="11"/>
      <c r="M683" s="11"/>
      <c r="O683" s="169"/>
      <c r="P683" s="170"/>
      <c r="Q683" s="170"/>
      <c r="R683" s="171"/>
      <c r="U683" s="4"/>
      <c r="V683" s="4"/>
    </row>
    <row r="684" spans="1:22" ht="14.45" customHeight="1" x14ac:dyDescent="0.25">
      <c r="A684" s="51"/>
      <c r="B684" s="11"/>
      <c r="C684" s="11" t="s">
        <v>370</v>
      </c>
      <c r="D684" s="11"/>
      <c r="E684" s="11" t="s">
        <v>371</v>
      </c>
      <c r="F684" s="11">
        <v>5</v>
      </c>
      <c r="G684" s="11"/>
      <c r="H684" s="11"/>
      <c r="I684" s="11"/>
      <c r="K684" s="11"/>
      <c r="L684" s="11"/>
      <c r="M684" s="11"/>
      <c r="O684" s="169"/>
      <c r="P684" s="170"/>
      <c r="Q684" s="170"/>
      <c r="R684" s="171"/>
      <c r="U684" s="4"/>
      <c r="V684" s="4"/>
    </row>
    <row r="685" spans="1:22" ht="14.45" customHeight="1" x14ac:dyDescent="0.25">
      <c r="A685" s="51"/>
      <c r="B685" s="11"/>
      <c r="C685" s="11" t="s">
        <v>372</v>
      </c>
      <c r="D685" s="11"/>
      <c r="E685" s="11" t="s">
        <v>102</v>
      </c>
      <c r="F685" s="11">
        <v>5</v>
      </c>
      <c r="G685" s="11"/>
      <c r="H685" s="11"/>
      <c r="I685" s="11"/>
      <c r="K685" s="11"/>
      <c r="L685" s="11"/>
      <c r="M685" s="11"/>
      <c r="O685" s="169"/>
      <c r="P685" s="170"/>
      <c r="Q685" s="170"/>
      <c r="R685" s="171"/>
      <c r="U685" s="4"/>
      <c r="V685" s="4"/>
    </row>
    <row r="686" spans="1:22" ht="14.45" customHeight="1" x14ac:dyDescent="0.25">
      <c r="A686" s="51"/>
      <c r="B686" s="11"/>
      <c r="C686" s="11" t="s">
        <v>373</v>
      </c>
      <c r="D686" s="11"/>
      <c r="E686" s="11" t="s">
        <v>208</v>
      </c>
      <c r="F686" s="11">
        <v>6</v>
      </c>
      <c r="G686" s="11"/>
      <c r="H686" s="11"/>
      <c r="I686" s="11"/>
      <c r="K686" s="11"/>
      <c r="L686" s="11"/>
      <c r="M686" s="11"/>
      <c r="O686" s="169"/>
      <c r="P686" s="170"/>
      <c r="Q686" s="170"/>
      <c r="R686" s="171"/>
      <c r="U686" s="4"/>
      <c r="V686" s="4"/>
    </row>
    <row r="687" spans="1:22" ht="14.45" customHeight="1" x14ac:dyDescent="0.25">
      <c r="A687" s="51"/>
      <c r="B687" s="11"/>
      <c r="C687" s="11" t="s">
        <v>374</v>
      </c>
      <c r="D687" s="11"/>
      <c r="E687" s="11" t="s">
        <v>299</v>
      </c>
      <c r="F687" s="11">
        <v>26</v>
      </c>
      <c r="G687" s="11">
        <v>1</v>
      </c>
      <c r="H687" s="11">
        <v>0</v>
      </c>
      <c r="I687" s="11"/>
      <c r="K687" s="11"/>
      <c r="L687" s="11"/>
      <c r="M687" s="11"/>
      <c r="O687" s="169"/>
      <c r="P687" s="170"/>
      <c r="Q687" s="170"/>
      <c r="R687" s="171"/>
      <c r="U687" s="4"/>
      <c r="V687" s="4"/>
    </row>
    <row r="688" spans="1:22" ht="14.45" customHeight="1" x14ac:dyDescent="0.25">
      <c r="A688" s="51"/>
      <c r="B688" s="11"/>
      <c r="C688" s="11" t="s">
        <v>375</v>
      </c>
      <c r="D688" s="11"/>
      <c r="E688" s="11" t="s">
        <v>103</v>
      </c>
      <c r="F688" s="11">
        <v>191</v>
      </c>
      <c r="G688" s="11">
        <v>1</v>
      </c>
      <c r="H688" s="11">
        <v>1</v>
      </c>
      <c r="I688" s="11">
        <v>0</v>
      </c>
      <c r="K688" s="11"/>
      <c r="L688" s="11"/>
      <c r="M688" s="11"/>
      <c r="O688" s="169"/>
      <c r="P688" s="170"/>
      <c r="Q688" s="170"/>
      <c r="R688" s="171"/>
      <c r="U688" s="4"/>
      <c r="V688" s="4"/>
    </row>
    <row r="689" spans="1:22" ht="14.45" customHeight="1" x14ac:dyDescent="0.25">
      <c r="A689" s="51"/>
      <c r="B689" s="11"/>
      <c r="C689" s="11" t="s">
        <v>377</v>
      </c>
      <c r="D689" s="11"/>
      <c r="E689" s="11" t="s">
        <v>161</v>
      </c>
      <c r="F689" s="11">
        <v>12</v>
      </c>
      <c r="G689" s="11"/>
      <c r="H689" s="11"/>
      <c r="I689" s="11"/>
      <c r="K689" s="11"/>
      <c r="L689" s="11"/>
      <c r="M689" s="11"/>
      <c r="O689" s="169"/>
      <c r="P689" s="170"/>
      <c r="Q689" s="170"/>
      <c r="R689" s="171"/>
      <c r="U689" s="4"/>
      <c r="V689" s="4"/>
    </row>
    <row r="690" spans="1:22" ht="14.45" customHeight="1" x14ac:dyDescent="0.25">
      <c r="A690" s="51"/>
      <c r="B690" s="11"/>
      <c r="C690" s="11" t="s">
        <v>378</v>
      </c>
      <c r="D690" s="11"/>
      <c r="E690" s="11" t="s">
        <v>379</v>
      </c>
      <c r="F690" s="11">
        <v>141</v>
      </c>
      <c r="G690" s="11">
        <v>3</v>
      </c>
      <c r="H690" s="11">
        <v>3</v>
      </c>
      <c r="I690" s="175">
        <v>0.33333333333333298</v>
      </c>
      <c r="K690" s="11"/>
      <c r="L690" s="11"/>
      <c r="M690" s="11"/>
      <c r="O690" s="169"/>
      <c r="P690" s="170"/>
      <c r="Q690" s="170"/>
      <c r="R690" s="171"/>
      <c r="U690" s="4"/>
      <c r="V690" s="4"/>
    </row>
    <row r="691" spans="1:22" ht="14.45" customHeight="1" x14ac:dyDescent="0.25">
      <c r="A691" s="51"/>
      <c r="B691" s="11"/>
      <c r="C691" s="11" t="s">
        <v>378</v>
      </c>
      <c r="D691" s="11"/>
      <c r="E691" s="11" t="s">
        <v>380</v>
      </c>
      <c r="F691" s="11">
        <v>3</v>
      </c>
      <c r="G691" s="11"/>
      <c r="H691" s="11">
        <v>0</v>
      </c>
      <c r="I691" s="11"/>
      <c r="K691" s="11"/>
      <c r="L691" s="11"/>
      <c r="M691" s="11"/>
      <c r="O691" s="169"/>
      <c r="P691" s="170"/>
      <c r="Q691" s="170"/>
      <c r="R691" s="171"/>
      <c r="U691" s="4"/>
      <c r="V691" s="4"/>
    </row>
    <row r="692" spans="1:22" ht="14.45" customHeight="1" x14ac:dyDescent="0.25">
      <c r="A692" s="51"/>
      <c r="B692" s="11"/>
      <c r="C692" s="11" t="s">
        <v>381</v>
      </c>
      <c r="D692" s="11"/>
      <c r="E692" s="11" t="s">
        <v>82</v>
      </c>
      <c r="F692" s="11">
        <v>42</v>
      </c>
      <c r="G692" s="11"/>
      <c r="H692" s="11">
        <v>0</v>
      </c>
      <c r="I692" s="11"/>
      <c r="K692" s="11"/>
      <c r="L692" s="11"/>
      <c r="M692" s="11"/>
      <c r="O692" s="169"/>
      <c r="P692" s="170"/>
      <c r="Q692" s="170"/>
      <c r="R692" s="171"/>
      <c r="U692" s="4"/>
      <c r="V692" s="4"/>
    </row>
    <row r="693" spans="1:22" ht="14.45" customHeight="1" x14ac:dyDescent="0.25">
      <c r="A693" s="51"/>
      <c r="B693" s="11"/>
      <c r="C693" s="11" t="s">
        <v>384</v>
      </c>
      <c r="D693" s="11"/>
      <c r="E693" s="11" t="s">
        <v>184</v>
      </c>
      <c r="F693" s="11">
        <v>87</v>
      </c>
      <c r="G693" s="11"/>
      <c r="H693" s="11">
        <v>0</v>
      </c>
      <c r="I693" s="11"/>
      <c r="K693" s="11"/>
      <c r="L693" s="11"/>
      <c r="M693" s="11"/>
      <c r="O693" s="169"/>
      <c r="P693" s="170"/>
      <c r="Q693" s="170"/>
      <c r="R693" s="171"/>
      <c r="U693" s="4"/>
      <c r="V693" s="4"/>
    </row>
    <row r="694" spans="1:22" ht="14.45" customHeight="1" x14ac:dyDescent="0.25">
      <c r="A694" s="51"/>
      <c r="B694" s="11"/>
      <c r="C694" s="11" t="s">
        <v>386</v>
      </c>
      <c r="D694" s="11"/>
      <c r="E694" s="11" t="s">
        <v>121</v>
      </c>
      <c r="F694" s="11">
        <v>40</v>
      </c>
      <c r="G694" s="11"/>
      <c r="H694" s="11"/>
      <c r="I694" s="11"/>
      <c r="K694" s="11"/>
      <c r="L694" s="11"/>
      <c r="M694" s="11"/>
      <c r="O694" s="169"/>
      <c r="P694" s="170"/>
      <c r="Q694" s="170"/>
      <c r="R694" s="171"/>
      <c r="U694" s="4"/>
      <c r="V694" s="4"/>
    </row>
    <row r="695" spans="1:22" ht="14.45" customHeight="1" x14ac:dyDescent="0.25">
      <c r="A695" s="51"/>
      <c r="B695" s="11"/>
      <c r="C695" s="11" t="s">
        <v>391</v>
      </c>
      <c r="D695" s="11"/>
      <c r="E695" s="11" t="s">
        <v>392</v>
      </c>
      <c r="F695" s="11">
        <v>3</v>
      </c>
      <c r="G695" s="11"/>
      <c r="H695" s="11">
        <v>0</v>
      </c>
      <c r="I695" s="11"/>
      <c r="K695" s="11"/>
      <c r="L695" s="11"/>
      <c r="M695" s="11"/>
      <c r="O695" s="169"/>
      <c r="P695" s="170"/>
      <c r="Q695" s="170"/>
      <c r="R695" s="171"/>
      <c r="U695" s="4"/>
      <c r="V695" s="4"/>
    </row>
    <row r="696" spans="1:22" ht="14.45" customHeight="1" x14ac:dyDescent="0.25">
      <c r="A696" s="51"/>
      <c r="B696" s="11"/>
      <c r="C696" s="11" t="s">
        <v>393</v>
      </c>
      <c r="D696" s="11"/>
      <c r="E696" s="11" t="s">
        <v>84</v>
      </c>
      <c r="F696" s="11">
        <v>8</v>
      </c>
      <c r="G696" s="11"/>
      <c r="H696" s="11"/>
      <c r="I696" s="11"/>
      <c r="K696" s="11"/>
      <c r="L696" s="11"/>
      <c r="M696" s="11"/>
      <c r="O696" s="169"/>
      <c r="P696" s="170"/>
      <c r="Q696" s="170"/>
      <c r="R696" s="171"/>
      <c r="U696" s="4"/>
      <c r="V696" s="4"/>
    </row>
    <row r="697" spans="1:22" ht="14.45" customHeight="1" x14ac:dyDescent="0.25">
      <c r="A697" s="51"/>
      <c r="B697" s="11"/>
      <c r="C697" s="11" t="s">
        <v>394</v>
      </c>
      <c r="D697" s="11"/>
      <c r="E697" s="11" t="s">
        <v>117</v>
      </c>
      <c r="F697" s="11">
        <v>411</v>
      </c>
      <c r="G697" s="11">
        <v>3</v>
      </c>
      <c r="H697" s="11">
        <v>3</v>
      </c>
      <c r="I697" s="175">
        <v>25.3333333333333</v>
      </c>
      <c r="K697" s="11"/>
      <c r="L697" s="11"/>
      <c r="M697" s="11"/>
      <c r="O697" s="169"/>
      <c r="P697" s="170"/>
      <c r="Q697" s="170"/>
      <c r="R697" s="171"/>
      <c r="U697" s="4"/>
      <c r="V697" s="4"/>
    </row>
    <row r="698" spans="1:22" ht="14.45" customHeight="1" x14ac:dyDescent="0.25">
      <c r="A698" s="51"/>
      <c r="B698" s="11"/>
      <c r="C698" s="11" t="s">
        <v>395</v>
      </c>
      <c r="D698" s="11"/>
      <c r="E698" s="11" t="s">
        <v>95</v>
      </c>
      <c r="F698" s="11">
        <v>16</v>
      </c>
      <c r="G698" s="11">
        <v>3</v>
      </c>
      <c r="H698" s="11">
        <v>2</v>
      </c>
      <c r="I698" s="11">
        <v>1.5</v>
      </c>
      <c r="K698" s="11"/>
      <c r="L698" s="11"/>
      <c r="M698" s="11"/>
      <c r="O698" s="169"/>
      <c r="P698" s="170"/>
      <c r="Q698" s="170"/>
      <c r="R698" s="171"/>
      <c r="U698" s="4"/>
      <c r="V698" s="4"/>
    </row>
    <row r="699" spans="1:22" ht="14.45" customHeight="1" x14ac:dyDescent="0.25">
      <c r="A699" s="51"/>
      <c r="B699" s="11"/>
      <c r="C699" s="11" t="s">
        <v>396</v>
      </c>
      <c r="D699" s="11"/>
      <c r="E699" s="11" t="s">
        <v>98</v>
      </c>
      <c r="F699" s="11">
        <v>2</v>
      </c>
      <c r="G699" s="11"/>
      <c r="H699" s="11">
        <v>0</v>
      </c>
      <c r="I699" s="11"/>
      <c r="K699" s="11"/>
      <c r="L699" s="11"/>
      <c r="M699" s="11"/>
      <c r="O699" s="169"/>
      <c r="P699" s="170"/>
      <c r="Q699" s="170"/>
      <c r="R699" s="171"/>
      <c r="U699" s="4"/>
      <c r="V699" s="4"/>
    </row>
    <row r="700" spans="1:22" ht="14.45" customHeight="1" x14ac:dyDescent="0.25">
      <c r="A700" s="51"/>
      <c r="B700" s="11"/>
      <c r="C700" s="11" t="s">
        <v>396</v>
      </c>
      <c r="D700" s="11"/>
      <c r="E700" s="11" t="s">
        <v>75</v>
      </c>
      <c r="F700" s="11">
        <v>124</v>
      </c>
      <c r="G700" s="11">
        <v>1</v>
      </c>
      <c r="H700" s="11">
        <v>1</v>
      </c>
      <c r="I700" s="11">
        <v>0</v>
      </c>
      <c r="K700" s="11"/>
      <c r="L700" s="11"/>
      <c r="M700" s="11"/>
      <c r="O700" s="169"/>
      <c r="P700" s="170"/>
      <c r="Q700" s="170"/>
      <c r="R700" s="171"/>
      <c r="U700" s="4"/>
      <c r="V700" s="4"/>
    </row>
    <row r="701" spans="1:22" ht="14.45" customHeight="1" x14ac:dyDescent="0.25">
      <c r="A701" s="51"/>
      <c r="B701" s="11"/>
      <c r="C701" s="11" t="s">
        <v>397</v>
      </c>
      <c r="D701" s="11"/>
      <c r="E701" s="11" t="s">
        <v>385</v>
      </c>
      <c r="F701" s="11">
        <v>61</v>
      </c>
      <c r="G701" s="11"/>
      <c r="H701" s="11">
        <v>0</v>
      </c>
      <c r="I701" s="11"/>
      <c r="K701" s="11"/>
      <c r="L701" s="11"/>
      <c r="M701" s="11"/>
      <c r="O701" s="169"/>
      <c r="P701" s="170"/>
      <c r="Q701" s="170"/>
      <c r="R701" s="171"/>
      <c r="U701" s="4"/>
      <c r="V701" s="4"/>
    </row>
    <row r="702" spans="1:22" ht="14.45" customHeight="1" x14ac:dyDescent="0.25">
      <c r="A702" s="51"/>
      <c r="B702" s="11"/>
      <c r="C702" s="11" t="s">
        <v>398</v>
      </c>
      <c r="D702" s="11"/>
      <c r="E702" s="11" t="s">
        <v>380</v>
      </c>
      <c r="F702" s="11">
        <v>31</v>
      </c>
      <c r="G702" s="11"/>
      <c r="H702" s="11">
        <v>0</v>
      </c>
      <c r="I702" s="11"/>
      <c r="K702" s="11"/>
      <c r="L702" s="11"/>
      <c r="M702" s="11"/>
      <c r="O702" s="169"/>
      <c r="P702" s="170"/>
      <c r="Q702" s="170"/>
      <c r="R702" s="171"/>
      <c r="U702" s="4"/>
      <c r="V702" s="4"/>
    </row>
    <row r="703" spans="1:22" ht="14.45" customHeight="1" x14ac:dyDescent="0.25">
      <c r="A703" s="51"/>
      <c r="B703" s="11"/>
      <c r="C703" s="11" t="s">
        <v>399</v>
      </c>
      <c r="D703" s="11"/>
      <c r="E703" s="11" t="s">
        <v>172</v>
      </c>
      <c r="F703" s="11">
        <v>523</v>
      </c>
      <c r="G703" s="11">
        <v>3</v>
      </c>
      <c r="H703" s="11">
        <v>5</v>
      </c>
      <c r="I703" s="11">
        <v>3.6</v>
      </c>
      <c r="K703" s="11"/>
      <c r="L703" s="11"/>
      <c r="M703" s="11"/>
      <c r="O703" s="169"/>
      <c r="P703" s="170"/>
      <c r="Q703" s="170"/>
      <c r="R703" s="171"/>
      <c r="U703" s="4"/>
      <c r="V703" s="4"/>
    </row>
    <row r="704" spans="1:22" ht="14.45" customHeight="1" x14ac:dyDescent="0.25">
      <c r="A704" s="51"/>
      <c r="B704" s="11"/>
      <c r="C704" s="11" t="s">
        <v>401</v>
      </c>
      <c r="D704" s="11"/>
      <c r="E704" s="11" t="s">
        <v>390</v>
      </c>
      <c r="F704" s="11">
        <v>9</v>
      </c>
      <c r="G704" s="11"/>
      <c r="H704" s="11">
        <v>0</v>
      </c>
      <c r="I704" s="11"/>
      <c r="K704" s="11"/>
      <c r="L704" s="11"/>
      <c r="M704" s="11"/>
      <c r="O704" s="169"/>
      <c r="P704" s="170"/>
      <c r="Q704" s="170"/>
      <c r="R704" s="171"/>
      <c r="U704" s="4"/>
      <c r="V704" s="4"/>
    </row>
    <row r="705" spans="1:22" ht="14.45" customHeight="1" x14ac:dyDescent="0.25">
      <c r="A705" s="51"/>
      <c r="B705" s="11"/>
      <c r="C705" s="11" t="s">
        <v>403</v>
      </c>
      <c r="D705" s="11"/>
      <c r="E705" s="11" t="s">
        <v>152</v>
      </c>
      <c r="F705" s="11">
        <v>40</v>
      </c>
      <c r="G705" s="11"/>
      <c r="H705" s="11">
        <v>0</v>
      </c>
      <c r="I705" s="11"/>
      <c r="K705" s="11"/>
      <c r="L705" s="11"/>
      <c r="M705" s="11"/>
      <c r="O705" s="169"/>
      <c r="P705" s="170"/>
      <c r="Q705" s="170"/>
      <c r="R705" s="171"/>
      <c r="U705" s="4"/>
      <c r="V705" s="4"/>
    </row>
    <row r="706" spans="1:22" ht="14.45" customHeight="1" x14ac:dyDescent="0.25">
      <c r="A706" s="51"/>
      <c r="B706" s="11"/>
      <c r="C706" s="11" t="s">
        <v>404</v>
      </c>
      <c r="D706" s="11"/>
      <c r="E706" s="11" t="s">
        <v>405</v>
      </c>
      <c r="F706" s="11">
        <v>33</v>
      </c>
      <c r="G706" s="11"/>
      <c r="H706" s="11">
        <v>0</v>
      </c>
      <c r="I706" s="11"/>
      <c r="K706" s="11"/>
      <c r="L706" s="11"/>
      <c r="M706" s="11"/>
      <c r="O706" s="169"/>
      <c r="P706" s="170"/>
      <c r="Q706" s="170"/>
      <c r="R706" s="171"/>
      <c r="U706" s="4"/>
      <c r="V706" s="4"/>
    </row>
    <row r="707" spans="1:22" ht="14.45" customHeight="1" x14ac:dyDescent="0.25">
      <c r="A707" s="51"/>
      <c r="B707" s="11"/>
      <c r="C707" s="11" t="s">
        <v>407</v>
      </c>
      <c r="D707" s="11"/>
      <c r="E707" s="11" t="s">
        <v>91</v>
      </c>
      <c r="F707" s="11">
        <v>55</v>
      </c>
      <c r="G707" s="11"/>
      <c r="H707" s="11">
        <v>0</v>
      </c>
      <c r="I707" s="11"/>
      <c r="K707" s="11"/>
      <c r="L707" s="11"/>
      <c r="M707" s="11"/>
      <c r="O707" s="169"/>
      <c r="P707" s="170"/>
      <c r="Q707" s="170"/>
      <c r="R707" s="171"/>
      <c r="U707" s="4"/>
      <c r="V707" s="4"/>
    </row>
    <row r="708" spans="1:22" ht="14.45" customHeight="1" x14ac:dyDescent="0.25">
      <c r="A708" s="51"/>
      <c r="B708" s="11"/>
      <c r="C708" s="11" t="s">
        <v>408</v>
      </c>
      <c r="D708" s="11"/>
      <c r="E708" s="11" t="s">
        <v>61</v>
      </c>
      <c r="F708" s="11">
        <v>1</v>
      </c>
      <c r="G708" s="11"/>
      <c r="H708" s="11"/>
      <c r="I708" s="11"/>
      <c r="K708" s="11"/>
      <c r="L708" s="11"/>
      <c r="M708" s="11"/>
      <c r="O708" s="169"/>
      <c r="P708" s="170"/>
      <c r="Q708" s="170"/>
      <c r="R708" s="171"/>
      <c r="U708" s="4"/>
      <c r="V708" s="4"/>
    </row>
    <row r="709" spans="1:22" ht="14.45" customHeight="1" x14ac:dyDescent="0.25">
      <c r="A709" s="51"/>
      <c r="B709" s="11"/>
      <c r="C709" s="11" t="s">
        <v>408</v>
      </c>
      <c r="D709" s="11"/>
      <c r="E709" s="11" t="s">
        <v>63</v>
      </c>
      <c r="F709" s="11">
        <v>1</v>
      </c>
      <c r="G709" s="11"/>
      <c r="H709" s="11"/>
      <c r="I709" s="11"/>
      <c r="K709" s="11"/>
      <c r="L709" s="11"/>
      <c r="M709" s="11"/>
      <c r="O709" s="169"/>
      <c r="P709" s="170"/>
      <c r="Q709" s="170"/>
      <c r="R709" s="171"/>
      <c r="U709" s="4"/>
      <c r="V709" s="4"/>
    </row>
    <row r="710" spans="1:22" ht="14.45" customHeight="1" x14ac:dyDescent="0.25">
      <c r="A710" s="51"/>
      <c r="B710" s="11"/>
      <c r="C710" s="11" t="s">
        <v>409</v>
      </c>
      <c r="D710" s="11"/>
      <c r="E710" s="11" t="s">
        <v>410</v>
      </c>
      <c r="F710" s="11">
        <v>37</v>
      </c>
      <c r="G710" s="11">
        <v>1</v>
      </c>
      <c r="H710" s="11">
        <v>1</v>
      </c>
      <c r="I710" s="11">
        <v>0</v>
      </c>
      <c r="K710" s="11"/>
      <c r="L710" s="11"/>
      <c r="M710" s="11"/>
      <c r="O710" s="169"/>
      <c r="P710" s="170"/>
      <c r="Q710" s="170"/>
      <c r="R710" s="171"/>
      <c r="U710" s="4"/>
      <c r="V710" s="4"/>
    </row>
    <row r="711" spans="1:22" ht="14.45" customHeight="1" x14ac:dyDescent="0.25">
      <c r="A711" s="51"/>
      <c r="B711" s="11"/>
      <c r="C711" s="11" t="s">
        <v>411</v>
      </c>
      <c r="D711" s="11"/>
      <c r="E711" s="11" t="s">
        <v>320</v>
      </c>
      <c r="F711" s="11">
        <v>131</v>
      </c>
      <c r="G711" s="11">
        <v>1</v>
      </c>
      <c r="H711" s="11">
        <v>1</v>
      </c>
      <c r="I711" s="11">
        <v>6</v>
      </c>
      <c r="K711" s="11"/>
      <c r="L711" s="11"/>
      <c r="M711" s="11"/>
      <c r="O711" s="169"/>
      <c r="P711" s="170"/>
      <c r="Q711" s="170"/>
      <c r="R711" s="171"/>
      <c r="U711" s="4"/>
      <c r="V711" s="4"/>
    </row>
    <row r="712" spans="1:22" ht="14.45" customHeight="1" x14ac:dyDescent="0.25">
      <c r="A712" s="51"/>
      <c r="B712" s="11"/>
      <c r="C712" s="11" t="s">
        <v>412</v>
      </c>
      <c r="D712" s="11"/>
      <c r="E712" s="11" t="s">
        <v>333</v>
      </c>
      <c r="F712" s="11">
        <v>7</v>
      </c>
      <c r="G712" s="11"/>
      <c r="H712" s="11"/>
      <c r="I712" s="11"/>
      <c r="K712" s="11"/>
      <c r="L712" s="11"/>
      <c r="M712" s="11"/>
      <c r="O712" s="169"/>
      <c r="P712" s="170"/>
      <c r="Q712" s="170"/>
      <c r="R712" s="171"/>
      <c r="U712" s="4"/>
      <c r="V712" s="4"/>
    </row>
    <row r="713" spans="1:22" ht="14.45" customHeight="1" x14ac:dyDescent="0.25">
      <c r="A713" s="51"/>
      <c r="B713" s="11"/>
      <c r="C713" s="11" t="s">
        <v>649</v>
      </c>
      <c r="D713" s="11"/>
      <c r="E713" s="11" t="s">
        <v>333</v>
      </c>
      <c r="F713" s="11">
        <v>7</v>
      </c>
      <c r="G713" s="11">
        <v>1</v>
      </c>
      <c r="H713" s="11">
        <v>1</v>
      </c>
      <c r="I713" s="11">
        <v>0</v>
      </c>
      <c r="K713" s="11"/>
      <c r="L713" s="11"/>
      <c r="M713" s="11"/>
      <c r="O713" s="169"/>
      <c r="P713" s="170"/>
      <c r="Q713" s="170"/>
      <c r="R713" s="171"/>
      <c r="U713" s="4"/>
      <c r="V713" s="4"/>
    </row>
    <row r="714" spans="1:22" ht="14.45" customHeight="1" x14ac:dyDescent="0.25">
      <c r="A714" s="51"/>
      <c r="B714" s="11"/>
      <c r="C714" s="11" t="s">
        <v>413</v>
      </c>
      <c r="D714" s="11"/>
      <c r="E714" s="11" t="s">
        <v>77</v>
      </c>
      <c r="F714" s="11">
        <v>7</v>
      </c>
      <c r="G714" s="11"/>
      <c r="H714" s="11"/>
      <c r="I714" s="11"/>
      <c r="K714" s="11"/>
      <c r="L714" s="11"/>
      <c r="M714" s="11"/>
      <c r="O714" s="169"/>
      <c r="P714" s="170"/>
      <c r="Q714" s="170"/>
      <c r="R714" s="171"/>
      <c r="U714" s="4"/>
      <c r="V714" s="4"/>
    </row>
    <row r="715" spans="1:22" ht="14.45" customHeight="1" x14ac:dyDescent="0.25">
      <c r="A715" s="51"/>
      <c r="B715" s="11"/>
      <c r="C715" s="11" t="s">
        <v>415</v>
      </c>
      <c r="D715" s="11"/>
      <c r="E715" s="11" t="s">
        <v>107</v>
      </c>
      <c r="F715" s="11">
        <v>21</v>
      </c>
      <c r="G715" s="11"/>
      <c r="H715" s="11">
        <v>0</v>
      </c>
      <c r="I715" s="11"/>
      <c r="K715" s="11"/>
      <c r="L715" s="11"/>
      <c r="M715" s="11"/>
      <c r="O715" s="169"/>
      <c r="P715" s="170"/>
      <c r="Q715" s="170"/>
      <c r="R715" s="171"/>
      <c r="U715" s="4"/>
      <c r="V715" s="4"/>
    </row>
    <row r="716" spans="1:22" ht="14.45" customHeight="1" x14ac:dyDescent="0.25">
      <c r="A716" s="51"/>
      <c r="B716" s="11"/>
      <c r="C716" s="11" t="s">
        <v>416</v>
      </c>
      <c r="D716" s="11"/>
      <c r="E716" s="11" t="s">
        <v>284</v>
      </c>
      <c r="F716" s="11">
        <v>99</v>
      </c>
      <c r="G716" s="11">
        <v>4</v>
      </c>
      <c r="H716" s="11">
        <v>3</v>
      </c>
      <c r="I716" s="175">
        <v>1.3333333333333299</v>
      </c>
      <c r="K716" s="11"/>
      <c r="L716" s="11"/>
      <c r="M716" s="11"/>
      <c r="O716" s="169"/>
      <c r="P716" s="170"/>
      <c r="Q716" s="170"/>
      <c r="R716" s="171"/>
      <c r="U716" s="4"/>
      <c r="V716" s="4"/>
    </row>
    <row r="717" spans="1:22" ht="14.45" customHeight="1" x14ac:dyDescent="0.25">
      <c r="A717" s="51"/>
      <c r="B717" s="11"/>
      <c r="C717" s="11" t="s">
        <v>417</v>
      </c>
      <c r="D717" s="11"/>
      <c r="E717" s="11" t="s">
        <v>292</v>
      </c>
      <c r="F717" s="11">
        <v>16</v>
      </c>
      <c r="G717" s="11"/>
      <c r="H717" s="11">
        <v>0</v>
      </c>
      <c r="I717" s="11"/>
      <c r="K717" s="11"/>
      <c r="L717" s="11"/>
      <c r="M717" s="11"/>
      <c r="O717" s="169"/>
      <c r="P717" s="170"/>
      <c r="Q717" s="170"/>
      <c r="R717" s="171"/>
      <c r="U717" s="4"/>
      <c r="V717" s="4"/>
    </row>
    <row r="718" spans="1:22" ht="14.45" customHeight="1" x14ac:dyDescent="0.25">
      <c r="A718" s="51"/>
      <c r="B718" s="11"/>
      <c r="C718" s="11" t="s">
        <v>418</v>
      </c>
      <c r="D718" s="11"/>
      <c r="E718" s="11" t="s">
        <v>406</v>
      </c>
      <c r="F718" s="11">
        <v>30</v>
      </c>
      <c r="G718" s="11"/>
      <c r="H718" s="11">
        <v>0</v>
      </c>
      <c r="I718" s="11"/>
      <c r="K718" s="11"/>
      <c r="L718" s="11"/>
      <c r="M718" s="11"/>
      <c r="O718" s="169"/>
      <c r="P718" s="170"/>
      <c r="Q718" s="170"/>
      <c r="R718" s="171"/>
      <c r="U718" s="4"/>
      <c r="V718" s="4"/>
    </row>
    <row r="719" spans="1:22" ht="14.45" customHeight="1" x14ac:dyDescent="0.25">
      <c r="A719" s="51"/>
      <c r="B719" s="11"/>
      <c r="C719" s="11" t="s">
        <v>420</v>
      </c>
      <c r="D719" s="11"/>
      <c r="E719" s="11" t="s">
        <v>421</v>
      </c>
      <c r="F719" s="11">
        <v>15</v>
      </c>
      <c r="G719" s="11"/>
      <c r="H719" s="11"/>
      <c r="I719" s="11"/>
      <c r="K719" s="11"/>
      <c r="L719" s="11"/>
      <c r="M719" s="11"/>
      <c r="O719" s="169"/>
      <c r="P719" s="170"/>
      <c r="Q719" s="170"/>
      <c r="R719" s="171"/>
      <c r="U719" s="4"/>
      <c r="V719" s="4"/>
    </row>
    <row r="720" spans="1:22" ht="14.45" customHeight="1" x14ac:dyDescent="0.25">
      <c r="A720" s="51"/>
      <c r="B720" s="11"/>
      <c r="C720" s="11" t="s">
        <v>424</v>
      </c>
      <c r="D720" s="11"/>
      <c r="E720" s="11" t="s">
        <v>62</v>
      </c>
      <c r="F720" s="11">
        <v>1</v>
      </c>
      <c r="G720" s="11"/>
      <c r="H720" s="11"/>
      <c r="I720" s="11"/>
      <c r="K720" s="11"/>
      <c r="L720" s="11"/>
      <c r="M720" s="11"/>
      <c r="O720" s="169"/>
      <c r="P720" s="170"/>
      <c r="Q720" s="170"/>
      <c r="R720" s="171"/>
      <c r="U720" s="4"/>
      <c r="V720" s="4"/>
    </row>
    <row r="721" spans="1:22" ht="14.45" customHeight="1" x14ac:dyDescent="0.25">
      <c r="A721" s="51"/>
      <c r="B721" s="11"/>
      <c r="C721" s="11" t="s">
        <v>426</v>
      </c>
      <c r="D721" s="11"/>
      <c r="E721" s="11" t="s">
        <v>164</v>
      </c>
      <c r="F721" s="11">
        <v>13</v>
      </c>
      <c r="G721" s="11"/>
      <c r="H721" s="11"/>
      <c r="I721" s="11"/>
      <c r="K721" s="11"/>
      <c r="L721" s="11"/>
      <c r="M721" s="11"/>
      <c r="O721" s="169"/>
      <c r="P721" s="170"/>
      <c r="Q721" s="170"/>
      <c r="R721" s="171"/>
      <c r="U721" s="4"/>
      <c r="V721" s="4"/>
    </row>
    <row r="722" spans="1:22" ht="14.45" customHeight="1" x14ac:dyDescent="0.25">
      <c r="A722" s="51"/>
      <c r="B722" s="11"/>
      <c r="C722" s="11" t="s">
        <v>428</v>
      </c>
      <c r="D722" s="11"/>
      <c r="E722" s="11" t="s">
        <v>365</v>
      </c>
      <c r="F722" s="11">
        <v>72</v>
      </c>
      <c r="G722" s="11"/>
      <c r="H722" s="11">
        <v>0</v>
      </c>
      <c r="I722" s="11"/>
      <c r="K722" s="11"/>
      <c r="L722" s="11"/>
      <c r="M722" s="11"/>
      <c r="O722" s="169"/>
      <c r="P722" s="170"/>
      <c r="Q722" s="170"/>
      <c r="R722" s="171"/>
      <c r="U722" s="4"/>
      <c r="V722" s="4"/>
    </row>
    <row r="723" spans="1:22" ht="14.45" customHeight="1" x14ac:dyDescent="0.25">
      <c r="A723" s="51"/>
      <c r="B723" s="11"/>
      <c r="C723" s="11" t="s">
        <v>432</v>
      </c>
      <c r="D723" s="11"/>
      <c r="E723" s="11" t="s">
        <v>387</v>
      </c>
      <c r="F723" s="11">
        <v>100</v>
      </c>
      <c r="G723" s="11"/>
      <c r="H723" s="11">
        <v>0</v>
      </c>
      <c r="I723" s="11"/>
      <c r="K723" s="11"/>
      <c r="L723" s="11"/>
      <c r="M723" s="11"/>
      <c r="O723" s="169"/>
      <c r="P723" s="170"/>
      <c r="Q723" s="170"/>
      <c r="R723" s="171"/>
      <c r="U723" s="4"/>
      <c r="V723" s="4"/>
    </row>
    <row r="724" spans="1:22" ht="14.45" customHeight="1" x14ac:dyDescent="0.25">
      <c r="A724" s="51"/>
      <c r="B724" s="11"/>
      <c r="C724" s="11" t="s">
        <v>434</v>
      </c>
      <c r="D724" s="11"/>
      <c r="E724" s="11" t="s">
        <v>221</v>
      </c>
      <c r="F724" s="11">
        <v>15</v>
      </c>
      <c r="G724" s="11"/>
      <c r="H724" s="11">
        <v>0</v>
      </c>
      <c r="I724" s="11"/>
      <c r="K724" s="11"/>
      <c r="L724" s="11"/>
      <c r="M724" s="11"/>
      <c r="O724" s="169"/>
      <c r="P724" s="170"/>
      <c r="Q724" s="170"/>
      <c r="R724" s="171"/>
      <c r="U724" s="4"/>
      <c r="V724" s="4"/>
    </row>
    <row r="725" spans="1:22" ht="14.45" customHeight="1" x14ac:dyDescent="0.25">
      <c r="A725" s="51"/>
      <c r="B725" s="11"/>
      <c r="C725" s="11" t="s">
        <v>435</v>
      </c>
      <c r="D725" s="11"/>
      <c r="E725" s="11" t="s">
        <v>289</v>
      </c>
      <c r="F725" s="11">
        <v>17</v>
      </c>
      <c r="G725" s="11">
        <v>1</v>
      </c>
      <c r="H725" s="11">
        <v>1</v>
      </c>
      <c r="I725" s="11">
        <v>0</v>
      </c>
      <c r="K725" s="11"/>
      <c r="L725" s="11"/>
      <c r="M725" s="11"/>
      <c r="O725" s="169"/>
      <c r="P725" s="170"/>
      <c r="Q725" s="170"/>
      <c r="R725" s="171"/>
      <c r="U725" s="4"/>
      <c r="V725" s="4"/>
    </row>
    <row r="726" spans="1:22" ht="14.45" customHeight="1" x14ac:dyDescent="0.25">
      <c r="A726" s="51"/>
      <c r="B726" s="11"/>
      <c r="C726" s="11" t="s">
        <v>440</v>
      </c>
      <c r="D726" s="11"/>
      <c r="E726" s="11" t="s">
        <v>121</v>
      </c>
      <c r="F726" s="11">
        <v>20</v>
      </c>
      <c r="G726" s="11"/>
      <c r="H726" s="11">
        <v>0</v>
      </c>
      <c r="I726" s="11"/>
      <c r="K726" s="11"/>
      <c r="L726" s="11"/>
      <c r="M726" s="11"/>
      <c r="O726" s="169"/>
      <c r="P726" s="170"/>
      <c r="Q726" s="170"/>
      <c r="R726" s="171"/>
      <c r="U726" s="4"/>
      <c r="V726" s="4"/>
    </row>
    <row r="727" spans="1:22" ht="14.45" customHeight="1" x14ac:dyDescent="0.25">
      <c r="A727" s="51"/>
      <c r="B727" s="11"/>
      <c r="C727" s="11" t="s">
        <v>441</v>
      </c>
      <c r="D727" s="11"/>
      <c r="E727" s="11" t="s">
        <v>333</v>
      </c>
      <c r="F727" s="11">
        <v>25</v>
      </c>
      <c r="G727" s="11">
        <v>1</v>
      </c>
      <c r="H727" s="11">
        <v>1</v>
      </c>
      <c r="I727" s="11">
        <v>0</v>
      </c>
      <c r="K727" s="11"/>
      <c r="L727" s="11"/>
      <c r="M727" s="11"/>
      <c r="O727" s="169"/>
      <c r="P727" s="170"/>
      <c r="Q727" s="170"/>
      <c r="R727" s="171"/>
      <c r="U727" s="4"/>
      <c r="V727" s="4"/>
    </row>
    <row r="728" spans="1:22" ht="14.45" customHeight="1" x14ac:dyDescent="0.25">
      <c r="A728" s="51"/>
      <c r="B728" s="11"/>
      <c r="C728" s="11" t="s">
        <v>443</v>
      </c>
      <c r="D728" s="11"/>
      <c r="E728" s="11" t="s">
        <v>444</v>
      </c>
      <c r="F728" s="11">
        <v>200</v>
      </c>
      <c r="G728" s="11">
        <v>1</v>
      </c>
      <c r="H728" s="11">
        <v>1</v>
      </c>
      <c r="I728" s="11">
        <v>3</v>
      </c>
      <c r="K728" s="11"/>
      <c r="L728" s="11"/>
      <c r="M728" s="11"/>
      <c r="O728" s="169"/>
      <c r="P728" s="170"/>
      <c r="Q728" s="170"/>
      <c r="R728" s="171"/>
      <c r="U728" s="4"/>
      <c r="V728" s="4"/>
    </row>
    <row r="729" spans="1:22" ht="14.45" customHeight="1" x14ac:dyDescent="0.25">
      <c r="A729" s="51"/>
      <c r="B729" s="11"/>
      <c r="C729" s="11" t="s">
        <v>445</v>
      </c>
      <c r="D729" s="11"/>
      <c r="E729" s="11" t="s">
        <v>446</v>
      </c>
      <c r="F729" s="11">
        <v>34</v>
      </c>
      <c r="G729" s="11"/>
      <c r="H729" s="11">
        <v>1</v>
      </c>
      <c r="I729" s="11">
        <v>29</v>
      </c>
      <c r="K729" s="11"/>
      <c r="L729" s="11"/>
      <c r="M729" s="11"/>
      <c r="O729" s="169"/>
      <c r="P729" s="170"/>
      <c r="Q729" s="170"/>
      <c r="R729" s="171"/>
      <c r="U729" s="4"/>
      <c r="V729" s="4"/>
    </row>
    <row r="730" spans="1:22" ht="14.45" customHeight="1" x14ac:dyDescent="0.25">
      <c r="A730" s="51"/>
      <c r="B730" s="11"/>
      <c r="C730" s="11" t="s">
        <v>448</v>
      </c>
      <c r="D730" s="11"/>
      <c r="E730" s="11" t="s">
        <v>174</v>
      </c>
      <c r="F730" s="11">
        <v>208</v>
      </c>
      <c r="G730" s="11">
        <v>1</v>
      </c>
      <c r="H730" s="11">
        <v>1</v>
      </c>
      <c r="I730" s="11">
        <v>0</v>
      </c>
      <c r="K730" s="11"/>
      <c r="L730" s="11"/>
      <c r="M730" s="11"/>
      <c r="O730" s="169"/>
      <c r="P730" s="170"/>
      <c r="Q730" s="170"/>
      <c r="R730" s="171"/>
      <c r="U730" s="4"/>
      <c r="V730" s="4"/>
    </row>
    <row r="731" spans="1:22" ht="14.45" customHeight="1" x14ac:dyDescent="0.25">
      <c r="A731" s="51"/>
      <c r="B731" s="11"/>
      <c r="C731" s="11" t="s">
        <v>449</v>
      </c>
      <c r="D731" s="11"/>
      <c r="E731" s="11" t="s">
        <v>450</v>
      </c>
      <c r="F731" s="11">
        <v>167</v>
      </c>
      <c r="G731" s="11">
        <v>2</v>
      </c>
      <c r="H731" s="11">
        <v>2</v>
      </c>
      <c r="I731" s="11">
        <v>0</v>
      </c>
      <c r="K731" s="11"/>
      <c r="L731" s="11"/>
      <c r="M731" s="11"/>
      <c r="O731" s="169"/>
      <c r="P731" s="170"/>
      <c r="Q731" s="170"/>
      <c r="R731" s="171"/>
      <c r="U731" s="4"/>
      <c r="V731" s="4"/>
    </row>
    <row r="732" spans="1:22" ht="14.45" customHeight="1" x14ac:dyDescent="0.25">
      <c r="A732" s="51"/>
      <c r="B732" s="11"/>
      <c r="C732" s="11" t="s">
        <v>453</v>
      </c>
      <c r="D732" s="11"/>
      <c r="E732" s="11" t="s">
        <v>124</v>
      </c>
      <c r="F732" s="11">
        <v>27</v>
      </c>
      <c r="G732" s="11"/>
      <c r="H732" s="11"/>
      <c r="I732" s="11"/>
      <c r="K732" s="11"/>
      <c r="L732" s="11"/>
      <c r="M732" s="11"/>
      <c r="O732" s="169"/>
      <c r="P732" s="170"/>
      <c r="Q732" s="170"/>
      <c r="R732" s="171"/>
      <c r="U732" s="4"/>
      <c r="V732" s="4"/>
    </row>
    <row r="733" spans="1:22" ht="14.45" customHeight="1" x14ac:dyDescent="0.25">
      <c r="A733" s="51"/>
      <c r="B733" s="11"/>
      <c r="C733" s="11" t="s">
        <v>456</v>
      </c>
      <c r="D733" s="11"/>
      <c r="E733" s="11" t="s">
        <v>457</v>
      </c>
      <c r="F733" s="11">
        <v>5</v>
      </c>
      <c r="G733" s="11"/>
      <c r="H733" s="11"/>
      <c r="I733" s="11"/>
      <c r="K733" s="11"/>
      <c r="L733" s="11"/>
      <c r="M733" s="11"/>
      <c r="O733" s="169"/>
      <c r="P733" s="170"/>
      <c r="Q733" s="170"/>
      <c r="R733" s="171"/>
      <c r="U733" s="4"/>
      <c r="V733" s="4"/>
    </row>
    <row r="734" spans="1:22" ht="14.45" customHeight="1" x14ac:dyDescent="0.25">
      <c r="A734" s="51"/>
      <c r="B734" s="11"/>
      <c r="C734" s="11" t="s">
        <v>458</v>
      </c>
      <c r="D734" s="11"/>
      <c r="E734" s="11" t="s">
        <v>200</v>
      </c>
      <c r="F734" s="11">
        <v>254</v>
      </c>
      <c r="G734" s="11">
        <v>8</v>
      </c>
      <c r="H734" s="11">
        <v>8</v>
      </c>
      <c r="I734" s="11">
        <v>1.25</v>
      </c>
      <c r="K734" s="11"/>
      <c r="L734" s="11"/>
      <c r="M734" s="11"/>
      <c r="O734" s="169"/>
      <c r="P734" s="170"/>
      <c r="Q734" s="170"/>
      <c r="R734" s="171"/>
      <c r="U734" s="4"/>
      <c r="V734" s="4"/>
    </row>
    <row r="735" spans="1:22" ht="14.45" customHeight="1" x14ac:dyDescent="0.25">
      <c r="A735" s="51"/>
      <c r="B735" s="11"/>
      <c r="C735" s="11" t="s">
        <v>461</v>
      </c>
      <c r="D735" s="11"/>
      <c r="E735" s="11" t="s">
        <v>61</v>
      </c>
      <c r="F735" s="11">
        <v>14</v>
      </c>
      <c r="G735" s="11">
        <v>1</v>
      </c>
      <c r="H735" s="11">
        <v>1</v>
      </c>
      <c r="I735" s="11">
        <v>0</v>
      </c>
      <c r="K735" s="11"/>
      <c r="L735" s="11"/>
      <c r="M735" s="11"/>
      <c r="O735" s="169"/>
      <c r="P735" s="170"/>
      <c r="Q735" s="170"/>
      <c r="R735" s="171"/>
      <c r="U735" s="4"/>
      <c r="V735" s="4"/>
    </row>
    <row r="736" spans="1:22" ht="14.45" customHeight="1" x14ac:dyDescent="0.25">
      <c r="A736" s="51"/>
      <c r="B736" s="11"/>
      <c r="C736" s="11" t="s">
        <v>463</v>
      </c>
      <c r="D736" s="11"/>
      <c r="E736" s="11" t="s">
        <v>464</v>
      </c>
      <c r="F736" s="11">
        <v>108</v>
      </c>
      <c r="G736" s="11">
        <v>2</v>
      </c>
      <c r="H736" s="11">
        <v>2</v>
      </c>
      <c r="I736" s="11">
        <v>0</v>
      </c>
      <c r="K736" s="11"/>
      <c r="L736" s="11"/>
      <c r="M736" s="11"/>
      <c r="O736" s="169"/>
      <c r="P736" s="170"/>
      <c r="Q736" s="170"/>
      <c r="R736" s="171"/>
      <c r="U736" s="4"/>
      <c r="V736" s="4"/>
    </row>
    <row r="737" spans="1:22" ht="14.45" customHeight="1" x14ac:dyDescent="0.25">
      <c r="A737" s="51"/>
      <c r="B737" s="11"/>
      <c r="C737" s="11" t="s">
        <v>466</v>
      </c>
      <c r="D737" s="11"/>
      <c r="E737" s="11" t="s">
        <v>198</v>
      </c>
      <c r="F737" s="11">
        <v>1</v>
      </c>
      <c r="G737" s="11"/>
      <c r="H737" s="11"/>
      <c r="I737" s="11"/>
      <c r="K737" s="11"/>
      <c r="L737" s="11"/>
      <c r="M737" s="11"/>
      <c r="O737" s="169"/>
      <c r="P737" s="170"/>
      <c r="Q737" s="170"/>
      <c r="R737" s="171"/>
      <c r="U737" s="4"/>
      <c r="V737" s="4"/>
    </row>
    <row r="738" spans="1:22" ht="14.45" customHeight="1" x14ac:dyDescent="0.25">
      <c r="A738" s="51"/>
      <c r="B738" s="11"/>
      <c r="C738" s="11" t="s">
        <v>467</v>
      </c>
      <c r="D738" s="11"/>
      <c r="E738" s="11" t="s">
        <v>98</v>
      </c>
      <c r="F738" s="11">
        <v>461</v>
      </c>
      <c r="G738" s="11">
        <v>5</v>
      </c>
      <c r="H738" s="11">
        <v>5</v>
      </c>
      <c r="I738" s="11">
        <v>0.2</v>
      </c>
      <c r="K738" s="11"/>
      <c r="L738" s="11"/>
      <c r="M738" s="11"/>
      <c r="O738" s="169"/>
      <c r="P738" s="170"/>
      <c r="Q738" s="170"/>
      <c r="R738" s="171"/>
      <c r="U738" s="4"/>
      <c r="V738" s="4"/>
    </row>
    <row r="739" spans="1:22" ht="14.45" customHeight="1" x14ac:dyDescent="0.25">
      <c r="A739" s="51"/>
      <c r="B739" s="11"/>
      <c r="C739" s="11" t="s">
        <v>469</v>
      </c>
      <c r="D739" s="11"/>
      <c r="E739" s="11" t="s">
        <v>290</v>
      </c>
      <c r="F739" s="11">
        <v>28</v>
      </c>
      <c r="G739" s="11"/>
      <c r="H739" s="11">
        <v>0</v>
      </c>
      <c r="I739" s="11"/>
      <c r="K739" s="11"/>
      <c r="L739" s="11"/>
      <c r="M739" s="11"/>
      <c r="O739" s="169"/>
      <c r="P739" s="170"/>
      <c r="Q739" s="170"/>
      <c r="R739" s="171"/>
      <c r="U739" s="4"/>
      <c r="V739" s="4"/>
    </row>
    <row r="740" spans="1:22" ht="14.45" customHeight="1" x14ac:dyDescent="0.25">
      <c r="A740" s="51"/>
      <c r="B740" s="11"/>
      <c r="C740" s="11" t="s">
        <v>471</v>
      </c>
      <c r="D740" s="11"/>
      <c r="E740" s="11" t="s">
        <v>472</v>
      </c>
      <c r="F740" s="11">
        <v>13</v>
      </c>
      <c r="G740" s="11"/>
      <c r="H740" s="11">
        <v>0</v>
      </c>
      <c r="I740" s="11"/>
      <c r="K740" s="11"/>
      <c r="L740" s="11"/>
      <c r="M740" s="11"/>
      <c r="O740" s="169"/>
      <c r="P740" s="170"/>
      <c r="Q740" s="170"/>
      <c r="R740" s="171"/>
      <c r="U740" s="4"/>
      <c r="V740" s="4"/>
    </row>
    <row r="741" spans="1:22" ht="14.45" customHeight="1" x14ac:dyDescent="0.25">
      <c r="A741" s="51"/>
      <c r="B741" s="11"/>
      <c r="C741" s="11" t="s">
        <v>473</v>
      </c>
      <c r="D741" s="11"/>
      <c r="E741" s="11" t="s">
        <v>131</v>
      </c>
      <c r="F741" s="11">
        <v>41</v>
      </c>
      <c r="G741" s="11"/>
      <c r="H741" s="11">
        <v>1</v>
      </c>
      <c r="I741" s="11">
        <v>30</v>
      </c>
      <c r="K741" s="11"/>
      <c r="L741" s="11"/>
      <c r="M741" s="11"/>
      <c r="O741" s="169"/>
      <c r="P741" s="170"/>
      <c r="Q741" s="170"/>
      <c r="R741" s="171"/>
      <c r="U741" s="4"/>
      <c r="V741" s="4"/>
    </row>
    <row r="742" spans="1:22" ht="14.45" customHeight="1" x14ac:dyDescent="0.25">
      <c r="A742" s="51"/>
      <c r="B742" s="11"/>
      <c r="C742" s="11" t="s">
        <v>474</v>
      </c>
      <c r="D742" s="11"/>
      <c r="E742" s="11" t="s">
        <v>193</v>
      </c>
      <c r="F742" s="11">
        <v>26</v>
      </c>
      <c r="G742" s="11">
        <v>1</v>
      </c>
      <c r="H742" s="11">
        <v>1</v>
      </c>
      <c r="I742" s="11">
        <v>0</v>
      </c>
      <c r="K742" s="11"/>
      <c r="L742" s="11"/>
      <c r="M742" s="11"/>
      <c r="O742" s="169"/>
      <c r="P742" s="170"/>
      <c r="Q742" s="170"/>
      <c r="R742" s="171"/>
      <c r="U742" s="4"/>
      <c r="V742" s="4"/>
    </row>
    <row r="743" spans="1:22" ht="14.45" customHeight="1" x14ac:dyDescent="0.25">
      <c r="A743" s="51"/>
      <c r="B743" s="11"/>
      <c r="C743" s="11" t="s">
        <v>475</v>
      </c>
      <c r="D743" s="11"/>
      <c r="E743" s="11" t="s">
        <v>476</v>
      </c>
      <c r="F743" s="11">
        <v>9</v>
      </c>
      <c r="G743" s="11">
        <v>1</v>
      </c>
      <c r="H743" s="11">
        <v>1</v>
      </c>
      <c r="I743" s="11">
        <v>1</v>
      </c>
      <c r="K743" s="11"/>
      <c r="L743" s="11"/>
      <c r="M743" s="11"/>
      <c r="O743" s="169"/>
      <c r="P743" s="170"/>
      <c r="Q743" s="170"/>
      <c r="R743" s="171"/>
      <c r="U743" s="4"/>
      <c r="V743" s="4"/>
    </row>
    <row r="744" spans="1:22" ht="14.45" customHeight="1" x14ac:dyDescent="0.25">
      <c r="A744" s="51"/>
      <c r="B744" s="11"/>
      <c r="C744" s="11" t="s">
        <v>650</v>
      </c>
      <c r="D744" s="11"/>
      <c r="E744" s="11" t="s">
        <v>476</v>
      </c>
      <c r="F744" s="11">
        <v>33</v>
      </c>
      <c r="G744" s="11">
        <v>3</v>
      </c>
      <c r="H744" s="11">
        <v>3</v>
      </c>
      <c r="I744" s="175">
        <v>0.33333333333333298</v>
      </c>
      <c r="K744" s="11"/>
      <c r="L744" s="11"/>
      <c r="M744" s="11"/>
      <c r="O744" s="169"/>
      <c r="P744" s="170"/>
      <c r="Q744" s="170"/>
      <c r="R744" s="171"/>
      <c r="U744" s="4"/>
      <c r="V744" s="4"/>
    </row>
    <row r="745" spans="1:22" ht="14.45" customHeight="1" x14ac:dyDescent="0.25">
      <c r="A745" s="51"/>
      <c r="B745" s="11"/>
      <c r="C745" s="11" t="s">
        <v>479</v>
      </c>
      <c r="D745" s="11"/>
      <c r="E745" s="11" t="s">
        <v>444</v>
      </c>
      <c r="F745" s="11">
        <v>1</v>
      </c>
      <c r="G745" s="11"/>
      <c r="H745" s="11"/>
      <c r="I745" s="11"/>
      <c r="K745" s="11"/>
      <c r="L745" s="11"/>
      <c r="M745" s="11"/>
      <c r="O745" s="169"/>
      <c r="P745" s="170"/>
      <c r="Q745" s="170"/>
      <c r="R745" s="171"/>
      <c r="U745" s="4"/>
      <c r="V745" s="4"/>
    </row>
    <row r="746" spans="1:22" ht="14.45" customHeight="1" x14ac:dyDescent="0.25">
      <c r="A746" s="51"/>
      <c r="B746" s="11"/>
      <c r="C746" s="11" t="s">
        <v>480</v>
      </c>
      <c r="D746" s="11"/>
      <c r="E746" s="11" t="s">
        <v>153</v>
      </c>
      <c r="F746" s="11">
        <v>9</v>
      </c>
      <c r="G746" s="11"/>
      <c r="H746" s="11">
        <v>0</v>
      </c>
      <c r="I746" s="11"/>
      <c r="K746" s="11"/>
      <c r="L746" s="11"/>
      <c r="M746" s="11"/>
      <c r="O746" s="169"/>
      <c r="P746" s="170"/>
      <c r="Q746" s="170"/>
      <c r="R746" s="171"/>
      <c r="U746" s="4"/>
      <c r="V746" s="4"/>
    </row>
    <row r="747" spans="1:22" ht="14.45" customHeight="1" x14ac:dyDescent="0.25">
      <c r="A747" s="51"/>
      <c r="B747" s="11"/>
      <c r="C747" s="11" t="s">
        <v>481</v>
      </c>
      <c r="D747" s="11"/>
      <c r="E747" s="11" t="s">
        <v>482</v>
      </c>
      <c r="F747" s="11">
        <v>4</v>
      </c>
      <c r="G747" s="11"/>
      <c r="H747" s="11">
        <v>0</v>
      </c>
      <c r="I747" s="11"/>
      <c r="K747" s="11"/>
      <c r="L747" s="11"/>
      <c r="M747" s="11"/>
      <c r="O747" s="169"/>
      <c r="P747" s="170"/>
      <c r="Q747" s="170"/>
      <c r="R747" s="171"/>
      <c r="U747" s="4"/>
      <c r="V747" s="4"/>
    </row>
    <row r="748" spans="1:22" ht="14.45" customHeight="1" x14ac:dyDescent="0.25">
      <c r="A748" s="51"/>
      <c r="B748" s="11"/>
      <c r="C748" s="11" t="s">
        <v>483</v>
      </c>
      <c r="D748" s="11"/>
      <c r="E748" s="11" t="s">
        <v>243</v>
      </c>
      <c r="F748" s="11">
        <v>54</v>
      </c>
      <c r="G748" s="11">
        <v>1</v>
      </c>
      <c r="H748" s="11">
        <v>1</v>
      </c>
      <c r="I748" s="11">
        <v>1</v>
      </c>
      <c r="K748" s="11"/>
      <c r="L748" s="11"/>
      <c r="M748" s="11"/>
      <c r="O748" s="169"/>
      <c r="P748" s="170"/>
      <c r="Q748" s="170"/>
      <c r="R748" s="171"/>
      <c r="U748" s="4"/>
      <c r="V748" s="4"/>
    </row>
    <row r="749" spans="1:22" ht="14.45" customHeight="1" x14ac:dyDescent="0.25">
      <c r="A749" s="51"/>
      <c r="B749" s="11"/>
      <c r="C749" s="11" t="s">
        <v>486</v>
      </c>
      <c r="D749" s="11"/>
      <c r="E749" s="11" t="s">
        <v>77</v>
      </c>
      <c r="F749" s="11">
        <v>3</v>
      </c>
      <c r="G749" s="11"/>
      <c r="H749" s="11"/>
      <c r="I749" s="11"/>
      <c r="K749" s="11"/>
      <c r="L749" s="11"/>
      <c r="M749" s="11"/>
      <c r="O749" s="169"/>
      <c r="P749" s="170"/>
      <c r="Q749" s="170"/>
      <c r="R749" s="171"/>
      <c r="U749" s="4"/>
      <c r="V749" s="4"/>
    </row>
    <row r="750" spans="1:22" ht="14.45" customHeight="1" x14ac:dyDescent="0.25">
      <c r="A750" s="51"/>
      <c r="B750" s="11"/>
      <c r="C750" s="11" t="s">
        <v>487</v>
      </c>
      <c r="D750" s="11"/>
      <c r="E750" s="11" t="s">
        <v>216</v>
      </c>
      <c r="F750" s="11">
        <v>21</v>
      </c>
      <c r="G750" s="11"/>
      <c r="H750" s="11"/>
      <c r="I750" s="11"/>
      <c r="K750" s="11"/>
      <c r="L750" s="11"/>
      <c r="M750" s="11"/>
      <c r="O750" s="169"/>
      <c r="P750" s="170"/>
      <c r="Q750" s="170"/>
      <c r="R750" s="171"/>
      <c r="U750" s="4"/>
      <c r="V750" s="4"/>
    </row>
    <row r="751" spans="1:22" ht="14.45" customHeight="1" x14ac:dyDescent="0.25">
      <c r="A751" s="51"/>
      <c r="B751" s="11"/>
      <c r="C751" s="11" t="s">
        <v>488</v>
      </c>
      <c r="D751" s="11"/>
      <c r="E751" s="11" t="s">
        <v>161</v>
      </c>
      <c r="F751" s="11">
        <v>218</v>
      </c>
      <c r="G751" s="11">
        <v>2</v>
      </c>
      <c r="H751" s="11">
        <v>2</v>
      </c>
      <c r="I751" s="11">
        <v>52</v>
      </c>
      <c r="K751" s="11"/>
      <c r="L751" s="11"/>
      <c r="M751" s="11"/>
      <c r="O751" s="169"/>
      <c r="P751" s="170"/>
      <c r="Q751" s="170"/>
      <c r="R751" s="171"/>
      <c r="U751" s="4"/>
      <c r="V751" s="4"/>
    </row>
    <row r="752" spans="1:22" ht="14.45" customHeight="1" x14ac:dyDescent="0.25">
      <c r="A752" s="51"/>
      <c r="B752" s="11"/>
      <c r="C752" s="11" t="s">
        <v>490</v>
      </c>
      <c r="D752" s="11"/>
      <c r="E752" s="11" t="s">
        <v>75</v>
      </c>
      <c r="F752" s="11">
        <v>1</v>
      </c>
      <c r="G752" s="11"/>
      <c r="H752" s="11"/>
      <c r="I752" s="11"/>
      <c r="K752" s="11"/>
      <c r="L752" s="11"/>
      <c r="M752" s="11"/>
      <c r="O752" s="169"/>
      <c r="P752" s="170"/>
      <c r="Q752" s="170"/>
      <c r="R752" s="171"/>
      <c r="U752" s="4"/>
      <c r="V752" s="4"/>
    </row>
    <row r="753" spans="1:22" ht="14.45" customHeight="1" x14ac:dyDescent="0.25">
      <c r="A753" s="51"/>
      <c r="B753" s="11"/>
      <c r="C753" s="11" t="s">
        <v>490</v>
      </c>
      <c r="D753" s="11"/>
      <c r="E753" s="11" t="s">
        <v>491</v>
      </c>
      <c r="F753" s="11">
        <v>5</v>
      </c>
      <c r="G753" s="11"/>
      <c r="H753" s="11"/>
      <c r="I753" s="11"/>
      <c r="K753" s="11"/>
      <c r="L753" s="11"/>
      <c r="M753" s="11"/>
      <c r="O753" s="169"/>
      <c r="P753" s="170"/>
      <c r="Q753" s="170"/>
      <c r="R753" s="171"/>
      <c r="U753" s="4"/>
      <c r="V753" s="4"/>
    </row>
    <row r="754" spans="1:22" ht="14.45" customHeight="1" x14ac:dyDescent="0.25">
      <c r="A754" s="51"/>
      <c r="B754" s="11"/>
      <c r="C754" s="11" t="s">
        <v>490</v>
      </c>
      <c r="D754" s="11"/>
      <c r="E754" s="11" t="s">
        <v>117</v>
      </c>
      <c r="F754" s="11">
        <v>6</v>
      </c>
      <c r="G754" s="11"/>
      <c r="H754" s="11"/>
      <c r="I754" s="11"/>
      <c r="K754" s="11"/>
      <c r="L754" s="11"/>
      <c r="M754" s="11"/>
      <c r="O754" s="169"/>
      <c r="P754" s="170"/>
      <c r="Q754" s="170"/>
      <c r="R754" s="171"/>
      <c r="U754" s="4"/>
      <c r="V754" s="4"/>
    </row>
    <row r="755" spans="1:22" ht="14.45" customHeight="1" x14ac:dyDescent="0.25">
      <c r="A755" s="51"/>
      <c r="B755" s="11"/>
      <c r="C755" s="11" t="s">
        <v>493</v>
      </c>
      <c r="D755" s="11"/>
      <c r="E755" s="11" t="s">
        <v>454</v>
      </c>
      <c r="F755" s="11">
        <v>23</v>
      </c>
      <c r="G755" s="11"/>
      <c r="H755" s="11"/>
      <c r="I755" s="11"/>
      <c r="K755" s="11"/>
      <c r="L755" s="11"/>
      <c r="M755" s="11"/>
      <c r="O755" s="169"/>
      <c r="P755" s="170"/>
      <c r="Q755" s="170"/>
      <c r="R755" s="171"/>
      <c r="U755" s="4"/>
      <c r="V755" s="4"/>
    </row>
    <row r="756" spans="1:22" ht="14.45" customHeight="1" x14ac:dyDescent="0.25">
      <c r="A756" s="51"/>
      <c r="B756" s="11"/>
      <c r="C756" s="11" t="s">
        <v>495</v>
      </c>
      <c r="D756" s="11"/>
      <c r="E756" s="11" t="s">
        <v>61</v>
      </c>
      <c r="F756" s="11">
        <v>1</v>
      </c>
      <c r="G756" s="11"/>
      <c r="H756" s="11"/>
      <c r="I756" s="11"/>
      <c r="K756" s="11"/>
      <c r="L756" s="11"/>
      <c r="M756" s="11"/>
      <c r="O756" s="169"/>
      <c r="P756" s="170"/>
      <c r="Q756" s="170"/>
      <c r="R756" s="171"/>
      <c r="U756" s="4"/>
      <c r="V756" s="4"/>
    </row>
    <row r="757" spans="1:22" ht="14.45" customHeight="1" x14ac:dyDescent="0.25">
      <c r="A757" s="51"/>
      <c r="B757" s="11"/>
      <c r="C757" s="11" t="s">
        <v>496</v>
      </c>
      <c r="D757" s="11"/>
      <c r="E757" s="11" t="s">
        <v>221</v>
      </c>
      <c r="F757" s="11">
        <v>41</v>
      </c>
      <c r="G757" s="11"/>
      <c r="H757" s="11">
        <v>0</v>
      </c>
      <c r="I757" s="11"/>
      <c r="K757" s="11"/>
      <c r="L757" s="11"/>
      <c r="M757" s="11"/>
      <c r="O757" s="169"/>
      <c r="P757" s="170"/>
      <c r="Q757" s="170"/>
      <c r="R757" s="171"/>
      <c r="U757" s="4"/>
      <c r="V757" s="4"/>
    </row>
    <row r="758" spans="1:22" ht="14.45" customHeight="1" x14ac:dyDescent="0.25">
      <c r="A758" s="51"/>
      <c r="B758" s="11"/>
      <c r="C758" s="11" t="s">
        <v>497</v>
      </c>
      <c r="D758" s="11"/>
      <c r="E758" s="11" t="s">
        <v>105</v>
      </c>
      <c r="F758" s="11">
        <v>248</v>
      </c>
      <c r="G758" s="11">
        <v>11</v>
      </c>
      <c r="H758" s="11">
        <v>11</v>
      </c>
      <c r="I758" s="175">
        <v>0.63636363636363602</v>
      </c>
      <c r="K758" s="11"/>
      <c r="L758" s="11"/>
      <c r="M758" s="11"/>
      <c r="O758" s="169"/>
      <c r="P758" s="170"/>
      <c r="Q758" s="170"/>
      <c r="R758" s="171"/>
      <c r="U758" s="4"/>
      <c r="V758" s="4"/>
    </row>
    <row r="759" spans="1:22" ht="14.45" customHeight="1" x14ac:dyDescent="0.25">
      <c r="A759" s="51"/>
      <c r="B759" s="11"/>
      <c r="C759" s="11" t="s">
        <v>500</v>
      </c>
      <c r="D759" s="11"/>
      <c r="E759" s="11" t="s">
        <v>457</v>
      </c>
      <c r="F759" s="11">
        <v>3</v>
      </c>
      <c r="G759" s="11"/>
      <c r="H759" s="11"/>
      <c r="I759" s="11"/>
      <c r="K759" s="11"/>
      <c r="L759" s="11"/>
      <c r="M759" s="11"/>
      <c r="O759" s="169"/>
      <c r="P759" s="170"/>
      <c r="Q759" s="170"/>
      <c r="R759" s="171"/>
      <c r="U759" s="4"/>
      <c r="V759" s="4"/>
    </row>
    <row r="760" spans="1:22" ht="14.45" customHeight="1" x14ac:dyDescent="0.25">
      <c r="A760" s="51"/>
      <c r="B760" s="11"/>
      <c r="C760" s="11" t="s">
        <v>502</v>
      </c>
      <c r="D760" s="11"/>
      <c r="E760" s="11" t="s">
        <v>503</v>
      </c>
      <c r="F760" s="11">
        <v>10</v>
      </c>
      <c r="G760" s="11"/>
      <c r="H760" s="11">
        <v>0</v>
      </c>
      <c r="I760" s="11"/>
      <c r="K760" s="11"/>
      <c r="L760" s="11"/>
      <c r="M760" s="11"/>
      <c r="O760" s="169"/>
      <c r="P760" s="170"/>
      <c r="Q760" s="170"/>
      <c r="R760" s="171"/>
      <c r="U760" s="4"/>
      <c r="V760" s="4"/>
    </row>
    <row r="761" spans="1:22" ht="14.45" customHeight="1" x14ac:dyDescent="0.25">
      <c r="A761" s="51"/>
      <c r="B761" s="11"/>
      <c r="C761" s="11" t="s">
        <v>504</v>
      </c>
      <c r="D761" s="11"/>
      <c r="E761" s="11" t="s">
        <v>102</v>
      </c>
      <c r="F761" s="11">
        <v>10</v>
      </c>
      <c r="G761" s="11"/>
      <c r="H761" s="11"/>
      <c r="I761" s="11"/>
      <c r="K761" s="11"/>
      <c r="L761" s="11"/>
      <c r="M761" s="11"/>
      <c r="O761" s="169"/>
      <c r="P761" s="170"/>
      <c r="Q761" s="170"/>
      <c r="R761" s="171"/>
      <c r="U761" s="4"/>
      <c r="V761" s="4"/>
    </row>
    <row r="762" spans="1:22" ht="14.45" customHeight="1" x14ac:dyDescent="0.25">
      <c r="A762" s="51"/>
      <c r="B762" s="11"/>
      <c r="C762" s="11" t="s">
        <v>506</v>
      </c>
      <c r="D762" s="11"/>
      <c r="E762" s="11" t="s">
        <v>71</v>
      </c>
      <c r="F762" s="11">
        <v>786</v>
      </c>
      <c r="G762" s="11">
        <v>22</v>
      </c>
      <c r="H762" s="11">
        <v>22</v>
      </c>
      <c r="I762" s="175">
        <v>9.2727272727272698</v>
      </c>
      <c r="K762" s="11"/>
      <c r="L762" s="11"/>
      <c r="M762" s="11"/>
      <c r="O762" s="169"/>
      <c r="P762" s="170"/>
      <c r="Q762" s="170"/>
      <c r="R762" s="171"/>
      <c r="U762" s="4"/>
      <c r="V762" s="4"/>
    </row>
    <row r="763" spans="1:22" ht="14.45" customHeight="1" x14ac:dyDescent="0.25">
      <c r="A763" s="51"/>
      <c r="B763" s="11"/>
      <c r="C763" s="11" t="s">
        <v>508</v>
      </c>
      <c r="D763" s="11"/>
      <c r="E763" s="11" t="s">
        <v>63</v>
      </c>
      <c r="F763" s="11">
        <v>52</v>
      </c>
      <c r="G763" s="11">
        <v>1</v>
      </c>
      <c r="H763" s="11">
        <v>1</v>
      </c>
      <c r="I763" s="11">
        <v>0</v>
      </c>
      <c r="K763" s="11"/>
      <c r="L763" s="11"/>
      <c r="M763" s="11"/>
      <c r="O763" s="169"/>
      <c r="P763" s="170"/>
      <c r="Q763" s="170"/>
      <c r="R763" s="171"/>
      <c r="U763" s="4"/>
      <c r="V763" s="4"/>
    </row>
    <row r="764" spans="1:22" ht="14.45" customHeight="1" x14ac:dyDescent="0.25">
      <c r="A764" s="51"/>
      <c r="B764" s="11"/>
      <c r="C764" s="11" t="s">
        <v>509</v>
      </c>
      <c r="D764" s="11"/>
      <c r="E764" s="11" t="s">
        <v>329</v>
      </c>
      <c r="F764" s="11">
        <v>8</v>
      </c>
      <c r="G764" s="11">
        <v>1</v>
      </c>
      <c r="H764" s="11">
        <v>0</v>
      </c>
      <c r="I764" s="11"/>
      <c r="K764" s="11"/>
      <c r="L764" s="11"/>
      <c r="M764" s="11"/>
      <c r="O764" s="169"/>
      <c r="P764" s="170"/>
      <c r="Q764" s="170"/>
      <c r="R764" s="171"/>
      <c r="U764" s="4"/>
      <c r="V764" s="4"/>
    </row>
    <row r="765" spans="1:22" ht="14.45" customHeight="1" x14ac:dyDescent="0.25">
      <c r="A765" s="51"/>
      <c r="B765" s="11"/>
      <c r="C765" s="11" t="s">
        <v>510</v>
      </c>
      <c r="D765" s="11"/>
      <c r="E765" s="11" t="s">
        <v>366</v>
      </c>
      <c r="F765" s="11">
        <v>129</v>
      </c>
      <c r="G765" s="11">
        <v>1</v>
      </c>
      <c r="H765" s="11">
        <v>1</v>
      </c>
      <c r="I765" s="11">
        <v>0</v>
      </c>
      <c r="K765" s="11"/>
      <c r="L765" s="11"/>
      <c r="M765" s="11"/>
      <c r="O765" s="169"/>
      <c r="P765" s="170"/>
      <c r="Q765" s="170"/>
      <c r="R765" s="171"/>
      <c r="U765" s="4"/>
      <c r="V765" s="4"/>
    </row>
    <row r="766" spans="1:22" ht="14.45" customHeight="1" x14ac:dyDescent="0.25">
      <c r="A766" s="51"/>
      <c r="B766" s="11"/>
      <c r="C766" s="11" t="s">
        <v>512</v>
      </c>
      <c r="D766" s="11"/>
      <c r="E766" s="11" t="s">
        <v>513</v>
      </c>
      <c r="F766" s="11">
        <v>16</v>
      </c>
      <c r="G766" s="11">
        <v>1</v>
      </c>
      <c r="H766" s="11">
        <v>1</v>
      </c>
      <c r="I766" s="11">
        <v>0</v>
      </c>
      <c r="K766" s="11"/>
      <c r="L766" s="11"/>
      <c r="M766" s="11"/>
      <c r="O766" s="169"/>
      <c r="P766" s="170"/>
      <c r="Q766" s="170"/>
      <c r="R766" s="171"/>
      <c r="U766" s="4"/>
      <c r="V766" s="4"/>
    </row>
    <row r="767" spans="1:22" ht="14.45" customHeight="1" x14ac:dyDescent="0.25">
      <c r="A767" s="51"/>
      <c r="B767" s="11"/>
      <c r="C767" s="11" t="s">
        <v>517</v>
      </c>
      <c r="D767" s="11"/>
      <c r="E767" s="11" t="s">
        <v>222</v>
      </c>
      <c r="F767" s="11">
        <v>5</v>
      </c>
      <c r="G767" s="11"/>
      <c r="H767" s="11"/>
      <c r="I767" s="11"/>
      <c r="K767" s="11"/>
      <c r="L767" s="11"/>
      <c r="M767" s="11"/>
      <c r="O767" s="169"/>
      <c r="P767" s="170"/>
      <c r="Q767" s="170"/>
      <c r="R767" s="171"/>
      <c r="U767" s="4"/>
      <c r="V767" s="4"/>
    </row>
    <row r="768" spans="1:22" ht="14.45" customHeight="1" x14ac:dyDescent="0.25">
      <c r="A768" s="51"/>
      <c r="B768" s="11"/>
      <c r="C768" s="11" t="s">
        <v>652</v>
      </c>
      <c r="D768" s="11"/>
      <c r="E768" s="11" t="s">
        <v>86</v>
      </c>
      <c r="F768" s="11">
        <v>7</v>
      </c>
      <c r="G768" s="11"/>
      <c r="H768" s="11"/>
      <c r="I768" s="11"/>
      <c r="K768" s="11"/>
      <c r="L768" s="11"/>
      <c r="M768" s="11"/>
      <c r="O768" s="169"/>
      <c r="P768" s="170"/>
      <c r="Q768" s="170"/>
      <c r="R768" s="171"/>
      <c r="U768" s="4"/>
      <c r="V768" s="4"/>
    </row>
    <row r="769" spans="1:22" ht="14.45" customHeight="1" x14ac:dyDescent="0.25">
      <c r="A769" s="51"/>
      <c r="B769" s="11"/>
      <c r="C769" s="11" t="s">
        <v>521</v>
      </c>
      <c r="D769" s="11"/>
      <c r="E769" s="11" t="s">
        <v>84</v>
      </c>
      <c r="F769" s="11">
        <v>1</v>
      </c>
      <c r="G769" s="11"/>
      <c r="H769" s="11"/>
      <c r="I769" s="11"/>
      <c r="K769" s="11"/>
      <c r="L769" s="11"/>
      <c r="M769" s="11"/>
      <c r="O769" s="169"/>
      <c r="P769" s="170"/>
      <c r="Q769" s="170"/>
      <c r="R769" s="171"/>
      <c r="U769" s="4"/>
      <c r="V769" s="4"/>
    </row>
    <row r="770" spans="1:22" ht="14.45" customHeight="1" x14ac:dyDescent="0.25">
      <c r="A770" s="51"/>
      <c r="B770" s="11"/>
      <c r="C770" s="11" t="s">
        <v>522</v>
      </c>
      <c r="D770" s="11"/>
      <c r="E770" s="11" t="s">
        <v>124</v>
      </c>
      <c r="F770" s="11">
        <v>1</v>
      </c>
      <c r="G770" s="11"/>
      <c r="H770" s="11"/>
      <c r="I770" s="11"/>
      <c r="K770" s="11"/>
      <c r="L770" s="11"/>
      <c r="M770" s="11"/>
      <c r="O770" s="169"/>
      <c r="P770" s="170"/>
      <c r="Q770" s="170"/>
      <c r="R770" s="171"/>
      <c r="U770" s="4"/>
      <c r="V770" s="4"/>
    </row>
    <row r="771" spans="1:22" ht="14.45" customHeight="1" x14ac:dyDescent="0.25">
      <c r="A771" s="51"/>
      <c r="B771" s="11"/>
      <c r="C771" s="11" t="s">
        <v>523</v>
      </c>
      <c r="D771" s="11"/>
      <c r="E771" s="11" t="s">
        <v>75</v>
      </c>
      <c r="F771" s="11">
        <v>15</v>
      </c>
      <c r="G771" s="11"/>
      <c r="H771" s="11">
        <v>0</v>
      </c>
      <c r="I771" s="11"/>
      <c r="K771" s="11"/>
      <c r="L771" s="11"/>
      <c r="M771" s="11"/>
      <c r="O771" s="169"/>
      <c r="P771" s="170"/>
      <c r="Q771" s="170"/>
      <c r="R771" s="171"/>
      <c r="U771" s="4"/>
      <c r="V771" s="4"/>
    </row>
    <row r="772" spans="1:22" ht="14.45" customHeight="1" x14ac:dyDescent="0.25">
      <c r="A772" s="51"/>
      <c r="B772" s="11"/>
      <c r="C772" s="11" t="s">
        <v>524</v>
      </c>
      <c r="D772" s="11"/>
      <c r="E772" s="11" t="s">
        <v>525</v>
      </c>
      <c r="F772" s="11">
        <v>3</v>
      </c>
      <c r="G772" s="11"/>
      <c r="H772" s="11"/>
      <c r="I772" s="11"/>
      <c r="K772" s="11"/>
      <c r="L772" s="11"/>
      <c r="M772" s="11"/>
      <c r="O772" s="169"/>
      <c r="P772" s="170"/>
      <c r="Q772" s="170"/>
      <c r="R772" s="171"/>
      <c r="U772" s="4"/>
      <c r="V772" s="4"/>
    </row>
    <row r="773" spans="1:22" ht="14.45" customHeight="1" x14ac:dyDescent="0.25">
      <c r="A773" s="51"/>
      <c r="B773" s="11"/>
      <c r="C773" s="11" t="s">
        <v>526</v>
      </c>
      <c r="D773" s="11"/>
      <c r="E773" s="11" t="s">
        <v>142</v>
      </c>
      <c r="F773" s="11">
        <v>1</v>
      </c>
      <c r="G773" s="11"/>
      <c r="H773" s="11"/>
      <c r="I773" s="11"/>
      <c r="K773" s="11"/>
      <c r="L773" s="11"/>
      <c r="M773" s="11"/>
      <c r="O773" s="169"/>
      <c r="P773" s="170"/>
      <c r="Q773" s="170"/>
      <c r="R773" s="171"/>
      <c r="U773" s="4"/>
      <c r="V773" s="4"/>
    </row>
    <row r="774" spans="1:22" ht="14.45" customHeight="1" x14ac:dyDescent="0.25">
      <c r="A774" s="51"/>
      <c r="B774" s="11"/>
      <c r="C774" s="11" t="s">
        <v>527</v>
      </c>
      <c r="D774" s="11"/>
      <c r="E774" s="11" t="s">
        <v>498</v>
      </c>
      <c r="F774" s="11">
        <v>82</v>
      </c>
      <c r="G774" s="11"/>
      <c r="H774" s="11">
        <v>0</v>
      </c>
      <c r="I774" s="11"/>
      <c r="K774" s="11"/>
      <c r="L774" s="11"/>
      <c r="M774" s="11"/>
      <c r="O774" s="169"/>
      <c r="P774" s="170"/>
      <c r="Q774" s="170"/>
      <c r="R774" s="171"/>
      <c r="U774" s="4"/>
      <c r="V774" s="4"/>
    </row>
    <row r="775" spans="1:22" ht="14.45" customHeight="1" x14ac:dyDescent="0.25">
      <c r="A775" s="51"/>
      <c r="B775" s="11"/>
      <c r="C775" s="11" t="s">
        <v>530</v>
      </c>
      <c r="D775" s="11"/>
      <c r="E775" s="11" t="s">
        <v>102</v>
      </c>
      <c r="F775" s="11">
        <v>11</v>
      </c>
      <c r="G775" s="11"/>
      <c r="H775" s="11"/>
      <c r="I775" s="11"/>
      <c r="K775" s="11"/>
      <c r="L775" s="11"/>
      <c r="M775" s="11"/>
      <c r="O775" s="169"/>
      <c r="P775" s="170"/>
      <c r="Q775" s="170"/>
      <c r="R775" s="171"/>
      <c r="U775" s="4"/>
      <c r="V775" s="4"/>
    </row>
    <row r="776" spans="1:22" ht="14.45" customHeight="1" x14ac:dyDescent="0.25">
      <c r="A776" s="51"/>
      <c r="B776" s="11"/>
      <c r="C776" s="11" t="s">
        <v>531</v>
      </c>
      <c r="D776" s="11"/>
      <c r="E776" s="11" t="s">
        <v>95</v>
      </c>
      <c r="F776" s="11">
        <v>9</v>
      </c>
      <c r="G776" s="11"/>
      <c r="H776" s="11"/>
      <c r="I776" s="11"/>
      <c r="K776" s="11"/>
      <c r="L776" s="11"/>
      <c r="M776" s="11"/>
      <c r="O776" s="169"/>
      <c r="P776" s="170"/>
      <c r="Q776" s="170"/>
      <c r="R776" s="171"/>
      <c r="U776" s="4"/>
      <c r="V776" s="4"/>
    </row>
    <row r="777" spans="1:22" ht="14.45" customHeight="1" x14ac:dyDescent="0.25">
      <c r="A777" s="51"/>
      <c r="B777" s="11"/>
      <c r="C777" s="11" t="s">
        <v>532</v>
      </c>
      <c r="D777" s="11"/>
      <c r="E777" s="11" t="s">
        <v>88</v>
      </c>
      <c r="F777" s="11">
        <v>185</v>
      </c>
      <c r="G777" s="11">
        <v>2</v>
      </c>
      <c r="H777" s="11">
        <v>3</v>
      </c>
      <c r="I777" s="175">
        <v>9.6666666666666696</v>
      </c>
      <c r="K777" s="11"/>
      <c r="L777" s="11"/>
      <c r="M777" s="11"/>
      <c r="O777" s="169"/>
      <c r="P777" s="170"/>
      <c r="Q777" s="170"/>
      <c r="R777" s="171"/>
      <c r="U777" s="4"/>
      <c r="V777" s="4"/>
    </row>
    <row r="778" spans="1:22" ht="14.45" customHeight="1" x14ac:dyDescent="0.25">
      <c r="A778" s="51"/>
      <c r="B778" s="11"/>
      <c r="C778" s="11" t="s">
        <v>533</v>
      </c>
      <c r="D778" s="11"/>
      <c r="E778" s="11" t="s">
        <v>77</v>
      </c>
      <c r="F778" s="11">
        <v>13</v>
      </c>
      <c r="G778" s="11"/>
      <c r="H778" s="11">
        <v>0</v>
      </c>
      <c r="I778" s="11"/>
      <c r="K778" s="11"/>
      <c r="L778" s="11"/>
      <c r="M778" s="11"/>
      <c r="O778" s="169"/>
      <c r="P778" s="170"/>
      <c r="Q778" s="170"/>
      <c r="R778" s="171"/>
      <c r="U778" s="4"/>
      <c r="V778" s="4"/>
    </row>
    <row r="779" spans="1:22" ht="14.45" customHeight="1" x14ac:dyDescent="0.25">
      <c r="A779" s="51"/>
      <c r="B779" s="11"/>
      <c r="C779" s="11" t="s">
        <v>534</v>
      </c>
      <c r="D779" s="11"/>
      <c r="E779" s="11" t="s">
        <v>86</v>
      </c>
      <c r="F779" s="11">
        <v>1</v>
      </c>
      <c r="G779" s="11"/>
      <c r="H779" s="11"/>
      <c r="I779" s="11"/>
      <c r="K779" s="11"/>
      <c r="L779" s="11"/>
      <c r="M779" s="11"/>
      <c r="O779" s="169"/>
      <c r="P779" s="170"/>
      <c r="Q779" s="170"/>
      <c r="R779" s="171"/>
      <c r="U779" s="4"/>
      <c r="V779" s="4"/>
    </row>
    <row r="780" spans="1:22" ht="14.45" customHeight="1" x14ac:dyDescent="0.25">
      <c r="A780" s="51"/>
      <c r="B780" s="11"/>
      <c r="C780" s="11" t="s">
        <v>535</v>
      </c>
      <c r="D780" s="11"/>
      <c r="E780" s="11" t="s">
        <v>66</v>
      </c>
      <c r="F780" s="11">
        <v>28</v>
      </c>
      <c r="G780" s="11">
        <v>1</v>
      </c>
      <c r="H780" s="11">
        <v>1</v>
      </c>
      <c r="I780" s="11">
        <v>0</v>
      </c>
      <c r="K780" s="11"/>
      <c r="L780" s="11"/>
      <c r="M780" s="11"/>
      <c r="O780" s="169"/>
      <c r="P780" s="170"/>
      <c r="Q780" s="170"/>
      <c r="R780" s="171"/>
      <c r="U780" s="4"/>
      <c r="V780" s="4"/>
    </row>
    <row r="781" spans="1:22" ht="14.45" customHeight="1" x14ac:dyDescent="0.25">
      <c r="A781" s="51"/>
      <c r="B781" s="11"/>
      <c r="C781" s="11" t="s">
        <v>537</v>
      </c>
      <c r="D781" s="11"/>
      <c r="E781" s="11" t="s">
        <v>62</v>
      </c>
      <c r="F781" s="11">
        <v>2</v>
      </c>
      <c r="G781" s="11"/>
      <c r="H781" s="11">
        <v>0</v>
      </c>
      <c r="I781" s="11"/>
      <c r="K781" s="11"/>
      <c r="L781" s="11"/>
      <c r="M781" s="11"/>
      <c r="O781" s="169"/>
      <c r="P781" s="170"/>
      <c r="Q781" s="170"/>
      <c r="R781" s="171"/>
      <c r="U781" s="4"/>
      <c r="V781" s="4"/>
    </row>
    <row r="782" spans="1:22" ht="14.45" customHeight="1" x14ac:dyDescent="0.25">
      <c r="A782" s="51"/>
      <c r="B782" s="11"/>
      <c r="C782" s="11" t="s">
        <v>539</v>
      </c>
      <c r="D782" s="11"/>
      <c r="E782" s="11" t="s">
        <v>540</v>
      </c>
      <c r="F782" s="11">
        <v>13</v>
      </c>
      <c r="G782" s="11">
        <v>1</v>
      </c>
      <c r="H782" s="11">
        <v>1</v>
      </c>
      <c r="I782" s="11">
        <v>8</v>
      </c>
      <c r="K782" s="11"/>
      <c r="L782" s="11"/>
      <c r="M782" s="11"/>
      <c r="O782" s="169"/>
      <c r="P782" s="170"/>
      <c r="Q782" s="170"/>
      <c r="R782" s="171"/>
      <c r="U782" s="4"/>
      <c r="V782" s="4"/>
    </row>
    <row r="783" spans="1:22" ht="14.45" customHeight="1" x14ac:dyDescent="0.25">
      <c r="A783" s="51"/>
      <c r="B783" s="11"/>
      <c r="C783" s="11" t="s">
        <v>541</v>
      </c>
      <c r="D783" s="11"/>
      <c r="E783" s="11" t="s">
        <v>333</v>
      </c>
      <c r="F783" s="11">
        <v>316</v>
      </c>
      <c r="G783" s="11">
        <v>4</v>
      </c>
      <c r="H783" s="11">
        <v>4</v>
      </c>
      <c r="I783" s="11">
        <v>15.5</v>
      </c>
      <c r="K783" s="11"/>
      <c r="L783" s="11"/>
      <c r="M783" s="11"/>
      <c r="O783" s="169"/>
      <c r="P783" s="170"/>
      <c r="Q783" s="170"/>
      <c r="R783" s="171"/>
      <c r="U783" s="4"/>
      <c r="V783" s="4"/>
    </row>
    <row r="784" spans="1:22" ht="14.45" customHeight="1" x14ac:dyDescent="0.25">
      <c r="A784" s="51"/>
      <c r="B784" s="11"/>
      <c r="C784" s="11" t="s">
        <v>542</v>
      </c>
      <c r="D784" s="11"/>
      <c r="E784" s="11" t="s">
        <v>128</v>
      </c>
      <c r="F784" s="11">
        <v>289</v>
      </c>
      <c r="G784" s="11">
        <v>7</v>
      </c>
      <c r="H784" s="11">
        <v>7</v>
      </c>
      <c r="I784" s="175">
        <v>12.714285714285699</v>
      </c>
      <c r="K784" s="11"/>
      <c r="L784" s="11"/>
      <c r="M784" s="11"/>
      <c r="O784" s="169"/>
      <c r="P784" s="170"/>
      <c r="Q784" s="170"/>
      <c r="R784" s="171"/>
      <c r="U784" s="4"/>
      <c r="V784" s="4"/>
    </row>
    <row r="785" spans="1:22" ht="14.45" customHeight="1" x14ac:dyDescent="0.25">
      <c r="A785" s="51"/>
      <c r="B785" s="11"/>
      <c r="C785" s="11" t="s">
        <v>542</v>
      </c>
      <c r="D785" s="11"/>
      <c r="E785" s="11" t="s">
        <v>105</v>
      </c>
      <c r="F785" s="11">
        <v>1</v>
      </c>
      <c r="G785" s="11"/>
      <c r="H785" s="11"/>
      <c r="I785" s="11"/>
      <c r="K785" s="11"/>
      <c r="L785" s="11"/>
      <c r="M785" s="11"/>
      <c r="O785" s="169"/>
      <c r="P785" s="170"/>
      <c r="Q785" s="170"/>
      <c r="R785" s="171"/>
      <c r="U785" s="4"/>
      <c r="V785" s="4"/>
    </row>
    <row r="786" spans="1:22" ht="14.45" customHeight="1" x14ac:dyDescent="0.25">
      <c r="A786" s="51"/>
      <c r="B786" s="11"/>
      <c r="C786" s="11" t="s">
        <v>655</v>
      </c>
      <c r="D786" s="11"/>
      <c r="E786" s="11" t="s">
        <v>142</v>
      </c>
      <c r="F786" s="11">
        <v>2</v>
      </c>
      <c r="G786" s="11"/>
      <c r="H786" s="11"/>
      <c r="I786" s="11"/>
      <c r="K786" s="11"/>
      <c r="L786" s="11"/>
      <c r="M786" s="11"/>
      <c r="O786" s="169"/>
      <c r="P786" s="170"/>
      <c r="Q786" s="170"/>
      <c r="R786" s="171"/>
      <c r="U786" s="4"/>
      <c r="V786" s="4"/>
    </row>
    <row r="787" spans="1:22" ht="14.45" customHeight="1" x14ac:dyDescent="0.25">
      <c r="A787" s="51"/>
      <c r="B787" s="11"/>
      <c r="C787" s="11" t="s">
        <v>546</v>
      </c>
      <c r="D787" s="11"/>
      <c r="E787" s="11" t="s">
        <v>382</v>
      </c>
      <c r="F787" s="11">
        <v>117</v>
      </c>
      <c r="G787" s="11">
        <v>3</v>
      </c>
      <c r="H787" s="11">
        <v>1</v>
      </c>
      <c r="I787" s="11">
        <v>0</v>
      </c>
      <c r="K787" s="11"/>
      <c r="L787" s="11"/>
      <c r="M787" s="11"/>
      <c r="O787" s="169"/>
      <c r="P787" s="170"/>
      <c r="Q787" s="170"/>
      <c r="R787" s="171"/>
      <c r="U787" s="4"/>
      <c r="V787" s="4"/>
    </row>
    <row r="788" spans="1:22" ht="14.45" customHeight="1" x14ac:dyDescent="0.25">
      <c r="A788" s="51"/>
      <c r="B788" s="11"/>
      <c r="C788" s="11" t="s">
        <v>548</v>
      </c>
      <c r="D788" s="11"/>
      <c r="E788" s="11" t="s">
        <v>167</v>
      </c>
      <c r="F788" s="11">
        <v>127</v>
      </c>
      <c r="G788" s="11"/>
      <c r="H788" s="11">
        <v>0</v>
      </c>
      <c r="I788" s="11"/>
      <c r="K788" s="11"/>
      <c r="L788" s="11"/>
      <c r="M788" s="11"/>
      <c r="O788" s="169"/>
      <c r="P788" s="170"/>
      <c r="Q788" s="170"/>
      <c r="R788" s="171"/>
      <c r="U788" s="4"/>
      <c r="V788" s="4"/>
    </row>
    <row r="789" spans="1:22" ht="14.45" customHeight="1" x14ac:dyDescent="0.25">
      <c r="A789" s="51"/>
      <c r="B789" s="11"/>
      <c r="C789" s="11" t="s">
        <v>549</v>
      </c>
      <c r="D789" s="11"/>
      <c r="E789" s="11" t="s">
        <v>86</v>
      </c>
      <c r="F789" s="11">
        <v>81</v>
      </c>
      <c r="G789" s="11"/>
      <c r="H789" s="11">
        <v>0</v>
      </c>
      <c r="I789" s="11"/>
      <c r="K789" s="11"/>
      <c r="L789" s="11"/>
      <c r="M789" s="11"/>
      <c r="O789" s="169"/>
      <c r="P789" s="170"/>
      <c r="Q789" s="170"/>
      <c r="R789" s="171"/>
      <c r="U789" s="4"/>
      <c r="V789" s="4"/>
    </row>
    <row r="790" spans="1:22" ht="14.45" customHeight="1" x14ac:dyDescent="0.25">
      <c r="A790" s="51"/>
      <c r="B790" s="11"/>
      <c r="C790" s="11" t="s">
        <v>550</v>
      </c>
      <c r="D790" s="11"/>
      <c r="E790" s="11" t="s">
        <v>154</v>
      </c>
      <c r="F790" s="11">
        <v>34</v>
      </c>
      <c r="G790" s="11"/>
      <c r="H790" s="11">
        <v>0</v>
      </c>
      <c r="I790" s="11"/>
      <c r="K790" s="11"/>
      <c r="L790" s="11"/>
      <c r="M790" s="11"/>
      <c r="O790" s="169"/>
      <c r="P790" s="170"/>
      <c r="Q790" s="170"/>
      <c r="R790" s="171"/>
      <c r="U790" s="4"/>
      <c r="V790" s="4"/>
    </row>
    <row r="791" spans="1:22" ht="14.45" customHeight="1" x14ac:dyDescent="0.25">
      <c r="A791" s="51"/>
      <c r="B791" s="11"/>
      <c r="C791" s="11" t="s">
        <v>658</v>
      </c>
      <c r="D791" s="11"/>
      <c r="E791" s="11" t="s">
        <v>346</v>
      </c>
      <c r="F791" s="11">
        <v>2</v>
      </c>
      <c r="G791" s="11"/>
      <c r="H791" s="11"/>
      <c r="I791" s="11"/>
      <c r="K791" s="11"/>
      <c r="L791" s="11"/>
      <c r="M791" s="11"/>
      <c r="O791" s="169"/>
      <c r="P791" s="170"/>
      <c r="Q791" s="170"/>
      <c r="R791" s="171"/>
      <c r="U791" s="4"/>
      <c r="V791" s="4"/>
    </row>
    <row r="792" spans="1:22" ht="14.45" customHeight="1" x14ac:dyDescent="0.25">
      <c r="A792" s="51"/>
      <c r="B792" s="11"/>
      <c r="C792" s="11" t="s">
        <v>551</v>
      </c>
      <c r="D792" s="11"/>
      <c r="E792" s="11" t="s">
        <v>346</v>
      </c>
      <c r="F792" s="11">
        <v>13</v>
      </c>
      <c r="G792" s="11"/>
      <c r="H792" s="11"/>
      <c r="I792" s="11"/>
      <c r="K792" s="11"/>
      <c r="L792" s="11"/>
      <c r="M792" s="11"/>
      <c r="O792" s="169"/>
      <c r="P792" s="170"/>
      <c r="Q792" s="170"/>
      <c r="R792" s="171"/>
      <c r="U792" s="4"/>
      <c r="V792" s="4"/>
    </row>
    <row r="793" spans="1:22" ht="14.45" customHeight="1" x14ac:dyDescent="0.25">
      <c r="A793" s="51"/>
      <c r="B793" s="11"/>
      <c r="C793" s="11" t="s">
        <v>554</v>
      </c>
      <c r="D793" s="11"/>
      <c r="E793" s="11" t="s">
        <v>208</v>
      </c>
      <c r="F793" s="11">
        <v>1</v>
      </c>
      <c r="G793" s="11"/>
      <c r="H793" s="11"/>
      <c r="I793" s="11"/>
      <c r="K793" s="11"/>
      <c r="L793" s="11"/>
      <c r="M793" s="11"/>
      <c r="O793" s="169"/>
      <c r="P793" s="170"/>
      <c r="Q793" s="170"/>
      <c r="R793" s="171"/>
      <c r="U793" s="4"/>
      <c r="V793" s="4"/>
    </row>
    <row r="794" spans="1:22" ht="14.45" customHeight="1" x14ac:dyDescent="0.25">
      <c r="A794" s="51"/>
      <c r="B794" s="11"/>
      <c r="C794" s="11" t="s">
        <v>555</v>
      </c>
      <c r="D794" s="11"/>
      <c r="E794" s="11" t="s">
        <v>100</v>
      </c>
      <c r="F794" s="11">
        <v>4</v>
      </c>
      <c r="G794" s="11"/>
      <c r="H794" s="11"/>
      <c r="I794" s="11"/>
      <c r="K794" s="11"/>
      <c r="L794" s="11"/>
      <c r="M794" s="11"/>
      <c r="O794" s="169"/>
      <c r="P794" s="170"/>
      <c r="Q794" s="170"/>
      <c r="R794" s="171"/>
      <c r="U794" s="4"/>
      <c r="V794" s="4"/>
    </row>
    <row r="795" spans="1:22" ht="14.45" customHeight="1" x14ac:dyDescent="0.25">
      <c r="A795" s="51"/>
      <c r="B795" s="11"/>
      <c r="C795" s="11" t="s">
        <v>557</v>
      </c>
      <c r="D795" s="11"/>
      <c r="E795" s="11" t="s">
        <v>191</v>
      </c>
      <c r="F795" s="11">
        <v>48</v>
      </c>
      <c r="G795" s="11">
        <v>1</v>
      </c>
      <c r="H795" s="11">
        <v>1</v>
      </c>
      <c r="I795" s="11">
        <v>1</v>
      </c>
      <c r="K795" s="11"/>
      <c r="L795" s="11"/>
      <c r="M795" s="11"/>
      <c r="O795" s="169"/>
      <c r="P795" s="170"/>
      <c r="Q795" s="170"/>
      <c r="R795" s="171"/>
      <c r="U795" s="4"/>
      <c r="V795" s="4"/>
    </row>
    <row r="796" spans="1:22" ht="14.45" customHeight="1" x14ac:dyDescent="0.25">
      <c r="A796" s="51"/>
      <c r="B796" s="11"/>
      <c r="C796" s="11" t="s">
        <v>559</v>
      </c>
      <c r="D796" s="11"/>
      <c r="E796" s="11" t="s">
        <v>208</v>
      </c>
      <c r="F796" s="11">
        <v>4</v>
      </c>
      <c r="G796" s="11"/>
      <c r="H796" s="11">
        <v>0</v>
      </c>
      <c r="I796" s="11"/>
      <c r="K796" s="11"/>
      <c r="L796" s="11"/>
      <c r="M796" s="11"/>
      <c r="O796" s="169"/>
      <c r="P796" s="170"/>
      <c r="Q796" s="170"/>
      <c r="R796" s="171"/>
      <c r="U796" s="4"/>
      <c r="V796" s="4"/>
    </row>
    <row r="797" spans="1:22" ht="14.45" customHeight="1" x14ac:dyDescent="0.25">
      <c r="A797" s="51"/>
      <c r="B797" s="11"/>
      <c r="C797" s="11" t="s">
        <v>560</v>
      </c>
      <c r="D797" s="11"/>
      <c r="E797" s="11" t="s">
        <v>224</v>
      </c>
      <c r="F797" s="11">
        <v>82</v>
      </c>
      <c r="G797" s="11">
        <v>1</v>
      </c>
      <c r="H797" s="11">
        <v>0</v>
      </c>
      <c r="I797" s="11"/>
      <c r="K797" s="11"/>
      <c r="L797" s="11"/>
      <c r="M797" s="11"/>
      <c r="O797" s="169"/>
      <c r="P797" s="170"/>
      <c r="Q797" s="170"/>
      <c r="R797" s="171"/>
      <c r="U797" s="4"/>
      <c r="V797" s="4"/>
    </row>
    <row r="798" spans="1:22" ht="14.45" customHeight="1" x14ac:dyDescent="0.25">
      <c r="A798" s="51"/>
      <c r="B798" s="11"/>
      <c r="C798" s="11" t="s">
        <v>561</v>
      </c>
      <c r="D798" s="11"/>
      <c r="E798" s="11" t="s">
        <v>79</v>
      </c>
      <c r="F798" s="11">
        <v>1</v>
      </c>
      <c r="G798" s="11"/>
      <c r="H798" s="11"/>
      <c r="I798" s="11"/>
      <c r="K798" s="11"/>
      <c r="L798" s="11"/>
      <c r="M798" s="11"/>
      <c r="O798" s="169"/>
      <c r="P798" s="170"/>
      <c r="Q798" s="170"/>
      <c r="R798" s="171"/>
      <c r="U798" s="4"/>
      <c r="V798" s="4"/>
    </row>
    <row r="799" spans="1:22" ht="14.45" customHeight="1" x14ac:dyDescent="0.25">
      <c r="A799" s="51"/>
      <c r="B799" s="11"/>
      <c r="C799" s="11" t="s">
        <v>562</v>
      </c>
      <c r="D799" s="11"/>
      <c r="E799" s="11" t="s">
        <v>98</v>
      </c>
      <c r="F799" s="11">
        <v>1</v>
      </c>
      <c r="G799" s="11">
        <v>1</v>
      </c>
      <c r="H799" s="11">
        <v>1</v>
      </c>
      <c r="I799" s="11">
        <v>245</v>
      </c>
      <c r="K799" s="11"/>
      <c r="L799" s="11"/>
      <c r="M799" s="11"/>
      <c r="O799" s="169"/>
      <c r="P799" s="170"/>
      <c r="Q799" s="170"/>
      <c r="R799" s="171"/>
      <c r="U799" s="4"/>
      <c r="V799" s="4"/>
    </row>
    <row r="800" spans="1:22" ht="14.45" customHeight="1" x14ac:dyDescent="0.25">
      <c r="A800" s="51"/>
      <c r="B800" s="11"/>
      <c r="C800" s="11" t="s">
        <v>563</v>
      </c>
      <c r="D800" s="11"/>
      <c r="E800" s="11" t="s">
        <v>73</v>
      </c>
      <c r="F800" s="11">
        <v>89</v>
      </c>
      <c r="G800" s="11"/>
      <c r="H800" s="11">
        <v>0</v>
      </c>
      <c r="I800" s="11"/>
      <c r="K800" s="11"/>
      <c r="L800" s="11"/>
      <c r="M800" s="11"/>
      <c r="O800" s="169"/>
      <c r="P800" s="170"/>
      <c r="Q800" s="170"/>
      <c r="R800" s="171"/>
      <c r="U800" s="4"/>
      <c r="V800" s="4"/>
    </row>
    <row r="801" spans="1:22" ht="14.45" customHeight="1" x14ac:dyDescent="0.25">
      <c r="A801" s="51"/>
      <c r="B801" s="11"/>
      <c r="C801" s="11" t="s">
        <v>565</v>
      </c>
      <c r="D801" s="11"/>
      <c r="E801" s="11" t="s">
        <v>84</v>
      </c>
      <c r="F801" s="11">
        <v>30</v>
      </c>
      <c r="G801" s="11"/>
      <c r="H801" s="11">
        <v>0</v>
      </c>
      <c r="I801" s="11"/>
      <c r="K801" s="11"/>
      <c r="L801" s="11"/>
      <c r="M801" s="11"/>
      <c r="O801" s="169"/>
      <c r="P801" s="170"/>
      <c r="Q801" s="170"/>
      <c r="R801" s="171"/>
      <c r="U801" s="4"/>
      <c r="V801" s="4"/>
    </row>
    <row r="802" spans="1:22" ht="14.45" customHeight="1" x14ac:dyDescent="0.25">
      <c r="A802" s="51"/>
      <c r="B802" s="11"/>
      <c r="C802" s="11" t="s">
        <v>569</v>
      </c>
      <c r="D802" s="11"/>
      <c r="E802" s="11" t="s">
        <v>117</v>
      </c>
      <c r="F802" s="11">
        <v>20</v>
      </c>
      <c r="G802" s="11"/>
      <c r="H802" s="11">
        <v>0</v>
      </c>
      <c r="I802" s="11"/>
      <c r="K802" s="11"/>
      <c r="L802" s="11"/>
      <c r="M802" s="11"/>
      <c r="O802" s="169"/>
      <c r="P802" s="170"/>
      <c r="Q802" s="170"/>
      <c r="R802" s="171"/>
      <c r="U802" s="4"/>
      <c r="V802" s="4"/>
    </row>
    <row r="803" spans="1:22" ht="14.45" customHeight="1" x14ac:dyDescent="0.25">
      <c r="A803" s="51"/>
      <c r="B803" s="11"/>
      <c r="C803" s="11" t="s">
        <v>570</v>
      </c>
      <c r="D803" s="11"/>
      <c r="E803" s="11" t="s">
        <v>95</v>
      </c>
      <c r="F803" s="11">
        <v>1</v>
      </c>
      <c r="G803" s="11"/>
      <c r="H803" s="11"/>
      <c r="I803" s="11"/>
      <c r="K803" s="11"/>
      <c r="L803" s="11"/>
      <c r="M803" s="11"/>
      <c r="O803" s="169"/>
      <c r="P803" s="170"/>
      <c r="Q803" s="170"/>
      <c r="R803" s="171"/>
      <c r="U803" s="4"/>
      <c r="V803" s="4"/>
    </row>
    <row r="804" spans="1:22" ht="14.45" customHeight="1" x14ac:dyDescent="0.25">
      <c r="A804" s="51"/>
      <c r="B804" s="11"/>
      <c r="C804" s="11" t="s">
        <v>570</v>
      </c>
      <c r="D804" s="11"/>
      <c r="E804" s="11" t="s">
        <v>571</v>
      </c>
      <c r="F804" s="11">
        <v>26</v>
      </c>
      <c r="G804" s="11"/>
      <c r="H804" s="11">
        <v>0</v>
      </c>
      <c r="I804" s="11"/>
      <c r="K804" s="11"/>
      <c r="L804" s="11"/>
      <c r="M804" s="11"/>
      <c r="O804" s="169"/>
      <c r="P804" s="170"/>
      <c r="Q804" s="170"/>
      <c r="R804" s="171"/>
      <c r="U804" s="4"/>
      <c r="V804" s="4"/>
    </row>
    <row r="805" spans="1:22" ht="14.45" customHeight="1" x14ac:dyDescent="0.25">
      <c r="A805" s="51"/>
      <c r="B805" s="11"/>
      <c r="C805" s="11" t="s">
        <v>572</v>
      </c>
      <c r="D805" s="11"/>
      <c r="E805" s="11" t="s">
        <v>164</v>
      </c>
      <c r="F805" s="11">
        <v>160</v>
      </c>
      <c r="G805" s="11">
        <v>2</v>
      </c>
      <c r="H805" s="11">
        <v>2</v>
      </c>
      <c r="I805" s="11">
        <v>3.5</v>
      </c>
      <c r="K805" s="11"/>
      <c r="L805" s="11"/>
      <c r="M805" s="11"/>
      <c r="O805" s="169"/>
      <c r="P805" s="170"/>
      <c r="Q805" s="170"/>
      <c r="R805" s="171"/>
      <c r="U805" s="4"/>
      <c r="V805" s="4"/>
    </row>
    <row r="806" spans="1:22" ht="14.45" customHeight="1" x14ac:dyDescent="0.25">
      <c r="A806" s="51"/>
      <c r="B806" s="11"/>
      <c r="C806" s="11" t="s">
        <v>573</v>
      </c>
      <c r="D806" s="11"/>
      <c r="E806" s="11" t="s">
        <v>164</v>
      </c>
      <c r="F806" s="11">
        <v>32</v>
      </c>
      <c r="G806" s="11"/>
      <c r="H806" s="11"/>
      <c r="I806" s="11"/>
      <c r="K806" s="11"/>
      <c r="L806" s="11"/>
      <c r="M806" s="11"/>
      <c r="O806" s="169"/>
      <c r="P806" s="170"/>
      <c r="Q806" s="170"/>
      <c r="R806" s="171"/>
      <c r="U806" s="4"/>
      <c r="V806" s="4"/>
    </row>
    <row r="807" spans="1:22" ht="14.45" customHeight="1" x14ac:dyDescent="0.25">
      <c r="A807" s="51"/>
      <c r="B807" s="11"/>
      <c r="C807" s="11" t="s">
        <v>574</v>
      </c>
      <c r="D807" s="11"/>
      <c r="E807" s="11" t="s">
        <v>176</v>
      </c>
      <c r="F807" s="11">
        <v>558</v>
      </c>
      <c r="G807" s="11">
        <v>4</v>
      </c>
      <c r="H807" s="11">
        <v>4</v>
      </c>
      <c r="I807" s="11">
        <v>8</v>
      </c>
      <c r="K807" s="11"/>
      <c r="L807" s="11"/>
      <c r="M807" s="11"/>
      <c r="O807" s="169"/>
      <c r="P807" s="170"/>
      <c r="Q807" s="170"/>
      <c r="R807" s="171"/>
      <c r="U807" s="4"/>
      <c r="V807" s="4"/>
    </row>
    <row r="808" spans="1:22" ht="14.45" customHeight="1" x14ac:dyDescent="0.25">
      <c r="A808" s="51"/>
      <c r="B808" s="11"/>
      <c r="C808" s="11" t="s">
        <v>575</v>
      </c>
      <c r="D808" s="11"/>
      <c r="E808" s="11" t="s">
        <v>284</v>
      </c>
      <c r="F808" s="11">
        <v>4</v>
      </c>
      <c r="G808" s="11"/>
      <c r="H808" s="11"/>
      <c r="I808" s="11"/>
      <c r="K808" s="11"/>
      <c r="L808" s="11"/>
      <c r="M808" s="11"/>
      <c r="O808" s="169"/>
      <c r="P808" s="170"/>
      <c r="Q808" s="170"/>
      <c r="R808" s="171"/>
      <c r="U808" s="4"/>
      <c r="V808" s="4"/>
    </row>
    <row r="809" spans="1:22" ht="14.45" customHeight="1" x14ac:dyDescent="0.25">
      <c r="A809" s="51"/>
      <c r="B809" s="11"/>
      <c r="C809" s="11" t="s">
        <v>660</v>
      </c>
      <c r="D809" s="11"/>
      <c r="E809" s="11" t="s">
        <v>577</v>
      </c>
      <c r="F809" s="11">
        <v>12</v>
      </c>
      <c r="G809" s="11"/>
      <c r="H809" s="11"/>
      <c r="I809" s="11"/>
      <c r="K809" s="11"/>
      <c r="L809" s="11"/>
      <c r="M809" s="11"/>
      <c r="O809" s="169"/>
      <c r="P809" s="170"/>
      <c r="Q809" s="170"/>
      <c r="R809" s="171"/>
      <c r="U809" s="4"/>
      <c r="V809" s="4"/>
    </row>
    <row r="810" spans="1:22" ht="14.45" customHeight="1" x14ac:dyDescent="0.25">
      <c r="A810" s="51"/>
      <c r="B810" s="11"/>
      <c r="C810" s="11" t="s">
        <v>578</v>
      </c>
      <c r="D810" s="11"/>
      <c r="E810" s="11" t="s">
        <v>124</v>
      </c>
      <c r="F810" s="11">
        <v>56</v>
      </c>
      <c r="G810" s="11"/>
      <c r="H810" s="11">
        <v>0</v>
      </c>
      <c r="I810" s="11"/>
      <c r="K810" s="11"/>
      <c r="L810" s="11"/>
      <c r="M810" s="11"/>
      <c r="O810" s="169"/>
      <c r="P810" s="170"/>
      <c r="Q810" s="170"/>
      <c r="R810" s="171"/>
      <c r="U810" s="4"/>
      <c r="V810" s="4"/>
    </row>
    <row r="811" spans="1:22" ht="14.45" customHeight="1" x14ac:dyDescent="0.25">
      <c r="A811" s="51"/>
      <c r="B811" s="11"/>
      <c r="C811" s="11" t="s">
        <v>582</v>
      </c>
      <c r="D811" s="11"/>
      <c r="E811" s="11" t="s">
        <v>457</v>
      </c>
      <c r="F811" s="11">
        <v>102</v>
      </c>
      <c r="G811" s="11">
        <v>1</v>
      </c>
      <c r="H811" s="11">
        <v>1</v>
      </c>
      <c r="I811" s="11">
        <v>0</v>
      </c>
      <c r="K811" s="11"/>
      <c r="L811" s="11"/>
      <c r="M811" s="11"/>
      <c r="O811" s="169"/>
      <c r="P811" s="170"/>
      <c r="Q811" s="170"/>
      <c r="R811" s="171"/>
      <c r="U811" s="4"/>
      <c r="V811" s="4"/>
    </row>
    <row r="812" spans="1:22" ht="15.75" thickBot="1" x14ac:dyDescent="0.3">
      <c r="A812" s="51"/>
      <c r="B812" s="88"/>
      <c r="C812" s="88"/>
      <c r="D812" s="88"/>
      <c r="E812" s="88"/>
      <c r="F812" s="88"/>
      <c r="G812" s="88"/>
      <c r="H812" s="88"/>
      <c r="I812" s="88"/>
      <c r="K812" s="88"/>
      <c r="L812" s="88"/>
      <c r="M812" s="88"/>
      <c r="O812" s="312"/>
      <c r="P812" s="313"/>
      <c r="Q812" s="313"/>
      <c r="R812" s="314"/>
      <c r="U812" s="4"/>
      <c r="V812" s="4"/>
    </row>
    <row r="813" spans="1:22" ht="15.75" thickBot="1" x14ac:dyDescent="0.3">
      <c r="A813" s="51"/>
      <c r="B813" s="89" t="s">
        <v>585</v>
      </c>
      <c r="C813" s="90"/>
      <c r="D813" s="90"/>
      <c r="E813" s="90"/>
      <c r="F813" s="91">
        <f>SUM(F555:F812)</f>
        <v>15283</v>
      </c>
      <c r="G813" s="91">
        <f>SUM(G555:G812)</f>
        <v>187</v>
      </c>
      <c r="H813" s="91">
        <f>SUM(H555:H812)</f>
        <v>187</v>
      </c>
      <c r="I813" s="174">
        <f>AVERAGE(I555:I812)</f>
        <v>14.801422799422799</v>
      </c>
      <c r="K813" s="91"/>
      <c r="L813" s="91"/>
      <c r="M813" s="91"/>
      <c r="O813" s="306"/>
      <c r="P813" s="307"/>
      <c r="Q813" s="307"/>
      <c r="R813" s="308"/>
      <c r="U813" s="4"/>
      <c r="V813" s="4"/>
    </row>
    <row r="814" spans="1:22" s="4" customFormat="1" ht="13.5" thickBot="1" x14ac:dyDescent="0.25">
      <c r="A814" s="51"/>
      <c r="K814" s="46"/>
    </row>
    <row r="815" spans="1:22" ht="63.75" x14ac:dyDescent="0.25">
      <c r="A815" s="51" t="s">
        <v>590</v>
      </c>
      <c r="B815" s="52" t="s">
        <v>591</v>
      </c>
      <c r="C815" s="52" t="s">
        <v>42</v>
      </c>
      <c r="D815" s="52" t="s">
        <v>43</v>
      </c>
      <c r="E815" s="52" t="s">
        <v>44</v>
      </c>
      <c r="F815" s="53" t="s">
        <v>636</v>
      </c>
      <c r="G815" s="53" t="s">
        <v>637</v>
      </c>
      <c r="H815" s="53" t="s">
        <v>638</v>
      </c>
      <c r="I815" s="53" t="s">
        <v>639</v>
      </c>
      <c r="J815" s="69"/>
      <c r="K815" s="53" t="s">
        <v>640</v>
      </c>
      <c r="L815" s="53" t="s">
        <v>641</v>
      </c>
      <c r="M815" s="53" t="s">
        <v>642</v>
      </c>
      <c r="N815" s="69"/>
      <c r="O815" s="318" t="s">
        <v>643</v>
      </c>
      <c r="P815" s="319"/>
      <c r="Q815" s="319"/>
      <c r="R815" s="319"/>
      <c r="U815" s="4"/>
      <c r="V815" s="4"/>
    </row>
    <row r="816" spans="1:22" x14ac:dyDescent="0.25">
      <c r="A816" s="51"/>
      <c r="B816" s="11"/>
      <c r="C816" s="11" t="s">
        <v>60</v>
      </c>
      <c r="D816" s="11"/>
      <c r="E816" s="11" t="s">
        <v>61</v>
      </c>
      <c r="F816" s="11">
        <v>20</v>
      </c>
      <c r="G816" s="11"/>
      <c r="H816" s="11">
        <v>0</v>
      </c>
      <c r="I816" s="11"/>
      <c r="K816" s="11"/>
      <c r="L816" s="11"/>
      <c r="M816" s="11"/>
      <c r="O816" s="309"/>
      <c r="P816" s="310"/>
      <c r="Q816" s="310"/>
      <c r="R816" s="311"/>
      <c r="U816" s="4"/>
      <c r="V816" s="4"/>
    </row>
    <row r="817" spans="1:22" x14ac:dyDescent="0.25">
      <c r="A817" s="51"/>
      <c r="B817" s="11"/>
      <c r="C817" s="11" t="s">
        <v>60</v>
      </c>
      <c r="D817" s="11"/>
      <c r="E817" s="11" t="s">
        <v>63</v>
      </c>
      <c r="F817" s="11">
        <v>11</v>
      </c>
      <c r="G817" s="11"/>
      <c r="H817" s="11">
        <v>0</v>
      </c>
      <c r="I817" s="11"/>
      <c r="K817" s="11"/>
      <c r="L817" s="11"/>
      <c r="M817" s="11"/>
      <c r="O817" s="169"/>
      <c r="P817" s="170"/>
      <c r="Q817" s="170"/>
      <c r="R817" s="171"/>
      <c r="U817" s="4"/>
      <c r="V817" s="4"/>
    </row>
    <row r="818" spans="1:22" x14ac:dyDescent="0.25">
      <c r="A818" s="51"/>
      <c r="B818" s="11"/>
      <c r="C818" s="11" t="s">
        <v>65</v>
      </c>
      <c r="D818" s="11"/>
      <c r="E818" s="11" t="s">
        <v>66</v>
      </c>
      <c r="F818" s="11">
        <v>1</v>
      </c>
      <c r="G818" s="11"/>
      <c r="H818" s="11"/>
      <c r="I818" s="11"/>
      <c r="K818" s="11"/>
      <c r="L818" s="11"/>
      <c r="M818" s="11"/>
      <c r="O818" s="169"/>
      <c r="P818" s="170"/>
      <c r="Q818" s="170"/>
      <c r="R818" s="171"/>
      <c r="U818" s="4"/>
      <c r="V818" s="4"/>
    </row>
    <row r="819" spans="1:22" x14ac:dyDescent="0.25">
      <c r="A819" s="51"/>
      <c r="B819" s="11"/>
      <c r="C819" s="11" t="s">
        <v>69</v>
      </c>
      <c r="D819" s="11"/>
      <c r="E819" s="11" t="s">
        <v>70</v>
      </c>
      <c r="F819" s="11">
        <v>5</v>
      </c>
      <c r="G819" s="11">
        <v>1</v>
      </c>
      <c r="H819" s="11">
        <v>1</v>
      </c>
      <c r="I819" s="11">
        <v>5</v>
      </c>
      <c r="K819" s="11"/>
      <c r="L819" s="11"/>
      <c r="M819" s="11"/>
      <c r="O819" s="169"/>
      <c r="P819" s="170"/>
      <c r="Q819" s="170"/>
      <c r="R819" s="171"/>
      <c r="U819" s="4"/>
      <c r="V819" s="4"/>
    </row>
    <row r="820" spans="1:22" x14ac:dyDescent="0.25">
      <c r="A820" s="51"/>
      <c r="B820" s="11"/>
      <c r="C820" s="11" t="s">
        <v>76</v>
      </c>
      <c r="D820" s="11"/>
      <c r="E820" s="11" t="s">
        <v>77</v>
      </c>
      <c r="F820" s="11">
        <v>1</v>
      </c>
      <c r="G820" s="11"/>
      <c r="H820" s="11">
        <v>0</v>
      </c>
      <c r="I820" s="11"/>
      <c r="K820" s="11"/>
      <c r="L820" s="11"/>
      <c r="M820" s="11"/>
      <c r="O820" s="169"/>
      <c r="P820" s="170"/>
      <c r="Q820" s="170"/>
      <c r="R820" s="171"/>
      <c r="U820" s="4"/>
      <c r="V820" s="4"/>
    </row>
    <row r="821" spans="1:22" x14ac:dyDescent="0.25">
      <c r="A821" s="51"/>
      <c r="B821" s="11"/>
      <c r="C821" s="11" t="s">
        <v>78</v>
      </c>
      <c r="D821" s="11"/>
      <c r="E821" s="11" t="s">
        <v>79</v>
      </c>
      <c r="F821" s="11">
        <v>11</v>
      </c>
      <c r="G821" s="11"/>
      <c r="H821" s="11">
        <v>0</v>
      </c>
      <c r="I821" s="11"/>
      <c r="K821" s="11"/>
      <c r="L821" s="11"/>
      <c r="M821" s="11"/>
      <c r="O821" s="169"/>
      <c r="P821" s="170"/>
      <c r="Q821" s="170"/>
      <c r="R821" s="171"/>
      <c r="U821" s="4"/>
      <c r="V821" s="4"/>
    </row>
    <row r="822" spans="1:22" x14ac:dyDescent="0.25">
      <c r="A822" s="51"/>
      <c r="B822" s="11"/>
      <c r="C822" s="11" t="s">
        <v>80</v>
      </c>
      <c r="D822" s="11"/>
      <c r="E822" s="11" t="s">
        <v>98</v>
      </c>
      <c r="F822" s="11">
        <v>2</v>
      </c>
      <c r="G822" s="11"/>
      <c r="H822" s="11"/>
      <c r="I822" s="11"/>
      <c r="K822" s="11"/>
      <c r="L822" s="11"/>
      <c r="M822" s="11"/>
      <c r="O822" s="169"/>
      <c r="P822" s="170"/>
      <c r="Q822" s="170"/>
      <c r="R822" s="171"/>
      <c r="U822" s="4"/>
      <c r="V822" s="4"/>
    </row>
    <row r="823" spans="1:22" x14ac:dyDescent="0.25">
      <c r="A823" s="51"/>
      <c r="B823" s="11"/>
      <c r="C823" s="11" t="s">
        <v>80</v>
      </c>
      <c r="D823" s="11"/>
      <c r="E823" s="11" t="s">
        <v>81</v>
      </c>
      <c r="F823" s="11">
        <v>167</v>
      </c>
      <c r="G823" s="11">
        <v>2</v>
      </c>
      <c r="H823" s="11">
        <v>0</v>
      </c>
      <c r="I823" s="11"/>
      <c r="K823" s="11"/>
      <c r="L823" s="11"/>
      <c r="M823" s="11"/>
      <c r="O823" s="169"/>
      <c r="P823" s="170"/>
      <c r="Q823" s="170"/>
      <c r="R823" s="171"/>
      <c r="U823" s="4"/>
      <c r="V823" s="4"/>
    </row>
    <row r="824" spans="1:22" x14ac:dyDescent="0.25">
      <c r="A824" s="51"/>
      <c r="B824" s="11"/>
      <c r="C824" s="11" t="s">
        <v>87</v>
      </c>
      <c r="D824" s="11"/>
      <c r="E824" s="11" t="s">
        <v>88</v>
      </c>
      <c r="F824" s="11">
        <v>1</v>
      </c>
      <c r="G824" s="11"/>
      <c r="H824" s="11"/>
      <c r="I824" s="11"/>
      <c r="K824" s="11"/>
      <c r="L824" s="11"/>
      <c r="M824" s="11"/>
      <c r="O824" s="169"/>
      <c r="P824" s="170"/>
      <c r="Q824" s="170"/>
      <c r="R824" s="171"/>
      <c r="U824" s="4"/>
      <c r="V824" s="4"/>
    </row>
    <row r="825" spans="1:22" x14ac:dyDescent="0.25">
      <c r="A825" s="51"/>
      <c r="B825" s="11"/>
      <c r="C825" s="11" t="s">
        <v>92</v>
      </c>
      <c r="D825" s="11"/>
      <c r="E825" s="11" t="s">
        <v>94</v>
      </c>
      <c r="F825" s="11">
        <v>5</v>
      </c>
      <c r="G825" s="11"/>
      <c r="H825" s="11"/>
      <c r="I825" s="11"/>
      <c r="K825" s="11"/>
      <c r="L825" s="11"/>
      <c r="M825" s="11"/>
      <c r="O825" s="169"/>
      <c r="P825" s="170"/>
      <c r="Q825" s="170"/>
      <c r="R825" s="171"/>
      <c r="U825" s="4"/>
      <c r="V825" s="4"/>
    </row>
    <row r="826" spans="1:22" x14ac:dyDescent="0.25">
      <c r="A826" s="51"/>
      <c r="B826" s="11"/>
      <c r="C826" s="11" t="s">
        <v>644</v>
      </c>
      <c r="D826" s="11"/>
      <c r="E826" s="11" t="s">
        <v>75</v>
      </c>
      <c r="F826" s="11">
        <v>5</v>
      </c>
      <c r="G826" s="11"/>
      <c r="H826" s="11"/>
      <c r="I826" s="11"/>
      <c r="K826" s="11"/>
      <c r="L826" s="11"/>
      <c r="M826" s="11"/>
      <c r="O826" s="169"/>
      <c r="P826" s="170"/>
      <c r="Q826" s="170"/>
      <c r="R826" s="171"/>
      <c r="U826" s="4"/>
      <c r="V826" s="4"/>
    </row>
    <row r="827" spans="1:22" x14ac:dyDescent="0.25">
      <c r="A827" s="51"/>
      <c r="B827" s="11"/>
      <c r="C827" s="11" t="s">
        <v>99</v>
      </c>
      <c r="D827" s="11"/>
      <c r="E827" s="11" t="s">
        <v>100</v>
      </c>
      <c r="F827" s="11">
        <v>5</v>
      </c>
      <c r="G827" s="11"/>
      <c r="H827" s="11">
        <v>0</v>
      </c>
      <c r="I827" s="11"/>
      <c r="K827" s="11"/>
      <c r="L827" s="11"/>
      <c r="M827" s="11"/>
      <c r="O827" s="169"/>
      <c r="P827" s="170"/>
      <c r="Q827" s="170"/>
      <c r="R827" s="171"/>
      <c r="U827" s="4"/>
      <c r="V827" s="4"/>
    </row>
    <row r="828" spans="1:22" x14ac:dyDescent="0.25">
      <c r="A828" s="51"/>
      <c r="B828" s="11"/>
      <c r="C828" s="11" t="s">
        <v>99</v>
      </c>
      <c r="D828" s="11"/>
      <c r="E828" s="11" t="s">
        <v>101</v>
      </c>
      <c r="F828" s="11">
        <v>1</v>
      </c>
      <c r="G828" s="11"/>
      <c r="H828" s="11"/>
      <c r="I828" s="11"/>
      <c r="K828" s="11"/>
      <c r="L828" s="11"/>
      <c r="M828" s="11"/>
      <c r="O828" s="169"/>
      <c r="P828" s="170"/>
      <c r="Q828" s="170"/>
      <c r="R828" s="171"/>
      <c r="U828" s="4"/>
      <c r="V828" s="4"/>
    </row>
    <row r="829" spans="1:22" x14ac:dyDescent="0.25">
      <c r="A829" s="51"/>
      <c r="B829" s="11"/>
      <c r="C829" s="11" t="s">
        <v>110</v>
      </c>
      <c r="D829" s="11"/>
      <c r="E829" s="11" t="s">
        <v>102</v>
      </c>
      <c r="F829" s="11">
        <v>20</v>
      </c>
      <c r="G829" s="11"/>
      <c r="H829" s="11">
        <v>0</v>
      </c>
      <c r="I829" s="11"/>
      <c r="K829" s="11"/>
      <c r="L829" s="11"/>
      <c r="M829" s="11"/>
      <c r="O829" s="169"/>
      <c r="P829" s="170"/>
      <c r="Q829" s="170"/>
      <c r="R829" s="171"/>
      <c r="U829" s="4"/>
      <c r="V829" s="4"/>
    </row>
    <row r="830" spans="1:22" x14ac:dyDescent="0.25">
      <c r="A830" s="51"/>
      <c r="B830" s="11"/>
      <c r="C830" s="11" t="s">
        <v>110</v>
      </c>
      <c r="D830" s="11"/>
      <c r="E830" s="11" t="s">
        <v>103</v>
      </c>
      <c r="F830" s="11">
        <v>2</v>
      </c>
      <c r="G830" s="11"/>
      <c r="H830" s="11"/>
      <c r="I830" s="11"/>
      <c r="K830" s="11"/>
      <c r="L830" s="11"/>
      <c r="M830" s="11"/>
      <c r="O830" s="169"/>
      <c r="P830" s="170"/>
      <c r="Q830" s="170"/>
      <c r="R830" s="171"/>
      <c r="U830" s="4"/>
      <c r="V830" s="4"/>
    </row>
    <row r="831" spans="1:22" x14ac:dyDescent="0.25">
      <c r="A831" s="51"/>
      <c r="B831" s="11"/>
      <c r="C831" s="11" t="s">
        <v>122</v>
      </c>
      <c r="D831" s="11"/>
      <c r="E831" s="11" t="s">
        <v>117</v>
      </c>
      <c r="F831" s="11">
        <v>1</v>
      </c>
      <c r="G831" s="11"/>
      <c r="H831" s="11">
        <v>0</v>
      </c>
      <c r="I831" s="11"/>
      <c r="K831" s="11"/>
      <c r="L831" s="11"/>
      <c r="M831" s="11"/>
      <c r="O831" s="169"/>
      <c r="P831" s="170"/>
      <c r="Q831" s="170"/>
      <c r="R831" s="171"/>
      <c r="U831" s="4"/>
      <c r="V831" s="4"/>
    </row>
    <row r="832" spans="1:22" x14ac:dyDescent="0.25">
      <c r="A832" s="51"/>
      <c r="B832" s="11"/>
      <c r="C832" s="11" t="s">
        <v>125</v>
      </c>
      <c r="D832" s="11"/>
      <c r="E832" s="11" t="s">
        <v>66</v>
      </c>
      <c r="F832" s="11">
        <v>38</v>
      </c>
      <c r="G832" s="11"/>
      <c r="H832" s="11">
        <v>0</v>
      </c>
      <c r="I832" s="11"/>
      <c r="K832" s="11"/>
      <c r="L832" s="11"/>
      <c r="M832" s="11"/>
      <c r="O832" s="169"/>
      <c r="P832" s="170"/>
      <c r="Q832" s="170"/>
      <c r="R832" s="171"/>
      <c r="U832" s="4"/>
      <c r="V832" s="4"/>
    </row>
    <row r="833" spans="1:22" x14ac:dyDescent="0.25">
      <c r="A833" s="51"/>
      <c r="B833" s="11"/>
      <c r="C833" s="11" t="s">
        <v>125</v>
      </c>
      <c r="D833" s="11"/>
      <c r="E833" s="11" t="s">
        <v>73</v>
      </c>
      <c r="F833" s="11">
        <v>1</v>
      </c>
      <c r="G833" s="11"/>
      <c r="H833" s="11"/>
      <c r="I833" s="11"/>
      <c r="K833" s="11"/>
      <c r="L833" s="11"/>
      <c r="M833" s="11"/>
      <c r="O833" s="169"/>
      <c r="P833" s="170"/>
      <c r="Q833" s="170"/>
      <c r="R833" s="171"/>
      <c r="U833" s="4"/>
      <c r="V833" s="4"/>
    </row>
    <row r="834" spans="1:22" x14ac:dyDescent="0.25">
      <c r="A834" s="51"/>
      <c r="B834" s="11"/>
      <c r="C834" s="11" t="s">
        <v>132</v>
      </c>
      <c r="D834" s="11"/>
      <c r="E834" s="11" t="s">
        <v>128</v>
      </c>
      <c r="F834" s="11">
        <v>8</v>
      </c>
      <c r="G834" s="11"/>
      <c r="H834" s="11"/>
      <c r="I834" s="11"/>
      <c r="K834" s="11"/>
      <c r="L834" s="11"/>
      <c r="M834" s="11"/>
      <c r="O834" s="169"/>
      <c r="P834" s="170"/>
      <c r="Q834" s="170"/>
      <c r="R834" s="171"/>
      <c r="U834" s="4"/>
      <c r="V834" s="4"/>
    </row>
    <row r="835" spans="1:22" x14ac:dyDescent="0.25">
      <c r="A835" s="51"/>
      <c r="B835" s="11"/>
      <c r="C835" s="11" t="s">
        <v>133</v>
      </c>
      <c r="D835" s="11"/>
      <c r="E835" s="11" t="s">
        <v>77</v>
      </c>
      <c r="F835" s="11">
        <v>1</v>
      </c>
      <c r="G835" s="11"/>
      <c r="H835" s="11"/>
      <c r="I835" s="11"/>
      <c r="K835" s="11"/>
      <c r="L835" s="11"/>
      <c r="M835" s="11"/>
      <c r="O835" s="169"/>
      <c r="P835" s="170"/>
      <c r="Q835" s="170"/>
      <c r="R835" s="171"/>
      <c r="U835" s="4"/>
      <c r="V835" s="4"/>
    </row>
    <row r="836" spans="1:22" x14ac:dyDescent="0.25">
      <c r="A836" s="51"/>
      <c r="B836" s="11"/>
      <c r="C836" s="11" t="s">
        <v>138</v>
      </c>
      <c r="D836" s="11"/>
      <c r="E836" s="11" t="s">
        <v>102</v>
      </c>
      <c r="F836" s="11">
        <v>4</v>
      </c>
      <c r="G836" s="11"/>
      <c r="H836" s="11"/>
      <c r="I836" s="11"/>
      <c r="K836" s="11"/>
      <c r="L836" s="11"/>
      <c r="M836" s="11"/>
      <c r="O836" s="169"/>
      <c r="P836" s="170"/>
      <c r="Q836" s="170"/>
      <c r="R836" s="171"/>
      <c r="U836" s="4"/>
      <c r="V836" s="4"/>
    </row>
    <row r="837" spans="1:22" x14ac:dyDescent="0.25">
      <c r="A837" s="51"/>
      <c r="B837" s="11"/>
      <c r="C837" s="11" t="s">
        <v>139</v>
      </c>
      <c r="D837" s="11"/>
      <c r="E837" s="11" t="s">
        <v>140</v>
      </c>
      <c r="F837" s="11">
        <v>18</v>
      </c>
      <c r="G837" s="11"/>
      <c r="H837" s="11"/>
      <c r="I837" s="11"/>
      <c r="K837" s="11"/>
      <c r="L837" s="11"/>
      <c r="M837" s="11"/>
      <c r="O837" s="169"/>
      <c r="P837" s="170"/>
      <c r="Q837" s="170"/>
      <c r="R837" s="171"/>
      <c r="U837" s="4"/>
      <c r="V837" s="4"/>
    </row>
    <row r="838" spans="1:22" x14ac:dyDescent="0.25">
      <c r="A838" s="51"/>
      <c r="B838" s="11"/>
      <c r="C838" s="11" t="s">
        <v>141</v>
      </c>
      <c r="D838" s="11"/>
      <c r="E838" s="11" t="s">
        <v>142</v>
      </c>
      <c r="F838" s="11">
        <v>58</v>
      </c>
      <c r="G838" s="11">
        <v>1</v>
      </c>
      <c r="H838" s="11">
        <v>0</v>
      </c>
      <c r="I838" s="11"/>
      <c r="K838" s="11"/>
      <c r="L838" s="11"/>
      <c r="M838" s="11"/>
      <c r="O838" s="169"/>
      <c r="P838" s="170"/>
      <c r="Q838" s="170"/>
      <c r="R838" s="171"/>
      <c r="U838" s="4"/>
      <c r="V838" s="4"/>
    </row>
    <row r="839" spans="1:22" x14ac:dyDescent="0.25">
      <c r="A839" s="51"/>
      <c r="B839" s="11"/>
      <c r="C839" s="11" t="s">
        <v>143</v>
      </c>
      <c r="D839" s="11"/>
      <c r="E839" s="11" t="s">
        <v>145</v>
      </c>
      <c r="F839" s="11">
        <v>19</v>
      </c>
      <c r="G839" s="11"/>
      <c r="H839" s="11"/>
      <c r="I839" s="11"/>
      <c r="K839" s="11"/>
      <c r="L839" s="11"/>
      <c r="M839" s="11"/>
      <c r="O839" s="169"/>
      <c r="P839" s="170"/>
      <c r="Q839" s="170"/>
      <c r="R839" s="171"/>
      <c r="U839" s="4"/>
      <c r="V839" s="4"/>
    </row>
    <row r="840" spans="1:22" x14ac:dyDescent="0.25">
      <c r="A840" s="51"/>
      <c r="B840" s="11"/>
      <c r="C840" s="11" t="s">
        <v>149</v>
      </c>
      <c r="D840" s="11"/>
      <c r="E840" s="11" t="s">
        <v>150</v>
      </c>
      <c r="F840" s="11">
        <v>12</v>
      </c>
      <c r="G840" s="11"/>
      <c r="H840" s="11"/>
      <c r="I840" s="11"/>
      <c r="K840" s="11"/>
      <c r="L840" s="11"/>
      <c r="M840" s="11"/>
      <c r="O840" s="169"/>
      <c r="P840" s="170"/>
      <c r="Q840" s="170"/>
      <c r="R840" s="171"/>
      <c r="U840" s="4"/>
      <c r="V840" s="4"/>
    </row>
    <row r="841" spans="1:22" x14ac:dyDescent="0.25">
      <c r="A841" s="51"/>
      <c r="B841" s="11"/>
      <c r="C841" s="11" t="s">
        <v>157</v>
      </c>
      <c r="D841" s="11"/>
      <c r="E841" s="11" t="s">
        <v>95</v>
      </c>
      <c r="F841" s="11">
        <v>5</v>
      </c>
      <c r="G841" s="11"/>
      <c r="H841" s="11"/>
      <c r="I841" s="11"/>
      <c r="K841" s="11"/>
      <c r="L841" s="11"/>
      <c r="M841" s="11"/>
      <c r="O841" s="169"/>
      <c r="P841" s="170"/>
      <c r="Q841" s="170"/>
      <c r="R841" s="171"/>
      <c r="U841" s="4"/>
      <c r="V841" s="4"/>
    </row>
    <row r="842" spans="1:22" x14ac:dyDescent="0.25">
      <c r="A842" s="51"/>
      <c r="B842" s="11"/>
      <c r="C842" s="11" t="s">
        <v>168</v>
      </c>
      <c r="D842" s="11"/>
      <c r="E842" s="11" t="s">
        <v>62</v>
      </c>
      <c r="F842" s="11">
        <v>26</v>
      </c>
      <c r="G842" s="11"/>
      <c r="H842" s="11">
        <v>0</v>
      </c>
      <c r="I842" s="11"/>
      <c r="K842" s="11"/>
      <c r="L842" s="11"/>
      <c r="M842" s="11"/>
      <c r="O842" s="169"/>
      <c r="P842" s="170"/>
      <c r="Q842" s="170"/>
      <c r="R842" s="171"/>
      <c r="U842" s="4"/>
      <c r="V842" s="4"/>
    </row>
    <row r="843" spans="1:22" x14ac:dyDescent="0.25">
      <c r="A843" s="51"/>
      <c r="B843" s="11"/>
      <c r="C843" s="11" t="s">
        <v>168</v>
      </c>
      <c r="D843" s="11"/>
      <c r="E843" s="11" t="s">
        <v>95</v>
      </c>
      <c r="F843" s="11">
        <v>18</v>
      </c>
      <c r="G843" s="11"/>
      <c r="H843" s="11"/>
      <c r="I843" s="11"/>
      <c r="K843" s="11"/>
      <c r="L843" s="11"/>
      <c r="M843" s="11"/>
      <c r="O843" s="169"/>
      <c r="P843" s="170"/>
      <c r="Q843" s="170"/>
      <c r="R843" s="171"/>
      <c r="U843" s="4"/>
      <c r="V843" s="4"/>
    </row>
    <row r="844" spans="1:22" x14ac:dyDescent="0.25">
      <c r="A844" s="51"/>
      <c r="B844" s="11"/>
      <c r="C844" s="11" t="s">
        <v>170</v>
      </c>
      <c r="D844" s="11"/>
      <c r="E844" s="11" t="s">
        <v>98</v>
      </c>
      <c r="F844" s="11">
        <v>2</v>
      </c>
      <c r="G844" s="11"/>
      <c r="H844" s="11">
        <v>0</v>
      </c>
      <c r="I844" s="11"/>
      <c r="K844" s="11"/>
      <c r="L844" s="11"/>
      <c r="M844" s="11"/>
      <c r="O844" s="169"/>
      <c r="P844" s="170"/>
      <c r="Q844" s="170"/>
      <c r="R844" s="171"/>
      <c r="U844" s="4"/>
      <c r="V844" s="4"/>
    </row>
    <row r="845" spans="1:22" x14ac:dyDescent="0.25">
      <c r="A845" s="51"/>
      <c r="B845" s="11"/>
      <c r="C845" s="11" t="s">
        <v>170</v>
      </c>
      <c r="D845" s="11"/>
      <c r="E845" s="11" t="s">
        <v>75</v>
      </c>
      <c r="F845" s="11">
        <v>3</v>
      </c>
      <c r="G845" s="11"/>
      <c r="H845" s="11"/>
      <c r="I845" s="11"/>
      <c r="K845" s="11"/>
      <c r="L845" s="11"/>
      <c r="M845" s="11"/>
      <c r="O845" s="169"/>
      <c r="P845" s="170"/>
      <c r="Q845" s="170"/>
      <c r="R845" s="171"/>
      <c r="U845" s="4"/>
      <c r="V845" s="4"/>
    </row>
    <row r="846" spans="1:22" x14ac:dyDescent="0.25">
      <c r="A846" s="51"/>
      <c r="B846" s="11"/>
      <c r="C846" s="11" t="s">
        <v>171</v>
      </c>
      <c r="D846" s="11"/>
      <c r="E846" s="11" t="s">
        <v>172</v>
      </c>
      <c r="F846" s="11">
        <v>2</v>
      </c>
      <c r="G846" s="11"/>
      <c r="H846" s="11"/>
      <c r="I846" s="11"/>
      <c r="K846" s="11"/>
      <c r="L846" s="11"/>
      <c r="M846" s="11"/>
      <c r="O846" s="169"/>
      <c r="P846" s="170"/>
      <c r="Q846" s="170"/>
      <c r="R846" s="171"/>
      <c r="U846" s="4"/>
      <c r="V846" s="4"/>
    </row>
    <row r="847" spans="1:22" x14ac:dyDescent="0.25">
      <c r="A847" s="51"/>
      <c r="B847" s="11"/>
      <c r="C847" s="11" t="s">
        <v>173</v>
      </c>
      <c r="D847" s="11"/>
      <c r="E847" s="11" t="s">
        <v>174</v>
      </c>
      <c r="F847" s="11">
        <v>22</v>
      </c>
      <c r="G847" s="11"/>
      <c r="H847" s="11">
        <v>0</v>
      </c>
      <c r="I847" s="11"/>
      <c r="K847" s="11"/>
      <c r="L847" s="11"/>
      <c r="M847" s="11"/>
      <c r="O847" s="169"/>
      <c r="P847" s="170"/>
      <c r="Q847" s="170"/>
      <c r="R847" s="171"/>
      <c r="U847" s="4"/>
      <c r="V847" s="4"/>
    </row>
    <row r="848" spans="1:22" x14ac:dyDescent="0.25">
      <c r="A848" s="51"/>
      <c r="B848" s="11"/>
      <c r="C848" s="11" t="s">
        <v>175</v>
      </c>
      <c r="D848" s="11"/>
      <c r="E848" s="11" t="s">
        <v>176</v>
      </c>
      <c r="F848" s="11">
        <v>2</v>
      </c>
      <c r="G848" s="11"/>
      <c r="H848" s="11"/>
      <c r="I848" s="11"/>
      <c r="K848" s="11"/>
      <c r="L848" s="11"/>
      <c r="M848" s="11"/>
      <c r="O848" s="169"/>
      <c r="P848" s="170"/>
      <c r="Q848" s="170"/>
      <c r="R848" s="171"/>
      <c r="U848" s="4"/>
      <c r="V848" s="4"/>
    </row>
    <row r="849" spans="1:22" x14ac:dyDescent="0.25">
      <c r="A849" s="51"/>
      <c r="B849" s="11"/>
      <c r="C849" s="11" t="s">
        <v>178</v>
      </c>
      <c r="D849" s="11"/>
      <c r="E849" s="11" t="s">
        <v>179</v>
      </c>
      <c r="F849" s="11">
        <v>6</v>
      </c>
      <c r="G849" s="11"/>
      <c r="H849" s="11"/>
      <c r="I849" s="11"/>
      <c r="K849" s="11"/>
      <c r="L849" s="11"/>
      <c r="M849" s="11"/>
      <c r="O849" s="169"/>
      <c r="P849" s="170"/>
      <c r="Q849" s="170"/>
      <c r="R849" s="171"/>
      <c r="U849" s="4"/>
      <c r="V849" s="4"/>
    </row>
    <row r="850" spans="1:22" x14ac:dyDescent="0.25">
      <c r="A850" s="51"/>
      <c r="B850" s="11"/>
      <c r="C850" s="11" t="s">
        <v>180</v>
      </c>
      <c r="D850" s="11"/>
      <c r="E850" s="11" t="s">
        <v>84</v>
      </c>
      <c r="F850" s="11">
        <v>1</v>
      </c>
      <c r="G850" s="11"/>
      <c r="H850" s="11"/>
      <c r="I850" s="11"/>
      <c r="K850" s="11"/>
      <c r="L850" s="11"/>
      <c r="M850" s="11"/>
      <c r="O850" s="169"/>
      <c r="P850" s="170"/>
      <c r="Q850" s="170"/>
      <c r="R850" s="171"/>
      <c r="U850" s="4"/>
      <c r="V850" s="4"/>
    </row>
    <row r="851" spans="1:22" x14ac:dyDescent="0.25">
      <c r="A851" s="51"/>
      <c r="B851" s="11"/>
      <c r="C851" s="11" t="s">
        <v>181</v>
      </c>
      <c r="D851" s="11"/>
      <c r="E851" s="11" t="s">
        <v>182</v>
      </c>
      <c r="F851" s="11">
        <v>7</v>
      </c>
      <c r="G851" s="11"/>
      <c r="H851" s="11"/>
      <c r="I851" s="11"/>
      <c r="K851" s="11"/>
      <c r="L851" s="11"/>
      <c r="M851" s="11"/>
      <c r="O851" s="169"/>
      <c r="P851" s="170"/>
      <c r="Q851" s="170"/>
      <c r="R851" s="171"/>
      <c r="U851" s="4"/>
      <c r="V851" s="4"/>
    </row>
    <row r="852" spans="1:22" x14ac:dyDescent="0.25">
      <c r="A852" s="51"/>
      <c r="B852" s="11"/>
      <c r="C852" s="11" t="s">
        <v>188</v>
      </c>
      <c r="D852" s="11"/>
      <c r="E852" s="11" t="s">
        <v>189</v>
      </c>
      <c r="F852" s="11">
        <v>2</v>
      </c>
      <c r="G852" s="11"/>
      <c r="H852" s="11"/>
      <c r="I852" s="11"/>
      <c r="K852" s="11"/>
      <c r="L852" s="11"/>
      <c r="M852" s="11"/>
      <c r="O852" s="169"/>
      <c r="P852" s="170"/>
      <c r="Q852" s="170"/>
      <c r="R852" s="171"/>
      <c r="U852" s="4"/>
      <c r="V852" s="4"/>
    </row>
    <row r="853" spans="1:22" x14ac:dyDescent="0.25">
      <c r="A853" s="51"/>
      <c r="B853" s="11"/>
      <c r="C853" s="11" t="s">
        <v>190</v>
      </c>
      <c r="D853" s="11"/>
      <c r="E853" s="11" t="s">
        <v>191</v>
      </c>
      <c r="F853" s="11">
        <v>6</v>
      </c>
      <c r="G853" s="11"/>
      <c r="H853" s="11"/>
      <c r="I853" s="11"/>
      <c r="K853" s="11"/>
      <c r="L853" s="11"/>
      <c r="M853" s="11"/>
      <c r="O853" s="169"/>
      <c r="P853" s="170"/>
      <c r="Q853" s="170"/>
      <c r="R853" s="171"/>
      <c r="U853" s="4"/>
      <c r="V853" s="4"/>
    </row>
    <row r="854" spans="1:22" x14ac:dyDescent="0.25">
      <c r="A854" s="51"/>
      <c r="B854" s="11"/>
      <c r="C854" s="11" t="s">
        <v>194</v>
      </c>
      <c r="D854" s="11"/>
      <c r="E854" s="11" t="s">
        <v>195</v>
      </c>
      <c r="F854" s="11">
        <v>5</v>
      </c>
      <c r="G854" s="11"/>
      <c r="H854" s="11"/>
      <c r="I854" s="11"/>
      <c r="K854" s="11"/>
      <c r="L854" s="11"/>
      <c r="M854" s="11"/>
      <c r="O854" s="169"/>
      <c r="P854" s="170"/>
      <c r="Q854" s="170"/>
      <c r="R854" s="171"/>
      <c r="U854" s="4"/>
      <c r="V854" s="4"/>
    </row>
    <row r="855" spans="1:22" x14ac:dyDescent="0.25">
      <c r="A855" s="51"/>
      <c r="B855" s="11"/>
      <c r="C855" s="11" t="s">
        <v>196</v>
      </c>
      <c r="D855" s="11"/>
      <c r="E855" s="11" t="s">
        <v>197</v>
      </c>
      <c r="F855" s="11">
        <v>8</v>
      </c>
      <c r="G855" s="11"/>
      <c r="H855" s="11">
        <v>0</v>
      </c>
      <c r="I855" s="11"/>
      <c r="K855" s="11"/>
      <c r="L855" s="11"/>
      <c r="M855" s="11"/>
      <c r="O855" s="169"/>
      <c r="P855" s="170"/>
      <c r="Q855" s="170"/>
      <c r="R855" s="171"/>
      <c r="U855" s="4"/>
      <c r="V855" s="4"/>
    </row>
    <row r="856" spans="1:22" x14ac:dyDescent="0.25">
      <c r="A856" s="51"/>
      <c r="B856" s="11"/>
      <c r="C856" s="11" t="s">
        <v>199</v>
      </c>
      <c r="D856" s="11"/>
      <c r="E856" s="11" t="s">
        <v>200</v>
      </c>
      <c r="F856" s="11">
        <v>18</v>
      </c>
      <c r="G856" s="11"/>
      <c r="H856" s="11">
        <v>0</v>
      </c>
      <c r="I856" s="11"/>
      <c r="K856" s="11"/>
      <c r="L856" s="11"/>
      <c r="M856" s="11"/>
      <c r="O856" s="169"/>
      <c r="P856" s="170"/>
      <c r="Q856" s="170"/>
      <c r="R856" s="171"/>
      <c r="U856" s="4"/>
      <c r="V856" s="4"/>
    </row>
    <row r="857" spans="1:22" x14ac:dyDescent="0.25">
      <c r="A857" s="51"/>
      <c r="B857" s="11"/>
      <c r="C857" s="11" t="s">
        <v>201</v>
      </c>
      <c r="D857" s="11"/>
      <c r="E857" s="11" t="s">
        <v>95</v>
      </c>
      <c r="F857" s="11">
        <v>1</v>
      </c>
      <c r="G857" s="11"/>
      <c r="H857" s="11">
        <v>0</v>
      </c>
      <c r="I857" s="11"/>
      <c r="K857" s="11"/>
      <c r="L857" s="11"/>
      <c r="M857" s="11"/>
      <c r="O857" s="169"/>
      <c r="P857" s="170"/>
      <c r="Q857" s="170"/>
      <c r="R857" s="171"/>
      <c r="U857" s="4"/>
      <c r="V857" s="4"/>
    </row>
    <row r="858" spans="1:22" x14ac:dyDescent="0.25">
      <c r="A858" s="51"/>
      <c r="B858" s="11"/>
      <c r="C858" s="11" t="s">
        <v>204</v>
      </c>
      <c r="D858" s="11"/>
      <c r="E858" s="11" t="s">
        <v>62</v>
      </c>
      <c r="F858" s="11">
        <v>2</v>
      </c>
      <c r="G858" s="11"/>
      <c r="H858" s="11"/>
      <c r="I858" s="11"/>
      <c r="K858" s="11"/>
      <c r="L858" s="11"/>
      <c r="M858" s="11"/>
      <c r="O858" s="169"/>
      <c r="P858" s="170"/>
      <c r="Q858" s="170"/>
      <c r="R858" s="171"/>
      <c r="U858" s="4"/>
      <c r="V858" s="4"/>
    </row>
    <row r="859" spans="1:22" x14ac:dyDescent="0.25">
      <c r="A859" s="51"/>
      <c r="B859" s="11"/>
      <c r="C859" s="11" t="s">
        <v>205</v>
      </c>
      <c r="D859" s="11"/>
      <c r="E859" s="11" t="s">
        <v>176</v>
      </c>
      <c r="F859" s="11">
        <v>2</v>
      </c>
      <c r="G859" s="11"/>
      <c r="H859" s="11"/>
      <c r="I859" s="11"/>
      <c r="K859" s="11"/>
      <c r="L859" s="11"/>
      <c r="M859" s="11"/>
      <c r="O859" s="169"/>
      <c r="P859" s="170"/>
      <c r="Q859" s="170"/>
      <c r="R859" s="171"/>
      <c r="U859" s="4"/>
      <c r="V859" s="4"/>
    </row>
    <row r="860" spans="1:22" x14ac:dyDescent="0.25">
      <c r="A860" s="51"/>
      <c r="B860" s="11"/>
      <c r="C860" s="11" t="s">
        <v>206</v>
      </c>
      <c r="D860" s="11"/>
      <c r="E860" s="11" t="s">
        <v>207</v>
      </c>
      <c r="F860" s="11">
        <v>2</v>
      </c>
      <c r="G860" s="11"/>
      <c r="H860" s="11"/>
      <c r="I860" s="11"/>
      <c r="K860" s="11"/>
      <c r="L860" s="11"/>
      <c r="M860" s="11"/>
      <c r="O860" s="169"/>
      <c r="P860" s="170"/>
      <c r="Q860" s="170"/>
      <c r="R860" s="171"/>
      <c r="U860" s="4"/>
      <c r="V860" s="4"/>
    </row>
    <row r="861" spans="1:22" x14ac:dyDescent="0.25">
      <c r="A861" s="51"/>
      <c r="B861" s="11"/>
      <c r="C861" s="11" t="s">
        <v>210</v>
      </c>
      <c r="D861" s="11"/>
      <c r="E861" s="11" t="s">
        <v>221</v>
      </c>
      <c r="F861" s="11">
        <v>1</v>
      </c>
      <c r="G861" s="11"/>
      <c r="H861" s="11"/>
      <c r="I861" s="11"/>
      <c r="K861" s="11"/>
      <c r="L861" s="11"/>
      <c r="M861" s="11"/>
      <c r="O861" s="169"/>
      <c r="P861" s="170"/>
      <c r="Q861" s="170"/>
      <c r="R861" s="171"/>
      <c r="U861" s="4"/>
      <c r="V861" s="4"/>
    </row>
    <row r="862" spans="1:22" x14ac:dyDescent="0.25">
      <c r="A862" s="51"/>
      <c r="B862" s="11"/>
      <c r="C862" s="11" t="s">
        <v>213</v>
      </c>
      <c r="D862" s="11"/>
      <c r="E862" s="11" t="s">
        <v>144</v>
      </c>
      <c r="F862" s="11">
        <v>4</v>
      </c>
      <c r="G862" s="11"/>
      <c r="H862" s="11">
        <v>0</v>
      </c>
      <c r="I862" s="11"/>
      <c r="K862" s="11"/>
      <c r="L862" s="11"/>
      <c r="M862" s="11"/>
      <c r="O862" s="169"/>
      <c r="P862" s="170"/>
      <c r="Q862" s="170"/>
      <c r="R862" s="171"/>
      <c r="U862" s="4"/>
      <c r="V862" s="4"/>
    </row>
    <row r="863" spans="1:22" x14ac:dyDescent="0.25">
      <c r="A863" s="51"/>
      <c r="B863" s="11"/>
      <c r="C863" s="11" t="s">
        <v>214</v>
      </c>
      <c r="D863" s="11"/>
      <c r="E863" s="11" t="s">
        <v>215</v>
      </c>
      <c r="F863" s="11">
        <v>2</v>
      </c>
      <c r="G863" s="11"/>
      <c r="H863" s="11"/>
      <c r="I863" s="11"/>
      <c r="K863" s="11"/>
      <c r="L863" s="11"/>
      <c r="M863" s="11"/>
      <c r="O863" s="169"/>
      <c r="P863" s="170"/>
      <c r="Q863" s="170"/>
      <c r="R863" s="171"/>
      <c r="U863" s="4"/>
      <c r="V863" s="4"/>
    </row>
    <row r="864" spans="1:22" x14ac:dyDescent="0.25">
      <c r="A864" s="51"/>
      <c r="B864" s="11"/>
      <c r="C864" s="11" t="s">
        <v>220</v>
      </c>
      <c r="D864" s="11"/>
      <c r="E864" s="11" t="s">
        <v>202</v>
      </c>
      <c r="F864" s="11">
        <v>1</v>
      </c>
      <c r="G864" s="11"/>
      <c r="H864" s="11"/>
      <c r="I864" s="11"/>
      <c r="K864" s="11"/>
      <c r="L864" s="11"/>
      <c r="M864" s="11"/>
      <c r="O864" s="169"/>
      <c r="P864" s="170"/>
      <c r="Q864" s="170"/>
      <c r="R864" s="171"/>
      <c r="U864" s="4"/>
      <c r="V864" s="4"/>
    </row>
    <row r="865" spans="1:22" x14ac:dyDescent="0.25">
      <c r="A865" s="51"/>
      <c r="B865" s="11"/>
      <c r="C865" s="11" t="s">
        <v>227</v>
      </c>
      <c r="D865" s="11"/>
      <c r="E865" s="11" t="s">
        <v>208</v>
      </c>
      <c r="F865" s="11">
        <v>1</v>
      </c>
      <c r="G865" s="11"/>
      <c r="H865" s="11"/>
      <c r="I865" s="11"/>
      <c r="K865" s="11"/>
      <c r="L865" s="11"/>
      <c r="M865" s="11"/>
      <c r="O865" s="169"/>
      <c r="P865" s="170"/>
      <c r="Q865" s="170"/>
      <c r="R865" s="171"/>
      <c r="U865" s="4"/>
      <c r="V865" s="4"/>
    </row>
    <row r="866" spans="1:22" x14ac:dyDescent="0.25">
      <c r="A866" s="51"/>
      <c r="B866" s="11"/>
      <c r="C866" s="11" t="s">
        <v>233</v>
      </c>
      <c r="D866" s="11"/>
      <c r="E866" s="11" t="s">
        <v>234</v>
      </c>
      <c r="F866" s="11">
        <v>1</v>
      </c>
      <c r="G866" s="11"/>
      <c r="H866" s="11"/>
      <c r="I866" s="11"/>
      <c r="K866" s="11"/>
      <c r="L866" s="11"/>
      <c r="M866" s="11"/>
      <c r="O866" s="169"/>
      <c r="P866" s="170"/>
      <c r="Q866" s="170"/>
      <c r="R866" s="171"/>
      <c r="U866" s="4"/>
      <c r="V866" s="4"/>
    </row>
    <row r="867" spans="1:22" x14ac:dyDescent="0.25">
      <c r="A867" s="51"/>
      <c r="B867" s="11"/>
      <c r="C867" s="11" t="s">
        <v>235</v>
      </c>
      <c r="D867" s="11"/>
      <c r="E867" s="11" t="s">
        <v>236</v>
      </c>
      <c r="F867" s="11">
        <v>3</v>
      </c>
      <c r="G867" s="11"/>
      <c r="H867" s="11"/>
      <c r="I867" s="11"/>
      <c r="K867" s="11"/>
      <c r="L867" s="11"/>
      <c r="M867" s="11"/>
      <c r="O867" s="169"/>
      <c r="P867" s="170"/>
      <c r="Q867" s="170"/>
      <c r="R867" s="171"/>
      <c r="U867" s="4"/>
      <c r="V867" s="4"/>
    </row>
    <row r="868" spans="1:22" x14ac:dyDescent="0.25">
      <c r="A868" s="51"/>
      <c r="B868" s="11"/>
      <c r="C868" s="11" t="s">
        <v>645</v>
      </c>
      <c r="D868" s="11"/>
      <c r="E868" s="11" t="s">
        <v>208</v>
      </c>
      <c r="F868" s="11">
        <v>11</v>
      </c>
      <c r="G868" s="11"/>
      <c r="H868" s="11">
        <v>0</v>
      </c>
      <c r="I868" s="11"/>
      <c r="K868" s="11"/>
      <c r="L868" s="11"/>
      <c r="M868" s="11"/>
      <c r="O868" s="169"/>
      <c r="P868" s="170"/>
      <c r="Q868" s="170"/>
      <c r="R868" s="171"/>
      <c r="U868" s="4"/>
      <c r="V868" s="4"/>
    </row>
    <row r="869" spans="1:22" x14ac:dyDescent="0.25">
      <c r="A869" s="51"/>
      <c r="B869" s="11"/>
      <c r="C869" s="11" t="s">
        <v>645</v>
      </c>
      <c r="D869" s="11"/>
      <c r="E869" s="11" t="s">
        <v>75</v>
      </c>
      <c r="F869" s="11">
        <v>24</v>
      </c>
      <c r="G869" s="11"/>
      <c r="H869" s="11">
        <v>0</v>
      </c>
      <c r="I869" s="11"/>
      <c r="K869" s="11"/>
      <c r="L869" s="11"/>
      <c r="M869" s="11"/>
      <c r="O869" s="169"/>
      <c r="P869" s="170"/>
      <c r="Q869" s="170"/>
      <c r="R869" s="171"/>
      <c r="U869" s="4"/>
      <c r="V869" s="4"/>
    </row>
    <row r="870" spans="1:22" x14ac:dyDescent="0.25">
      <c r="A870" s="51"/>
      <c r="B870" s="11"/>
      <c r="C870" s="11" t="s">
        <v>248</v>
      </c>
      <c r="D870" s="11"/>
      <c r="E870" s="11" t="s">
        <v>77</v>
      </c>
      <c r="F870" s="11">
        <v>2</v>
      </c>
      <c r="G870" s="11"/>
      <c r="H870" s="11"/>
      <c r="I870" s="11"/>
      <c r="K870" s="11"/>
      <c r="L870" s="11"/>
      <c r="M870" s="11"/>
      <c r="O870" s="169"/>
      <c r="P870" s="170"/>
      <c r="Q870" s="170"/>
      <c r="R870" s="171"/>
      <c r="U870" s="4"/>
      <c r="V870" s="4"/>
    </row>
    <row r="871" spans="1:22" x14ac:dyDescent="0.25">
      <c r="A871" s="51"/>
      <c r="B871" s="11"/>
      <c r="C871" s="11" t="s">
        <v>249</v>
      </c>
      <c r="D871" s="11"/>
      <c r="E871" s="11" t="s">
        <v>68</v>
      </c>
      <c r="F871" s="11">
        <v>11</v>
      </c>
      <c r="G871" s="11"/>
      <c r="H871" s="11">
        <v>0</v>
      </c>
      <c r="I871" s="11"/>
      <c r="K871" s="11"/>
      <c r="L871" s="11"/>
      <c r="M871" s="11"/>
      <c r="O871" s="169"/>
      <c r="P871" s="170"/>
      <c r="Q871" s="170"/>
      <c r="R871" s="171"/>
      <c r="U871" s="4"/>
      <c r="V871" s="4"/>
    </row>
    <row r="872" spans="1:22" x14ac:dyDescent="0.25">
      <c r="A872" s="51"/>
      <c r="B872" s="11"/>
      <c r="C872" s="11" t="s">
        <v>252</v>
      </c>
      <c r="D872" s="11"/>
      <c r="E872" s="11" t="s">
        <v>253</v>
      </c>
      <c r="F872" s="11">
        <v>3</v>
      </c>
      <c r="G872" s="11"/>
      <c r="H872" s="11"/>
      <c r="I872" s="11"/>
      <c r="K872" s="11"/>
      <c r="L872" s="11"/>
      <c r="M872" s="11"/>
      <c r="O872" s="169"/>
      <c r="P872" s="170"/>
      <c r="Q872" s="170"/>
      <c r="R872" s="171"/>
      <c r="U872" s="4"/>
      <c r="V872" s="4"/>
    </row>
    <row r="873" spans="1:22" x14ac:dyDescent="0.25">
      <c r="A873" s="51"/>
      <c r="B873" s="11"/>
      <c r="C873" s="11" t="s">
        <v>257</v>
      </c>
      <c r="D873" s="11"/>
      <c r="E873" s="11" t="s">
        <v>117</v>
      </c>
      <c r="F873" s="11">
        <v>1</v>
      </c>
      <c r="G873" s="11"/>
      <c r="H873" s="11"/>
      <c r="I873" s="11"/>
      <c r="K873" s="11"/>
      <c r="L873" s="11"/>
      <c r="M873" s="11"/>
      <c r="O873" s="169"/>
      <c r="P873" s="170"/>
      <c r="Q873" s="170"/>
      <c r="R873" s="171"/>
      <c r="U873" s="4"/>
      <c r="V873" s="4"/>
    </row>
    <row r="874" spans="1:22" x14ac:dyDescent="0.25">
      <c r="A874" s="51"/>
      <c r="B874" s="11"/>
      <c r="C874" s="11" t="s">
        <v>258</v>
      </c>
      <c r="D874" s="11"/>
      <c r="E874" s="11" t="s">
        <v>71</v>
      </c>
      <c r="F874" s="11">
        <v>11</v>
      </c>
      <c r="G874" s="11"/>
      <c r="H874" s="11">
        <v>0</v>
      </c>
      <c r="I874" s="11"/>
      <c r="K874" s="11"/>
      <c r="L874" s="11"/>
      <c r="M874" s="11"/>
      <c r="O874" s="169"/>
      <c r="P874" s="170"/>
      <c r="Q874" s="170"/>
      <c r="R874" s="171"/>
      <c r="U874" s="4"/>
      <c r="V874" s="4"/>
    </row>
    <row r="875" spans="1:22" x14ac:dyDescent="0.25">
      <c r="A875" s="51"/>
      <c r="B875" s="11"/>
      <c r="C875" s="11" t="s">
        <v>261</v>
      </c>
      <c r="D875" s="11"/>
      <c r="E875" s="11" t="s">
        <v>62</v>
      </c>
      <c r="F875" s="11">
        <v>2</v>
      </c>
      <c r="G875" s="11"/>
      <c r="H875" s="11"/>
      <c r="I875" s="11"/>
      <c r="K875" s="11"/>
      <c r="L875" s="11"/>
      <c r="M875" s="11"/>
      <c r="O875" s="169"/>
      <c r="P875" s="170"/>
      <c r="Q875" s="170"/>
      <c r="R875" s="171"/>
      <c r="U875" s="4"/>
      <c r="V875" s="4"/>
    </row>
    <row r="876" spans="1:22" x14ac:dyDescent="0.25">
      <c r="A876" s="51"/>
      <c r="B876" s="11"/>
      <c r="C876" s="11" t="s">
        <v>263</v>
      </c>
      <c r="D876" s="11"/>
      <c r="E876" s="11" t="s">
        <v>264</v>
      </c>
      <c r="F876" s="11">
        <v>2</v>
      </c>
      <c r="G876" s="11"/>
      <c r="H876" s="11"/>
      <c r="I876" s="11"/>
      <c r="K876" s="11"/>
      <c r="L876" s="11"/>
      <c r="M876" s="11"/>
      <c r="O876" s="169"/>
      <c r="P876" s="170"/>
      <c r="Q876" s="170"/>
      <c r="R876" s="171"/>
      <c r="U876" s="4"/>
      <c r="V876" s="4"/>
    </row>
    <row r="877" spans="1:22" x14ac:dyDescent="0.25">
      <c r="A877" s="51"/>
      <c r="B877" s="11"/>
      <c r="C877" s="11" t="s">
        <v>265</v>
      </c>
      <c r="D877" s="11"/>
      <c r="E877" s="11" t="s">
        <v>266</v>
      </c>
      <c r="F877" s="11">
        <v>1</v>
      </c>
      <c r="G877" s="11"/>
      <c r="H877" s="11"/>
      <c r="I877" s="11"/>
      <c r="K877" s="11"/>
      <c r="L877" s="11"/>
      <c r="M877" s="11"/>
      <c r="O877" s="169"/>
      <c r="P877" s="170"/>
      <c r="Q877" s="170"/>
      <c r="R877" s="171"/>
      <c r="U877" s="4"/>
      <c r="V877" s="4"/>
    </row>
    <row r="878" spans="1:22" x14ac:dyDescent="0.25">
      <c r="A878" s="51"/>
      <c r="B878" s="11"/>
      <c r="C878" s="11" t="s">
        <v>267</v>
      </c>
      <c r="D878" s="11"/>
      <c r="E878" s="11" t="s">
        <v>142</v>
      </c>
      <c r="F878" s="11">
        <v>2</v>
      </c>
      <c r="G878" s="11"/>
      <c r="H878" s="11"/>
      <c r="I878" s="11"/>
      <c r="K878" s="11"/>
      <c r="L878" s="11"/>
      <c r="M878" s="11"/>
      <c r="O878" s="169"/>
      <c r="P878" s="170"/>
      <c r="Q878" s="170"/>
      <c r="R878" s="171"/>
      <c r="U878" s="4"/>
      <c r="V878" s="4"/>
    </row>
    <row r="879" spans="1:22" x14ac:dyDescent="0.25">
      <c r="A879" s="51"/>
      <c r="B879" s="11"/>
      <c r="C879" s="11" t="s">
        <v>270</v>
      </c>
      <c r="D879" s="11"/>
      <c r="E879" s="11" t="s">
        <v>269</v>
      </c>
      <c r="F879" s="11">
        <v>1</v>
      </c>
      <c r="G879" s="11"/>
      <c r="H879" s="11"/>
      <c r="I879" s="11"/>
      <c r="K879" s="11"/>
      <c r="L879" s="11"/>
      <c r="M879" s="11"/>
      <c r="O879" s="169"/>
      <c r="P879" s="170"/>
      <c r="Q879" s="170"/>
      <c r="R879" s="171"/>
      <c r="U879" s="4"/>
      <c r="V879" s="4"/>
    </row>
    <row r="880" spans="1:22" x14ac:dyDescent="0.25">
      <c r="A880" s="51"/>
      <c r="B880" s="11"/>
      <c r="C880" s="11" t="s">
        <v>272</v>
      </c>
      <c r="D880" s="11"/>
      <c r="E880" s="11" t="s">
        <v>75</v>
      </c>
      <c r="F880" s="11">
        <v>1</v>
      </c>
      <c r="G880" s="11"/>
      <c r="H880" s="11"/>
      <c r="I880" s="11"/>
      <c r="K880" s="11"/>
      <c r="L880" s="11"/>
      <c r="M880" s="11"/>
      <c r="O880" s="169"/>
      <c r="P880" s="170"/>
      <c r="Q880" s="170"/>
      <c r="R880" s="171"/>
      <c r="U880" s="4"/>
      <c r="V880" s="4"/>
    </row>
    <row r="881" spans="1:22" x14ac:dyDescent="0.25">
      <c r="A881" s="51"/>
      <c r="B881" s="11"/>
      <c r="C881" s="11" t="s">
        <v>279</v>
      </c>
      <c r="D881" s="11"/>
      <c r="E881" s="11" t="s">
        <v>77</v>
      </c>
      <c r="F881" s="11">
        <v>3</v>
      </c>
      <c r="G881" s="11"/>
      <c r="H881" s="11">
        <v>0</v>
      </c>
      <c r="I881" s="11"/>
      <c r="K881" s="11"/>
      <c r="L881" s="11"/>
      <c r="M881" s="11"/>
      <c r="O881" s="169"/>
      <c r="P881" s="170"/>
      <c r="Q881" s="170"/>
      <c r="R881" s="171"/>
      <c r="U881" s="4"/>
      <c r="V881" s="4"/>
    </row>
    <row r="882" spans="1:22" x14ac:dyDescent="0.25">
      <c r="A882" s="51"/>
      <c r="B882" s="11"/>
      <c r="C882" s="11" t="s">
        <v>281</v>
      </c>
      <c r="D882" s="11"/>
      <c r="E882" s="11" t="s">
        <v>282</v>
      </c>
      <c r="F882" s="11">
        <v>2</v>
      </c>
      <c r="G882" s="11"/>
      <c r="H882" s="11"/>
      <c r="I882" s="11"/>
      <c r="K882" s="11"/>
      <c r="L882" s="11"/>
      <c r="M882" s="11"/>
      <c r="O882" s="169"/>
      <c r="P882" s="170"/>
      <c r="Q882" s="170"/>
      <c r="R882" s="171"/>
      <c r="U882" s="4"/>
      <c r="V882" s="4"/>
    </row>
    <row r="883" spans="1:22" x14ac:dyDescent="0.25">
      <c r="A883" s="51"/>
      <c r="B883" s="11"/>
      <c r="C883" s="11" t="s">
        <v>283</v>
      </c>
      <c r="D883" s="11"/>
      <c r="E883" s="11" t="s">
        <v>284</v>
      </c>
      <c r="F883" s="11">
        <v>1</v>
      </c>
      <c r="G883" s="11"/>
      <c r="H883" s="11"/>
      <c r="I883" s="11"/>
      <c r="K883" s="11"/>
      <c r="L883" s="11"/>
      <c r="M883" s="11"/>
      <c r="O883" s="169"/>
      <c r="P883" s="170"/>
      <c r="Q883" s="170"/>
      <c r="R883" s="171"/>
      <c r="U883" s="4"/>
      <c r="V883" s="4"/>
    </row>
    <row r="884" spans="1:22" x14ac:dyDescent="0.25">
      <c r="A884" s="51"/>
      <c r="B884" s="11"/>
      <c r="C884" s="11" t="s">
        <v>286</v>
      </c>
      <c r="D884" s="11"/>
      <c r="E884" s="11" t="s">
        <v>198</v>
      </c>
      <c r="F884" s="11">
        <v>17</v>
      </c>
      <c r="G884" s="11"/>
      <c r="H884" s="11">
        <v>0</v>
      </c>
      <c r="I884" s="11"/>
      <c r="K884" s="11"/>
      <c r="L884" s="11"/>
      <c r="M884" s="11"/>
      <c r="O884" s="169"/>
      <c r="P884" s="170"/>
      <c r="Q884" s="170"/>
      <c r="R884" s="171"/>
      <c r="U884" s="4"/>
      <c r="V884" s="4"/>
    </row>
    <row r="885" spans="1:22" x14ac:dyDescent="0.25">
      <c r="A885" s="51"/>
      <c r="B885" s="11"/>
      <c r="C885" s="11" t="s">
        <v>288</v>
      </c>
      <c r="D885" s="11"/>
      <c r="E885" s="11" t="s">
        <v>63</v>
      </c>
      <c r="F885" s="11">
        <v>3</v>
      </c>
      <c r="G885" s="11"/>
      <c r="H885" s="11">
        <v>0</v>
      </c>
      <c r="I885" s="11"/>
      <c r="K885" s="11"/>
      <c r="L885" s="11"/>
      <c r="M885" s="11"/>
      <c r="O885" s="169"/>
      <c r="P885" s="170"/>
      <c r="Q885" s="170"/>
      <c r="R885" s="171"/>
      <c r="U885" s="4"/>
      <c r="V885" s="4"/>
    </row>
    <row r="886" spans="1:22" x14ac:dyDescent="0.25">
      <c r="A886" s="51"/>
      <c r="B886" s="11"/>
      <c r="C886" s="11" t="s">
        <v>293</v>
      </c>
      <c r="D886" s="11"/>
      <c r="E886" s="11" t="s">
        <v>208</v>
      </c>
      <c r="F886" s="11">
        <v>2</v>
      </c>
      <c r="G886" s="11"/>
      <c r="H886" s="11"/>
      <c r="I886" s="11"/>
      <c r="K886" s="11"/>
      <c r="L886" s="11"/>
      <c r="M886" s="11"/>
      <c r="O886" s="169"/>
      <c r="P886" s="170"/>
      <c r="Q886" s="170"/>
      <c r="R886" s="171"/>
      <c r="U886" s="4"/>
      <c r="V886" s="4"/>
    </row>
    <row r="887" spans="1:22" x14ac:dyDescent="0.25">
      <c r="A887" s="51"/>
      <c r="B887" s="11"/>
      <c r="C887" s="11" t="s">
        <v>294</v>
      </c>
      <c r="D887" s="11"/>
      <c r="E887" s="11" t="s">
        <v>295</v>
      </c>
      <c r="F887" s="11">
        <v>1</v>
      </c>
      <c r="G887" s="11"/>
      <c r="H887" s="11"/>
      <c r="I887" s="11"/>
      <c r="K887" s="11"/>
      <c r="L887" s="11"/>
      <c r="M887" s="11"/>
      <c r="O887" s="169"/>
      <c r="P887" s="170"/>
      <c r="Q887" s="170"/>
      <c r="R887" s="171"/>
      <c r="U887" s="4"/>
      <c r="V887" s="4"/>
    </row>
    <row r="888" spans="1:22" x14ac:dyDescent="0.25">
      <c r="A888" s="51"/>
      <c r="B888" s="11"/>
      <c r="C888" s="11" t="s">
        <v>296</v>
      </c>
      <c r="D888" s="11"/>
      <c r="E888" s="11" t="s">
        <v>297</v>
      </c>
      <c r="F888" s="11">
        <v>7</v>
      </c>
      <c r="G888" s="11"/>
      <c r="H888" s="11">
        <v>0</v>
      </c>
      <c r="I888" s="11"/>
      <c r="K888" s="11"/>
      <c r="L888" s="11"/>
      <c r="M888" s="11"/>
      <c r="O888" s="169"/>
      <c r="P888" s="170"/>
      <c r="Q888" s="170"/>
      <c r="R888" s="171"/>
      <c r="U888" s="4"/>
      <c r="V888" s="4"/>
    </row>
    <row r="889" spans="1:22" x14ac:dyDescent="0.25">
      <c r="A889" s="51"/>
      <c r="B889" s="11"/>
      <c r="C889" s="11" t="s">
        <v>298</v>
      </c>
      <c r="D889" s="11"/>
      <c r="E889" s="11" t="s">
        <v>90</v>
      </c>
      <c r="F889" s="11">
        <v>31</v>
      </c>
      <c r="G889" s="11"/>
      <c r="H889" s="11">
        <v>0</v>
      </c>
      <c r="I889" s="11"/>
      <c r="K889" s="11"/>
      <c r="L889" s="11"/>
      <c r="M889" s="11"/>
      <c r="O889" s="169"/>
      <c r="P889" s="170"/>
      <c r="Q889" s="170"/>
      <c r="R889" s="171"/>
      <c r="U889" s="4"/>
      <c r="V889" s="4"/>
    </row>
    <row r="890" spans="1:22" x14ac:dyDescent="0.25">
      <c r="A890" s="51"/>
      <c r="B890" s="11"/>
      <c r="C890" s="11" t="s">
        <v>303</v>
      </c>
      <c r="D890" s="11"/>
      <c r="E890" s="11" t="s">
        <v>164</v>
      </c>
      <c r="F890" s="11">
        <v>1</v>
      </c>
      <c r="G890" s="11"/>
      <c r="H890" s="11"/>
      <c r="I890" s="11"/>
      <c r="K890" s="11"/>
      <c r="L890" s="11"/>
      <c r="M890" s="11"/>
      <c r="O890" s="169"/>
      <c r="P890" s="170"/>
      <c r="Q890" s="170"/>
      <c r="R890" s="171"/>
      <c r="U890" s="4"/>
      <c r="V890" s="4"/>
    </row>
    <row r="891" spans="1:22" x14ac:dyDescent="0.25">
      <c r="A891" s="51"/>
      <c r="B891" s="11"/>
      <c r="C891" s="11" t="s">
        <v>304</v>
      </c>
      <c r="D891" s="11"/>
      <c r="E891" s="11" t="s">
        <v>208</v>
      </c>
      <c r="F891" s="11">
        <v>1</v>
      </c>
      <c r="G891" s="11"/>
      <c r="H891" s="11"/>
      <c r="I891" s="11"/>
      <c r="K891" s="11"/>
      <c r="L891" s="11"/>
      <c r="M891" s="11"/>
      <c r="O891" s="169"/>
      <c r="P891" s="170"/>
      <c r="Q891" s="170"/>
      <c r="R891" s="171"/>
      <c r="U891" s="4"/>
      <c r="V891" s="4"/>
    </row>
    <row r="892" spans="1:22" x14ac:dyDescent="0.25">
      <c r="A892" s="51"/>
      <c r="B892" s="11"/>
      <c r="C892" s="11" t="s">
        <v>305</v>
      </c>
      <c r="D892" s="11"/>
      <c r="E892" s="11" t="s">
        <v>306</v>
      </c>
      <c r="F892" s="11">
        <v>2</v>
      </c>
      <c r="G892" s="11"/>
      <c r="H892" s="11"/>
      <c r="I892" s="11"/>
      <c r="K892" s="11"/>
      <c r="L892" s="11"/>
      <c r="M892" s="11"/>
      <c r="O892" s="169"/>
      <c r="P892" s="170"/>
      <c r="Q892" s="170"/>
      <c r="R892" s="171"/>
      <c r="U892" s="4"/>
      <c r="V892" s="4"/>
    </row>
    <row r="893" spans="1:22" x14ac:dyDescent="0.25">
      <c r="A893" s="51"/>
      <c r="B893" s="11"/>
      <c r="C893" s="11" t="s">
        <v>308</v>
      </c>
      <c r="D893" s="11"/>
      <c r="E893" s="11" t="s">
        <v>309</v>
      </c>
      <c r="F893" s="11">
        <v>3</v>
      </c>
      <c r="G893" s="11"/>
      <c r="H893" s="11"/>
      <c r="I893" s="11"/>
      <c r="K893" s="11"/>
      <c r="L893" s="11"/>
      <c r="M893" s="11"/>
      <c r="O893" s="169"/>
      <c r="P893" s="170"/>
      <c r="Q893" s="170"/>
      <c r="R893" s="171"/>
      <c r="U893" s="4"/>
      <c r="V893" s="4"/>
    </row>
    <row r="894" spans="1:22" x14ac:dyDescent="0.25">
      <c r="A894" s="51"/>
      <c r="B894" s="11"/>
      <c r="C894" s="11" t="s">
        <v>310</v>
      </c>
      <c r="D894" s="11"/>
      <c r="E894" s="11" t="s">
        <v>311</v>
      </c>
      <c r="F894" s="11">
        <v>2</v>
      </c>
      <c r="G894" s="11"/>
      <c r="H894" s="11"/>
      <c r="I894" s="11"/>
      <c r="K894" s="11"/>
      <c r="L894" s="11"/>
      <c r="M894" s="11"/>
      <c r="O894" s="169"/>
      <c r="P894" s="170"/>
      <c r="Q894" s="170"/>
      <c r="R894" s="171"/>
      <c r="U894" s="4"/>
      <c r="V894" s="4"/>
    </row>
    <row r="895" spans="1:22" x14ac:dyDescent="0.25">
      <c r="A895" s="51"/>
      <c r="B895" s="11"/>
      <c r="C895" s="11" t="s">
        <v>313</v>
      </c>
      <c r="D895" s="11"/>
      <c r="E895" s="11" t="s">
        <v>77</v>
      </c>
      <c r="F895" s="11">
        <v>43</v>
      </c>
      <c r="G895" s="11">
        <v>1</v>
      </c>
      <c r="H895" s="11">
        <v>0</v>
      </c>
      <c r="I895" s="11"/>
      <c r="K895" s="11"/>
      <c r="L895" s="11"/>
      <c r="M895" s="11"/>
      <c r="O895" s="169"/>
      <c r="P895" s="170"/>
      <c r="Q895" s="170"/>
      <c r="R895" s="171"/>
      <c r="U895" s="4"/>
      <c r="V895" s="4"/>
    </row>
    <row r="896" spans="1:22" x14ac:dyDescent="0.25">
      <c r="A896" s="51"/>
      <c r="B896" s="11"/>
      <c r="C896" s="11" t="s">
        <v>314</v>
      </c>
      <c r="D896" s="11"/>
      <c r="E896" s="11" t="s">
        <v>315</v>
      </c>
      <c r="F896" s="11">
        <v>2</v>
      </c>
      <c r="G896" s="11"/>
      <c r="H896" s="11"/>
      <c r="I896" s="11"/>
      <c r="K896" s="11"/>
      <c r="L896" s="11"/>
      <c r="M896" s="11"/>
      <c r="O896" s="169"/>
      <c r="P896" s="170"/>
      <c r="Q896" s="170"/>
      <c r="R896" s="171"/>
      <c r="U896" s="4"/>
      <c r="V896" s="4"/>
    </row>
    <row r="897" spans="1:22" x14ac:dyDescent="0.25">
      <c r="A897" s="51"/>
      <c r="B897" s="11"/>
      <c r="C897" s="11" t="s">
        <v>321</v>
      </c>
      <c r="D897" s="11"/>
      <c r="E897" s="11" t="s">
        <v>322</v>
      </c>
      <c r="F897" s="11">
        <v>2</v>
      </c>
      <c r="G897" s="11"/>
      <c r="H897" s="11"/>
      <c r="I897" s="11"/>
      <c r="K897" s="11"/>
      <c r="L897" s="11"/>
      <c r="M897" s="11"/>
      <c r="O897" s="169"/>
      <c r="P897" s="170"/>
      <c r="Q897" s="170"/>
      <c r="R897" s="171"/>
      <c r="U897" s="4"/>
      <c r="V897" s="4"/>
    </row>
    <row r="898" spans="1:22" x14ac:dyDescent="0.25">
      <c r="A898" s="51"/>
      <c r="B898" s="11"/>
      <c r="C898" s="11" t="s">
        <v>323</v>
      </c>
      <c r="D898" s="11"/>
      <c r="E898" s="11" t="s">
        <v>102</v>
      </c>
      <c r="F898" s="11">
        <v>1</v>
      </c>
      <c r="G898" s="11"/>
      <c r="H898" s="11"/>
      <c r="I898" s="11"/>
      <c r="K898" s="11"/>
      <c r="L898" s="11"/>
      <c r="M898" s="11"/>
      <c r="O898" s="169"/>
      <c r="P898" s="170"/>
      <c r="Q898" s="170"/>
      <c r="R898" s="171"/>
      <c r="U898" s="4"/>
      <c r="V898" s="4"/>
    </row>
    <row r="899" spans="1:22" x14ac:dyDescent="0.25">
      <c r="A899" s="51"/>
      <c r="B899" s="11"/>
      <c r="C899" s="11" t="s">
        <v>332</v>
      </c>
      <c r="D899" s="11"/>
      <c r="E899" s="11" t="s">
        <v>333</v>
      </c>
      <c r="F899" s="11">
        <v>1</v>
      </c>
      <c r="G899" s="11">
        <v>1</v>
      </c>
      <c r="H899" s="11">
        <v>0</v>
      </c>
      <c r="I899" s="11"/>
      <c r="K899" s="11"/>
      <c r="L899" s="11"/>
      <c r="M899" s="11"/>
      <c r="O899" s="169"/>
      <c r="P899" s="170"/>
      <c r="Q899" s="170"/>
      <c r="R899" s="171"/>
      <c r="U899" s="4"/>
      <c r="V899" s="4"/>
    </row>
    <row r="900" spans="1:22" x14ac:dyDescent="0.25">
      <c r="A900" s="51"/>
      <c r="B900" s="11"/>
      <c r="C900" s="11" t="s">
        <v>647</v>
      </c>
      <c r="D900" s="11"/>
      <c r="E900" s="11" t="s">
        <v>105</v>
      </c>
      <c r="F900" s="11">
        <v>2</v>
      </c>
      <c r="G900" s="11"/>
      <c r="H900" s="11"/>
      <c r="I900" s="11"/>
      <c r="K900" s="11"/>
      <c r="L900" s="11"/>
      <c r="M900" s="11"/>
      <c r="O900" s="169"/>
      <c r="P900" s="170"/>
      <c r="Q900" s="170"/>
      <c r="R900" s="171"/>
      <c r="U900" s="4"/>
      <c r="V900" s="4"/>
    </row>
    <row r="901" spans="1:22" x14ac:dyDescent="0.25">
      <c r="A901" s="51"/>
      <c r="B901" s="11"/>
      <c r="C901" s="11" t="s">
        <v>338</v>
      </c>
      <c r="D901" s="11"/>
      <c r="E901" s="11" t="s">
        <v>86</v>
      </c>
      <c r="F901" s="11">
        <v>1</v>
      </c>
      <c r="G901" s="11"/>
      <c r="H901" s="11">
        <v>0</v>
      </c>
      <c r="I901" s="11"/>
      <c r="K901" s="11"/>
      <c r="L901" s="11"/>
      <c r="M901" s="11"/>
      <c r="O901" s="169"/>
      <c r="P901" s="170"/>
      <c r="Q901" s="170"/>
      <c r="R901" s="171"/>
      <c r="U901" s="4"/>
      <c r="V901" s="4"/>
    </row>
    <row r="902" spans="1:22" x14ac:dyDescent="0.25">
      <c r="A902" s="51"/>
      <c r="B902" s="11"/>
      <c r="C902" s="11" t="s">
        <v>340</v>
      </c>
      <c r="D902" s="11"/>
      <c r="E902" s="11" t="s">
        <v>198</v>
      </c>
      <c r="F902" s="11">
        <v>1</v>
      </c>
      <c r="G902" s="11"/>
      <c r="H902" s="11"/>
      <c r="I902" s="11"/>
      <c r="K902" s="11"/>
      <c r="L902" s="11"/>
      <c r="M902" s="11"/>
      <c r="O902" s="169"/>
      <c r="P902" s="170"/>
      <c r="Q902" s="170"/>
      <c r="R902" s="171"/>
      <c r="U902" s="4"/>
      <c r="V902" s="4"/>
    </row>
    <row r="903" spans="1:22" x14ac:dyDescent="0.25">
      <c r="A903" s="51"/>
      <c r="B903" s="11"/>
      <c r="C903" s="11" t="s">
        <v>345</v>
      </c>
      <c r="D903" s="11"/>
      <c r="E903" s="11" t="s">
        <v>346</v>
      </c>
      <c r="F903" s="11">
        <v>1</v>
      </c>
      <c r="G903" s="11"/>
      <c r="H903" s="11"/>
      <c r="I903" s="11"/>
      <c r="K903" s="11"/>
      <c r="L903" s="11"/>
      <c r="M903" s="11"/>
      <c r="O903" s="169"/>
      <c r="P903" s="170"/>
      <c r="Q903" s="170"/>
      <c r="R903" s="171"/>
      <c r="U903" s="4"/>
      <c r="V903" s="4"/>
    </row>
    <row r="904" spans="1:22" x14ac:dyDescent="0.25">
      <c r="A904" s="51"/>
      <c r="B904" s="11"/>
      <c r="C904" s="11" t="s">
        <v>347</v>
      </c>
      <c r="D904" s="11"/>
      <c r="E904" s="11" t="s">
        <v>184</v>
      </c>
      <c r="F904" s="11">
        <v>4</v>
      </c>
      <c r="G904" s="11"/>
      <c r="H904" s="11">
        <v>0</v>
      </c>
      <c r="I904" s="11"/>
      <c r="K904" s="11"/>
      <c r="L904" s="11"/>
      <c r="M904" s="11"/>
      <c r="O904" s="169"/>
      <c r="P904" s="170"/>
      <c r="Q904" s="170"/>
      <c r="R904" s="171"/>
      <c r="U904" s="4"/>
      <c r="V904" s="4"/>
    </row>
    <row r="905" spans="1:22" x14ac:dyDescent="0.25">
      <c r="A905" s="51"/>
      <c r="B905" s="11"/>
      <c r="C905" s="11" t="s">
        <v>351</v>
      </c>
      <c r="D905" s="11"/>
      <c r="E905" s="11" t="s">
        <v>151</v>
      </c>
      <c r="F905" s="11">
        <v>4</v>
      </c>
      <c r="G905" s="11"/>
      <c r="H905" s="11"/>
      <c r="I905" s="11"/>
      <c r="K905" s="11"/>
      <c r="L905" s="11"/>
      <c r="M905" s="11"/>
      <c r="O905" s="169"/>
      <c r="P905" s="170"/>
      <c r="Q905" s="170"/>
      <c r="R905" s="171"/>
      <c r="U905" s="4"/>
      <c r="V905" s="4"/>
    </row>
    <row r="906" spans="1:22" x14ac:dyDescent="0.25">
      <c r="A906" s="51"/>
      <c r="B906" s="11"/>
      <c r="C906" s="11" t="s">
        <v>352</v>
      </c>
      <c r="D906" s="11"/>
      <c r="E906" s="11" t="s">
        <v>172</v>
      </c>
      <c r="F906" s="11">
        <v>1</v>
      </c>
      <c r="G906" s="11"/>
      <c r="H906" s="11"/>
      <c r="I906" s="11"/>
      <c r="K906" s="11"/>
      <c r="L906" s="11"/>
      <c r="M906" s="11"/>
      <c r="O906" s="169"/>
      <c r="P906" s="170"/>
      <c r="Q906" s="170"/>
      <c r="R906" s="171"/>
      <c r="U906" s="4"/>
      <c r="V906" s="4"/>
    </row>
    <row r="907" spans="1:22" x14ac:dyDescent="0.25">
      <c r="A907" s="51"/>
      <c r="B907" s="11"/>
      <c r="C907" s="11" t="s">
        <v>353</v>
      </c>
      <c r="D907" s="11"/>
      <c r="E907" s="11" t="s">
        <v>200</v>
      </c>
      <c r="F907" s="11">
        <v>6</v>
      </c>
      <c r="G907" s="11"/>
      <c r="H907" s="11">
        <v>0</v>
      </c>
      <c r="I907" s="11"/>
      <c r="K907" s="11"/>
      <c r="L907" s="11"/>
      <c r="M907" s="11"/>
      <c r="O907" s="169"/>
      <c r="P907" s="170"/>
      <c r="Q907" s="170"/>
      <c r="R907" s="171"/>
      <c r="U907" s="4"/>
      <c r="V907" s="4"/>
    </row>
    <row r="908" spans="1:22" x14ac:dyDescent="0.25">
      <c r="A908" s="51"/>
      <c r="B908" s="11"/>
      <c r="C908" s="11" t="s">
        <v>358</v>
      </c>
      <c r="D908" s="11"/>
      <c r="E908" s="11" t="s">
        <v>360</v>
      </c>
      <c r="F908" s="11">
        <v>4</v>
      </c>
      <c r="G908" s="11"/>
      <c r="H908" s="11"/>
      <c r="I908" s="11"/>
      <c r="K908" s="11"/>
      <c r="L908" s="11"/>
      <c r="M908" s="11"/>
      <c r="O908" s="169"/>
      <c r="P908" s="170"/>
      <c r="Q908" s="170"/>
      <c r="R908" s="171"/>
      <c r="U908" s="4"/>
      <c r="V908" s="4"/>
    </row>
    <row r="909" spans="1:22" x14ac:dyDescent="0.25">
      <c r="A909" s="51"/>
      <c r="B909" s="11"/>
      <c r="C909" s="11" t="s">
        <v>361</v>
      </c>
      <c r="D909" s="11"/>
      <c r="E909" s="11" t="s">
        <v>200</v>
      </c>
      <c r="F909" s="11">
        <v>24</v>
      </c>
      <c r="G909" s="11">
        <v>1</v>
      </c>
      <c r="H909" s="11">
        <v>0</v>
      </c>
      <c r="I909" s="11"/>
      <c r="K909" s="11"/>
      <c r="L909" s="11"/>
      <c r="M909" s="11"/>
      <c r="O909" s="169"/>
      <c r="P909" s="170"/>
      <c r="Q909" s="170"/>
      <c r="R909" s="171"/>
      <c r="U909" s="4"/>
      <c r="V909" s="4"/>
    </row>
    <row r="910" spans="1:22" x14ac:dyDescent="0.25">
      <c r="A910" s="51"/>
      <c r="B910" s="11"/>
      <c r="C910" s="11" t="s">
        <v>363</v>
      </c>
      <c r="D910" s="11"/>
      <c r="E910" s="11" t="s">
        <v>364</v>
      </c>
      <c r="F910" s="11">
        <v>14</v>
      </c>
      <c r="G910" s="11"/>
      <c r="H910" s="11">
        <v>0</v>
      </c>
      <c r="I910" s="11"/>
      <c r="K910" s="11"/>
      <c r="L910" s="11"/>
      <c r="M910" s="11"/>
      <c r="O910" s="169"/>
      <c r="P910" s="170"/>
      <c r="Q910" s="170"/>
      <c r="R910" s="171"/>
      <c r="U910" s="4"/>
      <c r="V910" s="4"/>
    </row>
    <row r="911" spans="1:22" x14ac:dyDescent="0.25">
      <c r="A911" s="51"/>
      <c r="B911" s="11"/>
      <c r="C911" s="11" t="s">
        <v>675</v>
      </c>
      <c r="D911" s="11"/>
      <c r="E911" s="11" t="s">
        <v>88</v>
      </c>
      <c r="F911" s="11">
        <v>1</v>
      </c>
      <c r="G911" s="11"/>
      <c r="H911" s="11"/>
      <c r="I911" s="11"/>
      <c r="K911" s="11"/>
      <c r="L911" s="11"/>
      <c r="M911" s="11"/>
      <c r="O911" s="169"/>
      <c r="P911" s="170"/>
      <c r="Q911" s="170"/>
      <c r="R911" s="171"/>
      <c r="U911" s="4"/>
      <c r="V911" s="4"/>
    </row>
    <row r="912" spans="1:22" x14ac:dyDescent="0.25">
      <c r="A912" s="51"/>
      <c r="B912" s="11"/>
      <c r="C912" s="11" t="s">
        <v>369</v>
      </c>
      <c r="D912" s="11"/>
      <c r="E912" s="11" t="s">
        <v>102</v>
      </c>
      <c r="F912" s="11">
        <v>1</v>
      </c>
      <c r="G912" s="11"/>
      <c r="H912" s="11">
        <v>0</v>
      </c>
      <c r="I912" s="11"/>
      <c r="K912" s="11"/>
      <c r="L912" s="11"/>
      <c r="M912" s="11"/>
      <c r="O912" s="169"/>
      <c r="P912" s="170"/>
      <c r="Q912" s="170"/>
      <c r="R912" s="171"/>
      <c r="U912" s="4"/>
      <c r="V912" s="4"/>
    </row>
    <row r="913" spans="1:22" x14ac:dyDescent="0.25">
      <c r="A913" s="51"/>
      <c r="B913" s="11"/>
      <c r="C913" s="11" t="s">
        <v>370</v>
      </c>
      <c r="D913" s="11"/>
      <c r="E913" s="11" t="s">
        <v>371</v>
      </c>
      <c r="F913" s="11">
        <v>4</v>
      </c>
      <c r="G913" s="11"/>
      <c r="H913" s="11">
        <v>0</v>
      </c>
      <c r="I913" s="11"/>
      <c r="K913" s="11"/>
      <c r="L913" s="11"/>
      <c r="M913" s="11"/>
      <c r="O913" s="169"/>
      <c r="P913" s="170"/>
      <c r="Q913" s="170"/>
      <c r="R913" s="171"/>
      <c r="U913" s="4"/>
      <c r="V913" s="4"/>
    </row>
    <row r="914" spans="1:22" x14ac:dyDescent="0.25">
      <c r="A914" s="51"/>
      <c r="B914" s="11"/>
      <c r="C914" s="11" t="s">
        <v>372</v>
      </c>
      <c r="D914" s="11"/>
      <c r="E914" s="11" t="s">
        <v>102</v>
      </c>
      <c r="F914" s="11">
        <v>4</v>
      </c>
      <c r="G914" s="11"/>
      <c r="H914" s="11">
        <v>0</v>
      </c>
      <c r="I914" s="11"/>
      <c r="K914" s="11"/>
      <c r="L914" s="11"/>
      <c r="M914" s="11"/>
      <c r="O914" s="169"/>
      <c r="P914" s="170"/>
      <c r="Q914" s="170"/>
      <c r="R914" s="171"/>
      <c r="U914" s="4"/>
      <c r="V914" s="4"/>
    </row>
    <row r="915" spans="1:22" x14ac:dyDescent="0.25">
      <c r="A915" s="51"/>
      <c r="B915" s="11"/>
      <c r="C915" s="11" t="s">
        <v>373</v>
      </c>
      <c r="D915" s="11"/>
      <c r="E915" s="11" t="s">
        <v>208</v>
      </c>
      <c r="F915" s="11">
        <v>2</v>
      </c>
      <c r="G915" s="11"/>
      <c r="H915" s="11"/>
      <c r="I915" s="11"/>
      <c r="K915" s="11"/>
      <c r="L915" s="11"/>
      <c r="M915" s="11"/>
      <c r="O915" s="169"/>
      <c r="P915" s="170"/>
      <c r="Q915" s="170"/>
      <c r="R915" s="171"/>
      <c r="U915" s="4"/>
      <c r="V915" s="4"/>
    </row>
    <row r="916" spans="1:22" x14ac:dyDescent="0.25">
      <c r="A916" s="51"/>
      <c r="B916" s="11"/>
      <c r="C916" s="11" t="s">
        <v>607</v>
      </c>
      <c r="D916" s="11"/>
      <c r="E916" s="11" t="s">
        <v>103</v>
      </c>
      <c r="F916" s="11">
        <v>1</v>
      </c>
      <c r="G916" s="11"/>
      <c r="H916" s="11"/>
      <c r="I916" s="11"/>
      <c r="K916" s="11"/>
      <c r="L916" s="11"/>
      <c r="M916" s="11"/>
      <c r="O916" s="169"/>
      <c r="P916" s="170"/>
      <c r="Q916" s="170"/>
      <c r="R916" s="171"/>
      <c r="U916" s="4"/>
      <c r="V916" s="4"/>
    </row>
    <row r="917" spans="1:22" x14ac:dyDescent="0.25">
      <c r="A917" s="51"/>
      <c r="B917" s="11"/>
      <c r="C917" s="11" t="s">
        <v>375</v>
      </c>
      <c r="D917" s="11"/>
      <c r="E917" s="11" t="s">
        <v>103</v>
      </c>
      <c r="F917" s="11">
        <v>28</v>
      </c>
      <c r="G917" s="11"/>
      <c r="H917" s="11"/>
      <c r="I917" s="11"/>
      <c r="K917" s="11"/>
      <c r="L917" s="11"/>
      <c r="M917" s="11"/>
      <c r="O917" s="169"/>
      <c r="P917" s="170"/>
      <c r="Q917" s="170"/>
      <c r="R917" s="171"/>
      <c r="U917" s="4"/>
      <c r="V917" s="4"/>
    </row>
    <row r="918" spans="1:22" x14ac:dyDescent="0.25">
      <c r="A918" s="51"/>
      <c r="B918" s="11"/>
      <c r="C918" s="11" t="s">
        <v>377</v>
      </c>
      <c r="D918" s="11"/>
      <c r="E918" s="11" t="s">
        <v>161</v>
      </c>
      <c r="F918" s="11">
        <v>2</v>
      </c>
      <c r="G918" s="11"/>
      <c r="H918" s="11"/>
      <c r="I918" s="11"/>
      <c r="K918" s="11"/>
      <c r="L918" s="11"/>
      <c r="M918" s="11"/>
      <c r="O918" s="169"/>
      <c r="P918" s="170"/>
      <c r="Q918" s="170"/>
      <c r="R918" s="171"/>
      <c r="U918" s="4"/>
      <c r="V918" s="4"/>
    </row>
    <row r="919" spans="1:22" x14ac:dyDescent="0.25">
      <c r="A919" s="51"/>
      <c r="B919" s="11"/>
      <c r="C919" s="11" t="s">
        <v>378</v>
      </c>
      <c r="D919" s="11"/>
      <c r="E919" s="11" t="s">
        <v>379</v>
      </c>
      <c r="F919" s="11">
        <v>4</v>
      </c>
      <c r="G919" s="11"/>
      <c r="H919" s="11"/>
      <c r="I919" s="11"/>
      <c r="K919" s="11"/>
      <c r="L919" s="11"/>
      <c r="M919" s="11"/>
      <c r="O919" s="169"/>
      <c r="P919" s="170"/>
      <c r="Q919" s="170"/>
      <c r="R919" s="171"/>
      <c r="U919" s="4"/>
      <c r="V919" s="4"/>
    </row>
    <row r="920" spans="1:22" x14ac:dyDescent="0.25">
      <c r="A920" s="51"/>
      <c r="B920" s="11"/>
      <c r="C920" s="11" t="s">
        <v>381</v>
      </c>
      <c r="D920" s="11"/>
      <c r="E920" s="11" t="s">
        <v>82</v>
      </c>
      <c r="F920" s="11">
        <v>10</v>
      </c>
      <c r="G920" s="11"/>
      <c r="H920" s="11"/>
      <c r="I920" s="11"/>
      <c r="K920" s="11"/>
      <c r="L920" s="11"/>
      <c r="M920" s="11"/>
      <c r="O920" s="169"/>
      <c r="P920" s="170"/>
      <c r="Q920" s="170"/>
      <c r="R920" s="171"/>
      <c r="U920" s="4"/>
      <c r="V920" s="4"/>
    </row>
    <row r="921" spans="1:22" x14ac:dyDescent="0.25">
      <c r="A921" s="51"/>
      <c r="B921" s="11"/>
      <c r="C921" s="11" t="s">
        <v>384</v>
      </c>
      <c r="D921" s="11"/>
      <c r="E921" s="11" t="s">
        <v>184</v>
      </c>
      <c r="F921" s="11">
        <v>2</v>
      </c>
      <c r="G921" s="11"/>
      <c r="H921" s="11"/>
      <c r="I921" s="11"/>
      <c r="K921" s="11"/>
      <c r="L921" s="11"/>
      <c r="M921" s="11"/>
      <c r="O921" s="169"/>
      <c r="P921" s="170"/>
      <c r="Q921" s="170"/>
      <c r="R921" s="171"/>
      <c r="U921" s="4"/>
      <c r="V921" s="4"/>
    </row>
    <row r="922" spans="1:22" x14ac:dyDescent="0.25">
      <c r="A922" s="51"/>
      <c r="B922" s="11"/>
      <c r="C922" s="11" t="s">
        <v>386</v>
      </c>
      <c r="D922" s="11"/>
      <c r="E922" s="11" t="s">
        <v>121</v>
      </c>
      <c r="F922" s="11">
        <v>4</v>
      </c>
      <c r="G922" s="11"/>
      <c r="H922" s="11">
        <v>0</v>
      </c>
      <c r="I922" s="11"/>
      <c r="K922" s="11"/>
      <c r="L922" s="11"/>
      <c r="M922" s="11"/>
      <c r="O922" s="169"/>
      <c r="P922" s="170"/>
      <c r="Q922" s="170"/>
      <c r="R922" s="171"/>
      <c r="U922" s="4"/>
      <c r="V922" s="4"/>
    </row>
    <row r="923" spans="1:22" x14ac:dyDescent="0.25">
      <c r="A923" s="51"/>
      <c r="B923" s="11"/>
      <c r="C923" s="11" t="s">
        <v>394</v>
      </c>
      <c r="D923" s="11"/>
      <c r="E923" s="11" t="s">
        <v>117</v>
      </c>
      <c r="F923" s="11">
        <v>29</v>
      </c>
      <c r="G923" s="11"/>
      <c r="H923" s="11">
        <v>0</v>
      </c>
      <c r="I923" s="11"/>
      <c r="K923" s="11"/>
      <c r="L923" s="11"/>
      <c r="M923" s="11"/>
      <c r="O923" s="169"/>
      <c r="P923" s="170"/>
      <c r="Q923" s="170"/>
      <c r="R923" s="171"/>
      <c r="U923" s="4"/>
      <c r="V923" s="4"/>
    </row>
    <row r="924" spans="1:22" x14ac:dyDescent="0.25">
      <c r="A924" s="51"/>
      <c r="B924" s="11"/>
      <c r="C924" s="11" t="s">
        <v>395</v>
      </c>
      <c r="D924" s="11"/>
      <c r="E924" s="11" t="s">
        <v>95</v>
      </c>
      <c r="F924" s="11">
        <v>1</v>
      </c>
      <c r="G924" s="11"/>
      <c r="H924" s="11"/>
      <c r="I924" s="11"/>
      <c r="K924" s="11"/>
      <c r="L924" s="11"/>
      <c r="M924" s="11"/>
      <c r="O924" s="169"/>
      <c r="P924" s="170"/>
      <c r="Q924" s="170"/>
      <c r="R924" s="171"/>
      <c r="U924" s="4"/>
      <c r="V924" s="4"/>
    </row>
    <row r="925" spans="1:22" x14ac:dyDescent="0.25">
      <c r="A925" s="51"/>
      <c r="B925" s="11"/>
      <c r="C925" s="11" t="s">
        <v>396</v>
      </c>
      <c r="D925" s="11"/>
      <c r="E925" s="11" t="s">
        <v>75</v>
      </c>
      <c r="F925" s="11">
        <v>8</v>
      </c>
      <c r="G925" s="11"/>
      <c r="H925" s="11"/>
      <c r="I925" s="11"/>
      <c r="K925" s="11"/>
      <c r="L925" s="11"/>
      <c r="M925" s="11"/>
      <c r="O925" s="169"/>
      <c r="P925" s="170"/>
      <c r="Q925" s="170"/>
      <c r="R925" s="171"/>
      <c r="U925" s="4"/>
      <c r="V925" s="4"/>
    </row>
    <row r="926" spans="1:22" x14ac:dyDescent="0.25">
      <c r="A926" s="51"/>
      <c r="B926" s="11"/>
      <c r="C926" s="11" t="s">
        <v>397</v>
      </c>
      <c r="D926" s="11"/>
      <c r="E926" s="11" t="s">
        <v>385</v>
      </c>
      <c r="F926" s="11">
        <v>1</v>
      </c>
      <c r="G926" s="11"/>
      <c r="H926" s="11"/>
      <c r="I926" s="11"/>
      <c r="K926" s="11"/>
      <c r="L926" s="11"/>
      <c r="M926" s="11"/>
      <c r="O926" s="169"/>
      <c r="P926" s="170"/>
      <c r="Q926" s="170"/>
      <c r="R926" s="171"/>
      <c r="U926" s="4"/>
      <c r="V926" s="4"/>
    </row>
    <row r="927" spans="1:22" x14ac:dyDescent="0.25">
      <c r="A927" s="51"/>
      <c r="B927" s="11"/>
      <c r="C927" s="11" t="s">
        <v>398</v>
      </c>
      <c r="D927" s="11"/>
      <c r="E927" s="11" t="s">
        <v>380</v>
      </c>
      <c r="F927" s="11">
        <v>6</v>
      </c>
      <c r="G927" s="11"/>
      <c r="H927" s="11"/>
      <c r="I927" s="11"/>
      <c r="K927" s="11"/>
      <c r="L927" s="11"/>
      <c r="M927" s="11"/>
      <c r="O927" s="169"/>
      <c r="P927" s="170"/>
      <c r="Q927" s="170"/>
      <c r="R927" s="171"/>
      <c r="U927" s="4"/>
      <c r="V927" s="4"/>
    </row>
    <row r="928" spans="1:22" x14ac:dyDescent="0.25">
      <c r="A928" s="51"/>
      <c r="B928" s="11"/>
      <c r="C928" s="11" t="s">
        <v>399</v>
      </c>
      <c r="D928" s="11"/>
      <c r="E928" s="11" t="s">
        <v>172</v>
      </c>
      <c r="F928" s="11">
        <v>60</v>
      </c>
      <c r="G928" s="11"/>
      <c r="H928" s="11">
        <v>0</v>
      </c>
      <c r="I928" s="11"/>
      <c r="K928" s="11"/>
      <c r="L928" s="11"/>
      <c r="M928" s="11"/>
      <c r="O928" s="169"/>
      <c r="P928" s="170"/>
      <c r="Q928" s="170"/>
      <c r="R928" s="171"/>
      <c r="U928" s="4"/>
      <c r="V928" s="4"/>
    </row>
    <row r="929" spans="1:22" x14ac:dyDescent="0.25">
      <c r="A929" s="51"/>
      <c r="B929" s="11"/>
      <c r="C929" s="11" t="s">
        <v>401</v>
      </c>
      <c r="D929" s="11"/>
      <c r="E929" s="11" t="s">
        <v>390</v>
      </c>
      <c r="F929" s="11">
        <v>1</v>
      </c>
      <c r="G929" s="11"/>
      <c r="H929" s="11"/>
      <c r="I929" s="11"/>
      <c r="K929" s="11"/>
      <c r="L929" s="11"/>
      <c r="M929" s="11"/>
      <c r="O929" s="169"/>
      <c r="P929" s="170"/>
      <c r="Q929" s="170"/>
      <c r="R929" s="171"/>
      <c r="U929" s="4"/>
      <c r="V929" s="4"/>
    </row>
    <row r="930" spans="1:22" x14ac:dyDescent="0.25">
      <c r="A930" s="51"/>
      <c r="B930" s="11"/>
      <c r="C930" s="11" t="s">
        <v>404</v>
      </c>
      <c r="D930" s="11"/>
      <c r="E930" s="11" t="s">
        <v>405</v>
      </c>
      <c r="F930" s="11">
        <v>4</v>
      </c>
      <c r="G930" s="11"/>
      <c r="H930" s="11"/>
      <c r="I930" s="11"/>
      <c r="K930" s="11"/>
      <c r="L930" s="11"/>
      <c r="M930" s="11"/>
      <c r="O930" s="169"/>
      <c r="P930" s="170"/>
      <c r="Q930" s="170"/>
      <c r="R930" s="171"/>
      <c r="U930" s="4"/>
      <c r="V930" s="4"/>
    </row>
    <row r="931" spans="1:22" x14ac:dyDescent="0.25">
      <c r="A931" s="51"/>
      <c r="B931" s="11"/>
      <c r="C931" s="11" t="s">
        <v>407</v>
      </c>
      <c r="D931" s="11"/>
      <c r="E931" s="11" t="s">
        <v>91</v>
      </c>
      <c r="F931" s="11">
        <v>3</v>
      </c>
      <c r="G931" s="11"/>
      <c r="H931" s="11"/>
      <c r="I931" s="11"/>
      <c r="K931" s="11"/>
      <c r="L931" s="11"/>
      <c r="M931" s="11"/>
      <c r="O931" s="169"/>
      <c r="P931" s="170"/>
      <c r="Q931" s="170"/>
      <c r="R931" s="171"/>
      <c r="U931" s="4"/>
      <c r="V931" s="4"/>
    </row>
    <row r="932" spans="1:22" x14ac:dyDescent="0.25">
      <c r="A932" s="51"/>
      <c r="B932" s="11"/>
      <c r="C932" s="11" t="s">
        <v>409</v>
      </c>
      <c r="D932" s="11"/>
      <c r="E932" s="11" t="s">
        <v>410</v>
      </c>
      <c r="F932" s="11">
        <v>2</v>
      </c>
      <c r="G932" s="11"/>
      <c r="H932" s="11"/>
      <c r="I932" s="11"/>
      <c r="K932" s="11"/>
      <c r="L932" s="11"/>
      <c r="M932" s="11"/>
      <c r="O932" s="169"/>
      <c r="P932" s="170"/>
      <c r="Q932" s="170"/>
      <c r="R932" s="171"/>
      <c r="U932" s="4"/>
      <c r="V932" s="4"/>
    </row>
    <row r="933" spans="1:22" x14ac:dyDescent="0.25">
      <c r="A933" s="51"/>
      <c r="B933" s="11"/>
      <c r="C933" s="11" t="s">
        <v>411</v>
      </c>
      <c r="D933" s="11"/>
      <c r="E933" s="11" t="s">
        <v>320</v>
      </c>
      <c r="F933" s="11">
        <v>7</v>
      </c>
      <c r="G933" s="11"/>
      <c r="H933" s="11"/>
      <c r="I933" s="11"/>
      <c r="K933" s="11"/>
      <c r="L933" s="11"/>
      <c r="M933" s="11"/>
      <c r="O933" s="169"/>
      <c r="P933" s="170"/>
      <c r="Q933" s="170"/>
      <c r="R933" s="171"/>
      <c r="U933" s="4"/>
      <c r="V933" s="4"/>
    </row>
    <row r="934" spans="1:22" x14ac:dyDescent="0.25">
      <c r="A934" s="51"/>
      <c r="B934" s="11"/>
      <c r="C934" s="11" t="s">
        <v>649</v>
      </c>
      <c r="D934" s="11"/>
      <c r="E934" s="11" t="s">
        <v>333</v>
      </c>
      <c r="F934" s="11">
        <v>1</v>
      </c>
      <c r="G934" s="11"/>
      <c r="H934" s="11"/>
      <c r="I934" s="11"/>
      <c r="K934" s="11"/>
      <c r="L934" s="11"/>
      <c r="M934" s="11"/>
      <c r="O934" s="169"/>
      <c r="P934" s="170"/>
      <c r="Q934" s="170"/>
      <c r="R934" s="171"/>
      <c r="U934" s="4"/>
      <c r="V934" s="4"/>
    </row>
    <row r="935" spans="1:22" x14ac:dyDescent="0.25">
      <c r="A935" s="51"/>
      <c r="B935" s="11"/>
      <c r="C935" s="11" t="s">
        <v>413</v>
      </c>
      <c r="D935" s="11"/>
      <c r="E935" s="11" t="s">
        <v>77</v>
      </c>
      <c r="F935" s="11">
        <v>1</v>
      </c>
      <c r="G935" s="11"/>
      <c r="H935" s="11"/>
      <c r="I935" s="11"/>
      <c r="K935" s="11"/>
      <c r="L935" s="11"/>
      <c r="M935" s="11"/>
      <c r="O935" s="169"/>
      <c r="P935" s="170"/>
      <c r="Q935" s="170"/>
      <c r="R935" s="171"/>
      <c r="U935" s="4"/>
      <c r="V935" s="4"/>
    </row>
    <row r="936" spans="1:22" x14ac:dyDescent="0.25">
      <c r="A936" s="51"/>
      <c r="B936" s="11"/>
      <c r="C936" s="11" t="s">
        <v>415</v>
      </c>
      <c r="D936" s="11"/>
      <c r="E936" s="11" t="s">
        <v>107</v>
      </c>
      <c r="F936" s="11">
        <v>6</v>
      </c>
      <c r="G936" s="11"/>
      <c r="H936" s="11">
        <v>0</v>
      </c>
      <c r="I936" s="11"/>
      <c r="K936" s="11"/>
      <c r="L936" s="11"/>
      <c r="M936" s="11"/>
      <c r="O936" s="169"/>
      <c r="P936" s="170"/>
      <c r="Q936" s="170"/>
      <c r="R936" s="171"/>
      <c r="U936" s="4"/>
      <c r="V936" s="4"/>
    </row>
    <row r="937" spans="1:22" x14ac:dyDescent="0.25">
      <c r="A937" s="51"/>
      <c r="B937" s="11"/>
      <c r="C937" s="11" t="s">
        <v>416</v>
      </c>
      <c r="D937" s="11"/>
      <c r="E937" s="11" t="s">
        <v>284</v>
      </c>
      <c r="F937" s="11">
        <v>11</v>
      </c>
      <c r="G937" s="11">
        <v>1</v>
      </c>
      <c r="H937" s="11">
        <v>1</v>
      </c>
      <c r="I937" s="11">
        <v>0</v>
      </c>
      <c r="K937" s="11"/>
      <c r="L937" s="11"/>
      <c r="M937" s="11"/>
      <c r="O937" s="169"/>
      <c r="P937" s="170"/>
      <c r="Q937" s="170"/>
      <c r="R937" s="171"/>
      <c r="U937" s="4"/>
      <c r="V937" s="4"/>
    </row>
    <row r="938" spans="1:22" x14ac:dyDescent="0.25">
      <c r="A938" s="51"/>
      <c r="B938" s="11"/>
      <c r="C938" s="11" t="s">
        <v>417</v>
      </c>
      <c r="D938" s="11"/>
      <c r="E938" s="11" t="s">
        <v>292</v>
      </c>
      <c r="F938" s="11">
        <v>1</v>
      </c>
      <c r="G938" s="11"/>
      <c r="H938" s="11"/>
      <c r="I938" s="11"/>
      <c r="K938" s="11"/>
      <c r="L938" s="11"/>
      <c r="M938" s="11"/>
      <c r="O938" s="169"/>
      <c r="P938" s="170"/>
      <c r="Q938" s="170"/>
      <c r="R938" s="171"/>
      <c r="U938" s="4"/>
      <c r="V938" s="4"/>
    </row>
    <row r="939" spans="1:22" x14ac:dyDescent="0.25">
      <c r="A939" s="51"/>
      <c r="B939" s="11"/>
      <c r="C939" s="11" t="s">
        <v>420</v>
      </c>
      <c r="D939" s="11"/>
      <c r="E939" s="11" t="s">
        <v>421</v>
      </c>
      <c r="F939" s="11">
        <v>3</v>
      </c>
      <c r="G939" s="11"/>
      <c r="H939" s="11"/>
      <c r="I939" s="11"/>
      <c r="K939" s="11"/>
      <c r="L939" s="11"/>
      <c r="M939" s="11"/>
      <c r="O939" s="169"/>
      <c r="P939" s="170"/>
      <c r="Q939" s="170"/>
      <c r="R939" s="171"/>
      <c r="U939" s="4"/>
      <c r="V939" s="4"/>
    </row>
    <row r="940" spans="1:22" x14ac:dyDescent="0.25">
      <c r="A940" s="51"/>
      <c r="B940" s="11"/>
      <c r="C940" s="11" t="s">
        <v>428</v>
      </c>
      <c r="D940" s="11"/>
      <c r="E940" s="11" t="s">
        <v>365</v>
      </c>
      <c r="F940" s="11">
        <v>28</v>
      </c>
      <c r="G940" s="11"/>
      <c r="H940" s="11">
        <v>0</v>
      </c>
      <c r="I940" s="11"/>
      <c r="K940" s="11"/>
      <c r="L940" s="11"/>
      <c r="M940" s="11"/>
      <c r="O940" s="169"/>
      <c r="P940" s="170"/>
      <c r="Q940" s="170"/>
      <c r="R940" s="171"/>
      <c r="U940" s="4"/>
      <c r="V940" s="4"/>
    </row>
    <row r="941" spans="1:22" x14ac:dyDescent="0.25">
      <c r="A941" s="51"/>
      <c r="B941" s="11"/>
      <c r="C941" s="11" t="s">
        <v>432</v>
      </c>
      <c r="D941" s="11"/>
      <c r="E941" s="11" t="s">
        <v>387</v>
      </c>
      <c r="F941" s="11">
        <v>39</v>
      </c>
      <c r="G941" s="11"/>
      <c r="H941" s="11">
        <v>0</v>
      </c>
      <c r="I941" s="11"/>
      <c r="K941" s="11"/>
      <c r="L941" s="11"/>
      <c r="M941" s="11"/>
      <c r="O941" s="169"/>
      <c r="P941" s="170"/>
      <c r="Q941" s="170"/>
      <c r="R941" s="171"/>
      <c r="U941" s="4"/>
      <c r="V941" s="4"/>
    </row>
    <row r="942" spans="1:22" x14ac:dyDescent="0.25">
      <c r="A942" s="51"/>
      <c r="B942" s="11"/>
      <c r="C942" s="11" t="s">
        <v>434</v>
      </c>
      <c r="D942" s="11"/>
      <c r="E942" s="11" t="s">
        <v>221</v>
      </c>
      <c r="F942" s="11">
        <v>3</v>
      </c>
      <c r="G942" s="11"/>
      <c r="H942" s="11">
        <v>0</v>
      </c>
      <c r="I942" s="11"/>
      <c r="K942" s="11"/>
      <c r="L942" s="11"/>
      <c r="M942" s="11"/>
      <c r="O942" s="169"/>
      <c r="P942" s="170"/>
      <c r="Q942" s="170"/>
      <c r="R942" s="171"/>
      <c r="U942" s="4"/>
      <c r="V942" s="4"/>
    </row>
    <row r="943" spans="1:22" x14ac:dyDescent="0.25">
      <c r="A943" s="51"/>
      <c r="B943" s="11"/>
      <c r="C943" s="11" t="s">
        <v>435</v>
      </c>
      <c r="D943" s="11"/>
      <c r="E943" s="11" t="s">
        <v>289</v>
      </c>
      <c r="F943" s="11">
        <v>3</v>
      </c>
      <c r="G943" s="11"/>
      <c r="H943" s="11"/>
      <c r="I943" s="11"/>
      <c r="K943" s="11"/>
      <c r="L943" s="11"/>
      <c r="M943" s="11"/>
      <c r="O943" s="169"/>
      <c r="P943" s="170"/>
      <c r="Q943" s="170"/>
      <c r="R943" s="171"/>
      <c r="U943" s="4"/>
      <c r="V943" s="4"/>
    </row>
    <row r="944" spans="1:22" x14ac:dyDescent="0.25">
      <c r="A944" s="51"/>
      <c r="B944" s="11"/>
      <c r="C944" s="11" t="s">
        <v>440</v>
      </c>
      <c r="D944" s="11"/>
      <c r="E944" s="11" t="s">
        <v>121</v>
      </c>
      <c r="F944" s="11">
        <v>3</v>
      </c>
      <c r="G944" s="11"/>
      <c r="H944" s="11"/>
      <c r="I944" s="11"/>
      <c r="K944" s="11"/>
      <c r="L944" s="11"/>
      <c r="M944" s="11"/>
      <c r="O944" s="169"/>
      <c r="P944" s="170"/>
      <c r="Q944" s="170"/>
      <c r="R944" s="171"/>
      <c r="U944" s="4"/>
      <c r="V944" s="4"/>
    </row>
    <row r="945" spans="1:22" x14ac:dyDescent="0.25">
      <c r="A945" s="51"/>
      <c r="B945" s="11"/>
      <c r="C945" s="11" t="s">
        <v>441</v>
      </c>
      <c r="D945" s="11"/>
      <c r="E945" s="11" t="s">
        <v>333</v>
      </c>
      <c r="F945" s="11">
        <v>2</v>
      </c>
      <c r="G945" s="11"/>
      <c r="H945" s="11">
        <v>0</v>
      </c>
      <c r="I945" s="11"/>
      <c r="K945" s="11"/>
      <c r="L945" s="11"/>
      <c r="M945" s="11"/>
      <c r="O945" s="169"/>
      <c r="P945" s="170"/>
      <c r="Q945" s="170"/>
      <c r="R945" s="171"/>
      <c r="U945" s="4"/>
      <c r="V945" s="4"/>
    </row>
    <row r="946" spans="1:22" x14ac:dyDescent="0.25">
      <c r="A946" s="51"/>
      <c r="B946" s="11"/>
      <c r="C946" s="11" t="s">
        <v>443</v>
      </c>
      <c r="D946" s="11"/>
      <c r="E946" s="11" t="s">
        <v>444</v>
      </c>
      <c r="F946" s="11">
        <v>20</v>
      </c>
      <c r="G946" s="11"/>
      <c r="H946" s="11">
        <v>0</v>
      </c>
      <c r="I946" s="11"/>
      <c r="K946" s="11"/>
      <c r="L946" s="11"/>
      <c r="M946" s="11"/>
      <c r="O946" s="169"/>
      <c r="P946" s="170"/>
      <c r="Q946" s="170"/>
      <c r="R946" s="171"/>
      <c r="U946" s="4"/>
      <c r="V946" s="4"/>
    </row>
    <row r="947" spans="1:22" x14ac:dyDescent="0.25">
      <c r="A947" s="51"/>
      <c r="B947" s="11"/>
      <c r="C947" s="11" t="s">
        <v>445</v>
      </c>
      <c r="D947" s="11"/>
      <c r="E947" s="11" t="s">
        <v>446</v>
      </c>
      <c r="F947" s="11">
        <v>7</v>
      </c>
      <c r="G947" s="11"/>
      <c r="H947" s="11">
        <v>0</v>
      </c>
      <c r="I947" s="11"/>
      <c r="K947" s="11"/>
      <c r="L947" s="11"/>
      <c r="M947" s="11"/>
      <c r="O947" s="169"/>
      <c r="P947" s="170"/>
      <c r="Q947" s="170"/>
      <c r="R947" s="171"/>
      <c r="U947" s="4"/>
      <c r="V947" s="4"/>
    </row>
    <row r="948" spans="1:22" x14ac:dyDescent="0.25">
      <c r="A948" s="51"/>
      <c r="B948" s="11"/>
      <c r="C948" s="11" t="s">
        <v>448</v>
      </c>
      <c r="D948" s="11"/>
      <c r="E948" s="11" t="s">
        <v>174</v>
      </c>
      <c r="F948" s="11">
        <v>15</v>
      </c>
      <c r="G948" s="11"/>
      <c r="H948" s="11">
        <v>0</v>
      </c>
      <c r="I948" s="11"/>
      <c r="K948" s="11"/>
      <c r="L948" s="11"/>
      <c r="M948" s="11"/>
      <c r="O948" s="169"/>
      <c r="P948" s="170"/>
      <c r="Q948" s="170"/>
      <c r="R948" s="171"/>
      <c r="U948" s="4"/>
      <c r="V948" s="4"/>
    </row>
    <row r="949" spans="1:22" x14ac:dyDescent="0.25">
      <c r="A949" s="51"/>
      <c r="B949" s="11"/>
      <c r="C949" s="11" t="s">
        <v>676</v>
      </c>
      <c r="D949" s="11"/>
      <c r="E949" s="11" t="s">
        <v>174</v>
      </c>
      <c r="F949" s="11">
        <v>1</v>
      </c>
      <c r="G949" s="11"/>
      <c r="H949" s="11"/>
      <c r="I949" s="11"/>
      <c r="K949" s="11"/>
      <c r="L949" s="11"/>
      <c r="M949" s="11"/>
      <c r="O949" s="169"/>
      <c r="P949" s="170"/>
      <c r="Q949" s="170"/>
      <c r="R949" s="171"/>
      <c r="U949" s="4"/>
      <c r="V949" s="4"/>
    </row>
    <row r="950" spans="1:22" x14ac:dyDescent="0.25">
      <c r="A950" s="51"/>
      <c r="B950" s="11"/>
      <c r="C950" s="11" t="s">
        <v>449</v>
      </c>
      <c r="D950" s="11"/>
      <c r="E950" s="11" t="s">
        <v>450</v>
      </c>
      <c r="F950" s="11">
        <v>13</v>
      </c>
      <c r="G950" s="11">
        <v>1</v>
      </c>
      <c r="H950" s="11">
        <v>1</v>
      </c>
      <c r="I950" s="11">
        <v>0</v>
      </c>
      <c r="K950" s="11"/>
      <c r="L950" s="11"/>
      <c r="M950" s="11"/>
      <c r="O950" s="169"/>
      <c r="P950" s="170"/>
      <c r="Q950" s="170"/>
      <c r="R950" s="171"/>
      <c r="U950" s="4"/>
      <c r="V950" s="4"/>
    </row>
    <row r="951" spans="1:22" x14ac:dyDescent="0.25">
      <c r="A951" s="51"/>
      <c r="B951" s="11"/>
      <c r="C951" s="11" t="s">
        <v>453</v>
      </c>
      <c r="D951" s="11"/>
      <c r="E951" s="11" t="s">
        <v>124</v>
      </c>
      <c r="F951" s="11">
        <v>2</v>
      </c>
      <c r="G951" s="11"/>
      <c r="H951" s="11"/>
      <c r="I951" s="11"/>
      <c r="K951" s="11"/>
      <c r="L951" s="11"/>
      <c r="M951" s="11"/>
      <c r="O951" s="169"/>
      <c r="P951" s="170"/>
      <c r="Q951" s="170"/>
      <c r="R951" s="171"/>
      <c r="U951" s="4"/>
      <c r="V951" s="4"/>
    </row>
    <row r="952" spans="1:22" x14ac:dyDescent="0.25">
      <c r="A952" s="51"/>
      <c r="B952" s="11"/>
      <c r="C952" s="11" t="s">
        <v>456</v>
      </c>
      <c r="D952" s="11"/>
      <c r="E952" s="11" t="s">
        <v>457</v>
      </c>
      <c r="F952" s="11">
        <v>2</v>
      </c>
      <c r="G952" s="11"/>
      <c r="H952" s="11"/>
      <c r="I952" s="11"/>
      <c r="K952" s="11"/>
      <c r="L952" s="11"/>
      <c r="M952" s="11"/>
      <c r="O952" s="169"/>
      <c r="P952" s="170"/>
      <c r="Q952" s="170"/>
      <c r="R952" s="171"/>
      <c r="U952" s="4"/>
      <c r="V952" s="4"/>
    </row>
    <row r="953" spans="1:22" x14ac:dyDescent="0.25">
      <c r="A953" s="51"/>
      <c r="B953" s="11"/>
      <c r="C953" s="11" t="s">
        <v>458</v>
      </c>
      <c r="D953" s="11"/>
      <c r="E953" s="11" t="s">
        <v>200</v>
      </c>
      <c r="F953" s="11">
        <v>8</v>
      </c>
      <c r="G953" s="11">
        <v>1</v>
      </c>
      <c r="H953" s="11">
        <v>0</v>
      </c>
      <c r="I953" s="11"/>
      <c r="K953" s="11"/>
      <c r="L953" s="11"/>
      <c r="M953" s="11"/>
      <c r="O953" s="169"/>
      <c r="P953" s="170"/>
      <c r="Q953" s="170"/>
      <c r="R953" s="171"/>
      <c r="U953" s="4"/>
      <c r="V953" s="4"/>
    </row>
    <row r="954" spans="1:22" x14ac:dyDescent="0.25">
      <c r="A954" s="51"/>
      <c r="B954" s="11"/>
      <c r="C954" s="11" t="s">
        <v>463</v>
      </c>
      <c r="D954" s="11"/>
      <c r="E954" s="11" t="s">
        <v>464</v>
      </c>
      <c r="F954" s="11">
        <v>16</v>
      </c>
      <c r="G954" s="11"/>
      <c r="H954" s="11"/>
      <c r="I954" s="11"/>
      <c r="K954" s="11"/>
      <c r="L954" s="11"/>
      <c r="M954" s="11"/>
      <c r="O954" s="169"/>
      <c r="P954" s="170"/>
      <c r="Q954" s="170"/>
      <c r="R954" s="171"/>
      <c r="U954" s="4"/>
      <c r="V954" s="4"/>
    </row>
    <row r="955" spans="1:22" x14ac:dyDescent="0.25">
      <c r="A955" s="51"/>
      <c r="B955" s="11"/>
      <c r="C955" s="11" t="s">
        <v>467</v>
      </c>
      <c r="D955" s="11"/>
      <c r="E955" s="11" t="s">
        <v>98</v>
      </c>
      <c r="F955" s="11">
        <v>71</v>
      </c>
      <c r="G955" s="11"/>
      <c r="H955" s="11">
        <v>0</v>
      </c>
      <c r="I955" s="11"/>
      <c r="K955" s="11"/>
      <c r="L955" s="11"/>
      <c r="M955" s="11"/>
      <c r="O955" s="169"/>
      <c r="P955" s="170"/>
      <c r="Q955" s="170"/>
      <c r="R955" s="171"/>
      <c r="U955" s="4"/>
      <c r="V955" s="4"/>
    </row>
    <row r="956" spans="1:22" x14ac:dyDescent="0.25">
      <c r="A956" s="51"/>
      <c r="B956" s="11"/>
      <c r="C956" s="11" t="s">
        <v>469</v>
      </c>
      <c r="D956" s="11"/>
      <c r="E956" s="11" t="s">
        <v>63</v>
      </c>
      <c r="F956" s="11">
        <v>1</v>
      </c>
      <c r="G956" s="11"/>
      <c r="H956" s="11"/>
      <c r="I956" s="11"/>
      <c r="K956" s="11"/>
      <c r="L956" s="11"/>
      <c r="M956" s="11"/>
      <c r="O956" s="169"/>
      <c r="P956" s="170"/>
      <c r="Q956" s="170"/>
      <c r="R956" s="171"/>
      <c r="U956" s="4"/>
      <c r="V956" s="4"/>
    </row>
    <row r="957" spans="1:22" x14ac:dyDescent="0.25">
      <c r="A957" s="51"/>
      <c r="B957" s="11"/>
      <c r="C957" s="11" t="s">
        <v>469</v>
      </c>
      <c r="D957" s="11"/>
      <c r="E957" s="11" t="s">
        <v>290</v>
      </c>
      <c r="F957" s="11">
        <v>6</v>
      </c>
      <c r="G957" s="11"/>
      <c r="H957" s="11"/>
      <c r="I957" s="11"/>
      <c r="K957" s="11"/>
      <c r="L957" s="11"/>
      <c r="M957" s="11"/>
      <c r="O957" s="169"/>
      <c r="P957" s="170"/>
      <c r="Q957" s="170"/>
      <c r="R957" s="171"/>
      <c r="U957" s="4"/>
      <c r="V957" s="4"/>
    </row>
    <row r="958" spans="1:22" x14ac:dyDescent="0.25">
      <c r="A958" s="51"/>
      <c r="B958" s="11"/>
      <c r="C958" s="11" t="s">
        <v>471</v>
      </c>
      <c r="D958" s="11"/>
      <c r="E958" s="11" t="s">
        <v>472</v>
      </c>
      <c r="F958" s="11">
        <v>1</v>
      </c>
      <c r="G958" s="11"/>
      <c r="H958" s="11">
        <v>0</v>
      </c>
      <c r="I958" s="11"/>
      <c r="K958" s="11"/>
      <c r="L958" s="11"/>
      <c r="M958" s="11"/>
      <c r="O958" s="169"/>
      <c r="P958" s="170"/>
      <c r="Q958" s="170"/>
      <c r="R958" s="171"/>
      <c r="U958" s="4"/>
      <c r="V958" s="4"/>
    </row>
    <row r="959" spans="1:22" x14ac:dyDescent="0.25">
      <c r="A959" s="51"/>
      <c r="B959" s="11"/>
      <c r="C959" s="11" t="s">
        <v>473</v>
      </c>
      <c r="D959" s="11"/>
      <c r="E959" s="11" t="s">
        <v>131</v>
      </c>
      <c r="F959" s="11">
        <v>4</v>
      </c>
      <c r="G959" s="11"/>
      <c r="H959" s="11"/>
      <c r="I959" s="11"/>
      <c r="K959" s="11"/>
      <c r="L959" s="11"/>
      <c r="M959" s="11"/>
      <c r="O959" s="169"/>
      <c r="P959" s="170"/>
      <c r="Q959" s="170"/>
      <c r="R959" s="171"/>
      <c r="U959" s="4"/>
      <c r="V959" s="4"/>
    </row>
    <row r="960" spans="1:22" x14ac:dyDescent="0.25">
      <c r="A960" s="51"/>
      <c r="B960" s="11"/>
      <c r="C960" s="11" t="s">
        <v>474</v>
      </c>
      <c r="D960" s="11"/>
      <c r="E960" s="11" t="s">
        <v>193</v>
      </c>
      <c r="F960" s="11">
        <v>4</v>
      </c>
      <c r="G960" s="11"/>
      <c r="H960" s="11">
        <v>0</v>
      </c>
      <c r="I960" s="11"/>
      <c r="K960" s="11"/>
      <c r="L960" s="11"/>
      <c r="M960" s="11"/>
      <c r="O960" s="169"/>
      <c r="P960" s="170"/>
      <c r="Q960" s="170"/>
      <c r="R960" s="171"/>
      <c r="U960" s="4"/>
      <c r="V960" s="4"/>
    </row>
    <row r="961" spans="1:22" x14ac:dyDescent="0.25">
      <c r="A961" s="51"/>
      <c r="B961" s="11"/>
      <c r="C961" s="11" t="s">
        <v>475</v>
      </c>
      <c r="D961" s="11"/>
      <c r="E961" s="11" t="s">
        <v>476</v>
      </c>
      <c r="F961" s="11">
        <v>4</v>
      </c>
      <c r="G961" s="11"/>
      <c r="H961" s="11"/>
      <c r="I961" s="11"/>
      <c r="K961" s="11"/>
      <c r="L961" s="11"/>
      <c r="M961" s="11"/>
      <c r="O961" s="169"/>
      <c r="P961" s="170"/>
      <c r="Q961" s="170"/>
      <c r="R961" s="171"/>
      <c r="U961" s="4"/>
      <c r="V961" s="4"/>
    </row>
    <row r="962" spans="1:22" x14ac:dyDescent="0.25">
      <c r="A962" s="51"/>
      <c r="B962" s="11"/>
      <c r="C962" s="11" t="s">
        <v>650</v>
      </c>
      <c r="D962" s="11"/>
      <c r="E962" s="11" t="s">
        <v>476</v>
      </c>
      <c r="F962" s="11">
        <v>1</v>
      </c>
      <c r="G962" s="11"/>
      <c r="H962" s="11"/>
      <c r="I962" s="11"/>
      <c r="K962" s="11"/>
      <c r="L962" s="11"/>
      <c r="M962" s="11"/>
      <c r="O962" s="169"/>
      <c r="P962" s="170"/>
      <c r="Q962" s="170"/>
      <c r="R962" s="171"/>
      <c r="U962" s="4"/>
      <c r="V962" s="4"/>
    </row>
    <row r="963" spans="1:22" x14ac:dyDescent="0.25">
      <c r="A963" s="51"/>
      <c r="B963" s="11"/>
      <c r="C963" s="11" t="s">
        <v>477</v>
      </c>
      <c r="D963" s="11"/>
      <c r="E963" s="11" t="s">
        <v>142</v>
      </c>
      <c r="F963" s="11">
        <v>1</v>
      </c>
      <c r="G963" s="11"/>
      <c r="H963" s="11"/>
      <c r="I963" s="11"/>
      <c r="K963" s="11"/>
      <c r="L963" s="11"/>
      <c r="M963" s="11"/>
      <c r="O963" s="169"/>
      <c r="P963" s="170"/>
      <c r="Q963" s="170"/>
      <c r="R963" s="171"/>
      <c r="U963" s="4"/>
      <c r="V963" s="4"/>
    </row>
    <row r="964" spans="1:22" x14ac:dyDescent="0.25">
      <c r="A964" s="51"/>
      <c r="B964" s="11"/>
      <c r="C964" s="11" t="s">
        <v>481</v>
      </c>
      <c r="D964" s="11"/>
      <c r="E964" s="11" t="s">
        <v>482</v>
      </c>
      <c r="F964" s="11">
        <v>1</v>
      </c>
      <c r="G964" s="11"/>
      <c r="H964" s="11"/>
      <c r="I964" s="11"/>
      <c r="K964" s="11"/>
      <c r="L964" s="11"/>
      <c r="M964" s="11"/>
      <c r="O964" s="169"/>
      <c r="P964" s="170"/>
      <c r="Q964" s="170"/>
      <c r="R964" s="171"/>
      <c r="U964" s="4"/>
      <c r="V964" s="4"/>
    </row>
    <row r="965" spans="1:22" x14ac:dyDescent="0.25">
      <c r="A965" s="51"/>
      <c r="B965" s="11"/>
      <c r="C965" s="11" t="s">
        <v>483</v>
      </c>
      <c r="D965" s="11"/>
      <c r="E965" s="11" t="s">
        <v>243</v>
      </c>
      <c r="F965" s="11">
        <v>20</v>
      </c>
      <c r="G965" s="11"/>
      <c r="H965" s="11">
        <v>0</v>
      </c>
      <c r="I965" s="11"/>
      <c r="K965" s="11"/>
      <c r="L965" s="11"/>
      <c r="M965" s="11"/>
      <c r="O965" s="169"/>
      <c r="P965" s="170"/>
      <c r="Q965" s="170"/>
      <c r="R965" s="171"/>
      <c r="U965" s="4"/>
      <c r="V965" s="4"/>
    </row>
    <row r="966" spans="1:22" x14ac:dyDescent="0.25">
      <c r="A966" s="51"/>
      <c r="B966" s="11"/>
      <c r="C966" s="11" t="s">
        <v>487</v>
      </c>
      <c r="D966" s="11"/>
      <c r="E966" s="11" t="s">
        <v>216</v>
      </c>
      <c r="F966" s="11">
        <v>6</v>
      </c>
      <c r="G966" s="11"/>
      <c r="H966" s="11"/>
      <c r="I966" s="11"/>
      <c r="K966" s="11"/>
      <c r="L966" s="11"/>
      <c r="M966" s="11"/>
      <c r="O966" s="169"/>
      <c r="P966" s="170"/>
      <c r="Q966" s="170"/>
      <c r="R966" s="171"/>
      <c r="U966" s="4"/>
      <c r="V966" s="4"/>
    </row>
    <row r="967" spans="1:22" x14ac:dyDescent="0.25">
      <c r="A967" s="51"/>
      <c r="B967" s="11"/>
      <c r="C967" s="11" t="s">
        <v>488</v>
      </c>
      <c r="D967" s="11"/>
      <c r="E967" s="11" t="s">
        <v>161</v>
      </c>
      <c r="F967" s="11">
        <v>29</v>
      </c>
      <c r="G967" s="11">
        <v>1</v>
      </c>
      <c r="H967" s="11">
        <v>2</v>
      </c>
      <c r="I967" s="11">
        <v>2.5</v>
      </c>
      <c r="K967" s="11"/>
      <c r="L967" s="11"/>
      <c r="M967" s="11"/>
      <c r="O967" s="169"/>
      <c r="P967" s="170"/>
      <c r="Q967" s="170"/>
      <c r="R967" s="171"/>
      <c r="U967" s="4"/>
      <c r="V967" s="4"/>
    </row>
    <row r="968" spans="1:22" x14ac:dyDescent="0.25">
      <c r="A968" s="51"/>
      <c r="B968" s="11"/>
      <c r="C968" s="11" t="s">
        <v>490</v>
      </c>
      <c r="D968" s="11"/>
      <c r="E968" s="11" t="s">
        <v>491</v>
      </c>
      <c r="F968" s="11">
        <v>1</v>
      </c>
      <c r="G968" s="11"/>
      <c r="H968" s="11"/>
      <c r="I968" s="11"/>
      <c r="K968" s="11"/>
      <c r="L968" s="11"/>
      <c r="M968" s="11"/>
      <c r="O968" s="169"/>
      <c r="P968" s="170"/>
      <c r="Q968" s="170"/>
      <c r="R968" s="171"/>
      <c r="U968" s="4"/>
      <c r="V968" s="4"/>
    </row>
    <row r="969" spans="1:22" x14ac:dyDescent="0.25">
      <c r="A969" s="51"/>
      <c r="B969" s="11"/>
      <c r="C969" s="11" t="s">
        <v>493</v>
      </c>
      <c r="D969" s="11"/>
      <c r="E969" s="11" t="s">
        <v>454</v>
      </c>
      <c r="F969" s="11">
        <v>14</v>
      </c>
      <c r="G969" s="11"/>
      <c r="H969" s="11">
        <v>0</v>
      </c>
      <c r="I969" s="11"/>
      <c r="K969" s="11"/>
      <c r="L969" s="11"/>
      <c r="M969" s="11"/>
      <c r="O969" s="169"/>
      <c r="P969" s="170"/>
      <c r="Q969" s="170"/>
      <c r="R969" s="171"/>
      <c r="U969" s="4"/>
      <c r="V969" s="4"/>
    </row>
    <row r="970" spans="1:22" x14ac:dyDescent="0.25">
      <c r="A970" s="51"/>
      <c r="B970" s="11"/>
      <c r="C970" s="11" t="s">
        <v>494</v>
      </c>
      <c r="D970" s="11"/>
      <c r="E970" s="11" t="s">
        <v>142</v>
      </c>
      <c r="F970" s="11">
        <v>1</v>
      </c>
      <c r="G970" s="11"/>
      <c r="H970" s="11"/>
      <c r="I970" s="11"/>
      <c r="K970" s="11"/>
      <c r="L970" s="11"/>
      <c r="M970" s="11"/>
      <c r="O970" s="169"/>
      <c r="P970" s="170"/>
      <c r="Q970" s="170"/>
      <c r="R970" s="171"/>
      <c r="U970" s="4"/>
      <c r="V970" s="4"/>
    </row>
    <row r="971" spans="1:22" x14ac:dyDescent="0.25">
      <c r="A971" s="51"/>
      <c r="B971" s="11"/>
      <c r="C971" s="11" t="s">
        <v>651</v>
      </c>
      <c r="D971" s="11"/>
      <c r="E971" s="11" t="s">
        <v>61</v>
      </c>
      <c r="F971" s="11">
        <v>1</v>
      </c>
      <c r="G971" s="11"/>
      <c r="H971" s="11"/>
      <c r="I971" s="11"/>
      <c r="K971" s="11"/>
      <c r="L971" s="11"/>
      <c r="M971" s="11"/>
      <c r="O971" s="169"/>
      <c r="P971" s="170"/>
      <c r="Q971" s="170"/>
      <c r="R971" s="171"/>
      <c r="U971" s="4"/>
      <c r="V971" s="4"/>
    </row>
    <row r="972" spans="1:22" x14ac:dyDescent="0.25">
      <c r="A972" s="51"/>
      <c r="B972" s="11"/>
      <c r="C972" s="11" t="s">
        <v>496</v>
      </c>
      <c r="D972" s="11"/>
      <c r="E972" s="11" t="s">
        <v>221</v>
      </c>
      <c r="F972" s="11">
        <v>3</v>
      </c>
      <c r="G972" s="11"/>
      <c r="H972" s="11"/>
      <c r="I972" s="11"/>
      <c r="K972" s="11"/>
      <c r="L972" s="11"/>
      <c r="M972" s="11"/>
      <c r="O972" s="169"/>
      <c r="P972" s="170"/>
      <c r="Q972" s="170"/>
      <c r="R972" s="171"/>
      <c r="U972" s="4"/>
      <c r="V972" s="4"/>
    </row>
    <row r="973" spans="1:22" x14ac:dyDescent="0.25">
      <c r="A973" s="51"/>
      <c r="B973" s="11"/>
      <c r="C973" s="11" t="s">
        <v>497</v>
      </c>
      <c r="D973" s="11"/>
      <c r="E973" s="11" t="s">
        <v>105</v>
      </c>
      <c r="F973" s="11">
        <v>30</v>
      </c>
      <c r="G973" s="11"/>
      <c r="H973" s="11">
        <v>0</v>
      </c>
      <c r="I973" s="11"/>
      <c r="K973" s="11"/>
      <c r="L973" s="11"/>
      <c r="M973" s="11"/>
      <c r="O973" s="169"/>
      <c r="P973" s="170"/>
      <c r="Q973" s="170"/>
      <c r="R973" s="171"/>
      <c r="U973" s="4"/>
      <c r="V973" s="4"/>
    </row>
    <row r="974" spans="1:22" x14ac:dyDescent="0.25">
      <c r="A974" s="51"/>
      <c r="B974" s="11"/>
      <c r="C974" s="11" t="s">
        <v>500</v>
      </c>
      <c r="D974" s="11"/>
      <c r="E974" s="11" t="s">
        <v>457</v>
      </c>
      <c r="F974" s="11">
        <v>1</v>
      </c>
      <c r="G974" s="11"/>
      <c r="H974" s="11"/>
      <c r="I974" s="11"/>
      <c r="K974" s="11"/>
      <c r="L974" s="11"/>
      <c r="M974" s="11"/>
      <c r="O974" s="169"/>
      <c r="P974" s="170"/>
      <c r="Q974" s="170"/>
      <c r="R974" s="171"/>
      <c r="U974" s="4"/>
      <c r="V974" s="4"/>
    </row>
    <row r="975" spans="1:22" x14ac:dyDescent="0.25">
      <c r="A975" s="51"/>
      <c r="B975" s="11"/>
      <c r="C975" s="11" t="s">
        <v>504</v>
      </c>
      <c r="D975" s="11"/>
      <c r="E975" s="11" t="s">
        <v>102</v>
      </c>
      <c r="F975" s="11">
        <v>4</v>
      </c>
      <c r="G975" s="11"/>
      <c r="H975" s="11">
        <v>0</v>
      </c>
      <c r="I975" s="11"/>
      <c r="K975" s="11"/>
      <c r="L975" s="11"/>
      <c r="M975" s="11"/>
      <c r="O975" s="169"/>
      <c r="P975" s="170"/>
      <c r="Q975" s="170"/>
      <c r="R975" s="171"/>
      <c r="U975" s="4"/>
      <c r="V975" s="4"/>
    </row>
    <row r="976" spans="1:22" x14ac:dyDescent="0.25">
      <c r="A976" s="51"/>
      <c r="B976" s="11"/>
      <c r="C976" s="11" t="s">
        <v>506</v>
      </c>
      <c r="D976" s="11"/>
      <c r="E976" s="11" t="s">
        <v>71</v>
      </c>
      <c r="F976" s="11">
        <v>25</v>
      </c>
      <c r="G976" s="11"/>
      <c r="H976" s="11">
        <v>0</v>
      </c>
      <c r="I976" s="11"/>
      <c r="K976" s="11"/>
      <c r="L976" s="11"/>
      <c r="M976" s="11"/>
      <c r="O976" s="169"/>
      <c r="P976" s="170"/>
      <c r="Q976" s="170"/>
      <c r="R976" s="171"/>
      <c r="U976" s="4"/>
      <c r="V976" s="4"/>
    </row>
    <row r="977" spans="1:22" x14ac:dyDescent="0.25">
      <c r="A977" s="51"/>
      <c r="B977" s="11"/>
      <c r="C977" s="11" t="s">
        <v>508</v>
      </c>
      <c r="D977" s="11"/>
      <c r="E977" s="11" t="s">
        <v>61</v>
      </c>
      <c r="F977" s="11">
        <v>2</v>
      </c>
      <c r="G977" s="11"/>
      <c r="H977" s="11"/>
      <c r="I977" s="11"/>
      <c r="K977" s="11"/>
      <c r="L977" s="11"/>
      <c r="M977" s="11"/>
      <c r="O977" s="169"/>
      <c r="P977" s="170"/>
      <c r="Q977" s="170"/>
      <c r="R977" s="171"/>
      <c r="U977" s="4"/>
      <c r="V977" s="4"/>
    </row>
    <row r="978" spans="1:22" x14ac:dyDescent="0.25">
      <c r="A978" s="51"/>
      <c r="B978" s="11"/>
      <c r="C978" s="11" t="s">
        <v>508</v>
      </c>
      <c r="D978" s="11"/>
      <c r="E978" s="11" t="s">
        <v>63</v>
      </c>
      <c r="F978" s="11">
        <v>5</v>
      </c>
      <c r="G978" s="11"/>
      <c r="H978" s="11"/>
      <c r="I978" s="11"/>
      <c r="K978" s="11"/>
      <c r="L978" s="11"/>
      <c r="M978" s="11"/>
      <c r="O978" s="169"/>
      <c r="P978" s="170"/>
      <c r="Q978" s="170"/>
      <c r="R978" s="171"/>
      <c r="U978" s="4"/>
      <c r="V978" s="4"/>
    </row>
    <row r="979" spans="1:22" x14ac:dyDescent="0.25">
      <c r="A979" s="51"/>
      <c r="B979" s="11"/>
      <c r="C979" s="11" t="s">
        <v>509</v>
      </c>
      <c r="D979" s="11"/>
      <c r="E979" s="11" t="s">
        <v>329</v>
      </c>
      <c r="F979" s="11">
        <v>2</v>
      </c>
      <c r="G979" s="11">
        <v>1</v>
      </c>
      <c r="H979" s="11">
        <v>1</v>
      </c>
      <c r="I979" s="11">
        <v>3</v>
      </c>
      <c r="K979" s="11"/>
      <c r="L979" s="11"/>
      <c r="M979" s="11"/>
      <c r="O979" s="169"/>
      <c r="P979" s="170"/>
      <c r="Q979" s="170"/>
      <c r="R979" s="171"/>
      <c r="U979" s="4"/>
      <c r="V979" s="4"/>
    </row>
    <row r="980" spans="1:22" x14ac:dyDescent="0.25">
      <c r="A980" s="51"/>
      <c r="B980" s="11"/>
      <c r="C980" s="11" t="s">
        <v>510</v>
      </c>
      <c r="D980" s="11"/>
      <c r="E980" s="11" t="s">
        <v>366</v>
      </c>
      <c r="F980" s="11">
        <v>15</v>
      </c>
      <c r="G980" s="11"/>
      <c r="H980" s="11">
        <v>0</v>
      </c>
      <c r="I980" s="11"/>
      <c r="K980" s="11"/>
      <c r="L980" s="11"/>
      <c r="M980" s="11"/>
      <c r="O980" s="169"/>
      <c r="P980" s="170"/>
      <c r="Q980" s="170"/>
      <c r="R980" s="171"/>
      <c r="U980" s="4"/>
      <c r="V980" s="4"/>
    </row>
    <row r="981" spans="1:22" x14ac:dyDescent="0.25">
      <c r="A981" s="51"/>
      <c r="B981" s="11"/>
      <c r="C981" s="11" t="s">
        <v>652</v>
      </c>
      <c r="D981" s="11"/>
      <c r="E981" s="11" t="s">
        <v>86</v>
      </c>
      <c r="F981" s="11">
        <v>1</v>
      </c>
      <c r="G981" s="11"/>
      <c r="H981" s="11">
        <v>0</v>
      </c>
      <c r="I981" s="11"/>
      <c r="K981" s="11"/>
      <c r="L981" s="11"/>
      <c r="M981" s="11"/>
      <c r="O981" s="169"/>
      <c r="P981" s="170"/>
      <c r="Q981" s="170"/>
      <c r="R981" s="171"/>
      <c r="U981" s="4"/>
      <c r="V981" s="4"/>
    </row>
    <row r="982" spans="1:22" x14ac:dyDescent="0.25">
      <c r="A982" s="51"/>
      <c r="B982" s="11"/>
      <c r="C982" s="11" t="s">
        <v>521</v>
      </c>
      <c r="D982" s="11"/>
      <c r="E982" s="11" t="s">
        <v>84</v>
      </c>
      <c r="F982" s="11">
        <v>1</v>
      </c>
      <c r="G982" s="11"/>
      <c r="H982" s="11">
        <v>0</v>
      </c>
      <c r="I982" s="11"/>
      <c r="K982" s="11"/>
      <c r="L982" s="11"/>
      <c r="M982" s="11"/>
      <c r="O982" s="169"/>
      <c r="P982" s="170"/>
      <c r="Q982" s="170"/>
      <c r="R982" s="171"/>
      <c r="U982" s="4"/>
      <c r="V982" s="4"/>
    </row>
    <row r="983" spans="1:22" x14ac:dyDescent="0.25">
      <c r="A983" s="51"/>
      <c r="B983" s="11"/>
      <c r="C983" s="11" t="s">
        <v>523</v>
      </c>
      <c r="D983" s="11"/>
      <c r="E983" s="11" t="s">
        <v>75</v>
      </c>
      <c r="F983" s="11">
        <v>1</v>
      </c>
      <c r="G983" s="11"/>
      <c r="H983" s="11"/>
      <c r="I983" s="11"/>
      <c r="K983" s="11"/>
      <c r="L983" s="11"/>
      <c r="M983" s="11"/>
      <c r="O983" s="169"/>
      <c r="P983" s="170"/>
      <c r="Q983" s="170"/>
      <c r="R983" s="171"/>
      <c r="U983" s="4"/>
      <c r="V983" s="4"/>
    </row>
    <row r="984" spans="1:22" x14ac:dyDescent="0.25">
      <c r="A984" s="51"/>
      <c r="B984" s="11"/>
      <c r="C984" s="11" t="s">
        <v>524</v>
      </c>
      <c r="D984" s="11"/>
      <c r="E984" s="11" t="s">
        <v>525</v>
      </c>
      <c r="F984" s="11">
        <v>17</v>
      </c>
      <c r="G984" s="11"/>
      <c r="H984" s="11"/>
      <c r="I984" s="11"/>
      <c r="K984" s="11"/>
      <c r="L984" s="11"/>
      <c r="M984" s="11"/>
      <c r="O984" s="169"/>
      <c r="P984" s="170"/>
      <c r="Q984" s="170"/>
      <c r="R984" s="171"/>
      <c r="U984" s="4"/>
      <c r="V984" s="4"/>
    </row>
    <row r="985" spans="1:22" x14ac:dyDescent="0.25">
      <c r="A985" s="51"/>
      <c r="B985" s="11"/>
      <c r="C985" s="11" t="s">
        <v>527</v>
      </c>
      <c r="D985" s="11"/>
      <c r="E985" s="11" t="s">
        <v>498</v>
      </c>
      <c r="F985" s="11">
        <v>14</v>
      </c>
      <c r="G985" s="11"/>
      <c r="H985" s="11">
        <v>0</v>
      </c>
      <c r="I985" s="11"/>
      <c r="K985" s="11"/>
      <c r="L985" s="11"/>
      <c r="M985" s="11"/>
      <c r="O985" s="169"/>
      <c r="P985" s="170"/>
      <c r="Q985" s="170"/>
      <c r="R985" s="171"/>
      <c r="U985" s="4"/>
      <c r="V985" s="4"/>
    </row>
    <row r="986" spans="1:22" x14ac:dyDescent="0.25">
      <c r="A986" s="51"/>
      <c r="B986" s="11"/>
      <c r="C986" s="11" t="s">
        <v>528</v>
      </c>
      <c r="D986" s="11"/>
      <c r="E986" s="11" t="s">
        <v>529</v>
      </c>
      <c r="F986" s="11">
        <v>1</v>
      </c>
      <c r="G986" s="11"/>
      <c r="H986" s="11"/>
      <c r="I986" s="11"/>
      <c r="K986" s="11"/>
      <c r="L986" s="11"/>
      <c r="M986" s="11"/>
      <c r="O986" s="169"/>
      <c r="P986" s="170"/>
      <c r="Q986" s="170"/>
      <c r="R986" s="171"/>
      <c r="U986" s="4"/>
      <c r="V986" s="4"/>
    </row>
    <row r="987" spans="1:22" x14ac:dyDescent="0.25">
      <c r="A987" s="51"/>
      <c r="B987" s="11"/>
      <c r="C987" s="11" t="s">
        <v>530</v>
      </c>
      <c r="D987" s="11"/>
      <c r="E987" s="11" t="s">
        <v>102</v>
      </c>
      <c r="F987" s="11">
        <v>5</v>
      </c>
      <c r="G987" s="11"/>
      <c r="H987" s="11"/>
      <c r="I987" s="11"/>
      <c r="K987" s="11"/>
      <c r="L987" s="11"/>
      <c r="M987" s="11"/>
      <c r="O987" s="169"/>
      <c r="P987" s="170"/>
      <c r="Q987" s="170"/>
      <c r="R987" s="171"/>
      <c r="U987" s="4"/>
      <c r="V987" s="4"/>
    </row>
    <row r="988" spans="1:22" x14ac:dyDescent="0.25">
      <c r="A988" s="51"/>
      <c r="B988" s="11"/>
      <c r="C988" s="11" t="s">
        <v>531</v>
      </c>
      <c r="D988" s="11"/>
      <c r="E988" s="11" t="s">
        <v>95</v>
      </c>
      <c r="F988" s="11">
        <v>7</v>
      </c>
      <c r="G988" s="11"/>
      <c r="H988" s="11"/>
      <c r="I988" s="11"/>
      <c r="K988" s="11"/>
      <c r="L988" s="11"/>
      <c r="M988" s="11"/>
      <c r="O988" s="169"/>
      <c r="P988" s="170"/>
      <c r="Q988" s="170"/>
      <c r="R988" s="171"/>
      <c r="U988" s="4"/>
      <c r="V988" s="4"/>
    </row>
    <row r="989" spans="1:22" x14ac:dyDescent="0.25">
      <c r="A989" s="51"/>
      <c r="B989" s="11"/>
      <c r="C989" s="11" t="s">
        <v>532</v>
      </c>
      <c r="D989" s="11"/>
      <c r="E989" s="11" t="s">
        <v>88</v>
      </c>
      <c r="F989" s="11">
        <v>19</v>
      </c>
      <c r="G989" s="11"/>
      <c r="H989" s="11">
        <v>0</v>
      </c>
      <c r="I989" s="11"/>
      <c r="K989" s="11"/>
      <c r="L989" s="11"/>
      <c r="M989" s="11"/>
      <c r="O989" s="169"/>
      <c r="P989" s="170"/>
      <c r="Q989" s="170"/>
      <c r="R989" s="171"/>
      <c r="U989" s="4"/>
      <c r="V989" s="4"/>
    </row>
    <row r="990" spans="1:22" x14ac:dyDescent="0.25">
      <c r="A990" s="51"/>
      <c r="B990" s="11"/>
      <c r="C990" s="11" t="s">
        <v>534</v>
      </c>
      <c r="D990" s="11"/>
      <c r="E990" s="11" t="s">
        <v>86</v>
      </c>
      <c r="F990" s="11">
        <v>2</v>
      </c>
      <c r="G990" s="11"/>
      <c r="H990" s="11"/>
      <c r="I990" s="11"/>
      <c r="K990" s="11"/>
      <c r="L990" s="11"/>
      <c r="M990" s="11"/>
      <c r="O990" s="169"/>
      <c r="P990" s="170"/>
      <c r="Q990" s="170"/>
      <c r="R990" s="171"/>
      <c r="U990" s="4"/>
      <c r="V990" s="4"/>
    </row>
    <row r="991" spans="1:22" x14ac:dyDescent="0.25">
      <c r="A991" s="51"/>
      <c r="B991" s="11"/>
      <c r="C991" s="11" t="s">
        <v>535</v>
      </c>
      <c r="D991" s="11"/>
      <c r="E991" s="11" t="s">
        <v>66</v>
      </c>
      <c r="F991" s="11">
        <v>12</v>
      </c>
      <c r="G991" s="11"/>
      <c r="H991" s="11">
        <v>0</v>
      </c>
      <c r="I991" s="11"/>
      <c r="K991" s="11"/>
      <c r="L991" s="11"/>
      <c r="M991" s="11"/>
      <c r="O991" s="169"/>
      <c r="P991" s="170"/>
      <c r="Q991" s="170"/>
      <c r="R991" s="171"/>
      <c r="U991" s="4"/>
      <c r="V991" s="4"/>
    </row>
    <row r="992" spans="1:22" x14ac:dyDescent="0.25">
      <c r="A992" s="51"/>
      <c r="B992" s="11"/>
      <c r="C992" s="11" t="s">
        <v>677</v>
      </c>
      <c r="D992" s="11"/>
      <c r="E992" s="11" t="s">
        <v>62</v>
      </c>
      <c r="F992" s="11">
        <v>1</v>
      </c>
      <c r="G992" s="11"/>
      <c r="H992" s="11"/>
      <c r="I992" s="11"/>
      <c r="K992" s="11"/>
      <c r="L992" s="11"/>
      <c r="M992" s="11"/>
      <c r="O992" s="169"/>
      <c r="P992" s="170"/>
      <c r="Q992" s="170"/>
      <c r="R992" s="171"/>
      <c r="U992" s="4"/>
      <c r="V992" s="4"/>
    </row>
    <row r="993" spans="1:22" x14ac:dyDescent="0.25">
      <c r="A993" s="51"/>
      <c r="B993" s="11"/>
      <c r="C993" s="11" t="s">
        <v>539</v>
      </c>
      <c r="D993" s="11"/>
      <c r="E993" s="11" t="s">
        <v>540</v>
      </c>
      <c r="F993" s="11">
        <v>1</v>
      </c>
      <c r="G993" s="11"/>
      <c r="H993" s="11"/>
      <c r="I993" s="11"/>
      <c r="K993" s="11"/>
      <c r="L993" s="11"/>
      <c r="M993" s="11"/>
      <c r="O993" s="169"/>
      <c r="P993" s="170"/>
      <c r="Q993" s="170"/>
      <c r="R993" s="171"/>
      <c r="U993" s="4"/>
      <c r="V993" s="4"/>
    </row>
    <row r="994" spans="1:22" x14ac:dyDescent="0.25">
      <c r="A994" s="51"/>
      <c r="B994" s="11"/>
      <c r="C994" s="11" t="s">
        <v>541</v>
      </c>
      <c r="D994" s="11"/>
      <c r="E994" s="11" t="s">
        <v>333</v>
      </c>
      <c r="F994" s="11">
        <v>18</v>
      </c>
      <c r="G994" s="11"/>
      <c r="H994" s="11">
        <v>0</v>
      </c>
      <c r="I994" s="11"/>
      <c r="K994" s="11"/>
      <c r="L994" s="11"/>
      <c r="M994" s="11"/>
      <c r="O994" s="169"/>
      <c r="P994" s="170"/>
      <c r="Q994" s="170"/>
      <c r="R994" s="171"/>
      <c r="U994" s="4"/>
      <c r="V994" s="4"/>
    </row>
    <row r="995" spans="1:22" x14ac:dyDescent="0.25">
      <c r="A995" s="51"/>
      <c r="B995" s="11"/>
      <c r="C995" s="11" t="s">
        <v>542</v>
      </c>
      <c r="D995" s="11"/>
      <c r="E995" s="11" t="s">
        <v>128</v>
      </c>
      <c r="F995" s="11">
        <v>64</v>
      </c>
      <c r="G995" s="11">
        <v>1</v>
      </c>
      <c r="H995" s="11">
        <v>0</v>
      </c>
      <c r="I995" s="11"/>
      <c r="K995" s="11"/>
      <c r="L995" s="11"/>
      <c r="M995" s="11"/>
      <c r="O995" s="169"/>
      <c r="P995" s="170"/>
      <c r="Q995" s="170"/>
      <c r="R995" s="171"/>
      <c r="U995" s="4"/>
      <c r="V995" s="4"/>
    </row>
    <row r="996" spans="1:22" x14ac:dyDescent="0.25">
      <c r="A996" s="51"/>
      <c r="B996" s="11"/>
      <c r="C996" s="11" t="s">
        <v>655</v>
      </c>
      <c r="D996" s="11"/>
      <c r="E996" s="11" t="s">
        <v>142</v>
      </c>
      <c r="F996" s="11">
        <v>4</v>
      </c>
      <c r="G996" s="11"/>
      <c r="H996" s="11"/>
      <c r="I996" s="11"/>
      <c r="K996" s="11"/>
      <c r="L996" s="11"/>
      <c r="M996" s="11"/>
      <c r="O996" s="169"/>
      <c r="P996" s="170"/>
      <c r="Q996" s="170"/>
      <c r="R996" s="171"/>
      <c r="U996" s="4"/>
      <c r="V996" s="4"/>
    </row>
    <row r="997" spans="1:22" x14ac:dyDescent="0.25">
      <c r="A997" s="51"/>
      <c r="B997" s="11"/>
      <c r="C997" s="11" t="s">
        <v>546</v>
      </c>
      <c r="D997" s="11"/>
      <c r="E997" s="11" t="s">
        <v>382</v>
      </c>
      <c r="F997" s="11">
        <v>19</v>
      </c>
      <c r="G997" s="11"/>
      <c r="H997" s="11">
        <v>0</v>
      </c>
      <c r="I997" s="11"/>
      <c r="K997" s="11"/>
      <c r="L997" s="11"/>
      <c r="M997" s="11"/>
      <c r="O997" s="169"/>
      <c r="P997" s="170"/>
      <c r="Q997" s="170"/>
      <c r="R997" s="171"/>
      <c r="U997" s="4"/>
      <c r="V997" s="4"/>
    </row>
    <row r="998" spans="1:22" x14ac:dyDescent="0.25">
      <c r="A998" s="51"/>
      <c r="B998" s="11"/>
      <c r="C998" s="11" t="s">
        <v>548</v>
      </c>
      <c r="D998" s="11"/>
      <c r="E998" s="11" t="s">
        <v>167</v>
      </c>
      <c r="F998" s="11">
        <v>4</v>
      </c>
      <c r="G998" s="11"/>
      <c r="H998" s="11"/>
      <c r="I998" s="11"/>
      <c r="K998" s="11"/>
      <c r="L998" s="11"/>
      <c r="M998" s="11"/>
      <c r="O998" s="169"/>
      <c r="P998" s="170"/>
      <c r="Q998" s="170"/>
      <c r="R998" s="171"/>
      <c r="U998" s="4"/>
      <c r="V998" s="4"/>
    </row>
    <row r="999" spans="1:22" x14ac:dyDescent="0.25">
      <c r="A999" s="51"/>
      <c r="B999" s="11"/>
      <c r="C999" s="11" t="s">
        <v>549</v>
      </c>
      <c r="D999" s="11"/>
      <c r="E999" s="11" t="s">
        <v>86</v>
      </c>
      <c r="F999" s="11">
        <v>7</v>
      </c>
      <c r="G999" s="11"/>
      <c r="H999" s="11">
        <v>0</v>
      </c>
      <c r="I999" s="11"/>
      <c r="K999" s="11"/>
      <c r="L999" s="11"/>
      <c r="M999" s="11"/>
      <c r="O999" s="169"/>
      <c r="P999" s="170"/>
      <c r="Q999" s="170"/>
      <c r="R999" s="171"/>
      <c r="U999" s="4"/>
      <c r="V999" s="4"/>
    </row>
    <row r="1000" spans="1:22" x14ac:dyDescent="0.25">
      <c r="A1000" s="51"/>
      <c r="B1000" s="11"/>
      <c r="C1000" s="11" t="s">
        <v>550</v>
      </c>
      <c r="D1000" s="11"/>
      <c r="E1000" s="11" t="s">
        <v>154</v>
      </c>
      <c r="F1000" s="11">
        <v>4</v>
      </c>
      <c r="G1000" s="11"/>
      <c r="H1000" s="11"/>
      <c r="I1000" s="11"/>
      <c r="K1000" s="11"/>
      <c r="L1000" s="11"/>
      <c r="M1000" s="11"/>
      <c r="O1000" s="169"/>
      <c r="P1000" s="170"/>
      <c r="Q1000" s="170"/>
      <c r="R1000" s="171"/>
      <c r="U1000" s="4"/>
      <c r="V1000" s="4"/>
    </row>
    <row r="1001" spans="1:22" x14ac:dyDescent="0.25">
      <c r="A1001" s="51"/>
      <c r="B1001" s="11"/>
      <c r="C1001" s="11" t="s">
        <v>658</v>
      </c>
      <c r="D1001" s="11"/>
      <c r="E1001" s="11" t="s">
        <v>346</v>
      </c>
      <c r="F1001" s="11">
        <v>3</v>
      </c>
      <c r="G1001" s="11"/>
      <c r="H1001" s="11"/>
      <c r="I1001" s="11"/>
      <c r="K1001" s="11"/>
      <c r="L1001" s="11"/>
      <c r="M1001" s="11"/>
      <c r="O1001" s="169"/>
      <c r="P1001" s="170"/>
      <c r="Q1001" s="170"/>
      <c r="R1001" s="171"/>
      <c r="U1001" s="4"/>
      <c r="V1001" s="4"/>
    </row>
    <row r="1002" spans="1:22" x14ac:dyDescent="0.25">
      <c r="A1002" s="51"/>
      <c r="B1002" s="11"/>
      <c r="C1002" s="11" t="s">
        <v>551</v>
      </c>
      <c r="D1002" s="11"/>
      <c r="E1002" s="11" t="s">
        <v>346</v>
      </c>
      <c r="F1002" s="11">
        <v>16</v>
      </c>
      <c r="G1002" s="11"/>
      <c r="H1002" s="11">
        <v>0</v>
      </c>
      <c r="I1002" s="11"/>
      <c r="K1002" s="11"/>
      <c r="L1002" s="11"/>
      <c r="M1002" s="11"/>
      <c r="O1002" s="169"/>
      <c r="P1002" s="170"/>
      <c r="Q1002" s="170"/>
      <c r="R1002" s="171"/>
      <c r="U1002" s="4"/>
      <c r="V1002" s="4"/>
    </row>
    <row r="1003" spans="1:22" x14ac:dyDescent="0.25">
      <c r="A1003" s="51"/>
      <c r="B1003" s="11"/>
      <c r="C1003" s="11" t="s">
        <v>659</v>
      </c>
      <c r="D1003" s="11"/>
      <c r="E1003" s="11" t="s">
        <v>105</v>
      </c>
      <c r="F1003" s="11">
        <v>1</v>
      </c>
      <c r="G1003" s="11"/>
      <c r="H1003" s="11"/>
      <c r="I1003" s="11"/>
      <c r="K1003" s="11"/>
      <c r="L1003" s="11"/>
      <c r="M1003" s="11"/>
      <c r="O1003" s="169"/>
      <c r="P1003" s="170"/>
      <c r="Q1003" s="170"/>
      <c r="R1003" s="171"/>
      <c r="U1003" s="4"/>
      <c r="V1003" s="4"/>
    </row>
    <row r="1004" spans="1:22" x14ac:dyDescent="0.25">
      <c r="A1004" s="51"/>
      <c r="B1004" s="11"/>
      <c r="C1004" s="11" t="s">
        <v>557</v>
      </c>
      <c r="D1004" s="11"/>
      <c r="E1004" s="11" t="s">
        <v>191</v>
      </c>
      <c r="F1004" s="11">
        <v>3</v>
      </c>
      <c r="G1004" s="11"/>
      <c r="H1004" s="11">
        <v>0</v>
      </c>
      <c r="I1004" s="11"/>
      <c r="K1004" s="11"/>
      <c r="L1004" s="11"/>
      <c r="M1004" s="11"/>
      <c r="O1004" s="169"/>
      <c r="P1004" s="170"/>
      <c r="Q1004" s="170"/>
      <c r="R1004" s="171"/>
      <c r="U1004" s="4"/>
      <c r="V1004" s="4"/>
    </row>
    <row r="1005" spans="1:22" x14ac:dyDescent="0.25">
      <c r="A1005" s="51"/>
      <c r="B1005" s="11"/>
      <c r="C1005" s="11" t="s">
        <v>560</v>
      </c>
      <c r="D1005" s="11"/>
      <c r="E1005" s="11" t="s">
        <v>224</v>
      </c>
      <c r="F1005" s="11">
        <v>2</v>
      </c>
      <c r="G1005" s="11"/>
      <c r="H1005" s="11"/>
      <c r="I1005" s="11"/>
      <c r="K1005" s="11"/>
      <c r="L1005" s="11"/>
      <c r="M1005" s="11"/>
      <c r="O1005" s="169"/>
      <c r="P1005" s="170"/>
      <c r="Q1005" s="170"/>
      <c r="R1005" s="171"/>
      <c r="U1005" s="4"/>
      <c r="V1005" s="4"/>
    </row>
    <row r="1006" spans="1:22" x14ac:dyDescent="0.25">
      <c r="A1006" s="51"/>
      <c r="B1006" s="11"/>
      <c r="C1006" s="11" t="s">
        <v>563</v>
      </c>
      <c r="D1006" s="11"/>
      <c r="E1006" s="11" t="s">
        <v>73</v>
      </c>
      <c r="F1006" s="11">
        <v>18</v>
      </c>
      <c r="G1006" s="11"/>
      <c r="H1006" s="11"/>
      <c r="I1006" s="11"/>
      <c r="K1006" s="11"/>
      <c r="L1006" s="11"/>
      <c r="M1006" s="11"/>
      <c r="O1006" s="169"/>
      <c r="P1006" s="170"/>
      <c r="Q1006" s="170"/>
      <c r="R1006" s="171"/>
      <c r="U1006" s="4"/>
      <c r="V1006" s="4"/>
    </row>
    <row r="1007" spans="1:22" x14ac:dyDescent="0.25">
      <c r="A1007" s="51"/>
      <c r="B1007" s="11"/>
      <c r="C1007" s="11" t="s">
        <v>565</v>
      </c>
      <c r="D1007" s="11"/>
      <c r="E1007" s="11" t="s">
        <v>84</v>
      </c>
      <c r="F1007" s="11">
        <v>9</v>
      </c>
      <c r="G1007" s="11"/>
      <c r="H1007" s="11">
        <v>0</v>
      </c>
      <c r="I1007" s="11"/>
      <c r="K1007" s="11"/>
      <c r="L1007" s="11"/>
      <c r="M1007" s="11"/>
      <c r="O1007" s="169"/>
      <c r="P1007" s="170"/>
      <c r="Q1007" s="170"/>
      <c r="R1007" s="171"/>
      <c r="U1007" s="4"/>
      <c r="V1007" s="4"/>
    </row>
    <row r="1008" spans="1:22" x14ac:dyDescent="0.25">
      <c r="A1008" s="51"/>
      <c r="B1008" s="11"/>
      <c r="C1008" s="11" t="s">
        <v>570</v>
      </c>
      <c r="D1008" s="11"/>
      <c r="E1008" s="11" t="s">
        <v>571</v>
      </c>
      <c r="F1008" s="11">
        <v>4</v>
      </c>
      <c r="G1008" s="11"/>
      <c r="H1008" s="11"/>
      <c r="I1008" s="11"/>
      <c r="K1008" s="11"/>
      <c r="L1008" s="11"/>
      <c r="M1008" s="11"/>
      <c r="O1008" s="169"/>
      <c r="P1008" s="170"/>
      <c r="Q1008" s="170"/>
      <c r="R1008" s="171"/>
      <c r="U1008" s="4"/>
      <c r="V1008" s="4"/>
    </row>
    <row r="1009" spans="1:22" x14ac:dyDescent="0.25">
      <c r="A1009" s="51"/>
      <c r="B1009" s="11"/>
      <c r="C1009" s="11" t="s">
        <v>572</v>
      </c>
      <c r="D1009" s="11"/>
      <c r="E1009" s="11" t="s">
        <v>164</v>
      </c>
      <c r="F1009" s="11">
        <v>56</v>
      </c>
      <c r="G1009" s="11">
        <v>2</v>
      </c>
      <c r="H1009" s="11">
        <v>1</v>
      </c>
      <c r="I1009" s="11">
        <v>1</v>
      </c>
      <c r="K1009" s="11"/>
      <c r="L1009" s="11"/>
      <c r="M1009" s="11"/>
      <c r="O1009" s="169"/>
      <c r="P1009" s="170"/>
      <c r="Q1009" s="170"/>
      <c r="R1009" s="171"/>
      <c r="U1009" s="4"/>
      <c r="V1009" s="4"/>
    </row>
    <row r="1010" spans="1:22" x14ac:dyDescent="0.25">
      <c r="A1010" s="51"/>
      <c r="B1010" s="11"/>
      <c r="C1010" s="11" t="s">
        <v>574</v>
      </c>
      <c r="D1010" s="11"/>
      <c r="E1010" s="11" t="s">
        <v>176</v>
      </c>
      <c r="F1010" s="11">
        <v>50</v>
      </c>
      <c r="G1010" s="11">
        <v>1</v>
      </c>
      <c r="H1010" s="11">
        <v>0</v>
      </c>
      <c r="I1010" s="11"/>
      <c r="K1010" s="11"/>
      <c r="L1010" s="11"/>
      <c r="M1010" s="11"/>
      <c r="O1010" s="169"/>
      <c r="P1010" s="170"/>
      <c r="Q1010" s="170"/>
      <c r="R1010" s="171"/>
      <c r="U1010" s="4"/>
      <c r="V1010" s="4"/>
    </row>
    <row r="1011" spans="1:22" x14ac:dyDescent="0.25">
      <c r="A1011" s="51"/>
      <c r="B1011" s="11"/>
      <c r="C1011" s="11" t="s">
        <v>575</v>
      </c>
      <c r="D1011" s="11"/>
      <c r="E1011" s="11" t="s">
        <v>284</v>
      </c>
      <c r="F1011" s="11">
        <v>1</v>
      </c>
      <c r="G1011" s="11"/>
      <c r="H1011" s="11"/>
      <c r="I1011" s="11"/>
      <c r="K1011" s="11"/>
      <c r="L1011" s="11"/>
      <c r="M1011" s="11"/>
      <c r="O1011" s="169"/>
      <c r="P1011" s="170"/>
      <c r="Q1011" s="170"/>
      <c r="R1011" s="171"/>
      <c r="U1011" s="4"/>
      <c r="V1011" s="4"/>
    </row>
    <row r="1012" spans="1:22" x14ac:dyDescent="0.25">
      <c r="A1012" s="51"/>
      <c r="B1012" s="11"/>
      <c r="C1012" s="11" t="s">
        <v>660</v>
      </c>
      <c r="D1012" s="11"/>
      <c r="E1012" s="11" t="s">
        <v>577</v>
      </c>
      <c r="F1012" s="11">
        <v>2</v>
      </c>
      <c r="G1012" s="11"/>
      <c r="H1012" s="11"/>
      <c r="I1012" s="11"/>
      <c r="K1012" s="11"/>
      <c r="L1012" s="11"/>
      <c r="M1012" s="11"/>
      <c r="O1012" s="169"/>
      <c r="P1012" s="170"/>
      <c r="Q1012" s="170"/>
      <c r="R1012" s="171"/>
      <c r="U1012" s="4"/>
      <c r="V1012" s="4"/>
    </row>
    <row r="1013" spans="1:22" x14ac:dyDescent="0.25">
      <c r="A1013" s="51"/>
      <c r="B1013" s="11"/>
      <c r="C1013" s="11" t="s">
        <v>578</v>
      </c>
      <c r="D1013" s="11"/>
      <c r="E1013" s="11" t="s">
        <v>124</v>
      </c>
      <c r="F1013" s="11">
        <v>8</v>
      </c>
      <c r="G1013" s="11"/>
      <c r="H1013" s="11"/>
      <c r="I1013" s="11"/>
      <c r="K1013" s="11"/>
      <c r="L1013" s="11"/>
      <c r="M1013" s="11"/>
      <c r="O1013" s="169"/>
      <c r="P1013" s="170"/>
      <c r="Q1013" s="170"/>
      <c r="R1013" s="171"/>
      <c r="U1013" s="4"/>
      <c r="V1013" s="4"/>
    </row>
    <row r="1014" spans="1:22" x14ac:dyDescent="0.25">
      <c r="A1014" s="51"/>
      <c r="B1014" s="11"/>
      <c r="C1014" s="11" t="s">
        <v>582</v>
      </c>
      <c r="D1014" s="11"/>
      <c r="E1014" s="11" t="s">
        <v>457</v>
      </c>
      <c r="F1014" s="11">
        <v>19</v>
      </c>
      <c r="G1014" s="11"/>
      <c r="H1014" s="11">
        <v>0</v>
      </c>
      <c r="I1014" s="11"/>
      <c r="K1014" s="11"/>
      <c r="L1014" s="11"/>
      <c r="M1014" s="11"/>
      <c r="O1014" s="169"/>
      <c r="P1014" s="170"/>
      <c r="Q1014" s="170"/>
      <c r="R1014" s="171"/>
      <c r="U1014" s="4"/>
      <c r="V1014" s="4"/>
    </row>
    <row r="1015" spans="1:22" x14ac:dyDescent="0.25">
      <c r="A1015" s="51"/>
      <c r="B1015" s="11"/>
      <c r="C1015" s="11" t="s">
        <v>678</v>
      </c>
      <c r="D1015" s="11"/>
      <c r="E1015" s="11" t="s">
        <v>88</v>
      </c>
      <c r="F1015" s="11">
        <v>1</v>
      </c>
      <c r="G1015" s="11"/>
      <c r="H1015" s="11"/>
      <c r="I1015" s="11"/>
      <c r="K1015" s="11"/>
      <c r="L1015" s="11"/>
      <c r="M1015" s="11"/>
      <c r="O1015" s="169"/>
      <c r="P1015" s="170"/>
      <c r="Q1015" s="170"/>
      <c r="R1015" s="171"/>
      <c r="U1015" s="4"/>
      <c r="V1015" s="4"/>
    </row>
    <row r="1016" spans="1:22" ht="15.75" thickBot="1" x14ac:dyDescent="0.3">
      <c r="A1016" s="51"/>
      <c r="B1016" s="88"/>
      <c r="C1016" s="88"/>
      <c r="D1016" s="88"/>
      <c r="E1016" s="88"/>
      <c r="F1016" s="88"/>
      <c r="G1016" s="88"/>
      <c r="H1016" s="88"/>
      <c r="I1016" s="88"/>
      <c r="K1016" s="88"/>
      <c r="L1016" s="88"/>
      <c r="M1016" s="88"/>
      <c r="O1016" s="303"/>
      <c r="P1016" s="304"/>
      <c r="Q1016" s="304"/>
      <c r="R1016" s="305"/>
      <c r="U1016" s="4"/>
      <c r="V1016" s="4"/>
    </row>
    <row r="1017" spans="1:22" ht="15.75" thickBot="1" x14ac:dyDescent="0.3">
      <c r="A1017" s="51"/>
      <c r="B1017" s="89" t="s">
        <v>585</v>
      </c>
      <c r="C1017" s="90"/>
      <c r="D1017" s="90"/>
      <c r="E1017" s="90"/>
      <c r="F1017" s="91">
        <f>SUM(F851:F1015)</f>
        <v>1343</v>
      </c>
      <c r="G1017" s="91">
        <f>SUM(G851:G1015)</f>
        <v>12</v>
      </c>
      <c r="H1017" s="91">
        <f>SUM(H851:H1015)</f>
        <v>6</v>
      </c>
      <c r="I1017" s="95">
        <f>AVERAGE(I851:I1015)</f>
        <v>1.3</v>
      </c>
      <c r="K1017" s="91"/>
      <c r="L1017" s="91"/>
      <c r="M1017" s="91"/>
      <c r="O1017" s="306"/>
      <c r="P1017" s="307"/>
      <c r="Q1017" s="307"/>
      <c r="R1017" s="308"/>
      <c r="U1017" s="4"/>
      <c r="V1017" s="4"/>
    </row>
    <row r="1018" spans="1:22" s="4" customFormat="1" ht="12.75" x14ac:dyDescent="0.2">
      <c r="A1018" s="51"/>
      <c r="K1018" s="46"/>
    </row>
    <row r="1019" spans="1:22" ht="63.75" x14ac:dyDescent="0.25">
      <c r="A1019" s="51" t="s">
        <v>587</v>
      </c>
      <c r="B1019" s="52" t="s">
        <v>591</v>
      </c>
      <c r="C1019" s="52" t="s">
        <v>42</v>
      </c>
      <c r="D1019" s="52" t="s">
        <v>43</v>
      </c>
      <c r="E1019" s="52" t="s">
        <v>44</v>
      </c>
      <c r="F1019" s="53" t="s">
        <v>636</v>
      </c>
      <c r="G1019" s="53" t="s">
        <v>637</v>
      </c>
      <c r="H1019" s="53" t="s">
        <v>638</v>
      </c>
      <c r="I1019" s="53" t="s">
        <v>639</v>
      </c>
      <c r="J1019" s="69"/>
      <c r="K1019" s="53" t="s">
        <v>640</v>
      </c>
      <c r="L1019" s="53" t="s">
        <v>641</v>
      </c>
      <c r="M1019" s="53" t="s">
        <v>642</v>
      </c>
      <c r="N1019" s="69"/>
      <c r="O1019" s="300" t="s">
        <v>643</v>
      </c>
      <c r="P1019" s="301"/>
      <c r="Q1019" s="301"/>
      <c r="R1019" s="302"/>
      <c r="U1019" s="4"/>
      <c r="V1019" s="4"/>
    </row>
    <row r="1020" spans="1:22" ht="17.100000000000001" customHeight="1" x14ac:dyDescent="0.25">
      <c r="A1020" s="51"/>
      <c r="B1020" s="11"/>
      <c r="C1020" s="11"/>
      <c r="D1020" s="11"/>
      <c r="E1020" s="11" t="s">
        <v>679</v>
      </c>
      <c r="F1020" s="11">
        <v>1</v>
      </c>
      <c r="G1020" s="11"/>
      <c r="H1020" s="11"/>
      <c r="I1020" s="11"/>
      <c r="K1020" s="11"/>
      <c r="L1020" s="11"/>
      <c r="M1020" s="11"/>
      <c r="O1020" s="309"/>
      <c r="P1020" s="310"/>
      <c r="Q1020" s="310"/>
      <c r="R1020" s="311"/>
      <c r="U1020" s="4"/>
      <c r="V1020" s="4"/>
    </row>
    <row r="1021" spans="1:22" ht="17.100000000000001" customHeight="1" x14ac:dyDescent="0.25">
      <c r="A1021" s="51"/>
      <c r="B1021" s="11"/>
      <c r="C1021" s="11" t="s">
        <v>60</v>
      </c>
      <c r="D1021" s="11"/>
      <c r="E1021" s="11" t="s">
        <v>61</v>
      </c>
      <c r="F1021" s="11">
        <v>22</v>
      </c>
      <c r="G1021" s="11"/>
      <c r="H1021" s="11">
        <v>0</v>
      </c>
      <c r="I1021" s="11"/>
      <c r="K1021" s="11"/>
      <c r="L1021" s="11"/>
      <c r="M1021" s="11"/>
      <c r="O1021" s="169"/>
      <c r="P1021" s="170"/>
      <c r="Q1021" s="170"/>
      <c r="R1021" s="171"/>
      <c r="U1021" s="4"/>
      <c r="V1021" s="4"/>
    </row>
    <row r="1022" spans="1:22" ht="17.100000000000001" customHeight="1" x14ac:dyDescent="0.25">
      <c r="A1022" s="51"/>
      <c r="B1022" s="11"/>
      <c r="C1022" s="11" t="s">
        <v>60</v>
      </c>
      <c r="D1022" s="11"/>
      <c r="E1022" s="11" t="s">
        <v>63</v>
      </c>
      <c r="F1022" s="11">
        <v>11</v>
      </c>
      <c r="G1022" s="11"/>
      <c r="H1022" s="11">
        <v>0</v>
      </c>
      <c r="I1022" s="11"/>
      <c r="K1022" s="11"/>
      <c r="L1022" s="11"/>
      <c r="M1022" s="11"/>
      <c r="O1022" s="169"/>
      <c r="P1022" s="170"/>
      <c r="Q1022" s="170"/>
      <c r="R1022" s="171"/>
      <c r="U1022" s="4"/>
      <c r="V1022" s="4"/>
    </row>
    <row r="1023" spans="1:22" ht="17.100000000000001" customHeight="1" x14ac:dyDescent="0.25">
      <c r="A1023" s="51"/>
      <c r="B1023" s="11"/>
      <c r="C1023" s="11" t="s">
        <v>64</v>
      </c>
      <c r="D1023" s="11"/>
      <c r="E1023" s="11" t="s">
        <v>61</v>
      </c>
      <c r="F1023" s="11">
        <v>13</v>
      </c>
      <c r="G1023" s="11"/>
      <c r="H1023" s="11">
        <v>0</v>
      </c>
      <c r="I1023" s="11"/>
      <c r="K1023" s="11"/>
      <c r="L1023" s="11"/>
      <c r="M1023" s="11"/>
      <c r="O1023" s="169"/>
      <c r="P1023" s="170"/>
      <c r="Q1023" s="170"/>
      <c r="R1023" s="171"/>
      <c r="U1023" s="4"/>
      <c r="V1023" s="4"/>
    </row>
    <row r="1024" spans="1:22" ht="17.100000000000001" customHeight="1" x14ac:dyDescent="0.25">
      <c r="A1024" s="51"/>
      <c r="B1024" s="11"/>
      <c r="C1024" s="11" t="s">
        <v>65</v>
      </c>
      <c r="D1024" s="11"/>
      <c r="E1024" s="11" t="s">
        <v>66</v>
      </c>
      <c r="F1024" s="11">
        <v>1</v>
      </c>
      <c r="G1024" s="11"/>
      <c r="H1024" s="11"/>
      <c r="I1024" s="11"/>
      <c r="K1024" s="11"/>
      <c r="L1024" s="11"/>
      <c r="M1024" s="11"/>
      <c r="O1024" s="169"/>
      <c r="P1024" s="170"/>
      <c r="Q1024" s="170"/>
      <c r="R1024" s="171"/>
      <c r="U1024" s="4"/>
      <c r="V1024" s="4"/>
    </row>
    <row r="1025" spans="1:22" ht="17.100000000000001" customHeight="1" x14ac:dyDescent="0.25">
      <c r="A1025" s="51"/>
      <c r="B1025" s="11"/>
      <c r="C1025" s="11" t="s">
        <v>69</v>
      </c>
      <c r="D1025" s="11"/>
      <c r="E1025" s="11" t="s">
        <v>70</v>
      </c>
      <c r="F1025" s="11">
        <v>1</v>
      </c>
      <c r="G1025" s="11"/>
      <c r="H1025" s="11"/>
      <c r="I1025" s="11"/>
      <c r="K1025" s="11"/>
      <c r="L1025" s="11"/>
      <c r="M1025" s="11"/>
      <c r="O1025" s="169"/>
      <c r="P1025" s="170"/>
      <c r="Q1025" s="170"/>
      <c r="R1025" s="171"/>
      <c r="U1025" s="4"/>
      <c r="V1025" s="4"/>
    </row>
    <row r="1026" spans="1:22" ht="17.100000000000001" customHeight="1" x14ac:dyDescent="0.25">
      <c r="A1026" s="51"/>
      <c r="B1026" s="11"/>
      <c r="C1026" s="11" t="s">
        <v>76</v>
      </c>
      <c r="D1026" s="11"/>
      <c r="E1026" s="11" t="s">
        <v>77</v>
      </c>
      <c r="F1026" s="11">
        <v>3</v>
      </c>
      <c r="G1026" s="11"/>
      <c r="H1026" s="11">
        <v>0</v>
      </c>
      <c r="I1026" s="11"/>
      <c r="K1026" s="11"/>
      <c r="L1026" s="11"/>
      <c r="M1026" s="11"/>
      <c r="O1026" s="169"/>
      <c r="P1026" s="170"/>
      <c r="Q1026" s="170"/>
      <c r="R1026" s="171"/>
      <c r="U1026" s="4"/>
      <c r="V1026" s="4"/>
    </row>
    <row r="1027" spans="1:22" ht="17.100000000000001" customHeight="1" x14ac:dyDescent="0.25">
      <c r="A1027" s="51"/>
      <c r="B1027" s="11"/>
      <c r="C1027" s="11" t="s">
        <v>78</v>
      </c>
      <c r="D1027" s="11"/>
      <c r="E1027" s="11" t="s">
        <v>79</v>
      </c>
      <c r="F1027" s="11">
        <v>19</v>
      </c>
      <c r="G1027" s="11"/>
      <c r="H1027" s="11">
        <v>0</v>
      </c>
      <c r="I1027" s="11"/>
      <c r="K1027" s="11"/>
      <c r="L1027" s="11"/>
      <c r="M1027" s="11"/>
      <c r="O1027" s="169"/>
      <c r="P1027" s="170"/>
      <c r="Q1027" s="170"/>
      <c r="R1027" s="171"/>
      <c r="U1027" s="4"/>
      <c r="V1027" s="4"/>
    </row>
    <row r="1028" spans="1:22" ht="17.100000000000001" customHeight="1" x14ac:dyDescent="0.25">
      <c r="A1028" s="51"/>
      <c r="B1028" s="11"/>
      <c r="C1028" s="11" t="s">
        <v>80</v>
      </c>
      <c r="D1028" s="11"/>
      <c r="E1028" s="11" t="s">
        <v>98</v>
      </c>
      <c r="F1028" s="11">
        <v>1</v>
      </c>
      <c r="G1028" s="11"/>
      <c r="H1028" s="11"/>
      <c r="I1028" s="11"/>
      <c r="K1028" s="11"/>
      <c r="L1028" s="11"/>
      <c r="M1028" s="11"/>
      <c r="O1028" s="169"/>
      <c r="P1028" s="170"/>
      <c r="Q1028" s="170"/>
      <c r="R1028" s="171"/>
      <c r="U1028" s="4"/>
      <c r="V1028" s="4"/>
    </row>
    <row r="1029" spans="1:22" ht="17.100000000000001" customHeight="1" x14ac:dyDescent="0.25">
      <c r="A1029" s="51"/>
      <c r="B1029" s="11"/>
      <c r="C1029" s="11" t="s">
        <v>80</v>
      </c>
      <c r="D1029" s="11"/>
      <c r="E1029" s="11" t="s">
        <v>81</v>
      </c>
      <c r="F1029" s="11">
        <v>188</v>
      </c>
      <c r="G1029" s="11">
        <v>2</v>
      </c>
      <c r="H1029" s="11">
        <v>0</v>
      </c>
      <c r="I1029" s="11"/>
      <c r="K1029" s="11"/>
      <c r="L1029" s="11"/>
      <c r="M1029" s="11"/>
      <c r="O1029" s="169"/>
      <c r="P1029" s="170"/>
      <c r="Q1029" s="170"/>
      <c r="R1029" s="171"/>
      <c r="U1029" s="4"/>
      <c r="V1029" s="4"/>
    </row>
    <row r="1030" spans="1:22" ht="17.100000000000001" customHeight="1" x14ac:dyDescent="0.25">
      <c r="A1030" s="51"/>
      <c r="B1030" s="11"/>
      <c r="C1030" s="11" t="s">
        <v>80</v>
      </c>
      <c r="D1030" s="11"/>
      <c r="E1030" s="11" t="s">
        <v>82</v>
      </c>
      <c r="F1030" s="11">
        <v>1</v>
      </c>
      <c r="G1030" s="11"/>
      <c r="H1030" s="11"/>
      <c r="I1030" s="11"/>
      <c r="K1030" s="11"/>
      <c r="L1030" s="11"/>
      <c r="M1030" s="11"/>
      <c r="O1030" s="169"/>
      <c r="P1030" s="170"/>
      <c r="Q1030" s="170"/>
      <c r="R1030" s="171"/>
      <c r="U1030" s="4"/>
      <c r="V1030" s="4"/>
    </row>
    <row r="1031" spans="1:22" ht="17.100000000000001" customHeight="1" x14ac:dyDescent="0.25">
      <c r="A1031" s="51"/>
      <c r="B1031" s="11"/>
      <c r="C1031" s="11" t="s">
        <v>80</v>
      </c>
      <c r="D1031" s="11"/>
      <c r="E1031" s="11" t="s">
        <v>371</v>
      </c>
      <c r="F1031" s="11">
        <v>1</v>
      </c>
      <c r="G1031" s="11"/>
      <c r="H1031" s="11"/>
      <c r="I1031" s="11"/>
      <c r="K1031" s="11"/>
      <c r="L1031" s="11"/>
      <c r="M1031" s="11"/>
      <c r="O1031" s="169"/>
      <c r="P1031" s="170"/>
      <c r="Q1031" s="170"/>
      <c r="R1031" s="171"/>
      <c r="U1031" s="4"/>
      <c r="V1031" s="4"/>
    </row>
    <row r="1032" spans="1:22" ht="17.100000000000001" customHeight="1" x14ac:dyDescent="0.25">
      <c r="A1032" s="51"/>
      <c r="B1032" s="11"/>
      <c r="C1032" s="11" t="s">
        <v>89</v>
      </c>
      <c r="D1032" s="11"/>
      <c r="E1032" s="11" t="s">
        <v>90</v>
      </c>
      <c r="F1032" s="11">
        <v>1</v>
      </c>
      <c r="G1032" s="11"/>
      <c r="H1032" s="11"/>
      <c r="I1032" s="11"/>
      <c r="K1032" s="11"/>
      <c r="L1032" s="11"/>
      <c r="M1032" s="11"/>
      <c r="O1032" s="169"/>
      <c r="P1032" s="170"/>
      <c r="Q1032" s="170"/>
      <c r="R1032" s="171"/>
      <c r="U1032" s="4"/>
      <c r="V1032" s="4"/>
    </row>
    <row r="1033" spans="1:22" ht="17.100000000000001" customHeight="1" x14ac:dyDescent="0.25">
      <c r="A1033" s="51"/>
      <c r="B1033" s="11"/>
      <c r="C1033" s="11" t="s">
        <v>92</v>
      </c>
      <c r="D1033" s="11"/>
      <c r="E1033" s="11" t="s">
        <v>94</v>
      </c>
      <c r="F1033" s="11">
        <v>7</v>
      </c>
      <c r="G1033" s="11"/>
      <c r="H1033" s="11">
        <v>0</v>
      </c>
      <c r="I1033" s="11"/>
      <c r="K1033" s="11"/>
      <c r="L1033" s="11"/>
      <c r="M1033" s="11"/>
      <c r="O1033" s="169"/>
      <c r="P1033" s="170"/>
      <c r="Q1033" s="170"/>
      <c r="R1033" s="171"/>
      <c r="U1033" s="4"/>
      <c r="V1033" s="4"/>
    </row>
    <row r="1034" spans="1:22" ht="17.100000000000001" customHeight="1" x14ac:dyDescent="0.25">
      <c r="A1034" s="51"/>
      <c r="B1034" s="11"/>
      <c r="C1034" s="11" t="s">
        <v>97</v>
      </c>
      <c r="D1034" s="11"/>
      <c r="E1034" s="11" t="s">
        <v>98</v>
      </c>
      <c r="F1034" s="11">
        <v>1</v>
      </c>
      <c r="G1034" s="11"/>
      <c r="H1034" s="11"/>
      <c r="I1034" s="11"/>
      <c r="K1034" s="11"/>
      <c r="L1034" s="11"/>
      <c r="M1034" s="11"/>
      <c r="O1034" s="169"/>
      <c r="P1034" s="170"/>
      <c r="Q1034" s="170"/>
      <c r="R1034" s="171"/>
      <c r="U1034" s="4"/>
      <c r="V1034" s="4"/>
    </row>
    <row r="1035" spans="1:22" ht="17.100000000000001" customHeight="1" x14ac:dyDescent="0.25">
      <c r="A1035" s="51"/>
      <c r="B1035" s="11"/>
      <c r="C1035" s="11" t="s">
        <v>97</v>
      </c>
      <c r="D1035" s="11"/>
      <c r="E1035" s="11" t="s">
        <v>75</v>
      </c>
      <c r="F1035" s="11">
        <v>6</v>
      </c>
      <c r="G1035" s="11"/>
      <c r="H1035" s="11"/>
      <c r="I1035" s="11"/>
      <c r="K1035" s="11"/>
      <c r="L1035" s="11"/>
      <c r="M1035" s="11"/>
      <c r="O1035" s="169"/>
      <c r="P1035" s="170"/>
      <c r="Q1035" s="170"/>
      <c r="R1035" s="171"/>
      <c r="U1035" s="4"/>
      <c r="V1035" s="4"/>
    </row>
    <row r="1036" spans="1:22" ht="17.100000000000001" customHeight="1" x14ac:dyDescent="0.25">
      <c r="A1036" s="51"/>
      <c r="B1036" s="11"/>
      <c r="C1036" s="11" t="s">
        <v>99</v>
      </c>
      <c r="D1036" s="11"/>
      <c r="E1036" s="11" t="s">
        <v>100</v>
      </c>
      <c r="F1036" s="11">
        <v>5</v>
      </c>
      <c r="G1036" s="11"/>
      <c r="H1036" s="11">
        <v>0</v>
      </c>
      <c r="I1036" s="11"/>
      <c r="K1036" s="11"/>
      <c r="L1036" s="11"/>
      <c r="M1036" s="11"/>
      <c r="O1036" s="169"/>
      <c r="P1036" s="170"/>
      <c r="Q1036" s="170"/>
      <c r="R1036" s="171"/>
      <c r="U1036" s="4"/>
      <c r="V1036" s="4"/>
    </row>
    <row r="1037" spans="1:22" ht="17.100000000000001" customHeight="1" x14ac:dyDescent="0.25">
      <c r="A1037" s="51"/>
      <c r="B1037" s="11"/>
      <c r="C1037" s="11" t="s">
        <v>99</v>
      </c>
      <c r="D1037" s="11"/>
      <c r="E1037" s="11" t="s">
        <v>101</v>
      </c>
      <c r="F1037" s="11">
        <v>1</v>
      </c>
      <c r="G1037" s="11"/>
      <c r="H1037" s="11"/>
      <c r="I1037" s="11"/>
      <c r="K1037" s="11"/>
      <c r="L1037" s="11"/>
      <c r="M1037" s="11"/>
      <c r="O1037" s="169"/>
      <c r="P1037" s="170"/>
      <c r="Q1037" s="170"/>
      <c r="R1037" s="171"/>
      <c r="U1037" s="4"/>
      <c r="V1037" s="4"/>
    </row>
    <row r="1038" spans="1:22" ht="17.100000000000001" customHeight="1" x14ac:dyDescent="0.25">
      <c r="A1038" s="51"/>
      <c r="B1038" s="11"/>
      <c r="C1038" s="11" t="s">
        <v>104</v>
      </c>
      <c r="D1038" s="11"/>
      <c r="E1038" s="11" t="s">
        <v>105</v>
      </c>
      <c r="F1038" s="11">
        <v>1</v>
      </c>
      <c r="G1038" s="11"/>
      <c r="H1038" s="11"/>
      <c r="I1038" s="11"/>
      <c r="K1038" s="11"/>
      <c r="L1038" s="11"/>
      <c r="M1038" s="11"/>
      <c r="O1038" s="169"/>
      <c r="P1038" s="170"/>
      <c r="Q1038" s="170"/>
      <c r="R1038" s="171"/>
      <c r="U1038" s="4"/>
      <c r="V1038" s="4"/>
    </row>
    <row r="1039" spans="1:22" ht="17.100000000000001" customHeight="1" x14ac:dyDescent="0.25">
      <c r="A1039" s="51"/>
      <c r="B1039" s="11"/>
      <c r="C1039" s="11" t="s">
        <v>110</v>
      </c>
      <c r="D1039" s="11"/>
      <c r="E1039" s="11" t="s">
        <v>102</v>
      </c>
      <c r="F1039" s="11">
        <v>17</v>
      </c>
      <c r="G1039" s="11"/>
      <c r="H1039" s="11">
        <v>0</v>
      </c>
      <c r="I1039" s="11"/>
      <c r="K1039" s="11"/>
      <c r="L1039" s="11"/>
      <c r="M1039" s="11"/>
      <c r="O1039" s="169"/>
      <c r="P1039" s="170"/>
      <c r="Q1039" s="170"/>
      <c r="R1039" s="171"/>
      <c r="U1039" s="4"/>
      <c r="V1039" s="4"/>
    </row>
    <row r="1040" spans="1:22" ht="17.100000000000001" customHeight="1" x14ac:dyDescent="0.25">
      <c r="A1040" s="51"/>
      <c r="B1040" s="11"/>
      <c r="C1040" s="11" t="s">
        <v>115</v>
      </c>
      <c r="D1040" s="11"/>
      <c r="E1040" s="11" t="s">
        <v>103</v>
      </c>
      <c r="F1040" s="11">
        <v>1</v>
      </c>
      <c r="G1040" s="11"/>
      <c r="H1040" s="11"/>
      <c r="I1040" s="11"/>
      <c r="K1040" s="11"/>
      <c r="L1040" s="11"/>
      <c r="M1040" s="11"/>
      <c r="O1040" s="169"/>
      <c r="P1040" s="170"/>
      <c r="Q1040" s="170"/>
      <c r="R1040" s="171"/>
      <c r="U1040" s="4"/>
      <c r="V1040" s="4"/>
    </row>
    <row r="1041" spans="1:22" ht="17.100000000000001" customHeight="1" x14ac:dyDescent="0.25">
      <c r="A1041" s="51"/>
      <c r="B1041" s="11"/>
      <c r="C1041" s="11" t="s">
        <v>122</v>
      </c>
      <c r="D1041" s="11"/>
      <c r="E1041" s="11" t="s">
        <v>117</v>
      </c>
      <c r="F1041" s="11">
        <v>1</v>
      </c>
      <c r="G1041" s="11"/>
      <c r="H1041" s="11">
        <v>0</v>
      </c>
      <c r="I1041" s="11"/>
      <c r="K1041" s="11"/>
      <c r="L1041" s="11"/>
      <c r="M1041" s="11"/>
      <c r="O1041" s="169"/>
      <c r="P1041" s="170"/>
      <c r="Q1041" s="170"/>
      <c r="R1041" s="171"/>
      <c r="U1041" s="4"/>
      <c r="V1041" s="4"/>
    </row>
    <row r="1042" spans="1:22" ht="17.100000000000001" customHeight="1" x14ac:dyDescent="0.25">
      <c r="A1042" s="51"/>
      <c r="B1042" s="11"/>
      <c r="C1042" s="11" t="s">
        <v>125</v>
      </c>
      <c r="D1042" s="11"/>
      <c r="E1042" s="11" t="s">
        <v>66</v>
      </c>
      <c r="F1042" s="11">
        <v>43</v>
      </c>
      <c r="G1042" s="11"/>
      <c r="H1042" s="11">
        <v>0</v>
      </c>
      <c r="I1042" s="11"/>
      <c r="K1042" s="11"/>
      <c r="L1042" s="11"/>
      <c r="M1042" s="11"/>
      <c r="O1042" s="169"/>
      <c r="P1042" s="170"/>
      <c r="Q1042" s="170"/>
      <c r="R1042" s="171"/>
      <c r="U1042" s="4"/>
      <c r="V1042" s="4"/>
    </row>
    <row r="1043" spans="1:22" ht="17.100000000000001" customHeight="1" x14ac:dyDescent="0.25">
      <c r="A1043" s="51"/>
      <c r="B1043" s="11"/>
      <c r="C1043" s="11" t="s">
        <v>125</v>
      </c>
      <c r="D1043" s="11"/>
      <c r="E1043" s="11" t="s">
        <v>73</v>
      </c>
      <c r="F1043" s="11">
        <v>2</v>
      </c>
      <c r="G1043" s="11"/>
      <c r="H1043" s="11">
        <v>0</v>
      </c>
      <c r="I1043" s="11"/>
      <c r="K1043" s="11"/>
      <c r="L1043" s="11"/>
      <c r="M1043" s="11"/>
      <c r="O1043" s="169"/>
      <c r="P1043" s="170"/>
      <c r="Q1043" s="170"/>
      <c r="R1043" s="171"/>
      <c r="U1043" s="4"/>
      <c r="V1043" s="4"/>
    </row>
    <row r="1044" spans="1:22" ht="17.100000000000001" customHeight="1" x14ac:dyDescent="0.25">
      <c r="A1044" s="51"/>
      <c r="B1044" s="11"/>
      <c r="C1044" s="11" t="s">
        <v>125</v>
      </c>
      <c r="D1044" s="11"/>
      <c r="E1044" s="11" t="s">
        <v>150</v>
      </c>
      <c r="F1044" s="11">
        <v>1</v>
      </c>
      <c r="G1044" s="11"/>
      <c r="H1044" s="11"/>
      <c r="I1044" s="11"/>
      <c r="K1044" s="11"/>
      <c r="L1044" s="11"/>
      <c r="M1044" s="11"/>
      <c r="O1044" s="169"/>
      <c r="P1044" s="170"/>
      <c r="Q1044" s="170"/>
      <c r="R1044" s="171"/>
      <c r="U1044" s="4"/>
      <c r="V1044" s="4"/>
    </row>
    <row r="1045" spans="1:22" ht="17.100000000000001" customHeight="1" x14ac:dyDescent="0.25">
      <c r="A1045" s="51"/>
      <c r="B1045" s="11"/>
      <c r="C1045" s="11" t="s">
        <v>132</v>
      </c>
      <c r="D1045" s="11"/>
      <c r="E1045" s="11" t="s">
        <v>128</v>
      </c>
      <c r="F1045" s="11">
        <v>6</v>
      </c>
      <c r="G1045" s="11"/>
      <c r="H1045" s="11">
        <v>0</v>
      </c>
      <c r="I1045" s="11"/>
      <c r="K1045" s="11"/>
      <c r="L1045" s="11"/>
      <c r="M1045" s="11"/>
      <c r="O1045" s="169"/>
      <c r="P1045" s="170"/>
      <c r="Q1045" s="170"/>
      <c r="R1045" s="171"/>
      <c r="U1045" s="4"/>
      <c r="V1045" s="4"/>
    </row>
    <row r="1046" spans="1:22" ht="17.100000000000001" customHeight="1" x14ac:dyDescent="0.25">
      <c r="A1046" s="51"/>
      <c r="B1046" s="11"/>
      <c r="C1046" s="11" t="s">
        <v>133</v>
      </c>
      <c r="D1046" s="11"/>
      <c r="E1046" s="11" t="s">
        <v>77</v>
      </c>
      <c r="F1046" s="11">
        <v>7</v>
      </c>
      <c r="G1046" s="11"/>
      <c r="H1046" s="11">
        <v>0</v>
      </c>
      <c r="I1046" s="11"/>
      <c r="K1046" s="11"/>
      <c r="L1046" s="11"/>
      <c r="M1046" s="11"/>
      <c r="O1046" s="169"/>
      <c r="P1046" s="170"/>
      <c r="Q1046" s="170"/>
      <c r="R1046" s="171"/>
      <c r="U1046" s="4"/>
      <c r="V1046" s="4"/>
    </row>
    <row r="1047" spans="1:22" ht="17.100000000000001" customHeight="1" x14ac:dyDescent="0.25">
      <c r="A1047" s="51"/>
      <c r="B1047" s="11"/>
      <c r="C1047" s="11" t="s">
        <v>138</v>
      </c>
      <c r="D1047" s="11"/>
      <c r="E1047" s="11" t="s">
        <v>102</v>
      </c>
      <c r="F1047" s="11">
        <v>5</v>
      </c>
      <c r="G1047" s="11"/>
      <c r="H1047" s="11"/>
      <c r="I1047" s="11"/>
      <c r="K1047" s="11"/>
      <c r="L1047" s="11"/>
      <c r="M1047" s="11"/>
      <c r="O1047" s="169"/>
      <c r="P1047" s="170"/>
      <c r="Q1047" s="170"/>
      <c r="R1047" s="171"/>
      <c r="U1047" s="4"/>
      <c r="V1047" s="4"/>
    </row>
    <row r="1048" spans="1:22" ht="17.100000000000001" customHeight="1" x14ac:dyDescent="0.25">
      <c r="A1048" s="51"/>
      <c r="B1048" s="11"/>
      <c r="C1048" s="11" t="s">
        <v>139</v>
      </c>
      <c r="D1048" s="11"/>
      <c r="E1048" s="11" t="s">
        <v>140</v>
      </c>
      <c r="F1048" s="11">
        <v>21</v>
      </c>
      <c r="G1048" s="11"/>
      <c r="H1048" s="11">
        <v>0</v>
      </c>
      <c r="I1048" s="11"/>
      <c r="K1048" s="11"/>
      <c r="L1048" s="11"/>
      <c r="M1048" s="11"/>
      <c r="O1048" s="169"/>
      <c r="P1048" s="170"/>
      <c r="Q1048" s="170"/>
      <c r="R1048" s="171"/>
      <c r="U1048" s="4"/>
      <c r="V1048" s="4"/>
    </row>
    <row r="1049" spans="1:22" ht="17.100000000000001" customHeight="1" x14ac:dyDescent="0.25">
      <c r="A1049" s="51"/>
      <c r="B1049" s="11"/>
      <c r="C1049" s="11" t="s">
        <v>141</v>
      </c>
      <c r="D1049" s="11"/>
      <c r="E1049" s="11" t="s">
        <v>142</v>
      </c>
      <c r="F1049" s="11">
        <v>97</v>
      </c>
      <c r="G1049" s="11">
        <v>1</v>
      </c>
      <c r="H1049" s="11">
        <v>0</v>
      </c>
      <c r="I1049" s="11"/>
      <c r="K1049" s="11"/>
      <c r="L1049" s="11"/>
      <c r="M1049" s="11"/>
      <c r="O1049" s="169"/>
      <c r="P1049" s="170"/>
      <c r="Q1049" s="170"/>
      <c r="R1049" s="171"/>
      <c r="U1049" s="4"/>
      <c r="V1049" s="4"/>
    </row>
    <row r="1050" spans="1:22" ht="17.100000000000001" customHeight="1" x14ac:dyDescent="0.25">
      <c r="A1050" s="51"/>
      <c r="B1050" s="11"/>
      <c r="C1050" s="11" t="s">
        <v>143</v>
      </c>
      <c r="D1050" s="11"/>
      <c r="E1050" s="11" t="s">
        <v>145</v>
      </c>
      <c r="F1050" s="11">
        <v>20</v>
      </c>
      <c r="G1050" s="11"/>
      <c r="H1050" s="11">
        <v>0</v>
      </c>
      <c r="I1050" s="11"/>
      <c r="K1050" s="11"/>
      <c r="L1050" s="11"/>
      <c r="M1050" s="11"/>
      <c r="O1050" s="169"/>
      <c r="P1050" s="170"/>
      <c r="Q1050" s="170"/>
      <c r="R1050" s="171"/>
      <c r="U1050" s="4"/>
      <c r="V1050" s="4"/>
    </row>
    <row r="1051" spans="1:22" ht="17.100000000000001" customHeight="1" x14ac:dyDescent="0.25">
      <c r="A1051" s="51"/>
      <c r="B1051" s="11"/>
      <c r="C1051" s="11" t="s">
        <v>149</v>
      </c>
      <c r="D1051" s="11"/>
      <c r="E1051" s="11" t="s">
        <v>150</v>
      </c>
      <c r="F1051" s="11">
        <v>12</v>
      </c>
      <c r="G1051" s="11"/>
      <c r="H1051" s="11"/>
      <c r="I1051" s="11"/>
      <c r="K1051" s="11"/>
      <c r="L1051" s="11"/>
      <c r="M1051" s="11"/>
      <c r="O1051" s="169"/>
      <c r="P1051" s="170"/>
      <c r="Q1051" s="170"/>
      <c r="R1051" s="171"/>
      <c r="U1051" s="4"/>
      <c r="V1051" s="4"/>
    </row>
    <row r="1052" spans="1:22" ht="17.100000000000001" customHeight="1" x14ac:dyDescent="0.25">
      <c r="A1052" s="51"/>
      <c r="B1052" s="11"/>
      <c r="C1052" s="11" t="s">
        <v>155</v>
      </c>
      <c r="D1052" s="11"/>
      <c r="E1052" s="11" t="s">
        <v>150</v>
      </c>
      <c r="F1052" s="11">
        <v>1</v>
      </c>
      <c r="G1052" s="11"/>
      <c r="H1052" s="11"/>
      <c r="I1052" s="11"/>
      <c r="K1052" s="11"/>
      <c r="L1052" s="11"/>
      <c r="M1052" s="11"/>
      <c r="O1052" s="169"/>
      <c r="P1052" s="170"/>
      <c r="Q1052" s="170"/>
      <c r="R1052" s="171"/>
      <c r="U1052" s="4"/>
      <c r="V1052" s="4"/>
    </row>
    <row r="1053" spans="1:22" ht="17.100000000000001" customHeight="1" x14ac:dyDescent="0.25">
      <c r="A1053" s="51"/>
      <c r="B1053" s="11"/>
      <c r="C1053" s="11" t="s">
        <v>157</v>
      </c>
      <c r="D1053" s="11"/>
      <c r="E1053" s="11" t="s">
        <v>95</v>
      </c>
      <c r="F1053" s="11">
        <v>2</v>
      </c>
      <c r="G1053" s="11"/>
      <c r="H1053" s="11">
        <v>0</v>
      </c>
      <c r="I1053" s="11"/>
      <c r="K1053" s="11"/>
      <c r="L1053" s="11"/>
      <c r="M1053" s="11"/>
      <c r="O1053" s="169"/>
      <c r="P1053" s="170"/>
      <c r="Q1053" s="170"/>
      <c r="R1053" s="171"/>
      <c r="U1053" s="4"/>
      <c r="V1053" s="4"/>
    </row>
    <row r="1054" spans="1:22" ht="17.100000000000001" customHeight="1" x14ac:dyDescent="0.25">
      <c r="A1054" s="51"/>
      <c r="B1054" s="11"/>
      <c r="C1054" s="11" t="s">
        <v>162</v>
      </c>
      <c r="D1054" s="11"/>
      <c r="E1054" s="11" t="s">
        <v>62</v>
      </c>
      <c r="F1054" s="11">
        <v>33</v>
      </c>
      <c r="G1054" s="11">
        <v>1</v>
      </c>
      <c r="H1054" s="11">
        <v>0</v>
      </c>
      <c r="I1054" s="11"/>
      <c r="K1054" s="11"/>
      <c r="L1054" s="11"/>
      <c r="M1054" s="11"/>
      <c r="O1054" s="169"/>
      <c r="P1054" s="170"/>
      <c r="Q1054" s="170"/>
      <c r="R1054" s="171"/>
      <c r="U1054" s="4"/>
      <c r="V1054" s="4"/>
    </row>
    <row r="1055" spans="1:22" ht="17.100000000000001" customHeight="1" x14ac:dyDescent="0.25">
      <c r="A1055" s="51"/>
      <c r="B1055" s="11"/>
      <c r="C1055" s="11" t="s">
        <v>168</v>
      </c>
      <c r="D1055" s="11"/>
      <c r="E1055" s="11" t="s">
        <v>95</v>
      </c>
      <c r="F1055" s="11">
        <v>31</v>
      </c>
      <c r="G1055" s="11"/>
      <c r="H1055" s="11">
        <v>0</v>
      </c>
      <c r="I1055" s="11"/>
      <c r="K1055" s="11"/>
      <c r="L1055" s="11"/>
      <c r="M1055" s="11"/>
      <c r="O1055" s="169"/>
      <c r="P1055" s="170"/>
      <c r="Q1055" s="170"/>
      <c r="R1055" s="171"/>
      <c r="U1055" s="4"/>
      <c r="V1055" s="4"/>
    </row>
    <row r="1056" spans="1:22" ht="17.100000000000001" customHeight="1" x14ac:dyDescent="0.25">
      <c r="A1056" s="51"/>
      <c r="B1056" s="11"/>
      <c r="C1056" s="11" t="s">
        <v>170</v>
      </c>
      <c r="D1056" s="11"/>
      <c r="E1056" s="11" t="s">
        <v>98</v>
      </c>
      <c r="F1056" s="11">
        <v>1</v>
      </c>
      <c r="G1056" s="11"/>
      <c r="H1056" s="11">
        <v>0</v>
      </c>
      <c r="I1056" s="11"/>
      <c r="K1056" s="11"/>
      <c r="L1056" s="11"/>
      <c r="M1056" s="11"/>
      <c r="O1056" s="169"/>
      <c r="P1056" s="170"/>
      <c r="Q1056" s="170"/>
      <c r="R1056" s="171"/>
      <c r="U1056" s="4"/>
      <c r="V1056" s="4"/>
    </row>
    <row r="1057" spans="1:22" ht="17.100000000000001" customHeight="1" x14ac:dyDescent="0.25">
      <c r="A1057" s="51"/>
      <c r="B1057" s="11"/>
      <c r="C1057" s="11" t="s">
        <v>170</v>
      </c>
      <c r="D1057" s="11"/>
      <c r="E1057" s="11" t="s">
        <v>75</v>
      </c>
      <c r="F1057" s="11">
        <v>6</v>
      </c>
      <c r="G1057" s="11"/>
      <c r="H1057" s="11"/>
      <c r="I1057" s="11"/>
      <c r="K1057" s="11"/>
      <c r="L1057" s="11"/>
      <c r="M1057" s="11"/>
      <c r="O1057" s="169"/>
      <c r="P1057" s="170"/>
      <c r="Q1057" s="170"/>
      <c r="R1057" s="171"/>
      <c r="U1057" s="4"/>
      <c r="V1057" s="4"/>
    </row>
    <row r="1058" spans="1:22" ht="17.100000000000001" customHeight="1" x14ac:dyDescent="0.25">
      <c r="A1058" s="51"/>
      <c r="B1058" s="11"/>
      <c r="C1058" s="11" t="s">
        <v>173</v>
      </c>
      <c r="D1058" s="11"/>
      <c r="E1058" s="11" t="s">
        <v>174</v>
      </c>
      <c r="F1058" s="11">
        <v>18</v>
      </c>
      <c r="G1058" s="11"/>
      <c r="H1058" s="11">
        <v>0</v>
      </c>
      <c r="I1058" s="11"/>
      <c r="K1058" s="11"/>
      <c r="L1058" s="11"/>
      <c r="M1058" s="11"/>
      <c r="O1058" s="169"/>
      <c r="P1058" s="170"/>
      <c r="Q1058" s="170"/>
      <c r="R1058" s="171"/>
      <c r="U1058" s="4"/>
      <c r="V1058" s="4"/>
    </row>
    <row r="1059" spans="1:22" ht="17.100000000000001" customHeight="1" x14ac:dyDescent="0.25">
      <c r="A1059" s="51"/>
      <c r="B1059" s="11"/>
      <c r="C1059" s="11" t="s">
        <v>175</v>
      </c>
      <c r="D1059" s="11"/>
      <c r="E1059" s="11" t="s">
        <v>176</v>
      </c>
      <c r="F1059" s="11">
        <v>3</v>
      </c>
      <c r="G1059" s="11"/>
      <c r="H1059" s="11"/>
      <c r="I1059" s="11"/>
      <c r="K1059" s="11"/>
      <c r="L1059" s="11"/>
      <c r="M1059" s="11"/>
      <c r="O1059" s="169"/>
      <c r="P1059" s="170"/>
      <c r="Q1059" s="170"/>
      <c r="R1059" s="171"/>
      <c r="U1059" s="4"/>
      <c r="V1059" s="4"/>
    </row>
    <row r="1060" spans="1:22" ht="17.100000000000001" customHeight="1" x14ac:dyDescent="0.25">
      <c r="A1060" s="51"/>
      <c r="B1060" s="11"/>
      <c r="C1060" s="11" t="s">
        <v>178</v>
      </c>
      <c r="D1060" s="11"/>
      <c r="E1060" s="11" t="s">
        <v>179</v>
      </c>
      <c r="F1060" s="11">
        <v>8</v>
      </c>
      <c r="G1060" s="11"/>
      <c r="H1060" s="11"/>
      <c r="I1060" s="11"/>
      <c r="K1060" s="11"/>
      <c r="L1060" s="11"/>
      <c r="M1060" s="11"/>
      <c r="O1060" s="169"/>
      <c r="P1060" s="170"/>
      <c r="Q1060" s="170"/>
      <c r="R1060" s="171"/>
      <c r="U1060" s="4"/>
      <c r="V1060" s="4"/>
    </row>
    <row r="1061" spans="1:22" ht="17.100000000000001" customHeight="1" x14ac:dyDescent="0.25">
      <c r="A1061" s="51"/>
      <c r="B1061" s="11"/>
      <c r="C1061" s="11" t="s">
        <v>181</v>
      </c>
      <c r="D1061" s="11"/>
      <c r="E1061" s="11" t="s">
        <v>182</v>
      </c>
      <c r="F1061" s="11">
        <v>5</v>
      </c>
      <c r="G1061" s="11"/>
      <c r="H1061" s="11"/>
      <c r="I1061" s="11"/>
      <c r="K1061" s="11"/>
      <c r="L1061" s="11"/>
      <c r="M1061" s="11"/>
      <c r="O1061" s="169"/>
      <c r="P1061" s="170"/>
      <c r="Q1061" s="170"/>
      <c r="R1061" s="171"/>
      <c r="U1061" s="4"/>
      <c r="V1061" s="4"/>
    </row>
    <row r="1062" spans="1:22" ht="17.100000000000001" customHeight="1" x14ac:dyDescent="0.25">
      <c r="A1062" s="51"/>
      <c r="B1062" s="11"/>
      <c r="C1062" s="11" t="s">
        <v>188</v>
      </c>
      <c r="D1062" s="11"/>
      <c r="E1062" s="11" t="s">
        <v>189</v>
      </c>
      <c r="F1062" s="11">
        <v>2</v>
      </c>
      <c r="G1062" s="11"/>
      <c r="H1062" s="11"/>
      <c r="I1062" s="11"/>
      <c r="K1062" s="11"/>
      <c r="L1062" s="11"/>
      <c r="M1062" s="11"/>
      <c r="O1062" s="169"/>
      <c r="P1062" s="170"/>
      <c r="Q1062" s="170"/>
      <c r="R1062" s="171"/>
      <c r="U1062" s="4"/>
      <c r="V1062" s="4"/>
    </row>
    <row r="1063" spans="1:22" ht="17.100000000000001" customHeight="1" x14ac:dyDescent="0.25">
      <c r="A1063" s="51"/>
      <c r="B1063" s="11"/>
      <c r="C1063" s="11" t="s">
        <v>190</v>
      </c>
      <c r="D1063" s="11"/>
      <c r="E1063" s="11" t="s">
        <v>191</v>
      </c>
      <c r="F1063" s="11">
        <v>2</v>
      </c>
      <c r="G1063" s="11"/>
      <c r="H1063" s="11"/>
      <c r="I1063" s="11"/>
      <c r="K1063" s="11"/>
      <c r="L1063" s="11"/>
      <c r="M1063" s="11"/>
      <c r="O1063" s="169"/>
      <c r="P1063" s="170"/>
      <c r="Q1063" s="170"/>
      <c r="R1063" s="171"/>
      <c r="U1063" s="4"/>
      <c r="V1063" s="4"/>
    </row>
    <row r="1064" spans="1:22" ht="17.100000000000001" customHeight="1" x14ac:dyDescent="0.25">
      <c r="A1064" s="51"/>
      <c r="B1064" s="11"/>
      <c r="C1064" s="11" t="s">
        <v>194</v>
      </c>
      <c r="D1064" s="11"/>
      <c r="E1064" s="11" t="s">
        <v>195</v>
      </c>
      <c r="F1064" s="11">
        <v>4</v>
      </c>
      <c r="G1064" s="11"/>
      <c r="H1064" s="11"/>
      <c r="I1064" s="11"/>
      <c r="K1064" s="11"/>
      <c r="L1064" s="11"/>
      <c r="M1064" s="11"/>
      <c r="O1064" s="169"/>
      <c r="P1064" s="170"/>
      <c r="Q1064" s="170"/>
      <c r="R1064" s="171"/>
      <c r="U1064" s="4"/>
      <c r="V1064" s="4"/>
    </row>
    <row r="1065" spans="1:22" ht="17.100000000000001" customHeight="1" x14ac:dyDescent="0.25">
      <c r="A1065" s="51"/>
      <c r="B1065" s="11"/>
      <c r="C1065" s="11" t="s">
        <v>196</v>
      </c>
      <c r="D1065" s="11"/>
      <c r="E1065" s="11" t="s">
        <v>197</v>
      </c>
      <c r="F1065" s="11">
        <v>7</v>
      </c>
      <c r="G1065" s="11"/>
      <c r="H1065" s="11">
        <v>0</v>
      </c>
      <c r="I1065" s="11"/>
      <c r="K1065" s="11"/>
      <c r="L1065" s="11"/>
      <c r="M1065" s="11"/>
      <c r="O1065" s="169"/>
      <c r="P1065" s="170"/>
      <c r="Q1065" s="170"/>
      <c r="R1065" s="171"/>
      <c r="U1065" s="4"/>
      <c r="V1065" s="4"/>
    </row>
    <row r="1066" spans="1:22" ht="17.100000000000001" customHeight="1" x14ac:dyDescent="0.25">
      <c r="A1066" s="51"/>
      <c r="B1066" s="11"/>
      <c r="C1066" s="11" t="s">
        <v>199</v>
      </c>
      <c r="D1066" s="11"/>
      <c r="E1066" s="11" t="s">
        <v>200</v>
      </c>
      <c r="F1066" s="11">
        <v>19</v>
      </c>
      <c r="G1066" s="11"/>
      <c r="H1066" s="11">
        <v>0</v>
      </c>
      <c r="I1066" s="11"/>
      <c r="K1066" s="11"/>
      <c r="L1066" s="11"/>
      <c r="M1066" s="11"/>
      <c r="O1066" s="169"/>
      <c r="P1066" s="170"/>
      <c r="Q1066" s="170"/>
      <c r="R1066" s="171"/>
      <c r="U1066" s="4"/>
      <c r="V1066" s="4"/>
    </row>
    <row r="1067" spans="1:22" ht="17.100000000000001" customHeight="1" x14ac:dyDescent="0.25">
      <c r="A1067" s="51"/>
      <c r="B1067" s="11"/>
      <c r="C1067" s="11" t="s">
        <v>201</v>
      </c>
      <c r="D1067" s="11"/>
      <c r="E1067" s="11" t="s">
        <v>95</v>
      </c>
      <c r="F1067" s="11">
        <v>1</v>
      </c>
      <c r="G1067" s="11"/>
      <c r="H1067" s="11">
        <v>0</v>
      </c>
      <c r="I1067" s="11"/>
      <c r="K1067" s="11"/>
      <c r="L1067" s="11"/>
      <c r="M1067" s="11"/>
      <c r="O1067" s="169"/>
      <c r="P1067" s="170"/>
      <c r="Q1067" s="170"/>
      <c r="R1067" s="171"/>
      <c r="U1067" s="4"/>
      <c r="V1067" s="4"/>
    </row>
    <row r="1068" spans="1:22" ht="17.100000000000001" customHeight="1" x14ac:dyDescent="0.25">
      <c r="A1068" s="51"/>
      <c r="B1068" s="11"/>
      <c r="C1068" s="11" t="s">
        <v>204</v>
      </c>
      <c r="D1068" s="11"/>
      <c r="E1068" s="11" t="s">
        <v>62</v>
      </c>
      <c r="F1068" s="11">
        <v>4</v>
      </c>
      <c r="G1068" s="11"/>
      <c r="H1068" s="11">
        <v>0</v>
      </c>
      <c r="I1068" s="11"/>
      <c r="K1068" s="11"/>
      <c r="L1068" s="11"/>
      <c r="M1068" s="11"/>
      <c r="O1068" s="169"/>
      <c r="P1068" s="170"/>
      <c r="Q1068" s="170"/>
      <c r="R1068" s="171"/>
      <c r="U1068" s="4"/>
      <c r="V1068" s="4"/>
    </row>
    <row r="1069" spans="1:22" ht="17.100000000000001" customHeight="1" x14ac:dyDescent="0.25">
      <c r="A1069" s="51"/>
      <c r="B1069" s="11"/>
      <c r="C1069" s="11" t="s">
        <v>205</v>
      </c>
      <c r="D1069" s="11"/>
      <c r="E1069" s="11" t="s">
        <v>176</v>
      </c>
      <c r="F1069" s="11">
        <v>1</v>
      </c>
      <c r="G1069" s="11"/>
      <c r="H1069" s="11"/>
      <c r="I1069" s="11"/>
      <c r="K1069" s="11"/>
      <c r="L1069" s="11"/>
      <c r="M1069" s="11"/>
      <c r="O1069" s="169"/>
      <c r="P1069" s="170"/>
      <c r="Q1069" s="170"/>
      <c r="R1069" s="171"/>
      <c r="U1069" s="4"/>
      <c r="V1069" s="4"/>
    </row>
    <row r="1070" spans="1:22" ht="17.100000000000001" customHeight="1" x14ac:dyDescent="0.25">
      <c r="A1070" s="51"/>
      <c r="B1070" s="11"/>
      <c r="C1070" s="11" t="s">
        <v>206</v>
      </c>
      <c r="D1070" s="11"/>
      <c r="E1070" s="11" t="s">
        <v>207</v>
      </c>
      <c r="F1070" s="11">
        <v>1</v>
      </c>
      <c r="G1070" s="11"/>
      <c r="H1070" s="11"/>
      <c r="I1070" s="11"/>
      <c r="K1070" s="11"/>
      <c r="L1070" s="11"/>
      <c r="M1070" s="11"/>
      <c r="O1070" s="169"/>
      <c r="P1070" s="170"/>
      <c r="Q1070" s="170"/>
      <c r="R1070" s="171"/>
      <c r="U1070" s="4"/>
      <c r="V1070" s="4"/>
    </row>
    <row r="1071" spans="1:22" ht="17.100000000000001" customHeight="1" x14ac:dyDescent="0.25">
      <c r="A1071" s="51"/>
      <c r="B1071" s="11"/>
      <c r="C1071" s="11" t="s">
        <v>680</v>
      </c>
      <c r="D1071" s="11"/>
      <c r="E1071" s="11" t="s">
        <v>176</v>
      </c>
      <c r="F1071" s="11">
        <v>1</v>
      </c>
      <c r="G1071" s="11"/>
      <c r="H1071" s="11"/>
      <c r="I1071" s="11"/>
      <c r="K1071" s="11"/>
      <c r="L1071" s="11"/>
      <c r="M1071" s="11"/>
      <c r="O1071" s="169"/>
      <c r="P1071" s="170"/>
      <c r="Q1071" s="170"/>
      <c r="R1071" s="171"/>
      <c r="U1071" s="4"/>
      <c r="V1071" s="4"/>
    </row>
    <row r="1072" spans="1:22" ht="17.100000000000001" customHeight="1" x14ac:dyDescent="0.25">
      <c r="A1072" s="51"/>
      <c r="B1072" s="11"/>
      <c r="C1072" s="11" t="s">
        <v>211</v>
      </c>
      <c r="D1072" s="11"/>
      <c r="E1072" s="11" t="s">
        <v>77</v>
      </c>
      <c r="F1072" s="11">
        <v>1</v>
      </c>
      <c r="G1072" s="11"/>
      <c r="H1072" s="11"/>
      <c r="I1072" s="11"/>
      <c r="K1072" s="11"/>
      <c r="L1072" s="11"/>
      <c r="M1072" s="11"/>
      <c r="O1072" s="169"/>
      <c r="P1072" s="170"/>
      <c r="Q1072" s="170"/>
      <c r="R1072" s="171"/>
      <c r="U1072" s="4"/>
      <c r="V1072" s="4"/>
    </row>
    <row r="1073" spans="1:22" ht="17.100000000000001" customHeight="1" x14ac:dyDescent="0.25">
      <c r="A1073" s="51"/>
      <c r="B1073" s="11"/>
      <c r="C1073" s="11" t="s">
        <v>213</v>
      </c>
      <c r="D1073" s="11"/>
      <c r="E1073" s="11" t="s">
        <v>144</v>
      </c>
      <c r="F1073" s="11">
        <v>2</v>
      </c>
      <c r="G1073" s="11"/>
      <c r="H1073" s="11"/>
      <c r="I1073" s="11"/>
      <c r="K1073" s="11"/>
      <c r="L1073" s="11"/>
      <c r="M1073" s="11"/>
      <c r="O1073" s="169"/>
      <c r="P1073" s="170"/>
      <c r="Q1073" s="170"/>
      <c r="R1073" s="171"/>
      <c r="U1073" s="4"/>
      <c r="V1073" s="4"/>
    </row>
    <row r="1074" spans="1:22" ht="17.100000000000001" customHeight="1" x14ac:dyDescent="0.25">
      <c r="A1074" s="51"/>
      <c r="B1074" s="11"/>
      <c r="C1074" s="11" t="s">
        <v>214</v>
      </c>
      <c r="D1074" s="11"/>
      <c r="E1074" s="11" t="s">
        <v>215</v>
      </c>
      <c r="F1074" s="11">
        <v>3</v>
      </c>
      <c r="G1074" s="11"/>
      <c r="H1074" s="11"/>
      <c r="I1074" s="11"/>
      <c r="K1074" s="11"/>
      <c r="L1074" s="11"/>
      <c r="M1074" s="11"/>
      <c r="O1074" s="169"/>
      <c r="P1074" s="170"/>
      <c r="Q1074" s="170"/>
      <c r="R1074" s="171"/>
      <c r="U1074" s="4"/>
      <c r="V1074" s="4"/>
    </row>
    <row r="1075" spans="1:22" ht="17.100000000000001" customHeight="1" x14ac:dyDescent="0.25">
      <c r="A1075" s="51"/>
      <c r="B1075" s="11"/>
      <c r="C1075" s="11" t="s">
        <v>218</v>
      </c>
      <c r="D1075" s="11"/>
      <c r="E1075" s="11" t="s">
        <v>219</v>
      </c>
      <c r="F1075" s="11">
        <v>2</v>
      </c>
      <c r="G1075" s="11"/>
      <c r="H1075" s="11"/>
      <c r="I1075" s="11"/>
      <c r="K1075" s="11"/>
      <c r="L1075" s="11"/>
      <c r="M1075" s="11"/>
      <c r="O1075" s="169"/>
      <c r="P1075" s="170"/>
      <c r="Q1075" s="170"/>
      <c r="R1075" s="171"/>
      <c r="U1075" s="4"/>
      <c r="V1075" s="4"/>
    </row>
    <row r="1076" spans="1:22" ht="17.100000000000001" customHeight="1" x14ac:dyDescent="0.25">
      <c r="A1076" s="51"/>
      <c r="B1076" s="11"/>
      <c r="C1076" s="11" t="s">
        <v>220</v>
      </c>
      <c r="D1076" s="11"/>
      <c r="E1076" s="11" t="s">
        <v>202</v>
      </c>
      <c r="F1076" s="11">
        <v>5</v>
      </c>
      <c r="G1076" s="11"/>
      <c r="H1076" s="11">
        <v>0</v>
      </c>
      <c r="I1076" s="11"/>
      <c r="K1076" s="11"/>
      <c r="L1076" s="11"/>
      <c r="M1076" s="11"/>
      <c r="O1076" s="169"/>
      <c r="P1076" s="170"/>
      <c r="Q1076" s="170"/>
      <c r="R1076" s="171"/>
      <c r="U1076" s="4"/>
      <c r="V1076" s="4"/>
    </row>
    <row r="1077" spans="1:22" ht="17.100000000000001" customHeight="1" x14ac:dyDescent="0.25">
      <c r="A1077" s="51"/>
      <c r="B1077" s="11"/>
      <c r="C1077" s="11" t="s">
        <v>227</v>
      </c>
      <c r="D1077" s="11"/>
      <c r="E1077" s="11" t="s">
        <v>208</v>
      </c>
      <c r="F1077" s="11">
        <v>2</v>
      </c>
      <c r="G1077" s="11"/>
      <c r="H1077" s="11"/>
      <c r="I1077" s="11"/>
      <c r="K1077" s="11"/>
      <c r="L1077" s="11"/>
      <c r="M1077" s="11"/>
      <c r="O1077" s="169"/>
      <c r="P1077" s="170"/>
      <c r="Q1077" s="170"/>
      <c r="R1077" s="171"/>
      <c r="U1077" s="4"/>
      <c r="V1077" s="4"/>
    </row>
    <row r="1078" spans="1:22" ht="17.100000000000001" customHeight="1" x14ac:dyDescent="0.25">
      <c r="A1078" s="51"/>
      <c r="B1078" s="11"/>
      <c r="C1078" s="11" t="s">
        <v>230</v>
      </c>
      <c r="D1078" s="11"/>
      <c r="E1078" s="11" t="s">
        <v>232</v>
      </c>
      <c r="F1078" s="11">
        <v>1</v>
      </c>
      <c r="G1078" s="11"/>
      <c r="H1078" s="11"/>
      <c r="I1078" s="11"/>
      <c r="K1078" s="11"/>
      <c r="L1078" s="11"/>
      <c r="M1078" s="11"/>
      <c r="O1078" s="169"/>
      <c r="P1078" s="170"/>
      <c r="Q1078" s="170"/>
      <c r="R1078" s="171"/>
      <c r="U1078" s="4"/>
      <c r="V1078" s="4"/>
    </row>
    <row r="1079" spans="1:22" ht="17.100000000000001" customHeight="1" x14ac:dyDescent="0.25">
      <c r="A1079" s="51"/>
      <c r="B1079" s="11"/>
      <c r="C1079" s="11" t="s">
        <v>235</v>
      </c>
      <c r="D1079" s="11"/>
      <c r="E1079" s="11" t="s">
        <v>236</v>
      </c>
      <c r="F1079" s="11">
        <v>2</v>
      </c>
      <c r="G1079" s="11"/>
      <c r="H1079" s="11"/>
      <c r="I1079" s="11"/>
      <c r="K1079" s="11"/>
      <c r="L1079" s="11"/>
      <c r="M1079" s="11"/>
      <c r="O1079" s="169"/>
      <c r="P1079" s="170"/>
      <c r="Q1079" s="170"/>
      <c r="R1079" s="171"/>
      <c r="U1079" s="4"/>
      <c r="V1079" s="4"/>
    </row>
    <row r="1080" spans="1:22" ht="17.100000000000001" customHeight="1" x14ac:dyDescent="0.25">
      <c r="A1080" s="51"/>
      <c r="B1080" s="11"/>
      <c r="C1080" s="11" t="s">
        <v>238</v>
      </c>
      <c r="D1080" s="11"/>
      <c r="E1080" s="11" t="s">
        <v>150</v>
      </c>
      <c r="F1080" s="11">
        <v>1</v>
      </c>
      <c r="G1080" s="11"/>
      <c r="H1080" s="11">
        <v>0</v>
      </c>
      <c r="I1080" s="11"/>
      <c r="K1080" s="11"/>
      <c r="L1080" s="11"/>
      <c r="M1080" s="11"/>
      <c r="O1080" s="169"/>
      <c r="P1080" s="170"/>
      <c r="Q1080" s="170"/>
      <c r="R1080" s="171"/>
      <c r="U1080" s="4"/>
      <c r="V1080" s="4"/>
    </row>
    <row r="1081" spans="1:22" ht="17.100000000000001" customHeight="1" x14ac:dyDescent="0.25">
      <c r="A1081" s="51"/>
      <c r="B1081" s="11"/>
      <c r="C1081" s="11" t="s">
        <v>645</v>
      </c>
      <c r="D1081" s="11"/>
      <c r="E1081" s="11" t="s">
        <v>208</v>
      </c>
      <c r="F1081" s="11">
        <v>3</v>
      </c>
      <c r="G1081" s="11"/>
      <c r="H1081" s="11">
        <v>0</v>
      </c>
      <c r="I1081" s="11"/>
      <c r="K1081" s="11"/>
      <c r="L1081" s="11"/>
      <c r="M1081" s="11"/>
      <c r="O1081" s="169"/>
      <c r="P1081" s="170"/>
      <c r="Q1081" s="170"/>
      <c r="R1081" s="171"/>
      <c r="U1081" s="4"/>
      <c r="V1081" s="4"/>
    </row>
    <row r="1082" spans="1:22" ht="17.100000000000001" customHeight="1" x14ac:dyDescent="0.25">
      <c r="A1082" s="51"/>
      <c r="B1082" s="11"/>
      <c r="C1082" s="11" t="s">
        <v>645</v>
      </c>
      <c r="D1082" s="11"/>
      <c r="E1082" s="11" t="s">
        <v>75</v>
      </c>
      <c r="F1082" s="11">
        <v>16</v>
      </c>
      <c r="G1082" s="11"/>
      <c r="H1082" s="11">
        <v>0</v>
      </c>
      <c r="I1082" s="11"/>
      <c r="K1082" s="11"/>
      <c r="L1082" s="11"/>
      <c r="M1082" s="11"/>
      <c r="O1082" s="169"/>
      <c r="P1082" s="170"/>
      <c r="Q1082" s="170"/>
      <c r="R1082" s="171"/>
      <c r="U1082" s="4"/>
      <c r="V1082" s="4"/>
    </row>
    <row r="1083" spans="1:22" ht="17.100000000000001" customHeight="1" x14ac:dyDescent="0.25">
      <c r="A1083" s="51"/>
      <c r="B1083" s="11"/>
      <c r="C1083" s="11" t="s">
        <v>244</v>
      </c>
      <c r="D1083" s="11"/>
      <c r="E1083" s="11" t="s">
        <v>208</v>
      </c>
      <c r="F1083" s="11">
        <v>12</v>
      </c>
      <c r="G1083" s="11"/>
      <c r="H1083" s="11">
        <v>0</v>
      </c>
      <c r="I1083" s="11"/>
      <c r="K1083" s="11"/>
      <c r="L1083" s="11"/>
      <c r="M1083" s="11"/>
      <c r="O1083" s="169"/>
      <c r="P1083" s="170"/>
      <c r="Q1083" s="170"/>
      <c r="R1083" s="171"/>
      <c r="U1083" s="4"/>
      <c r="V1083" s="4"/>
    </row>
    <row r="1084" spans="1:22" ht="17.100000000000001" customHeight="1" x14ac:dyDescent="0.25">
      <c r="A1084" s="51"/>
      <c r="B1084" s="11"/>
      <c r="C1084" s="11" t="s">
        <v>245</v>
      </c>
      <c r="D1084" s="11"/>
      <c r="E1084" s="11" t="s">
        <v>75</v>
      </c>
      <c r="F1084" s="11">
        <v>18</v>
      </c>
      <c r="G1084" s="11"/>
      <c r="H1084" s="11">
        <v>0</v>
      </c>
      <c r="I1084" s="11"/>
      <c r="K1084" s="11"/>
      <c r="L1084" s="11"/>
      <c r="M1084" s="11"/>
      <c r="O1084" s="169"/>
      <c r="P1084" s="170"/>
      <c r="Q1084" s="170"/>
      <c r="R1084" s="171"/>
      <c r="U1084" s="4"/>
      <c r="V1084" s="4"/>
    </row>
    <row r="1085" spans="1:22" ht="17.100000000000001" customHeight="1" x14ac:dyDescent="0.25">
      <c r="A1085" s="51"/>
      <c r="B1085" s="11"/>
      <c r="C1085" s="11" t="s">
        <v>248</v>
      </c>
      <c r="D1085" s="11"/>
      <c r="E1085" s="11" t="s">
        <v>77</v>
      </c>
      <c r="F1085" s="11">
        <v>3</v>
      </c>
      <c r="G1085" s="11"/>
      <c r="H1085" s="11"/>
      <c r="I1085" s="11"/>
      <c r="K1085" s="11"/>
      <c r="L1085" s="11"/>
      <c r="M1085" s="11"/>
      <c r="O1085" s="169"/>
      <c r="P1085" s="170"/>
      <c r="Q1085" s="170"/>
      <c r="R1085" s="171"/>
      <c r="U1085" s="4"/>
      <c r="V1085" s="4"/>
    </row>
    <row r="1086" spans="1:22" ht="17.100000000000001" customHeight="1" x14ac:dyDescent="0.25">
      <c r="A1086" s="51"/>
      <c r="B1086" s="11"/>
      <c r="C1086" s="11" t="s">
        <v>249</v>
      </c>
      <c r="D1086" s="11"/>
      <c r="E1086" s="11" t="s">
        <v>68</v>
      </c>
      <c r="F1086" s="11">
        <v>17</v>
      </c>
      <c r="G1086" s="11">
        <v>2</v>
      </c>
      <c r="H1086" s="11">
        <v>2</v>
      </c>
      <c r="I1086" s="11">
        <v>0.5</v>
      </c>
      <c r="K1086" s="11"/>
      <c r="L1086" s="11"/>
      <c r="M1086" s="11"/>
      <c r="O1086" s="169"/>
      <c r="P1086" s="170"/>
      <c r="Q1086" s="170"/>
      <c r="R1086" s="171"/>
      <c r="U1086" s="4"/>
      <c r="V1086" s="4"/>
    </row>
    <row r="1087" spans="1:22" ht="17.100000000000001" customHeight="1" x14ac:dyDescent="0.25">
      <c r="A1087" s="51"/>
      <c r="B1087" s="11"/>
      <c r="C1087" s="11" t="s">
        <v>252</v>
      </c>
      <c r="D1087" s="11"/>
      <c r="E1087" s="11" t="s">
        <v>253</v>
      </c>
      <c r="F1087" s="11">
        <v>10</v>
      </c>
      <c r="G1087" s="11"/>
      <c r="H1087" s="11">
        <v>0</v>
      </c>
      <c r="I1087" s="11"/>
      <c r="K1087" s="11"/>
      <c r="L1087" s="11"/>
      <c r="M1087" s="11"/>
      <c r="O1087" s="169"/>
      <c r="P1087" s="170"/>
      <c r="Q1087" s="170"/>
      <c r="R1087" s="171"/>
      <c r="U1087" s="4"/>
      <c r="V1087" s="4"/>
    </row>
    <row r="1088" spans="1:22" ht="17.100000000000001" customHeight="1" x14ac:dyDescent="0.25">
      <c r="A1088" s="51"/>
      <c r="B1088" s="11"/>
      <c r="C1088" s="11" t="s">
        <v>257</v>
      </c>
      <c r="D1088" s="11"/>
      <c r="E1088" s="11" t="s">
        <v>75</v>
      </c>
      <c r="F1088" s="11">
        <v>2</v>
      </c>
      <c r="G1088" s="11"/>
      <c r="H1088" s="11"/>
      <c r="I1088" s="11"/>
      <c r="K1088" s="11"/>
      <c r="L1088" s="11"/>
      <c r="M1088" s="11"/>
      <c r="O1088" s="169"/>
      <c r="P1088" s="170"/>
      <c r="Q1088" s="170"/>
      <c r="R1088" s="171"/>
      <c r="U1088" s="4"/>
      <c r="V1088" s="4"/>
    </row>
    <row r="1089" spans="1:22" ht="17.100000000000001" customHeight="1" x14ac:dyDescent="0.25">
      <c r="A1089" s="51"/>
      <c r="B1089" s="11"/>
      <c r="C1089" s="11" t="s">
        <v>257</v>
      </c>
      <c r="D1089" s="11"/>
      <c r="E1089" s="11" t="s">
        <v>117</v>
      </c>
      <c r="F1089" s="11">
        <v>1</v>
      </c>
      <c r="G1089" s="11"/>
      <c r="H1089" s="11"/>
      <c r="I1089" s="11"/>
      <c r="K1089" s="11"/>
      <c r="L1089" s="11"/>
      <c r="M1089" s="11"/>
      <c r="O1089" s="169"/>
      <c r="P1089" s="170"/>
      <c r="Q1089" s="170"/>
      <c r="R1089" s="171"/>
      <c r="U1089" s="4"/>
      <c r="V1089" s="4"/>
    </row>
    <row r="1090" spans="1:22" ht="17.100000000000001" customHeight="1" x14ac:dyDescent="0.25">
      <c r="A1090" s="51"/>
      <c r="B1090" s="11"/>
      <c r="C1090" s="11" t="s">
        <v>258</v>
      </c>
      <c r="D1090" s="11"/>
      <c r="E1090" s="11" t="s">
        <v>71</v>
      </c>
      <c r="F1090" s="11">
        <v>24</v>
      </c>
      <c r="G1090" s="11"/>
      <c r="H1090" s="11">
        <v>0</v>
      </c>
      <c r="I1090" s="11"/>
      <c r="K1090" s="11"/>
      <c r="L1090" s="11"/>
      <c r="M1090" s="11"/>
      <c r="O1090" s="169"/>
      <c r="P1090" s="170"/>
      <c r="Q1090" s="170"/>
      <c r="R1090" s="171"/>
      <c r="U1090" s="4"/>
      <c r="V1090" s="4"/>
    </row>
    <row r="1091" spans="1:22" ht="17.100000000000001" customHeight="1" x14ac:dyDescent="0.25">
      <c r="A1091" s="51"/>
      <c r="B1091" s="11"/>
      <c r="C1091" s="11" t="s">
        <v>261</v>
      </c>
      <c r="D1091" s="11"/>
      <c r="E1091" s="11" t="s">
        <v>62</v>
      </c>
      <c r="F1091" s="11">
        <v>5</v>
      </c>
      <c r="G1091" s="11">
        <v>1</v>
      </c>
      <c r="H1091" s="11">
        <v>0</v>
      </c>
      <c r="I1091" s="11"/>
      <c r="K1091" s="11"/>
      <c r="L1091" s="11"/>
      <c r="M1091" s="11"/>
      <c r="O1091" s="169"/>
      <c r="P1091" s="170"/>
      <c r="Q1091" s="170"/>
      <c r="R1091" s="171"/>
      <c r="U1091" s="4"/>
      <c r="V1091" s="4"/>
    </row>
    <row r="1092" spans="1:22" ht="17.100000000000001" customHeight="1" x14ac:dyDescent="0.25">
      <c r="A1092" s="51"/>
      <c r="B1092" s="11"/>
      <c r="C1092" s="11" t="s">
        <v>263</v>
      </c>
      <c r="D1092" s="11"/>
      <c r="E1092" s="11" t="s">
        <v>264</v>
      </c>
      <c r="F1092" s="11">
        <v>3</v>
      </c>
      <c r="G1092" s="11"/>
      <c r="H1092" s="11"/>
      <c r="I1092" s="11"/>
      <c r="K1092" s="11"/>
      <c r="L1092" s="11"/>
      <c r="M1092" s="11"/>
      <c r="O1092" s="169"/>
      <c r="P1092" s="170"/>
      <c r="Q1092" s="170"/>
      <c r="R1092" s="171"/>
      <c r="U1092" s="4"/>
      <c r="V1092" s="4"/>
    </row>
    <row r="1093" spans="1:22" ht="17.100000000000001" customHeight="1" x14ac:dyDescent="0.25">
      <c r="A1093" s="51"/>
      <c r="B1093" s="11"/>
      <c r="C1093" s="11" t="s">
        <v>267</v>
      </c>
      <c r="D1093" s="11"/>
      <c r="E1093" s="11" t="s">
        <v>142</v>
      </c>
      <c r="F1093" s="11">
        <v>1</v>
      </c>
      <c r="G1093" s="11"/>
      <c r="H1093" s="11"/>
      <c r="I1093" s="11"/>
      <c r="K1093" s="11"/>
      <c r="L1093" s="11"/>
      <c r="M1093" s="11"/>
      <c r="O1093" s="169"/>
      <c r="P1093" s="170"/>
      <c r="Q1093" s="170"/>
      <c r="R1093" s="171"/>
      <c r="U1093" s="4"/>
      <c r="V1093" s="4"/>
    </row>
    <row r="1094" spans="1:22" ht="17.100000000000001" customHeight="1" x14ac:dyDescent="0.25">
      <c r="A1094" s="51"/>
      <c r="B1094" s="11"/>
      <c r="C1094" s="11" t="s">
        <v>270</v>
      </c>
      <c r="D1094" s="11"/>
      <c r="E1094" s="11" t="s">
        <v>269</v>
      </c>
      <c r="F1094" s="11">
        <v>5</v>
      </c>
      <c r="G1094" s="11"/>
      <c r="H1094" s="11"/>
      <c r="I1094" s="11"/>
      <c r="K1094" s="11"/>
      <c r="L1094" s="11"/>
      <c r="M1094" s="11"/>
      <c r="O1094" s="169"/>
      <c r="P1094" s="170"/>
      <c r="Q1094" s="170"/>
      <c r="R1094" s="171"/>
      <c r="U1094" s="4"/>
      <c r="V1094" s="4"/>
    </row>
    <row r="1095" spans="1:22" ht="17.100000000000001" customHeight="1" x14ac:dyDescent="0.25">
      <c r="A1095" s="51"/>
      <c r="B1095" s="11"/>
      <c r="C1095" s="11" t="s">
        <v>271</v>
      </c>
      <c r="D1095" s="11"/>
      <c r="E1095" s="11" t="s">
        <v>105</v>
      </c>
      <c r="F1095" s="11">
        <v>2</v>
      </c>
      <c r="G1095" s="11"/>
      <c r="H1095" s="11">
        <v>0</v>
      </c>
      <c r="I1095" s="11"/>
      <c r="K1095" s="11"/>
      <c r="L1095" s="11"/>
      <c r="M1095" s="11"/>
      <c r="O1095" s="169"/>
      <c r="P1095" s="170"/>
      <c r="Q1095" s="170"/>
      <c r="R1095" s="171"/>
      <c r="U1095" s="4"/>
      <c r="V1095" s="4"/>
    </row>
    <row r="1096" spans="1:22" ht="17.100000000000001" customHeight="1" x14ac:dyDescent="0.25">
      <c r="A1096" s="51"/>
      <c r="B1096" s="11"/>
      <c r="C1096" s="11" t="s">
        <v>272</v>
      </c>
      <c r="D1096" s="11"/>
      <c r="E1096" s="11" t="s">
        <v>98</v>
      </c>
      <c r="F1096" s="11">
        <v>2</v>
      </c>
      <c r="G1096" s="11"/>
      <c r="H1096" s="11"/>
      <c r="I1096" s="11"/>
      <c r="K1096" s="11"/>
      <c r="L1096" s="11"/>
      <c r="M1096" s="11"/>
      <c r="O1096" s="169"/>
      <c r="P1096" s="170"/>
      <c r="Q1096" s="170"/>
      <c r="R1096" s="171"/>
      <c r="U1096" s="4"/>
      <c r="V1096" s="4"/>
    </row>
    <row r="1097" spans="1:22" ht="17.100000000000001" customHeight="1" x14ac:dyDescent="0.25">
      <c r="A1097" s="51"/>
      <c r="B1097" s="11"/>
      <c r="C1097" s="11" t="s">
        <v>272</v>
      </c>
      <c r="D1097" s="11"/>
      <c r="E1097" s="11" t="s">
        <v>75</v>
      </c>
      <c r="F1097" s="11">
        <v>1</v>
      </c>
      <c r="G1097" s="11"/>
      <c r="H1097" s="11"/>
      <c r="I1097" s="11"/>
      <c r="K1097" s="11"/>
      <c r="L1097" s="11"/>
      <c r="M1097" s="11"/>
      <c r="O1097" s="169"/>
      <c r="P1097" s="170"/>
      <c r="Q1097" s="170"/>
      <c r="R1097" s="171"/>
      <c r="U1097" s="4"/>
      <c r="V1097" s="4"/>
    </row>
    <row r="1098" spans="1:22" ht="17.100000000000001" customHeight="1" x14ac:dyDescent="0.25">
      <c r="A1098" s="51"/>
      <c r="B1098" s="11"/>
      <c r="C1098" s="11" t="s">
        <v>276</v>
      </c>
      <c r="D1098" s="11"/>
      <c r="E1098" s="11" t="s">
        <v>91</v>
      </c>
      <c r="F1098" s="11">
        <v>1</v>
      </c>
      <c r="G1098" s="11"/>
      <c r="H1098" s="11"/>
      <c r="I1098" s="11"/>
      <c r="K1098" s="11"/>
      <c r="L1098" s="11"/>
      <c r="M1098" s="11"/>
      <c r="O1098" s="169"/>
      <c r="P1098" s="170"/>
      <c r="Q1098" s="170"/>
      <c r="R1098" s="171"/>
      <c r="U1098" s="4"/>
      <c r="V1098" s="4"/>
    </row>
    <row r="1099" spans="1:22" ht="17.100000000000001" customHeight="1" x14ac:dyDescent="0.25">
      <c r="A1099" s="51"/>
      <c r="B1099" s="11"/>
      <c r="C1099" s="11" t="s">
        <v>277</v>
      </c>
      <c r="D1099" s="11"/>
      <c r="E1099" s="11" t="s">
        <v>167</v>
      </c>
      <c r="F1099" s="11">
        <v>1</v>
      </c>
      <c r="G1099" s="11"/>
      <c r="H1099" s="11"/>
      <c r="I1099" s="11"/>
      <c r="K1099" s="11"/>
      <c r="L1099" s="11"/>
      <c r="M1099" s="11"/>
      <c r="O1099" s="169"/>
      <c r="P1099" s="170"/>
      <c r="Q1099" s="170"/>
      <c r="R1099" s="171"/>
      <c r="U1099" s="4"/>
      <c r="V1099" s="4"/>
    </row>
    <row r="1100" spans="1:22" ht="17.100000000000001" customHeight="1" x14ac:dyDescent="0.25">
      <c r="A1100" s="51"/>
      <c r="B1100" s="11"/>
      <c r="C1100" s="11" t="s">
        <v>279</v>
      </c>
      <c r="D1100" s="11"/>
      <c r="E1100" s="11" t="s">
        <v>77</v>
      </c>
      <c r="F1100" s="11">
        <v>5</v>
      </c>
      <c r="G1100" s="11"/>
      <c r="H1100" s="11">
        <v>0</v>
      </c>
      <c r="I1100" s="11"/>
      <c r="K1100" s="11"/>
      <c r="L1100" s="11"/>
      <c r="M1100" s="11"/>
      <c r="O1100" s="169"/>
      <c r="P1100" s="170"/>
      <c r="Q1100" s="170"/>
      <c r="R1100" s="171"/>
      <c r="U1100" s="4"/>
      <c r="V1100" s="4"/>
    </row>
    <row r="1101" spans="1:22" ht="17.100000000000001" customHeight="1" x14ac:dyDescent="0.25">
      <c r="A1101" s="51"/>
      <c r="B1101" s="11"/>
      <c r="C1101" s="11" t="s">
        <v>286</v>
      </c>
      <c r="D1101" s="11"/>
      <c r="E1101" s="11" t="s">
        <v>198</v>
      </c>
      <c r="F1101" s="11">
        <v>13</v>
      </c>
      <c r="G1101" s="11"/>
      <c r="H1101" s="11">
        <v>0</v>
      </c>
      <c r="I1101" s="11"/>
      <c r="K1101" s="11"/>
      <c r="L1101" s="11"/>
      <c r="M1101" s="11"/>
      <c r="O1101" s="169"/>
      <c r="P1101" s="170"/>
      <c r="Q1101" s="170"/>
      <c r="R1101" s="171"/>
      <c r="U1101" s="4"/>
      <c r="V1101" s="4"/>
    </row>
    <row r="1102" spans="1:22" ht="17.100000000000001" customHeight="1" x14ac:dyDescent="0.25">
      <c r="A1102" s="51"/>
      <c r="B1102" s="11"/>
      <c r="C1102" s="11" t="s">
        <v>286</v>
      </c>
      <c r="D1102" s="11"/>
      <c r="E1102" s="11" t="s">
        <v>172</v>
      </c>
      <c r="F1102" s="11">
        <v>1</v>
      </c>
      <c r="G1102" s="11"/>
      <c r="H1102" s="11"/>
      <c r="I1102" s="11"/>
      <c r="K1102" s="11"/>
      <c r="L1102" s="11"/>
      <c r="M1102" s="11"/>
      <c r="O1102" s="169"/>
      <c r="P1102" s="170"/>
      <c r="Q1102" s="170"/>
      <c r="R1102" s="171"/>
      <c r="U1102" s="4"/>
      <c r="V1102" s="4"/>
    </row>
    <row r="1103" spans="1:22" ht="17.100000000000001" customHeight="1" x14ac:dyDescent="0.25">
      <c r="A1103" s="51"/>
      <c r="B1103" s="11"/>
      <c r="C1103" s="11" t="s">
        <v>288</v>
      </c>
      <c r="D1103" s="11"/>
      <c r="E1103" s="11" t="s">
        <v>63</v>
      </c>
      <c r="F1103" s="11">
        <v>4</v>
      </c>
      <c r="G1103" s="11"/>
      <c r="H1103" s="11">
        <v>0</v>
      </c>
      <c r="I1103" s="11"/>
      <c r="K1103" s="11"/>
      <c r="L1103" s="11"/>
      <c r="M1103" s="11"/>
      <c r="O1103" s="169"/>
      <c r="P1103" s="170"/>
      <c r="Q1103" s="170"/>
      <c r="R1103" s="171"/>
      <c r="U1103" s="4"/>
      <c r="V1103" s="4"/>
    </row>
    <row r="1104" spans="1:22" ht="17.100000000000001" customHeight="1" x14ac:dyDescent="0.25">
      <c r="A1104" s="51"/>
      <c r="B1104" s="11"/>
      <c r="C1104" s="11" t="s">
        <v>293</v>
      </c>
      <c r="D1104" s="11"/>
      <c r="E1104" s="11" t="s">
        <v>208</v>
      </c>
      <c r="F1104" s="11">
        <v>3</v>
      </c>
      <c r="G1104" s="11"/>
      <c r="H1104" s="11"/>
      <c r="I1104" s="11"/>
      <c r="K1104" s="11"/>
      <c r="L1104" s="11"/>
      <c r="M1104" s="11"/>
      <c r="O1104" s="169"/>
      <c r="P1104" s="170"/>
      <c r="Q1104" s="170"/>
      <c r="R1104" s="171"/>
      <c r="U1104" s="4"/>
      <c r="V1104" s="4"/>
    </row>
    <row r="1105" spans="1:22" ht="17.100000000000001" customHeight="1" x14ac:dyDescent="0.25">
      <c r="A1105" s="51"/>
      <c r="B1105" s="11"/>
      <c r="C1105" s="11" t="s">
        <v>294</v>
      </c>
      <c r="D1105" s="11"/>
      <c r="E1105" s="11" t="s">
        <v>295</v>
      </c>
      <c r="F1105" s="11">
        <v>6</v>
      </c>
      <c r="G1105" s="11"/>
      <c r="H1105" s="11">
        <v>0</v>
      </c>
      <c r="I1105" s="11"/>
      <c r="K1105" s="11"/>
      <c r="L1105" s="11"/>
      <c r="M1105" s="11"/>
      <c r="O1105" s="169"/>
      <c r="P1105" s="170"/>
      <c r="Q1105" s="170"/>
      <c r="R1105" s="171"/>
      <c r="U1105" s="4"/>
      <c r="V1105" s="4"/>
    </row>
    <row r="1106" spans="1:22" ht="17.100000000000001" customHeight="1" x14ac:dyDescent="0.25">
      <c r="A1106" s="51"/>
      <c r="B1106" s="11"/>
      <c r="C1106" s="11" t="s">
        <v>296</v>
      </c>
      <c r="D1106" s="11"/>
      <c r="E1106" s="11" t="s">
        <v>297</v>
      </c>
      <c r="F1106" s="11">
        <v>6</v>
      </c>
      <c r="G1106" s="11"/>
      <c r="H1106" s="11"/>
      <c r="I1106" s="11"/>
      <c r="K1106" s="11"/>
      <c r="L1106" s="11"/>
      <c r="M1106" s="11"/>
      <c r="O1106" s="169"/>
      <c r="P1106" s="170"/>
      <c r="Q1106" s="170"/>
      <c r="R1106" s="171"/>
      <c r="U1106" s="4"/>
      <c r="V1106" s="4"/>
    </row>
    <row r="1107" spans="1:22" ht="17.100000000000001" customHeight="1" x14ac:dyDescent="0.25">
      <c r="A1107" s="51"/>
      <c r="B1107" s="11"/>
      <c r="C1107" s="11" t="s">
        <v>298</v>
      </c>
      <c r="D1107" s="11"/>
      <c r="E1107" s="11" t="s">
        <v>90</v>
      </c>
      <c r="F1107" s="11">
        <v>75</v>
      </c>
      <c r="G1107" s="11"/>
      <c r="H1107" s="11">
        <v>0</v>
      </c>
      <c r="I1107" s="11"/>
      <c r="K1107" s="11"/>
      <c r="L1107" s="11"/>
      <c r="M1107" s="11"/>
      <c r="O1107" s="169"/>
      <c r="P1107" s="170"/>
      <c r="Q1107" s="170"/>
      <c r="R1107" s="171"/>
      <c r="U1107" s="4"/>
      <c r="V1107" s="4"/>
    </row>
    <row r="1108" spans="1:22" ht="17.100000000000001" customHeight="1" x14ac:dyDescent="0.25">
      <c r="A1108" s="51"/>
      <c r="B1108" s="11"/>
      <c r="C1108" s="11" t="s">
        <v>300</v>
      </c>
      <c r="D1108" s="11"/>
      <c r="E1108" s="11" t="s">
        <v>301</v>
      </c>
      <c r="F1108" s="11">
        <v>1</v>
      </c>
      <c r="G1108" s="11"/>
      <c r="H1108" s="11"/>
      <c r="I1108" s="11"/>
      <c r="K1108" s="11"/>
      <c r="L1108" s="11"/>
      <c r="M1108" s="11"/>
      <c r="O1108" s="169"/>
      <c r="P1108" s="170"/>
      <c r="Q1108" s="170"/>
      <c r="R1108" s="171"/>
      <c r="U1108" s="4"/>
      <c r="V1108" s="4"/>
    </row>
    <row r="1109" spans="1:22" ht="17.100000000000001" customHeight="1" x14ac:dyDescent="0.25">
      <c r="A1109" s="51"/>
      <c r="B1109" s="11"/>
      <c r="C1109" s="11" t="s">
        <v>303</v>
      </c>
      <c r="D1109" s="11"/>
      <c r="E1109" s="11" t="s">
        <v>164</v>
      </c>
      <c r="F1109" s="11">
        <v>1</v>
      </c>
      <c r="G1109" s="11"/>
      <c r="H1109" s="11"/>
      <c r="I1109" s="11"/>
      <c r="K1109" s="11"/>
      <c r="L1109" s="11"/>
      <c r="M1109" s="11"/>
      <c r="O1109" s="169"/>
      <c r="P1109" s="170"/>
      <c r="Q1109" s="170"/>
      <c r="R1109" s="171"/>
      <c r="U1109" s="4"/>
      <c r="V1109" s="4"/>
    </row>
    <row r="1110" spans="1:22" ht="17.100000000000001" customHeight="1" x14ac:dyDescent="0.25">
      <c r="A1110" s="51"/>
      <c r="B1110" s="11"/>
      <c r="C1110" s="11" t="s">
        <v>304</v>
      </c>
      <c r="D1110" s="11"/>
      <c r="E1110" s="11" t="s">
        <v>208</v>
      </c>
      <c r="F1110" s="11">
        <v>1</v>
      </c>
      <c r="G1110" s="11"/>
      <c r="H1110" s="11"/>
      <c r="I1110" s="11"/>
      <c r="K1110" s="11"/>
      <c r="L1110" s="11"/>
      <c r="M1110" s="11"/>
      <c r="O1110" s="169"/>
      <c r="P1110" s="170"/>
      <c r="Q1110" s="170"/>
      <c r="R1110" s="171"/>
      <c r="U1110" s="4"/>
      <c r="V1110" s="4"/>
    </row>
    <row r="1111" spans="1:22" ht="17.100000000000001" customHeight="1" x14ac:dyDescent="0.25">
      <c r="A1111" s="51"/>
      <c r="B1111" s="11"/>
      <c r="C1111" s="11" t="s">
        <v>308</v>
      </c>
      <c r="D1111" s="11"/>
      <c r="E1111" s="11" t="s">
        <v>309</v>
      </c>
      <c r="F1111" s="11">
        <v>2</v>
      </c>
      <c r="G1111" s="11"/>
      <c r="H1111" s="11"/>
      <c r="I1111" s="11"/>
      <c r="K1111" s="11"/>
      <c r="L1111" s="11"/>
      <c r="M1111" s="11"/>
      <c r="O1111" s="169"/>
      <c r="P1111" s="170"/>
      <c r="Q1111" s="170"/>
      <c r="R1111" s="171"/>
      <c r="U1111" s="4"/>
      <c r="V1111" s="4"/>
    </row>
    <row r="1112" spans="1:22" ht="17.100000000000001" customHeight="1" x14ac:dyDescent="0.25">
      <c r="A1112" s="51"/>
      <c r="B1112" s="11"/>
      <c r="C1112" s="11" t="s">
        <v>310</v>
      </c>
      <c r="D1112" s="11"/>
      <c r="E1112" s="11" t="s">
        <v>311</v>
      </c>
      <c r="F1112" s="11">
        <v>3</v>
      </c>
      <c r="G1112" s="11"/>
      <c r="H1112" s="11">
        <v>0</v>
      </c>
      <c r="I1112" s="11"/>
      <c r="K1112" s="11"/>
      <c r="L1112" s="11"/>
      <c r="M1112" s="11"/>
      <c r="O1112" s="169"/>
      <c r="P1112" s="170"/>
      <c r="Q1112" s="170"/>
      <c r="R1112" s="171"/>
      <c r="U1112" s="4"/>
      <c r="V1112" s="4"/>
    </row>
    <row r="1113" spans="1:22" ht="17.100000000000001" customHeight="1" x14ac:dyDescent="0.25">
      <c r="A1113" s="51"/>
      <c r="B1113" s="11"/>
      <c r="C1113" s="11" t="s">
        <v>313</v>
      </c>
      <c r="D1113" s="11"/>
      <c r="E1113" s="11" t="s">
        <v>77</v>
      </c>
      <c r="F1113" s="11">
        <v>55</v>
      </c>
      <c r="G1113" s="11"/>
      <c r="H1113" s="11">
        <v>0</v>
      </c>
      <c r="I1113" s="11"/>
      <c r="K1113" s="11"/>
      <c r="L1113" s="11"/>
      <c r="M1113" s="11"/>
      <c r="O1113" s="169"/>
      <c r="P1113" s="170"/>
      <c r="Q1113" s="170"/>
      <c r="R1113" s="171"/>
      <c r="U1113" s="4"/>
      <c r="V1113" s="4"/>
    </row>
    <row r="1114" spans="1:22" ht="17.100000000000001" customHeight="1" x14ac:dyDescent="0.25">
      <c r="A1114" s="51"/>
      <c r="B1114" s="11"/>
      <c r="C1114" s="11" t="s">
        <v>314</v>
      </c>
      <c r="D1114" s="11"/>
      <c r="E1114" s="11" t="s">
        <v>315</v>
      </c>
      <c r="F1114" s="11">
        <v>3</v>
      </c>
      <c r="G1114" s="11"/>
      <c r="H1114" s="11"/>
      <c r="I1114" s="11"/>
      <c r="K1114" s="11"/>
      <c r="L1114" s="11"/>
      <c r="M1114" s="11"/>
      <c r="O1114" s="169"/>
      <c r="P1114" s="170"/>
      <c r="Q1114" s="170"/>
      <c r="R1114" s="171"/>
      <c r="U1114" s="4"/>
      <c r="V1114" s="4"/>
    </row>
    <row r="1115" spans="1:22" ht="17.100000000000001" customHeight="1" x14ac:dyDescent="0.25">
      <c r="A1115" s="51"/>
      <c r="B1115" s="11"/>
      <c r="C1115" s="11" t="s">
        <v>334</v>
      </c>
      <c r="D1115" s="11"/>
      <c r="E1115" s="11" t="s">
        <v>68</v>
      </c>
      <c r="F1115" s="11">
        <v>1</v>
      </c>
      <c r="G1115" s="11"/>
      <c r="H1115" s="11"/>
      <c r="I1115" s="11"/>
      <c r="K1115" s="11"/>
      <c r="L1115" s="11"/>
      <c r="M1115" s="11"/>
      <c r="O1115" s="169"/>
      <c r="P1115" s="170"/>
      <c r="Q1115" s="170"/>
      <c r="R1115" s="171"/>
      <c r="U1115" s="4"/>
      <c r="V1115" s="4"/>
    </row>
    <row r="1116" spans="1:22" ht="17.100000000000001" customHeight="1" x14ac:dyDescent="0.25">
      <c r="A1116" s="51"/>
      <c r="B1116" s="11"/>
      <c r="C1116" s="11" t="s">
        <v>337</v>
      </c>
      <c r="D1116" s="11"/>
      <c r="E1116" s="11" t="s">
        <v>105</v>
      </c>
      <c r="F1116" s="11">
        <v>2</v>
      </c>
      <c r="G1116" s="11"/>
      <c r="H1116" s="11">
        <v>0</v>
      </c>
      <c r="I1116" s="11"/>
      <c r="K1116" s="11"/>
      <c r="L1116" s="11"/>
      <c r="M1116" s="11"/>
      <c r="O1116" s="169"/>
      <c r="P1116" s="170"/>
      <c r="Q1116" s="170"/>
      <c r="R1116" s="171"/>
      <c r="U1116" s="4"/>
      <c r="V1116" s="4"/>
    </row>
    <row r="1117" spans="1:22" ht="17.100000000000001" customHeight="1" x14ac:dyDescent="0.25">
      <c r="A1117" s="51"/>
      <c r="B1117" s="11"/>
      <c r="C1117" s="11" t="s">
        <v>338</v>
      </c>
      <c r="D1117" s="11"/>
      <c r="E1117" s="11" t="s">
        <v>86</v>
      </c>
      <c r="F1117" s="11">
        <v>4</v>
      </c>
      <c r="G1117" s="11"/>
      <c r="H1117" s="11">
        <v>0</v>
      </c>
      <c r="I1117" s="11"/>
      <c r="K1117" s="11"/>
      <c r="L1117" s="11"/>
      <c r="M1117" s="11"/>
      <c r="O1117" s="169"/>
      <c r="P1117" s="170"/>
      <c r="Q1117" s="170"/>
      <c r="R1117" s="171"/>
      <c r="U1117" s="4"/>
      <c r="V1117" s="4"/>
    </row>
    <row r="1118" spans="1:22" ht="17.100000000000001" customHeight="1" x14ac:dyDescent="0.25">
      <c r="A1118" s="51"/>
      <c r="B1118" s="11"/>
      <c r="C1118" s="11" t="s">
        <v>347</v>
      </c>
      <c r="D1118" s="11"/>
      <c r="E1118" s="11" t="s">
        <v>184</v>
      </c>
      <c r="F1118" s="11">
        <v>7</v>
      </c>
      <c r="G1118" s="11"/>
      <c r="H1118" s="11">
        <v>0</v>
      </c>
      <c r="I1118" s="11"/>
      <c r="K1118" s="11"/>
      <c r="L1118" s="11"/>
      <c r="M1118" s="11"/>
      <c r="O1118" s="169"/>
      <c r="P1118" s="170"/>
      <c r="Q1118" s="170"/>
      <c r="R1118" s="171"/>
      <c r="U1118" s="4"/>
      <c r="V1118" s="4"/>
    </row>
    <row r="1119" spans="1:22" ht="17.100000000000001" customHeight="1" x14ac:dyDescent="0.25">
      <c r="A1119" s="51"/>
      <c r="B1119" s="11"/>
      <c r="C1119" s="11" t="s">
        <v>351</v>
      </c>
      <c r="D1119" s="11"/>
      <c r="E1119" s="11" t="s">
        <v>151</v>
      </c>
      <c r="F1119" s="11">
        <v>1</v>
      </c>
      <c r="G1119" s="11"/>
      <c r="H1119" s="11">
        <v>0</v>
      </c>
      <c r="I1119" s="11"/>
      <c r="K1119" s="11"/>
      <c r="L1119" s="11"/>
      <c r="M1119" s="11"/>
      <c r="O1119" s="169"/>
      <c r="P1119" s="170"/>
      <c r="Q1119" s="170"/>
      <c r="R1119" s="171"/>
      <c r="U1119" s="4"/>
      <c r="V1119" s="4"/>
    </row>
    <row r="1120" spans="1:22" ht="17.100000000000001" customHeight="1" x14ac:dyDescent="0.25">
      <c r="A1120" s="51"/>
      <c r="B1120" s="11"/>
      <c r="C1120" s="11" t="s">
        <v>353</v>
      </c>
      <c r="D1120" s="11"/>
      <c r="E1120" s="11" t="s">
        <v>200</v>
      </c>
      <c r="F1120" s="11">
        <v>7</v>
      </c>
      <c r="G1120" s="11"/>
      <c r="H1120" s="11">
        <v>0</v>
      </c>
      <c r="I1120" s="11"/>
      <c r="K1120" s="11"/>
      <c r="L1120" s="11"/>
      <c r="M1120" s="11"/>
      <c r="O1120" s="169"/>
      <c r="P1120" s="170"/>
      <c r="Q1120" s="170"/>
      <c r="R1120" s="171"/>
      <c r="U1120" s="4"/>
      <c r="V1120" s="4"/>
    </row>
    <row r="1121" spans="1:22" ht="17.100000000000001" customHeight="1" x14ac:dyDescent="0.25">
      <c r="A1121" s="51"/>
      <c r="B1121" s="11"/>
      <c r="C1121" s="11" t="s">
        <v>358</v>
      </c>
      <c r="D1121" s="11"/>
      <c r="E1121" s="11" t="s">
        <v>360</v>
      </c>
      <c r="F1121" s="11">
        <v>3</v>
      </c>
      <c r="G1121" s="11"/>
      <c r="H1121" s="11"/>
      <c r="I1121" s="11"/>
      <c r="K1121" s="11"/>
      <c r="L1121" s="11"/>
      <c r="M1121" s="11"/>
      <c r="O1121" s="169"/>
      <c r="P1121" s="170"/>
      <c r="Q1121" s="170"/>
      <c r="R1121" s="171"/>
      <c r="U1121" s="4"/>
      <c r="V1121" s="4"/>
    </row>
    <row r="1122" spans="1:22" ht="17.100000000000001" customHeight="1" x14ac:dyDescent="0.25">
      <c r="A1122" s="51"/>
      <c r="B1122" s="11"/>
      <c r="C1122" s="11" t="s">
        <v>361</v>
      </c>
      <c r="D1122" s="11"/>
      <c r="E1122" s="11" t="s">
        <v>200</v>
      </c>
      <c r="F1122" s="11">
        <v>19</v>
      </c>
      <c r="G1122" s="11">
        <v>1</v>
      </c>
      <c r="H1122" s="11">
        <v>0</v>
      </c>
      <c r="I1122" s="11"/>
      <c r="K1122" s="11"/>
      <c r="L1122" s="11"/>
      <c r="M1122" s="11"/>
      <c r="O1122" s="169"/>
      <c r="P1122" s="170"/>
      <c r="Q1122" s="170"/>
      <c r="R1122" s="171"/>
      <c r="U1122" s="4"/>
      <c r="V1122" s="4"/>
    </row>
    <row r="1123" spans="1:22" ht="17.100000000000001" customHeight="1" x14ac:dyDescent="0.25">
      <c r="A1123" s="51"/>
      <c r="B1123" s="11"/>
      <c r="C1123" s="11" t="s">
        <v>363</v>
      </c>
      <c r="D1123" s="11"/>
      <c r="E1123" s="11" t="s">
        <v>364</v>
      </c>
      <c r="F1123" s="11">
        <v>9</v>
      </c>
      <c r="G1123" s="11"/>
      <c r="H1123" s="11">
        <v>0</v>
      </c>
      <c r="I1123" s="11"/>
      <c r="K1123" s="11"/>
      <c r="L1123" s="11"/>
      <c r="M1123" s="11"/>
      <c r="O1123" s="169"/>
      <c r="P1123" s="170"/>
      <c r="Q1123" s="170"/>
      <c r="R1123" s="171"/>
      <c r="U1123" s="4"/>
      <c r="V1123" s="4"/>
    </row>
    <row r="1124" spans="1:22" ht="17.100000000000001" customHeight="1" x14ac:dyDescent="0.25">
      <c r="A1124" s="51"/>
      <c r="B1124" s="11"/>
      <c r="C1124" s="11" t="s">
        <v>369</v>
      </c>
      <c r="D1124" s="11"/>
      <c r="E1124" s="11" t="s">
        <v>102</v>
      </c>
      <c r="F1124" s="11">
        <v>1</v>
      </c>
      <c r="G1124" s="11"/>
      <c r="H1124" s="11">
        <v>0</v>
      </c>
      <c r="I1124" s="11"/>
      <c r="K1124" s="11"/>
      <c r="L1124" s="11"/>
      <c r="M1124" s="11"/>
      <c r="O1124" s="169"/>
      <c r="P1124" s="170"/>
      <c r="Q1124" s="170"/>
      <c r="R1124" s="171"/>
      <c r="U1124" s="4"/>
      <c r="V1124" s="4"/>
    </row>
    <row r="1125" spans="1:22" ht="17.100000000000001" customHeight="1" x14ac:dyDescent="0.25">
      <c r="A1125" s="51"/>
      <c r="B1125" s="11"/>
      <c r="C1125" s="11" t="s">
        <v>370</v>
      </c>
      <c r="D1125" s="11"/>
      <c r="E1125" s="11" t="s">
        <v>371</v>
      </c>
      <c r="F1125" s="11">
        <v>3</v>
      </c>
      <c r="G1125" s="11"/>
      <c r="H1125" s="11">
        <v>0</v>
      </c>
      <c r="I1125" s="11"/>
      <c r="K1125" s="11"/>
      <c r="L1125" s="11"/>
      <c r="M1125" s="11"/>
      <c r="O1125" s="169"/>
      <c r="P1125" s="170"/>
      <c r="Q1125" s="170"/>
      <c r="R1125" s="171"/>
      <c r="U1125" s="4"/>
      <c r="V1125" s="4"/>
    </row>
    <row r="1126" spans="1:22" ht="17.100000000000001" customHeight="1" x14ac:dyDescent="0.25">
      <c r="A1126" s="51"/>
      <c r="B1126" s="11"/>
      <c r="C1126" s="11" t="s">
        <v>372</v>
      </c>
      <c r="D1126" s="11"/>
      <c r="E1126" s="11" t="s">
        <v>102</v>
      </c>
      <c r="F1126" s="11">
        <v>1</v>
      </c>
      <c r="G1126" s="11"/>
      <c r="H1126" s="11">
        <v>0</v>
      </c>
      <c r="I1126" s="11"/>
      <c r="K1126" s="11"/>
      <c r="L1126" s="11"/>
      <c r="M1126" s="11"/>
      <c r="O1126" s="169"/>
      <c r="P1126" s="170"/>
      <c r="Q1126" s="170"/>
      <c r="R1126" s="171"/>
      <c r="U1126" s="4"/>
      <c r="V1126" s="4"/>
    </row>
    <row r="1127" spans="1:22" ht="17.100000000000001" customHeight="1" x14ac:dyDescent="0.25">
      <c r="A1127" s="51"/>
      <c r="B1127" s="11"/>
      <c r="C1127" s="11" t="s">
        <v>373</v>
      </c>
      <c r="D1127" s="11"/>
      <c r="E1127" s="11" t="s">
        <v>208</v>
      </c>
      <c r="F1127" s="11">
        <v>2</v>
      </c>
      <c r="G1127" s="11"/>
      <c r="H1127" s="11"/>
      <c r="I1127" s="11"/>
      <c r="K1127" s="11"/>
      <c r="L1127" s="11"/>
      <c r="M1127" s="11"/>
      <c r="O1127" s="169"/>
      <c r="P1127" s="170"/>
      <c r="Q1127" s="170"/>
      <c r="R1127" s="171"/>
      <c r="U1127" s="4"/>
      <c r="V1127" s="4"/>
    </row>
    <row r="1128" spans="1:22" ht="17.100000000000001" customHeight="1" x14ac:dyDescent="0.25">
      <c r="A1128" s="51"/>
      <c r="B1128" s="11"/>
      <c r="C1128" s="11" t="s">
        <v>374</v>
      </c>
      <c r="D1128" s="11"/>
      <c r="E1128" s="11" t="s">
        <v>299</v>
      </c>
      <c r="F1128" s="11">
        <v>3</v>
      </c>
      <c r="G1128" s="11"/>
      <c r="H1128" s="11">
        <v>0</v>
      </c>
      <c r="I1128" s="11"/>
      <c r="K1128" s="11"/>
      <c r="L1128" s="11"/>
      <c r="M1128" s="11"/>
      <c r="O1128" s="169"/>
      <c r="P1128" s="170"/>
      <c r="Q1128" s="170"/>
      <c r="R1128" s="171"/>
      <c r="U1128" s="4"/>
      <c r="V1128" s="4"/>
    </row>
    <row r="1129" spans="1:22" ht="17.100000000000001" customHeight="1" x14ac:dyDescent="0.25">
      <c r="A1129" s="51"/>
      <c r="B1129" s="11"/>
      <c r="C1129" s="11" t="s">
        <v>375</v>
      </c>
      <c r="D1129" s="11"/>
      <c r="E1129" s="11" t="s">
        <v>103</v>
      </c>
      <c r="F1129" s="11">
        <v>27</v>
      </c>
      <c r="G1129" s="11"/>
      <c r="H1129" s="11">
        <v>0</v>
      </c>
      <c r="I1129" s="11"/>
      <c r="K1129" s="11"/>
      <c r="L1129" s="11"/>
      <c r="M1129" s="11"/>
      <c r="O1129" s="169"/>
      <c r="P1129" s="170"/>
      <c r="Q1129" s="170"/>
      <c r="R1129" s="171"/>
      <c r="U1129" s="4"/>
      <c r="V1129" s="4"/>
    </row>
    <row r="1130" spans="1:22" ht="17.100000000000001" customHeight="1" x14ac:dyDescent="0.25">
      <c r="A1130" s="51"/>
      <c r="B1130" s="11"/>
      <c r="C1130" s="11" t="s">
        <v>377</v>
      </c>
      <c r="D1130" s="11"/>
      <c r="E1130" s="11" t="s">
        <v>161</v>
      </c>
      <c r="F1130" s="11">
        <v>7</v>
      </c>
      <c r="G1130" s="11"/>
      <c r="H1130" s="11">
        <v>0</v>
      </c>
      <c r="I1130" s="11"/>
      <c r="K1130" s="11"/>
      <c r="L1130" s="11"/>
      <c r="M1130" s="11"/>
      <c r="O1130" s="169"/>
      <c r="P1130" s="170"/>
      <c r="Q1130" s="170"/>
      <c r="R1130" s="171"/>
      <c r="U1130" s="4"/>
      <c r="V1130" s="4"/>
    </row>
    <row r="1131" spans="1:22" ht="17.100000000000001" customHeight="1" x14ac:dyDescent="0.25">
      <c r="A1131" s="51"/>
      <c r="B1131" s="11"/>
      <c r="C1131" s="11" t="s">
        <v>378</v>
      </c>
      <c r="D1131" s="11"/>
      <c r="E1131" s="11" t="s">
        <v>379</v>
      </c>
      <c r="F1131" s="11">
        <v>21</v>
      </c>
      <c r="G1131" s="11"/>
      <c r="H1131" s="11"/>
      <c r="I1131" s="11"/>
      <c r="K1131" s="11"/>
      <c r="L1131" s="11"/>
      <c r="M1131" s="11"/>
      <c r="O1131" s="169"/>
      <c r="P1131" s="170"/>
      <c r="Q1131" s="170"/>
      <c r="R1131" s="171"/>
      <c r="U1131" s="4"/>
      <c r="V1131" s="4"/>
    </row>
    <row r="1132" spans="1:22" ht="17.100000000000001" customHeight="1" x14ac:dyDescent="0.25">
      <c r="A1132" s="51"/>
      <c r="B1132" s="11"/>
      <c r="C1132" s="11" t="s">
        <v>381</v>
      </c>
      <c r="D1132" s="11"/>
      <c r="E1132" s="11" t="s">
        <v>82</v>
      </c>
      <c r="F1132" s="11">
        <v>7</v>
      </c>
      <c r="G1132" s="11"/>
      <c r="H1132" s="11">
        <v>0</v>
      </c>
      <c r="I1132" s="11"/>
      <c r="K1132" s="11"/>
      <c r="L1132" s="11"/>
      <c r="M1132" s="11"/>
      <c r="O1132" s="169"/>
      <c r="P1132" s="170"/>
      <c r="Q1132" s="170"/>
      <c r="R1132" s="171"/>
      <c r="U1132" s="4"/>
      <c r="V1132" s="4"/>
    </row>
    <row r="1133" spans="1:22" ht="17.100000000000001" customHeight="1" x14ac:dyDescent="0.25">
      <c r="A1133" s="51"/>
      <c r="B1133" s="11"/>
      <c r="C1133" s="11" t="s">
        <v>384</v>
      </c>
      <c r="D1133" s="11"/>
      <c r="E1133" s="11" t="s">
        <v>184</v>
      </c>
      <c r="F1133" s="11">
        <v>4</v>
      </c>
      <c r="G1133" s="11">
        <v>1</v>
      </c>
      <c r="H1133" s="11">
        <v>0</v>
      </c>
      <c r="I1133" s="11"/>
      <c r="K1133" s="11"/>
      <c r="L1133" s="11"/>
      <c r="M1133" s="11"/>
      <c r="O1133" s="169"/>
      <c r="P1133" s="170"/>
      <c r="Q1133" s="170"/>
      <c r="R1133" s="171"/>
      <c r="U1133" s="4"/>
      <c r="V1133" s="4"/>
    </row>
    <row r="1134" spans="1:22" ht="17.100000000000001" customHeight="1" x14ac:dyDescent="0.25">
      <c r="A1134" s="51"/>
      <c r="B1134" s="11"/>
      <c r="C1134" s="11" t="s">
        <v>386</v>
      </c>
      <c r="D1134" s="11"/>
      <c r="E1134" s="11" t="s">
        <v>121</v>
      </c>
      <c r="F1134" s="11">
        <v>4</v>
      </c>
      <c r="G1134" s="11"/>
      <c r="H1134" s="11">
        <v>0</v>
      </c>
      <c r="I1134" s="11"/>
      <c r="K1134" s="11"/>
      <c r="L1134" s="11"/>
      <c r="M1134" s="11"/>
      <c r="O1134" s="169"/>
      <c r="P1134" s="170"/>
      <c r="Q1134" s="170"/>
      <c r="R1134" s="171"/>
      <c r="U1134" s="4"/>
      <c r="V1134" s="4"/>
    </row>
    <row r="1135" spans="1:22" ht="17.100000000000001" customHeight="1" x14ac:dyDescent="0.25">
      <c r="A1135" s="51"/>
      <c r="B1135" s="11"/>
      <c r="C1135" s="11" t="s">
        <v>394</v>
      </c>
      <c r="D1135" s="11"/>
      <c r="E1135" s="11" t="s">
        <v>117</v>
      </c>
      <c r="F1135" s="11">
        <v>30</v>
      </c>
      <c r="G1135" s="11"/>
      <c r="H1135" s="11">
        <v>0</v>
      </c>
      <c r="I1135" s="11"/>
      <c r="K1135" s="11"/>
      <c r="L1135" s="11"/>
      <c r="M1135" s="11"/>
      <c r="O1135" s="169"/>
      <c r="P1135" s="170"/>
      <c r="Q1135" s="170"/>
      <c r="R1135" s="171"/>
      <c r="U1135" s="4"/>
      <c r="V1135" s="4"/>
    </row>
    <row r="1136" spans="1:22" ht="17.100000000000001" customHeight="1" x14ac:dyDescent="0.25">
      <c r="A1136" s="51"/>
      <c r="B1136" s="11"/>
      <c r="C1136" s="11" t="s">
        <v>395</v>
      </c>
      <c r="D1136" s="11"/>
      <c r="E1136" s="11" t="s">
        <v>95</v>
      </c>
      <c r="F1136" s="11">
        <v>2</v>
      </c>
      <c r="G1136" s="11"/>
      <c r="H1136" s="11"/>
      <c r="I1136" s="11"/>
      <c r="K1136" s="11"/>
      <c r="L1136" s="11"/>
      <c r="M1136" s="11"/>
      <c r="O1136" s="169"/>
      <c r="P1136" s="170"/>
      <c r="Q1136" s="170"/>
      <c r="R1136" s="171"/>
      <c r="U1136" s="4"/>
      <c r="V1136" s="4"/>
    </row>
    <row r="1137" spans="1:22" ht="17.100000000000001" customHeight="1" x14ac:dyDescent="0.25">
      <c r="A1137" s="51"/>
      <c r="B1137" s="11"/>
      <c r="C1137" s="11" t="s">
        <v>665</v>
      </c>
      <c r="D1137" s="11"/>
      <c r="E1137" s="11" t="s">
        <v>75</v>
      </c>
      <c r="F1137" s="11">
        <v>2</v>
      </c>
      <c r="G1137" s="11"/>
      <c r="H1137" s="11"/>
      <c r="I1137" s="11"/>
      <c r="K1137" s="11"/>
      <c r="L1137" s="11"/>
      <c r="M1137" s="11"/>
      <c r="O1137" s="169"/>
      <c r="P1137" s="170"/>
      <c r="Q1137" s="170"/>
      <c r="R1137" s="171"/>
      <c r="U1137" s="4"/>
      <c r="V1137" s="4"/>
    </row>
    <row r="1138" spans="1:22" ht="17.100000000000001" customHeight="1" x14ac:dyDescent="0.25">
      <c r="A1138" s="51"/>
      <c r="B1138" s="11"/>
      <c r="C1138" s="11" t="s">
        <v>396</v>
      </c>
      <c r="D1138" s="11"/>
      <c r="E1138" s="11" t="s">
        <v>98</v>
      </c>
      <c r="F1138" s="11">
        <v>1</v>
      </c>
      <c r="G1138" s="11"/>
      <c r="H1138" s="11"/>
      <c r="I1138" s="11"/>
      <c r="K1138" s="11"/>
      <c r="L1138" s="11"/>
      <c r="M1138" s="11"/>
      <c r="O1138" s="169"/>
      <c r="P1138" s="170"/>
      <c r="Q1138" s="170"/>
      <c r="R1138" s="171"/>
      <c r="U1138" s="4"/>
      <c r="V1138" s="4"/>
    </row>
    <row r="1139" spans="1:22" ht="17.100000000000001" customHeight="1" x14ac:dyDescent="0.25">
      <c r="A1139" s="51"/>
      <c r="B1139" s="11"/>
      <c r="C1139" s="11" t="s">
        <v>396</v>
      </c>
      <c r="D1139" s="11"/>
      <c r="E1139" s="11" t="s">
        <v>75</v>
      </c>
      <c r="F1139" s="11">
        <v>6</v>
      </c>
      <c r="G1139" s="11"/>
      <c r="H1139" s="11"/>
      <c r="I1139" s="11"/>
      <c r="K1139" s="11"/>
      <c r="L1139" s="11"/>
      <c r="M1139" s="11"/>
      <c r="O1139" s="169"/>
      <c r="P1139" s="170"/>
      <c r="Q1139" s="170"/>
      <c r="R1139" s="171"/>
      <c r="U1139" s="4"/>
      <c r="V1139" s="4"/>
    </row>
    <row r="1140" spans="1:22" ht="17.100000000000001" customHeight="1" x14ac:dyDescent="0.25">
      <c r="A1140" s="51"/>
      <c r="B1140" s="11"/>
      <c r="C1140" s="11" t="s">
        <v>397</v>
      </c>
      <c r="D1140" s="11"/>
      <c r="E1140" s="11" t="s">
        <v>385</v>
      </c>
      <c r="F1140" s="11">
        <v>5</v>
      </c>
      <c r="G1140" s="11"/>
      <c r="H1140" s="11"/>
      <c r="I1140" s="11"/>
      <c r="K1140" s="11"/>
      <c r="L1140" s="11"/>
      <c r="M1140" s="11"/>
      <c r="O1140" s="169"/>
      <c r="P1140" s="170"/>
      <c r="Q1140" s="170"/>
      <c r="R1140" s="171"/>
      <c r="U1140" s="4"/>
      <c r="V1140" s="4"/>
    </row>
    <row r="1141" spans="1:22" ht="17.100000000000001" customHeight="1" x14ac:dyDescent="0.25">
      <c r="A1141" s="51"/>
      <c r="B1141" s="11"/>
      <c r="C1141" s="11" t="s">
        <v>398</v>
      </c>
      <c r="D1141" s="11"/>
      <c r="E1141" s="11" t="s">
        <v>380</v>
      </c>
      <c r="F1141" s="11">
        <v>5</v>
      </c>
      <c r="G1141" s="11"/>
      <c r="H1141" s="11"/>
      <c r="I1141" s="11"/>
      <c r="K1141" s="11"/>
      <c r="L1141" s="11"/>
      <c r="M1141" s="11"/>
      <c r="O1141" s="169"/>
      <c r="P1141" s="170"/>
      <c r="Q1141" s="170"/>
      <c r="R1141" s="171"/>
      <c r="U1141" s="4"/>
      <c r="V1141" s="4"/>
    </row>
    <row r="1142" spans="1:22" ht="17.100000000000001" customHeight="1" x14ac:dyDescent="0.25">
      <c r="A1142" s="51"/>
      <c r="B1142" s="11"/>
      <c r="C1142" s="11" t="s">
        <v>399</v>
      </c>
      <c r="D1142" s="11"/>
      <c r="E1142" s="11" t="s">
        <v>172</v>
      </c>
      <c r="F1142" s="11">
        <v>73</v>
      </c>
      <c r="G1142" s="11"/>
      <c r="H1142" s="11">
        <v>0</v>
      </c>
      <c r="I1142" s="11"/>
      <c r="K1142" s="11"/>
      <c r="L1142" s="11"/>
      <c r="M1142" s="11"/>
      <c r="O1142" s="169"/>
      <c r="P1142" s="170"/>
      <c r="Q1142" s="170"/>
      <c r="R1142" s="171"/>
      <c r="U1142" s="4"/>
      <c r="V1142" s="4"/>
    </row>
    <row r="1143" spans="1:22" ht="17.100000000000001" customHeight="1" x14ac:dyDescent="0.25">
      <c r="A1143" s="51"/>
      <c r="B1143" s="11"/>
      <c r="C1143" s="11" t="s">
        <v>401</v>
      </c>
      <c r="D1143" s="11"/>
      <c r="E1143" s="11" t="s">
        <v>390</v>
      </c>
      <c r="F1143" s="11">
        <v>1</v>
      </c>
      <c r="G1143" s="11"/>
      <c r="H1143" s="11"/>
      <c r="I1143" s="11"/>
      <c r="K1143" s="11"/>
      <c r="L1143" s="11"/>
      <c r="M1143" s="11"/>
      <c r="O1143" s="169"/>
      <c r="P1143" s="170"/>
      <c r="Q1143" s="170"/>
      <c r="R1143" s="171"/>
      <c r="U1143" s="4"/>
      <c r="V1143" s="4"/>
    </row>
    <row r="1144" spans="1:22" ht="17.100000000000001" customHeight="1" x14ac:dyDescent="0.25">
      <c r="A1144" s="51"/>
      <c r="B1144" s="11"/>
      <c r="C1144" s="11" t="s">
        <v>403</v>
      </c>
      <c r="D1144" s="11"/>
      <c r="E1144" s="11" t="s">
        <v>152</v>
      </c>
      <c r="F1144" s="11">
        <v>4</v>
      </c>
      <c r="G1144" s="11"/>
      <c r="H1144" s="11"/>
      <c r="I1144" s="11"/>
      <c r="K1144" s="11"/>
      <c r="L1144" s="11"/>
      <c r="M1144" s="11"/>
      <c r="O1144" s="169"/>
      <c r="P1144" s="170"/>
      <c r="Q1144" s="170"/>
      <c r="R1144" s="171"/>
      <c r="U1144" s="4"/>
      <c r="V1144" s="4"/>
    </row>
    <row r="1145" spans="1:22" ht="17.100000000000001" customHeight="1" x14ac:dyDescent="0.25">
      <c r="A1145" s="51"/>
      <c r="B1145" s="11"/>
      <c r="C1145" s="11" t="s">
        <v>404</v>
      </c>
      <c r="D1145" s="11"/>
      <c r="E1145" s="11" t="s">
        <v>405</v>
      </c>
      <c r="F1145" s="11">
        <v>5</v>
      </c>
      <c r="G1145" s="11"/>
      <c r="H1145" s="11">
        <v>0</v>
      </c>
      <c r="I1145" s="11"/>
      <c r="K1145" s="11"/>
      <c r="L1145" s="11"/>
      <c r="M1145" s="11"/>
      <c r="O1145" s="169"/>
      <c r="P1145" s="170"/>
      <c r="Q1145" s="170"/>
      <c r="R1145" s="171"/>
      <c r="U1145" s="4"/>
      <c r="V1145" s="4"/>
    </row>
    <row r="1146" spans="1:22" ht="17.100000000000001" customHeight="1" x14ac:dyDescent="0.25">
      <c r="A1146" s="51"/>
      <c r="B1146" s="11"/>
      <c r="C1146" s="11" t="s">
        <v>407</v>
      </c>
      <c r="D1146" s="11"/>
      <c r="E1146" s="11" t="s">
        <v>91</v>
      </c>
      <c r="F1146" s="11">
        <v>3</v>
      </c>
      <c r="G1146" s="11"/>
      <c r="H1146" s="11"/>
      <c r="I1146" s="11"/>
      <c r="K1146" s="11"/>
      <c r="L1146" s="11"/>
      <c r="M1146" s="11"/>
      <c r="O1146" s="169"/>
      <c r="P1146" s="170"/>
      <c r="Q1146" s="170"/>
      <c r="R1146" s="171"/>
      <c r="U1146" s="4"/>
      <c r="V1146" s="4"/>
    </row>
    <row r="1147" spans="1:22" ht="17.100000000000001" customHeight="1" x14ac:dyDescent="0.25">
      <c r="A1147" s="51"/>
      <c r="B1147" s="11"/>
      <c r="C1147" s="11" t="s">
        <v>411</v>
      </c>
      <c r="D1147" s="11"/>
      <c r="E1147" s="11" t="s">
        <v>320</v>
      </c>
      <c r="F1147" s="11">
        <v>10</v>
      </c>
      <c r="G1147" s="11"/>
      <c r="H1147" s="11">
        <v>0</v>
      </c>
      <c r="I1147" s="11"/>
      <c r="K1147" s="11"/>
      <c r="L1147" s="11"/>
      <c r="M1147" s="11"/>
      <c r="O1147" s="169"/>
      <c r="P1147" s="170"/>
      <c r="Q1147" s="170"/>
      <c r="R1147" s="171"/>
      <c r="U1147" s="4"/>
      <c r="V1147" s="4"/>
    </row>
    <row r="1148" spans="1:22" ht="17.100000000000001" customHeight="1" x14ac:dyDescent="0.25">
      <c r="A1148" s="51"/>
      <c r="B1148" s="11"/>
      <c r="C1148" s="11" t="s">
        <v>649</v>
      </c>
      <c r="D1148" s="11"/>
      <c r="E1148" s="11" t="s">
        <v>333</v>
      </c>
      <c r="F1148" s="11">
        <v>1</v>
      </c>
      <c r="G1148" s="11"/>
      <c r="H1148" s="11">
        <v>0</v>
      </c>
      <c r="I1148" s="11"/>
      <c r="K1148" s="11"/>
      <c r="L1148" s="11"/>
      <c r="M1148" s="11"/>
      <c r="O1148" s="169"/>
      <c r="P1148" s="170"/>
      <c r="Q1148" s="170"/>
      <c r="R1148" s="171"/>
      <c r="U1148" s="4"/>
      <c r="V1148" s="4"/>
    </row>
    <row r="1149" spans="1:22" ht="17.100000000000001" customHeight="1" x14ac:dyDescent="0.25">
      <c r="A1149" s="51"/>
      <c r="B1149" s="11"/>
      <c r="C1149" s="11" t="s">
        <v>415</v>
      </c>
      <c r="D1149" s="11"/>
      <c r="E1149" s="11" t="s">
        <v>107</v>
      </c>
      <c r="F1149" s="11">
        <v>9</v>
      </c>
      <c r="G1149" s="11"/>
      <c r="H1149" s="11">
        <v>0</v>
      </c>
      <c r="I1149" s="11"/>
      <c r="K1149" s="11"/>
      <c r="L1149" s="11"/>
      <c r="M1149" s="11"/>
      <c r="O1149" s="169"/>
      <c r="P1149" s="170"/>
      <c r="Q1149" s="170"/>
      <c r="R1149" s="171"/>
      <c r="U1149" s="4"/>
      <c r="V1149" s="4"/>
    </row>
    <row r="1150" spans="1:22" ht="17.100000000000001" customHeight="1" x14ac:dyDescent="0.25">
      <c r="A1150" s="51"/>
      <c r="B1150" s="11"/>
      <c r="C1150" s="11" t="s">
        <v>416</v>
      </c>
      <c r="D1150" s="11"/>
      <c r="E1150" s="11" t="s">
        <v>284</v>
      </c>
      <c r="F1150" s="11">
        <v>12</v>
      </c>
      <c r="G1150" s="11">
        <v>1</v>
      </c>
      <c r="H1150" s="11">
        <v>1</v>
      </c>
      <c r="I1150" s="11">
        <v>0</v>
      </c>
      <c r="K1150" s="11"/>
      <c r="L1150" s="11"/>
      <c r="M1150" s="11"/>
      <c r="O1150" s="169"/>
      <c r="P1150" s="170"/>
      <c r="Q1150" s="170"/>
      <c r="R1150" s="171"/>
      <c r="U1150" s="4"/>
      <c r="V1150" s="4"/>
    </row>
    <row r="1151" spans="1:22" ht="17.100000000000001" customHeight="1" x14ac:dyDescent="0.25">
      <c r="A1151" s="51"/>
      <c r="B1151" s="11"/>
      <c r="C1151" s="11" t="s">
        <v>417</v>
      </c>
      <c r="D1151" s="11"/>
      <c r="E1151" s="11" t="s">
        <v>292</v>
      </c>
      <c r="F1151" s="11">
        <v>1</v>
      </c>
      <c r="G1151" s="11"/>
      <c r="H1151" s="11"/>
      <c r="I1151" s="11"/>
      <c r="K1151" s="11"/>
      <c r="L1151" s="11"/>
      <c r="M1151" s="11"/>
      <c r="O1151" s="169"/>
      <c r="P1151" s="170"/>
      <c r="Q1151" s="170"/>
      <c r="R1151" s="171"/>
      <c r="U1151" s="4"/>
      <c r="V1151" s="4"/>
    </row>
    <row r="1152" spans="1:22" ht="17.100000000000001" customHeight="1" x14ac:dyDescent="0.25">
      <c r="A1152" s="51"/>
      <c r="B1152" s="11"/>
      <c r="C1152" s="11" t="s">
        <v>418</v>
      </c>
      <c r="D1152" s="11"/>
      <c r="E1152" s="11" t="s">
        <v>406</v>
      </c>
      <c r="F1152" s="11">
        <v>2</v>
      </c>
      <c r="G1152" s="11"/>
      <c r="H1152" s="11">
        <v>0</v>
      </c>
      <c r="I1152" s="11"/>
      <c r="K1152" s="11"/>
      <c r="L1152" s="11"/>
      <c r="M1152" s="11"/>
      <c r="O1152" s="169"/>
      <c r="P1152" s="170"/>
      <c r="Q1152" s="170"/>
      <c r="R1152" s="171"/>
      <c r="U1152" s="4"/>
      <c r="V1152" s="4"/>
    </row>
    <row r="1153" spans="1:22" ht="17.100000000000001" customHeight="1" x14ac:dyDescent="0.25">
      <c r="A1153" s="51"/>
      <c r="B1153" s="11"/>
      <c r="C1153" s="11" t="s">
        <v>420</v>
      </c>
      <c r="D1153" s="11"/>
      <c r="E1153" s="11" t="s">
        <v>421</v>
      </c>
      <c r="F1153" s="11">
        <v>2</v>
      </c>
      <c r="G1153" s="11"/>
      <c r="H1153" s="11"/>
      <c r="I1153" s="11"/>
      <c r="K1153" s="11"/>
      <c r="L1153" s="11"/>
      <c r="M1153" s="11"/>
      <c r="O1153" s="169"/>
      <c r="P1153" s="170"/>
      <c r="Q1153" s="170"/>
      <c r="R1153" s="171"/>
      <c r="U1153" s="4"/>
      <c r="V1153" s="4"/>
    </row>
    <row r="1154" spans="1:22" ht="17.100000000000001" customHeight="1" x14ac:dyDescent="0.25">
      <c r="A1154" s="51"/>
      <c r="B1154" s="11"/>
      <c r="C1154" s="11" t="s">
        <v>428</v>
      </c>
      <c r="D1154" s="11"/>
      <c r="E1154" s="11" t="s">
        <v>365</v>
      </c>
      <c r="F1154" s="11">
        <v>30</v>
      </c>
      <c r="G1154" s="11"/>
      <c r="H1154" s="11">
        <v>0</v>
      </c>
      <c r="I1154" s="11"/>
      <c r="K1154" s="11"/>
      <c r="L1154" s="11"/>
      <c r="M1154" s="11"/>
      <c r="O1154" s="169"/>
      <c r="P1154" s="170"/>
      <c r="Q1154" s="170"/>
      <c r="R1154" s="171"/>
      <c r="U1154" s="4"/>
      <c r="V1154" s="4"/>
    </row>
    <row r="1155" spans="1:22" ht="17.100000000000001" customHeight="1" x14ac:dyDescent="0.25">
      <c r="A1155" s="51"/>
      <c r="B1155" s="11"/>
      <c r="C1155" s="11" t="s">
        <v>431</v>
      </c>
      <c r="D1155" s="11"/>
      <c r="E1155" s="11" t="s">
        <v>103</v>
      </c>
      <c r="F1155" s="11">
        <v>1</v>
      </c>
      <c r="G1155" s="11"/>
      <c r="H1155" s="11"/>
      <c r="I1155" s="11"/>
      <c r="K1155" s="11"/>
      <c r="L1155" s="11"/>
      <c r="M1155" s="11"/>
      <c r="O1155" s="169"/>
      <c r="P1155" s="170"/>
      <c r="Q1155" s="170"/>
      <c r="R1155" s="171"/>
      <c r="U1155" s="4"/>
      <c r="V1155" s="4"/>
    </row>
    <row r="1156" spans="1:22" ht="17.100000000000001" customHeight="1" x14ac:dyDescent="0.25">
      <c r="A1156" s="51"/>
      <c r="B1156" s="11"/>
      <c r="C1156" s="11" t="s">
        <v>432</v>
      </c>
      <c r="D1156" s="11"/>
      <c r="E1156" s="11" t="s">
        <v>387</v>
      </c>
      <c r="F1156" s="11">
        <v>39</v>
      </c>
      <c r="G1156" s="11">
        <v>1</v>
      </c>
      <c r="H1156" s="11">
        <v>0</v>
      </c>
      <c r="I1156" s="11"/>
      <c r="K1156" s="11"/>
      <c r="L1156" s="11"/>
      <c r="M1156" s="11"/>
      <c r="O1156" s="169"/>
      <c r="P1156" s="170"/>
      <c r="Q1156" s="170"/>
      <c r="R1156" s="171"/>
      <c r="U1156" s="4"/>
      <c r="V1156" s="4"/>
    </row>
    <row r="1157" spans="1:22" ht="17.100000000000001" customHeight="1" x14ac:dyDescent="0.25">
      <c r="A1157" s="51"/>
      <c r="B1157" s="11"/>
      <c r="C1157" s="11" t="s">
        <v>434</v>
      </c>
      <c r="D1157" s="11"/>
      <c r="E1157" s="11" t="s">
        <v>145</v>
      </c>
      <c r="F1157" s="11">
        <v>1</v>
      </c>
      <c r="G1157" s="11"/>
      <c r="H1157" s="11"/>
      <c r="I1157" s="11"/>
      <c r="K1157" s="11"/>
      <c r="L1157" s="11"/>
      <c r="M1157" s="11"/>
      <c r="O1157" s="169"/>
      <c r="P1157" s="170"/>
      <c r="Q1157" s="170"/>
      <c r="R1157" s="171"/>
      <c r="U1157" s="4"/>
      <c r="V1157" s="4"/>
    </row>
    <row r="1158" spans="1:22" ht="17.100000000000001" customHeight="1" x14ac:dyDescent="0.25">
      <c r="A1158" s="51"/>
      <c r="B1158" s="11"/>
      <c r="C1158" s="11" t="s">
        <v>434</v>
      </c>
      <c r="D1158" s="11"/>
      <c r="E1158" s="11" t="s">
        <v>221</v>
      </c>
      <c r="F1158" s="11">
        <v>7</v>
      </c>
      <c r="G1158" s="11"/>
      <c r="H1158" s="11">
        <v>0</v>
      </c>
      <c r="I1158" s="11"/>
      <c r="K1158" s="11"/>
      <c r="L1158" s="11"/>
      <c r="M1158" s="11"/>
      <c r="O1158" s="169"/>
      <c r="P1158" s="170"/>
      <c r="Q1158" s="170"/>
      <c r="R1158" s="171"/>
      <c r="U1158" s="4"/>
      <c r="V1158" s="4"/>
    </row>
    <row r="1159" spans="1:22" ht="17.100000000000001" customHeight="1" x14ac:dyDescent="0.25">
      <c r="A1159" s="51"/>
      <c r="B1159" s="11"/>
      <c r="C1159" s="11" t="s">
        <v>435</v>
      </c>
      <c r="D1159" s="11"/>
      <c r="E1159" s="11" t="s">
        <v>289</v>
      </c>
      <c r="F1159" s="11">
        <v>2</v>
      </c>
      <c r="G1159" s="11"/>
      <c r="H1159" s="11"/>
      <c r="I1159" s="11"/>
      <c r="K1159" s="11"/>
      <c r="L1159" s="11"/>
      <c r="M1159" s="11"/>
      <c r="O1159" s="169"/>
      <c r="P1159" s="170"/>
      <c r="Q1159" s="170"/>
      <c r="R1159" s="171"/>
      <c r="U1159" s="4"/>
      <c r="V1159" s="4"/>
    </row>
    <row r="1160" spans="1:22" ht="17.100000000000001" customHeight="1" x14ac:dyDescent="0.25">
      <c r="A1160" s="51"/>
      <c r="B1160" s="11"/>
      <c r="C1160" s="11" t="s">
        <v>441</v>
      </c>
      <c r="D1160" s="11"/>
      <c r="E1160" s="11" t="s">
        <v>333</v>
      </c>
      <c r="F1160" s="11">
        <v>6</v>
      </c>
      <c r="G1160" s="11"/>
      <c r="H1160" s="11">
        <v>0</v>
      </c>
      <c r="I1160" s="11"/>
      <c r="K1160" s="11"/>
      <c r="L1160" s="11"/>
      <c r="M1160" s="11"/>
      <c r="O1160" s="169"/>
      <c r="P1160" s="170"/>
      <c r="Q1160" s="170"/>
      <c r="R1160" s="171"/>
      <c r="U1160" s="4"/>
      <c r="V1160" s="4"/>
    </row>
    <row r="1161" spans="1:22" ht="17.100000000000001" customHeight="1" x14ac:dyDescent="0.25">
      <c r="A1161" s="51"/>
      <c r="B1161" s="11"/>
      <c r="C1161" s="11" t="s">
        <v>443</v>
      </c>
      <c r="D1161" s="11"/>
      <c r="E1161" s="11" t="s">
        <v>444</v>
      </c>
      <c r="F1161" s="11">
        <v>22</v>
      </c>
      <c r="G1161" s="11"/>
      <c r="H1161" s="11">
        <v>0</v>
      </c>
      <c r="I1161" s="11"/>
      <c r="K1161" s="11"/>
      <c r="L1161" s="11"/>
      <c r="M1161" s="11"/>
      <c r="O1161" s="169"/>
      <c r="P1161" s="170"/>
      <c r="Q1161" s="170"/>
      <c r="R1161" s="171"/>
      <c r="U1161" s="4"/>
      <c r="V1161" s="4"/>
    </row>
    <row r="1162" spans="1:22" ht="17.100000000000001" customHeight="1" x14ac:dyDescent="0.25">
      <c r="A1162" s="51"/>
      <c r="B1162" s="11"/>
      <c r="C1162" s="11" t="s">
        <v>445</v>
      </c>
      <c r="D1162" s="11"/>
      <c r="E1162" s="11" t="s">
        <v>446</v>
      </c>
      <c r="F1162" s="11">
        <v>8</v>
      </c>
      <c r="G1162" s="11"/>
      <c r="H1162" s="11">
        <v>0</v>
      </c>
      <c r="I1162" s="11"/>
      <c r="K1162" s="11"/>
      <c r="L1162" s="11"/>
      <c r="M1162" s="11"/>
      <c r="O1162" s="169"/>
      <c r="P1162" s="170"/>
      <c r="Q1162" s="170"/>
      <c r="R1162" s="171"/>
      <c r="U1162" s="4"/>
      <c r="V1162" s="4"/>
    </row>
    <row r="1163" spans="1:22" ht="17.100000000000001" customHeight="1" x14ac:dyDescent="0.25">
      <c r="A1163" s="51"/>
      <c r="B1163" s="11"/>
      <c r="C1163" s="11" t="s">
        <v>448</v>
      </c>
      <c r="D1163" s="11"/>
      <c r="E1163" s="11" t="s">
        <v>174</v>
      </c>
      <c r="F1163" s="11">
        <v>21</v>
      </c>
      <c r="G1163" s="11"/>
      <c r="H1163" s="11">
        <v>0</v>
      </c>
      <c r="I1163" s="11"/>
      <c r="K1163" s="11"/>
      <c r="L1163" s="11"/>
      <c r="M1163" s="11"/>
      <c r="O1163" s="169"/>
      <c r="P1163" s="170"/>
      <c r="Q1163" s="170"/>
      <c r="R1163" s="171"/>
      <c r="U1163" s="4"/>
      <c r="V1163" s="4"/>
    </row>
    <row r="1164" spans="1:22" ht="17.100000000000001" customHeight="1" x14ac:dyDescent="0.25">
      <c r="A1164" s="51"/>
      <c r="B1164" s="11"/>
      <c r="C1164" s="11" t="s">
        <v>449</v>
      </c>
      <c r="D1164" s="11"/>
      <c r="E1164" s="11" t="s">
        <v>450</v>
      </c>
      <c r="F1164" s="11">
        <v>20</v>
      </c>
      <c r="G1164" s="11">
        <v>1</v>
      </c>
      <c r="H1164" s="11">
        <v>1</v>
      </c>
      <c r="I1164" s="11">
        <v>0</v>
      </c>
      <c r="K1164" s="11"/>
      <c r="L1164" s="11"/>
      <c r="M1164" s="11"/>
      <c r="O1164" s="169"/>
      <c r="P1164" s="170"/>
      <c r="Q1164" s="170"/>
      <c r="R1164" s="171"/>
      <c r="U1164" s="4"/>
      <c r="V1164" s="4"/>
    </row>
    <row r="1165" spans="1:22" ht="17.100000000000001" customHeight="1" x14ac:dyDescent="0.25">
      <c r="A1165" s="51"/>
      <c r="B1165" s="11"/>
      <c r="C1165" s="11" t="s">
        <v>451</v>
      </c>
      <c r="D1165" s="11"/>
      <c r="E1165" s="11" t="s">
        <v>77</v>
      </c>
      <c r="F1165" s="11">
        <v>1</v>
      </c>
      <c r="G1165" s="11"/>
      <c r="H1165" s="11">
        <v>0</v>
      </c>
      <c r="I1165" s="11"/>
      <c r="K1165" s="11"/>
      <c r="L1165" s="11"/>
      <c r="M1165" s="11"/>
      <c r="O1165" s="169"/>
      <c r="P1165" s="170"/>
      <c r="Q1165" s="170"/>
      <c r="R1165" s="171"/>
      <c r="U1165" s="4"/>
      <c r="V1165" s="4"/>
    </row>
    <row r="1166" spans="1:22" ht="17.100000000000001" customHeight="1" x14ac:dyDescent="0.25">
      <c r="A1166" s="51"/>
      <c r="B1166" s="11"/>
      <c r="C1166" s="11" t="s">
        <v>453</v>
      </c>
      <c r="D1166" s="11"/>
      <c r="E1166" s="11" t="s">
        <v>124</v>
      </c>
      <c r="F1166" s="11">
        <v>5</v>
      </c>
      <c r="G1166" s="11"/>
      <c r="H1166" s="11"/>
      <c r="I1166" s="11"/>
      <c r="K1166" s="11"/>
      <c r="L1166" s="11"/>
      <c r="M1166" s="11"/>
      <c r="O1166" s="169"/>
      <c r="P1166" s="170"/>
      <c r="Q1166" s="170"/>
      <c r="R1166" s="171"/>
      <c r="U1166" s="4"/>
      <c r="V1166" s="4"/>
    </row>
    <row r="1167" spans="1:22" ht="17.100000000000001" customHeight="1" x14ac:dyDescent="0.25">
      <c r="A1167" s="51"/>
      <c r="B1167" s="11"/>
      <c r="C1167" s="11" t="s">
        <v>458</v>
      </c>
      <c r="D1167" s="11"/>
      <c r="E1167" s="11" t="s">
        <v>200</v>
      </c>
      <c r="F1167" s="11">
        <v>9</v>
      </c>
      <c r="G1167" s="11"/>
      <c r="H1167" s="11"/>
      <c r="I1167" s="11"/>
      <c r="K1167" s="11"/>
      <c r="L1167" s="11"/>
      <c r="M1167" s="11"/>
      <c r="O1167" s="169"/>
      <c r="P1167" s="170"/>
      <c r="Q1167" s="170"/>
      <c r="R1167" s="171"/>
      <c r="U1167" s="4"/>
      <c r="V1167" s="4"/>
    </row>
    <row r="1168" spans="1:22" ht="17.100000000000001" customHeight="1" x14ac:dyDescent="0.25">
      <c r="A1168" s="51"/>
      <c r="B1168" s="11"/>
      <c r="C1168" s="11" t="s">
        <v>460</v>
      </c>
      <c r="D1168" s="11"/>
      <c r="E1168" s="11" t="s">
        <v>200</v>
      </c>
      <c r="F1168" s="11">
        <v>2</v>
      </c>
      <c r="G1168" s="11"/>
      <c r="H1168" s="11"/>
      <c r="I1168" s="11"/>
      <c r="K1168" s="11"/>
      <c r="L1168" s="11"/>
      <c r="M1168" s="11"/>
      <c r="O1168" s="169"/>
      <c r="P1168" s="170"/>
      <c r="Q1168" s="170"/>
      <c r="R1168" s="171"/>
      <c r="U1168" s="4"/>
      <c r="V1168" s="4"/>
    </row>
    <row r="1169" spans="1:22" ht="17.100000000000001" customHeight="1" x14ac:dyDescent="0.25">
      <c r="A1169" s="51"/>
      <c r="B1169" s="11"/>
      <c r="C1169" s="11" t="s">
        <v>461</v>
      </c>
      <c r="D1169" s="11"/>
      <c r="E1169" s="11" t="s">
        <v>61</v>
      </c>
      <c r="F1169" s="11">
        <v>3</v>
      </c>
      <c r="G1169" s="11"/>
      <c r="H1169" s="11">
        <v>0</v>
      </c>
      <c r="I1169" s="11"/>
      <c r="K1169" s="11"/>
      <c r="L1169" s="11"/>
      <c r="M1169" s="11"/>
      <c r="O1169" s="169"/>
      <c r="P1169" s="170"/>
      <c r="Q1169" s="170"/>
      <c r="R1169" s="171"/>
      <c r="U1169" s="4"/>
      <c r="V1169" s="4"/>
    </row>
    <row r="1170" spans="1:22" ht="17.100000000000001" customHeight="1" x14ac:dyDescent="0.25">
      <c r="A1170" s="51"/>
      <c r="B1170" s="11"/>
      <c r="C1170" s="11" t="s">
        <v>463</v>
      </c>
      <c r="D1170" s="11"/>
      <c r="E1170" s="11" t="s">
        <v>464</v>
      </c>
      <c r="F1170" s="11">
        <v>18</v>
      </c>
      <c r="G1170" s="11"/>
      <c r="H1170" s="11"/>
      <c r="I1170" s="11"/>
      <c r="K1170" s="11"/>
      <c r="L1170" s="11"/>
      <c r="M1170" s="11"/>
      <c r="O1170" s="169"/>
      <c r="P1170" s="170"/>
      <c r="Q1170" s="170"/>
      <c r="R1170" s="171"/>
      <c r="U1170" s="4"/>
      <c r="V1170" s="4"/>
    </row>
    <row r="1171" spans="1:22" ht="17.100000000000001" customHeight="1" x14ac:dyDescent="0.25">
      <c r="A1171" s="51"/>
      <c r="B1171" s="11"/>
      <c r="C1171" s="11" t="s">
        <v>467</v>
      </c>
      <c r="D1171" s="11"/>
      <c r="E1171" s="11" t="s">
        <v>121</v>
      </c>
      <c r="F1171" s="11">
        <v>1</v>
      </c>
      <c r="G1171" s="11"/>
      <c r="H1171" s="11"/>
      <c r="I1171" s="11"/>
      <c r="K1171" s="11"/>
      <c r="L1171" s="11"/>
      <c r="M1171" s="11"/>
      <c r="O1171" s="169"/>
      <c r="P1171" s="170"/>
      <c r="Q1171" s="170"/>
      <c r="R1171" s="171"/>
      <c r="U1171" s="4"/>
      <c r="V1171" s="4"/>
    </row>
    <row r="1172" spans="1:22" ht="17.100000000000001" customHeight="1" x14ac:dyDescent="0.25">
      <c r="A1172" s="51"/>
      <c r="B1172" s="11"/>
      <c r="C1172" s="11" t="s">
        <v>467</v>
      </c>
      <c r="D1172" s="11"/>
      <c r="E1172" s="11" t="s">
        <v>98</v>
      </c>
      <c r="F1172" s="11">
        <v>83</v>
      </c>
      <c r="G1172" s="11"/>
      <c r="H1172" s="11">
        <v>0</v>
      </c>
      <c r="I1172" s="11"/>
      <c r="K1172" s="11"/>
      <c r="L1172" s="11"/>
      <c r="M1172" s="11"/>
      <c r="O1172" s="169"/>
      <c r="P1172" s="170"/>
      <c r="Q1172" s="170"/>
      <c r="R1172" s="171"/>
      <c r="U1172" s="4"/>
      <c r="V1172" s="4"/>
    </row>
    <row r="1173" spans="1:22" ht="17.100000000000001" customHeight="1" x14ac:dyDescent="0.25">
      <c r="A1173" s="51"/>
      <c r="B1173" s="11"/>
      <c r="C1173" s="11" t="s">
        <v>469</v>
      </c>
      <c r="D1173" s="11"/>
      <c r="E1173" s="11" t="s">
        <v>63</v>
      </c>
      <c r="F1173" s="11">
        <v>1</v>
      </c>
      <c r="G1173" s="11"/>
      <c r="H1173" s="11"/>
      <c r="I1173" s="11"/>
      <c r="K1173" s="11"/>
      <c r="L1173" s="11"/>
      <c r="M1173" s="11"/>
      <c r="O1173" s="169"/>
      <c r="P1173" s="170"/>
      <c r="Q1173" s="170"/>
      <c r="R1173" s="171"/>
      <c r="U1173" s="4"/>
      <c r="V1173" s="4"/>
    </row>
    <row r="1174" spans="1:22" ht="17.100000000000001" customHeight="1" x14ac:dyDescent="0.25">
      <c r="A1174" s="51"/>
      <c r="B1174" s="11"/>
      <c r="C1174" s="11" t="s">
        <v>469</v>
      </c>
      <c r="D1174" s="11"/>
      <c r="E1174" s="11" t="s">
        <v>208</v>
      </c>
      <c r="F1174" s="11">
        <v>1</v>
      </c>
      <c r="G1174" s="11"/>
      <c r="H1174" s="11"/>
      <c r="I1174" s="11"/>
      <c r="K1174" s="11"/>
      <c r="L1174" s="11"/>
      <c r="M1174" s="11"/>
      <c r="O1174" s="169"/>
      <c r="P1174" s="170"/>
      <c r="Q1174" s="170"/>
      <c r="R1174" s="171"/>
      <c r="U1174" s="4"/>
      <c r="V1174" s="4"/>
    </row>
    <row r="1175" spans="1:22" ht="17.100000000000001" customHeight="1" x14ac:dyDescent="0.25">
      <c r="A1175" s="51"/>
      <c r="B1175" s="11"/>
      <c r="C1175" s="11" t="s">
        <v>469</v>
      </c>
      <c r="D1175" s="11"/>
      <c r="E1175" s="11" t="s">
        <v>290</v>
      </c>
      <c r="F1175" s="11">
        <v>3</v>
      </c>
      <c r="G1175" s="11"/>
      <c r="H1175" s="11"/>
      <c r="I1175" s="11"/>
      <c r="K1175" s="11"/>
      <c r="L1175" s="11"/>
      <c r="M1175" s="11"/>
      <c r="O1175" s="169"/>
      <c r="P1175" s="170"/>
      <c r="Q1175" s="170"/>
      <c r="R1175" s="171"/>
      <c r="U1175" s="4"/>
      <c r="V1175" s="4"/>
    </row>
    <row r="1176" spans="1:22" ht="17.100000000000001" customHeight="1" x14ac:dyDescent="0.25">
      <c r="A1176" s="51"/>
      <c r="B1176" s="11"/>
      <c r="C1176" s="11" t="s">
        <v>471</v>
      </c>
      <c r="D1176" s="11"/>
      <c r="E1176" s="11" t="s">
        <v>472</v>
      </c>
      <c r="F1176" s="11">
        <v>1</v>
      </c>
      <c r="G1176" s="11"/>
      <c r="H1176" s="11">
        <v>0</v>
      </c>
      <c r="I1176" s="11"/>
      <c r="K1176" s="11"/>
      <c r="L1176" s="11"/>
      <c r="M1176" s="11"/>
      <c r="O1176" s="169"/>
      <c r="P1176" s="170"/>
      <c r="Q1176" s="170"/>
      <c r="R1176" s="171"/>
      <c r="U1176" s="4"/>
      <c r="V1176" s="4"/>
    </row>
    <row r="1177" spans="1:22" ht="17.100000000000001" customHeight="1" x14ac:dyDescent="0.25">
      <c r="A1177" s="51"/>
      <c r="B1177" s="11"/>
      <c r="C1177" s="11" t="s">
        <v>473</v>
      </c>
      <c r="D1177" s="11"/>
      <c r="E1177" s="11" t="s">
        <v>131</v>
      </c>
      <c r="F1177" s="11">
        <v>2</v>
      </c>
      <c r="G1177" s="11"/>
      <c r="H1177" s="11"/>
      <c r="I1177" s="11"/>
      <c r="K1177" s="11"/>
      <c r="L1177" s="11"/>
      <c r="M1177" s="11"/>
      <c r="O1177" s="169"/>
      <c r="P1177" s="170"/>
      <c r="Q1177" s="170"/>
      <c r="R1177" s="171"/>
      <c r="U1177" s="4"/>
      <c r="V1177" s="4"/>
    </row>
    <row r="1178" spans="1:22" ht="17.100000000000001" customHeight="1" x14ac:dyDescent="0.25">
      <c r="A1178" s="51"/>
      <c r="B1178" s="11"/>
      <c r="C1178" s="11" t="s">
        <v>474</v>
      </c>
      <c r="D1178" s="11"/>
      <c r="E1178" s="11" t="s">
        <v>208</v>
      </c>
      <c r="F1178" s="11">
        <v>1</v>
      </c>
      <c r="G1178" s="11"/>
      <c r="H1178" s="11"/>
      <c r="I1178" s="11"/>
      <c r="K1178" s="11"/>
      <c r="L1178" s="11"/>
      <c r="M1178" s="11"/>
      <c r="O1178" s="169"/>
      <c r="P1178" s="170"/>
      <c r="Q1178" s="170"/>
      <c r="R1178" s="171"/>
      <c r="U1178" s="4"/>
      <c r="V1178" s="4"/>
    </row>
    <row r="1179" spans="1:22" ht="17.100000000000001" customHeight="1" x14ac:dyDescent="0.25">
      <c r="A1179" s="51"/>
      <c r="B1179" s="11"/>
      <c r="C1179" s="11" t="s">
        <v>474</v>
      </c>
      <c r="D1179" s="11"/>
      <c r="E1179" s="11" t="s">
        <v>193</v>
      </c>
      <c r="F1179" s="11">
        <v>7</v>
      </c>
      <c r="G1179" s="11"/>
      <c r="H1179" s="11">
        <v>0</v>
      </c>
      <c r="I1179" s="11"/>
      <c r="K1179" s="11"/>
      <c r="L1179" s="11"/>
      <c r="M1179" s="11"/>
      <c r="O1179" s="169"/>
      <c r="P1179" s="170"/>
      <c r="Q1179" s="170"/>
      <c r="R1179" s="171"/>
      <c r="U1179" s="4"/>
      <c r="V1179" s="4"/>
    </row>
    <row r="1180" spans="1:22" ht="17.100000000000001" customHeight="1" x14ac:dyDescent="0.25">
      <c r="A1180" s="51"/>
      <c r="B1180" s="11"/>
      <c r="C1180" s="11" t="s">
        <v>475</v>
      </c>
      <c r="D1180" s="11"/>
      <c r="E1180" s="11" t="s">
        <v>476</v>
      </c>
      <c r="F1180" s="11">
        <v>2</v>
      </c>
      <c r="G1180" s="11">
        <v>1</v>
      </c>
      <c r="H1180" s="11">
        <v>0</v>
      </c>
      <c r="I1180" s="11"/>
      <c r="K1180" s="11"/>
      <c r="L1180" s="11"/>
      <c r="M1180" s="11"/>
      <c r="O1180" s="169"/>
      <c r="P1180" s="170"/>
      <c r="Q1180" s="170"/>
      <c r="R1180" s="171"/>
      <c r="U1180" s="4"/>
      <c r="V1180" s="4"/>
    </row>
    <row r="1181" spans="1:22" ht="17.100000000000001" customHeight="1" x14ac:dyDescent="0.25">
      <c r="A1181" s="51"/>
      <c r="B1181" s="11"/>
      <c r="C1181" s="11" t="s">
        <v>650</v>
      </c>
      <c r="D1181" s="11"/>
      <c r="E1181" s="11" t="s">
        <v>476</v>
      </c>
      <c r="F1181" s="11">
        <v>5</v>
      </c>
      <c r="G1181" s="11"/>
      <c r="H1181" s="11"/>
      <c r="I1181" s="11"/>
      <c r="K1181" s="11"/>
      <c r="L1181" s="11"/>
      <c r="M1181" s="11"/>
      <c r="O1181" s="169"/>
      <c r="P1181" s="170"/>
      <c r="Q1181" s="170"/>
      <c r="R1181" s="171"/>
      <c r="U1181" s="4"/>
      <c r="V1181" s="4"/>
    </row>
    <row r="1182" spans="1:22" ht="17.100000000000001" customHeight="1" x14ac:dyDescent="0.25">
      <c r="A1182" s="51"/>
      <c r="B1182" s="11"/>
      <c r="C1182" s="11" t="s">
        <v>480</v>
      </c>
      <c r="D1182" s="11"/>
      <c r="E1182" s="11" t="s">
        <v>153</v>
      </c>
      <c r="F1182" s="11">
        <v>1</v>
      </c>
      <c r="G1182" s="11"/>
      <c r="H1182" s="11"/>
      <c r="I1182" s="11"/>
      <c r="K1182" s="11"/>
      <c r="L1182" s="11"/>
      <c r="M1182" s="11"/>
      <c r="O1182" s="169"/>
      <c r="P1182" s="170"/>
      <c r="Q1182" s="170"/>
      <c r="R1182" s="171"/>
      <c r="U1182" s="4"/>
      <c r="V1182" s="4"/>
    </row>
    <row r="1183" spans="1:22" ht="17.100000000000001" customHeight="1" x14ac:dyDescent="0.25">
      <c r="A1183" s="51"/>
      <c r="B1183" s="11"/>
      <c r="C1183" s="11" t="s">
        <v>481</v>
      </c>
      <c r="D1183" s="11"/>
      <c r="E1183" s="11" t="s">
        <v>482</v>
      </c>
      <c r="F1183" s="11">
        <v>2</v>
      </c>
      <c r="G1183" s="11"/>
      <c r="H1183" s="11"/>
      <c r="I1183" s="11"/>
      <c r="K1183" s="11"/>
      <c r="L1183" s="11"/>
      <c r="M1183" s="11"/>
      <c r="O1183" s="169"/>
      <c r="P1183" s="170"/>
      <c r="Q1183" s="170"/>
      <c r="R1183" s="171"/>
      <c r="U1183" s="4"/>
      <c r="V1183" s="4"/>
    </row>
    <row r="1184" spans="1:22" ht="17.100000000000001" customHeight="1" x14ac:dyDescent="0.25">
      <c r="A1184" s="51"/>
      <c r="B1184" s="11"/>
      <c r="C1184" s="11" t="s">
        <v>483</v>
      </c>
      <c r="D1184" s="11"/>
      <c r="E1184" s="11" t="s">
        <v>243</v>
      </c>
      <c r="F1184" s="11">
        <v>26</v>
      </c>
      <c r="G1184" s="11"/>
      <c r="H1184" s="11">
        <v>0</v>
      </c>
      <c r="I1184" s="11"/>
      <c r="K1184" s="11"/>
      <c r="L1184" s="11"/>
      <c r="M1184" s="11"/>
      <c r="O1184" s="169"/>
      <c r="P1184" s="170"/>
      <c r="Q1184" s="170"/>
      <c r="R1184" s="171"/>
      <c r="U1184" s="4"/>
      <c r="V1184" s="4"/>
    </row>
    <row r="1185" spans="1:22" ht="17.100000000000001" customHeight="1" x14ac:dyDescent="0.25">
      <c r="A1185" s="51"/>
      <c r="B1185" s="11"/>
      <c r="C1185" s="11" t="s">
        <v>486</v>
      </c>
      <c r="D1185" s="11"/>
      <c r="E1185" s="11" t="s">
        <v>77</v>
      </c>
      <c r="F1185" s="11">
        <v>1</v>
      </c>
      <c r="G1185" s="11"/>
      <c r="H1185" s="11"/>
      <c r="I1185" s="11"/>
      <c r="K1185" s="11"/>
      <c r="L1185" s="11"/>
      <c r="M1185" s="11"/>
      <c r="O1185" s="169"/>
      <c r="P1185" s="170"/>
      <c r="Q1185" s="170"/>
      <c r="R1185" s="171"/>
      <c r="U1185" s="4"/>
      <c r="V1185" s="4"/>
    </row>
    <row r="1186" spans="1:22" ht="17.100000000000001" customHeight="1" x14ac:dyDescent="0.25">
      <c r="A1186" s="51"/>
      <c r="B1186" s="11"/>
      <c r="C1186" s="11" t="s">
        <v>487</v>
      </c>
      <c r="D1186" s="11"/>
      <c r="E1186" s="11" t="s">
        <v>216</v>
      </c>
      <c r="F1186" s="11">
        <v>9</v>
      </c>
      <c r="G1186" s="11"/>
      <c r="H1186" s="11">
        <v>0</v>
      </c>
      <c r="I1186" s="11"/>
      <c r="K1186" s="11"/>
      <c r="L1186" s="11"/>
      <c r="M1186" s="11"/>
      <c r="O1186" s="169"/>
      <c r="P1186" s="170"/>
      <c r="Q1186" s="170"/>
      <c r="R1186" s="171"/>
      <c r="U1186" s="4"/>
      <c r="V1186" s="4"/>
    </row>
    <row r="1187" spans="1:22" ht="17.100000000000001" customHeight="1" x14ac:dyDescent="0.25">
      <c r="A1187" s="51"/>
      <c r="B1187" s="11"/>
      <c r="C1187" s="11" t="s">
        <v>488</v>
      </c>
      <c r="D1187" s="11"/>
      <c r="E1187" s="11" t="s">
        <v>161</v>
      </c>
      <c r="F1187" s="11">
        <v>16</v>
      </c>
      <c r="G1187" s="11"/>
      <c r="H1187" s="11">
        <v>0</v>
      </c>
      <c r="I1187" s="11"/>
      <c r="K1187" s="11"/>
      <c r="L1187" s="11"/>
      <c r="M1187" s="11"/>
      <c r="O1187" s="169"/>
      <c r="P1187" s="170"/>
      <c r="Q1187" s="170"/>
      <c r="R1187" s="171"/>
      <c r="U1187" s="4"/>
      <c r="V1187" s="4"/>
    </row>
    <row r="1188" spans="1:22" ht="17.100000000000001" customHeight="1" x14ac:dyDescent="0.25">
      <c r="A1188" s="51"/>
      <c r="B1188" s="11"/>
      <c r="C1188" s="11" t="s">
        <v>493</v>
      </c>
      <c r="D1188" s="11"/>
      <c r="E1188" s="11" t="s">
        <v>454</v>
      </c>
      <c r="F1188" s="11">
        <v>11</v>
      </c>
      <c r="G1188" s="11"/>
      <c r="H1188" s="11">
        <v>0</v>
      </c>
      <c r="I1188" s="11"/>
      <c r="K1188" s="11"/>
      <c r="L1188" s="11"/>
      <c r="M1188" s="11"/>
      <c r="O1188" s="169"/>
      <c r="P1188" s="170"/>
      <c r="Q1188" s="170"/>
      <c r="R1188" s="171"/>
      <c r="U1188" s="4"/>
      <c r="V1188" s="4"/>
    </row>
    <row r="1189" spans="1:22" ht="17.100000000000001" customHeight="1" x14ac:dyDescent="0.25">
      <c r="A1189" s="51"/>
      <c r="B1189" s="11"/>
      <c r="C1189" s="11" t="s">
        <v>494</v>
      </c>
      <c r="D1189" s="11"/>
      <c r="E1189" s="11" t="s">
        <v>142</v>
      </c>
      <c r="F1189" s="11">
        <v>1</v>
      </c>
      <c r="G1189" s="11"/>
      <c r="H1189" s="11"/>
      <c r="I1189" s="11"/>
      <c r="K1189" s="11"/>
      <c r="L1189" s="11"/>
      <c r="M1189" s="11"/>
      <c r="O1189" s="169"/>
      <c r="P1189" s="170"/>
      <c r="Q1189" s="170"/>
      <c r="R1189" s="171"/>
      <c r="U1189" s="4"/>
      <c r="V1189" s="4"/>
    </row>
    <row r="1190" spans="1:22" ht="17.100000000000001" customHeight="1" x14ac:dyDescent="0.25">
      <c r="A1190" s="51"/>
      <c r="B1190" s="11"/>
      <c r="C1190" s="11" t="s">
        <v>496</v>
      </c>
      <c r="D1190" s="11"/>
      <c r="E1190" s="11" t="s">
        <v>221</v>
      </c>
      <c r="F1190" s="11">
        <v>1</v>
      </c>
      <c r="G1190" s="11"/>
      <c r="H1190" s="11"/>
      <c r="I1190" s="11"/>
      <c r="K1190" s="11"/>
      <c r="L1190" s="11"/>
      <c r="M1190" s="11"/>
      <c r="O1190" s="169"/>
      <c r="P1190" s="170"/>
      <c r="Q1190" s="170"/>
      <c r="R1190" s="171"/>
      <c r="U1190" s="4"/>
      <c r="V1190" s="4"/>
    </row>
    <row r="1191" spans="1:22" ht="17.100000000000001" customHeight="1" x14ac:dyDescent="0.25">
      <c r="A1191" s="51"/>
      <c r="B1191" s="11"/>
      <c r="C1191" s="11" t="s">
        <v>497</v>
      </c>
      <c r="D1191" s="11"/>
      <c r="E1191" s="11" t="s">
        <v>105</v>
      </c>
      <c r="F1191" s="11">
        <v>35</v>
      </c>
      <c r="G1191" s="11">
        <v>1</v>
      </c>
      <c r="H1191" s="11">
        <v>0</v>
      </c>
      <c r="I1191" s="11"/>
      <c r="K1191" s="11"/>
      <c r="L1191" s="11"/>
      <c r="M1191" s="11"/>
      <c r="O1191" s="169"/>
      <c r="P1191" s="170"/>
      <c r="Q1191" s="170"/>
      <c r="R1191" s="171"/>
      <c r="U1191" s="4"/>
      <c r="V1191" s="4"/>
    </row>
    <row r="1192" spans="1:22" ht="17.100000000000001" customHeight="1" x14ac:dyDescent="0.25">
      <c r="A1192" s="51"/>
      <c r="B1192" s="11"/>
      <c r="C1192" s="11" t="s">
        <v>502</v>
      </c>
      <c r="D1192" s="11"/>
      <c r="E1192" s="11" t="s">
        <v>503</v>
      </c>
      <c r="F1192" s="11">
        <v>2</v>
      </c>
      <c r="G1192" s="11"/>
      <c r="H1192" s="11"/>
      <c r="I1192" s="11"/>
      <c r="K1192" s="11"/>
      <c r="L1192" s="11"/>
      <c r="M1192" s="11"/>
      <c r="O1192" s="169"/>
      <c r="P1192" s="170"/>
      <c r="Q1192" s="170"/>
      <c r="R1192" s="171"/>
      <c r="U1192" s="4"/>
      <c r="V1192" s="4"/>
    </row>
    <row r="1193" spans="1:22" ht="17.100000000000001" customHeight="1" x14ac:dyDescent="0.25">
      <c r="A1193" s="51"/>
      <c r="B1193" s="11"/>
      <c r="C1193" s="11" t="s">
        <v>504</v>
      </c>
      <c r="D1193" s="11"/>
      <c r="E1193" s="11" t="s">
        <v>102</v>
      </c>
      <c r="F1193" s="11">
        <v>5</v>
      </c>
      <c r="G1193" s="11"/>
      <c r="H1193" s="11">
        <v>0</v>
      </c>
      <c r="I1193" s="11"/>
      <c r="K1193" s="11"/>
      <c r="L1193" s="11"/>
      <c r="M1193" s="11"/>
      <c r="O1193" s="169"/>
      <c r="P1193" s="170"/>
      <c r="Q1193" s="170"/>
      <c r="R1193" s="171"/>
      <c r="U1193" s="4"/>
      <c r="V1193" s="4"/>
    </row>
    <row r="1194" spans="1:22" ht="17.100000000000001" customHeight="1" x14ac:dyDescent="0.25">
      <c r="A1194" s="51"/>
      <c r="B1194" s="11"/>
      <c r="C1194" s="11" t="s">
        <v>506</v>
      </c>
      <c r="D1194" s="11"/>
      <c r="E1194" s="11" t="s">
        <v>71</v>
      </c>
      <c r="F1194" s="11">
        <v>25</v>
      </c>
      <c r="G1194" s="11"/>
      <c r="H1194" s="11">
        <v>0</v>
      </c>
      <c r="I1194" s="11"/>
      <c r="K1194" s="11"/>
      <c r="L1194" s="11"/>
      <c r="M1194" s="11"/>
      <c r="O1194" s="169"/>
      <c r="P1194" s="170"/>
      <c r="Q1194" s="170"/>
      <c r="R1194" s="171"/>
      <c r="U1194" s="4"/>
      <c r="V1194" s="4"/>
    </row>
    <row r="1195" spans="1:22" ht="17.100000000000001" customHeight="1" x14ac:dyDescent="0.25">
      <c r="A1195" s="51"/>
      <c r="B1195" s="11"/>
      <c r="C1195" s="11" t="s">
        <v>508</v>
      </c>
      <c r="D1195" s="11"/>
      <c r="E1195" s="11" t="s">
        <v>61</v>
      </c>
      <c r="F1195" s="11">
        <v>3</v>
      </c>
      <c r="G1195" s="11"/>
      <c r="H1195" s="11">
        <v>0</v>
      </c>
      <c r="I1195" s="11"/>
      <c r="K1195" s="11"/>
      <c r="L1195" s="11"/>
      <c r="M1195" s="11"/>
      <c r="O1195" s="169"/>
      <c r="P1195" s="170"/>
      <c r="Q1195" s="170"/>
      <c r="R1195" s="171"/>
      <c r="U1195" s="4"/>
      <c r="V1195" s="4"/>
    </row>
    <row r="1196" spans="1:22" ht="17.100000000000001" customHeight="1" x14ac:dyDescent="0.25">
      <c r="A1196" s="51"/>
      <c r="B1196" s="11"/>
      <c r="C1196" s="11" t="s">
        <v>508</v>
      </c>
      <c r="D1196" s="11"/>
      <c r="E1196" s="11" t="s">
        <v>63</v>
      </c>
      <c r="F1196" s="11">
        <v>3</v>
      </c>
      <c r="G1196" s="11"/>
      <c r="H1196" s="11"/>
      <c r="I1196" s="11"/>
      <c r="K1196" s="11"/>
      <c r="L1196" s="11"/>
      <c r="M1196" s="11"/>
      <c r="O1196" s="169"/>
      <c r="P1196" s="170"/>
      <c r="Q1196" s="170"/>
      <c r="R1196" s="171"/>
      <c r="U1196" s="4"/>
      <c r="V1196" s="4"/>
    </row>
    <row r="1197" spans="1:22" ht="17.100000000000001" customHeight="1" x14ac:dyDescent="0.25">
      <c r="A1197" s="51"/>
      <c r="B1197" s="11"/>
      <c r="C1197" s="11" t="s">
        <v>510</v>
      </c>
      <c r="D1197" s="11"/>
      <c r="E1197" s="11" t="s">
        <v>366</v>
      </c>
      <c r="F1197" s="11">
        <v>22</v>
      </c>
      <c r="G1197" s="11"/>
      <c r="H1197" s="11">
        <v>0</v>
      </c>
      <c r="I1197" s="11"/>
      <c r="K1197" s="11"/>
      <c r="L1197" s="11"/>
      <c r="M1197" s="11"/>
      <c r="O1197" s="169"/>
      <c r="P1197" s="170"/>
      <c r="Q1197" s="170"/>
      <c r="R1197" s="171"/>
      <c r="U1197" s="4"/>
      <c r="V1197" s="4"/>
    </row>
    <row r="1198" spans="1:22" ht="17.100000000000001" customHeight="1" x14ac:dyDescent="0.25">
      <c r="A1198" s="51"/>
      <c r="B1198" s="11"/>
      <c r="C1198" s="11" t="s">
        <v>512</v>
      </c>
      <c r="D1198" s="11"/>
      <c r="E1198" s="11" t="s">
        <v>513</v>
      </c>
      <c r="F1198" s="11">
        <v>1</v>
      </c>
      <c r="G1198" s="11"/>
      <c r="H1198" s="11"/>
      <c r="I1198" s="11"/>
      <c r="K1198" s="11"/>
      <c r="L1198" s="11"/>
      <c r="M1198" s="11"/>
      <c r="O1198" s="169"/>
      <c r="P1198" s="170"/>
      <c r="Q1198" s="170"/>
      <c r="R1198" s="171"/>
      <c r="U1198" s="4"/>
      <c r="V1198" s="4"/>
    </row>
    <row r="1199" spans="1:22" ht="17.100000000000001" customHeight="1" x14ac:dyDescent="0.25">
      <c r="A1199" s="51"/>
      <c r="B1199" s="11"/>
      <c r="C1199" s="11" t="s">
        <v>515</v>
      </c>
      <c r="D1199" s="11"/>
      <c r="E1199" s="11" t="s">
        <v>320</v>
      </c>
      <c r="F1199" s="11">
        <v>2</v>
      </c>
      <c r="G1199" s="11"/>
      <c r="H1199" s="11"/>
      <c r="I1199" s="11"/>
      <c r="K1199" s="11"/>
      <c r="L1199" s="11"/>
      <c r="M1199" s="11"/>
      <c r="O1199" s="169"/>
      <c r="P1199" s="170"/>
      <c r="Q1199" s="170"/>
      <c r="R1199" s="171"/>
      <c r="U1199" s="4"/>
      <c r="V1199" s="4"/>
    </row>
    <row r="1200" spans="1:22" ht="17.100000000000001" customHeight="1" x14ac:dyDescent="0.25">
      <c r="A1200" s="51"/>
      <c r="B1200" s="11"/>
      <c r="C1200" s="11" t="s">
        <v>523</v>
      </c>
      <c r="D1200" s="11"/>
      <c r="E1200" s="11" t="s">
        <v>364</v>
      </c>
      <c r="F1200" s="11">
        <v>1</v>
      </c>
      <c r="G1200" s="11"/>
      <c r="H1200" s="11"/>
      <c r="I1200" s="11"/>
      <c r="K1200" s="11"/>
      <c r="L1200" s="11"/>
      <c r="M1200" s="11"/>
      <c r="O1200" s="169"/>
      <c r="P1200" s="170"/>
      <c r="Q1200" s="170"/>
      <c r="R1200" s="171"/>
      <c r="U1200" s="4"/>
      <c r="V1200" s="4"/>
    </row>
    <row r="1201" spans="1:22" ht="17.100000000000001" customHeight="1" x14ac:dyDescent="0.25">
      <c r="A1201" s="51"/>
      <c r="B1201" s="11"/>
      <c r="C1201" s="11" t="s">
        <v>524</v>
      </c>
      <c r="D1201" s="11"/>
      <c r="E1201" s="11" t="s">
        <v>525</v>
      </c>
      <c r="F1201" s="11">
        <v>12</v>
      </c>
      <c r="G1201" s="11"/>
      <c r="H1201" s="11">
        <v>0</v>
      </c>
      <c r="I1201" s="11"/>
      <c r="K1201" s="11"/>
      <c r="L1201" s="11"/>
      <c r="M1201" s="11"/>
      <c r="O1201" s="169"/>
      <c r="P1201" s="170"/>
      <c r="Q1201" s="170"/>
      <c r="R1201" s="171"/>
      <c r="U1201" s="4"/>
      <c r="V1201" s="4"/>
    </row>
    <row r="1202" spans="1:22" ht="17.100000000000001" customHeight="1" x14ac:dyDescent="0.25">
      <c r="A1202" s="51"/>
      <c r="B1202" s="11"/>
      <c r="C1202" s="11" t="s">
        <v>526</v>
      </c>
      <c r="D1202" s="11"/>
      <c r="E1202" s="11" t="s">
        <v>142</v>
      </c>
      <c r="F1202" s="11">
        <v>1</v>
      </c>
      <c r="G1202" s="11">
        <v>1</v>
      </c>
      <c r="H1202" s="11">
        <v>1</v>
      </c>
      <c r="I1202" s="11">
        <v>0</v>
      </c>
      <c r="K1202" s="11"/>
      <c r="L1202" s="11"/>
      <c r="M1202" s="11"/>
      <c r="O1202" s="169"/>
      <c r="P1202" s="170"/>
      <c r="Q1202" s="170"/>
      <c r="R1202" s="171"/>
      <c r="U1202" s="4"/>
      <c r="V1202" s="4"/>
    </row>
    <row r="1203" spans="1:22" ht="17.100000000000001" customHeight="1" x14ac:dyDescent="0.25">
      <c r="A1203" s="51"/>
      <c r="B1203" s="11"/>
      <c r="C1203" s="11" t="s">
        <v>527</v>
      </c>
      <c r="D1203" s="11"/>
      <c r="E1203" s="11" t="s">
        <v>498</v>
      </c>
      <c r="F1203" s="11">
        <v>15</v>
      </c>
      <c r="G1203" s="11"/>
      <c r="H1203" s="11">
        <v>0</v>
      </c>
      <c r="I1203" s="11"/>
      <c r="K1203" s="11"/>
      <c r="L1203" s="11"/>
      <c r="M1203" s="11"/>
      <c r="O1203" s="169"/>
      <c r="P1203" s="170"/>
      <c r="Q1203" s="170"/>
      <c r="R1203" s="171"/>
      <c r="U1203" s="4"/>
      <c r="V1203" s="4"/>
    </row>
    <row r="1204" spans="1:22" ht="17.100000000000001" customHeight="1" x14ac:dyDescent="0.25">
      <c r="A1204" s="51"/>
      <c r="B1204" s="11"/>
      <c r="C1204" s="11" t="s">
        <v>530</v>
      </c>
      <c r="D1204" s="11"/>
      <c r="E1204" s="11" t="s">
        <v>102</v>
      </c>
      <c r="F1204" s="11">
        <v>1</v>
      </c>
      <c r="G1204" s="11"/>
      <c r="H1204" s="11"/>
      <c r="I1204" s="11"/>
      <c r="K1204" s="11"/>
      <c r="L1204" s="11"/>
      <c r="M1204" s="11"/>
      <c r="O1204" s="169"/>
      <c r="P1204" s="170"/>
      <c r="Q1204" s="170"/>
      <c r="R1204" s="171"/>
      <c r="U1204" s="4"/>
      <c r="V1204" s="4"/>
    </row>
    <row r="1205" spans="1:22" ht="17.100000000000001" customHeight="1" x14ac:dyDescent="0.25">
      <c r="A1205" s="51"/>
      <c r="B1205" s="11"/>
      <c r="C1205" s="11" t="s">
        <v>531</v>
      </c>
      <c r="D1205" s="11"/>
      <c r="E1205" s="11" t="s">
        <v>95</v>
      </c>
      <c r="F1205" s="11">
        <v>3</v>
      </c>
      <c r="G1205" s="11"/>
      <c r="H1205" s="11"/>
      <c r="I1205" s="11"/>
      <c r="K1205" s="11"/>
      <c r="L1205" s="11"/>
      <c r="M1205" s="11"/>
      <c r="O1205" s="169"/>
      <c r="P1205" s="170"/>
      <c r="Q1205" s="170"/>
      <c r="R1205" s="171"/>
      <c r="U1205" s="4"/>
      <c r="V1205" s="4"/>
    </row>
    <row r="1206" spans="1:22" ht="17.100000000000001" customHeight="1" x14ac:dyDescent="0.25">
      <c r="A1206" s="51"/>
      <c r="B1206" s="11"/>
      <c r="C1206" s="11" t="s">
        <v>532</v>
      </c>
      <c r="D1206" s="11"/>
      <c r="E1206" s="11" t="s">
        <v>88</v>
      </c>
      <c r="F1206" s="11">
        <v>24</v>
      </c>
      <c r="G1206" s="11"/>
      <c r="H1206" s="11">
        <v>0</v>
      </c>
      <c r="I1206" s="11"/>
      <c r="K1206" s="11"/>
      <c r="L1206" s="11"/>
      <c r="M1206" s="11"/>
      <c r="O1206" s="169"/>
      <c r="P1206" s="170"/>
      <c r="Q1206" s="170"/>
      <c r="R1206" s="171"/>
      <c r="U1206" s="4"/>
      <c r="V1206" s="4"/>
    </row>
    <row r="1207" spans="1:22" ht="17.100000000000001" customHeight="1" x14ac:dyDescent="0.25">
      <c r="A1207" s="51"/>
      <c r="B1207" s="11"/>
      <c r="C1207" s="11" t="s">
        <v>533</v>
      </c>
      <c r="D1207" s="11"/>
      <c r="E1207" s="11" t="s">
        <v>77</v>
      </c>
      <c r="F1207" s="11">
        <v>2</v>
      </c>
      <c r="G1207" s="11"/>
      <c r="H1207" s="11"/>
      <c r="I1207" s="11"/>
      <c r="K1207" s="11"/>
      <c r="L1207" s="11"/>
      <c r="M1207" s="11"/>
      <c r="O1207" s="169"/>
      <c r="P1207" s="170"/>
      <c r="Q1207" s="170"/>
      <c r="R1207" s="171"/>
      <c r="U1207" s="4"/>
      <c r="V1207" s="4"/>
    </row>
    <row r="1208" spans="1:22" ht="17.100000000000001" customHeight="1" x14ac:dyDescent="0.25">
      <c r="A1208" s="51"/>
      <c r="B1208" s="11"/>
      <c r="C1208" s="11" t="s">
        <v>535</v>
      </c>
      <c r="D1208" s="11"/>
      <c r="E1208" s="11" t="s">
        <v>66</v>
      </c>
      <c r="F1208" s="11">
        <v>19</v>
      </c>
      <c r="G1208" s="11"/>
      <c r="H1208" s="11"/>
      <c r="I1208" s="11"/>
      <c r="K1208" s="11"/>
      <c r="L1208" s="11"/>
      <c r="M1208" s="11"/>
      <c r="O1208" s="169"/>
      <c r="P1208" s="170"/>
      <c r="Q1208" s="170"/>
      <c r="R1208" s="171"/>
      <c r="U1208" s="4"/>
      <c r="V1208" s="4"/>
    </row>
    <row r="1209" spans="1:22" ht="17.100000000000001" customHeight="1" x14ac:dyDescent="0.25">
      <c r="A1209" s="51"/>
      <c r="B1209" s="11"/>
      <c r="C1209" s="11" t="s">
        <v>539</v>
      </c>
      <c r="D1209" s="11"/>
      <c r="E1209" s="11" t="s">
        <v>540</v>
      </c>
      <c r="F1209" s="11">
        <v>1</v>
      </c>
      <c r="G1209" s="11"/>
      <c r="H1209" s="11"/>
      <c r="I1209" s="11"/>
      <c r="K1209" s="11"/>
      <c r="L1209" s="11"/>
      <c r="M1209" s="11"/>
      <c r="O1209" s="169"/>
      <c r="P1209" s="170"/>
      <c r="Q1209" s="170"/>
      <c r="R1209" s="171"/>
      <c r="U1209" s="4"/>
      <c r="V1209" s="4"/>
    </row>
    <row r="1210" spans="1:22" ht="17.100000000000001" customHeight="1" x14ac:dyDescent="0.25">
      <c r="A1210" s="51"/>
      <c r="B1210" s="11"/>
      <c r="C1210" s="11" t="s">
        <v>541</v>
      </c>
      <c r="D1210" s="11"/>
      <c r="E1210" s="11" t="s">
        <v>333</v>
      </c>
      <c r="F1210" s="11">
        <v>23</v>
      </c>
      <c r="G1210" s="11">
        <v>1</v>
      </c>
      <c r="H1210" s="11">
        <v>0</v>
      </c>
      <c r="I1210" s="11"/>
      <c r="K1210" s="11"/>
      <c r="L1210" s="11"/>
      <c r="M1210" s="11"/>
      <c r="O1210" s="169"/>
      <c r="P1210" s="170"/>
      <c r="Q1210" s="170"/>
      <c r="R1210" s="171"/>
      <c r="U1210" s="4"/>
      <c r="V1210" s="4"/>
    </row>
    <row r="1211" spans="1:22" ht="17.100000000000001" customHeight="1" x14ac:dyDescent="0.25">
      <c r="A1211" s="51"/>
      <c r="B1211" s="11"/>
      <c r="C1211" s="11" t="s">
        <v>542</v>
      </c>
      <c r="D1211" s="11"/>
      <c r="E1211" s="11" t="s">
        <v>128</v>
      </c>
      <c r="F1211" s="11">
        <v>64</v>
      </c>
      <c r="G1211" s="11"/>
      <c r="H1211" s="11">
        <v>0</v>
      </c>
      <c r="I1211" s="11"/>
      <c r="K1211" s="11"/>
      <c r="L1211" s="11"/>
      <c r="M1211" s="11"/>
      <c r="O1211" s="169"/>
      <c r="P1211" s="170"/>
      <c r="Q1211" s="170"/>
      <c r="R1211" s="171"/>
      <c r="U1211" s="4"/>
      <c r="V1211" s="4"/>
    </row>
    <row r="1212" spans="1:22" ht="17.100000000000001" customHeight="1" x14ac:dyDescent="0.25">
      <c r="A1212" s="51"/>
      <c r="B1212" s="11"/>
      <c r="C1212" s="11" t="s">
        <v>546</v>
      </c>
      <c r="D1212" s="11"/>
      <c r="E1212" s="11" t="s">
        <v>382</v>
      </c>
      <c r="F1212" s="11">
        <v>13</v>
      </c>
      <c r="G1212" s="11"/>
      <c r="H1212" s="11">
        <v>0</v>
      </c>
      <c r="I1212" s="11"/>
      <c r="K1212" s="11"/>
      <c r="L1212" s="11"/>
      <c r="M1212" s="11"/>
      <c r="O1212" s="169"/>
      <c r="P1212" s="170"/>
      <c r="Q1212" s="170"/>
      <c r="R1212" s="171"/>
      <c r="U1212" s="4"/>
      <c r="V1212" s="4"/>
    </row>
    <row r="1213" spans="1:22" ht="17.100000000000001" customHeight="1" x14ac:dyDescent="0.25">
      <c r="A1213" s="51"/>
      <c r="B1213" s="11"/>
      <c r="C1213" s="11" t="s">
        <v>548</v>
      </c>
      <c r="D1213" s="11"/>
      <c r="E1213" s="11" t="s">
        <v>167</v>
      </c>
      <c r="F1213" s="11">
        <v>5</v>
      </c>
      <c r="G1213" s="11"/>
      <c r="H1213" s="11">
        <v>0</v>
      </c>
      <c r="I1213" s="11"/>
      <c r="K1213" s="11"/>
      <c r="L1213" s="11"/>
      <c r="M1213" s="11"/>
      <c r="O1213" s="169"/>
      <c r="P1213" s="170"/>
      <c r="Q1213" s="170"/>
      <c r="R1213" s="171"/>
      <c r="U1213" s="4"/>
      <c r="V1213" s="4"/>
    </row>
    <row r="1214" spans="1:22" ht="17.100000000000001" customHeight="1" x14ac:dyDescent="0.25">
      <c r="A1214" s="51"/>
      <c r="B1214" s="11"/>
      <c r="C1214" s="11" t="s">
        <v>549</v>
      </c>
      <c r="D1214" s="11"/>
      <c r="E1214" s="11" t="s">
        <v>86</v>
      </c>
      <c r="F1214" s="11">
        <v>12</v>
      </c>
      <c r="G1214" s="11">
        <v>2</v>
      </c>
      <c r="H1214" s="11">
        <v>0</v>
      </c>
      <c r="I1214" s="11"/>
      <c r="K1214" s="11"/>
      <c r="L1214" s="11"/>
      <c r="M1214" s="11"/>
      <c r="O1214" s="169"/>
      <c r="P1214" s="170"/>
      <c r="Q1214" s="170"/>
      <c r="R1214" s="171"/>
      <c r="U1214" s="4"/>
      <c r="V1214" s="4"/>
    </row>
    <row r="1215" spans="1:22" ht="17.100000000000001" customHeight="1" x14ac:dyDescent="0.25">
      <c r="A1215" s="51"/>
      <c r="B1215" s="11"/>
      <c r="C1215" s="11" t="s">
        <v>550</v>
      </c>
      <c r="D1215" s="11"/>
      <c r="E1215" s="11" t="s">
        <v>154</v>
      </c>
      <c r="F1215" s="11">
        <v>6</v>
      </c>
      <c r="G1215" s="11"/>
      <c r="H1215" s="11">
        <v>0</v>
      </c>
      <c r="I1215" s="11"/>
      <c r="K1215" s="11"/>
      <c r="L1215" s="11"/>
      <c r="M1215" s="11"/>
      <c r="O1215" s="169"/>
      <c r="P1215" s="170"/>
      <c r="Q1215" s="170"/>
      <c r="R1215" s="171"/>
      <c r="U1215" s="4"/>
      <c r="V1215" s="4"/>
    </row>
    <row r="1216" spans="1:22" ht="17.100000000000001" customHeight="1" x14ac:dyDescent="0.25">
      <c r="A1216" s="51"/>
      <c r="B1216" s="11"/>
      <c r="C1216" s="11" t="s">
        <v>551</v>
      </c>
      <c r="D1216" s="11"/>
      <c r="E1216" s="11" t="s">
        <v>346</v>
      </c>
      <c r="F1216" s="11">
        <v>12</v>
      </c>
      <c r="G1216" s="11"/>
      <c r="H1216" s="11"/>
      <c r="I1216" s="11"/>
      <c r="K1216" s="11"/>
      <c r="L1216" s="11"/>
      <c r="M1216" s="11"/>
      <c r="O1216" s="169"/>
      <c r="P1216" s="170"/>
      <c r="Q1216" s="170"/>
      <c r="R1216" s="171"/>
      <c r="U1216" s="4"/>
      <c r="V1216" s="4"/>
    </row>
    <row r="1217" spans="1:22" ht="17.100000000000001" customHeight="1" x14ac:dyDescent="0.25">
      <c r="A1217" s="51"/>
      <c r="B1217" s="11"/>
      <c r="C1217" s="11" t="s">
        <v>555</v>
      </c>
      <c r="D1217" s="11"/>
      <c r="E1217" s="11" t="s">
        <v>100</v>
      </c>
      <c r="F1217" s="11">
        <v>7</v>
      </c>
      <c r="G1217" s="11"/>
      <c r="H1217" s="11">
        <v>0</v>
      </c>
      <c r="I1217" s="11"/>
      <c r="K1217" s="11"/>
      <c r="L1217" s="11"/>
      <c r="M1217" s="11"/>
      <c r="O1217" s="169"/>
      <c r="P1217" s="170"/>
      <c r="Q1217" s="170"/>
      <c r="R1217" s="171"/>
      <c r="U1217" s="4"/>
      <c r="V1217" s="4"/>
    </row>
    <row r="1218" spans="1:22" ht="17.100000000000001" customHeight="1" x14ac:dyDescent="0.25">
      <c r="A1218" s="51"/>
      <c r="B1218" s="11"/>
      <c r="C1218" s="11" t="s">
        <v>681</v>
      </c>
      <c r="D1218" s="11"/>
      <c r="E1218" s="11" t="s">
        <v>105</v>
      </c>
      <c r="F1218" s="11">
        <v>3</v>
      </c>
      <c r="G1218" s="11"/>
      <c r="H1218" s="11"/>
      <c r="I1218" s="11"/>
      <c r="K1218" s="11"/>
      <c r="L1218" s="11"/>
      <c r="M1218" s="11"/>
      <c r="O1218" s="169"/>
      <c r="P1218" s="170"/>
      <c r="Q1218" s="170"/>
      <c r="R1218" s="171"/>
      <c r="U1218" s="4"/>
      <c r="V1218" s="4"/>
    </row>
    <row r="1219" spans="1:22" ht="17.100000000000001" customHeight="1" x14ac:dyDescent="0.25">
      <c r="A1219" s="51"/>
      <c r="B1219" s="11"/>
      <c r="C1219" s="11" t="s">
        <v>557</v>
      </c>
      <c r="D1219" s="11"/>
      <c r="E1219" s="11" t="s">
        <v>191</v>
      </c>
      <c r="F1219" s="11">
        <v>4</v>
      </c>
      <c r="G1219" s="11"/>
      <c r="H1219" s="11">
        <v>0</v>
      </c>
      <c r="I1219" s="11"/>
      <c r="K1219" s="11"/>
      <c r="L1219" s="11"/>
      <c r="M1219" s="11"/>
      <c r="O1219" s="169"/>
      <c r="P1219" s="170"/>
      <c r="Q1219" s="170"/>
      <c r="R1219" s="171"/>
      <c r="U1219" s="4"/>
      <c r="V1219" s="4"/>
    </row>
    <row r="1220" spans="1:22" ht="17.100000000000001" customHeight="1" x14ac:dyDescent="0.25">
      <c r="A1220" s="51"/>
      <c r="B1220" s="11"/>
      <c r="C1220" s="11" t="s">
        <v>560</v>
      </c>
      <c r="D1220" s="11"/>
      <c r="E1220" s="11" t="s">
        <v>224</v>
      </c>
      <c r="F1220" s="11">
        <v>6</v>
      </c>
      <c r="G1220" s="11"/>
      <c r="H1220" s="11"/>
      <c r="I1220" s="11"/>
      <c r="K1220" s="11"/>
      <c r="L1220" s="11"/>
      <c r="M1220" s="11"/>
      <c r="O1220" s="169"/>
      <c r="P1220" s="170"/>
      <c r="Q1220" s="170"/>
      <c r="R1220" s="171"/>
      <c r="U1220" s="4"/>
      <c r="V1220" s="4"/>
    </row>
    <row r="1221" spans="1:22" ht="17.100000000000001" customHeight="1" x14ac:dyDescent="0.25">
      <c r="A1221" s="51"/>
      <c r="B1221" s="11"/>
      <c r="C1221" s="11" t="s">
        <v>563</v>
      </c>
      <c r="D1221" s="11"/>
      <c r="E1221" s="11" t="s">
        <v>66</v>
      </c>
      <c r="F1221" s="11">
        <v>1</v>
      </c>
      <c r="G1221" s="11">
        <v>1</v>
      </c>
      <c r="H1221" s="11">
        <v>0</v>
      </c>
      <c r="I1221" s="11"/>
      <c r="K1221" s="11"/>
      <c r="L1221" s="11"/>
      <c r="M1221" s="11"/>
      <c r="O1221" s="169"/>
      <c r="P1221" s="170"/>
      <c r="Q1221" s="170"/>
      <c r="R1221" s="171"/>
      <c r="U1221" s="4"/>
      <c r="V1221" s="4"/>
    </row>
    <row r="1222" spans="1:22" ht="17.100000000000001" customHeight="1" x14ac:dyDescent="0.25">
      <c r="A1222" s="51"/>
      <c r="B1222" s="11"/>
      <c r="C1222" s="11" t="s">
        <v>563</v>
      </c>
      <c r="D1222" s="11"/>
      <c r="E1222" s="11" t="s">
        <v>73</v>
      </c>
      <c r="F1222" s="11">
        <v>19</v>
      </c>
      <c r="G1222" s="11"/>
      <c r="H1222" s="11">
        <v>0</v>
      </c>
      <c r="I1222" s="11"/>
      <c r="K1222" s="11"/>
      <c r="L1222" s="11"/>
      <c r="M1222" s="11"/>
      <c r="O1222" s="169"/>
      <c r="P1222" s="170"/>
      <c r="Q1222" s="170"/>
      <c r="R1222" s="171"/>
      <c r="U1222" s="4"/>
      <c r="V1222" s="4"/>
    </row>
    <row r="1223" spans="1:22" ht="17.100000000000001" customHeight="1" x14ac:dyDescent="0.25">
      <c r="A1223" s="51"/>
      <c r="B1223" s="11"/>
      <c r="C1223" s="11" t="s">
        <v>565</v>
      </c>
      <c r="D1223" s="11"/>
      <c r="E1223" s="11" t="s">
        <v>84</v>
      </c>
      <c r="F1223" s="11">
        <v>12</v>
      </c>
      <c r="G1223" s="11"/>
      <c r="H1223" s="11">
        <v>0</v>
      </c>
      <c r="I1223" s="11"/>
      <c r="K1223" s="11"/>
      <c r="L1223" s="11"/>
      <c r="M1223" s="11"/>
      <c r="O1223" s="169"/>
      <c r="P1223" s="170"/>
      <c r="Q1223" s="170"/>
      <c r="R1223" s="171"/>
      <c r="U1223" s="4"/>
      <c r="V1223" s="4"/>
    </row>
    <row r="1224" spans="1:22" ht="17.100000000000001" customHeight="1" x14ac:dyDescent="0.25">
      <c r="A1224" s="51"/>
      <c r="B1224" s="11"/>
      <c r="C1224" s="11" t="s">
        <v>568</v>
      </c>
      <c r="D1224" s="11"/>
      <c r="E1224" s="11" t="s">
        <v>164</v>
      </c>
      <c r="F1224" s="11">
        <v>1</v>
      </c>
      <c r="G1224" s="11"/>
      <c r="H1224" s="11">
        <v>0</v>
      </c>
      <c r="I1224" s="11"/>
      <c r="K1224" s="11"/>
      <c r="L1224" s="11"/>
      <c r="M1224" s="11"/>
      <c r="O1224" s="169"/>
      <c r="P1224" s="170"/>
      <c r="Q1224" s="170"/>
      <c r="R1224" s="171"/>
      <c r="U1224" s="4"/>
      <c r="V1224" s="4"/>
    </row>
    <row r="1225" spans="1:22" ht="17.100000000000001" customHeight="1" x14ac:dyDescent="0.25">
      <c r="A1225" s="51"/>
      <c r="B1225" s="11"/>
      <c r="C1225" s="11" t="s">
        <v>569</v>
      </c>
      <c r="D1225" s="11"/>
      <c r="E1225" s="11" t="s">
        <v>117</v>
      </c>
      <c r="F1225" s="11">
        <v>1</v>
      </c>
      <c r="G1225" s="11"/>
      <c r="H1225" s="11"/>
      <c r="I1225" s="11"/>
      <c r="K1225" s="11"/>
      <c r="L1225" s="11"/>
      <c r="M1225" s="11"/>
      <c r="O1225" s="169"/>
      <c r="P1225" s="170"/>
      <c r="Q1225" s="170"/>
      <c r="R1225" s="171"/>
      <c r="U1225" s="4"/>
      <c r="V1225" s="4"/>
    </row>
    <row r="1226" spans="1:22" ht="17.100000000000001" customHeight="1" x14ac:dyDescent="0.25">
      <c r="A1226" s="51"/>
      <c r="B1226" s="11"/>
      <c r="C1226" s="11" t="s">
        <v>570</v>
      </c>
      <c r="D1226" s="11"/>
      <c r="E1226" s="11" t="s">
        <v>571</v>
      </c>
      <c r="F1226" s="11">
        <v>1</v>
      </c>
      <c r="G1226" s="11"/>
      <c r="H1226" s="11"/>
      <c r="I1226" s="11"/>
      <c r="K1226" s="11"/>
      <c r="L1226" s="11"/>
      <c r="M1226" s="11"/>
      <c r="O1226" s="169"/>
      <c r="P1226" s="170"/>
      <c r="Q1226" s="170"/>
      <c r="R1226" s="171"/>
      <c r="U1226" s="4"/>
      <c r="V1226" s="4"/>
    </row>
    <row r="1227" spans="1:22" ht="17.100000000000001" customHeight="1" x14ac:dyDescent="0.25">
      <c r="A1227" s="51"/>
      <c r="B1227" s="11"/>
      <c r="C1227" s="11" t="s">
        <v>572</v>
      </c>
      <c r="D1227" s="11"/>
      <c r="E1227" s="11" t="s">
        <v>164</v>
      </c>
      <c r="F1227" s="11">
        <v>67</v>
      </c>
      <c r="G1227" s="11">
        <v>1</v>
      </c>
      <c r="H1227" s="11">
        <v>0</v>
      </c>
      <c r="I1227" s="11"/>
      <c r="K1227" s="11"/>
      <c r="L1227" s="11"/>
      <c r="M1227" s="11"/>
      <c r="O1227" s="169"/>
      <c r="P1227" s="170"/>
      <c r="Q1227" s="170"/>
      <c r="R1227" s="171"/>
      <c r="U1227" s="4"/>
      <c r="V1227" s="4"/>
    </row>
    <row r="1228" spans="1:22" ht="17.100000000000001" customHeight="1" x14ac:dyDescent="0.25">
      <c r="A1228" s="51"/>
      <c r="B1228" s="11"/>
      <c r="C1228" s="11" t="s">
        <v>573</v>
      </c>
      <c r="D1228" s="11"/>
      <c r="E1228" s="11" t="s">
        <v>164</v>
      </c>
      <c r="F1228" s="11">
        <v>5</v>
      </c>
      <c r="G1228" s="11"/>
      <c r="H1228" s="11"/>
      <c r="I1228" s="11"/>
      <c r="K1228" s="11"/>
      <c r="L1228" s="11"/>
      <c r="M1228" s="11"/>
      <c r="O1228" s="169"/>
      <c r="P1228" s="170"/>
      <c r="Q1228" s="170"/>
      <c r="R1228" s="171"/>
      <c r="U1228" s="4"/>
      <c r="V1228" s="4"/>
    </row>
    <row r="1229" spans="1:22" ht="17.100000000000001" customHeight="1" x14ac:dyDescent="0.25">
      <c r="A1229" s="51"/>
      <c r="B1229" s="11"/>
      <c r="C1229" s="11" t="s">
        <v>574</v>
      </c>
      <c r="D1229" s="11"/>
      <c r="E1229" s="11" t="s">
        <v>176</v>
      </c>
      <c r="F1229" s="11">
        <v>39</v>
      </c>
      <c r="G1229" s="11">
        <v>1</v>
      </c>
      <c r="H1229" s="11">
        <v>0</v>
      </c>
      <c r="I1229" s="11"/>
      <c r="K1229" s="11"/>
      <c r="L1229" s="11"/>
      <c r="M1229" s="11"/>
      <c r="O1229" s="169"/>
      <c r="P1229" s="170"/>
      <c r="Q1229" s="170"/>
      <c r="R1229" s="171"/>
      <c r="U1229" s="4"/>
      <c r="V1229" s="4"/>
    </row>
    <row r="1230" spans="1:22" ht="17.100000000000001" customHeight="1" x14ac:dyDescent="0.25">
      <c r="A1230" s="51"/>
      <c r="B1230" s="11"/>
      <c r="C1230" s="11" t="s">
        <v>575</v>
      </c>
      <c r="D1230" s="11"/>
      <c r="E1230" s="11" t="s">
        <v>284</v>
      </c>
      <c r="F1230" s="11">
        <v>1</v>
      </c>
      <c r="G1230" s="11"/>
      <c r="H1230" s="11"/>
      <c r="I1230" s="11"/>
      <c r="K1230" s="11"/>
      <c r="L1230" s="11"/>
      <c r="M1230" s="11"/>
      <c r="O1230" s="169"/>
      <c r="P1230" s="170"/>
      <c r="Q1230" s="170"/>
      <c r="R1230" s="171"/>
      <c r="U1230" s="4"/>
      <c r="V1230" s="4"/>
    </row>
    <row r="1231" spans="1:22" ht="17.100000000000001" customHeight="1" x14ac:dyDescent="0.25">
      <c r="A1231" s="51"/>
      <c r="B1231" s="11"/>
      <c r="C1231" s="11" t="s">
        <v>660</v>
      </c>
      <c r="D1231" s="11"/>
      <c r="E1231" s="11" t="s">
        <v>577</v>
      </c>
      <c r="F1231" s="11">
        <v>4</v>
      </c>
      <c r="G1231" s="11"/>
      <c r="H1231" s="11"/>
      <c r="I1231" s="11"/>
      <c r="K1231" s="11"/>
      <c r="L1231" s="11"/>
      <c r="M1231" s="11"/>
      <c r="O1231" s="169"/>
      <c r="P1231" s="170"/>
      <c r="Q1231" s="170"/>
      <c r="R1231" s="171"/>
      <c r="U1231" s="4"/>
      <c r="V1231" s="4"/>
    </row>
    <row r="1232" spans="1:22" ht="17.100000000000001" customHeight="1" x14ac:dyDescent="0.25">
      <c r="A1232" s="51"/>
      <c r="B1232" s="11"/>
      <c r="C1232" s="11" t="s">
        <v>578</v>
      </c>
      <c r="D1232" s="11"/>
      <c r="E1232" s="11" t="s">
        <v>124</v>
      </c>
      <c r="F1232" s="11">
        <v>5</v>
      </c>
      <c r="G1232" s="11"/>
      <c r="H1232" s="11"/>
      <c r="I1232" s="11"/>
      <c r="K1232" s="11"/>
      <c r="L1232" s="11"/>
      <c r="M1232" s="11"/>
      <c r="O1232" s="169"/>
      <c r="P1232" s="170"/>
      <c r="Q1232" s="170"/>
      <c r="R1232" s="171"/>
      <c r="U1232" s="4"/>
      <c r="V1232" s="4"/>
    </row>
    <row r="1233" spans="1:22" ht="17.100000000000001" customHeight="1" x14ac:dyDescent="0.25">
      <c r="A1233" s="51"/>
      <c r="B1233" s="11"/>
      <c r="C1233" s="11" t="s">
        <v>582</v>
      </c>
      <c r="D1233" s="11"/>
      <c r="E1233" s="11" t="s">
        <v>457</v>
      </c>
      <c r="F1233" s="11">
        <v>8</v>
      </c>
      <c r="G1233" s="11"/>
      <c r="H1233" s="11"/>
      <c r="I1233" s="11"/>
      <c r="K1233" s="11"/>
      <c r="L1233" s="11"/>
      <c r="M1233" s="11"/>
      <c r="O1233" s="169"/>
      <c r="P1233" s="170"/>
      <c r="Q1233" s="170"/>
      <c r="R1233" s="171"/>
      <c r="U1233" s="4"/>
      <c r="V1233" s="4"/>
    </row>
    <row r="1234" spans="1:22" ht="15.75" thickBot="1" x14ac:dyDescent="0.3">
      <c r="A1234" s="51"/>
      <c r="B1234" s="88"/>
      <c r="C1234" s="88"/>
      <c r="D1234" s="88"/>
      <c r="E1234" s="88"/>
      <c r="F1234" s="88"/>
      <c r="G1234" s="88"/>
      <c r="H1234" s="88"/>
      <c r="I1234" s="88"/>
      <c r="K1234" s="88"/>
      <c r="L1234" s="88"/>
      <c r="M1234" s="88"/>
      <c r="O1234" s="303"/>
      <c r="P1234" s="304"/>
      <c r="Q1234" s="304"/>
      <c r="R1234" s="305"/>
      <c r="U1234" s="4"/>
      <c r="V1234" s="4"/>
    </row>
    <row r="1235" spans="1:22" ht="15.75" thickBot="1" x14ac:dyDescent="0.3">
      <c r="A1235" s="51"/>
      <c r="B1235" s="89" t="s">
        <v>585</v>
      </c>
      <c r="C1235" s="90"/>
      <c r="D1235" s="90"/>
      <c r="E1235" s="90"/>
      <c r="F1235" s="91">
        <f>SUM(F1020:F1234)</f>
        <v>2165</v>
      </c>
      <c r="G1235" s="91">
        <f>SUM(G1020:G1234)</f>
        <v>21</v>
      </c>
      <c r="H1235" s="91">
        <f>SUM(H1020:H1234)</f>
        <v>5</v>
      </c>
      <c r="I1235" s="174">
        <f>AVERAGE(I1020:I1234)</f>
        <v>0.125</v>
      </c>
      <c r="K1235" s="91"/>
      <c r="L1235" s="91"/>
      <c r="M1235" s="91"/>
      <c r="O1235" s="306"/>
      <c r="P1235" s="307"/>
      <c r="Q1235" s="307"/>
      <c r="R1235" s="308"/>
      <c r="U1235" s="4"/>
      <c r="V1235" s="4"/>
    </row>
    <row r="1236" spans="1:22" s="4" customFormat="1" ht="12.75" x14ac:dyDescent="0.2">
      <c r="A1236" s="51"/>
      <c r="K1236" s="46"/>
    </row>
    <row r="1237" spans="1:22" ht="63.75" x14ac:dyDescent="0.25">
      <c r="A1237" s="51" t="s">
        <v>682</v>
      </c>
      <c r="B1237" s="52" t="s">
        <v>591</v>
      </c>
      <c r="C1237" s="52" t="s">
        <v>42</v>
      </c>
      <c r="D1237" s="52" t="s">
        <v>43</v>
      </c>
      <c r="E1237" s="52" t="s">
        <v>44</v>
      </c>
      <c r="F1237" s="53" t="s">
        <v>636</v>
      </c>
      <c r="G1237" s="53" t="s">
        <v>637</v>
      </c>
      <c r="H1237" s="53" t="s">
        <v>638</v>
      </c>
      <c r="I1237" s="53" t="s">
        <v>639</v>
      </c>
      <c r="J1237" s="69"/>
      <c r="K1237" s="53" t="s">
        <v>640</v>
      </c>
      <c r="L1237" s="53" t="s">
        <v>641</v>
      </c>
      <c r="M1237" s="53" t="s">
        <v>642</v>
      </c>
      <c r="N1237" s="69"/>
      <c r="O1237" s="300" t="s">
        <v>643</v>
      </c>
      <c r="P1237" s="301"/>
      <c r="Q1237" s="301"/>
      <c r="R1237" s="302"/>
      <c r="U1237" s="4"/>
      <c r="V1237" s="4"/>
    </row>
    <row r="1238" spans="1:22" x14ac:dyDescent="0.25">
      <c r="A1238" s="51"/>
      <c r="B1238" s="11"/>
      <c r="C1238" s="11" t="s">
        <v>60</v>
      </c>
      <c r="D1238" s="11"/>
      <c r="E1238" s="11" t="s">
        <v>61</v>
      </c>
      <c r="F1238" s="11">
        <v>22</v>
      </c>
      <c r="G1238" s="11"/>
      <c r="H1238" s="11">
        <v>0</v>
      </c>
      <c r="I1238" s="11"/>
      <c r="K1238" s="11"/>
      <c r="L1238" s="11"/>
      <c r="M1238" s="11"/>
      <c r="O1238" s="309"/>
      <c r="P1238" s="310"/>
      <c r="Q1238" s="310"/>
      <c r="R1238" s="311"/>
      <c r="U1238" s="4"/>
      <c r="V1238" s="4"/>
    </row>
    <row r="1239" spans="1:22" x14ac:dyDescent="0.25">
      <c r="A1239" s="51"/>
      <c r="B1239" s="11"/>
      <c r="C1239" s="11" t="s">
        <v>60</v>
      </c>
      <c r="D1239" s="11"/>
      <c r="E1239" s="11" t="s">
        <v>63</v>
      </c>
      <c r="F1239" s="11">
        <v>10</v>
      </c>
      <c r="G1239" s="11"/>
      <c r="H1239" s="11"/>
      <c r="I1239" s="11"/>
      <c r="K1239" s="11"/>
      <c r="L1239" s="11"/>
      <c r="M1239" s="11"/>
      <c r="O1239" s="169"/>
      <c r="P1239" s="170"/>
      <c r="Q1239" s="170"/>
      <c r="R1239" s="171"/>
      <c r="U1239" s="4"/>
      <c r="V1239" s="4"/>
    </row>
    <row r="1240" spans="1:22" x14ac:dyDescent="0.25">
      <c r="A1240" s="51"/>
      <c r="B1240" s="11"/>
      <c r="C1240" s="11" t="s">
        <v>64</v>
      </c>
      <c r="D1240" s="11"/>
      <c r="E1240" s="11" t="s">
        <v>61</v>
      </c>
      <c r="F1240" s="11">
        <v>12</v>
      </c>
      <c r="G1240" s="11"/>
      <c r="H1240" s="11">
        <v>0</v>
      </c>
      <c r="I1240" s="11"/>
      <c r="K1240" s="11"/>
      <c r="L1240" s="11"/>
      <c r="M1240" s="11"/>
      <c r="O1240" s="169"/>
      <c r="P1240" s="170"/>
      <c r="Q1240" s="170"/>
      <c r="R1240" s="171"/>
      <c r="U1240" s="4"/>
      <c r="V1240" s="4"/>
    </row>
    <row r="1241" spans="1:22" x14ac:dyDescent="0.25">
      <c r="A1241" s="51"/>
      <c r="B1241" s="11"/>
      <c r="C1241" s="11" t="s">
        <v>65</v>
      </c>
      <c r="D1241" s="11"/>
      <c r="E1241" s="11" t="s">
        <v>66</v>
      </c>
      <c r="F1241" s="11">
        <v>1</v>
      </c>
      <c r="G1241" s="11"/>
      <c r="H1241" s="11"/>
      <c r="I1241" s="11"/>
      <c r="K1241" s="11"/>
      <c r="L1241" s="11"/>
      <c r="M1241" s="11"/>
      <c r="O1241" s="169"/>
      <c r="P1241" s="170"/>
      <c r="Q1241" s="170"/>
      <c r="R1241" s="171"/>
      <c r="U1241" s="4"/>
      <c r="V1241" s="4"/>
    </row>
    <row r="1242" spans="1:22" x14ac:dyDescent="0.25">
      <c r="A1242" s="51"/>
      <c r="B1242" s="11"/>
      <c r="C1242" s="11" t="s">
        <v>69</v>
      </c>
      <c r="D1242" s="11"/>
      <c r="E1242" s="11" t="s">
        <v>70</v>
      </c>
      <c r="F1242" s="11">
        <v>5</v>
      </c>
      <c r="G1242" s="11"/>
      <c r="H1242" s="11">
        <v>0</v>
      </c>
      <c r="I1242" s="11"/>
      <c r="K1242" s="11"/>
      <c r="L1242" s="11"/>
      <c r="M1242" s="11"/>
      <c r="O1242" s="169"/>
      <c r="P1242" s="170"/>
      <c r="Q1242" s="170"/>
      <c r="R1242" s="171"/>
      <c r="U1242" s="4"/>
      <c r="V1242" s="4"/>
    </row>
    <row r="1243" spans="1:22" x14ac:dyDescent="0.25">
      <c r="A1243" s="51"/>
      <c r="B1243" s="11"/>
      <c r="C1243" s="11" t="s">
        <v>76</v>
      </c>
      <c r="D1243" s="11"/>
      <c r="E1243" s="11" t="s">
        <v>77</v>
      </c>
      <c r="F1243" s="11">
        <v>3</v>
      </c>
      <c r="G1243" s="11"/>
      <c r="H1243" s="11">
        <v>0</v>
      </c>
      <c r="I1243" s="11"/>
      <c r="K1243" s="11"/>
      <c r="L1243" s="11"/>
      <c r="M1243" s="11"/>
      <c r="O1243" s="169"/>
      <c r="P1243" s="170"/>
      <c r="Q1243" s="170"/>
      <c r="R1243" s="171"/>
      <c r="U1243" s="4"/>
      <c r="V1243" s="4"/>
    </row>
    <row r="1244" spans="1:22" x14ac:dyDescent="0.25">
      <c r="A1244" s="51"/>
      <c r="B1244" s="11"/>
      <c r="C1244" s="11" t="s">
        <v>78</v>
      </c>
      <c r="D1244" s="11"/>
      <c r="E1244" s="11" t="s">
        <v>79</v>
      </c>
      <c r="F1244" s="11">
        <v>8</v>
      </c>
      <c r="G1244" s="11"/>
      <c r="H1244" s="11"/>
      <c r="I1244" s="11"/>
      <c r="K1244" s="11"/>
      <c r="L1244" s="11"/>
      <c r="M1244" s="11"/>
      <c r="O1244" s="169"/>
      <c r="P1244" s="170"/>
      <c r="Q1244" s="170"/>
      <c r="R1244" s="171"/>
      <c r="U1244" s="4"/>
      <c r="V1244" s="4"/>
    </row>
    <row r="1245" spans="1:22" x14ac:dyDescent="0.25">
      <c r="A1245" s="51"/>
      <c r="B1245" s="11"/>
      <c r="C1245" s="11" t="s">
        <v>80</v>
      </c>
      <c r="D1245" s="11"/>
      <c r="E1245" s="11" t="s">
        <v>81</v>
      </c>
      <c r="F1245" s="11">
        <v>110</v>
      </c>
      <c r="G1245" s="11">
        <v>2</v>
      </c>
      <c r="H1245" s="11">
        <v>1</v>
      </c>
      <c r="I1245" s="11">
        <v>0</v>
      </c>
      <c r="K1245" s="11"/>
      <c r="L1245" s="11"/>
      <c r="M1245" s="11"/>
      <c r="O1245" s="169"/>
      <c r="P1245" s="170"/>
      <c r="Q1245" s="170"/>
      <c r="R1245" s="171"/>
      <c r="U1245" s="4"/>
      <c r="V1245" s="4"/>
    </row>
    <row r="1246" spans="1:22" x14ac:dyDescent="0.25">
      <c r="A1246" s="51"/>
      <c r="B1246" s="11"/>
      <c r="C1246" s="11" t="s">
        <v>89</v>
      </c>
      <c r="D1246" s="11"/>
      <c r="E1246" s="11" t="s">
        <v>90</v>
      </c>
      <c r="F1246" s="11">
        <v>2</v>
      </c>
      <c r="G1246" s="11"/>
      <c r="H1246" s="11">
        <v>0</v>
      </c>
      <c r="I1246" s="11"/>
      <c r="K1246" s="11"/>
      <c r="L1246" s="11"/>
      <c r="M1246" s="11"/>
      <c r="O1246" s="169"/>
      <c r="P1246" s="170"/>
      <c r="Q1246" s="170"/>
      <c r="R1246" s="171"/>
      <c r="U1246" s="4"/>
      <c r="V1246" s="4"/>
    </row>
    <row r="1247" spans="1:22" x14ac:dyDescent="0.25">
      <c r="A1247" s="51"/>
      <c r="B1247" s="11"/>
      <c r="C1247" s="11" t="s">
        <v>92</v>
      </c>
      <c r="D1247" s="11"/>
      <c r="E1247" s="11" t="s">
        <v>94</v>
      </c>
      <c r="F1247" s="11">
        <v>1</v>
      </c>
      <c r="G1247" s="11"/>
      <c r="H1247" s="11"/>
      <c r="I1247" s="11"/>
      <c r="K1247" s="11"/>
      <c r="L1247" s="11"/>
      <c r="M1247" s="11"/>
      <c r="O1247" s="169"/>
      <c r="P1247" s="170"/>
      <c r="Q1247" s="170"/>
      <c r="R1247" s="171"/>
      <c r="U1247" s="4"/>
      <c r="V1247" s="4"/>
    </row>
    <row r="1248" spans="1:22" x14ac:dyDescent="0.25">
      <c r="A1248" s="51"/>
      <c r="B1248" s="11"/>
      <c r="C1248" s="11" t="s">
        <v>97</v>
      </c>
      <c r="D1248" s="11"/>
      <c r="E1248" s="11" t="s">
        <v>98</v>
      </c>
      <c r="F1248" s="11">
        <v>1</v>
      </c>
      <c r="G1248" s="11"/>
      <c r="H1248" s="11"/>
      <c r="I1248" s="11"/>
      <c r="K1248" s="11"/>
      <c r="L1248" s="11"/>
      <c r="M1248" s="11"/>
      <c r="O1248" s="169"/>
      <c r="P1248" s="170"/>
      <c r="Q1248" s="170"/>
      <c r="R1248" s="171"/>
      <c r="U1248" s="4"/>
      <c r="V1248" s="4"/>
    </row>
    <row r="1249" spans="1:22" x14ac:dyDescent="0.25">
      <c r="A1249" s="51"/>
      <c r="B1249" s="11"/>
      <c r="C1249" s="11" t="s">
        <v>97</v>
      </c>
      <c r="D1249" s="11"/>
      <c r="E1249" s="11" t="s">
        <v>75</v>
      </c>
      <c r="F1249" s="11">
        <v>8</v>
      </c>
      <c r="G1249" s="11"/>
      <c r="H1249" s="11"/>
      <c r="I1249" s="11"/>
      <c r="K1249" s="11"/>
      <c r="L1249" s="11"/>
      <c r="M1249" s="11"/>
      <c r="O1249" s="169"/>
      <c r="P1249" s="170"/>
      <c r="Q1249" s="170"/>
      <c r="R1249" s="171"/>
      <c r="U1249" s="4"/>
      <c r="V1249" s="4"/>
    </row>
    <row r="1250" spans="1:22" x14ac:dyDescent="0.25">
      <c r="A1250" s="51"/>
      <c r="B1250" s="11"/>
      <c r="C1250" s="11" t="s">
        <v>99</v>
      </c>
      <c r="D1250" s="11"/>
      <c r="E1250" s="11" t="s">
        <v>100</v>
      </c>
      <c r="F1250" s="11">
        <v>4</v>
      </c>
      <c r="G1250" s="11"/>
      <c r="H1250" s="11">
        <v>0</v>
      </c>
      <c r="I1250" s="11"/>
      <c r="K1250" s="11"/>
      <c r="L1250" s="11"/>
      <c r="M1250" s="11"/>
      <c r="O1250" s="169"/>
      <c r="P1250" s="170"/>
      <c r="Q1250" s="170"/>
      <c r="R1250" s="171"/>
      <c r="U1250" s="4"/>
      <c r="V1250" s="4"/>
    </row>
    <row r="1251" spans="1:22" x14ac:dyDescent="0.25">
      <c r="A1251" s="51"/>
      <c r="B1251" s="11"/>
      <c r="C1251" s="11" t="s">
        <v>104</v>
      </c>
      <c r="D1251" s="11"/>
      <c r="E1251" s="11" t="s">
        <v>105</v>
      </c>
      <c r="F1251" s="11">
        <v>3</v>
      </c>
      <c r="G1251" s="11"/>
      <c r="H1251" s="11"/>
      <c r="I1251" s="11"/>
      <c r="K1251" s="11"/>
      <c r="L1251" s="11"/>
      <c r="M1251" s="11"/>
      <c r="O1251" s="169"/>
      <c r="P1251" s="170"/>
      <c r="Q1251" s="170"/>
      <c r="R1251" s="171"/>
      <c r="U1251" s="4"/>
      <c r="V1251" s="4"/>
    </row>
    <row r="1252" spans="1:22" x14ac:dyDescent="0.25">
      <c r="A1252" s="51"/>
      <c r="B1252" s="11"/>
      <c r="C1252" s="11" t="s">
        <v>110</v>
      </c>
      <c r="D1252" s="11"/>
      <c r="E1252" s="11" t="s">
        <v>102</v>
      </c>
      <c r="F1252" s="11">
        <v>12</v>
      </c>
      <c r="G1252" s="11">
        <v>1</v>
      </c>
      <c r="H1252" s="11">
        <v>0</v>
      </c>
      <c r="I1252" s="11"/>
      <c r="K1252" s="11"/>
      <c r="L1252" s="11"/>
      <c r="M1252" s="11"/>
      <c r="O1252" s="169"/>
      <c r="P1252" s="170"/>
      <c r="Q1252" s="170"/>
      <c r="R1252" s="171"/>
      <c r="U1252" s="4"/>
      <c r="V1252" s="4"/>
    </row>
    <row r="1253" spans="1:22" x14ac:dyDescent="0.25">
      <c r="A1253" s="51"/>
      <c r="B1253" s="11"/>
      <c r="C1253" s="11" t="s">
        <v>125</v>
      </c>
      <c r="D1253" s="11"/>
      <c r="E1253" s="11" t="s">
        <v>66</v>
      </c>
      <c r="F1253" s="11">
        <v>30</v>
      </c>
      <c r="G1253" s="11"/>
      <c r="H1253" s="11">
        <v>0</v>
      </c>
      <c r="I1253" s="11"/>
      <c r="K1253" s="11"/>
      <c r="L1253" s="11"/>
      <c r="M1253" s="11"/>
      <c r="O1253" s="169"/>
      <c r="P1253" s="170"/>
      <c r="Q1253" s="170"/>
      <c r="R1253" s="171"/>
      <c r="U1253" s="4"/>
      <c r="V1253" s="4"/>
    </row>
    <row r="1254" spans="1:22" x14ac:dyDescent="0.25">
      <c r="A1254" s="51"/>
      <c r="B1254" s="11"/>
      <c r="C1254" s="11" t="s">
        <v>132</v>
      </c>
      <c r="D1254" s="11"/>
      <c r="E1254" s="11" t="s">
        <v>128</v>
      </c>
      <c r="F1254" s="11">
        <v>5</v>
      </c>
      <c r="G1254" s="11"/>
      <c r="H1254" s="11"/>
      <c r="I1254" s="11"/>
      <c r="K1254" s="11"/>
      <c r="L1254" s="11"/>
      <c r="M1254" s="11"/>
      <c r="O1254" s="169"/>
      <c r="P1254" s="170"/>
      <c r="Q1254" s="170"/>
      <c r="R1254" s="171"/>
      <c r="U1254" s="4"/>
      <c r="V1254" s="4"/>
    </row>
    <row r="1255" spans="1:22" x14ac:dyDescent="0.25">
      <c r="A1255" s="51"/>
      <c r="B1255" s="11"/>
      <c r="C1255" s="11" t="s">
        <v>133</v>
      </c>
      <c r="D1255" s="11"/>
      <c r="E1255" s="11" t="s">
        <v>77</v>
      </c>
      <c r="F1255" s="11">
        <v>1</v>
      </c>
      <c r="G1255" s="11"/>
      <c r="H1255" s="11"/>
      <c r="I1255" s="11"/>
      <c r="K1255" s="11"/>
      <c r="L1255" s="11"/>
      <c r="M1255" s="11"/>
      <c r="O1255" s="169"/>
      <c r="P1255" s="170"/>
      <c r="Q1255" s="170"/>
      <c r="R1255" s="171"/>
      <c r="U1255" s="4"/>
      <c r="V1255" s="4"/>
    </row>
    <row r="1256" spans="1:22" x14ac:dyDescent="0.25">
      <c r="A1256" s="51"/>
      <c r="B1256" s="11"/>
      <c r="C1256" s="11" t="s">
        <v>138</v>
      </c>
      <c r="D1256" s="11"/>
      <c r="E1256" s="11" t="s">
        <v>102</v>
      </c>
      <c r="F1256" s="11">
        <v>2</v>
      </c>
      <c r="G1256" s="11"/>
      <c r="H1256" s="11"/>
      <c r="I1256" s="11"/>
      <c r="K1256" s="11"/>
      <c r="L1256" s="11"/>
      <c r="M1256" s="11"/>
      <c r="O1256" s="169"/>
      <c r="P1256" s="170"/>
      <c r="Q1256" s="170"/>
      <c r="R1256" s="171"/>
      <c r="U1256" s="4"/>
      <c r="V1256" s="4"/>
    </row>
    <row r="1257" spans="1:22" x14ac:dyDescent="0.25">
      <c r="A1257" s="51"/>
      <c r="B1257" s="11"/>
      <c r="C1257" s="11" t="s">
        <v>139</v>
      </c>
      <c r="D1257" s="11"/>
      <c r="E1257" s="11" t="s">
        <v>140</v>
      </c>
      <c r="F1257" s="11">
        <v>5</v>
      </c>
      <c r="G1257" s="11"/>
      <c r="H1257" s="11">
        <v>0</v>
      </c>
      <c r="I1257" s="11"/>
      <c r="K1257" s="11"/>
      <c r="L1257" s="11"/>
      <c r="M1257" s="11"/>
      <c r="O1257" s="169"/>
      <c r="P1257" s="170"/>
      <c r="Q1257" s="170"/>
      <c r="R1257" s="171"/>
      <c r="U1257" s="4"/>
      <c r="V1257" s="4"/>
    </row>
    <row r="1258" spans="1:22" x14ac:dyDescent="0.25">
      <c r="A1258" s="51"/>
      <c r="B1258" s="11"/>
      <c r="C1258" s="11" t="s">
        <v>141</v>
      </c>
      <c r="D1258" s="11"/>
      <c r="E1258" s="11" t="s">
        <v>142</v>
      </c>
      <c r="F1258" s="11">
        <v>50</v>
      </c>
      <c r="G1258" s="11"/>
      <c r="H1258" s="11">
        <v>0</v>
      </c>
      <c r="I1258" s="11"/>
      <c r="K1258" s="11"/>
      <c r="L1258" s="11"/>
      <c r="M1258" s="11"/>
      <c r="O1258" s="169"/>
      <c r="P1258" s="170"/>
      <c r="Q1258" s="170"/>
      <c r="R1258" s="171"/>
      <c r="U1258" s="4"/>
      <c r="V1258" s="4"/>
    </row>
    <row r="1259" spans="1:22" x14ac:dyDescent="0.25">
      <c r="A1259" s="51"/>
      <c r="B1259" s="11"/>
      <c r="C1259" s="11" t="s">
        <v>143</v>
      </c>
      <c r="D1259" s="11"/>
      <c r="E1259" s="11" t="s">
        <v>145</v>
      </c>
      <c r="F1259" s="11">
        <v>7</v>
      </c>
      <c r="G1259" s="11"/>
      <c r="H1259" s="11">
        <v>0</v>
      </c>
      <c r="I1259" s="11"/>
      <c r="K1259" s="11"/>
      <c r="L1259" s="11"/>
      <c r="M1259" s="11"/>
      <c r="O1259" s="169"/>
      <c r="P1259" s="170"/>
      <c r="Q1259" s="170"/>
      <c r="R1259" s="171"/>
      <c r="U1259" s="4"/>
      <c r="V1259" s="4"/>
    </row>
    <row r="1260" spans="1:22" x14ac:dyDescent="0.25">
      <c r="A1260" s="51"/>
      <c r="B1260" s="11"/>
      <c r="C1260" s="11" t="s">
        <v>149</v>
      </c>
      <c r="D1260" s="11"/>
      <c r="E1260" s="11" t="s">
        <v>150</v>
      </c>
      <c r="F1260" s="11">
        <v>9</v>
      </c>
      <c r="G1260" s="11"/>
      <c r="H1260" s="11"/>
      <c r="I1260" s="11"/>
      <c r="K1260" s="11"/>
      <c r="L1260" s="11"/>
      <c r="M1260" s="11"/>
      <c r="O1260" s="169"/>
      <c r="P1260" s="170"/>
      <c r="Q1260" s="170"/>
      <c r="R1260" s="171"/>
      <c r="U1260" s="4"/>
      <c r="V1260" s="4"/>
    </row>
    <row r="1261" spans="1:22" x14ac:dyDescent="0.25">
      <c r="A1261" s="51"/>
      <c r="B1261" s="11"/>
      <c r="C1261" s="11" t="s">
        <v>157</v>
      </c>
      <c r="D1261" s="11"/>
      <c r="E1261" s="11" t="s">
        <v>95</v>
      </c>
      <c r="F1261" s="11">
        <v>1</v>
      </c>
      <c r="G1261" s="11"/>
      <c r="H1261" s="11">
        <v>0</v>
      </c>
      <c r="I1261" s="11"/>
      <c r="K1261" s="11"/>
      <c r="L1261" s="11"/>
      <c r="M1261" s="11"/>
      <c r="O1261" s="169"/>
      <c r="P1261" s="170"/>
      <c r="Q1261" s="170"/>
      <c r="R1261" s="171"/>
      <c r="U1261" s="4"/>
      <c r="V1261" s="4"/>
    </row>
    <row r="1262" spans="1:22" x14ac:dyDescent="0.25">
      <c r="A1262" s="51"/>
      <c r="B1262" s="11"/>
      <c r="C1262" s="11" t="s">
        <v>162</v>
      </c>
      <c r="D1262" s="11"/>
      <c r="E1262" s="11" t="s">
        <v>62</v>
      </c>
      <c r="F1262" s="11">
        <v>20</v>
      </c>
      <c r="G1262" s="11"/>
      <c r="H1262" s="11">
        <v>0</v>
      </c>
      <c r="I1262" s="11"/>
      <c r="K1262" s="11"/>
      <c r="L1262" s="11"/>
      <c r="M1262" s="11"/>
      <c r="O1262" s="169"/>
      <c r="P1262" s="170"/>
      <c r="Q1262" s="170"/>
      <c r="R1262" s="171"/>
      <c r="U1262" s="4"/>
      <c r="V1262" s="4"/>
    </row>
    <row r="1263" spans="1:22" x14ac:dyDescent="0.25">
      <c r="A1263" s="51"/>
      <c r="B1263" s="11"/>
      <c r="C1263" s="11" t="s">
        <v>168</v>
      </c>
      <c r="D1263" s="11"/>
      <c r="E1263" s="11" t="s">
        <v>95</v>
      </c>
      <c r="F1263" s="11">
        <v>18</v>
      </c>
      <c r="G1263" s="11"/>
      <c r="H1263" s="11">
        <v>0</v>
      </c>
      <c r="I1263" s="11"/>
      <c r="K1263" s="11"/>
      <c r="L1263" s="11"/>
      <c r="M1263" s="11"/>
      <c r="O1263" s="169"/>
      <c r="P1263" s="170"/>
      <c r="Q1263" s="170"/>
      <c r="R1263" s="171"/>
      <c r="U1263" s="4"/>
      <c r="V1263" s="4"/>
    </row>
    <row r="1264" spans="1:22" x14ac:dyDescent="0.25">
      <c r="A1264" s="51"/>
      <c r="B1264" s="11"/>
      <c r="C1264" s="11" t="s">
        <v>170</v>
      </c>
      <c r="D1264" s="11"/>
      <c r="E1264" s="11" t="s">
        <v>75</v>
      </c>
      <c r="F1264" s="11">
        <v>4</v>
      </c>
      <c r="G1264" s="11"/>
      <c r="H1264" s="11"/>
      <c r="I1264" s="11"/>
      <c r="K1264" s="11"/>
      <c r="L1264" s="11"/>
      <c r="M1264" s="11"/>
      <c r="O1264" s="169"/>
      <c r="P1264" s="170"/>
      <c r="Q1264" s="170"/>
      <c r="R1264" s="171"/>
      <c r="U1264" s="4"/>
      <c r="V1264" s="4"/>
    </row>
    <row r="1265" spans="1:22" x14ac:dyDescent="0.25">
      <c r="A1265" s="51"/>
      <c r="B1265" s="11"/>
      <c r="C1265" s="11" t="s">
        <v>171</v>
      </c>
      <c r="D1265" s="11"/>
      <c r="E1265" s="11" t="s">
        <v>172</v>
      </c>
      <c r="F1265" s="11">
        <v>1</v>
      </c>
      <c r="G1265" s="11"/>
      <c r="H1265" s="11"/>
      <c r="I1265" s="11"/>
      <c r="K1265" s="11"/>
      <c r="L1265" s="11"/>
      <c r="M1265" s="11"/>
      <c r="O1265" s="169"/>
      <c r="P1265" s="170"/>
      <c r="Q1265" s="170"/>
      <c r="R1265" s="171"/>
      <c r="U1265" s="4"/>
      <c r="V1265" s="4"/>
    </row>
    <row r="1266" spans="1:22" x14ac:dyDescent="0.25">
      <c r="A1266" s="51"/>
      <c r="B1266" s="11"/>
      <c r="C1266" s="11" t="s">
        <v>173</v>
      </c>
      <c r="D1266" s="11"/>
      <c r="E1266" s="11" t="s">
        <v>174</v>
      </c>
      <c r="F1266" s="11">
        <v>9</v>
      </c>
      <c r="G1266" s="11"/>
      <c r="H1266" s="11">
        <v>0</v>
      </c>
      <c r="I1266" s="11"/>
      <c r="K1266" s="11"/>
      <c r="L1266" s="11"/>
      <c r="M1266" s="11"/>
      <c r="O1266" s="169"/>
      <c r="P1266" s="170"/>
      <c r="Q1266" s="170"/>
      <c r="R1266" s="171"/>
      <c r="U1266" s="4"/>
      <c r="V1266" s="4"/>
    </row>
    <row r="1267" spans="1:22" x14ac:dyDescent="0.25">
      <c r="A1267" s="51"/>
      <c r="B1267" s="11"/>
      <c r="C1267" s="11" t="s">
        <v>175</v>
      </c>
      <c r="D1267" s="11"/>
      <c r="E1267" s="11" t="s">
        <v>176</v>
      </c>
      <c r="F1267" s="11">
        <v>2</v>
      </c>
      <c r="G1267" s="11"/>
      <c r="H1267" s="11">
        <v>0</v>
      </c>
      <c r="I1267" s="11"/>
      <c r="K1267" s="11"/>
      <c r="L1267" s="11"/>
      <c r="M1267" s="11"/>
      <c r="O1267" s="169"/>
      <c r="P1267" s="170"/>
      <c r="Q1267" s="170"/>
      <c r="R1267" s="171"/>
      <c r="U1267" s="4"/>
      <c r="V1267" s="4"/>
    </row>
    <row r="1268" spans="1:22" x14ac:dyDescent="0.25">
      <c r="A1268" s="51"/>
      <c r="B1268" s="11"/>
      <c r="C1268" s="11" t="s">
        <v>178</v>
      </c>
      <c r="D1268" s="11"/>
      <c r="E1268" s="11" t="s">
        <v>179</v>
      </c>
      <c r="F1268" s="11">
        <v>4</v>
      </c>
      <c r="G1268" s="11"/>
      <c r="H1268" s="11"/>
      <c r="I1268" s="11"/>
      <c r="K1268" s="11"/>
      <c r="L1268" s="11"/>
      <c r="M1268" s="11"/>
      <c r="O1268" s="169"/>
      <c r="P1268" s="170"/>
      <c r="Q1268" s="170"/>
      <c r="R1268" s="171"/>
      <c r="U1268" s="4"/>
      <c r="V1268" s="4"/>
    </row>
    <row r="1269" spans="1:22" x14ac:dyDescent="0.25">
      <c r="A1269" s="51"/>
      <c r="B1269" s="11"/>
      <c r="C1269" s="11" t="s">
        <v>181</v>
      </c>
      <c r="D1269" s="11"/>
      <c r="E1269" s="11" t="s">
        <v>182</v>
      </c>
      <c r="F1269" s="11">
        <v>2</v>
      </c>
      <c r="G1269" s="11"/>
      <c r="H1269" s="11"/>
      <c r="I1269" s="11"/>
      <c r="K1269" s="11"/>
      <c r="L1269" s="11"/>
      <c r="M1269" s="11"/>
      <c r="O1269" s="169"/>
      <c r="P1269" s="170"/>
      <c r="Q1269" s="170"/>
      <c r="R1269" s="171"/>
      <c r="U1269" s="4"/>
      <c r="V1269" s="4"/>
    </row>
    <row r="1270" spans="1:22" x14ac:dyDescent="0.25">
      <c r="A1270" s="51"/>
      <c r="B1270" s="11"/>
      <c r="C1270" s="11" t="s">
        <v>186</v>
      </c>
      <c r="D1270" s="11"/>
      <c r="E1270" s="11" t="s">
        <v>68</v>
      </c>
      <c r="F1270" s="11">
        <v>2</v>
      </c>
      <c r="G1270" s="11"/>
      <c r="H1270" s="11">
        <v>0</v>
      </c>
      <c r="I1270" s="11"/>
      <c r="K1270" s="11"/>
      <c r="L1270" s="11"/>
      <c r="M1270" s="11"/>
      <c r="O1270" s="169"/>
      <c r="P1270" s="170"/>
      <c r="Q1270" s="170"/>
      <c r="R1270" s="171"/>
      <c r="U1270" s="4"/>
      <c r="V1270" s="4"/>
    </row>
    <row r="1271" spans="1:22" x14ac:dyDescent="0.25">
      <c r="A1271" s="51"/>
      <c r="B1271" s="11"/>
      <c r="C1271" s="11" t="s">
        <v>188</v>
      </c>
      <c r="D1271" s="11"/>
      <c r="E1271" s="11" t="s">
        <v>189</v>
      </c>
      <c r="F1271" s="11">
        <v>2</v>
      </c>
      <c r="G1271" s="11"/>
      <c r="H1271" s="11"/>
      <c r="I1271" s="11"/>
      <c r="K1271" s="11"/>
      <c r="L1271" s="11"/>
      <c r="M1271" s="11"/>
      <c r="O1271" s="169"/>
      <c r="P1271" s="170"/>
      <c r="Q1271" s="170"/>
      <c r="R1271" s="171"/>
      <c r="U1271" s="4"/>
      <c r="V1271" s="4"/>
    </row>
    <row r="1272" spans="1:22" x14ac:dyDescent="0.25">
      <c r="A1272" s="51"/>
      <c r="B1272" s="11"/>
      <c r="C1272" s="11" t="s">
        <v>190</v>
      </c>
      <c r="D1272" s="11"/>
      <c r="E1272" s="11" t="s">
        <v>191</v>
      </c>
      <c r="F1272" s="11">
        <v>1</v>
      </c>
      <c r="G1272" s="11"/>
      <c r="H1272" s="11">
        <v>0</v>
      </c>
      <c r="I1272" s="11"/>
      <c r="K1272" s="11"/>
      <c r="L1272" s="11"/>
      <c r="M1272" s="11"/>
      <c r="O1272" s="169"/>
      <c r="P1272" s="170"/>
      <c r="Q1272" s="170"/>
      <c r="R1272" s="171"/>
      <c r="U1272" s="4"/>
      <c r="V1272" s="4"/>
    </row>
    <row r="1273" spans="1:22" x14ac:dyDescent="0.25">
      <c r="A1273" s="51"/>
      <c r="B1273" s="11"/>
      <c r="C1273" s="11" t="s">
        <v>194</v>
      </c>
      <c r="D1273" s="11"/>
      <c r="E1273" s="11" t="s">
        <v>195</v>
      </c>
      <c r="F1273" s="11">
        <v>4</v>
      </c>
      <c r="G1273" s="11"/>
      <c r="H1273" s="11"/>
      <c r="I1273" s="11"/>
      <c r="K1273" s="11"/>
      <c r="L1273" s="11"/>
      <c r="M1273" s="11"/>
      <c r="O1273" s="169"/>
      <c r="P1273" s="170"/>
      <c r="Q1273" s="170"/>
      <c r="R1273" s="171"/>
      <c r="U1273" s="4"/>
      <c r="V1273" s="4"/>
    </row>
    <row r="1274" spans="1:22" x14ac:dyDescent="0.25">
      <c r="A1274" s="51"/>
      <c r="B1274" s="11"/>
      <c r="C1274" s="11" t="s">
        <v>196</v>
      </c>
      <c r="D1274" s="11"/>
      <c r="E1274" s="11" t="s">
        <v>197</v>
      </c>
      <c r="F1274" s="11">
        <v>4</v>
      </c>
      <c r="G1274" s="11"/>
      <c r="H1274" s="11">
        <v>0</v>
      </c>
      <c r="I1274" s="11"/>
      <c r="K1274" s="11"/>
      <c r="L1274" s="11"/>
      <c r="M1274" s="11"/>
      <c r="O1274" s="169"/>
      <c r="P1274" s="170"/>
      <c r="Q1274" s="170"/>
      <c r="R1274" s="171"/>
      <c r="U1274" s="4"/>
      <c r="V1274" s="4"/>
    </row>
    <row r="1275" spans="1:22" x14ac:dyDescent="0.25">
      <c r="A1275" s="51"/>
      <c r="B1275" s="11"/>
      <c r="C1275" s="11" t="s">
        <v>199</v>
      </c>
      <c r="D1275" s="11"/>
      <c r="E1275" s="11" t="s">
        <v>200</v>
      </c>
      <c r="F1275" s="11">
        <v>13</v>
      </c>
      <c r="G1275" s="11"/>
      <c r="H1275" s="11"/>
      <c r="I1275" s="11"/>
      <c r="K1275" s="11"/>
      <c r="L1275" s="11"/>
      <c r="M1275" s="11"/>
      <c r="O1275" s="169"/>
      <c r="P1275" s="170"/>
      <c r="Q1275" s="170"/>
      <c r="R1275" s="171"/>
      <c r="U1275" s="4"/>
      <c r="V1275" s="4"/>
    </row>
    <row r="1276" spans="1:22" x14ac:dyDescent="0.25">
      <c r="A1276" s="51"/>
      <c r="B1276" s="11"/>
      <c r="C1276" s="11" t="s">
        <v>201</v>
      </c>
      <c r="D1276" s="11"/>
      <c r="E1276" s="11" t="s">
        <v>95</v>
      </c>
      <c r="F1276" s="11">
        <v>2</v>
      </c>
      <c r="G1276" s="11"/>
      <c r="H1276" s="11">
        <v>0</v>
      </c>
      <c r="I1276" s="11"/>
      <c r="K1276" s="11"/>
      <c r="L1276" s="11"/>
      <c r="M1276" s="11"/>
      <c r="O1276" s="169"/>
      <c r="P1276" s="170"/>
      <c r="Q1276" s="170"/>
      <c r="R1276" s="171"/>
      <c r="U1276" s="4"/>
      <c r="V1276" s="4"/>
    </row>
    <row r="1277" spans="1:22" x14ac:dyDescent="0.25">
      <c r="A1277" s="51"/>
      <c r="B1277" s="11"/>
      <c r="C1277" s="11" t="s">
        <v>204</v>
      </c>
      <c r="D1277" s="11"/>
      <c r="E1277" s="11" t="s">
        <v>62</v>
      </c>
      <c r="F1277" s="11">
        <v>5</v>
      </c>
      <c r="G1277" s="11"/>
      <c r="H1277" s="11"/>
      <c r="I1277" s="11"/>
      <c r="K1277" s="11"/>
      <c r="L1277" s="11"/>
      <c r="M1277" s="11"/>
      <c r="O1277" s="169"/>
      <c r="P1277" s="170"/>
      <c r="Q1277" s="170"/>
      <c r="R1277" s="171"/>
      <c r="U1277" s="4"/>
      <c r="V1277" s="4"/>
    </row>
    <row r="1278" spans="1:22" x14ac:dyDescent="0.25">
      <c r="A1278" s="51"/>
      <c r="B1278" s="11"/>
      <c r="C1278" s="11" t="s">
        <v>205</v>
      </c>
      <c r="D1278" s="11"/>
      <c r="E1278" s="11" t="s">
        <v>176</v>
      </c>
      <c r="F1278" s="11">
        <v>1</v>
      </c>
      <c r="G1278" s="11"/>
      <c r="H1278" s="11"/>
      <c r="I1278" s="11"/>
      <c r="K1278" s="11"/>
      <c r="L1278" s="11"/>
      <c r="M1278" s="11"/>
      <c r="O1278" s="169"/>
      <c r="P1278" s="170"/>
      <c r="Q1278" s="170"/>
      <c r="R1278" s="171"/>
      <c r="U1278" s="4"/>
      <c r="V1278" s="4"/>
    </row>
    <row r="1279" spans="1:22" x14ac:dyDescent="0.25">
      <c r="A1279" s="51"/>
      <c r="B1279" s="11"/>
      <c r="C1279" s="11" t="s">
        <v>206</v>
      </c>
      <c r="D1279" s="11"/>
      <c r="E1279" s="11" t="s">
        <v>207</v>
      </c>
      <c r="F1279" s="11">
        <v>1</v>
      </c>
      <c r="G1279" s="11"/>
      <c r="H1279" s="11"/>
      <c r="I1279" s="11"/>
      <c r="K1279" s="11"/>
      <c r="L1279" s="11"/>
      <c r="M1279" s="11"/>
      <c r="O1279" s="169"/>
      <c r="P1279" s="170"/>
      <c r="Q1279" s="170"/>
      <c r="R1279" s="171"/>
      <c r="U1279" s="4"/>
      <c r="V1279" s="4"/>
    </row>
    <row r="1280" spans="1:22" x14ac:dyDescent="0.25">
      <c r="A1280" s="51"/>
      <c r="B1280" s="11"/>
      <c r="C1280" s="11" t="s">
        <v>210</v>
      </c>
      <c r="D1280" s="11"/>
      <c r="E1280" s="11" t="s">
        <v>124</v>
      </c>
      <c r="F1280" s="11">
        <v>2</v>
      </c>
      <c r="G1280" s="11"/>
      <c r="H1280" s="11"/>
      <c r="I1280" s="11"/>
      <c r="K1280" s="11"/>
      <c r="L1280" s="11"/>
      <c r="M1280" s="11"/>
      <c r="O1280" s="169"/>
      <c r="P1280" s="170"/>
      <c r="Q1280" s="170"/>
      <c r="R1280" s="171"/>
      <c r="U1280" s="4"/>
      <c r="V1280" s="4"/>
    </row>
    <row r="1281" spans="1:22" x14ac:dyDescent="0.25">
      <c r="A1281" s="51"/>
      <c r="B1281" s="11"/>
      <c r="C1281" s="11" t="s">
        <v>213</v>
      </c>
      <c r="D1281" s="11"/>
      <c r="E1281" s="11" t="s">
        <v>144</v>
      </c>
      <c r="F1281" s="11">
        <v>1</v>
      </c>
      <c r="G1281" s="11"/>
      <c r="H1281" s="11"/>
      <c r="I1281" s="11"/>
      <c r="K1281" s="11"/>
      <c r="L1281" s="11"/>
      <c r="M1281" s="11"/>
      <c r="O1281" s="169"/>
      <c r="P1281" s="170"/>
      <c r="Q1281" s="170"/>
      <c r="R1281" s="171"/>
      <c r="U1281" s="4"/>
      <c r="V1281" s="4"/>
    </row>
    <row r="1282" spans="1:22" x14ac:dyDescent="0.25">
      <c r="A1282" s="51"/>
      <c r="B1282" s="11"/>
      <c r="C1282" s="11" t="s">
        <v>227</v>
      </c>
      <c r="D1282" s="11"/>
      <c r="E1282" s="11" t="s">
        <v>208</v>
      </c>
      <c r="F1282" s="11">
        <v>1</v>
      </c>
      <c r="G1282" s="11"/>
      <c r="H1282" s="11"/>
      <c r="I1282" s="11"/>
      <c r="K1282" s="11"/>
      <c r="L1282" s="11"/>
      <c r="M1282" s="11"/>
      <c r="O1282" s="169"/>
      <c r="P1282" s="170"/>
      <c r="Q1282" s="170"/>
      <c r="R1282" s="171"/>
      <c r="U1282" s="4"/>
      <c r="V1282" s="4"/>
    </row>
    <row r="1283" spans="1:22" x14ac:dyDescent="0.25">
      <c r="A1283" s="51"/>
      <c r="B1283" s="11"/>
      <c r="C1283" s="11" t="s">
        <v>233</v>
      </c>
      <c r="D1283" s="11"/>
      <c r="E1283" s="11" t="s">
        <v>234</v>
      </c>
      <c r="F1283" s="11">
        <v>1</v>
      </c>
      <c r="G1283" s="11"/>
      <c r="H1283" s="11"/>
      <c r="I1283" s="11"/>
      <c r="K1283" s="11"/>
      <c r="L1283" s="11"/>
      <c r="M1283" s="11"/>
      <c r="O1283" s="169"/>
      <c r="P1283" s="170"/>
      <c r="Q1283" s="170"/>
      <c r="R1283" s="171"/>
      <c r="U1283" s="4"/>
      <c r="V1283" s="4"/>
    </row>
    <row r="1284" spans="1:22" x14ac:dyDescent="0.25">
      <c r="A1284" s="51"/>
      <c r="B1284" s="11"/>
      <c r="C1284" s="11" t="s">
        <v>244</v>
      </c>
      <c r="D1284" s="11"/>
      <c r="E1284" s="11" t="s">
        <v>208</v>
      </c>
      <c r="F1284" s="11">
        <v>9</v>
      </c>
      <c r="G1284" s="11"/>
      <c r="H1284" s="11">
        <v>0</v>
      </c>
      <c r="I1284" s="11"/>
      <c r="K1284" s="11"/>
      <c r="L1284" s="11"/>
      <c r="M1284" s="11"/>
      <c r="O1284" s="169"/>
      <c r="P1284" s="170"/>
      <c r="Q1284" s="170"/>
      <c r="R1284" s="171"/>
      <c r="U1284" s="4"/>
      <c r="V1284" s="4"/>
    </row>
    <row r="1285" spans="1:22" x14ac:dyDescent="0.25">
      <c r="A1285" s="51"/>
      <c r="B1285" s="11"/>
      <c r="C1285" s="11" t="s">
        <v>245</v>
      </c>
      <c r="D1285" s="11"/>
      <c r="E1285" s="11" t="s">
        <v>75</v>
      </c>
      <c r="F1285" s="11">
        <v>26</v>
      </c>
      <c r="G1285" s="11"/>
      <c r="H1285" s="11">
        <v>0</v>
      </c>
      <c r="I1285" s="11"/>
      <c r="K1285" s="11"/>
      <c r="L1285" s="11"/>
      <c r="M1285" s="11"/>
      <c r="O1285" s="169"/>
      <c r="P1285" s="170"/>
      <c r="Q1285" s="170"/>
      <c r="R1285" s="171"/>
      <c r="U1285" s="4"/>
      <c r="V1285" s="4"/>
    </row>
    <row r="1286" spans="1:22" x14ac:dyDescent="0.25">
      <c r="A1286" s="51"/>
      <c r="B1286" s="11"/>
      <c r="C1286" s="11" t="s">
        <v>248</v>
      </c>
      <c r="D1286" s="11"/>
      <c r="E1286" s="11" t="s">
        <v>77</v>
      </c>
      <c r="F1286" s="11">
        <v>6</v>
      </c>
      <c r="G1286" s="11">
        <v>2</v>
      </c>
      <c r="H1286" s="11">
        <v>2</v>
      </c>
      <c r="I1286" s="11">
        <v>0</v>
      </c>
      <c r="K1286" s="11"/>
      <c r="L1286" s="11"/>
      <c r="M1286" s="11"/>
      <c r="O1286" s="169"/>
      <c r="P1286" s="170"/>
      <c r="Q1286" s="170"/>
      <c r="R1286" s="171"/>
      <c r="U1286" s="4"/>
      <c r="V1286" s="4"/>
    </row>
    <row r="1287" spans="1:22" x14ac:dyDescent="0.25">
      <c r="A1287" s="51"/>
      <c r="B1287" s="11"/>
      <c r="C1287" s="11" t="s">
        <v>249</v>
      </c>
      <c r="D1287" s="11"/>
      <c r="E1287" s="11" t="s">
        <v>68</v>
      </c>
      <c r="F1287" s="11">
        <v>10</v>
      </c>
      <c r="G1287" s="11">
        <v>2</v>
      </c>
      <c r="H1287" s="11">
        <v>2</v>
      </c>
      <c r="I1287" s="11">
        <v>0.5</v>
      </c>
      <c r="K1287" s="11"/>
      <c r="L1287" s="11"/>
      <c r="M1287" s="11"/>
      <c r="O1287" s="169"/>
      <c r="P1287" s="170"/>
      <c r="Q1287" s="170"/>
      <c r="R1287" s="171"/>
      <c r="U1287" s="4"/>
      <c r="V1287" s="4"/>
    </row>
    <row r="1288" spans="1:22" x14ac:dyDescent="0.25">
      <c r="A1288" s="51"/>
      <c r="B1288" s="11"/>
      <c r="C1288" s="11" t="s">
        <v>252</v>
      </c>
      <c r="D1288" s="11"/>
      <c r="E1288" s="11" t="s">
        <v>253</v>
      </c>
      <c r="F1288" s="11">
        <v>2</v>
      </c>
      <c r="G1288" s="11"/>
      <c r="H1288" s="11">
        <v>0</v>
      </c>
      <c r="I1288" s="11"/>
      <c r="K1288" s="11"/>
      <c r="L1288" s="11"/>
      <c r="M1288" s="11"/>
      <c r="O1288" s="169"/>
      <c r="P1288" s="170"/>
      <c r="Q1288" s="170"/>
      <c r="R1288" s="171"/>
      <c r="U1288" s="4"/>
      <c r="V1288" s="4"/>
    </row>
    <row r="1289" spans="1:22" x14ac:dyDescent="0.25">
      <c r="A1289" s="51"/>
      <c r="B1289" s="11"/>
      <c r="C1289" s="11" t="s">
        <v>257</v>
      </c>
      <c r="D1289" s="11"/>
      <c r="E1289" s="11" t="s">
        <v>75</v>
      </c>
      <c r="F1289" s="11">
        <v>1</v>
      </c>
      <c r="G1289" s="11"/>
      <c r="H1289" s="11"/>
      <c r="I1289" s="11"/>
      <c r="K1289" s="11"/>
      <c r="L1289" s="11"/>
      <c r="M1289" s="11"/>
      <c r="O1289" s="169"/>
      <c r="P1289" s="170"/>
      <c r="Q1289" s="170"/>
      <c r="R1289" s="171"/>
      <c r="U1289" s="4"/>
      <c r="V1289" s="4"/>
    </row>
    <row r="1290" spans="1:22" x14ac:dyDescent="0.25">
      <c r="A1290" s="51"/>
      <c r="B1290" s="11"/>
      <c r="C1290" s="11" t="s">
        <v>258</v>
      </c>
      <c r="D1290" s="11"/>
      <c r="E1290" s="11" t="s">
        <v>71</v>
      </c>
      <c r="F1290" s="11">
        <v>3</v>
      </c>
      <c r="G1290" s="11"/>
      <c r="H1290" s="11"/>
      <c r="I1290" s="11"/>
      <c r="K1290" s="11"/>
      <c r="L1290" s="11"/>
      <c r="M1290" s="11"/>
      <c r="O1290" s="169"/>
      <c r="P1290" s="170"/>
      <c r="Q1290" s="170"/>
      <c r="R1290" s="171"/>
      <c r="U1290" s="4"/>
      <c r="V1290" s="4"/>
    </row>
    <row r="1291" spans="1:22" x14ac:dyDescent="0.25">
      <c r="A1291" s="51"/>
      <c r="B1291" s="11"/>
      <c r="C1291" s="11" t="s">
        <v>261</v>
      </c>
      <c r="D1291" s="11"/>
      <c r="E1291" s="11" t="s">
        <v>62</v>
      </c>
      <c r="F1291" s="11">
        <v>2</v>
      </c>
      <c r="G1291" s="11"/>
      <c r="H1291" s="11"/>
      <c r="I1291" s="11"/>
      <c r="K1291" s="11"/>
      <c r="L1291" s="11"/>
      <c r="M1291" s="11"/>
      <c r="O1291" s="169"/>
      <c r="P1291" s="170"/>
      <c r="Q1291" s="170"/>
      <c r="R1291" s="171"/>
      <c r="U1291" s="4"/>
      <c r="V1291" s="4"/>
    </row>
    <row r="1292" spans="1:22" x14ac:dyDescent="0.25">
      <c r="A1292" s="51"/>
      <c r="B1292" s="11"/>
      <c r="C1292" s="11" t="s">
        <v>263</v>
      </c>
      <c r="D1292" s="11"/>
      <c r="E1292" s="11" t="s">
        <v>264</v>
      </c>
      <c r="F1292" s="11">
        <v>1</v>
      </c>
      <c r="G1292" s="11"/>
      <c r="H1292" s="11"/>
      <c r="I1292" s="11"/>
      <c r="K1292" s="11"/>
      <c r="L1292" s="11"/>
      <c r="M1292" s="11"/>
      <c r="O1292" s="169"/>
      <c r="P1292" s="170"/>
      <c r="Q1292" s="170"/>
      <c r="R1292" s="171"/>
      <c r="U1292" s="4"/>
      <c r="V1292" s="4"/>
    </row>
    <row r="1293" spans="1:22" x14ac:dyDescent="0.25">
      <c r="A1293" s="51"/>
      <c r="B1293" s="11"/>
      <c r="C1293" s="11" t="s">
        <v>267</v>
      </c>
      <c r="D1293" s="11"/>
      <c r="E1293" s="11" t="s">
        <v>142</v>
      </c>
      <c r="F1293" s="11">
        <v>1</v>
      </c>
      <c r="G1293" s="11"/>
      <c r="H1293" s="11"/>
      <c r="I1293" s="11"/>
      <c r="K1293" s="11"/>
      <c r="L1293" s="11"/>
      <c r="M1293" s="11"/>
      <c r="O1293" s="169"/>
      <c r="P1293" s="170"/>
      <c r="Q1293" s="170"/>
      <c r="R1293" s="171"/>
      <c r="U1293" s="4"/>
      <c r="V1293" s="4"/>
    </row>
    <row r="1294" spans="1:22" x14ac:dyDescent="0.25">
      <c r="A1294" s="51"/>
      <c r="B1294" s="11"/>
      <c r="C1294" s="11" t="s">
        <v>270</v>
      </c>
      <c r="D1294" s="11"/>
      <c r="E1294" s="11" t="s">
        <v>269</v>
      </c>
      <c r="F1294" s="11">
        <v>3</v>
      </c>
      <c r="G1294" s="11"/>
      <c r="H1294" s="11"/>
      <c r="I1294" s="11"/>
      <c r="K1294" s="11"/>
      <c r="L1294" s="11"/>
      <c r="M1294" s="11"/>
      <c r="O1294" s="169"/>
      <c r="P1294" s="170"/>
      <c r="Q1294" s="170"/>
      <c r="R1294" s="171"/>
      <c r="U1294" s="4"/>
      <c r="V1294" s="4"/>
    </row>
    <row r="1295" spans="1:22" x14ac:dyDescent="0.25">
      <c r="A1295" s="51"/>
      <c r="B1295" s="11"/>
      <c r="C1295" s="11" t="s">
        <v>277</v>
      </c>
      <c r="D1295" s="11"/>
      <c r="E1295" s="11" t="s">
        <v>167</v>
      </c>
      <c r="F1295" s="11">
        <v>1</v>
      </c>
      <c r="G1295" s="11"/>
      <c r="H1295" s="11"/>
      <c r="I1295" s="11"/>
      <c r="K1295" s="11"/>
      <c r="L1295" s="11"/>
      <c r="M1295" s="11"/>
      <c r="O1295" s="169"/>
      <c r="P1295" s="170"/>
      <c r="Q1295" s="170"/>
      <c r="R1295" s="171"/>
      <c r="U1295" s="4"/>
      <c r="V1295" s="4"/>
    </row>
    <row r="1296" spans="1:22" x14ac:dyDescent="0.25">
      <c r="A1296" s="51"/>
      <c r="B1296" s="11"/>
      <c r="C1296" s="11" t="s">
        <v>279</v>
      </c>
      <c r="D1296" s="11"/>
      <c r="E1296" s="11" t="s">
        <v>77</v>
      </c>
      <c r="F1296" s="11">
        <v>3</v>
      </c>
      <c r="G1296" s="11"/>
      <c r="H1296" s="11"/>
      <c r="I1296" s="11"/>
      <c r="K1296" s="11"/>
      <c r="L1296" s="11"/>
      <c r="M1296" s="11"/>
      <c r="O1296" s="169"/>
      <c r="P1296" s="170"/>
      <c r="Q1296" s="170"/>
      <c r="R1296" s="171"/>
      <c r="U1296" s="4"/>
      <c r="V1296" s="4"/>
    </row>
    <row r="1297" spans="1:22" x14ac:dyDescent="0.25">
      <c r="A1297" s="51"/>
      <c r="B1297" s="11"/>
      <c r="C1297" s="11" t="s">
        <v>286</v>
      </c>
      <c r="D1297" s="11"/>
      <c r="E1297" s="11" t="s">
        <v>198</v>
      </c>
      <c r="F1297" s="11">
        <v>8</v>
      </c>
      <c r="G1297" s="11"/>
      <c r="H1297" s="11">
        <v>0</v>
      </c>
      <c r="I1297" s="11"/>
      <c r="K1297" s="11"/>
      <c r="L1297" s="11"/>
      <c r="M1297" s="11"/>
      <c r="O1297" s="169"/>
      <c r="P1297" s="170"/>
      <c r="Q1297" s="170"/>
      <c r="R1297" s="171"/>
      <c r="U1297" s="4"/>
      <c r="V1297" s="4"/>
    </row>
    <row r="1298" spans="1:22" x14ac:dyDescent="0.25">
      <c r="A1298" s="51"/>
      <c r="B1298" s="11"/>
      <c r="C1298" s="11" t="s">
        <v>293</v>
      </c>
      <c r="D1298" s="11"/>
      <c r="E1298" s="11" t="s">
        <v>208</v>
      </c>
      <c r="F1298" s="11">
        <v>1</v>
      </c>
      <c r="G1298" s="11"/>
      <c r="H1298" s="11"/>
      <c r="I1298" s="11"/>
      <c r="K1298" s="11"/>
      <c r="L1298" s="11"/>
      <c r="M1298" s="11"/>
      <c r="O1298" s="169"/>
      <c r="P1298" s="170"/>
      <c r="Q1298" s="170"/>
      <c r="R1298" s="171"/>
      <c r="U1298" s="4"/>
      <c r="V1298" s="4"/>
    </row>
    <row r="1299" spans="1:22" x14ac:dyDescent="0.25">
      <c r="A1299" s="51"/>
      <c r="B1299" s="11"/>
      <c r="C1299" s="11" t="s">
        <v>294</v>
      </c>
      <c r="D1299" s="11"/>
      <c r="E1299" s="11" t="s">
        <v>295</v>
      </c>
      <c r="F1299" s="11">
        <v>4</v>
      </c>
      <c r="G1299" s="11"/>
      <c r="H1299" s="11"/>
      <c r="I1299" s="11"/>
      <c r="K1299" s="11"/>
      <c r="L1299" s="11"/>
      <c r="M1299" s="11"/>
      <c r="O1299" s="169"/>
      <c r="P1299" s="170"/>
      <c r="Q1299" s="170"/>
      <c r="R1299" s="171"/>
      <c r="U1299" s="4"/>
      <c r="V1299" s="4"/>
    </row>
    <row r="1300" spans="1:22" x14ac:dyDescent="0.25">
      <c r="A1300" s="51"/>
      <c r="B1300" s="11"/>
      <c r="C1300" s="11" t="s">
        <v>296</v>
      </c>
      <c r="D1300" s="11"/>
      <c r="E1300" s="11" t="s">
        <v>297</v>
      </c>
      <c r="F1300" s="11">
        <v>4</v>
      </c>
      <c r="G1300" s="11"/>
      <c r="H1300" s="11"/>
      <c r="I1300" s="11"/>
      <c r="K1300" s="11"/>
      <c r="L1300" s="11"/>
      <c r="M1300" s="11"/>
      <c r="O1300" s="169"/>
      <c r="P1300" s="170"/>
      <c r="Q1300" s="170"/>
      <c r="R1300" s="171"/>
      <c r="U1300" s="4"/>
      <c r="V1300" s="4"/>
    </row>
    <row r="1301" spans="1:22" x14ac:dyDescent="0.25">
      <c r="A1301" s="51"/>
      <c r="B1301" s="11"/>
      <c r="C1301" s="11" t="s">
        <v>298</v>
      </c>
      <c r="D1301" s="11"/>
      <c r="E1301" s="11" t="s">
        <v>90</v>
      </c>
      <c r="F1301" s="11">
        <v>19</v>
      </c>
      <c r="G1301" s="11"/>
      <c r="H1301" s="11">
        <v>0</v>
      </c>
      <c r="I1301" s="11"/>
      <c r="K1301" s="11"/>
      <c r="L1301" s="11"/>
      <c r="M1301" s="11"/>
      <c r="O1301" s="169"/>
      <c r="P1301" s="170"/>
      <c r="Q1301" s="170"/>
      <c r="R1301" s="171"/>
      <c r="U1301" s="4"/>
      <c r="V1301" s="4"/>
    </row>
    <row r="1302" spans="1:22" x14ac:dyDescent="0.25">
      <c r="A1302" s="51"/>
      <c r="B1302" s="11"/>
      <c r="C1302" s="11" t="s">
        <v>303</v>
      </c>
      <c r="D1302" s="11"/>
      <c r="E1302" s="11" t="s">
        <v>164</v>
      </c>
      <c r="F1302" s="11">
        <v>1</v>
      </c>
      <c r="G1302" s="11"/>
      <c r="H1302" s="11"/>
      <c r="I1302" s="11"/>
      <c r="K1302" s="11"/>
      <c r="L1302" s="11"/>
      <c r="M1302" s="11"/>
      <c r="O1302" s="169"/>
      <c r="P1302" s="170"/>
      <c r="Q1302" s="170"/>
      <c r="R1302" s="171"/>
      <c r="U1302" s="4"/>
      <c r="V1302" s="4"/>
    </row>
    <row r="1303" spans="1:22" x14ac:dyDescent="0.25">
      <c r="A1303" s="51"/>
      <c r="B1303" s="11"/>
      <c r="C1303" s="11" t="s">
        <v>304</v>
      </c>
      <c r="D1303" s="11"/>
      <c r="E1303" s="11" t="s">
        <v>208</v>
      </c>
      <c r="F1303" s="11">
        <v>4</v>
      </c>
      <c r="G1303" s="11"/>
      <c r="H1303" s="11"/>
      <c r="I1303" s="11"/>
      <c r="K1303" s="11"/>
      <c r="L1303" s="11"/>
      <c r="M1303" s="11"/>
      <c r="O1303" s="169"/>
      <c r="P1303" s="170"/>
      <c r="Q1303" s="170"/>
      <c r="R1303" s="171"/>
      <c r="U1303" s="4"/>
      <c r="V1303" s="4"/>
    </row>
    <row r="1304" spans="1:22" x14ac:dyDescent="0.25">
      <c r="A1304" s="51"/>
      <c r="B1304" s="11"/>
      <c r="C1304" s="11" t="s">
        <v>308</v>
      </c>
      <c r="D1304" s="11"/>
      <c r="E1304" s="11" t="s">
        <v>309</v>
      </c>
      <c r="F1304" s="11">
        <v>3</v>
      </c>
      <c r="G1304" s="11"/>
      <c r="H1304" s="11"/>
      <c r="I1304" s="11"/>
      <c r="K1304" s="11"/>
      <c r="L1304" s="11"/>
      <c r="M1304" s="11"/>
      <c r="O1304" s="169"/>
      <c r="P1304" s="170"/>
      <c r="Q1304" s="170"/>
      <c r="R1304" s="171"/>
      <c r="U1304" s="4"/>
      <c r="V1304" s="4"/>
    </row>
    <row r="1305" spans="1:22" x14ac:dyDescent="0.25">
      <c r="A1305" s="51"/>
      <c r="B1305" s="11"/>
      <c r="C1305" s="11" t="s">
        <v>313</v>
      </c>
      <c r="D1305" s="11"/>
      <c r="E1305" s="11" t="s">
        <v>77</v>
      </c>
      <c r="F1305" s="11">
        <v>37</v>
      </c>
      <c r="G1305" s="11"/>
      <c r="H1305" s="11">
        <v>0</v>
      </c>
      <c r="I1305" s="11"/>
      <c r="K1305" s="11"/>
      <c r="L1305" s="11"/>
      <c r="M1305" s="11"/>
      <c r="O1305" s="169"/>
      <c r="P1305" s="170"/>
      <c r="Q1305" s="170"/>
      <c r="R1305" s="171"/>
      <c r="U1305" s="4"/>
      <c r="V1305" s="4"/>
    </row>
    <row r="1306" spans="1:22" x14ac:dyDescent="0.25">
      <c r="A1306" s="51"/>
      <c r="B1306" s="11"/>
      <c r="C1306" s="11" t="s">
        <v>321</v>
      </c>
      <c r="D1306" s="11"/>
      <c r="E1306" s="11" t="s">
        <v>322</v>
      </c>
      <c r="F1306" s="11">
        <v>1</v>
      </c>
      <c r="G1306" s="11"/>
      <c r="H1306" s="11"/>
      <c r="I1306" s="11"/>
      <c r="K1306" s="11"/>
      <c r="L1306" s="11"/>
      <c r="M1306" s="11"/>
      <c r="O1306" s="169"/>
      <c r="P1306" s="170"/>
      <c r="Q1306" s="170"/>
      <c r="R1306" s="171"/>
      <c r="U1306" s="4"/>
      <c r="V1306" s="4"/>
    </row>
    <row r="1307" spans="1:22" x14ac:dyDescent="0.25">
      <c r="A1307" s="51"/>
      <c r="B1307" s="11"/>
      <c r="C1307" s="11" t="s">
        <v>338</v>
      </c>
      <c r="D1307" s="11"/>
      <c r="E1307" s="11" t="s">
        <v>86</v>
      </c>
      <c r="F1307" s="11">
        <v>2</v>
      </c>
      <c r="G1307" s="11"/>
      <c r="H1307" s="11"/>
      <c r="I1307" s="11"/>
      <c r="K1307" s="11"/>
      <c r="L1307" s="11"/>
      <c r="M1307" s="11"/>
      <c r="O1307" s="169"/>
      <c r="P1307" s="170"/>
      <c r="Q1307" s="170"/>
      <c r="R1307" s="171"/>
      <c r="U1307" s="4"/>
      <c r="V1307" s="4"/>
    </row>
    <row r="1308" spans="1:22" x14ac:dyDescent="0.25">
      <c r="A1308" s="51"/>
      <c r="B1308" s="11"/>
      <c r="C1308" s="11" t="s">
        <v>345</v>
      </c>
      <c r="D1308" s="11"/>
      <c r="E1308" s="11" t="s">
        <v>346</v>
      </c>
      <c r="F1308" s="11">
        <v>3</v>
      </c>
      <c r="G1308" s="11"/>
      <c r="H1308" s="11"/>
      <c r="I1308" s="11"/>
      <c r="K1308" s="11"/>
      <c r="L1308" s="11"/>
      <c r="M1308" s="11"/>
      <c r="O1308" s="169"/>
      <c r="P1308" s="170"/>
      <c r="Q1308" s="170"/>
      <c r="R1308" s="171"/>
      <c r="U1308" s="4"/>
      <c r="V1308" s="4"/>
    </row>
    <row r="1309" spans="1:22" x14ac:dyDescent="0.25">
      <c r="A1309" s="51"/>
      <c r="B1309" s="11"/>
      <c r="C1309" s="11" t="s">
        <v>347</v>
      </c>
      <c r="D1309" s="11"/>
      <c r="E1309" s="11" t="s">
        <v>184</v>
      </c>
      <c r="F1309" s="11">
        <v>6</v>
      </c>
      <c r="G1309" s="11"/>
      <c r="H1309" s="11">
        <v>0</v>
      </c>
      <c r="I1309" s="11"/>
      <c r="K1309" s="11"/>
      <c r="L1309" s="11"/>
      <c r="M1309" s="11"/>
      <c r="O1309" s="169"/>
      <c r="P1309" s="170"/>
      <c r="Q1309" s="170"/>
      <c r="R1309" s="171"/>
      <c r="U1309" s="4"/>
      <c r="V1309" s="4"/>
    </row>
    <row r="1310" spans="1:22" x14ac:dyDescent="0.25">
      <c r="A1310" s="51"/>
      <c r="B1310" s="11"/>
      <c r="C1310" s="11" t="s">
        <v>351</v>
      </c>
      <c r="D1310" s="11"/>
      <c r="E1310" s="11" t="s">
        <v>151</v>
      </c>
      <c r="F1310" s="11">
        <v>1</v>
      </c>
      <c r="G1310" s="11"/>
      <c r="H1310" s="11"/>
      <c r="I1310" s="11"/>
      <c r="K1310" s="11"/>
      <c r="L1310" s="11"/>
      <c r="M1310" s="11"/>
      <c r="O1310" s="169"/>
      <c r="P1310" s="170"/>
      <c r="Q1310" s="170"/>
      <c r="R1310" s="171"/>
      <c r="U1310" s="4"/>
      <c r="V1310" s="4"/>
    </row>
    <row r="1311" spans="1:22" x14ac:dyDescent="0.25">
      <c r="A1311" s="51"/>
      <c r="B1311" s="11"/>
      <c r="C1311" s="11" t="s">
        <v>352</v>
      </c>
      <c r="D1311" s="11"/>
      <c r="E1311" s="11" t="s">
        <v>172</v>
      </c>
      <c r="F1311" s="11">
        <v>1</v>
      </c>
      <c r="G1311" s="11"/>
      <c r="H1311" s="11"/>
      <c r="I1311" s="11"/>
      <c r="K1311" s="11"/>
      <c r="L1311" s="11"/>
      <c r="M1311" s="11"/>
      <c r="O1311" s="169"/>
      <c r="P1311" s="170"/>
      <c r="Q1311" s="170"/>
      <c r="R1311" s="171"/>
      <c r="U1311" s="4"/>
      <c r="V1311" s="4"/>
    </row>
    <row r="1312" spans="1:22" x14ac:dyDescent="0.25">
      <c r="A1312" s="51"/>
      <c r="B1312" s="11"/>
      <c r="C1312" s="11" t="s">
        <v>353</v>
      </c>
      <c r="D1312" s="11"/>
      <c r="E1312" s="11" t="s">
        <v>200</v>
      </c>
      <c r="F1312" s="11">
        <v>3</v>
      </c>
      <c r="G1312" s="11"/>
      <c r="H1312" s="11"/>
      <c r="I1312" s="11"/>
      <c r="K1312" s="11"/>
      <c r="L1312" s="11"/>
      <c r="M1312" s="11"/>
      <c r="O1312" s="169"/>
      <c r="P1312" s="170"/>
      <c r="Q1312" s="170"/>
      <c r="R1312" s="171"/>
      <c r="U1312" s="4"/>
      <c r="V1312" s="4"/>
    </row>
    <row r="1313" spans="1:22" x14ac:dyDescent="0.25">
      <c r="A1313" s="51"/>
      <c r="B1313" s="11"/>
      <c r="C1313" s="11" t="s">
        <v>358</v>
      </c>
      <c r="D1313" s="11"/>
      <c r="E1313" s="11" t="s">
        <v>360</v>
      </c>
      <c r="F1313" s="11">
        <v>1</v>
      </c>
      <c r="G1313" s="11"/>
      <c r="H1313" s="11"/>
      <c r="I1313" s="11"/>
      <c r="K1313" s="11"/>
      <c r="L1313" s="11"/>
      <c r="M1313" s="11"/>
      <c r="O1313" s="169"/>
      <c r="P1313" s="170"/>
      <c r="Q1313" s="170"/>
      <c r="R1313" s="171"/>
      <c r="U1313" s="4"/>
      <c r="V1313" s="4"/>
    </row>
    <row r="1314" spans="1:22" x14ac:dyDescent="0.25">
      <c r="A1314" s="51"/>
      <c r="B1314" s="11"/>
      <c r="C1314" s="11" t="s">
        <v>361</v>
      </c>
      <c r="D1314" s="11"/>
      <c r="E1314" s="11" t="s">
        <v>200</v>
      </c>
      <c r="F1314" s="11">
        <v>11</v>
      </c>
      <c r="G1314" s="11"/>
      <c r="H1314" s="11">
        <v>0</v>
      </c>
      <c r="I1314" s="11"/>
      <c r="K1314" s="11"/>
      <c r="L1314" s="11"/>
      <c r="M1314" s="11"/>
      <c r="O1314" s="169"/>
      <c r="P1314" s="170"/>
      <c r="Q1314" s="170"/>
      <c r="R1314" s="171"/>
      <c r="U1314" s="4"/>
      <c r="V1314" s="4"/>
    </row>
    <row r="1315" spans="1:22" x14ac:dyDescent="0.25">
      <c r="A1315" s="51"/>
      <c r="B1315" s="11"/>
      <c r="C1315" s="11" t="s">
        <v>363</v>
      </c>
      <c r="D1315" s="11"/>
      <c r="E1315" s="11" t="s">
        <v>364</v>
      </c>
      <c r="F1315" s="11">
        <v>9</v>
      </c>
      <c r="G1315" s="11"/>
      <c r="H1315" s="11">
        <v>0</v>
      </c>
      <c r="I1315" s="11"/>
      <c r="K1315" s="11"/>
      <c r="L1315" s="11"/>
      <c r="M1315" s="11"/>
      <c r="O1315" s="169"/>
      <c r="P1315" s="170"/>
      <c r="Q1315" s="170"/>
      <c r="R1315" s="171"/>
      <c r="U1315" s="4"/>
      <c r="V1315" s="4"/>
    </row>
    <row r="1316" spans="1:22" x14ac:dyDescent="0.25">
      <c r="A1316" s="51"/>
      <c r="B1316" s="11"/>
      <c r="C1316" s="11" t="s">
        <v>369</v>
      </c>
      <c r="D1316" s="11"/>
      <c r="E1316" s="11" t="s">
        <v>102</v>
      </c>
      <c r="F1316" s="11">
        <v>4</v>
      </c>
      <c r="G1316" s="11"/>
      <c r="H1316" s="11"/>
      <c r="I1316" s="11"/>
      <c r="K1316" s="11"/>
      <c r="L1316" s="11"/>
      <c r="M1316" s="11"/>
      <c r="O1316" s="169"/>
      <c r="P1316" s="170"/>
      <c r="Q1316" s="170"/>
      <c r="R1316" s="171"/>
      <c r="U1316" s="4"/>
      <c r="V1316" s="4"/>
    </row>
    <row r="1317" spans="1:22" x14ac:dyDescent="0.25">
      <c r="A1317" s="51"/>
      <c r="B1317" s="11"/>
      <c r="C1317" s="11" t="s">
        <v>370</v>
      </c>
      <c r="D1317" s="11"/>
      <c r="E1317" s="11" t="s">
        <v>371</v>
      </c>
      <c r="F1317" s="11">
        <v>1</v>
      </c>
      <c r="G1317" s="11"/>
      <c r="H1317" s="11">
        <v>0</v>
      </c>
      <c r="I1317" s="11"/>
      <c r="K1317" s="11"/>
      <c r="L1317" s="11"/>
      <c r="M1317" s="11"/>
      <c r="O1317" s="169"/>
      <c r="P1317" s="170"/>
      <c r="Q1317" s="170"/>
      <c r="R1317" s="171"/>
      <c r="U1317" s="4"/>
      <c r="V1317" s="4"/>
    </row>
    <row r="1318" spans="1:22" x14ac:dyDescent="0.25">
      <c r="A1318" s="51"/>
      <c r="B1318" s="11"/>
      <c r="C1318" s="11" t="s">
        <v>372</v>
      </c>
      <c r="D1318" s="11"/>
      <c r="E1318" s="11" t="s">
        <v>102</v>
      </c>
      <c r="F1318" s="11">
        <v>1</v>
      </c>
      <c r="G1318" s="11"/>
      <c r="H1318" s="11"/>
      <c r="I1318" s="11"/>
      <c r="K1318" s="11"/>
      <c r="L1318" s="11"/>
      <c r="M1318" s="11"/>
      <c r="O1318" s="169"/>
      <c r="P1318" s="170"/>
      <c r="Q1318" s="170"/>
      <c r="R1318" s="171"/>
      <c r="U1318" s="4"/>
      <c r="V1318" s="4"/>
    </row>
    <row r="1319" spans="1:22" x14ac:dyDescent="0.25">
      <c r="A1319" s="51"/>
      <c r="B1319" s="11"/>
      <c r="C1319" s="11" t="s">
        <v>373</v>
      </c>
      <c r="D1319" s="11"/>
      <c r="E1319" s="11" t="s">
        <v>208</v>
      </c>
      <c r="F1319" s="11">
        <v>1</v>
      </c>
      <c r="G1319" s="11"/>
      <c r="H1319" s="11"/>
      <c r="I1319" s="11"/>
      <c r="K1319" s="11"/>
      <c r="L1319" s="11"/>
      <c r="M1319" s="11"/>
      <c r="O1319" s="169"/>
      <c r="P1319" s="170"/>
      <c r="Q1319" s="170"/>
      <c r="R1319" s="171"/>
      <c r="U1319" s="4"/>
      <c r="V1319" s="4"/>
    </row>
    <row r="1320" spans="1:22" x14ac:dyDescent="0.25">
      <c r="A1320" s="51"/>
      <c r="B1320" s="11"/>
      <c r="C1320" s="11" t="s">
        <v>374</v>
      </c>
      <c r="D1320" s="11"/>
      <c r="E1320" s="11" t="s">
        <v>299</v>
      </c>
      <c r="F1320" s="11">
        <v>3</v>
      </c>
      <c r="G1320" s="11"/>
      <c r="H1320" s="11">
        <v>0</v>
      </c>
      <c r="I1320" s="11"/>
      <c r="K1320" s="11"/>
      <c r="L1320" s="11"/>
      <c r="M1320" s="11"/>
      <c r="O1320" s="169"/>
      <c r="P1320" s="170"/>
      <c r="Q1320" s="170"/>
      <c r="R1320" s="171"/>
      <c r="U1320" s="4"/>
      <c r="V1320" s="4"/>
    </row>
    <row r="1321" spans="1:22" x14ac:dyDescent="0.25">
      <c r="A1321" s="51"/>
      <c r="B1321" s="11"/>
      <c r="C1321" s="11" t="s">
        <v>375</v>
      </c>
      <c r="D1321" s="11"/>
      <c r="E1321" s="11" t="s">
        <v>103</v>
      </c>
      <c r="F1321" s="11">
        <v>25</v>
      </c>
      <c r="G1321" s="11"/>
      <c r="H1321" s="11">
        <v>0</v>
      </c>
      <c r="I1321" s="11"/>
      <c r="K1321" s="11"/>
      <c r="L1321" s="11"/>
      <c r="M1321" s="11"/>
      <c r="O1321" s="169"/>
      <c r="P1321" s="170"/>
      <c r="Q1321" s="170"/>
      <c r="R1321" s="171"/>
      <c r="U1321" s="4"/>
      <c r="V1321" s="4"/>
    </row>
    <row r="1322" spans="1:22" x14ac:dyDescent="0.25">
      <c r="A1322" s="51"/>
      <c r="B1322" s="11"/>
      <c r="C1322" s="11" t="s">
        <v>377</v>
      </c>
      <c r="D1322" s="11"/>
      <c r="E1322" s="11" t="s">
        <v>161</v>
      </c>
      <c r="F1322" s="11">
        <v>1</v>
      </c>
      <c r="G1322" s="11"/>
      <c r="H1322" s="11"/>
      <c r="I1322" s="11"/>
      <c r="K1322" s="11"/>
      <c r="L1322" s="11"/>
      <c r="M1322" s="11"/>
      <c r="O1322" s="169"/>
      <c r="P1322" s="170"/>
      <c r="Q1322" s="170"/>
      <c r="R1322" s="171"/>
      <c r="U1322" s="4"/>
      <c r="V1322" s="4"/>
    </row>
    <row r="1323" spans="1:22" x14ac:dyDescent="0.25">
      <c r="A1323" s="51"/>
      <c r="B1323" s="11"/>
      <c r="C1323" s="11" t="s">
        <v>378</v>
      </c>
      <c r="D1323" s="11"/>
      <c r="E1323" s="11" t="s">
        <v>379</v>
      </c>
      <c r="F1323" s="11">
        <v>8</v>
      </c>
      <c r="G1323" s="11"/>
      <c r="H1323" s="11"/>
      <c r="I1323" s="11"/>
      <c r="K1323" s="11"/>
      <c r="L1323" s="11"/>
      <c r="M1323" s="11"/>
      <c r="O1323" s="169"/>
      <c r="P1323" s="170"/>
      <c r="Q1323" s="170"/>
      <c r="R1323" s="171"/>
      <c r="U1323" s="4"/>
      <c r="V1323" s="4"/>
    </row>
    <row r="1324" spans="1:22" x14ac:dyDescent="0.25">
      <c r="A1324" s="51"/>
      <c r="B1324" s="11"/>
      <c r="C1324" s="11" t="s">
        <v>381</v>
      </c>
      <c r="D1324" s="11"/>
      <c r="E1324" s="11" t="s">
        <v>82</v>
      </c>
      <c r="F1324" s="11">
        <v>11</v>
      </c>
      <c r="G1324" s="11"/>
      <c r="H1324" s="11">
        <v>0</v>
      </c>
      <c r="I1324" s="11"/>
      <c r="K1324" s="11"/>
      <c r="L1324" s="11"/>
      <c r="M1324" s="11"/>
      <c r="O1324" s="169"/>
      <c r="P1324" s="170"/>
      <c r="Q1324" s="170"/>
      <c r="R1324" s="171"/>
      <c r="U1324" s="4"/>
      <c r="V1324" s="4"/>
    </row>
    <row r="1325" spans="1:22" x14ac:dyDescent="0.25">
      <c r="A1325" s="51"/>
      <c r="B1325" s="11"/>
      <c r="C1325" s="11" t="s">
        <v>384</v>
      </c>
      <c r="D1325" s="11"/>
      <c r="E1325" s="11" t="s">
        <v>184</v>
      </c>
      <c r="F1325" s="11">
        <v>4</v>
      </c>
      <c r="G1325" s="11"/>
      <c r="H1325" s="11"/>
      <c r="I1325" s="11"/>
      <c r="K1325" s="11"/>
      <c r="L1325" s="11"/>
      <c r="M1325" s="11"/>
      <c r="O1325" s="169"/>
      <c r="P1325" s="170"/>
      <c r="Q1325" s="170"/>
      <c r="R1325" s="171"/>
      <c r="U1325" s="4"/>
      <c r="V1325" s="4"/>
    </row>
    <row r="1326" spans="1:22" x14ac:dyDescent="0.25">
      <c r="A1326" s="51"/>
      <c r="B1326" s="11"/>
      <c r="C1326" s="11" t="s">
        <v>386</v>
      </c>
      <c r="D1326" s="11"/>
      <c r="E1326" s="11" t="s">
        <v>121</v>
      </c>
      <c r="F1326" s="11">
        <v>4</v>
      </c>
      <c r="G1326" s="11"/>
      <c r="H1326" s="11"/>
      <c r="I1326" s="11"/>
      <c r="K1326" s="11"/>
      <c r="L1326" s="11"/>
      <c r="M1326" s="11"/>
      <c r="O1326" s="169"/>
      <c r="P1326" s="170"/>
      <c r="Q1326" s="170"/>
      <c r="R1326" s="171"/>
      <c r="U1326" s="4"/>
      <c r="V1326" s="4"/>
    </row>
    <row r="1327" spans="1:22" x14ac:dyDescent="0.25">
      <c r="A1327" s="51"/>
      <c r="B1327" s="11"/>
      <c r="C1327" s="11" t="s">
        <v>391</v>
      </c>
      <c r="D1327" s="11"/>
      <c r="E1327" s="11" t="s">
        <v>392</v>
      </c>
      <c r="F1327" s="11">
        <v>1</v>
      </c>
      <c r="G1327" s="11"/>
      <c r="H1327" s="11"/>
      <c r="I1327" s="11"/>
      <c r="K1327" s="11"/>
      <c r="L1327" s="11"/>
      <c r="M1327" s="11"/>
      <c r="O1327" s="169"/>
      <c r="P1327" s="170"/>
      <c r="Q1327" s="170"/>
      <c r="R1327" s="171"/>
      <c r="U1327" s="4"/>
      <c r="V1327" s="4"/>
    </row>
    <row r="1328" spans="1:22" x14ac:dyDescent="0.25">
      <c r="A1328" s="51"/>
      <c r="B1328" s="11"/>
      <c r="C1328" s="11" t="s">
        <v>393</v>
      </c>
      <c r="D1328" s="11"/>
      <c r="E1328" s="11" t="s">
        <v>84</v>
      </c>
      <c r="F1328" s="11">
        <v>2</v>
      </c>
      <c r="G1328" s="11"/>
      <c r="H1328" s="11"/>
      <c r="I1328" s="11"/>
      <c r="K1328" s="11"/>
      <c r="L1328" s="11"/>
      <c r="M1328" s="11"/>
      <c r="O1328" s="169"/>
      <c r="P1328" s="170"/>
      <c r="Q1328" s="170"/>
      <c r="R1328" s="171"/>
      <c r="U1328" s="4"/>
      <c r="V1328" s="4"/>
    </row>
    <row r="1329" spans="1:22" x14ac:dyDescent="0.25">
      <c r="A1329" s="51"/>
      <c r="B1329" s="11"/>
      <c r="C1329" s="11" t="s">
        <v>394</v>
      </c>
      <c r="D1329" s="11"/>
      <c r="E1329" s="11" t="s">
        <v>117</v>
      </c>
      <c r="F1329" s="11">
        <v>19</v>
      </c>
      <c r="G1329" s="11"/>
      <c r="H1329" s="11">
        <v>0</v>
      </c>
      <c r="I1329" s="11"/>
      <c r="K1329" s="11"/>
      <c r="L1329" s="11"/>
      <c r="M1329" s="11"/>
      <c r="O1329" s="169"/>
      <c r="P1329" s="170"/>
      <c r="Q1329" s="170"/>
      <c r="R1329" s="171"/>
      <c r="U1329" s="4"/>
      <c r="V1329" s="4"/>
    </row>
    <row r="1330" spans="1:22" x14ac:dyDescent="0.25">
      <c r="A1330" s="51"/>
      <c r="B1330" s="11"/>
      <c r="C1330" s="11" t="s">
        <v>396</v>
      </c>
      <c r="D1330" s="11"/>
      <c r="E1330" s="11" t="s">
        <v>75</v>
      </c>
      <c r="F1330" s="11">
        <v>8</v>
      </c>
      <c r="G1330" s="11"/>
      <c r="H1330" s="11"/>
      <c r="I1330" s="11"/>
      <c r="K1330" s="11"/>
      <c r="L1330" s="11"/>
      <c r="M1330" s="11"/>
      <c r="O1330" s="169"/>
      <c r="P1330" s="170"/>
      <c r="Q1330" s="170"/>
      <c r="R1330" s="171"/>
      <c r="U1330" s="4"/>
      <c r="V1330" s="4"/>
    </row>
    <row r="1331" spans="1:22" x14ac:dyDescent="0.25">
      <c r="A1331" s="51"/>
      <c r="B1331" s="11"/>
      <c r="C1331" s="11" t="s">
        <v>397</v>
      </c>
      <c r="D1331" s="11"/>
      <c r="E1331" s="11" t="s">
        <v>385</v>
      </c>
      <c r="F1331" s="11">
        <v>3</v>
      </c>
      <c r="G1331" s="11"/>
      <c r="H1331" s="11"/>
      <c r="I1331" s="11"/>
      <c r="K1331" s="11"/>
      <c r="L1331" s="11"/>
      <c r="M1331" s="11"/>
      <c r="O1331" s="169"/>
      <c r="P1331" s="170"/>
      <c r="Q1331" s="170"/>
      <c r="R1331" s="171"/>
      <c r="U1331" s="4"/>
      <c r="V1331" s="4"/>
    </row>
    <row r="1332" spans="1:22" x14ac:dyDescent="0.25">
      <c r="A1332" s="51"/>
      <c r="B1332" s="11"/>
      <c r="C1332" s="11" t="s">
        <v>398</v>
      </c>
      <c r="D1332" s="11"/>
      <c r="E1332" s="11" t="s">
        <v>380</v>
      </c>
      <c r="F1332" s="11">
        <v>4</v>
      </c>
      <c r="G1332" s="11"/>
      <c r="H1332" s="11"/>
      <c r="I1332" s="11"/>
      <c r="K1332" s="11"/>
      <c r="L1332" s="11"/>
      <c r="M1332" s="11"/>
      <c r="O1332" s="169"/>
      <c r="P1332" s="170"/>
      <c r="Q1332" s="170"/>
      <c r="R1332" s="171"/>
      <c r="U1332" s="4"/>
      <c r="V1332" s="4"/>
    </row>
    <row r="1333" spans="1:22" x14ac:dyDescent="0.25">
      <c r="A1333" s="51"/>
      <c r="B1333" s="11"/>
      <c r="C1333" s="11" t="s">
        <v>399</v>
      </c>
      <c r="D1333" s="11"/>
      <c r="E1333" s="11" t="s">
        <v>172</v>
      </c>
      <c r="F1333" s="11">
        <v>32</v>
      </c>
      <c r="G1333" s="11"/>
      <c r="H1333" s="11">
        <v>0</v>
      </c>
      <c r="I1333" s="11"/>
      <c r="K1333" s="11"/>
      <c r="L1333" s="11"/>
      <c r="M1333" s="11"/>
      <c r="O1333" s="169"/>
      <c r="P1333" s="170"/>
      <c r="Q1333" s="170"/>
      <c r="R1333" s="171"/>
      <c r="U1333" s="4"/>
      <c r="V1333" s="4"/>
    </row>
    <row r="1334" spans="1:22" x14ac:dyDescent="0.25">
      <c r="A1334" s="51"/>
      <c r="B1334" s="11"/>
      <c r="C1334" s="11" t="s">
        <v>401</v>
      </c>
      <c r="D1334" s="11"/>
      <c r="E1334" s="11" t="s">
        <v>390</v>
      </c>
      <c r="F1334" s="11">
        <v>2</v>
      </c>
      <c r="G1334" s="11"/>
      <c r="H1334" s="11"/>
      <c r="I1334" s="11"/>
      <c r="K1334" s="11"/>
      <c r="L1334" s="11"/>
      <c r="M1334" s="11"/>
      <c r="O1334" s="169"/>
      <c r="P1334" s="170"/>
      <c r="Q1334" s="170"/>
      <c r="R1334" s="171"/>
      <c r="U1334" s="4"/>
      <c r="V1334" s="4"/>
    </row>
    <row r="1335" spans="1:22" x14ac:dyDescent="0.25">
      <c r="A1335" s="51"/>
      <c r="B1335" s="11"/>
      <c r="C1335" s="11" t="s">
        <v>403</v>
      </c>
      <c r="D1335" s="11"/>
      <c r="E1335" s="11" t="s">
        <v>152</v>
      </c>
      <c r="F1335" s="11">
        <v>3</v>
      </c>
      <c r="G1335" s="11"/>
      <c r="H1335" s="11"/>
      <c r="I1335" s="11"/>
      <c r="K1335" s="11"/>
      <c r="L1335" s="11"/>
      <c r="M1335" s="11"/>
      <c r="O1335" s="169"/>
      <c r="P1335" s="170"/>
      <c r="Q1335" s="170"/>
      <c r="R1335" s="171"/>
      <c r="U1335" s="4"/>
      <c r="V1335" s="4"/>
    </row>
    <row r="1336" spans="1:22" x14ac:dyDescent="0.25">
      <c r="A1336" s="51"/>
      <c r="B1336" s="11"/>
      <c r="C1336" s="11" t="s">
        <v>404</v>
      </c>
      <c r="D1336" s="11"/>
      <c r="E1336" s="11" t="s">
        <v>405</v>
      </c>
      <c r="F1336" s="11">
        <v>2</v>
      </c>
      <c r="G1336" s="11"/>
      <c r="H1336" s="11">
        <v>0</v>
      </c>
      <c r="I1336" s="11"/>
      <c r="K1336" s="11"/>
      <c r="L1336" s="11"/>
      <c r="M1336" s="11"/>
      <c r="O1336" s="169"/>
      <c r="P1336" s="170"/>
      <c r="Q1336" s="170"/>
      <c r="R1336" s="171"/>
      <c r="U1336" s="4"/>
      <c r="V1336" s="4"/>
    </row>
    <row r="1337" spans="1:22" x14ac:dyDescent="0.25">
      <c r="A1337" s="51"/>
      <c r="B1337" s="11"/>
      <c r="C1337" s="11" t="s">
        <v>407</v>
      </c>
      <c r="D1337" s="11"/>
      <c r="E1337" s="11" t="s">
        <v>91</v>
      </c>
      <c r="F1337" s="11">
        <v>4</v>
      </c>
      <c r="G1337" s="11"/>
      <c r="H1337" s="11"/>
      <c r="I1337" s="11"/>
      <c r="K1337" s="11"/>
      <c r="L1337" s="11"/>
      <c r="M1337" s="11"/>
      <c r="O1337" s="169"/>
      <c r="P1337" s="170"/>
      <c r="Q1337" s="170"/>
      <c r="R1337" s="171"/>
      <c r="U1337" s="4"/>
      <c r="V1337" s="4"/>
    </row>
    <row r="1338" spans="1:22" x14ac:dyDescent="0.25">
      <c r="A1338" s="51"/>
      <c r="B1338" s="11"/>
      <c r="C1338" s="11" t="s">
        <v>409</v>
      </c>
      <c r="D1338" s="11"/>
      <c r="E1338" s="11" t="s">
        <v>410</v>
      </c>
      <c r="F1338" s="11">
        <v>2</v>
      </c>
      <c r="G1338" s="11"/>
      <c r="H1338" s="11"/>
      <c r="I1338" s="11"/>
      <c r="K1338" s="11"/>
      <c r="L1338" s="11"/>
      <c r="M1338" s="11"/>
      <c r="O1338" s="169"/>
      <c r="P1338" s="170"/>
      <c r="Q1338" s="170"/>
      <c r="R1338" s="171"/>
      <c r="U1338" s="4"/>
      <c r="V1338" s="4"/>
    </row>
    <row r="1339" spans="1:22" x14ac:dyDescent="0.25">
      <c r="A1339" s="51"/>
      <c r="B1339" s="11"/>
      <c r="C1339" s="11" t="s">
        <v>411</v>
      </c>
      <c r="D1339" s="11"/>
      <c r="E1339" s="11" t="s">
        <v>320</v>
      </c>
      <c r="F1339" s="11">
        <v>15</v>
      </c>
      <c r="G1339" s="11"/>
      <c r="H1339" s="11">
        <v>0</v>
      </c>
      <c r="I1339" s="11"/>
      <c r="K1339" s="11"/>
      <c r="L1339" s="11"/>
      <c r="M1339" s="11"/>
      <c r="O1339" s="169"/>
      <c r="P1339" s="170"/>
      <c r="Q1339" s="170"/>
      <c r="R1339" s="171"/>
      <c r="U1339" s="4"/>
      <c r="V1339" s="4"/>
    </row>
    <row r="1340" spans="1:22" x14ac:dyDescent="0.25">
      <c r="A1340" s="51"/>
      <c r="B1340" s="11"/>
      <c r="C1340" s="11" t="s">
        <v>413</v>
      </c>
      <c r="D1340" s="11"/>
      <c r="E1340" s="11" t="s">
        <v>77</v>
      </c>
      <c r="F1340" s="11">
        <v>1</v>
      </c>
      <c r="G1340" s="11"/>
      <c r="H1340" s="11"/>
      <c r="I1340" s="11"/>
      <c r="K1340" s="11"/>
      <c r="L1340" s="11"/>
      <c r="M1340" s="11"/>
      <c r="O1340" s="169"/>
      <c r="P1340" s="170"/>
      <c r="Q1340" s="170"/>
      <c r="R1340" s="171"/>
      <c r="U1340" s="4"/>
      <c r="V1340" s="4"/>
    </row>
    <row r="1341" spans="1:22" x14ac:dyDescent="0.25">
      <c r="A1341" s="51"/>
      <c r="B1341" s="11"/>
      <c r="C1341" s="11" t="s">
        <v>415</v>
      </c>
      <c r="D1341" s="11"/>
      <c r="E1341" s="11" t="s">
        <v>107</v>
      </c>
      <c r="F1341" s="11">
        <v>2</v>
      </c>
      <c r="G1341" s="11"/>
      <c r="H1341" s="11">
        <v>0</v>
      </c>
      <c r="I1341" s="11"/>
      <c r="K1341" s="11"/>
      <c r="L1341" s="11"/>
      <c r="M1341" s="11"/>
      <c r="O1341" s="169"/>
      <c r="P1341" s="170"/>
      <c r="Q1341" s="170"/>
      <c r="R1341" s="171"/>
      <c r="U1341" s="4"/>
      <c r="V1341" s="4"/>
    </row>
    <row r="1342" spans="1:22" x14ac:dyDescent="0.25">
      <c r="A1342" s="51"/>
      <c r="B1342" s="11"/>
      <c r="C1342" s="11" t="s">
        <v>416</v>
      </c>
      <c r="D1342" s="11"/>
      <c r="E1342" s="11" t="s">
        <v>284</v>
      </c>
      <c r="F1342" s="11">
        <v>7</v>
      </c>
      <c r="G1342" s="11"/>
      <c r="H1342" s="11">
        <v>0</v>
      </c>
      <c r="I1342" s="11"/>
      <c r="K1342" s="11"/>
      <c r="L1342" s="11"/>
      <c r="M1342" s="11"/>
      <c r="O1342" s="169"/>
      <c r="P1342" s="170"/>
      <c r="Q1342" s="170"/>
      <c r="R1342" s="171"/>
      <c r="U1342" s="4"/>
      <c r="V1342" s="4"/>
    </row>
    <row r="1343" spans="1:22" x14ac:dyDescent="0.25">
      <c r="A1343" s="51"/>
      <c r="B1343" s="11"/>
      <c r="C1343" s="11" t="s">
        <v>418</v>
      </c>
      <c r="D1343" s="11"/>
      <c r="E1343" s="11" t="s">
        <v>406</v>
      </c>
      <c r="F1343" s="11">
        <v>1</v>
      </c>
      <c r="G1343" s="11"/>
      <c r="H1343" s="11"/>
      <c r="I1343" s="11"/>
      <c r="K1343" s="11"/>
      <c r="L1343" s="11"/>
      <c r="M1343" s="11"/>
      <c r="O1343" s="169"/>
      <c r="P1343" s="170"/>
      <c r="Q1343" s="170"/>
      <c r="R1343" s="171"/>
      <c r="U1343" s="4"/>
      <c r="V1343" s="4"/>
    </row>
    <row r="1344" spans="1:22" x14ac:dyDescent="0.25">
      <c r="A1344" s="51"/>
      <c r="B1344" s="11"/>
      <c r="C1344" s="11" t="s">
        <v>420</v>
      </c>
      <c r="D1344" s="11"/>
      <c r="E1344" s="11" t="s">
        <v>421</v>
      </c>
      <c r="F1344" s="11">
        <v>1</v>
      </c>
      <c r="G1344" s="11"/>
      <c r="H1344" s="11"/>
      <c r="I1344" s="11"/>
      <c r="K1344" s="11"/>
      <c r="L1344" s="11"/>
      <c r="M1344" s="11"/>
      <c r="O1344" s="169"/>
      <c r="P1344" s="170"/>
      <c r="Q1344" s="170"/>
      <c r="R1344" s="171"/>
      <c r="U1344" s="4"/>
      <c r="V1344" s="4"/>
    </row>
    <row r="1345" spans="1:22" x14ac:dyDescent="0.25">
      <c r="A1345" s="51"/>
      <c r="B1345" s="11"/>
      <c r="C1345" s="11" t="s">
        <v>428</v>
      </c>
      <c r="D1345" s="11"/>
      <c r="E1345" s="11" t="s">
        <v>365</v>
      </c>
      <c r="F1345" s="11">
        <v>17</v>
      </c>
      <c r="G1345" s="11"/>
      <c r="H1345" s="11">
        <v>0</v>
      </c>
      <c r="I1345" s="11"/>
      <c r="K1345" s="11"/>
      <c r="L1345" s="11"/>
      <c r="M1345" s="11"/>
      <c r="O1345" s="169"/>
      <c r="P1345" s="170"/>
      <c r="Q1345" s="170"/>
      <c r="R1345" s="171"/>
      <c r="U1345" s="4"/>
      <c r="V1345" s="4"/>
    </row>
    <row r="1346" spans="1:22" x14ac:dyDescent="0.25">
      <c r="A1346" s="51"/>
      <c r="B1346" s="11"/>
      <c r="C1346" s="11" t="s">
        <v>432</v>
      </c>
      <c r="D1346" s="11"/>
      <c r="E1346" s="11" t="s">
        <v>387</v>
      </c>
      <c r="F1346" s="11">
        <v>21</v>
      </c>
      <c r="G1346" s="11"/>
      <c r="H1346" s="11">
        <v>0</v>
      </c>
      <c r="I1346" s="11"/>
      <c r="K1346" s="11"/>
      <c r="L1346" s="11"/>
      <c r="M1346" s="11"/>
      <c r="O1346" s="169"/>
      <c r="P1346" s="170"/>
      <c r="Q1346" s="170"/>
      <c r="R1346" s="171"/>
      <c r="U1346" s="4"/>
      <c r="V1346" s="4"/>
    </row>
    <row r="1347" spans="1:22" x14ac:dyDescent="0.25">
      <c r="A1347" s="51"/>
      <c r="B1347" s="11"/>
      <c r="C1347" s="11" t="s">
        <v>434</v>
      </c>
      <c r="D1347" s="11"/>
      <c r="E1347" s="11" t="s">
        <v>221</v>
      </c>
      <c r="F1347" s="11">
        <v>6</v>
      </c>
      <c r="G1347" s="11"/>
      <c r="H1347" s="11">
        <v>0</v>
      </c>
      <c r="I1347" s="11"/>
      <c r="K1347" s="11"/>
      <c r="L1347" s="11"/>
      <c r="M1347" s="11"/>
      <c r="O1347" s="169"/>
      <c r="P1347" s="170"/>
      <c r="Q1347" s="170"/>
      <c r="R1347" s="171"/>
      <c r="U1347" s="4"/>
      <c r="V1347" s="4"/>
    </row>
    <row r="1348" spans="1:22" x14ac:dyDescent="0.25">
      <c r="A1348" s="51"/>
      <c r="B1348" s="11"/>
      <c r="C1348" s="11" t="s">
        <v>441</v>
      </c>
      <c r="D1348" s="11"/>
      <c r="E1348" s="11" t="s">
        <v>333</v>
      </c>
      <c r="F1348" s="11">
        <v>3</v>
      </c>
      <c r="G1348" s="11"/>
      <c r="H1348" s="11">
        <v>0</v>
      </c>
      <c r="I1348" s="11"/>
      <c r="K1348" s="11"/>
      <c r="L1348" s="11"/>
      <c r="M1348" s="11"/>
      <c r="O1348" s="169"/>
      <c r="P1348" s="170"/>
      <c r="Q1348" s="170"/>
      <c r="R1348" s="171"/>
      <c r="U1348" s="4"/>
      <c r="V1348" s="4"/>
    </row>
    <row r="1349" spans="1:22" x14ac:dyDescent="0.25">
      <c r="A1349" s="51"/>
      <c r="B1349" s="11"/>
      <c r="C1349" s="11" t="s">
        <v>443</v>
      </c>
      <c r="D1349" s="11"/>
      <c r="E1349" s="11" t="s">
        <v>444</v>
      </c>
      <c r="F1349" s="11">
        <v>7</v>
      </c>
      <c r="G1349" s="11"/>
      <c r="H1349" s="11"/>
      <c r="I1349" s="11"/>
      <c r="K1349" s="11"/>
      <c r="L1349" s="11"/>
      <c r="M1349" s="11"/>
      <c r="O1349" s="169"/>
      <c r="P1349" s="170"/>
      <c r="Q1349" s="170"/>
      <c r="R1349" s="171"/>
      <c r="U1349" s="4"/>
      <c r="V1349" s="4"/>
    </row>
    <row r="1350" spans="1:22" x14ac:dyDescent="0.25">
      <c r="A1350" s="51"/>
      <c r="B1350" s="11"/>
      <c r="C1350" s="11" t="s">
        <v>445</v>
      </c>
      <c r="D1350" s="11"/>
      <c r="E1350" s="11" t="s">
        <v>446</v>
      </c>
      <c r="F1350" s="11">
        <v>4</v>
      </c>
      <c r="G1350" s="11"/>
      <c r="H1350" s="11">
        <v>0</v>
      </c>
      <c r="I1350" s="11"/>
      <c r="K1350" s="11"/>
      <c r="L1350" s="11"/>
      <c r="M1350" s="11"/>
      <c r="O1350" s="169"/>
      <c r="P1350" s="170"/>
      <c r="Q1350" s="170"/>
      <c r="R1350" s="171"/>
      <c r="U1350" s="4"/>
      <c r="V1350" s="4"/>
    </row>
    <row r="1351" spans="1:22" x14ac:dyDescent="0.25">
      <c r="A1351" s="51"/>
      <c r="B1351" s="11"/>
      <c r="C1351" s="11" t="s">
        <v>448</v>
      </c>
      <c r="D1351" s="11"/>
      <c r="E1351" s="11" t="s">
        <v>174</v>
      </c>
      <c r="F1351" s="11">
        <v>15</v>
      </c>
      <c r="G1351" s="11"/>
      <c r="H1351" s="11">
        <v>0</v>
      </c>
      <c r="I1351" s="11"/>
      <c r="K1351" s="11"/>
      <c r="L1351" s="11"/>
      <c r="M1351" s="11"/>
      <c r="O1351" s="169"/>
      <c r="P1351" s="170"/>
      <c r="Q1351" s="170"/>
      <c r="R1351" s="171"/>
      <c r="U1351" s="4"/>
      <c r="V1351" s="4"/>
    </row>
    <row r="1352" spans="1:22" x14ac:dyDescent="0.25">
      <c r="A1352" s="51"/>
      <c r="B1352" s="11"/>
      <c r="C1352" s="11" t="s">
        <v>449</v>
      </c>
      <c r="D1352" s="11"/>
      <c r="E1352" s="11" t="s">
        <v>450</v>
      </c>
      <c r="F1352" s="11">
        <v>22</v>
      </c>
      <c r="G1352" s="11"/>
      <c r="H1352" s="11"/>
      <c r="I1352" s="11"/>
      <c r="K1352" s="11"/>
      <c r="L1352" s="11"/>
      <c r="M1352" s="11"/>
      <c r="O1352" s="169"/>
      <c r="P1352" s="170"/>
      <c r="Q1352" s="170"/>
      <c r="R1352" s="171"/>
      <c r="U1352" s="4"/>
      <c r="V1352" s="4"/>
    </row>
    <row r="1353" spans="1:22" x14ac:dyDescent="0.25">
      <c r="A1353" s="51"/>
      <c r="B1353" s="11"/>
      <c r="C1353" s="11" t="s">
        <v>458</v>
      </c>
      <c r="D1353" s="11"/>
      <c r="E1353" s="11" t="s">
        <v>200</v>
      </c>
      <c r="F1353" s="11">
        <v>6</v>
      </c>
      <c r="G1353" s="11"/>
      <c r="H1353" s="11"/>
      <c r="I1353" s="11"/>
      <c r="K1353" s="11"/>
      <c r="L1353" s="11"/>
      <c r="M1353" s="11"/>
      <c r="O1353" s="169"/>
      <c r="P1353" s="170"/>
      <c r="Q1353" s="170"/>
      <c r="R1353" s="171"/>
      <c r="U1353" s="4"/>
      <c r="V1353" s="4"/>
    </row>
    <row r="1354" spans="1:22" x14ac:dyDescent="0.25">
      <c r="A1354" s="51"/>
      <c r="B1354" s="11"/>
      <c r="C1354" s="11" t="s">
        <v>460</v>
      </c>
      <c r="D1354" s="11"/>
      <c r="E1354" s="11" t="s">
        <v>200</v>
      </c>
      <c r="F1354" s="11">
        <v>5</v>
      </c>
      <c r="G1354" s="11"/>
      <c r="H1354" s="11"/>
      <c r="I1354" s="11"/>
      <c r="K1354" s="11"/>
      <c r="L1354" s="11"/>
      <c r="M1354" s="11"/>
      <c r="O1354" s="169"/>
      <c r="P1354" s="170"/>
      <c r="Q1354" s="170"/>
      <c r="R1354" s="171"/>
      <c r="U1354" s="4"/>
      <c r="V1354" s="4"/>
    </row>
    <row r="1355" spans="1:22" x14ac:dyDescent="0.25">
      <c r="A1355" s="51"/>
      <c r="B1355" s="11"/>
      <c r="C1355" s="11" t="s">
        <v>461</v>
      </c>
      <c r="D1355" s="11"/>
      <c r="E1355" s="11" t="s">
        <v>61</v>
      </c>
      <c r="F1355" s="11">
        <v>1</v>
      </c>
      <c r="G1355" s="11"/>
      <c r="H1355" s="11">
        <v>0</v>
      </c>
      <c r="I1355" s="11"/>
      <c r="K1355" s="11"/>
      <c r="L1355" s="11"/>
      <c r="M1355" s="11"/>
      <c r="O1355" s="169"/>
      <c r="P1355" s="170"/>
      <c r="Q1355" s="170"/>
      <c r="R1355" s="171"/>
      <c r="U1355" s="4"/>
      <c r="V1355" s="4"/>
    </row>
    <row r="1356" spans="1:22" x14ac:dyDescent="0.25">
      <c r="A1356" s="51"/>
      <c r="B1356" s="11"/>
      <c r="C1356" s="11" t="s">
        <v>463</v>
      </c>
      <c r="D1356" s="11"/>
      <c r="E1356" s="11" t="s">
        <v>464</v>
      </c>
      <c r="F1356" s="11">
        <v>9</v>
      </c>
      <c r="G1356" s="11"/>
      <c r="H1356" s="11">
        <v>0</v>
      </c>
      <c r="I1356" s="11"/>
      <c r="K1356" s="11"/>
      <c r="L1356" s="11"/>
      <c r="M1356" s="11"/>
      <c r="O1356" s="169"/>
      <c r="P1356" s="170"/>
      <c r="Q1356" s="170"/>
      <c r="R1356" s="171"/>
      <c r="U1356" s="4"/>
      <c r="V1356" s="4"/>
    </row>
    <row r="1357" spans="1:22" x14ac:dyDescent="0.25">
      <c r="A1357" s="51"/>
      <c r="B1357" s="11"/>
      <c r="C1357" s="11" t="s">
        <v>467</v>
      </c>
      <c r="D1357" s="11"/>
      <c r="E1357" s="11" t="s">
        <v>98</v>
      </c>
      <c r="F1357" s="11">
        <v>37</v>
      </c>
      <c r="G1357" s="11"/>
      <c r="H1357" s="11">
        <v>0</v>
      </c>
      <c r="I1357" s="11"/>
      <c r="K1357" s="11"/>
      <c r="L1357" s="11"/>
      <c r="M1357" s="11"/>
      <c r="O1357" s="169"/>
      <c r="P1357" s="170"/>
      <c r="Q1357" s="170"/>
      <c r="R1357" s="171"/>
      <c r="U1357" s="4"/>
      <c r="V1357" s="4"/>
    </row>
    <row r="1358" spans="1:22" x14ac:dyDescent="0.25">
      <c r="A1358" s="51"/>
      <c r="B1358" s="11"/>
      <c r="C1358" s="11" t="s">
        <v>469</v>
      </c>
      <c r="D1358" s="11"/>
      <c r="E1358" s="11" t="s">
        <v>290</v>
      </c>
      <c r="F1358" s="11">
        <v>3</v>
      </c>
      <c r="G1358" s="11"/>
      <c r="H1358" s="11"/>
      <c r="I1358" s="11"/>
      <c r="K1358" s="11"/>
      <c r="L1358" s="11"/>
      <c r="M1358" s="11"/>
      <c r="O1358" s="169"/>
      <c r="P1358" s="170"/>
      <c r="Q1358" s="170"/>
      <c r="R1358" s="171"/>
      <c r="U1358" s="4"/>
      <c r="V1358" s="4"/>
    </row>
    <row r="1359" spans="1:22" x14ac:dyDescent="0.25">
      <c r="A1359" s="51"/>
      <c r="B1359" s="11"/>
      <c r="C1359" s="11" t="s">
        <v>471</v>
      </c>
      <c r="D1359" s="11"/>
      <c r="E1359" s="11" t="s">
        <v>472</v>
      </c>
      <c r="F1359" s="11">
        <v>2</v>
      </c>
      <c r="G1359" s="11"/>
      <c r="H1359" s="11">
        <v>0</v>
      </c>
      <c r="I1359" s="11"/>
      <c r="K1359" s="11"/>
      <c r="L1359" s="11"/>
      <c r="M1359" s="11"/>
      <c r="O1359" s="169"/>
      <c r="P1359" s="170"/>
      <c r="Q1359" s="170"/>
      <c r="R1359" s="171"/>
      <c r="U1359" s="4"/>
      <c r="V1359" s="4"/>
    </row>
    <row r="1360" spans="1:22" x14ac:dyDescent="0.25">
      <c r="A1360" s="51"/>
      <c r="B1360" s="11"/>
      <c r="C1360" s="11" t="s">
        <v>473</v>
      </c>
      <c r="D1360" s="11"/>
      <c r="E1360" s="11" t="s">
        <v>131</v>
      </c>
      <c r="F1360" s="11">
        <v>1</v>
      </c>
      <c r="G1360" s="11"/>
      <c r="H1360" s="11"/>
      <c r="I1360" s="11"/>
      <c r="K1360" s="11"/>
      <c r="L1360" s="11"/>
      <c r="M1360" s="11"/>
      <c r="O1360" s="169"/>
      <c r="P1360" s="170"/>
      <c r="Q1360" s="170"/>
      <c r="R1360" s="171"/>
      <c r="U1360" s="4"/>
      <c r="V1360" s="4"/>
    </row>
    <row r="1361" spans="1:22" x14ac:dyDescent="0.25">
      <c r="A1361" s="51"/>
      <c r="B1361" s="11"/>
      <c r="C1361" s="11" t="s">
        <v>474</v>
      </c>
      <c r="D1361" s="11"/>
      <c r="E1361" s="11" t="s">
        <v>193</v>
      </c>
      <c r="F1361" s="11">
        <v>1</v>
      </c>
      <c r="G1361" s="11"/>
      <c r="H1361" s="11"/>
      <c r="I1361" s="11"/>
      <c r="K1361" s="11"/>
      <c r="L1361" s="11"/>
      <c r="M1361" s="11"/>
      <c r="O1361" s="169"/>
      <c r="P1361" s="170"/>
      <c r="Q1361" s="170"/>
      <c r="R1361" s="171"/>
      <c r="U1361" s="4"/>
      <c r="V1361" s="4"/>
    </row>
    <row r="1362" spans="1:22" x14ac:dyDescent="0.25">
      <c r="A1362" s="51"/>
      <c r="B1362" s="11"/>
      <c r="C1362" s="11" t="s">
        <v>650</v>
      </c>
      <c r="D1362" s="11"/>
      <c r="E1362" s="11" t="s">
        <v>476</v>
      </c>
      <c r="F1362" s="11">
        <v>4</v>
      </c>
      <c r="G1362" s="11"/>
      <c r="H1362" s="11">
        <v>0</v>
      </c>
      <c r="I1362" s="11"/>
      <c r="K1362" s="11"/>
      <c r="L1362" s="11"/>
      <c r="M1362" s="11"/>
      <c r="O1362" s="169"/>
      <c r="P1362" s="170"/>
      <c r="Q1362" s="170"/>
      <c r="R1362" s="171"/>
      <c r="U1362" s="4"/>
      <c r="V1362" s="4"/>
    </row>
    <row r="1363" spans="1:22" x14ac:dyDescent="0.25">
      <c r="A1363" s="51"/>
      <c r="B1363" s="11"/>
      <c r="C1363" s="11" t="s">
        <v>480</v>
      </c>
      <c r="D1363" s="11"/>
      <c r="E1363" s="11" t="s">
        <v>153</v>
      </c>
      <c r="F1363" s="11">
        <v>4</v>
      </c>
      <c r="G1363" s="11"/>
      <c r="H1363" s="11"/>
      <c r="I1363" s="11"/>
      <c r="K1363" s="11"/>
      <c r="L1363" s="11"/>
      <c r="M1363" s="11"/>
      <c r="O1363" s="169"/>
      <c r="P1363" s="170"/>
      <c r="Q1363" s="170"/>
      <c r="R1363" s="171"/>
      <c r="U1363" s="4"/>
      <c r="V1363" s="4"/>
    </row>
    <row r="1364" spans="1:22" x14ac:dyDescent="0.25">
      <c r="A1364" s="51"/>
      <c r="B1364" s="11"/>
      <c r="C1364" s="11" t="s">
        <v>481</v>
      </c>
      <c r="D1364" s="11"/>
      <c r="E1364" s="11" t="s">
        <v>482</v>
      </c>
      <c r="F1364" s="11">
        <v>1</v>
      </c>
      <c r="G1364" s="11"/>
      <c r="H1364" s="11"/>
      <c r="I1364" s="11"/>
      <c r="K1364" s="11"/>
      <c r="L1364" s="11"/>
      <c r="M1364" s="11"/>
      <c r="O1364" s="169"/>
      <c r="P1364" s="170"/>
      <c r="Q1364" s="170"/>
      <c r="R1364" s="171"/>
      <c r="U1364" s="4"/>
      <c r="V1364" s="4"/>
    </row>
    <row r="1365" spans="1:22" x14ac:dyDescent="0.25">
      <c r="A1365" s="51"/>
      <c r="B1365" s="11"/>
      <c r="C1365" s="11" t="s">
        <v>483</v>
      </c>
      <c r="D1365" s="11"/>
      <c r="E1365" s="11" t="s">
        <v>243</v>
      </c>
      <c r="F1365" s="11">
        <v>7</v>
      </c>
      <c r="G1365" s="11"/>
      <c r="H1365" s="11">
        <v>0</v>
      </c>
      <c r="I1365" s="11"/>
      <c r="K1365" s="11"/>
      <c r="L1365" s="11"/>
      <c r="M1365" s="11"/>
      <c r="O1365" s="169"/>
      <c r="P1365" s="170"/>
      <c r="Q1365" s="170"/>
      <c r="R1365" s="171"/>
      <c r="U1365" s="4"/>
      <c r="V1365" s="4"/>
    </row>
    <row r="1366" spans="1:22" x14ac:dyDescent="0.25">
      <c r="A1366" s="51"/>
      <c r="B1366" s="11"/>
      <c r="C1366" s="11" t="s">
        <v>487</v>
      </c>
      <c r="D1366" s="11"/>
      <c r="E1366" s="11" t="s">
        <v>216</v>
      </c>
      <c r="F1366" s="11">
        <v>5</v>
      </c>
      <c r="G1366" s="11"/>
      <c r="H1366" s="11"/>
      <c r="I1366" s="11"/>
      <c r="K1366" s="11"/>
      <c r="L1366" s="11"/>
      <c r="M1366" s="11"/>
      <c r="O1366" s="169"/>
      <c r="P1366" s="170"/>
      <c r="Q1366" s="170"/>
      <c r="R1366" s="171"/>
      <c r="U1366" s="4"/>
      <c r="V1366" s="4"/>
    </row>
    <row r="1367" spans="1:22" x14ac:dyDescent="0.25">
      <c r="A1367" s="51"/>
      <c r="B1367" s="11"/>
      <c r="C1367" s="11" t="s">
        <v>488</v>
      </c>
      <c r="D1367" s="11"/>
      <c r="E1367" s="11" t="s">
        <v>161</v>
      </c>
      <c r="F1367" s="11">
        <v>13</v>
      </c>
      <c r="G1367" s="11"/>
      <c r="H1367" s="11">
        <v>0</v>
      </c>
      <c r="I1367" s="11"/>
      <c r="K1367" s="11"/>
      <c r="L1367" s="11"/>
      <c r="M1367" s="11"/>
      <c r="O1367" s="169"/>
      <c r="P1367" s="170"/>
      <c r="Q1367" s="170"/>
      <c r="R1367" s="171"/>
      <c r="U1367" s="4"/>
      <c r="V1367" s="4"/>
    </row>
    <row r="1368" spans="1:22" x14ac:dyDescent="0.25">
      <c r="A1368" s="51"/>
      <c r="B1368" s="11"/>
      <c r="C1368" s="11" t="s">
        <v>490</v>
      </c>
      <c r="D1368" s="11"/>
      <c r="E1368" s="11" t="s">
        <v>75</v>
      </c>
      <c r="F1368" s="11">
        <v>1</v>
      </c>
      <c r="G1368" s="11"/>
      <c r="H1368" s="11"/>
      <c r="I1368" s="11"/>
      <c r="K1368" s="11"/>
      <c r="L1368" s="11"/>
      <c r="M1368" s="11"/>
      <c r="O1368" s="169"/>
      <c r="P1368" s="170"/>
      <c r="Q1368" s="170"/>
      <c r="R1368" s="171"/>
      <c r="U1368" s="4"/>
      <c r="V1368" s="4"/>
    </row>
    <row r="1369" spans="1:22" x14ac:dyDescent="0.25">
      <c r="A1369" s="51"/>
      <c r="B1369" s="11"/>
      <c r="C1369" s="11" t="s">
        <v>493</v>
      </c>
      <c r="D1369" s="11"/>
      <c r="E1369" s="11" t="s">
        <v>454</v>
      </c>
      <c r="F1369" s="11">
        <v>7</v>
      </c>
      <c r="G1369" s="11"/>
      <c r="H1369" s="11">
        <v>0</v>
      </c>
      <c r="I1369" s="11"/>
      <c r="K1369" s="11"/>
      <c r="L1369" s="11"/>
      <c r="M1369" s="11"/>
      <c r="O1369" s="169"/>
      <c r="P1369" s="170"/>
      <c r="Q1369" s="170"/>
      <c r="R1369" s="171"/>
      <c r="U1369" s="4"/>
      <c r="V1369" s="4"/>
    </row>
    <row r="1370" spans="1:22" x14ac:dyDescent="0.25">
      <c r="A1370" s="51"/>
      <c r="B1370" s="11"/>
      <c r="C1370" s="11" t="s">
        <v>494</v>
      </c>
      <c r="D1370" s="11"/>
      <c r="E1370" s="11" t="s">
        <v>142</v>
      </c>
      <c r="F1370" s="11">
        <v>1</v>
      </c>
      <c r="G1370" s="11"/>
      <c r="H1370" s="11"/>
      <c r="I1370" s="11"/>
      <c r="K1370" s="11"/>
      <c r="L1370" s="11"/>
      <c r="M1370" s="11"/>
      <c r="O1370" s="169"/>
      <c r="P1370" s="170"/>
      <c r="Q1370" s="170"/>
      <c r="R1370" s="171"/>
      <c r="U1370" s="4"/>
      <c r="V1370" s="4"/>
    </row>
    <row r="1371" spans="1:22" x14ac:dyDescent="0.25">
      <c r="A1371" s="51"/>
      <c r="B1371" s="11"/>
      <c r="C1371" s="11" t="s">
        <v>496</v>
      </c>
      <c r="D1371" s="11"/>
      <c r="E1371" s="11" t="s">
        <v>221</v>
      </c>
      <c r="F1371" s="11">
        <v>2</v>
      </c>
      <c r="G1371" s="11"/>
      <c r="H1371" s="11">
        <v>0</v>
      </c>
      <c r="I1371" s="11"/>
      <c r="K1371" s="11"/>
      <c r="L1371" s="11"/>
      <c r="M1371" s="11"/>
      <c r="O1371" s="169"/>
      <c r="P1371" s="170"/>
      <c r="Q1371" s="170"/>
      <c r="R1371" s="171"/>
      <c r="U1371" s="4"/>
      <c r="V1371" s="4"/>
    </row>
    <row r="1372" spans="1:22" x14ac:dyDescent="0.25">
      <c r="A1372" s="51"/>
      <c r="B1372" s="11"/>
      <c r="C1372" s="11" t="s">
        <v>496</v>
      </c>
      <c r="D1372" s="11"/>
      <c r="E1372" s="11" t="s">
        <v>222</v>
      </c>
      <c r="F1372" s="11">
        <v>1</v>
      </c>
      <c r="G1372" s="11"/>
      <c r="H1372" s="11"/>
      <c r="I1372" s="11"/>
      <c r="K1372" s="11"/>
      <c r="L1372" s="11"/>
      <c r="M1372" s="11"/>
      <c r="O1372" s="169"/>
      <c r="P1372" s="170"/>
      <c r="Q1372" s="170"/>
      <c r="R1372" s="171"/>
      <c r="U1372" s="4"/>
      <c r="V1372" s="4"/>
    </row>
    <row r="1373" spans="1:22" x14ac:dyDescent="0.25">
      <c r="A1373" s="51"/>
      <c r="B1373" s="11"/>
      <c r="C1373" s="11" t="s">
        <v>497</v>
      </c>
      <c r="D1373" s="11"/>
      <c r="E1373" s="11" t="s">
        <v>105</v>
      </c>
      <c r="F1373" s="11">
        <v>33</v>
      </c>
      <c r="G1373" s="11"/>
      <c r="H1373" s="11">
        <v>0</v>
      </c>
      <c r="I1373" s="11"/>
      <c r="K1373" s="11"/>
      <c r="L1373" s="11"/>
      <c r="M1373" s="11"/>
      <c r="O1373" s="169"/>
      <c r="P1373" s="170"/>
      <c r="Q1373" s="170"/>
      <c r="R1373" s="171"/>
      <c r="U1373" s="4"/>
      <c r="V1373" s="4"/>
    </row>
    <row r="1374" spans="1:22" x14ac:dyDescent="0.25">
      <c r="A1374" s="51"/>
      <c r="B1374" s="11"/>
      <c r="C1374" s="11" t="s">
        <v>502</v>
      </c>
      <c r="D1374" s="11"/>
      <c r="E1374" s="11" t="s">
        <v>503</v>
      </c>
      <c r="F1374" s="11">
        <v>1</v>
      </c>
      <c r="G1374" s="11"/>
      <c r="H1374" s="11"/>
      <c r="I1374" s="11"/>
      <c r="K1374" s="11"/>
      <c r="L1374" s="11"/>
      <c r="M1374" s="11"/>
      <c r="O1374" s="169"/>
      <c r="P1374" s="170"/>
      <c r="Q1374" s="170"/>
      <c r="R1374" s="171"/>
      <c r="U1374" s="4"/>
      <c r="V1374" s="4"/>
    </row>
    <row r="1375" spans="1:22" x14ac:dyDescent="0.25">
      <c r="A1375" s="51"/>
      <c r="B1375" s="11"/>
      <c r="C1375" s="11" t="s">
        <v>504</v>
      </c>
      <c r="D1375" s="11"/>
      <c r="E1375" s="11" t="s">
        <v>102</v>
      </c>
      <c r="F1375" s="11">
        <v>6</v>
      </c>
      <c r="G1375" s="11"/>
      <c r="H1375" s="11"/>
      <c r="I1375" s="11"/>
      <c r="K1375" s="11"/>
      <c r="L1375" s="11"/>
      <c r="M1375" s="11"/>
      <c r="O1375" s="169"/>
      <c r="P1375" s="170"/>
      <c r="Q1375" s="170"/>
      <c r="R1375" s="171"/>
      <c r="U1375" s="4"/>
      <c r="V1375" s="4"/>
    </row>
    <row r="1376" spans="1:22" x14ac:dyDescent="0.25">
      <c r="A1376" s="51"/>
      <c r="B1376" s="11"/>
      <c r="C1376" s="11" t="s">
        <v>506</v>
      </c>
      <c r="D1376" s="11"/>
      <c r="E1376" s="11" t="s">
        <v>71</v>
      </c>
      <c r="F1376" s="11">
        <v>29</v>
      </c>
      <c r="G1376" s="11">
        <v>1</v>
      </c>
      <c r="H1376" s="11">
        <v>1</v>
      </c>
      <c r="I1376" s="11">
        <v>0</v>
      </c>
      <c r="K1376" s="11"/>
      <c r="L1376" s="11"/>
      <c r="M1376" s="11"/>
      <c r="O1376" s="169"/>
      <c r="P1376" s="170"/>
      <c r="Q1376" s="170"/>
      <c r="R1376" s="171"/>
      <c r="U1376" s="4"/>
      <c r="V1376" s="4"/>
    </row>
    <row r="1377" spans="1:22" x14ac:dyDescent="0.25">
      <c r="A1377" s="51"/>
      <c r="B1377" s="11"/>
      <c r="C1377" s="11" t="s">
        <v>508</v>
      </c>
      <c r="D1377" s="11"/>
      <c r="E1377" s="11" t="s">
        <v>61</v>
      </c>
      <c r="F1377" s="11">
        <v>2</v>
      </c>
      <c r="G1377" s="11"/>
      <c r="H1377" s="11">
        <v>0</v>
      </c>
      <c r="I1377" s="11"/>
      <c r="K1377" s="11"/>
      <c r="L1377" s="11"/>
      <c r="M1377" s="11"/>
      <c r="O1377" s="169"/>
      <c r="P1377" s="170"/>
      <c r="Q1377" s="170"/>
      <c r="R1377" s="171"/>
      <c r="U1377" s="4"/>
      <c r="V1377" s="4"/>
    </row>
    <row r="1378" spans="1:22" x14ac:dyDescent="0.25">
      <c r="A1378" s="51"/>
      <c r="B1378" s="11"/>
      <c r="C1378" s="11" t="s">
        <v>509</v>
      </c>
      <c r="D1378" s="11"/>
      <c r="E1378" s="11" t="s">
        <v>329</v>
      </c>
      <c r="F1378" s="11">
        <v>3</v>
      </c>
      <c r="G1378" s="11"/>
      <c r="H1378" s="11"/>
      <c r="I1378" s="11"/>
      <c r="K1378" s="11"/>
      <c r="L1378" s="11"/>
      <c r="M1378" s="11"/>
      <c r="O1378" s="169"/>
      <c r="P1378" s="170"/>
      <c r="Q1378" s="170"/>
      <c r="R1378" s="171"/>
      <c r="U1378" s="4"/>
      <c r="V1378" s="4"/>
    </row>
    <row r="1379" spans="1:22" x14ac:dyDescent="0.25">
      <c r="A1379" s="51"/>
      <c r="B1379" s="11"/>
      <c r="C1379" s="11" t="s">
        <v>510</v>
      </c>
      <c r="D1379" s="11"/>
      <c r="E1379" s="11" t="s">
        <v>366</v>
      </c>
      <c r="F1379" s="11">
        <v>22</v>
      </c>
      <c r="G1379" s="11"/>
      <c r="H1379" s="11">
        <v>0</v>
      </c>
      <c r="I1379" s="11"/>
      <c r="K1379" s="11"/>
      <c r="L1379" s="11"/>
      <c r="M1379" s="11"/>
      <c r="O1379" s="169"/>
      <c r="P1379" s="170"/>
      <c r="Q1379" s="170"/>
      <c r="R1379" s="171"/>
      <c r="U1379" s="4"/>
      <c r="V1379" s="4"/>
    </row>
    <row r="1380" spans="1:22" x14ac:dyDescent="0.25">
      <c r="A1380" s="51"/>
      <c r="B1380" s="11"/>
      <c r="C1380" s="11" t="s">
        <v>512</v>
      </c>
      <c r="D1380" s="11"/>
      <c r="E1380" s="11" t="s">
        <v>513</v>
      </c>
      <c r="F1380" s="11">
        <v>1</v>
      </c>
      <c r="G1380" s="11"/>
      <c r="H1380" s="11"/>
      <c r="I1380" s="11"/>
      <c r="K1380" s="11"/>
      <c r="L1380" s="11"/>
      <c r="M1380" s="11"/>
      <c r="O1380" s="169"/>
      <c r="P1380" s="170"/>
      <c r="Q1380" s="170"/>
      <c r="R1380" s="171"/>
      <c r="U1380" s="4"/>
      <c r="V1380" s="4"/>
    </row>
    <row r="1381" spans="1:22" x14ac:dyDescent="0.25">
      <c r="A1381" s="51"/>
      <c r="B1381" s="11"/>
      <c r="C1381" s="11" t="s">
        <v>521</v>
      </c>
      <c r="D1381" s="11"/>
      <c r="E1381" s="11" t="s">
        <v>84</v>
      </c>
      <c r="F1381" s="11">
        <v>1</v>
      </c>
      <c r="G1381" s="11"/>
      <c r="H1381" s="11">
        <v>0</v>
      </c>
      <c r="I1381" s="11"/>
      <c r="K1381" s="11"/>
      <c r="L1381" s="11"/>
      <c r="M1381" s="11"/>
      <c r="O1381" s="169"/>
      <c r="P1381" s="170"/>
      <c r="Q1381" s="170"/>
      <c r="R1381" s="171"/>
      <c r="U1381" s="4"/>
      <c r="V1381" s="4"/>
    </row>
    <row r="1382" spans="1:22" x14ac:dyDescent="0.25">
      <c r="A1382" s="51"/>
      <c r="B1382" s="11"/>
      <c r="C1382" s="11" t="s">
        <v>524</v>
      </c>
      <c r="D1382" s="11"/>
      <c r="E1382" s="11" t="s">
        <v>525</v>
      </c>
      <c r="F1382" s="11">
        <v>12</v>
      </c>
      <c r="G1382" s="11"/>
      <c r="H1382" s="11"/>
      <c r="I1382" s="11"/>
      <c r="K1382" s="11"/>
      <c r="L1382" s="11"/>
      <c r="M1382" s="11"/>
      <c r="O1382" s="169"/>
      <c r="P1382" s="170"/>
      <c r="Q1382" s="170"/>
      <c r="R1382" s="171"/>
      <c r="U1382" s="4"/>
      <c r="V1382" s="4"/>
    </row>
    <row r="1383" spans="1:22" x14ac:dyDescent="0.25">
      <c r="A1383" s="51"/>
      <c r="B1383" s="11"/>
      <c r="C1383" s="11" t="s">
        <v>527</v>
      </c>
      <c r="D1383" s="11"/>
      <c r="E1383" s="11" t="s">
        <v>498</v>
      </c>
      <c r="F1383" s="11">
        <v>15</v>
      </c>
      <c r="G1383" s="11"/>
      <c r="H1383" s="11">
        <v>0</v>
      </c>
      <c r="I1383" s="11"/>
      <c r="K1383" s="11"/>
      <c r="L1383" s="11"/>
      <c r="M1383" s="11"/>
      <c r="O1383" s="169"/>
      <c r="P1383" s="170"/>
      <c r="Q1383" s="170"/>
      <c r="R1383" s="171"/>
      <c r="U1383" s="4"/>
      <c r="V1383" s="4"/>
    </row>
    <row r="1384" spans="1:22" x14ac:dyDescent="0.25">
      <c r="A1384" s="51"/>
      <c r="B1384" s="11"/>
      <c r="C1384" s="11" t="s">
        <v>530</v>
      </c>
      <c r="D1384" s="11"/>
      <c r="E1384" s="11" t="s">
        <v>102</v>
      </c>
      <c r="F1384" s="11">
        <v>3</v>
      </c>
      <c r="G1384" s="11"/>
      <c r="H1384" s="11"/>
      <c r="I1384" s="11"/>
      <c r="K1384" s="11"/>
      <c r="L1384" s="11"/>
      <c r="M1384" s="11"/>
      <c r="O1384" s="169"/>
      <c r="P1384" s="170"/>
      <c r="Q1384" s="170"/>
      <c r="R1384" s="171"/>
      <c r="U1384" s="4"/>
      <c r="V1384" s="4"/>
    </row>
    <row r="1385" spans="1:22" x14ac:dyDescent="0.25">
      <c r="A1385" s="51"/>
      <c r="B1385" s="11"/>
      <c r="C1385" s="11" t="s">
        <v>531</v>
      </c>
      <c r="D1385" s="11"/>
      <c r="E1385" s="11" t="s">
        <v>95</v>
      </c>
      <c r="F1385" s="11">
        <v>1</v>
      </c>
      <c r="G1385" s="11"/>
      <c r="H1385" s="11"/>
      <c r="I1385" s="11"/>
      <c r="K1385" s="11"/>
      <c r="L1385" s="11"/>
      <c r="M1385" s="11"/>
      <c r="O1385" s="169"/>
      <c r="P1385" s="170"/>
      <c r="Q1385" s="170"/>
      <c r="R1385" s="171"/>
      <c r="U1385" s="4"/>
      <c r="V1385" s="4"/>
    </row>
    <row r="1386" spans="1:22" x14ac:dyDescent="0.25">
      <c r="A1386" s="51"/>
      <c r="B1386" s="11"/>
      <c r="C1386" s="11" t="s">
        <v>532</v>
      </c>
      <c r="D1386" s="11"/>
      <c r="E1386" s="11" t="s">
        <v>88</v>
      </c>
      <c r="F1386" s="11">
        <v>22</v>
      </c>
      <c r="G1386" s="11"/>
      <c r="H1386" s="11">
        <v>0</v>
      </c>
      <c r="I1386" s="11"/>
      <c r="K1386" s="11"/>
      <c r="L1386" s="11"/>
      <c r="M1386" s="11"/>
      <c r="O1386" s="169"/>
      <c r="P1386" s="170"/>
      <c r="Q1386" s="170"/>
      <c r="R1386" s="171"/>
      <c r="U1386" s="4"/>
      <c r="V1386" s="4"/>
    </row>
    <row r="1387" spans="1:22" x14ac:dyDescent="0.25">
      <c r="A1387" s="51"/>
      <c r="B1387" s="11"/>
      <c r="C1387" s="11" t="s">
        <v>533</v>
      </c>
      <c r="D1387" s="11"/>
      <c r="E1387" s="11" t="s">
        <v>77</v>
      </c>
      <c r="F1387" s="11">
        <v>1</v>
      </c>
      <c r="G1387" s="11"/>
      <c r="H1387" s="11"/>
      <c r="I1387" s="11"/>
      <c r="K1387" s="11"/>
      <c r="L1387" s="11"/>
      <c r="M1387" s="11"/>
      <c r="O1387" s="169"/>
      <c r="P1387" s="170"/>
      <c r="Q1387" s="170"/>
      <c r="R1387" s="171"/>
      <c r="U1387" s="4"/>
      <c r="V1387" s="4"/>
    </row>
    <row r="1388" spans="1:22" x14ac:dyDescent="0.25">
      <c r="A1388" s="51"/>
      <c r="B1388" s="11"/>
      <c r="C1388" s="11" t="s">
        <v>535</v>
      </c>
      <c r="D1388" s="11"/>
      <c r="E1388" s="11" t="s">
        <v>66</v>
      </c>
      <c r="F1388" s="11">
        <v>1</v>
      </c>
      <c r="G1388" s="11"/>
      <c r="H1388" s="11">
        <v>0</v>
      </c>
      <c r="I1388" s="11"/>
      <c r="K1388" s="11"/>
      <c r="L1388" s="11"/>
      <c r="M1388" s="11"/>
      <c r="O1388" s="169"/>
      <c r="P1388" s="170"/>
      <c r="Q1388" s="170"/>
      <c r="R1388" s="171"/>
      <c r="U1388" s="4"/>
      <c r="V1388" s="4"/>
    </row>
    <row r="1389" spans="1:22" x14ac:dyDescent="0.25">
      <c r="A1389" s="51"/>
      <c r="B1389" s="11"/>
      <c r="C1389" s="11" t="s">
        <v>539</v>
      </c>
      <c r="D1389" s="11"/>
      <c r="E1389" s="11" t="s">
        <v>540</v>
      </c>
      <c r="F1389" s="11">
        <v>1</v>
      </c>
      <c r="G1389" s="11"/>
      <c r="H1389" s="11"/>
      <c r="I1389" s="11"/>
      <c r="K1389" s="11"/>
      <c r="L1389" s="11"/>
      <c r="M1389" s="11"/>
      <c r="O1389" s="169"/>
      <c r="P1389" s="170"/>
      <c r="Q1389" s="170"/>
      <c r="R1389" s="171"/>
      <c r="U1389" s="4"/>
      <c r="V1389" s="4"/>
    </row>
    <row r="1390" spans="1:22" x14ac:dyDescent="0.25">
      <c r="A1390" s="51"/>
      <c r="B1390" s="11"/>
      <c r="C1390" s="11" t="s">
        <v>541</v>
      </c>
      <c r="D1390" s="11"/>
      <c r="E1390" s="11" t="s">
        <v>333</v>
      </c>
      <c r="F1390" s="11">
        <v>24</v>
      </c>
      <c r="G1390" s="11"/>
      <c r="H1390" s="11">
        <v>0</v>
      </c>
      <c r="I1390" s="11"/>
      <c r="K1390" s="11"/>
      <c r="L1390" s="11"/>
      <c r="M1390" s="11"/>
      <c r="O1390" s="169"/>
      <c r="P1390" s="170"/>
      <c r="Q1390" s="170"/>
      <c r="R1390" s="171"/>
      <c r="U1390" s="4"/>
      <c r="V1390" s="4"/>
    </row>
    <row r="1391" spans="1:22" x14ac:dyDescent="0.25">
      <c r="A1391" s="51"/>
      <c r="B1391" s="11"/>
      <c r="C1391" s="11" t="s">
        <v>542</v>
      </c>
      <c r="D1391" s="11"/>
      <c r="E1391" s="11" t="s">
        <v>128</v>
      </c>
      <c r="F1391" s="11">
        <v>54</v>
      </c>
      <c r="G1391" s="11">
        <v>2</v>
      </c>
      <c r="H1391" s="11">
        <v>0</v>
      </c>
      <c r="I1391" s="11"/>
      <c r="K1391" s="11"/>
      <c r="L1391" s="11"/>
      <c r="M1391" s="11"/>
      <c r="O1391" s="169"/>
      <c r="P1391" s="170"/>
      <c r="Q1391" s="170"/>
      <c r="R1391" s="171"/>
      <c r="U1391" s="4"/>
      <c r="V1391" s="4"/>
    </row>
    <row r="1392" spans="1:22" x14ac:dyDescent="0.25">
      <c r="A1392" s="51"/>
      <c r="B1392" s="11"/>
      <c r="C1392" s="11" t="s">
        <v>546</v>
      </c>
      <c r="D1392" s="11"/>
      <c r="E1392" s="11" t="s">
        <v>382</v>
      </c>
      <c r="F1392" s="11">
        <v>13</v>
      </c>
      <c r="G1392" s="11"/>
      <c r="H1392" s="11">
        <v>0</v>
      </c>
      <c r="I1392" s="11"/>
      <c r="K1392" s="11"/>
      <c r="L1392" s="11"/>
      <c r="M1392" s="11"/>
      <c r="O1392" s="169"/>
      <c r="P1392" s="170"/>
      <c r="Q1392" s="170"/>
      <c r="R1392" s="171"/>
      <c r="U1392" s="4"/>
      <c r="V1392" s="4"/>
    </row>
    <row r="1393" spans="1:22" x14ac:dyDescent="0.25">
      <c r="A1393" s="51"/>
      <c r="B1393" s="11"/>
      <c r="C1393" s="11" t="s">
        <v>548</v>
      </c>
      <c r="D1393" s="11"/>
      <c r="E1393" s="11" t="s">
        <v>167</v>
      </c>
      <c r="F1393" s="11">
        <v>8</v>
      </c>
      <c r="G1393" s="11"/>
      <c r="H1393" s="11">
        <v>0</v>
      </c>
      <c r="I1393" s="11"/>
      <c r="K1393" s="11"/>
      <c r="L1393" s="11"/>
      <c r="M1393" s="11"/>
      <c r="O1393" s="169"/>
      <c r="P1393" s="170"/>
      <c r="Q1393" s="170"/>
      <c r="R1393" s="171"/>
      <c r="U1393" s="4"/>
      <c r="V1393" s="4"/>
    </row>
    <row r="1394" spans="1:22" x14ac:dyDescent="0.25">
      <c r="A1394" s="51"/>
      <c r="B1394" s="11"/>
      <c r="C1394" s="11" t="s">
        <v>549</v>
      </c>
      <c r="D1394" s="11"/>
      <c r="E1394" s="11" t="s">
        <v>86</v>
      </c>
      <c r="F1394" s="11">
        <v>5</v>
      </c>
      <c r="G1394" s="11"/>
      <c r="H1394" s="11">
        <v>0</v>
      </c>
      <c r="I1394" s="11"/>
      <c r="K1394" s="11"/>
      <c r="L1394" s="11"/>
      <c r="M1394" s="11"/>
      <c r="O1394" s="169"/>
      <c r="P1394" s="170"/>
      <c r="Q1394" s="170"/>
      <c r="R1394" s="171"/>
      <c r="U1394" s="4"/>
      <c r="V1394" s="4"/>
    </row>
    <row r="1395" spans="1:22" x14ac:dyDescent="0.25">
      <c r="A1395" s="51"/>
      <c r="B1395" s="11"/>
      <c r="C1395" s="11" t="s">
        <v>550</v>
      </c>
      <c r="D1395" s="11"/>
      <c r="E1395" s="11" t="s">
        <v>154</v>
      </c>
      <c r="F1395" s="11">
        <v>2</v>
      </c>
      <c r="G1395" s="11"/>
      <c r="H1395" s="11">
        <v>0</v>
      </c>
      <c r="I1395" s="11"/>
      <c r="K1395" s="11"/>
      <c r="L1395" s="11"/>
      <c r="M1395" s="11"/>
      <c r="O1395" s="169"/>
      <c r="P1395" s="170"/>
      <c r="Q1395" s="170"/>
      <c r="R1395" s="171"/>
      <c r="U1395" s="4"/>
      <c r="V1395" s="4"/>
    </row>
    <row r="1396" spans="1:22" x14ac:dyDescent="0.25">
      <c r="A1396" s="51"/>
      <c r="B1396" s="11"/>
      <c r="C1396" s="11" t="s">
        <v>551</v>
      </c>
      <c r="D1396" s="11"/>
      <c r="E1396" s="11" t="s">
        <v>346</v>
      </c>
      <c r="F1396" s="11">
        <v>7</v>
      </c>
      <c r="G1396" s="11"/>
      <c r="H1396" s="11"/>
      <c r="I1396" s="11"/>
      <c r="K1396" s="11"/>
      <c r="L1396" s="11"/>
      <c r="M1396" s="11"/>
      <c r="O1396" s="169"/>
      <c r="P1396" s="170"/>
      <c r="Q1396" s="170"/>
      <c r="R1396" s="171"/>
      <c r="U1396" s="4"/>
      <c r="V1396" s="4"/>
    </row>
    <row r="1397" spans="1:22" x14ac:dyDescent="0.25">
      <c r="A1397" s="51"/>
      <c r="B1397" s="11"/>
      <c r="C1397" s="11" t="s">
        <v>557</v>
      </c>
      <c r="D1397" s="11"/>
      <c r="E1397" s="11" t="s">
        <v>191</v>
      </c>
      <c r="F1397" s="11">
        <v>4</v>
      </c>
      <c r="G1397" s="11"/>
      <c r="H1397" s="11">
        <v>0</v>
      </c>
      <c r="I1397" s="11"/>
      <c r="K1397" s="11"/>
      <c r="L1397" s="11"/>
      <c r="M1397" s="11"/>
      <c r="O1397" s="169"/>
      <c r="P1397" s="170"/>
      <c r="Q1397" s="170"/>
      <c r="R1397" s="171"/>
      <c r="U1397" s="4"/>
      <c r="V1397" s="4"/>
    </row>
    <row r="1398" spans="1:22" x14ac:dyDescent="0.25">
      <c r="A1398" s="51"/>
      <c r="B1398" s="11"/>
      <c r="C1398" s="11" t="s">
        <v>563</v>
      </c>
      <c r="D1398" s="11"/>
      <c r="E1398" s="11" t="s">
        <v>66</v>
      </c>
      <c r="F1398" s="11">
        <v>1</v>
      </c>
      <c r="G1398" s="11">
        <v>1</v>
      </c>
      <c r="H1398" s="11">
        <v>0</v>
      </c>
      <c r="I1398" s="11"/>
      <c r="K1398" s="11"/>
      <c r="L1398" s="11"/>
      <c r="M1398" s="11"/>
      <c r="O1398" s="169"/>
      <c r="P1398" s="170"/>
      <c r="Q1398" s="170"/>
      <c r="R1398" s="171"/>
      <c r="U1398" s="4"/>
      <c r="V1398" s="4"/>
    </row>
    <row r="1399" spans="1:22" x14ac:dyDescent="0.25">
      <c r="A1399" s="51"/>
      <c r="B1399" s="11"/>
      <c r="C1399" s="11" t="s">
        <v>563</v>
      </c>
      <c r="D1399" s="11"/>
      <c r="E1399" s="11" t="s">
        <v>73</v>
      </c>
      <c r="F1399" s="11">
        <v>16</v>
      </c>
      <c r="G1399" s="11">
        <v>1</v>
      </c>
      <c r="H1399" s="11">
        <v>1</v>
      </c>
      <c r="I1399" s="11">
        <v>0</v>
      </c>
      <c r="K1399" s="11"/>
      <c r="L1399" s="11"/>
      <c r="M1399" s="11"/>
      <c r="O1399" s="169"/>
      <c r="P1399" s="170"/>
      <c r="Q1399" s="170"/>
      <c r="R1399" s="171"/>
      <c r="U1399" s="4"/>
      <c r="V1399" s="4"/>
    </row>
    <row r="1400" spans="1:22" x14ac:dyDescent="0.25">
      <c r="A1400" s="51"/>
      <c r="B1400" s="11"/>
      <c r="C1400" s="11" t="s">
        <v>565</v>
      </c>
      <c r="D1400" s="11"/>
      <c r="E1400" s="11" t="s">
        <v>84</v>
      </c>
      <c r="F1400" s="11">
        <v>6</v>
      </c>
      <c r="G1400" s="11"/>
      <c r="H1400" s="11">
        <v>0</v>
      </c>
      <c r="I1400" s="11"/>
      <c r="K1400" s="11"/>
      <c r="L1400" s="11"/>
      <c r="M1400" s="11"/>
      <c r="O1400" s="169"/>
      <c r="P1400" s="170"/>
      <c r="Q1400" s="170"/>
      <c r="R1400" s="171"/>
      <c r="U1400" s="4"/>
      <c r="V1400" s="4"/>
    </row>
    <row r="1401" spans="1:22" x14ac:dyDescent="0.25">
      <c r="A1401" s="51"/>
      <c r="B1401" s="11"/>
      <c r="C1401" s="11" t="s">
        <v>570</v>
      </c>
      <c r="D1401" s="11"/>
      <c r="E1401" s="11" t="s">
        <v>571</v>
      </c>
      <c r="F1401" s="11">
        <v>1</v>
      </c>
      <c r="G1401" s="11"/>
      <c r="H1401" s="11"/>
      <c r="I1401" s="11"/>
      <c r="K1401" s="11"/>
      <c r="L1401" s="11"/>
      <c r="M1401" s="11"/>
      <c r="O1401" s="169"/>
      <c r="P1401" s="170"/>
      <c r="Q1401" s="170"/>
      <c r="R1401" s="171"/>
      <c r="U1401" s="4"/>
      <c r="V1401" s="4"/>
    </row>
    <row r="1402" spans="1:22" x14ac:dyDescent="0.25">
      <c r="A1402" s="51"/>
      <c r="B1402" s="11"/>
      <c r="C1402" s="11" t="s">
        <v>572</v>
      </c>
      <c r="D1402" s="11"/>
      <c r="E1402" s="11" t="s">
        <v>164</v>
      </c>
      <c r="F1402" s="11">
        <v>30</v>
      </c>
      <c r="G1402" s="11"/>
      <c r="H1402" s="11">
        <v>0</v>
      </c>
      <c r="I1402" s="11"/>
      <c r="K1402" s="11"/>
      <c r="L1402" s="11"/>
      <c r="M1402" s="11"/>
      <c r="O1402" s="169"/>
      <c r="P1402" s="170"/>
      <c r="Q1402" s="170"/>
      <c r="R1402" s="171"/>
      <c r="U1402" s="4"/>
      <c r="V1402" s="4"/>
    </row>
    <row r="1403" spans="1:22" x14ac:dyDescent="0.25">
      <c r="A1403" s="51"/>
      <c r="B1403" s="11"/>
      <c r="C1403" s="11" t="s">
        <v>573</v>
      </c>
      <c r="D1403" s="11"/>
      <c r="E1403" s="11" t="s">
        <v>164</v>
      </c>
      <c r="F1403" s="11">
        <v>8</v>
      </c>
      <c r="G1403" s="11">
        <v>1</v>
      </c>
      <c r="H1403" s="11">
        <v>1</v>
      </c>
      <c r="I1403" s="11">
        <v>1</v>
      </c>
      <c r="K1403" s="11"/>
      <c r="L1403" s="11"/>
      <c r="M1403" s="11"/>
      <c r="O1403" s="169"/>
      <c r="P1403" s="170"/>
      <c r="Q1403" s="170"/>
      <c r="R1403" s="171"/>
      <c r="U1403" s="4"/>
      <c r="V1403" s="4"/>
    </row>
    <row r="1404" spans="1:22" x14ac:dyDescent="0.25">
      <c r="A1404" s="51"/>
      <c r="B1404" s="11"/>
      <c r="C1404" s="11" t="s">
        <v>574</v>
      </c>
      <c r="D1404" s="11"/>
      <c r="E1404" s="11" t="s">
        <v>176</v>
      </c>
      <c r="F1404" s="11">
        <v>33</v>
      </c>
      <c r="G1404" s="11"/>
      <c r="H1404" s="11">
        <v>0</v>
      </c>
      <c r="I1404" s="11"/>
      <c r="K1404" s="11"/>
      <c r="L1404" s="11"/>
      <c r="M1404" s="11"/>
      <c r="O1404" s="169"/>
      <c r="P1404" s="170"/>
      <c r="Q1404" s="170"/>
      <c r="R1404" s="171"/>
      <c r="U1404" s="4"/>
      <c r="V1404" s="4"/>
    </row>
    <row r="1405" spans="1:22" x14ac:dyDescent="0.25">
      <c r="A1405" s="51"/>
      <c r="B1405" s="11"/>
      <c r="C1405" s="11" t="s">
        <v>660</v>
      </c>
      <c r="D1405" s="11"/>
      <c r="E1405" s="11" t="s">
        <v>577</v>
      </c>
      <c r="F1405" s="11">
        <v>1</v>
      </c>
      <c r="G1405" s="11"/>
      <c r="H1405" s="11"/>
      <c r="I1405" s="11"/>
      <c r="K1405" s="11"/>
      <c r="L1405" s="11"/>
      <c r="M1405" s="11"/>
      <c r="O1405" s="169"/>
      <c r="P1405" s="170"/>
      <c r="Q1405" s="170"/>
      <c r="R1405" s="171"/>
      <c r="U1405" s="4"/>
      <c r="V1405" s="4"/>
    </row>
    <row r="1406" spans="1:22" x14ac:dyDescent="0.25">
      <c r="A1406" s="51"/>
      <c r="B1406" s="11"/>
      <c r="C1406" s="11" t="s">
        <v>578</v>
      </c>
      <c r="D1406" s="11"/>
      <c r="E1406" s="11" t="s">
        <v>124</v>
      </c>
      <c r="F1406" s="11">
        <v>4</v>
      </c>
      <c r="G1406" s="11"/>
      <c r="H1406" s="11"/>
      <c r="I1406" s="11"/>
      <c r="K1406" s="11"/>
      <c r="L1406" s="11"/>
      <c r="M1406" s="11"/>
      <c r="O1406" s="169"/>
      <c r="P1406" s="170"/>
      <c r="Q1406" s="170"/>
      <c r="R1406" s="171"/>
      <c r="U1406" s="4"/>
      <c r="V1406" s="4"/>
    </row>
    <row r="1407" spans="1:22" x14ac:dyDescent="0.25">
      <c r="A1407" s="51"/>
      <c r="B1407" s="11"/>
      <c r="C1407" s="11" t="s">
        <v>582</v>
      </c>
      <c r="D1407" s="11"/>
      <c r="E1407" s="11" t="s">
        <v>457</v>
      </c>
      <c r="F1407" s="11">
        <v>18</v>
      </c>
      <c r="G1407" s="11"/>
      <c r="H1407" s="11">
        <v>0</v>
      </c>
      <c r="I1407" s="11"/>
      <c r="K1407" s="11"/>
      <c r="L1407" s="11"/>
      <c r="M1407" s="11"/>
      <c r="O1407" s="169"/>
      <c r="P1407" s="170"/>
      <c r="Q1407" s="170"/>
      <c r="R1407" s="171"/>
      <c r="U1407" s="4"/>
      <c r="V1407" s="4"/>
    </row>
    <row r="1408" spans="1:22" ht="15.75" thickBot="1" x14ac:dyDescent="0.3">
      <c r="A1408" s="51"/>
      <c r="B1408" s="88"/>
      <c r="C1408" s="88"/>
      <c r="D1408" s="88"/>
      <c r="E1408" s="88"/>
      <c r="F1408" s="88"/>
      <c r="G1408" s="88"/>
      <c r="H1408" s="88"/>
      <c r="I1408" s="88"/>
      <c r="K1408" s="88"/>
      <c r="L1408" s="88"/>
      <c r="M1408" s="88"/>
      <c r="O1408" s="303"/>
      <c r="P1408" s="304"/>
      <c r="Q1408" s="304"/>
      <c r="R1408" s="305"/>
      <c r="U1408" s="4"/>
      <c r="V1408" s="4"/>
    </row>
    <row r="1409" spans="1:22" ht="15.75" thickBot="1" x14ac:dyDescent="0.3">
      <c r="A1409" s="51"/>
      <c r="B1409" s="89" t="s">
        <v>585</v>
      </c>
      <c r="C1409" s="90"/>
      <c r="D1409" s="90"/>
      <c r="E1409" s="90"/>
      <c r="F1409" s="91">
        <f>SUM(F1238:F1408)</f>
        <v>1366</v>
      </c>
      <c r="G1409" s="91">
        <f>SUM(G1238:G1408)</f>
        <v>13</v>
      </c>
      <c r="H1409" s="91">
        <f>SUM(H1238:H1408)</f>
        <v>8</v>
      </c>
      <c r="I1409" s="174">
        <f>AVERAGE(I1238:I1408)</f>
        <v>0.25</v>
      </c>
      <c r="K1409" s="93"/>
      <c r="L1409" s="91"/>
      <c r="M1409" s="92"/>
      <c r="O1409" s="306"/>
      <c r="P1409" s="307"/>
      <c r="Q1409" s="307"/>
      <c r="R1409" s="308"/>
      <c r="U1409" s="4"/>
      <c r="V1409" s="4"/>
    </row>
    <row r="1410" spans="1:22" s="4" customFormat="1" ht="12.75" x14ac:dyDescent="0.2">
      <c r="A1410" s="51"/>
    </row>
    <row r="1411" spans="1:22" s="4" customFormat="1" ht="12.75" x14ac:dyDescent="0.2"/>
    <row r="1412" spans="1:22" s="4" customFormat="1" ht="12.75" hidden="1" x14ac:dyDescent="0.2">
      <c r="K1412" s="46"/>
      <c r="O1412" s="46"/>
    </row>
    <row r="1413" spans="1:22" s="4" customFormat="1" ht="12.75" hidden="1" x14ac:dyDescent="0.2">
      <c r="K1413" s="46"/>
      <c r="O1413" s="46"/>
    </row>
    <row r="1414" spans="1:22" s="4" customFormat="1" ht="12.75" hidden="1" x14ac:dyDescent="0.2">
      <c r="K1414" s="46"/>
      <c r="O1414" s="46"/>
    </row>
    <row r="1415" spans="1:22" s="4" customFormat="1" ht="12.75" hidden="1" x14ac:dyDescent="0.2">
      <c r="K1415" s="46"/>
      <c r="O1415" s="46"/>
    </row>
    <row r="1416" spans="1:22" s="4" customFormat="1" ht="12.75" hidden="1" x14ac:dyDescent="0.2">
      <c r="K1416" s="46"/>
      <c r="O1416" s="46"/>
    </row>
    <row r="1417" spans="1:22" x14ac:dyDescent="0.25"/>
    <row r="1418" spans="1:22" x14ac:dyDescent="0.25"/>
    <row r="1419" spans="1:22" x14ac:dyDescent="0.25"/>
    <row r="1420" spans="1:22" x14ac:dyDescent="0.25"/>
    <row r="1421" spans="1:22" x14ac:dyDescent="0.25"/>
    <row r="1422" spans="1:22" x14ac:dyDescent="0.25"/>
    <row r="1423" spans="1:22" x14ac:dyDescent="0.25"/>
    <row r="1424" spans="1:22"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sheetData>
  <mergeCells count="12302">
    <mergeCell ref="FG288:FJ288"/>
    <mergeCell ref="NC288:NF288"/>
    <mergeCell ref="NG288:NJ288"/>
    <mergeCell ref="K2:L5"/>
    <mergeCell ref="O16:R16"/>
    <mergeCell ref="O17:R17"/>
    <mergeCell ref="O2:Q6"/>
    <mergeCell ref="DW288:DZ288"/>
    <mergeCell ref="EA288:ED288"/>
    <mergeCell ref="EE288:EH288"/>
    <mergeCell ref="EI288:EL288"/>
    <mergeCell ref="EM288:EP288"/>
    <mergeCell ref="DC288:DF288"/>
    <mergeCell ref="DG288:DJ288"/>
    <mergeCell ref="DK288:DN288"/>
    <mergeCell ref="DO288:DR288"/>
    <mergeCell ref="DS288:DV288"/>
    <mergeCell ref="CI288:CL288"/>
    <mergeCell ref="CM288:CP288"/>
    <mergeCell ref="CQ288:CT288"/>
    <mergeCell ref="CU288:CX288"/>
    <mergeCell ref="CY288:DB288"/>
    <mergeCell ref="O284:R284"/>
    <mergeCell ref="O285:R285"/>
    <mergeCell ref="S288:V288"/>
    <mergeCell ref="W288:Z288"/>
    <mergeCell ref="AA288:AD288"/>
    <mergeCell ref="AE288:AH288"/>
    <mergeCell ref="AI288:AL288"/>
    <mergeCell ref="AM288:AP288"/>
    <mergeCell ref="O288:R288"/>
    <mergeCell ref="O287:R287"/>
    <mergeCell ref="JG288:JJ288"/>
    <mergeCell ref="JK288:JN288"/>
    <mergeCell ref="JO288:JR288"/>
    <mergeCell ref="JS288:JV288"/>
    <mergeCell ref="NK288:NN288"/>
    <mergeCell ref="NO288:NR288"/>
    <mergeCell ref="NS288:NV288"/>
    <mergeCell ref="MI288:ML288"/>
    <mergeCell ref="MM288:MP288"/>
    <mergeCell ref="MQ288:MT288"/>
    <mergeCell ref="MU288:MX288"/>
    <mergeCell ref="MY288:NB288"/>
    <mergeCell ref="LO288:LR288"/>
    <mergeCell ref="LS288:LV288"/>
    <mergeCell ref="LW288:LZ288"/>
    <mergeCell ref="MA288:MD288"/>
    <mergeCell ref="ME288:MH288"/>
    <mergeCell ref="KU288:KX288"/>
    <mergeCell ref="KY288:LB288"/>
    <mergeCell ref="LC288:LF288"/>
    <mergeCell ref="LG288:LJ288"/>
    <mergeCell ref="LK288:LN288"/>
    <mergeCell ref="KA288:KD288"/>
    <mergeCell ref="KE288:KH288"/>
    <mergeCell ref="KI288:KL288"/>
    <mergeCell ref="KM288:KP288"/>
    <mergeCell ref="KQ288:KT288"/>
    <mergeCell ref="AQ288:AT288"/>
    <mergeCell ref="AU288:AX288"/>
    <mergeCell ref="AY288:BB288"/>
    <mergeCell ref="BC288:BF288"/>
    <mergeCell ref="BG288:BJ288"/>
    <mergeCell ref="BK288:BN288"/>
    <mergeCell ref="BO288:BR288"/>
    <mergeCell ref="BS288:BV288"/>
    <mergeCell ref="BW288:BZ288"/>
    <mergeCell ref="CA288:CD288"/>
    <mergeCell ref="CE288:CH288"/>
    <mergeCell ref="JW288:JZ288"/>
    <mergeCell ref="IM288:IP288"/>
    <mergeCell ref="IQ288:IT288"/>
    <mergeCell ref="IU288:IX288"/>
    <mergeCell ref="IY288:JB288"/>
    <mergeCell ref="JC288:JF288"/>
    <mergeCell ref="HS288:HV288"/>
    <mergeCell ref="HW288:HZ288"/>
    <mergeCell ref="IA288:ID288"/>
    <mergeCell ref="IE288:IH288"/>
    <mergeCell ref="II288:IL288"/>
    <mergeCell ref="GY288:HB288"/>
    <mergeCell ref="HC288:HF288"/>
    <mergeCell ref="HG288:HJ288"/>
    <mergeCell ref="HK288:HN288"/>
    <mergeCell ref="HO288:HR288"/>
    <mergeCell ref="GE288:GH288"/>
    <mergeCell ref="GI288:GL288"/>
    <mergeCell ref="GM288:GP288"/>
    <mergeCell ref="GQ288:GT288"/>
    <mergeCell ref="GU288:GX288"/>
    <mergeCell ref="FK288:FN288"/>
    <mergeCell ref="FO288:FR288"/>
    <mergeCell ref="FS288:FV288"/>
    <mergeCell ref="FW288:FZ288"/>
    <mergeCell ref="GA288:GD288"/>
    <mergeCell ref="EQ288:ET288"/>
    <mergeCell ref="EU288:EX288"/>
    <mergeCell ref="EY288:FB288"/>
    <mergeCell ref="FC288:FF288"/>
    <mergeCell ref="SM288:SP288"/>
    <mergeCell ref="SQ288:ST288"/>
    <mergeCell ref="SU288:SX288"/>
    <mergeCell ref="SY288:TB288"/>
    <mergeCell ref="TC288:TF288"/>
    <mergeCell ref="RS288:RV288"/>
    <mergeCell ref="RW288:RZ288"/>
    <mergeCell ref="SA288:SD288"/>
    <mergeCell ref="SE288:SH288"/>
    <mergeCell ref="SI288:SL288"/>
    <mergeCell ref="QY288:RB288"/>
    <mergeCell ref="RC288:RF288"/>
    <mergeCell ref="RG288:RJ288"/>
    <mergeCell ref="RK288:RN288"/>
    <mergeCell ref="RO288:RR288"/>
    <mergeCell ref="QE288:QH288"/>
    <mergeCell ref="QI288:QL288"/>
    <mergeCell ref="QM288:QP288"/>
    <mergeCell ref="QQ288:QT288"/>
    <mergeCell ref="QU288:QX288"/>
    <mergeCell ref="PK288:PN288"/>
    <mergeCell ref="PO288:PR288"/>
    <mergeCell ref="PS288:PV288"/>
    <mergeCell ref="PW288:PZ288"/>
    <mergeCell ref="QA288:QD288"/>
    <mergeCell ref="OQ288:OT288"/>
    <mergeCell ref="OU288:OX288"/>
    <mergeCell ref="OY288:PB288"/>
    <mergeCell ref="PC288:PF288"/>
    <mergeCell ref="PG288:PJ288"/>
    <mergeCell ref="NW288:NZ288"/>
    <mergeCell ref="OA288:OD288"/>
    <mergeCell ref="OE288:OH288"/>
    <mergeCell ref="OI288:OL288"/>
    <mergeCell ref="OM288:OP288"/>
    <mergeCell ref="XW288:XZ288"/>
    <mergeCell ref="YA288:YD288"/>
    <mergeCell ref="YE288:YH288"/>
    <mergeCell ref="YI288:YL288"/>
    <mergeCell ref="YM288:YP288"/>
    <mergeCell ref="XC288:XF288"/>
    <mergeCell ref="XG288:XJ288"/>
    <mergeCell ref="XK288:XN288"/>
    <mergeCell ref="XO288:XR288"/>
    <mergeCell ref="XS288:XV288"/>
    <mergeCell ref="WI288:WL288"/>
    <mergeCell ref="WM288:WP288"/>
    <mergeCell ref="WQ288:WT288"/>
    <mergeCell ref="WU288:WX288"/>
    <mergeCell ref="WY288:XB288"/>
    <mergeCell ref="VO288:VR288"/>
    <mergeCell ref="VS288:VV288"/>
    <mergeCell ref="VW288:VZ288"/>
    <mergeCell ref="WA288:WD288"/>
    <mergeCell ref="WE288:WH288"/>
    <mergeCell ref="UU288:UX288"/>
    <mergeCell ref="UY288:VB288"/>
    <mergeCell ref="VC288:VF288"/>
    <mergeCell ref="VG288:VJ288"/>
    <mergeCell ref="VK288:VN288"/>
    <mergeCell ref="UA288:UD288"/>
    <mergeCell ref="UE288:UH288"/>
    <mergeCell ref="UI288:UL288"/>
    <mergeCell ref="UM288:UP288"/>
    <mergeCell ref="UQ288:UT288"/>
    <mergeCell ref="TG288:TJ288"/>
    <mergeCell ref="TK288:TN288"/>
    <mergeCell ref="TO288:TR288"/>
    <mergeCell ref="TS288:TV288"/>
    <mergeCell ref="TW288:TZ288"/>
    <mergeCell ref="ADG288:ADJ288"/>
    <mergeCell ref="ADK288:ADN288"/>
    <mergeCell ref="ADO288:ADR288"/>
    <mergeCell ref="ADS288:ADV288"/>
    <mergeCell ref="ADW288:ADZ288"/>
    <mergeCell ref="ACM288:ACP288"/>
    <mergeCell ref="ACQ288:ACT288"/>
    <mergeCell ref="ACU288:ACX288"/>
    <mergeCell ref="ACY288:ADB288"/>
    <mergeCell ref="ADC288:ADF288"/>
    <mergeCell ref="ABS288:ABV288"/>
    <mergeCell ref="ABW288:ABZ288"/>
    <mergeCell ref="ACA288:ACD288"/>
    <mergeCell ref="ACE288:ACH288"/>
    <mergeCell ref="ACI288:ACL288"/>
    <mergeCell ref="AAY288:ABB288"/>
    <mergeCell ref="ABC288:ABF288"/>
    <mergeCell ref="ABG288:ABJ288"/>
    <mergeCell ref="ABK288:ABN288"/>
    <mergeCell ref="ABO288:ABR288"/>
    <mergeCell ref="AAE288:AAH288"/>
    <mergeCell ref="AAI288:AAL288"/>
    <mergeCell ref="AAM288:AAP288"/>
    <mergeCell ref="AAQ288:AAT288"/>
    <mergeCell ref="AAU288:AAX288"/>
    <mergeCell ref="ZK288:ZN288"/>
    <mergeCell ref="ZO288:ZR288"/>
    <mergeCell ref="ZS288:ZV288"/>
    <mergeCell ref="ZW288:ZZ288"/>
    <mergeCell ref="AAA288:AAD288"/>
    <mergeCell ref="YQ288:YT288"/>
    <mergeCell ref="YU288:YX288"/>
    <mergeCell ref="YY288:ZB288"/>
    <mergeCell ref="ZC288:ZF288"/>
    <mergeCell ref="ZG288:ZJ288"/>
    <mergeCell ref="AIQ288:AIT288"/>
    <mergeCell ref="AIU288:AIX288"/>
    <mergeCell ref="AIY288:AJB288"/>
    <mergeCell ref="AJC288:AJF288"/>
    <mergeCell ref="AJG288:AJJ288"/>
    <mergeCell ref="AHW288:AHZ288"/>
    <mergeCell ref="AIA288:AID288"/>
    <mergeCell ref="AIE288:AIH288"/>
    <mergeCell ref="AII288:AIL288"/>
    <mergeCell ref="AIM288:AIP288"/>
    <mergeCell ref="AHC288:AHF288"/>
    <mergeCell ref="AHG288:AHJ288"/>
    <mergeCell ref="AHK288:AHN288"/>
    <mergeCell ref="AHO288:AHR288"/>
    <mergeCell ref="AHS288:AHV288"/>
    <mergeCell ref="AGI288:AGL288"/>
    <mergeCell ref="AGM288:AGP288"/>
    <mergeCell ref="AGQ288:AGT288"/>
    <mergeCell ref="AGU288:AGX288"/>
    <mergeCell ref="AGY288:AHB288"/>
    <mergeCell ref="AFO288:AFR288"/>
    <mergeCell ref="AFS288:AFV288"/>
    <mergeCell ref="AFW288:AFZ288"/>
    <mergeCell ref="AGA288:AGD288"/>
    <mergeCell ref="AGE288:AGH288"/>
    <mergeCell ref="AEU288:AEX288"/>
    <mergeCell ref="AEY288:AFB288"/>
    <mergeCell ref="AFC288:AFF288"/>
    <mergeCell ref="AFG288:AFJ288"/>
    <mergeCell ref="AFK288:AFN288"/>
    <mergeCell ref="AEA288:AED288"/>
    <mergeCell ref="AEE288:AEH288"/>
    <mergeCell ref="AEI288:AEL288"/>
    <mergeCell ref="AEM288:AEP288"/>
    <mergeCell ref="AEQ288:AET288"/>
    <mergeCell ref="AOA288:AOD288"/>
    <mergeCell ref="AOE288:AOH288"/>
    <mergeCell ref="AOI288:AOL288"/>
    <mergeCell ref="AOM288:AOP288"/>
    <mergeCell ref="AOQ288:AOT288"/>
    <mergeCell ref="ANG288:ANJ288"/>
    <mergeCell ref="ANK288:ANN288"/>
    <mergeCell ref="ANO288:ANR288"/>
    <mergeCell ref="ANS288:ANV288"/>
    <mergeCell ref="ANW288:ANZ288"/>
    <mergeCell ref="AMM288:AMP288"/>
    <mergeCell ref="AMQ288:AMT288"/>
    <mergeCell ref="AMU288:AMX288"/>
    <mergeCell ref="AMY288:ANB288"/>
    <mergeCell ref="ANC288:ANF288"/>
    <mergeCell ref="ALS288:ALV288"/>
    <mergeCell ref="ALW288:ALZ288"/>
    <mergeCell ref="AMA288:AMD288"/>
    <mergeCell ref="AME288:AMH288"/>
    <mergeCell ref="AMI288:AML288"/>
    <mergeCell ref="AKY288:ALB288"/>
    <mergeCell ref="ALC288:ALF288"/>
    <mergeCell ref="ALG288:ALJ288"/>
    <mergeCell ref="ALK288:ALN288"/>
    <mergeCell ref="ALO288:ALR288"/>
    <mergeCell ref="AKE288:AKH288"/>
    <mergeCell ref="AKI288:AKL288"/>
    <mergeCell ref="AKM288:AKP288"/>
    <mergeCell ref="AKQ288:AKT288"/>
    <mergeCell ref="AKU288:AKX288"/>
    <mergeCell ref="AJK288:AJN288"/>
    <mergeCell ref="AJO288:AJR288"/>
    <mergeCell ref="AJS288:AJV288"/>
    <mergeCell ref="AJW288:AJZ288"/>
    <mergeCell ref="AKA288:AKD288"/>
    <mergeCell ref="ATK288:ATN288"/>
    <mergeCell ref="ATO288:ATR288"/>
    <mergeCell ref="ATS288:ATV288"/>
    <mergeCell ref="ATW288:ATZ288"/>
    <mergeCell ref="AUA288:AUD288"/>
    <mergeCell ref="ASQ288:AST288"/>
    <mergeCell ref="ASU288:ASX288"/>
    <mergeCell ref="ASY288:ATB288"/>
    <mergeCell ref="ATC288:ATF288"/>
    <mergeCell ref="ATG288:ATJ288"/>
    <mergeCell ref="ARW288:ARZ288"/>
    <mergeCell ref="ASA288:ASD288"/>
    <mergeCell ref="ASE288:ASH288"/>
    <mergeCell ref="ASI288:ASL288"/>
    <mergeCell ref="ASM288:ASP288"/>
    <mergeCell ref="ARC288:ARF288"/>
    <mergeCell ref="ARG288:ARJ288"/>
    <mergeCell ref="ARK288:ARN288"/>
    <mergeCell ref="ARO288:ARR288"/>
    <mergeCell ref="ARS288:ARV288"/>
    <mergeCell ref="AQI288:AQL288"/>
    <mergeCell ref="AQM288:AQP288"/>
    <mergeCell ref="AQQ288:AQT288"/>
    <mergeCell ref="AQU288:AQX288"/>
    <mergeCell ref="AQY288:ARB288"/>
    <mergeCell ref="APO288:APR288"/>
    <mergeCell ref="APS288:APV288"/>
    <mergeCell ref="APW288:APZ288"/>
    <mergeCell ref="AQA288:AQD288"/>
    <mergeCell ref="AQE288:AQH288"/>
    <mergeCell ref="AOU288:AOX288"/>
    <mergeCell ref="AOY288:APB288"/>
    <mergeCell ref="APC288:APF288"/>
    <mergeCell ref="APG288:APJ288"/>
    <mergeCell ref="APK288:APN288"/>
    <mergeCell ref="AYU288:AYX288"/>
    <mergeCell ref="AYY288:AZB288"/>
    <mergeCell ref="AZC288:AZF288"/>
    <mergeCell ref="AZG288:AZJ288"/>
    <mergeCell ref="AZK288:AZN288"/>
    <mergeCell ref="AYA288:AYD288"/>
    <mergeCell ref="AYE288:AYH288"/>
    <mergeCell ref="AYI288:AYL288"/>
    <mergeCell ref="AYM288:AYP288"/>
    <mergeCell ref="AYQ288:AYT288"/>
    <mergeCell ref="AXG288:AXJ288"/>
    <mergeCell ref="AXK288:AXN288"/>
    <mergeCell ref="AXO288:AXR288"/>
    <mergeCell ref="AXS288:AXV288"/>
    <mergeCell ref="AXW288:AXZ288"/>
    <mergeCell ref="AWM288:AWP288"/>
    <mergeCell ref="AWQ288:AWT288"/>
    <mergeCell ref="AWU288:AWX288"/>
    <mergeCell ref="AWY288:AXB288"/>
    <mergeCell ref="AXC288:AXF288"/>
    <mergeCell ref="AVS288:AVV288"/>
    <mergeCell ref="AVW288:AVZ288"/>
    <mergeCell ref="AWA288:AWD288"/>
    <mergeCell ref="AWE288:AWH288"/>
    <mergeCell ref="AWI288:AWL288"/>
    <mergeCell ref="AUY288:AVB288"/>
    <mergeCell ref="AVC288:AVF288"/>
    <mergeCell ref="AVG288:AVJ288"/>
    <mergeCell ref="AVK288:AVN288"/>
    <mergeCell ref="AVO288:AVR288"/>
    <mergeCell ref="AUE288:AUH288"/>
    <mergeCell ref="AUI288:AUL288"/>
    <mergeCell ref="AUM288:AUP288"/>
    <mergeCell ref="AUQ288:AUT288"/>
    <mergeCell ref="AUU288:AUX288"/>
    <mergeCell ref="BEE288:BEH288"/>
    <mergeCell ref="BEI288:BEL288"/>
    <mergeCell ref="BEM288:BEP288"/>
    <mergeCell ref="BEQ288:BET288"/>
    <mergeCell ref="BEU288:BEX288"/>
    <mergeCell ref="BDK288:BDN288"/>
    <mergeCell ref="BDO288:BDR288"/>
    <mergeCell ref="BDS288:BDV288"/>
    <mergeCell ref="BDW288:BDZ288"/>
    <mergeCell ref="BEA288:BED288"/>
    <mergeCell ref="BCQ288:BCT288"/>
    <mergeCell ref="BCU288:BCX288"/>
    <mergeCell ref="BCY288:BDB288"/>
    <mergeCell ref="BDC288:BDF288"/>
    <mergeCell ref="BDG288:BDJ288"/>
    <mergeCell ref="BBW288:BBZ288"/>
    <mergeCell ref="BCA288:BCD288"/>
    <mergeCell ref="BCE288:BCH288"/>
    <mergeCell ref="BCI288:BCL288"/>
    <mergeCell ref="BCM288:BCP288"/>
    <mergeCell ref="BBC288:BBF288"/>
    <mergeCell ref="BBG288:BBJ288"/>
    <mergeCell ref="BBK288:BBN288"/>
    <mergeCell ref="BBO288:BBR288"/>
    <mergeCell ref="BBS288:BBV288"/>
    <mergeCell ref="BAI288:BAL288"/>
    <mergeCell ref="BAM288:BAP288"/>
    <mergeCell ref="BAQ288:BAT288"/>
    <mergeCell ref="BAU288:BAX288"/>
    <mergeCell ref="BAY288:BBB288"/>
    <mergeCell ref="AZO288:AZR288"/>
    <mergeCell ref="AZS288:AZV288"/>
    <mergeCell ref="AZW288:AZZ288"/>
    <mergeCell ref="BAA288:BAD288"/>
    <mergeCell ref="BAE288:BAH288"/>
    <mergeCell ref="BJO288:BJR288"/>
    <mergeCell ref="BJS288:BJV288"/>
    <mergeCell ref="BJW288:BJZ288"/>
    <mergeCell ref="BKA288:BKD288"/>
    <mergeCell ref="BKE288:BKH288"/>
    <mergeCell ref="BIU288:BIX288"/>
    <mergeCell ref="BIY288:BJB288"/>
    <mergeCell ref="BJC288:BJF288"/>
    <mergeCell ref="BJG288:BJJ288"/>
    <mergeCell ref="BJK288:BJN288"/>
    <mergeCell ref="BIA288:BID288"/>
    <mergeCell ref="BIE288:BIH288"/>
    <mergeCell ref="BII288:BIL288"/>
    <mergeCell ref="BIM288:BIP288"/>
    <mergeCell ref="BIQ288:BIT288"/>
    <mergeCell ref="BHG288:BHJ288"/>
    <mergeCell ref="BHK288:BHN288"/>
    <mergeCell ref="BHO288:BHR288"/>
    <mergeCell ref="BHS288:BHV288"/>
    <mergeCell ref="BHW288:BHZ288"/>
    <mergeCell ref="BGM288:BGP288"/>
    <mergeCell ref="BGQ288:BGT288"/>
    <mergeCell ref="BGU288:BGX288"/>
    <mergeCell ref="BGY288:BHB288"/>
    <mergeCell ref="BHC288:BHF288"/>
    <mergeCell ref="BFS288:BFV288"/>
    <mergeCell ref="BFW288:BFZ288"/>
    <mergeCell ref="BGA288:BGD288"/>
    <mergeCell ref="BGE288:BGH288"/>
    <mergeCell ref="BGI288:BGL288"/>
    <mergeCell ref="BEY288:BFB288"/>
    <mergeCell ref="BFC288:BFF288"/>
    <mergeCell ref="BFG288:BFJ288"/>
    <mergeCell ref="BFK288:BFN288"/>
    <mergeCell ref="BFO288:BFR288"/>
    <mergeCell ref="BOY288:BPB288"/>
    <mergeCell ref="BPC288:BPF288"/>
    <mergeCell ref="BPG288:BPJ288"/>
    <mergeCell ref="BPK288:BPN288"/>
    <mergeCell ref="BPO288:BPR288"/>
    <mergeCell ref="BOE288:BOH288"/>
    <mergeCell ref="BOI288:BOL288"/>
    <mergeCell ref="BOM288:BOP288"/>
    <mergeCell ref="BOQ288:BOT288"/>
    <mergeCell ref="BOU288:BOX288"/>
    <mergeCell ref="BNK288:BNN288"/>
    <mergeCell ref="BNO288:BNR288"/>
    <mergeCell ref="BNS288:BNV288"/>
    <mergeCell ref="BNW288:BNZ288"/>
    <mergeCell ref="BOA288:BOD288"/>
    <mergeCell ref="BMQ288:BMT288"/>
    <mergeCell ref="BMU288:BMX288"/>
    <mergeCell ref="BMY288:BNB288"/>
    <mergeCell ref="BNC288:BNF288"/>
    <mergeCell ref="BNG288:BNJ288"/>
    <mergeCell ref="BLW288:BLZ288"/>
    <mergeCell ref="BMA288:BMD288"/>
    <mergeCell ref="BME288:BMH288"/>
    <mergeCell ref="BMI288:BML288"/>
    <mergeCell ref="BMM288:BMP288"/>
    <mergeCell ref="BLC288:BLF288"/>
    <mergeCell ref="BLG288:BLJ288"/>
    <mergeCell ref="BLK288:BLN288"/>
    <mergeCell ref="BLO288:BLR288"/>
    <mergeCell ref="BLS288:BLV288"/>
    <mergeCell ref="BKI288:BKL288"/>
    <mergeCell ref="BKM288:BKP288"/>
    <mergeCell ref="BKQ288:BKT288"/>
    <mergeCell ref="BKU288:BKX288"/>
    <mergeCell ref="BKY288:BLB288"/>
    <mergeCell ref="BUI288:BUL288"/>
    <mergeCell ref="BUM288:BUP288"/>
    <mergeCell ref="BUQ288:BUT288"/>
    <mergeCell ref="BUU288:BUX288"/>
    <mergeCell ref="BUY288:BVB288"/>
    <mergeCell ref="BTO288:BTR288"/>
    <mergeCell ref="BTS288:BTV288"/>
    <mergeCell ref="BTW288:BTZ288"/>
    <mergeCell ref="BUA288:BUD288"/>
    <mergeCell ref="BUE288:BUH288"/>
    <mergeCell ref="BSU288:BSX288"/>
    <mergeCell ref="BSY288:BTB288"/>
    <mergeCell ref="BTC288:BTF288"/>
    <mergeCell ref="BTG288:BTJ288"/>
    <mergeCell ref="BTK288:BTN288"/>
    <mergeCell ref="BSA288:BSD288"/>
    <mergeCell ref="BSE288:BSH288"/>
    <mergeCell ref="BSI288:BSL288"/>
    <mergeCell ref="BSM288:BSP288"/>
    <mergeCell ref="BSQ288:BST288"/>
    <mergeCell ref="BRG288:BRJ288"/>
    <mergeCell ref="BRK288:BRN288"/>
    <mergeCell ref="BRO288:BRR288"/>
    <mergeCell ref="BRS288:BRV288"/>
    <mergeCell ref="BRW288:BRZ288"/>
    <mergeCell ref="BQM288:BQP288"/>
    <mergeCell ref="BQQ288:BQT288"/>
    <mergeCell ref="BQU288:BQX288"/>
    <mergeCell ref="BQY288:BRB288"/>
    <mergeCell ref="BRC288:BRF288"/>
    <mergeCell ref="BPS288:BPV288"/>
    <mergeCell ref="BPW288:BPZ288"/>
    <mergeCell ref="BQA288:BQD288"/>
    <mergeCell ref="BQE288:BQH288"/>
    <mergeCell ref="BQI288:BQL288"/>
    <mergeCell ref="BZS288:BZV288"/>
    <mergeCell ref="BZW288:BZZ288"/>
    <mergeCell ref="CAA288:CAD288"/>
    <mergeCell ref="CAE288:CAH288"/>
    <mergeCell ref="CAI288:CAL288"/>
    <mergeCell ref="BYY288:BZB288"/>
    <mergeCell ref="BZC288:BZF288"/>
    <mergeCell ref="BZG288:BZJ288"/>
    <mergeCell ref="BZK288:BZN288"/>
    <mergeCell ref="BZO288:BZR288"/>
    <mergeCell ref="BYE288:BYH288"/>
    <mergeCell ref="BYI288:BYL288"/>
    <mergeCell ref="BYM288:BYP288"/>
    <mergeCell ref="BYQ288:BYT288"/>
    <mergeCell ref="BYU288:BYX288"/>
    <mergeCell ref="BXK288:BXN288"/>
    <mergeCell ref="BXO288:BXR288"/>
    <mergeCell ref="BXS288:BXV288"/>
    <mergeCell ref="BXW288:BXZ288"/>
    <mergeCell ref="BYA288:BYD288"/>
    <mergeCell ref="BWQ288:BWT288"/>
    <mergeCell ref="BWU288:BWX288"/>
    <mergeCell ref="BWY288:BXB288"/>
    <mergeCell ref="BXC288:BXF288"/>
    <mergeCell ref="BXG288:BXJ288"/>
    <mergeCell ref="BVW288:BVZ288"/>
    <mergeCell ref="BWA288:BWD288"/>
    <mergeCell ref="BWE288:BWH288"/>
    <mergeCell ref="BWI288:BWL288"/>
    <mergeCell ref="BWM288:BWP288"/>
    <mergeCell ref="BVC288:BVF288"/>
    <mergeCell ref="BVG288:BVJ288"/>
    <mergeCell ref="BVK288:BVN288"/>
    <mergeCell ref="BVO288:BVR288"/>
    <mergeCell ref="BVS288:BVV288"/>
    <mergeCell ref="CFC288:CFF288"/>
    <mergeCell ref="CFG288:CFJ288"/>
    <mergeCell ref="CFK288:CFN288"/>
    <mergeCell ref="CFO288:CFR288"/>
    <mergeCell ref="CFS288:CFV288"/>
    <mergeCell ref="CEI288:CEL288"/>
    <mergeCell ref="CEM288:CEP288"/>
    <mergeCell ref="CEQ288:CET288"/>
    <mergeCell ref="CEU288:CEX288"/>
    <mergeCell ref="CEY288:CFB288"/>
    <mergeCell ref="CDO288:CDR288"/>
    <mergeCell ref="CDS288:CDV288"/>
    <mergeCell ref="CDW288:CDZ288"/>
    <mergeCell ref="CEA288:CED288"/>
    <mergeCell ref="CEE288:CEH288"/>
    <mergeCell ref="CCU288:CCX288"/>
    <mergeCell ref="CCY288:CDB288"/>
    <mergeCell ref="CDC288:CDF288"/>
    <mergeCell ref="CDG288:CDJ288"/>
    <mergeCell ref="CDK288:CDN288"/>
    <mergeCell ref="CCA288:CCD288"/>
    <mergeCell ref="CCE288:CCH288"/>
    <mergeCell ref="CCI288:CCL288"/>
    <mergeCell ref="CCM288:CCP288"/>
    <mergeCell ref="CCQ288:CCT288"/>
    <mergeCell ref="CBG288:CBJ288"/>
    <mergeCell ref="CBK288:CBN288"/>
    <mergeCell ref="CBO288:CBR288"/>
    <mergeCell ref="CBS288:CBV288"/>
    <mergeCell ref="CBW288:CBZ288"/>
    <mergeCell ref="CAM288:CAP288"/>
    <mergeCell ref="CAQ288:CAT288"/>
    <mergeCell ref="CAU288:CAX288"/>
    <mergeCell ref="CAY288:CBB288"/>
    <mergeCell ref="CBC288:CBF288"/>
    <mergeCell ref="CKM288:CKP288"/>
    <mergeCell ref="CKQ288:CKT288"/>
    <mergeCell ref="CKU288:CKX288"/>
    <mergeCell ref="CKY288:CLB288"/>
    <mergeCell ref="CLC288:CLF288"/>
    <mergeCell ref="CJS288:CJV288"/>
    <mergeCell ref="CJW288:CJZ288"/>
    <mergeCell ref="CKA288:CKD288"/>
    <mergeCell ref="CKE288:CKH288"/>
    <mergeCell ref="CKI288:CKL288"/>
    <mergeCell ref="CIY288:CJB288"/>
    <mergeCell ref="CJC288:CJF288"/>
    <mergeCell ref="CJG288:CJJ288"/>
    <mergeCell ref="CJK288:CJN288"/>
    <mergeCell ref="CJO288:CJR288"/>
    <mergeCell ref="CIE288:CIH288"/>
    <mergeCell ref="CII288:CIL288"/>
    <mergeCell ref="CIM288:CIP288"/>
    <mergeCell ref="CIQ288:CIT288"/>
    <mergeCell ref="CIU288:CIX288"/>
    <mergeCell ref="CHK288:CHN288"/>
    <mergeCell ref="CHO288:CHR288"/>
    <mergeCell ref="CHS288:CHV288"/>
    <mergeCell ref="CHW288:CHZ288"/>
    <mergeCell ref="CIA288:CID288"/>
    <mergeCell ref="CGQ288:CGT288"/>
    <mergeCell ref="CGU288:CGX288"/>
    <mergeCell ref="CGY288:CHB288"/>
    <mergeCell ref="CHC288:CHF288"/>
    <mergeCell ref="CHG288:CHJ288"/>
    <mergeCell ref="CFW288:CFZ288"/>
    <mergeCell ref="CGA288:CGD288"/>
    <mergeCell ref="CGE288:CGH288"/>
    <mergeCell ref="CGI288:CGL288"/>
    <mergeCell ref="CGM288:CGP288"/>
    <mergeCell ref="CPW288:CPZ288"/>
    <mergeCell ref="CQA288:CQD288"/>
    <mergeCell ref="CQE288:CQH288"/>
    <mergeCell ref="CQI288:CQL288"/>
    <mergeCell ref="CQM288:CQP288"/>
    <mergeCell ref="CPC288:CPF288"/>
    <mergeCell ref="CPG288:CPJ288"/>
    <mergeCell ref="CPK288:CPN288"/>
    <mergeCell ref="CPO288:CPR288"/>
    <mergeCell ref="CPS288:CPV288"/>
    <mergeCell ref="COI288:COL288"/>
    <mergeCell ref="COM288:COP288"/>
    <mergeCell ref="COQ288:COT288"/>
    <mergeCell ref="COU288:COX288"/>
    <mergeCell ref="COY288:CPB288"/>
    <mergeCell ref="CNO288:CNR288"/>
    <mergeCell ref="CNS288:CNV288"/>
    <mergeCell ref="CNW288:CNZ288"/>
    <mergeCell ref="COA288:COD288"/>
    <mergeCell ref="COE288:COH288"/>
    <mergeCell ref="CMU288:CMX288"/>
    <mergeCell ref="CMY288:CNB288"/>
    <mergeCell ref="CNC288:CNF288"/>
    <mergeCell ref="CNG288:CNJ288"/>
    <mergeCell ref="CNK288:CNN288"/>
    <mergeCell ref="CMA288:CMD288"/>
    <mergeCell ref="CME288:CMH288"/>
    <mergeCell ref="CMI288:CML288"/>
    <mergeCell ref="CMM288:CMP288"/>
    <mergeCell ref="CMQ288:CMT288"/>
    <mergeCell ref="CLG288:CLJ288"/>
    <mergeCell ref="CLK288:CLN288"/>
    <mergeCell ref="CLO288:CLR288"/>
    <mergeCell ref="CLS288:CLV288"/>
    <mergeCell ref="CLW288:CLZ288"/>
    <mergeCell ref="CVG288:CVJ288"/>
    <mergeCell ref="CVK288:CVN288"/>
    <mergeCell ref="CVO288:CVR288"/>
    <mergeCell ref="CVS288:CVV288"/>
    <mergeCell ref="CVW288:CVZ288"/>
    <mergeCell ref="CUM288:CUP288"/>
    <mergeCell ref="CUQ288:CUT288"/>
    <mergeCell ref="CUU288:CUX288"/>
    <mergeCell ref="CUY288:CVB288"/>
    <mergeCell ref="CVC288:CVF288"/>
    <mergeCell ref="CTS288:CTV288"/>
    <mergeCell ref="CTW288:CTZ288"/>
    <mergeCell ref="CUA288:CUD288"/>
    <mergeCell ref="CUE288:CUH288"/>
    <mergeCell ref="CUI288:CUL288"/>
    <mergeCell ref="CSY288:CTB288"/>
    <mergeCell ref="CTC288:CTF288"/>
    <mergeCell ref="CTG288:CTJ288"/>
    <mergeCell ref="CTK288:CTN288"/>
    <mergeCell ref="CTO288:CTR288"/>
    <mergeCell ref="CSE288:CSH288"/>
    <mergeCell ref="CSI288:CSL288"/>
    <mergeCell ref="CSM288:CSP288"/>
    <mergeCell ref="CSQ288:CST288"/>
    <mergeCell ref="CSU288:CSX288"/>
    <mergeCell ref="CRK288:CRN288"/>
    <mergeCell ref="CRO288:CRR288"/>
    <mergeCell ref="CRS288:CRV288"/>
    <mergeCell ref="CRW288:CRZ288"/>
    <mergeCell ref="CSA288:CSD288"/>
    <mergeCell ref="CQQ288:CQT288"/>
    <mergeCell ref="CQU288:CQX288"/>
    <mergeCell ref="CQY288:CRB288"/>
    <mergeCell ref="CRC288:CRF288"/>
    <mergeCell ref="CRG288:CRJ288"/>
    <mergeCell ref="DAQ288:DAT288"/>
    <mergeCell ref="DAU288:DAX288"/>
    <mergeCell ref="DAY288:DBB288"/>
    <mergeCell ref="DBC288:DBF288"/>
    <mergeCell ref="DBG288:DBJ288"/>
    <mergeCell ref="CZW288:CZZ288"/>
    <mergeCell ref="DAA288:DAD288"/>
    <mergeCell ref="DAE288:DAH288"/>
    <mergeCell ref="DAI288:DAL288"/>
    <mergeCell ref="DAM288:DAP288"/>
    <mergeCell ref="CZC288:CZF288"/>
    <mergeCell ref="CZG288:CZJ288"/>
    <mergeCell ref="CZK288:CZN288"/>
    <mergeCell ref="CZO288:CZR288"/>
    <mergeCell ref="CZS288:CZV288"/>
    <mergeCell ref="CYI288:CYL288"/>
    <mergeCell ref="CYM288:CYP288"/>
    <mergeCell ref="CYQ288:CYT288"/>
    <mergeCell ref="CYU288:CYX288"/>
    <mergeCell ref="CYY288:CZB288"/>
    <mergeCell ref="CXO288:CXR288"/>
    <mergeCell ref="CXS288:CXV288"/>
    <mergeCell ref="CXW288:CXZ288"/>
    <mergeCell ref="CYA288:CYD288"/>
    <mergeCell ref="CYE288:CYH288"/>
    <mergeCell ref="CWU288:CWX288"/>
    <mergeCell ref="CWY288:CXB288"/>
    <mergeCell ref="CXC288:CXF288"/>
    <mergeCell ref="CXG288:CXJ288"/>
    <mergeCell ref="CXK288:CXN288"/>
    <mergeCell ref="CWA288:CWD288"/>
    <mergeCell ref="CWE288:CWH288"/>
    <mergeCell ref="CWI288:CWL288"/>
    <mergeCell ref="CWM288:CWP288"/>
    <mergeCell ref="CWQ288:CWT288"/>
    <mergeCell ref="DGA288:DGD288"/>
    <mergeCell ref="DGE288:DGH288"/>
    <mergeCell ref="DGI288:DGL288"/>
    <mergeCell ref="DGM288:DGP288"/>
    <mergeCell ref="DGQ288:DGT288"/>
    <mergeCell ref="DFG288:DFJ288"/>
    <mergeCell ref="DFK288:DFN288"/>
    <mergeCell ref="DFO288:DFR288"/>
    <mergeCell ref="DFS288:DFV288"/>
    <mergeCell ref="DFW288:DFZ288"/>
    <mergeCell ref="DEM288:DEP288"/>
    <mergeCell ref="DEQ288:DET288"/>
    <mergeCell ref="DEU288:DEX288"/>
    <mergeCell ref="DEY288:DFB288"/>
    <mergeCell ref="DFC288:DFF288"/>
    <mergeCell ref="DDS288:DDV288"/>
    <mergeCell ref="DDW288:DDZ288"/>
    <mergeCell ref="DEA288:DED288"/>
    <mergeCell ref="DEE288:DEH288"/>
    <mergeCell ref="DEI288:DEL288"/>
    <mergeCell ref="DCY288:DDB288"/>
    <mergeCell ref="DDC288:DDF288"/>
    <mergeCell ref="DDG288:DDJ288"/>
    <mergeCell ref="DDK288:DDN288"/>
    <mergeCell ref="DDO288:DDR288"/>
    <mergeCell ref="DCE288:DCH288"/>
    <mergeCell ref="DCI288:DCL288"/>
    <mergeCell ref="DCM288:DCP288"/>
    <mergeCell ref="DCQ288:DCT288"/>
    <mergeCell ref="DCU288:DCX288"/>
    <mergeCell ref="DBK288:DBN288"/>
    <mergeCell ref="DBO288:DBR288"/>
    <mergeCell ref="DBS288:DBV288"/>
    <mergeCell ref="DBW288:DBZ288"/>
    <mergeCell ref="DCA288:DCD288"/>
    <mergeCell ref="DLK288:DLN288"/>
    <mergeCell ref="DLO288:DLR288"/>
    <mergeCell ref="DLS288:DLV288"/>
    <mergeCell ref="DLW288:DLZ288"/>
    <mergeCell ref="DMA288:DMD288"/>
    <mergeCell ref="DKQ288:DKT288"/>
    <mergeCell ref="DKU288:DKX288"/>
    <mergeCell ref="DKY288:DLB288"/>
    <mergeCell ref="DLC288:DLF288"/>
    <mergeCell ref="DLG288:DLJ288"/>
    <mergeCell ref="DJW288:DJZ288"/>
    <mergeCell ref="DKA288:DKD288"/>
    <mergeCell ref="DKE288:DKH288"/>
    <mergeCell ref="DKI288:DKL288"/>
    <mergeCell ref="DKM288:DKP288"/>
    <mergeCell ref="DJC288:DJF288"/>
    <mergeCell ref="DJG288:DJJ288"/>
    <mergeCell ref="DJK288:DJN288"/>
    <mergeCell ref="DJO288:DJR288"/>
    <mergeCell ref="DJS288:DJV288"/>
    <mergeCell ref="DII288:DIL288"/>
    <mergeCell ref="DIM288:DIP288"/>
    <mergeCell ref="DIQ288:DIT288"/>
    <mergeCell ref="DIU288:DIX288"/>
    <mergeCell ref="DIY288:DJB288"/>
    <mergeCell ref="DHO288:DHR288"/>
    <mergeCell ref="DHS288:DHV288"/>
    <mergeCell ref="DHW288:DHZ288"/>
    <mergeCell ref="DIA288:DID288"/>
    <mergeCell ref="DIE288:DIH288"/>
    <mergeCell ref="DGU288:DGX288"/>
    <mergeCell ref="DGY288:DHB288"/>
    <mergeCell ref="DHC288:DHF288"/>
    <mergeCell ref="DHG288:DHJ288"/>
    <mergeCell ref="DHK288:DHN288"/>
    <mergeCell ref="DQU288:DQX288"/>
    <mergeCell ref="DQY288:DRB288"/>
    <mergeCell ref="DRC288:DRF288"/>
    <mergeCell ref="DRG288:DRJ288"/>
    <mergeCell ref="DRK288:DRN288"/>
    <mergeCell ref="DQA288:DQD288"/>
    <mergeCell ref="DQE288:DQH288"/>
    <mergeCell ref="DQI288:DQL288"/>
    <mergeCell ref="DQM288:DQP288"/>
    <mergeCell ref="DQQ288:DQT288"/>
    <mergeCell ref="DPG288:DPJ288"/>
    <mergeCell ref="DPK288:DPN288"/>
    <mergeCell ref="DPO288:DPR288"/>
    <mergeCell ref="DPS288:DPV288"/>
    <mergeCell ref="DPW288:DPZ288"/>
    <mergeCell ref="DOM288:DOP288"/>
    <mergeCell ref="DOQ288:DOT288"/>
    <mergeCell ref="DOU288:DOX288"/>
    <mergeCell ref="DOY288:DPB288"/>
    <mergeCell ref="DPC288:DPF288"/>
    <mergeCell ref="DNS288:DNV288"/>
    <mergeCell ref="DNW288:DNZ288"/>
    <mergeCell ref="DOA288:DOD288"/>
    <mergeCell ref="DOE288:DOH288"/>
    <mergeCell ref="DOI288:DOL288"/>
    <mergeCell ref="DMY288:DNB288"/>
    <mergeCell ref="DNC288:DNF288"/>
    <mergeCell ref="DNG288:DNJ288"/>
    <mergeCell ref="DNK288:DNN288"/>
    <mergeCell ref="DNO288:DNR288"/>
    <mergeCell ref="DME288:DMH288"/>
    <mergeCell ref="DMI288:DML288"/>
    <mergeCell ref="DMM288:DMP288"/>
    <mergeCell ref="DMQ288:DMT288"/>
    <mergeCell ref="DMU288:DMX288"/>
    <mergeCell ref="DWE288:DWH288"/>
    <mergeCell ref="DWI288:DWL288"/>
    <mergeCell ref="DWM288:DWP288"/>
    <mergeCell ref="DWQ288:DWT288"/>
    <mergeCell ref="DWU288:DWX288"/>
    <mergeCell ref="DVK288:DVN288"/>
    <mergeCell ref="DVO288:DVR288"/>
    <mergeCell ref="DVS288:DVV288"/>
    <mergeCell ref="DVW288:DVZ288"/>
    <mergeCell ref="DWA288:DWD288"/>
    <mergeCell ref="DUQ288:DUT288"/>
    <mergeCell ref="DUU288:DUX288"/>
    <mergeCell ref="DUY288:DVB288"/>
    <mergeCell ref="DVC288:DVF288"/>
    <mergeCell ref="DVG288:DVJ288"/>
    <mergeCell ref="DTW288:DTZ288"/>
    <mergeCell ref="DUA288:DUD288"/>
    <mergeCell ref="DUE288:DUH288"/>
    <mergeCell ref="DUI288:DUL288"/>
    <mergeCell ref="DUM288:DUP288"/>
    <mergeCell ref="DTC288:DTF288"/>
    <mergeCell ref="DTG288:DTJ288"/>
    <mergeCell ref="DTK288:DTN288"/>
    <mergeCell ref="DTO288:DTR288"/>
    <mergeCell ref="DTS288:DTV288"/>
    <mergeCell ref="DSI288:DSL288"/>
    <mergeCell ref="DSM288:DSP288"/>
    <mergeCell ref="DSQ288:DST288"/>
    <mergeCell ref="DSU288:DSX288"/>
    <mergeCell ref="DSY288:DTB288"/>
    <mergeCell ref="DRO288:DRR288"/>
    <mergeCell ref="DRS288:DRV288"/>
    <mergeCell ref="DRW288:DRZ288"/>
    <mergeCell ref="DSA288:DSD288"/>
    <mergeCell ref="DSE288:DSH288"/>
    <mergeCell ref="EBO288:EBR288"/>
    <mergeCell ref="EBS288:EBV288"/>
    <mergeCell ref="EBW288:EBZ288"/>
    <mergeCell ref="ECA288:ECD288"/>
    <mergeCell ref="ECE288:ECH288"/>
    <mergeCell ref="EAU288:EAX288"/>
    <mergeCell ref="EAY288:EBB288"/>
    <mergeCell ref="EBC288:EBF288"/>
    <mergeCell ref="EBG288:EBJ288"/>
    <mergeCell ref="EBK288:EBN288"/>
    <mergeCell ref="EAA288:EAD288"/>
    <mergeCell ref="EAE288:EAH288"/>
    <mergeCell ref="EAI288:EAL288"/>
    <mergeCell ref="EAM288:EAP288"/>
    <mergeCell ref="EAQ288:EAT288"/>
    <mergeCell ref="DZG288:DZJ288"/>
    <mergeCell ref="DZK288:DZN288"/>
    <mergeCell ref="DZO288:DZR288"/>
    <mergeCell ref="DZS288:DZV288"/>
    <mergeCell ref="DZW288:DZZ288"/>
    <mergeCell ref="DYM288:DYP288"/>
    <mergeCell ref="DYQ288:DYT288"/>
    <mergeCell ref="DYU288:DYX288"/>
    <mergeCell ref="DYY288:DZB288"/>
    <mergeCell ref="DZC288:DZF288"/>
    <mergeCell ref="DXS288:DXV288"/>
    <mergeCell ref="DXW288:DXZ288"/>
    <mergeCell ref="DYA288:DYD288"/>
    <mergeCell ref="DYE288:DYH288"/>
    <mergeCell ref="DYI288:DYL288"/>
    <mergeCell ref="DWY288:DXB288"/>
    <mergeCell ref="DXC288:DXF288"/>
    <mergeCell ref="DXG288:DXJ288"/>
    <mergeCell ref="DXK288:DXN288"/>
    <mergeCell ref="DXO288:DXR288"/>
    <mergeCell ref="EGY288:EHB288"/>
    <mergeCell ref="EHC288:EHF288"/>
    <mergeCell ref="EHG288:EHJ288"/>
    <mergeCell ref="EHK288:EHN288"/>
    <mergeCell ref="EHO288:EHR288"/>
    <mergeCell ref="EGE288:EGH288"/>
    <mergeCell ref="EGI288:EGL288"/>
    <mergeCell ref="EGM288:EGP288"/>
    <mergeCell ref="EGQ288:EGT288"/>
    <mergeCell ref="EGU288:EGX288"/>
    <mergeCell ref="EFK288:EFN288"/>
    <mergeCell ref="EFO288:EFR288"/>
    <mergeCell ref="EFS288:EFV288"/>
    <mergeCell ref="EFW288:EFZ288"/>
    <mergeCell ref="EGA288:EGD288"/>
    <mergeCell ref="EEQ288:EET288"/>
    <mergeCell ref="EEU288:EEX288"/>
    <mergeCell ref="EEY288:EFB288"/>
    <mergeCell ref="EFC288:EFF288"/>
    <mergeCell ref="EFG288:EFJ288"/>
    <mergeCell ref="EDW288:EDZ288"/>
    <mergeCell ref="EEA288:EED288"/>
    <mergeCell ref="EEE288:EEH288"/>
    <mergeCell ref="EEI288:EEL288"/>
    <mergeCell ref="EEM288:EEP288"/>
    <mergeCell ref="EDC288:EDF288"/>
    <mergeCell ref="EDG288:EDJ288"/>
    <mergeCell ref="EDK288:EDN288"/>
    <mergeCell ref="EDO288:EDR288"/>
    <mergeCell ref="EDS288:EDV288"/>
    <mergeCell ref="ECI288:ECL288"/>
    <mergeCell ref="ECM288:ECP288"/>
    <mergeCell ref="ECQ288:ECT288"/>
    <mergeCell ref="ECU288:ECX288"/>
    <mergeCell ref="ECY288:EDB288"/>
    <mergeCell ref="EMI288:EML288"/>
    <mergeCell ref="EMM288:EMP288"/>
    <mergeCell ref="EMQ288:EMT288"/>
    <mergeCell ref="EMU288:EMX288"/>
    <mergeCell ref="EMY288:ENB288"/>
    <mergeCell ref="ELO288:ELR288"/>
    <mergeCell ref="ELS288:ELV288"/>
    <mergeCell ref="ELW288:ELZ288"/>
    <mergeCell ref="EMA288:EMD288"/>
    <mergeCell ref="EME288:EMH288"/>
    <mergeCell ref="EKU288:EKX288"/>
    <mergeCell ref="EKY288:ELB288"/>
    <mergeCell ref="ELC288:ELF288"/>
    <mergeCell ref="ELG288:ELJ288"/>
    <mergeCell ref="ELK288:ELN288"/>
    <mergeCell ref="EKA288:EKD288"/>
    <mergeCell ref="EKE288:EKH288"/>
    <mergeCell ref="EKI288:EKL288"/>
    <mergeCell ref="EKM288:EKP288"/>
    <mergeCell ref="EKQ288:EKT288"/>
    <mergeCell ref="EJG288:EJJ288"/>
    <mergeCell ref="EJK288:EJN288"/>
    <mergeCell ref="EJO288:EJR288"/>
    <mergeCell ref="EJS288:EJV288"/>
    <mergeCell ref="EJW288:EJZ288"/>
    <mergeCell ref="EIM288:EIP288"/>
    <mergeCell ref="EIQ288:EIT288"/>
    <mergeCell ref="EIU288:EIX288"/>
    <mergeCell ref="EIY288:EJB288"/>
    <mergeCell ref="EJC288:EJF288"/>
    <mergeCell ref="EHS288:EHV288"/>
    <mergeCell ref="EHW288:EHZ288"/>
    <mergeCell ref="EIA288:EID288"/>
    <mergeCell ref="EIE288:EIH288"/>
    <mergeCell ref="EII288:EIL288"/>
    <mergeCell ref="ERS288:ERV288"/>
    <mergeCell ref="ERW288:ERZ288"/>
    <mergeCell ref="ESA288:ESD288"/>
    <mergeCell ref="ESE288:ESH288"/>
    <mergeCell ref="ESI288:ESL288"/>
    <mergeCell ref="EQY288:ERB288"/>
    <mergeCell ref="ERC288:ERF288"/>
    <mergeCell ref="ERG288:ERJ288"/>
    <mergeCell ref="ERK288:ERN288"/>
    <mergeCell ref="ERO288:ERR288"/>
    <mergeCell ref="EQE288:EQH288"/>
    <mergeCell ref="EQI288:EQL288"/>
    <mergeCell ref="EQM288:EQP288"/>
    <mergeCell ref="EQQ288:EQT288"/>
    <mergeCell ref="EQU288:EQX288"/>
    <mergeCell ref="EPK288:EPN288"/>
    <mergeCell ref="EPO288:EPR288"/>
    <mergeCell ref="EPS288:EPV288"/>
    <mergeCell ref="EPW288:EPZ288"/>
    <mergeCell ref="EQA288:EQD288"/>
    <mergeCell ref="EOQ288:EOT288"/>
    <mergeCell ref="EOU288:EOX288"/>
    <mergeCell ref="EOY288:EPB288"/>
    <mergeCell ref="EPC288:EPF288"/>
    <mergeCell ref="EPG288:EPJ288"/>
    <mergeCell ref="ENW288:ENZ288"/>
    <mergeCell ref="EOA288:EOD288"/>
    <mergeCell ref="EOE288:EOH288"/>
    <mergeCell ref="EOI288:EOL288"/>
    <mergeCell ref="EOM288:EOP288"/>
    <mergeCell ref="ENC288:ENF288"/>
    <mergeCell ref="ENG288:ENJ288"/>
    <mergeCell ref="ENK288:ENN288"/>
    <mergeCell ref="ENO288:ENR288"/>
    <mergeCell ref="ENS288:ENV288"/>
    <mergeCell ref="EXC288:EXF288"/>
    <mergeCell ref="EXG288:EXJ288"/>
    <mergeCell ref="EXK288:EXN288"/>
    <mergeCell ref="EXO288:EXR288"/>
    <mergeCell ref="EXS288:EXV288"/>
    <mergeCell ref="EWI288:EWL288"/>
    <mergeCell ref="EWM288:EWP288"/>
    <mergeCell ref="EWQ288:EWT288"/>
    <mergeCell ref="EWU288:EWX288"/>
    <mergeCell ref="EWY288:EXB288"/>
    <mergeCell ref="EVO288:EVR288"/>
    <mergeCell ref="EVS288:EVV288"/>
    <mergeCell ref="EVW288:EVZ288"/>
    <mergeCell ref="EWA288:EWD288"/>
    <mergeCell ref="EWE288:EWH288"/>
    <mergeCell ref="EUU288:EUX288"/>
    <mergeCell ref="EUY288:EVB288"/>
    <mergeCell ref="EVC288:EVF288"/>
    <mergeCell ref="EVG288:EVJ288"/>
    <mergeCell ref="EVK288:EVN288"/>
    <mergeCell ref="EUA288:EUD288"/>
    <mergeCell ref="EUE288:EUH288"/>
    <mergeCell ref="EUI288:EUL288"/>
    <mergeCell ref="EUM288:EUP288"/>
    <mergeCell ref="EUQ288:EUT288"/>
    <mergeCell ref="ETG288:ETJ288"/>
    <mergeCell ref="ETK288:ETN288"/>
    <mergeCell ref="ETO288:ETR288"/>
    <mergeCell ref="ETS288:ETV288"/>
    <mergeCell ref="ETW288:ETZ288"/>
    <mergeCell ref="ESM288:ESP288"/>
    <mergeCell ref="ESQ288:EST288"/>
    <mergeCell ref="ESU288:ESX288"/>
    <mergeCell ref="ESY288:ETB288"/>
    <mergeCell ref="ETC288:ETF288"/>
    <mergeCell ref="FCM288:FCP288"/>
    <mergeCell ref="FCQ288:FCT288"/>
    <mergeCell ref="FCU288:FCX288"/>
    <mergeCell ref="FCY288:FDB288"/>
    <mergeCell ref="FDC288:FDF288"/>
    <mergeCell ref="FBS288:FBV288"/>
    <mergeCell ref="FBW288:FBZ288"/>
    <mergeCell ref="FCA288:FCD288"/>
    <mergeCell ref="FCE288:FCH288"/>
    <mergeCell ref="FCI288:FCL288"/>
    <mergeCell ref="FAY288:FBB288"/>
    <mergeCell ref="FBC288:FBF288"/>
    <mergeCell ref="FBG288:FBJ288"/>
    <mergeCell ref="FBK288:FBN288"/>
    <mergeCell ref="FBO288:FBR288"/>
    <mergeCell ref="FAE288:FAH288"/>
    <mergeCell ref="FAI288:FAL288"/>
    <mergeCell ref="FAM288:FAP288"/>
    <mergeCell ref="FAQ288:FAT288"/>
    <mergeCell ref="FAU288:FAX288"/>
    <mergeCell ref="EZK288:EZN288"/>
    <mergeCell ref="EZO288:EZR288"/>
    <mergeCell ref="EZS288:EZV288"/>
    <mergeCell ref="EZW288:EZZ288"/>
    <mergeCell ref="FAA288:FAD288"/>
    <mergeCell ref="EYQ288:EYT288"/>
    <mergeCell ref="EYU288:EYX288"/>
    <mergeCell ref="EYY288:EZB288"/>
    <mergeCell ref="EZC288:EZF288"/>
    <mergeCell ref="EZG288:EZJ288"/>
    <mergeCell ref="EXW288:EXZ288"/>
    <mergeCell ref="EYA288:EYD288"/>
    <mergeCell ref="EYE288:EYH288"/>
    <mergeCell ref="EYI288:EYL288"/>
    <mergeCell ref="EYM288:EYP288"/>
    <mergeCell ref="FHW288:FHZ288"/>
    <mergeCell ref="FIA288:FID288"/>
    <mergeCell ref="FIE288:FIH288"/>
    <mergeCell ref="FII288:FIL288"/>
    <mergeCell ref="FIM288:FIP288"/>
    <mergeCell ref="FHC288:FHF288"/>
    <mergeCell ref="FHG288:FHJ288"/>
    <mergeCell ref="FHK288:FHN288"/>
    <mergeCell ref="FHO288:FHR288"/>
    <mergeCell ref="FHS288:FHV288"/>
    <mergeCell ref="FGI288:FGL288"/>
    <mergeCell ref="FGM288:FGP288"/>
    <mergeCell ref="FGQ288:FGT288"/>
    <mergeCell ref="FGU288:FGX288"/>
    <mergeCell ref="FGY288:FHB288"/>
    <mergeCell ref="FFO288:FFR288"/>
    <mergeCell ref="FFS288:FFV288"/>
    <mergeCell ref="FFW288:FFZ288"/>
    <mergeCell ref="FGA288:FGD288"/>
    <mergeCell ref="FGE288:FGH288"/>
    <mergeCell ref="FEU288:FEX288"/>
    <mergeCell ref="FEY288:FFB288"/>
    <mergeCell ref="FFC288:FFF288"/>
    <mergeCell ref="FFG288:FFJ288"/>
    <mergeCell ref="FFK288:FFN288"/>
    <mergeCell ref="FEA288:FED288"/>
    <mergeCell ref="FEE288:FEH288"/>
    <mergeCell ref="FEI288:FEL288"/>
    <mergeCell ref="FEM288:FEP288"/>
    <mergeCell ref="FEQ288:FET288"/>
    <mergeCell ref="FDG288:FDJ288"/>
    <mergeCell ref="FDK288:FDN288"/>
    <mergeCell ref="FDO288:FDR288"/>
    <mergeCell ref="FDS288:FDV288"/>
    <mergeCell ref="FDW288:FDZ288"/>
    <mergeCell ref="FNG288:FNJ288"/>
    <mergeCell ref="FNK288:FNN288"/>
    <mergeCell ref="FNO288:FNR288"/>
    <mergeCell ref="FNS288:FNV288"/>
    <mergeCell ref="FNW288:FNZ288"/>
    <mergeCell ref="FMM288:FMP288"/>
    <mergeCell ref="FMQ288:FMT288"/>
    <mergeCell ref="FMU288:FMX288"/>
    <mergeCell ref="FMY288:FNB288"/>
    <mergeCell ref="FNC288:FNF288"/>
    <mergeCell ref="FLS288:FLV288"/>
    <mergeCell ref="FLW288:FLZ288"/>
    <mergeCell ref="FMA288:FMD288"/>
    <mergeCell ref="FME288:FMH288"/>
    <mergeCell ref="FMI288:FML288"/>
    <mergeCell ref="FKY288:FLB288"/>
    <mergeCell ref="FLC288:FLF288"/>
    <mergeCell ref="FLG288:FLJ288"/>
    <mergeCell ref="FLK288:FLN288"/>
    <mergeCell ref="FLO288:FLR288"/>
    <mergeCell ref="FKE288:FKH288"/>
    <mergeCell ref="FKI288:FKL288"/>
    <mergeCell ref="FKM288:FKP288"/>
    <mergeCell ref="FKQ288:FKT288"/>
    <mergeCell ref="FKU288:FKX288"/>
    <mergeCell ref="FJK288:FJN288"/>
    <mergeCell ref="FJO288:FJR288"/>
    <mergeCell ref="FJS288:FJV288"/>
    <mergeCell ref="FJW288:FJZ288"/>
    <mergeCell ref="FKA288:FKD288"/>
    <mergeCell ref="FIQ288:FIT288"/>
    <mergeCell ref="FIU288:FIX288"/>
    <mergeCell ref="FIY288:FJB288"/>
    <mergeCell ref="FJC288:FJF288"/>
    <mergeCell ref="FJG288:FJJ288"/>
    <mergeCell ref="FSQ288:FST288"/>
    <mergeCell ref="FSU288:FSX288"/>
    <mergeCell ref="FSY288:FTB288"/>
    <mergeCell ref="FTC288:FTF288"/>
    <mergeCell ref="FTG288:FTJ288"/>
    <mergeCell ref="FRW288:FRZ288"/>
    <mergeCell ref="FSA288:FSD288"/>
    <mergeCell ref="FSE288:FSH288"/>
    <mergeCell ref="FSI288:FSL288"/>
    <mergeCell ref="FSM288:FSP288"/>
    <mergeCell ref="FRC288:FRF288"/>
    <mergeCell ref="FRG288:FRJ288"/>
    <mergeCell ref="FRK288:FRN288"/>
    <mergeCell ref="FRO288:FRR288"/>
    <mergeCell ref="FRS288:FRV288"/>
    <mergeCell ref="FQI288:FQL288"/>
    <mergeCell ref="FQM288:FQP288"/>
    <mergeCell ref="FQQ288:FQT288"/>
    <mergeCell ref="FQU288:FQX288"/>
    <mergeCell ref="FQY288:FRB288"/>
    <mergeCell ref="FPO288:FPR288"/>
    <mergeCell ref="FPS288:FPV288"/>
    <mergeCell ref="FPW288:FPZ288"/>
    <mergeCell ref="FQA288:FQD288"/>
    <mergeCell ref="FQE288:FQH288"/>
    <mergeCell ref="FOU288:FOX288"/>
    <mergeCell ref="FOY288:FPB288"/>
    <mergeCell ref="FPC288:FPF288"/>
    <mergeCell ref="FPG288:FPJ288"/>
    <mergeCell ref="FPK288:FPN288"/>
    <mergeCell ref="FOA288:FOD288"/>
    <mergeCell ref="FOE288:FOH288"/>
    <mergeCell ref="FOI288:FOL288"/>
    <mergeCell ref="FOM288:FOP288"/>
    <mergeCell ref="FOQ288:FOT288"/>
    <mergeCell ref="FYA288:FYD288"/>
    <mergeCell ref="FYE288:FYH288"/>
    <mergeCell ref="FYI288:FYL288"/>
    <mergeCell ref="FYM288:FYP288"/>
    <mergeCell ref="FYQ288:FYT288"/>
    <mergeCell ref="FXG288:FXJ288"/>
    <mergeCell ref="FXK288:FXN288"/>
    <mergeCell ref="FXO288:FXR288"/>
    <mergeCell ref="FXS288:FXV288"/>
    <mergeCell ref="FXW288:FXZ288"/>
    <mergeCell ref="FWM288:FWP288"/>
    <mergeCell ref="FWQ288:FWT288"/>
    <mergeCell ref="FWU288:FWX288"/>
    <mergeCell ref="FWY288:FXB288"/>
    <mergeCell ref="FXC288:FXF288"/>
    <mergeCell ref="FVS288:FVV288"/>
    <mergeCell ref="FVW288:FVZ288"/>
    <mergeCell ref="FWA288:FWD288"/>
    <mergeCell ref="FWE288:FWH288"/>
    <mergeCell ref="FWI288:FWL288"/>
    <mergeCell ref="FUY288:FVB288"/>
    <mergeCell ref="FVC288:FVF288"/>
    <mergeCell ref="FVG288:FVJ288"/>
    <mergeCell ref="FVK288:FVN288"/>
    <mergeCell ref="FVO288:FVR288"/>
    <mergeCell ref="FUE288:FUH288"/>
    <mergeCell ref="FUI288:FUL288"/>
    <mergeCell ref="FUM288:FUP288"/>
    <mergeCell ref="FUQ288:FUT288"/>
    <mergeCell ref="FUU288:FUX288"/>
    <mergeCell ref="FTK288:FTN288"/>
    <mergeCell ref="FTO288:FTR288"/>
    <mergeCell ref="FTS288:FTV288"/>
    <mergeCell ref="FTW288:FTZ288"/>
    <mergeCell ref="FUA288:FUD288"/>
    <mergeCell ref="GDK288:GDN288"/>
    <mergeCell ref="GDO288:GDR288"/>
    <mergeCell ref="GDS288:GDV288"/>
    <mergeCell ref="GDW288:GDZ288"/>
    <mergeCell ref="GEA288:GED288"/>
    <mergeCell ref="GCQ288:GCT288"/>
    <mergeCell ref="GCU288:GCX288"/>
    <mergeCell ref="GCY288:GDB288"/>
    <mergeCell ref="GDC288:GDF288"/>
    <mergeCell ref="GDG288:GDJ288"/>
    <mergeCell ref="GBW288:GBZ288"/>
    <mergeCell ref="GCA288:GCD288"/>
    <mergeCell ref="GCE288:GCH288"/>
    <mergeCell ref="GCI288:GCL288"/>
    <mergeCell ref="GCM288:GCP288"/>
    <mergeCell ref="GBC288:GBF288"/>
    <mergeCell ref="GBG288:GBJ288"/>
    <mergeCell ref="GBK288:GBN288"/>
    <mergeCell ref="GBO288:GBR288"/>
    <mergeCell ref="GBS288:GBV288"/>
    <mergeCell ref="GAI288:GAL288"/>
    <mergeCell ref="GAM288:GAP288"/>
    <mergeCell ref="GAQ288:GAT288"/>
    <mergeCell ref="GAU288:GAX288"/>
    <mergeCell ref="GAY288:GBB288"/>
    <mergeCell ref="FZO288:FZR288"/>
    <mergeCell ref="FZS288:FZV288"/>
    <mergeCell ref="FZW288:FZZ288"/>
    <mergeCell ref="GAA288:GAD288"/>
    <mergeCell ref="GAE288:GAH288"/>
    <mergeCell ref="FYU288:FYX288"/>
    <mergeCell ref="FYY288:FZB288"/>
    <mergeCell ref="FZC288:FZF288"/>
    <mergeCell ref="FZG288:FZJ288"/>
    <mergeCell ref="FZK288:FZN288"/>
    <mergeCell ref="GIU288:GIX288"/>
    <mergeCell ref="GIY288:GJB288"/>
    <mergeCell ref="GJC288:GJF288"/>
    <mergeCell ref="GJG288:GJJ288"/>
    <mergeCell ref="GJK288:GJN288"/>
    <mergeCell ref="GIA288:GID288"/>
    <mergeCell ref="GIE288:GIH288"/>
    <mergeCell ref="GII288:GIL288"/>
    <mergeCell ref="GIM288:GIP288"/>
    <mergeCell ref="GIQ288:GIT288"/>
    <mergeCell ref="GHG288:GHJ288"/>
    <mergeCell ref="GHK288:GHN288"/>
    <mergeCell ref="GHO288:GHR288"/>
    <mergeCell ref="GHS288:GHV288"/>
    <mergeCell ref="GHW288:GHZ288"/>
    <mergeCell ref="GGM288:GGP288"/>
    <mergeCell ref="GGQ288:GGT288"/>
    <mergeCell ref="GGU288:GGX288"/>
    <mergeCell ref="GGY288:GHB288"/>
    <mergeCell ref="GHC288:GHF288"/>
    <mergeCell ref="GFS288:GFV288"/>
    <mergeCell ref="GFW288:GFZ288"/>
    <mergeCell ref="GGA288:GGD288"/>
    <mergeCell ref="GGE288:GGH288"/>
    <mergeCell ref="GGI288:GGL288"/>
    <mergeCell ref="GEY288:GFB288"/>
    <mergeCell ref="GFC288:GFF288"/>
    <mergeCell ref="GFG288:GFJ288"/>
    <mergeCell ref="GFK288:GFN288"/>
    <mergeCell ref="GFO288:GFR288"/>
    <mergeCell ref="GEE288:GEH288"/>
    <mergeCell ref="GEI288:GEL288"/>
    <mergeCell ref="GEM288:GEP288"/>
    <mergeCell ref="GEQ288:GET288"/>
    <mergeCell ref="GEU288:GEX288"/>
    <mergeCell ref="GOE288:GOH288"/>
    <mergeCell ref="GOI288:GOL288"/>
    <mergeCell ref="GOM288:GOP288"/>
    <mergeCell ref="GOQ288:GOT288"/>
    <mergeCell ref="GOU288:GOX288"/>
    <mergeCell ref="GNK288:GNN288"/>
    <mergeCell ref="GNO288:GNR288"/>
    <mergeCell ref="GNS288:GNV288"/>
    <mergeCell ref="GNW288:GNZ288"/>
    <mergeCell ref="GOA288:GOD288"/>
    <mergeCell ref="GMQ288:GMT288"/>
    <mergeCell ref="GMU288:GMX288"/>
    <mergeCell ref="GMY288:GNB288"/>
    <mergeCell ref="GNC288:GNF288"/>
    <mergeCell ref="GNG288:GNJ288"/>
    <mergeCell ref="GLW288:GLZ288"/>
    <mergeCell ref="GMA288:GMD288"/>
    <mergeCell ref="GME288:GMH288"/>
    <mergeCell ref="GMI288:GML288"/>
    <mergeCell ref="GMM288:GMP288"/>
    <mergeCell ref="GLC288:GLF288"/>
    <mergeCell ref="GLG288:GLJ288"/>
    <mergeCell ref="GLK288:GLN288"/>
    <mergeCell ref="GLO288:GLR288"/>
    <mergeCell ref="GLS288:GLV288"/>
    <mergeCell ref="GKI288:GKL288"/>
    <mergeCell ref="GKM288:GKP288"/>
    <mergeCell ref="GKQ288:GKT288"/>
    <mergeCell ref="GKU288:GKX288"/>
    <mergeCell ref="GKY288:GLB288"/>
    <mergeCell ref="GJO288:GJR288"/>
    <mergeCell ref="GJS288:GJV288"/>
    <mergeCell ref="GJW288:GJZ288"/>
    <mergeCell ref="GKA288:GKD288"/>
    <mergeCell ref="GKE288:GKH288"/>
    <mergeCell ref="GTO288:GTR288"/>
    <mergeCell ref="GTS288:GTV288"/>
    <mergeCell ref="GTW288:GTZ288"/>
    <mergeCell ref="GUA288:GUD288"/>
    <mergeCell ref="GUE288:GUH288"/>
    <mergeCell ref="GSU288:GSX288"/>
    <mergeCell ref="GSY288:GTB288"/>
    <mergeCell ref="GTC288:GTF288"/>
    <mergeCell ref="GTG288:GTJ288"/>
    <mergeCell ref="GTK288:GTN288"/>
    <mergeCell ref="GSA288:GSD288"/>
    <mergeCell ref="GSE288:GSH288"/>
    <mergeCell ref="GSI288:GSL288"/>
    <mergeCell ref="GSM288:GSP288"/>
    <mergeCell ref="GSQ288:GST288"/>
    <mergeCell ref="GRG288:GRJ288"/>
    <mergeCell ref="GRK288:GRN288"/>
    <mergeCell ref="GRO288:GRR288"/>
    <mergeCell ref="GRS288:GRV288"/>
    <mergeCell ref="GRW288:GRZ288"/>
    <mergeCell ref="GQM288:GQP288"/>
    <mergeCell ref="GQQ288:GQT288"/>
    <mergeCell ref="GQU288:GQX288"/>
    <mergeCell ref="GQY288:GRB288"/>
    <mergeCell ref="GRC288:GRF288"/>
    <mergeCell ref="GPS288:GPV288"/>
    <mergeCell ref="GPW288:GPZ288"/>
    <mergeCell ref="GQA288:GQD288"/>
    <mergeCell ref="GQE288:GQH288"/>
    <mergeCell ref="GQI288:GQL288"/>
    <mergeCell ref="GOY288:GPB288"/>
    <mergeCell ref="GPC288:GPF288"/>
    <mergeCell ref="GPG288:GPJ288"/>
    <mergeCell ref="GPK288:GPN288"/>
    <mergeCell ref="GPO288:GPR288"/>
    <mergeCell ref="GYY288:GZB288"/>
    <mergeCell ref="GZC288:GZF288"/>
    <mergeCell ref="GZG288:GZJ288"/>
    <mergeCell ref="GZK288:GZN288"/>
    <mergeCell ref="GZO288:GZR288"/>
    <mergeCell ref="GYE288:GYH288"/>
    <mergeCell ref="GYI288:GYL288"/>
    <mergeCell ref="GYM288:GYP288"/>
    <mergeCell ref="GYQ288:GYT288"/>
    <mergeCell ref="GYU288:GYX288"/>
    <mergeCell ref="GXK288:GXN288"/>
    <mergeCell ref="GXO288:GXR288"/>
    <mergeCell ref="GXS288:GXV288"/>
    <mergeCell ref="GXW288:GXZ288"/>
    <mergeCell ref="GYA288:GYD288"/>
    <mergeCell ref="GWQ288:GWT288"/>
    <mergeCell ref="GWU288:GWX288"/>
    <mergeCell ref="GWY288:GXB288"/>
    <mergeCell ref="GXC288:GXF288"/>
    <mergeCell ref="GXG288:GXJ288"/>
    <mergeCell ref="GVW288:GVZ288"/>
    <mergeCell ref="GWA288:GWD288"/>
    <mergeCell ref="GWE288:GWH288"/>
    <mergeCell ref="GWI288:GWL288"/>
    <mergeCell ref="GWM288:GWP288"/>
    <mergeCell ref="GVC288:GVF288"/>
    <mergeCell ref="GVG288:GVJ288"/>
    <mergeCell ref="GVK288:GVN288"/>
    <mergeCell ref="GVO288:GVR288"/>
    <mergeCell ref="GVS288:GVV288"/>
    <mergeCell ref="GUI288:GUL288"/>
    <mergeCell ref="GUM288:GUP288"/>
    <mergeCell ref="GUQ288:GUT288"/>
    <mergeCell ref="GUU288:GUX288"/>
    <mergeCell ref="GUY288:GVB288"/>
    <mergeCell ref="HEI288:HEL288"/>
    <mergeCell ref="HEM288:HEP288"/>
    <mergeCell ref="HEQ288:HET288"/>
    <mergeCell ref="HEU288:HEX288"/>
    <mergeCell ref="HEY288:HFB288"/>
    <mergeCell ref="HDO288:HDR288"/>
    <mergeCell ref="HDS288:HDV288"/>
    <mergeCell ref="HDW288:HDZ288"/>
    <mergeCell ref="HEA288:HED288"/>
    <mergeCell ref="HEE288:HEH288"/>
    <mergeCell ref="HCU288:HCX288"/>
    <mergeCell ref="HCY288:HDB288"/>
    <mergeCell ref="HDC288:HDF288"/>
    <mergeCell ref="HDG288:HDJ288"/>
    <mergeCell ref="HDK288:HDN288"/>
    <mergeCell ref="HCA288:HCD288"/>
    <mergeCell ref="HCE288:HCH288"/>
    <mergeCell ref="HCI288:HCL288"/>
    <mergeCell ref="HCM288:HCP288"/>
    <mergeCell ref="HCQ288:HCT288"/>
    <mergeCell ref="HBG288:HBJ288"/>
    <mergeCell ref="HBK288:HBN288"/>
    <mergeCell ref="HBO288:HBR288"/>
    <mergeCell ref="HBS288:HBV288"/>
    <mergeCell ref="HBW288:HBZ288"/>
    <mergeCell ref="HAM288:HAP288"/>
    <mergeCell ref="HAQ288:HAT288"/>
    <mergeCell ref="HAU288:HAX288"/>
    <mergeCell ref="HAY288:HBB288"/>
    <mergeCell ref="HBC288:HBF288"/>
    <mergeCell ref="GZS288:GZV288"/>
    <mergeCell ref="GZW288:GZZ288"/>
    <mergeCell ref="HAA288:HAD288"/>
    <mergeCell ref="HAE288:HAH288"/>
    <mergeCell ref="HAI288:HAL288"/>
    <mergeCell ref="HJS288:HJV288"/>
    <mergeCell ref="HJW288:HJZ288"/>
    <mergeCell ref="HKA288:HKD288"/>
    <mergeCell ref="HKE288:HKH288"/>
    <mergeCell ref="HKI288:HKL288"/>
    <mergeCell ref="HIY288:HJB288"/>
    <mergeCell ref="HJC288:HJF288"/>
    <mergeCell ref="HJG288:HJJ288"/>
    <mergeCell ref="HJK288:HJN288"/>
    <mergeCell ref="HJO288:HJR288"/>
    <mergeCell ref="HIE288:HIH288"/>
    <mergeCell ref="HII288:HIL288"/>
    <mergeCell ref="HIM288:HIP288"/>
    <mergeCell ref="HIQ288:HIT288"/>
    <mergeCell ref="HIU288:HIX288"/>
    <mergeCell ref="HHK288:HHN288"/>
    <mergeCell ref="HHO288:HHR288"/>
    <mergeCell ref="HHS288:HHV288"/>
    <mergeCell ref="HHW288:HHZ288"/>
    <mergeCell ref="HIA288:HID288"/>
    <mergeCell ref="HGQ288:HGT288"/>
    <mergeCell ref="HGU288:HGX288"/>
    <mergeCell ref="HGY288:HHB288"/>
    <mergeCell ref="HHC288:HHF288"/>
    <mergeCell ref="HHG288:HHJ288"/>
    <mergeCell ref="HFW288:HFZ288"/>
    <mergeCell ref="HGA288:HGD288"/>
    <mergeCell ref="HGE288:HGH288"/>
    <mergeCell ref="HGI288:HGL288"/>
    <mergeCell ref="HGM288:HGP288"/>
    <mergeCell ref="HFC288:HFF288"/>
    <mergeCell ref="HFG288:HFJ288"/>
    <mergeCell ref="HFK288:HFN288"/>
    <mergeCell ref="HFO288:HFR288"/>
    <mergeCell ref="HFS288:HFV288"/>
    <mergeCell ref="HPC288:HPF288"/>
    <mergeCell ref="HPG288:HPJ288"/>
    <mergeCell ref="HPK288:HPN288"/>
    <mergeCell ref="HPO288:HPR288"/>
    <mergeCell ref="HPS288:HPV288"/>
    <mergeCell ref="HOI288:HOL288"/>
    <mergeCell ref="HOM288:HOP288"/>
    <mergeCell ref="HOQ288:HOT288"/>
    <mergeCell ref="HOU288:HOX288"/>
    <mergeCell ref="HOY288:HPB288"/>
    <mergeCell ref="HNO288:HNR288"/>
    <mergeCell ref="HNS288:HNV288"/>
    <mergeCell ref="HNW288:HNZ288"/>
    <mergeCell ref="HOA288:HOD288"/>
    <mergeCell ref="HOE288:HOH288"/>
    <mergeCell ref="HMU288:HMX288"/>
    <mergeCell ref="HMY288:HNB288"/>
    <mergeCell ref="HNC288:HNF288"/>
    <mergeCell ref="HNG288:HNJ288"/>
    <mergeCell ref="HNK288:HNN288"/>
    <mergeCell ref="HMA288:HMD288"/>
    <mergeCell ref="HME288:HMH288"/>
    <mergeCell ref="HMI288:HML288"/>
    <mergeCell ref="HMM288:HMP288"/>
    <mergeCell ref="HMQ288:HMT288"/>
    <mergeCell ref="HLG288:HLJ288"/>
    <mergeCell ref="HLK288:HLN288"/>
    <mergeCell ref="HLO288:HLR288"/>
    <mergeCell ref="HLS288:HLV288"/>
    <mergeCell ref="HLW288:HLZ288"/>
    <mergeCell ref="HKM288:HKP288"/>
    <mergeCell ref="HKQ288:HKT288"/>
    <mergeCell ref="HKU288:HKX288"/>
    <mergeCell ref="HKY288:HLB288"/>
    <mergeCell ref="HLC288:HLF288"/>
    <mergeCell ref="HUM288:HUP288"/>
    <mergeCell ref="HUQ288:HUT288"/>
    <mergeCell ref="HUU288:HUX288"/>
    <mergeCell ref="HUY288:HVB288"/>
    <mergeCell ref="HVC288:HVF288"/>
    <mergeCell ref="HTS288:HTV288"/>
    <mergeCell ref="HTW288:HTZ288"/>
    <mergeCell ref="HUA288:HUD288"/>
    <mergeCell ref="HUE288:HUH288"/>
    <mergeCell ref="HUI288:HUL288"/>
    <mergeCell ref="HSY288:HTB288"/>
    <mergeCell ref="HTC288:HTF288"/>
    <mergeCell ref="HTG288:HTJ288"/>
    <mergeCell ref="HTK288:HTN288"/>
    <mergeCell ref="HTO288:HTR288"/>
    <mergeCell ref="HSE288:HSH288"/>
    <mergeCell ref="HSI288:HSL288"/>
    <mergeCell ref="HSM288:HSP288"/>
    <mergeCell ref="HSQ288:HST288"/>
    <mergeCell ref="HSU288:HSX288"/>
    <mergeCell ref="HRK288:HRN288"/>
    <mergeCell ref="HRO288:HRR288"/>
    <mergeCell ref="HRS288:HRV288"/>
    <mergeCell ref="HRW288:HRZ288"/>
    <mergeCell ref="HSA288:HSD288"/>
    <mergeCell ref="HQQ288:HQT288"/>
    <mergeCell ref="HQU288:HQX288"/>
    <mergeCell ref="HQY288:HRB288"/>
    <mergeCell ref="HRC288:HRF288"/>
    <mergeCell ref="HRG288:HRJ288"/>
    <mergeCell ref="HPW288:HPZ288"/>
    <mergeCell ref="HQA288:HQD288"/>
    <mergeCell ref="HQE288:HQH288"/>
    <mergeCell ref="HQI288:HQL288"/>
    <mergeCell ref="HQM288:HQP288"/>
    <mergeCell ref="HZW288:HZZ288"/>
    <mergeCell ref="IAA288:IAD288"/>
    <mergeCell ref="IAE288:IAH288"/>
    <mergeCell ref="IAI288:IAL288"/>
    <mergeCell ref="IAM288:IAP288"/>
    <mergeCell ref="HZC288:HZF288"/>
    <mergeCell ref="HZG288:HZJ288"/>
    <mergeCell ref="HZK288:HZN288"/>
    <mergeCell ref="HZO288:HZR288"/>
    <mergeCell ref="HZS288:HZV288"/>
    <mergeCell ref="HYI288:HYL288"/>
    <mergeCell ref="HYM288:HYP288"/>
    <mergeCell ref="HYQ288:HYT288"/>
    <mergeCell ref="HYU288:HYX288"/>
    <mergeCell ref="HYY288:HZB288"/>
    <mergeCell ref="HXO288:HXR288"/>
    <mergeCell ref="HXS288:HXV288"/>
    <mergeCell ref="HXW288:HXZ288"/>
    <mergeCell ref="HYA288:HYD288"/>
    <mergeCell ref="HYE288:HYH288"/>
    <mergeCell ref="HWU288:HWX288"/>
    <mergeCell ref="HWY288:HXB288"/>
    <mergeCell ref="HXC288:HXF288"/>
    <mergeCell ref="HXG288:HXJ288"/>
    <mergeCell ref="HXK288:HXN288"/>
    <mergeCell ref="HWA288:HWD288"/>
    <mergeCell ref="HWE288:HWH288"/>
    <mergeCell ref="HWI288:HWL288"/>
    <mergeCell ref="HWM288:HWP288"/>
    <mergeCell ref="HWQ288:HWT288"/>
    <mergeCell ref="HVG288:HVJ288"/>
    <mergeCell ref="HVK288:HVN288"/>
    <mergeCell ref="HVO288:HVR288"/>
    <mergeCell ref="HVS288:HVV288"/>
    <mergeCell ref="HVW288:HVZ288"/>
    <mergeCell ref="IFG288:IFJ288"/>
    <mergeCell ref="IFK288:IFN288"/>
    <mergeCell ref="IFO288:IFR288"/>
    <mergeCell ref="IFS288:IFV288"/>
    <mergeCell ref="IFW288:IFZ288"/>
    <mergeCell ref="IEM288:IEP288"/>
    <mergeCell ref="IEQ288:IET288"/>
    <mergeCell ref="IEU288:IEX288"/>
    <mergeCell ref="IEY288:IFB288"/>
    <mergeCell ref="IFC288:IFF288"/>
    <mergeCell ref="IDS288:IDV288"/>
    <mergeCell ref="IDW288:IDZ288"/>
    <mergeCell ref="IEA288:IED288"/>
    <mergeCell ref="IEE288:IEH288"/>
    <mergeCell ref="IEI288:IEL288"/>
    <mergeCell ref="ICY288:IDB288"/>
    <mergeCell ref="IDC288:IDF288"/>
    <mergeCell ref="IDG288:IDJ288"/>
    <mergeCell ref="IDK288:IDN288"/>
    <mergeCell ref="IDO288:IDR288"/>
    <mergeCell ref="ICE288:ICH288"/>
    <mergeCell ref="ICI288:ICL288"/>
    <mergeCell ref="ICM288:ICP288"/>
    <mergeCell ref="ICQ288:ICT288"/>
    <mergeCell ref="ICU288:ICX288"/>
    <mergeCell ref="IBK288:IBN288"/>
    <mergeCell ref="IBO288:IBR288"/>
    <mergeCell ref="IBS288:IBV288"/>
    <mergeCell ref="IBW288:IBZ288"/>
    <mergeCell ref="ICA288:ICD288"/>
    <mergeCell ref="IAQ288:IAT288"/>
    <mergeCell ref="IAU288:IAX288"/>
    <mergeCell ref="IAY288:IBB288"/>
    <mergeCell ref="IBC288:IBF288"/>
    <mergeCell ref="IBG288:IBJ288"/>
    <mergeCell ref="IKQ288:IKT288"/>
    <mergeCell ref="IKU288:IKX288"/>
    <mergeCell ref="IKY288:ILB288"/>
    <mergeCell ref="ILC288:ILF288"/>
    <mergeCell ref="ILG288:ILJ288"/>
    <mergeCell ref="IJW288:IJZ288"/>
    <mergeCell ref="IKA288:IKD288"/>
    <mergeCell ref="IKE288:IKH288"/>
    <mergeCell ref="IKI288:IKL288"/>
    <mergeCell ref="IKM288:IKP288"/>
    <mergeCell ref="IJC288:IJF288"/>
    <mergeCell ref="IJG288:IJJ288"/>
    <mergeCell ref="IJK288:IJN288"/>
    <mergeCell ref="IJO288:IJR288"/>
    <mergeCell ref="IJS288:IJV288"/>
    <mergeCell ref="III288:IIL288"/>
    <mergeCell ref="IIM288:IIP288"/>
    <mergeCell ref="IIQ288:IIT288"/>
    <mergeCell ref="IIU288:IIX288"/>
    <mergeCell ref="IIY288:IJB288"/>
    <mergeCell ref="IHO288:IHR288"/>
    <mergeCell ref="IHS288:IHV288"/>
    <mergeCell ref="IHW288:IHZ288"/>
    <mergeCell ref="IIA288:IID288"/>
    <mergeCell ref="IIE288:IIH288"/>
    <mergeCell ref="IGU288:IGX288"/>
    <mergeCell ref="IGY288:IHB288"/>
    <mergeCell ref="IHC288:IHF288"/>
    <mergeCell ref="IHG288:IHJ288"/>
    <mergeCell ref="IHK288:IHN288"/>
    <mergeCell ref="IGA288:IGD288"/>
    <mergeCell ref="IGE288:IGH288"/>
    <mergeCell ref="IGI288:IGL288"/>
    <mergeCell ref="IGM288:IGP288"/>
    <mergeCell ref="IGQ288:IGT288"/>
    <mergeCell ref="IQA288:IQD288"/>
    <mergeCell ref="IQE288:IQH288"/>
    <mergeCell ref="IQI288:IQL288"/>
    <mergeCell ref="IQM288:IQP288"/>
    <mergeCell ref="IQQ288:IQT288"/>
    <mergeCell ref="IPG288:IPJ288"/>
    <mergeCell ref="IPK288:IPN288"/>
    <mergeCell ref="IPO288:IPR288"/>
    <mergeCell ref="IPS288:IPV288"/>
    <mergeCell ref="IPW288:IPZ288"/>
    <mergeCell ref="IOM288:IOP288"/>
    <mergeCell ref="IOQ288:IOT288"/>
    <mergeCell ref="IOU288:IOX288"/>
    <mergeCell ref="IOY288:IPB288"/>
    <mergeCell ref="IPC288:IPF288"/>
    <mergeCell ref="INS288:INV288"/>
    <mergeCell ref="INW288:INZ288"/>
    <mergeCell ref="IOA288:IOD288"/>
    <mergeCell ref="IOE288:IOH288"/>
    <mergeCell ref="IOI288:IOL288"/>
    <mergeCell ref="IMY288:INB288"/>
    <mergeCell ref="INC288:INF288"/>
    <mergeCell ref="ING288:INJ288"/>
    <mergeCell ref="INK288:INN288"/>
    <mergeCell ref="INO288:INR288"/>
    <mergeCell ref="IME288:IMH288"/>
    <mergeCell ref="IMI288:IML288"/>
    <mergeCell ref="IMM288:IMP288"/>
    <mergeCell ref="IMQ288:IMT288"/>
    <mergeCell ref="IMU288:IMX288"/>
    <mergeCell ref="ILK288:ILN288"/>
    <mergeCell ref="ILO288:ILR288"/>
    <mergeCell ref="ILS288:ILV288"/>
    <mergeCell ref="ILW288:ILZ288"/>
    <mergeCell ref="IMA288:IMD288"/>
    <mergeCell ref="IVK288:IVN288"/>
    <mergeCell ref="IVO288:IVR288"/>
    <mergeCell ref="IVS288:IVV288"/>
    <mergeCell ref="IVW288:IVZ288"/>
    <mergeCell ref="IWA288:IWD288"/>
    <mergeCell ref="IUQ288:IUT288"/>
    <mergeCell ref="IUU288:IUX288"/>
    <mergeCell ref="IUY288:IVB288"/>
    <mergeCell ref="IVC288:IVF288"/>
    <mergeCell ref="IVG288:IVJ288"/>
    <mergeCell ref="ITW288:ITZ288"/>
    <mergeCell ref="IUA288:IUD288"/>
    <mergeCell ref="IUE288:IUH288"/>
    <mergeCell ref="IUI288:IUL288"/>
    <mergeCell ref="IUM288:IUP288"/>
    <mergeCell ref="ITC288:ITF288"/>
    <mergeCell ref="ITG288:ITJ288"/>
    <mergeCell ref="ITK288:ITN288"/>
    <mergeCell ref="ITO288:ITR288"/>
    <mergeCell ref="ITS288:ITV288"/>
    <mergeCell ref="ISI288:ISL288"/>
    <mergeCell ref="ISM288:ISP288"/>
    <mergeCell ref="ISQ288:IST288"/>
    <mergeCell ref="ISU288:ISX288"/>
    <mergeCell ref="ISY288:ITB288"/>
    <mergeCell ref="IRO288:IRR288"/>
    <mergeCell ref="IRS288:IRV288"/>
    <mergeCell ref="IRW288:IRZ288"/>
    <mergeCell ref="ISA288:ISD288"/>
    <mergeCell ref="ISE288:ISH288"/>
    <mergeCell ref="IQU288:IQX288"/>
    <mergeCell ref="IQY288:IRB288"/>
    <mergeCell ref="IRC288:IRF288"/>
    <mergeCell ref="IRG288:IRJ288"/>
    <mergeCell ref="IRK288:IRN288"/>
    <mergeCell ref="JAU288:JAX288"/>
    <mergeCell ref="JAY288:JBB288"/>
    <mergeCell ref="JBC288:JBF288"/>
    <mergeCell ref="JBG288:JBJ288"/>
    <mergeCell ref="JBK288:JBN288"/>
    <mergeCell ref="JAA288:JAD288"/>
    <mergeCell ref="JAE288:JAH288"/>
    <mergeCell ref="JAI288:JAL288"/>
    <mergeCell ref="JAM288:JAP288"/>
    <mergeCell ref="JAQ288:JAT288"/>
    <mergeCell ref="IZG288:IZJ288"/>
    <mergeCell ref="IZK288:IZN288"/>
    <mergeCell ref="IZO288:IZR288"/>
    <mergeCell ref="IZS288:IZV288"/>
    <mergeCell ref="IZW288:IZZ288"/>
    <mergeCell ref="IYM288:IYP288"/>
    <mergeCell ref="IYQ288:IYT288"/>
    <mergeCell ref="IYU288:IYX288"/>
    <mergeCell ref="IYY288:IZB288"/>
    <mergeCell ref="IZC288:IZF288"/>
    <mergeCell ref="IXS288:IXV288"/>
    <mergeCell ref="IXW288:IXZ288"/>
    <mergeCell ref="IYA288:IYD288"/>
    <mergeCell ref="IYE288:IYH288"/>
    <mergeCell ref="IYI288:IYL288"/>
    <mergeCell ref="IWY288:IXB288"/>
    <mergeCell ref="IXC288:IXF288"/>
    <mergeCell ref="IXG288:IXJ288"/>
    <mergeCell ref="IXK288:IXN288"/>
    <mergeCell ref="IXO288:IXR288"/>
    <mergeCell ref="IWE288:IWH288"/>
    <mergeCell ref="IWI288:IWL288"/>
    <mergeCell ref="IWM288:IWP288"/>
    <mergeCell ref="IWQ288:IWT288"/>
    <mergeCell ref="IWU288:IWX288"/>
    <mergeCell ref="JGE288:JGH288"/>
    <mergeCell ref="JGI288:JGL288"/>
    <mergeCell ref="JGM288:JGP288"/>
    <mergeCell ref="JGQ288:JGT288"/>
    <mergeCell ref="JGU288:JGX288"/>
    <mergeCell ref="JFK288:JFN288"/>
    <mergeCell ref="JFO288:JFR288"/>
    <mergeCell ref="JFS288:JFV288"/>
    <mergeCell ref="JFW288:JFZ288"/>
    <mergeCell ref="JGA288:JGD288"/>
    <mergeCell ref="JEQ288:JET288"/>
    <mergeCell ref="JEU288:JEX288"/>
    <mergeCell ref="JEY288:JFB288"/>
    <mergeCell ref="JFC288:JFF288"/>
    <mergeCell ref="JFG288:JFJ288"/>
    <mergeCell ref="JDW288:JDZ288"/>
    <mergeCell ref="JEA288:JED288"/>
    <mergeCell ref="JEE288:JEH288"/>
    <mergeCell ref="JEI288:JEL288"/>
    <mergeCell ref="JEM288:JEP288"/>
    <mergeCell ref="JDC288:JDF288"/>
    <mergeCell ref="JDG288:JDJ288"/>
    <mergeCell ref="JDK288:JDN288"/>
    <mergeCell ref="JDO288:JDR288"/>
    <mergeCell ref="JDS288:JDV288"/>
    <mergeCell ref="JCI288:JCL288"/>
    <mergeCell ref="JCM288:JCP288"/>
    <mergeCell ref="JCQ288:JCT288"/>
    <mergeCell ref="JCU288:JCX288"/>
    <mergeCell ref="JCY288:JDB288"/>
    <mergeCell ref="JBO288:JBR288"/>
    <mergeCell ref="JBS288:JBV288"/>
    <mergeCell ref="JBW288:JBZ288"/>
    <mergeCell ref="JCA288:JCD288"/>
    <mergeCell ref="JCE288:JCH288"/>
    <mergeCell ref="JLO288:JLR288"/>
    <mergeCell ref="JLS288:JLV288"/>
    <mergeCell ref="JLW288:JLZ288"/>
    <mergeCell ref="JMA288:JMD288"/>
    <mergeCell ref="JME288:JMH288"/>
    <mergeCell ref="JKU288:JKX288"/>
    <mergeCell ref="JKY288:JLB288"/>
    <mergeCell ref="JLC288:JLF288"/>
    <mergeCell ref="JLG288:JLJ288"/>
    <mergeCell ref="JLK288:JLN288"/>
    <mergeCell ref="JKA288:JKD288"/>
    <mergeCell ref="JKE288:JKH288"/>
    <mergeCell ref="JKI288:JKL288"/>
    <mergeCell ref="JKM288:JKP288"/>
    <mergeCell ref="JKQ288:JKT288"/>
    <mergeCell ref="JJG288:JJJ288"/>
    <mergeCell ref="JJK288:JJN288"/>
    <mergeCell ref="JJO288:JJR288"/>
    <mergeCell ref="JJS288:JJV288"/>
    <mergeCell ref="JJW288:JJZ288"/>
    <mergeCell ref="JIM288:JIP288"/>
    <mergeCell ref="JIQ288:JIT288"/>
    <mergeCell ref="JIU288:JIX288"/>
    <mergeCell ref="JIY288:JJB288"/>
    <mergeCell ref="JJC288:JJF288"/>
    <mergeCell ref="JHS288:JHV288"/>
    <mergeCell ref="JHW288:JHZ288"/>
    <mergeCell ref="JIA288:JID288"/>
    <mergeCell ref="JIE288:JIH288"/>
    <mergeCell ref="JII288:JIL288"/>
    <mergeCell ref="JGY288:JHB288"/>
    <mergeCell ref="JHC288:JHF288"/>
    <mergeCell ref="JHG288:JHJ288"/>
    <mergeCell ref="JHK288:JHN288"/>
    <mergeCell ref="JHO288:JHR288"/>
    <mergeCell ref="JQY288:JRB288"/>
    <mergeCell ref="JRC288:JRF288"/>
    <mergeCell ref="JRG288:JRJ288"/>
    <mergeCell ref="JRK288:JRN288"/>
    <mergeCell ref="JRO288:JRR288"/>
    <mergeCell ref="JQE288:JQH288"/>
    <mergeCell ref="JQI288:JQL288"/>
    <mergeCell ref="JQM288:JQP288"/>
    <mergeCell ref="JQQ288:JQT288"/>
    <mergeCell ref="JQU288:JQX288"/>
    <mergeCell ref="JPK288:JPN288"/>
    <mergeCell ref="JPO288:JPR288"/>
    <mergeCell ref="JPS288:JPV288"/>
    <mergeCell ref="JPW288:JPZ288"/>
    <mergeCell ref="JQA288:JQD288"/>
    <mergeCell ref="JOQ288:JOT288"/>
    <mergeCell ref="JOU288:JOX288"/>
    <mergeCell ref="JOY288:JPB288"/>
    <mergeCell ref="JPC288:JPF288"/>
    <mergeCell ref="JPG288:JPJ288"/>
    <mergeCell ref="JNW288:JNZ288"/>
    <mergeCell ref="JOA288:JOD288"/>
    <mergeCell ref="JOE288:JOH288"/>
    <mergeCell ref="JOI288:JOL288"/>
    <mergeCell ref="JOM288:JOP288"/>
    <mergeCell ref="JNC288:JNF288"/>
    <mergeCell ref="JNG288:JNJ288"/>
    <mergeCell ref="JNK288:JNN288"/>
    <mergeCell ref="JNO288:JNR288"/>
    <mergeCell ref="JNS288:JNV288"/>
    <mergeCell ref="JMI288:JML288"/>
    <mergeCell ref="JMM288:JMP288"/>
    <mergeCell ref="JMQ288:JMT288"/>
    <mergeCell ref="JMU288:JMX288"/>
    <mergeCell ref="JMY288:JNB288"/>
    <mergeCell ref="JWI288:JWL288"/>
    <mergeCell ref="JWM288:JWP288"/>
    <mergeCell ref="JWQ288:JWT288"/>
    <mergeCell ref="JWU288:JWX288"/>
    <mergeCell ref="JWY288:JXB288"/>
    <mergeCell ref="JVO288:JVR288"/>
    <mergeCell ref="JVS288:JVV288"/>
    <mergeCell ref="JVW288:JVZ288"/>
    <mergeCell ref="JWA288:JWD288"/>
    <mergeCell ref="JWE288:JWH288"/>
    <mergeCell ref="JUU288:JUX288"/>
    <mergeCell ref="JUY288:JVB288"/>
    <mergeCell ref="JVC288:JVF288"/>
    <mergeCell ref="JVG288:JVJ288"/>
    <mergeCell ref="JVK288:JVN288"/>
    <mergeCell ref="JUA288:JUD288"/>
    <mergeCell ref="JUE288:JUH288"/>
    <mergeCell ref="JUI288:JUL288"/>
    <mergeCell ref="JUM288:JUP288"/>
    <mergeCell ref="JUQ288:JUT288"/>
    <mergeCell ref="JTG288:JTJ288"/>
    <mergeCell ref="JTK288:JTN288"/>
    <mergeCell ref="JTO288:JTR288"/>
    <mergeCell ref="JTS288:JTV288"/>
    <mergeCell ref="JTW288:JTZ288"/>
    <mergeCell ref="JSM288:JSP288"/>
    <mergeCell ref="JSQ288:JST288"/>
    <mergeCell ref="JSU288:JSX288"/>
    <mergeCell ref="JSY288:JTB288"/>
    <mergeCell ref="JTC288:JTF288"/>
    <mergeCell ref="JRS288:JRV288"/>
    <mergeCell ref="JRW288:JRZ288"/>
    <mergeCell ref="JSA288:JSD288"/>
    <mergeCell ref="JSE288:JSH288"/>
    <mergeCell ref="JSI288:JSL288"/>
    <mergeCell ref="KBS288:KBV288"/>
    <mergeCell ref="KBW288:KBZ288"/>
    <mergeCell ref="KCA288:KCD288"/>
    <mergeCell ref="KCE288:KCH288"/>
    <mergeCell ref="KCI288:KCL288"/>
    <mergeCell ref="KAY288:KBB288"/>
    <mergeCell ref="KBC288:KBF288"/>
    <mergeCell ref="KBG288:KBJ288"/>
    <mergeCell ref="KBK288:KBN288"/>
    <mergeCell ref="KBO288:KBR288"/>
    <mergeCell ref="KAE288:KAH288"/>
    <mergeCell ref="KAI288:KAL288"/>
    <mergeCell ref="KAM288:KAP288"/>
    <mergeCell ref="KAQ288:KAT288"/>
    <mergeCell ref="KAU288:KAX288"/>
    <mergeCell ref="JZK288:JZN288"/>
    <mergeCell ref="JZO288:JZR288"/>
    <mergeCell ref="JZS288:JZV288"/>
    <mergeCell ref="JZW288:JZZ288"/>
    <mergeCell ref="KAA288:KAD288"/>
    <mergeCell ref="JYQ288:JYT288"/>
    <mergeCell ref="JYU288:JYX288"/>
    <mergeCell ref="JYY288:JZB288"/>
    <mergeCell ref="JZC288:JZF288"/>
    <mergeCell ref="JZG288:JZJ288"/>
    <mergeCell ref="JXW288:JXZ288"/>
    <mergeCell ref="JYA288:JYD288"/>
    <mergeCell ref="JYE288:JYH288"/>
    <mergeCell ref="JYI288:JYL288"/>
    <mergeCell ref="JYM288:JYP288"/>
    <mergeCell ref="JXC288:JXF288"/>
    <mergeCell ref="JXG288:JXJ288"/>
    <mergeCell ref="JXK288:JXN288"/>
    <mergeCell ref="JXO288:JXR288"/>
    <mergeCell ref="JXS288:JXV288"/>
    <mergeCell ref="KHC288:KHF288"/>
    <mergeCell ref="KHG288:KHJ288"/>
    <mergeCell ref="KHK288:KHN288"/>
    <mergeCell ref="KHO288:KHR288"/>
    <mergeCell ref="KHS288:KHV288"/>
    <mergeCell ref="KGI288:KGL288"/>
    <mergeCell ref="KGM288:KGP288"/>
    <mergeCell ref="KGQ288:KGT288"/>
    <mergeCell ref="KGU288:KGX288"/>
    <mergeCell ref="KGY288:KHB288"/>
    <mergeCell ref="KFO288:KFR288"/>
    <mergeCell ref="KFS288:KFV288"/>
    <mergeCell ref="KFW288:KFZ288"/>
    <mergeCell ref="KGA288:KGD288"/>
    <mergeCell ref="KGE288:KGH288"/>
    <mergeCell ref="KEU288:KEX288"/>
    <mergeCell ref="KEY288:KFB288"/>
    <mergeCell ref="KFC288:KFF288"/>
    <mergeCell ref="KFG288:KFJ288"/>
    <mergeCell ref="KFK288:KFN288"/>
    <mergeCell ref="KEA288:KED288"/>
    <mergeCell ref="KEE288:KEH288"/>
    <mergeCell ref="KEI288:KEL288"/>
    <mergeCell ref="KEM288:KEP288"/>
    <mergeCell ref="KEQ288:KET288"/>
    <mergeCell ref="KDG288:KDJ288"/>
    <mergeCell ref="KDK288:KDN288"/>
    <mergeCell ref="KDO288:KDR288"/>
    <mergeCell ref="KDS288:KDV288"/>
    <mergeCell ref="KDW288:KDZ288"/>
    <mergeCell ref="KCM288:KCP288"/>
    <mergeCell ref="KCQ288:KCT288"/>
    <mergeCell ref="KCU288:KCX288"/>
    <mergeCell ref="KCY288:KDB288"/>
    <mergeCell ref="KDC288:KDF288"/>
    <mergeCell ref="KMM288:KMP288"/>
    <mergeCell ref="KMQ288:KMT288"/>
    <mergeCell ref="KMU288:KMX288"/>
    <mergeCell ref="KMY288:KNB288"/>
    <mergeCell ref="KNC288:KNF288"/>
    <mergeCell ref="KLS288:KLV288"/>
    <mergeCell ref="KLW288:KLZ288"/>
    <mergeCell ref="KMA288:KMD288"/>
    <mergeCell ref="KME288:KMH288"/>
    <mergeCell ref="KMI288:KML288"/>
    <mergeCell ref="KKY288:KLB288"/>
    <mergeCell ref="KLC288:KLF288"/>
    <mergeCell ref="KLG288:KLJ288"/>
    <mergeCell ref="KLK288:KLN288"/>
    <mergeCell ref="KLO288:KLR288"/>
    <mergeCell ref="KKE288:KKH288"/>
    <mergeCell ref="KKI288:KKL288"/>
    <mergeCell ref="KKM288:KKP288"/>
    <mergeCell ref="KKQ288:KKT288"/>
    <mergeCell ref="KKU288:KKX288"/>
    <mergeCell ref="KJK288:KJN288"/>
    <mergeCell ref="KJO288:KJR288"/>
    <mergeCell ref="KJS288:KJV288"/>
    <mergeCell ref="KJW288:KJZ288"/>
    <mergeCell ref="KKA288:KKD288"/>
    <mergeCell ref="KIQ288:KIT288"/>
    <mergeCell ref="KIU288:KIX288"/>
    <mergeCell ref="KIY288:KJB288"/>
    <mergeCell ref="KJC288:KJF288"/>
    <mergeCell ref="KJG288:KJJ288"/>
    <mergeCell ref="KHW288:KHZ288"/>
    <mergeCell ref="KIA288:KID288"/>
    <mergeCell ref="KIE288:KIH288"/>
    <mergeCell ref="KII288:KIL288"/>
    <mergeCell ref="KIM288:KIP288"/>
    <mergeCell ref="KRW288:KRZ288"/>
    <mergeCell ref="KSA288:KSD288"/>
    <mergeCell ref="KSE288:KSH288"/>
    <mergeCell ref="KSI288:KSL288"/>
    <mergeCell ref="KSM288:KSP288"/>
    <mergeCell ref="KRC288:KRF288"/>
    <mergeCell ref="KRG288:KRJ288"/>
    <mergeCell ref="KRK288:KRN288"/>
    <mergeCell ref="KRO288:KRR288"/>
    <mergeCell ref="KRS288:KRV288"/>
    <mergeCell ref="KQI288:KQL288"/>
    <mergeCell ref="KQM288:KQP288"/>
    <mergeCell ref="KQQ288:KQT288"/>
    <mergeCell ref="KQU288:KQX288"/>
    <mergeCell ref="KQY288:KRB288"/>
    <mergeCell ref="KPO288:KPR288"/>
    <mergeCell ref="KPS288:KPV288"/>
    <mergeCell ref="KPW288:KPZ288"/>
    <mergeCell ref="KQA288:KQD288"/>
    <mergeCell ref="KQE288:KQH288"/>
    <mergeCell ref="KOU288:KOX288"/>
    <mergeCell ref="KOY288:KPB288"/>
    <mergeCell ref="KPC288:KPF288"/>
    <mergeCell ref="KPG288:KPJ288"/>
    <mergeCell ref="KPK288:KPN288"/>
    <mergeCell ref="KOA288:KOD288"/>
    <mergeCell ref="KOE288:KOH288"/>
    <mergeCell ref="KOI288:KOL288"/>
    <mergeCell ref="KOM288:KOP288"/>
    <mergeCell ref="KOQ288:KOT288"/>
    <mergeCell ref="KNG288:KNJ288"/>
    <mergeCell ref="KNK288:KNN288"/>
    <mergeCell ref="KNO288:KNR288"/>
    <mergeCell ref="KNS288:KNV288"/>
    <mergeCell ref="KNW288:KNZ288"/>
    <mergeCell ref="KXG288:KXJ288"/>
    <mergeCell ref="KXK288:KXN288"/>
    <mergeCell ref="KXO288:KXR288"/>
    <mergeCell ref="KXS288:KXV288"/>
    <mergeCell ref="KXW288:KXZ288"/>
    <mergeCell ref="KWM288:KWP288"/>
    <mergeCell ref="KWQ288:KWT288"/>
    <mergeCell ref="KWU288:KWX288"/>
    <mergeCell ref="KWY288:KXB288"/>
    <mergeCell ref="KXC288:KXF288"/>
    <mergeCell ref="KVS288:KVV288"/>
    <mergeCell ref="KVW288:KVZ288"/>
    <mergeCell ref="KWA288:KWD288"/>
    <mergeCell ref="KWE288:KWH288"/>
    <mergeCell ref="KWI288:KWL288"/>
    <mergeCell ref="KUY288:KVB288"/>
    <mergeCell ref="KVC288:KVF288"/>
    <mergeCell ref="KVG288:KVJ288"/>
    <mergeCell ref="KVK288:KVN288"/>
    <mergeCell ref="KVO288:KVR288"/>
    <mergeCell ref="KUE288:KUH288"/>
    <mergeCell ref="KUI288:KUL288"/>
    <mergeCell ref="KUM288:KUP288"/>
    <mergeCell ref="KUQ288:KUT288"/>
    <mergeCell ref="KUU288:KUX288"/>
    <mergeCell ref="KTK288:KTN288"/>
    <mergeCell ref="KTO288:KTR288"/>
    <mergeCell ref="KTS288:KTV288"/>
    <mergeCell ref="KTW288:KTZ288"/>
    <mergeCell ref="KUA288:KUD288"/>
    <mergeCell ref="KSQ288:KST288"/>
    <mergeCell ref="KSU288:KSX288"/>
    <mergeCell ref="KSY288:KTB288"/>
    <mergeCell ref="KTC288:KTF288"/>
    <mergeCell ref="KTG288:KTJ288"/>
    <mergeCell ref="LCQ288:LCT288"/>
    <mergeCell ref="LCU288:LCX288"/>
    <mergeCell ref="LCY288:LDB288"/>
    <mergeCell ref="LDC288:LDF288"/>
    <mergeCell ref="LDG288:LDJ288"/>
    <mergeCell ref="LBW288:LBZ288"/>
    <mergeCell ref="LCA288:LCD288"/>
    <mergeCell ref="LCE288:LCH288"/>
    <mergeCell ref="LCI288:LCL288"/>
    <mergeCell ref="LCM288:LCP288"/>
    <mergeCell ref="LBC288:LBF288"/>
    <mergeCell ref="LBG288:LBJ288"/>
    <mergeCell ref="LBK288:LBN288"/>
    <mergeCell ref="LBO288:LBR288"/>
    <mergeCell ref="LBS288:LBV288"/>
    <mergeCell ref="LAI288:LAL288"/>
    <mergeCell ref="LAM288:LAP288"/>
    <mergeCell ref="LAQ288:LAT288"/>
    <mergeCell ref="LAU288:LAX288"/>
    <mergeCell ref="LAY288:LBB288"/>
    <mergeCell ref="KZO288:KZR288"/>
    <mergeCell ref="KZS288:KZV288"/>
    <mergeCell ref="KZW288:KZZ288"/>
    <mergeCell ref="LAA288:LAD288"/>
    <mergeCell ref="LAE288:LAH288"/>
    <mergeCell ref="KYU288:KYX288"/>
    <mergeCell ref="KYY288:KZB288"/>
    <mergeCell ref="KZC288:KZF288"/>
    <mergeCell ref="KZG288:KZJ288"/>
    <mergeCell ref="KZK288:KZN288"/>
    <mergeCell ref="KYA288:KYD288"/>
    <mergeCell ref="KYE288:KYH288"/>
    <mergeCell ref="KYI288:KYL288"/>
    <mergeCell ref="KYM288:KYP288"/>
    <mergeCell ref="KYQ288:KYT288"/>
    <mergeCell ref="LIA288:LID288"/>
    <mergeCell ref="LIE288:LIH288"/>
    <mergeCell ref="LII288:LIL288"/>
    <mergeCell ref="LIM288:LIP288"/>
    <mergeCell ref="LIQ288:LIT288"/>
    <mergeCell ref="LHG288:LHJ288"/>
    <mergeCell ref="LHK288:LHN288"/>
    <mergeCell ref="LHO288:LHR288"/>
    <mergeCell ref="LHS288:LHV288"/>
    <mergeCell ref="LHW288:LHZ288"/>
    <mergeCell ref="LGM288:LGP288"/>
    <mergeCell ref="LGQ288:LGT288"/>
    <mergeCell ref="LGU288:LGX288"/>
    <mergeCell ref="LGY288:LHB288"/>
    <mergeCell ref="LHC288:LHF288"/>
    <mergeCell ref="LFS288:LFV288"/>
    <mergeCell ref="LFW288:LFZ288"/>
    <mergeCell ref="LGA288:LGD288"/>
    <mergeCell ref="LGE288:LGH288"/>
    <mergeCell ref="LGI288:LGL288"/>
    <mergeCell ref="LEY288:LFB288"/>
    <mergeCell ref="LFC288:LFF288"/>
    <mergeCell ref="LFG288:LFJ288"/>
    <mergeCell ref="LFK288:LFN288"/>
    <mergeCell ref="LFO288:LFR288"/>
    <mergeCell ref="LEE288:LEH288"/>
    <mergeCell ref="LEI288:LEL288"/>
    <mergeCell ref="LEM288:LEP288"/>
    <mergeCell ref="LEQ288:LET288"/>
    <mergeCell ref="LEU288:LEX288"/>
    <mergeCell ref="LDK288:LDN288"/>
    <mergeCell ref="LDO288:LDR288"/>
    <mergeCell ref="LDS288:LDV288"/>
    <mergeCell ref="LDW288:LDZ288"/>
    <mergeCell ref="LEA288:LED288"/>
    <mergeCell ref="LNK288:LNN288"/>
    <mergeCell ref="LNO288:LNR288"/>
    <mergeCell ref="LNS288:LNV288"/>
    <mergeCell ref="LNW288:LNZ288"/>
    <mergeCell ref="LOA288:LOD288"/>
    <mergeCell ref="LMQ288:LMT288"/>
    <mergeCell ref="LMU288:LMX288"/>
    <mergeCell ref="LMY288:LNB288"/>
    <mergeCell ref="LNC288:LNF288"/>
    <mergeCell ref="LNG288:LNJ288"/>
    <mergeCell ref="LLW288:LLZ288"/>
    <mergeCell ref="LMA288:LMD288"/>
    <mergeCell ref="LME288:LMH288"/>
    <mergeCell ref="LMI288:LML288"/>
    <mergeCell ref="LMM288:LMP288"/>
    <mergeCell ref="LLC288:LLF288"/>
    <mergeCell ref="LLG288:LLJ288"/>
    <mergeCell ref="LLK288:LLN288"/>
    <mergeCell ref="LLO288:LLR288"/>
    <mergeCell ref="LLS288:LLV288"/>
    <mergeCell ref="LKI288:LKL288"/>
    <mergeCell ref="LKM288:LKP288"/>
    <mergeCell ref="LKQ288:LKT288"/>
    <mergeCell ref="LKU288:LKX288"/>
    <mergeCell ref="LKY288:LLB288"/>
    <mergeCell ref="LJO288:LJR288"/>
    <mergeCell ref="LJS288:LJV288"/>
    <mergeCell ref="LJW288:LJZ288"/>
    <mergeCell ref="LKA288:LKD288"/>
    <mergeCell ref="LKE288:LKH288"/>
    <mergeCell ref="LIU288:LIX288"/>
    <mergeCell ref="LIY288:LJB288"/>
    <mergeCell ref="LJC288:LJF288"/>
    <mergeCell ref="LJG288:LJJ288"/>
    <mergeCell ref="LJK288:LJN288"/>
    <mergeCell ref="LSU288:LSX288"/>
    <mergeCell ref="LSY288:LTB288"/>
    <mergeCell ref="LTC288:LTF288"/>
    <mergeCell ref="LTG288:LTJ288"/>
    <mergeCell ref="LTK288:LTN288"/>
    <mergeCell ref="LSA288:LSD288"/>
    <mergeCell ref="LSE288:LSH288"/>
    <mergeCell ref="LSI288:LSL288"/>
    <mergeCell ref="LSM288:LSP288"/>
    <mergeCell ref="LSQ288:LST288"/>
    <mergeCell ref="LRG288:LRJ288"/>
    <mergeCell ref="LRK288:LRN288"/>
    <mergeCell ref="LRO288:LRR288"/>
    <mergeCell ref="LRS288:LRV288"/>
    <mergeCell ref="LRW288:LRZ288"/>
    <mergeCell ref="LQM288:LQP288"/>
    <mergeCell ref="LQQ288:LQT288"/>
    <mergeCell ref="LQU288:LQX288"/>
    <mergeCell ref="LQY288:LRB288"/>
    <mergeCell ref="LRC288:LRF288"/>
    <mergeCell ref="LPS288:LPV288"/>
    <mergeCell ref="LPW288:LPZ288"/>
    <mergeCell ref="LQA288:LQD288"/>
    <mergeCell ref="LQE288:LQH288"/>
    <mergeCell ref="LQI288:LQL288"/>
    <mergeCell ref="LOY288:LPB288"/>
    <mergeCell ref="LPC288:LPF288"/>
    <mergeCell ref="LPG288:LPJ288"/>
    <mergeCell ref="LPK288:LPN288"/>
    <mergeCell ref="LPO288:LPR288"/>
    <mergeCell ref="LOE288:LOH288"/>
    <mergeCell ref="LOI288:LOL288"/>
    <mergeCell ref="LOM288:LOP288"/>
    <mergeCell ref="LOQ288:LOT288"/>
    <mergeCell ref="LOU288:LOX288"/>
    <mergeCell ref="LYE288:LYH288"/>
    <mergeCell ref="LYI288:LYL288"/>
    <mergeCell ref="LYM288:LYP288"/>
    <mergeCell ref="LYQ288:LYT288"/>
    <mergeCell ref="LYU288:LYX288"/>
    <mergeCell ref="LXK288:LXN288"/>
    <mergeCell ref="LXO288:LXR288"/>
    <mergeCell ref="LXS288:LXV288"/>
    <mergeCell ref="LXW288:LXZ288"/>
    <mergeCell ref="LYA288:LYD288"/>
    <mergeCell ref="LWQ288:LWT288"/>
    <mergeCell ref="LWU288:LWX288"/>
    <mergeCell ref="LWY288:LXB288"/>
    <mergeCell ref="LXC288:LXF288"/>
    <mergeCell ref="LXG288:LXJ288"/>
    <mergeCell ref="LVW288:LVZ288"/>
    <mergeCell ref="LWA288:LWD288"/>
    <mergeCell ref="LWE288:LWH288"/>
    <mergeCell ref="LWI288:LWL288"/>
    <mergeCell ref="LWM288:LWP288"/>
    <mergeCell ref="LVC288:LVF288"/>
    <mergeCell ref="LVG288:LVJ288"/>
    <mergeCell ref="LVK288:LVN288"/>
    <mergeCell ref="LVO288:LVR288"/>
    <mergeCell ref="LVS288:LVV288"/>
    <mergeCell ref="LUI288:LUL288"/>
    <mergeCell ref="LUM288:LUP288"/>
    <mergeCell ref="LUQ288:LUT288"/>
    <mergeCell ref="LUU288:LUX288"/>
    <mergeCell ref="LUY288:LVB288"/>
    <mergeCell ref="LTO288:LTR288"/>
    <mergeCell ref="LTS288:LTV288"/>
    <mergeCell ref="LTW288:LTZ288"/>
    <mergeCell ref="LUA288:LUD288"/>
    <mergeCell ref="LUE288:LUH288"/>
    <mergeCell ref="MDO288:MDR288"/>
    <mergeCell ref="MDS288:MDV288"/>
    <mergeCell ref="MDW288:MDZ288"/>
    <mergeCell ref="MEA288:MED288"/>
    <mergeCell ref="MEE288:MEH288"/>
    <mergeCell ref="MCU288:MCX288"/>
    <mergeCell ref="MCY288:MDB288"/>
    <mergeCell ref="MDC288:MDF288"/>
    <mergeCell ref="MDG288:MDJ288"/>
    <mergeCell ref="MDK288:MDN288"/>
    <mergeCell ref="MCA288:MCD288"/>
    <mergeCell ref="MCE288:MCH288"/>
    <mergeCell ref="MCI288:MCL288"/>
    <mergeCell ref="MCM288:MCP288"/>
    <mergeCell ref="MCQ288:MCT288"/>
    <mergeCell ref="MBG288:MBJ288"/>
    <mergeCell ref="MBK288:MBN288"/>
    <mergeCell ref="MBO288:MBR288"/>
    <mergeCell ref="MBS288:MBV288"/>
    <mergeCell ref="MBW288:MBZ288"/>
    <mergeCell ref="MAM288:MAP288"/>
    <mergeCell ref="MAQ288:MAT288"/>
    <mergeCell ref="MAU288:MAX288"/>
    <mergeCell ref="MAY288:MBB288"/>
    <mergeCell ref="MBC288:MBF288"/>
    <mergeCell ref="LZS288:LZV288"/>
    <mergeCell ref="LZW288:LZZ288"/>
    <mergeCell ref="MAA288:MAD288"/>
    <mergeCell ref="MAE288:MAH288"/>
    <mergeCell ref="MAI288:MAL288"/>
    <mergeCell ref="LYY288:LZB288"/>
    <mergeCell ref="LZC288:LZF288"/>
    <mergeCell ref="LZG288:LZJ288"/>
    <mergeCell ref="LZK288:LZN288"/>
    <mergeCell ref="LZO288:LZR288"/>
    <mergeCell ref="MIY288:MJB288"/>
    <mergeCell ref="MJC288:MJF288"/>
    <mergeCell ref="MJG288:MJJ288"/>
    <mergeCell ref="MJK288:MJN288"/>
    <mergeCell ref="MJO288:MJR288"/>
    <mergeCell ref="MIE288:MIH288"/>
    <mergeCell ref="MII288:MIL288"/>
    <mergeCell ref="MIM288:MIP288"/>
    <mergeCell ref="MIQ288:MIT288"/>
    <mergeCell ref="MIU288:MIX288"/>
    <mergeCell ref="MHK288:MHN288"/>
    <mergeCell ref="MHO288:MHR288"/>
    <mergeCell ref="MHS288:MHV288"/>
    <mergeCell ref="MHW288:MHZ288"/>
    <mergeCell ref="MIA288:MID288"/>
    <mergeCell ref="MGQ288:MGT288"/>
    <mergeCell ref="MGU288:MGX288"/>
    <mergeCell ref="MGY288:MHB288"/>
    <mergeCell ref="MHC288:MHF288"/>
    <mergeCell ref="MHG288:MHJ288"/>
    <mergeCell ref="MFW288:MFZ288"/>
    <mergeCell ref="MGA288:MGD288"/>
    <mergeCell ref="MGE288:MGH288"/>
    <mergeCell ref="MGI288:MGL288"/>
    <mergeCell ref="MGM288:MGP288"/>
    <mergeCell ref="MFC288:MFF288"/>
    <mergeCell ref="MFG288:MFJ288"/>
    <mergeCell ref="MFK288:MFN288"/>
    <mergeCell ref="MFO288:MFR288"/>
    <mergeCell ref="MFS288:MFV288"/>
    <mergeCell ref="MEI288:MEL288"/>
    <mergeCell ref="MEM288:MEP288"/>
    <mergeCell ref="MEQ288:MET288"/>
    <mergeCell ref="MEU288:MEX288"/>
    <mergeCell ref="MEY288:MFB288"/>
    <mergeCell ref="MOI288:MOL288"/>
    <mergeCell ref="MOM288:MOP288"/>
    <mergeCell ref="MOQ288:MOT288"/>
    <mergeCell ref="MOU288:MOX288"/>
    <mergeCell ref="MOY288:MPB288"/>
    <mergeCell ref="MNO288:MNR288"/>
    <mergeCell ref="MNS288:MNV288"/>
    <mergeCell ref="MNW288:MNZ288"/>
    <mergeCell ref="MOA288:MOD288"/>
    <mergeCell ref="MOE288:MOH288"/>
    <mergeCell ref="MMU288:MMX288"/>
    <mergeCell ref="MMY288:MNB288"/>
    <mergeCell ref="MNC288:MNF288"/>
    <mergeCell ref="MNG288:MNJ288"/>
    <mergeCell ref="MNK288:MNN288"/>
    <mergeCell ref="MMA288:MMD288"/>
    <mergeCell ref="MME288:MMH288"/>
    <mergeCell ref="MMI288:MML288"/>
    <mergeCell ref="MMM288:MMP288"/>
    <mergeCell ref="MMQ288:MMT288"/>
    <mergeCell ref="MLG288:MLJ288"/>
    <mergeCell ref="MLK288:MLN288"/>
    <mergeCell ref="MLO288:MLR288"/>
    <mergeCell ref="MLS288:MLV288"/>
    <mergeCell ref="MLW288:MLZ288"/>
    <mergeCell ref="MKM288:MKP288"/>
    <mergeCell ref="MKQ288:MKT288"/>
    <mergeCell ref="MKU288:MKX288"/>
    <mergeCell ref="MKY288:MLB288"/>
    <mergeCell ref="MLC288:MLF288"/>
    <mergeCell ref="MJS288:MJV288"/>
    <mergeCell ref="MJW288:MJZ288"/>
    <mergeCell ref="MKA288:MKD288"/>
    <mergeCell ref="MKE288:MKH288"/>
    <mergeCell ref="MKI288:MKL288"/>
    <mergeCell ref="MTS288:MTV288"/>
    <mergeCell ref="MTW288:MTZ288"/>
    <mergeCell ref="MUA288:MUD288"/>
    <mergeCell ref="MUE288:MUH288"/>
    <mergeCell ref="MUI288:MUL288"/>
    <mergeCell ref="MSY288:MTB288"/>
    <mergeCell ref="MTC288:MTF288"/>
    <mergeCell ref="MTG288:MTJ288"/>
    <mergeCell ref="MTK288:MTN288"/>
    <mergeCell ref="MTO288:MTR288"/>
    <mergeCell ref="MSE288:MSH288"/>
    <mergeCell ref="MSI288:MSL288"/>
    <mergeCell ref="MSM288:MSP288"/>
    <mergeCell ref="MSQ288:MST288"/>
    <mergeCell ref="MSU288:MSX288"/>
    <mergeCell ref="MRK288:MRN288"/>
    <mergeCell ref="MRO288:MRR288"/>
    <mergeCell ref="MRS288:MRV288"/>
    <mergeCell ref="MRW288:MRZ288"/>
    <mergeCell ref="MSA288:MSD288"/>
    <mergeCell ref="MQQ288:MQT288"/>
    <mergeCell ref="MQU288:MQX288"/>
    <mergeCell ref="MQY288:MRB288"/>
    <mergeCell ref="MRC288:MRF288"/>
    <mergeCell ref="MRG288:MRJ288"/>
    <mergeCell ref="MPW288:MPZ288"/>
    <mergeCell ref="MQA288:MQD288"/>
    <mergeCell ref="MQE288:MQH288"/>
    <mergeCell ref="MQI288:MQL288"/>
    <mergeCell ref="MQM288:MQP288"/>
    <mergeCell ref="MPC288:MPF288"/>
    <mergeCell ref="MPG288:MPJ288"/>
    <mergeCell ref="MPK288:MPN288"/>
    <mergeCell ref="MPO288:MPR288"/>
    <mergeCell ref="MPS288:MPV288"/>
    <mergeCell ref="MZC288:MZF288"/>
    <mergeCell ref="MZG288:MZJ288"/>
    <mergeCell ref="MZK288:MZN288"/>
    <mergeCell ref="MZO288:MZR288"/>
    <mergeCell ref="MZS288:MZV288"/>
    <mergeCell ref="MYI288:MYL288"/>
    <mergeCell ref="MYM288:MYP288"/>
    <mergeCell ref="MYQ288:MYT288"/>
    <mergeCell ref="MYU288:MYX288"/>
    <mergeCell ref="MYY288:MZB288"/>
    <mergeCell ref="MXO288:MXR288"/>
    <mergeCell ref="MXS288:MXV288"/>
    <mergeCell ref="MXW288:MXZ288"/>
    <mergeCell ref="MYA288:MYD288"/>
    <mergeCell ref="MYE288:MYH288"/>
    <mergeCell ref="MWU288:MWX288"/>
    <mergeCell ref="MWY288:MXB288"/>
    <mergeCell ref="MXC288:MXF288"/>
    <mergeCell ref="MXG288:MXJ288"/>
    <mergeCell ref="MXK288:MXN288"/>
    <mergeCell ref="MWA288:MWD288"/>
    <mergeCell ref="MWE288:MWH288"/>
    <mergeCell ref="MWI288:MWL288"/>
    <mergeCell ref="MWM288:MWP288"/>
    <mergeCell ref="MWQ288:MWT288"/>
    <mergeCell ref="MVG288:MVJ288"/>
    <mergeCell ref="MVK288:MVN288"/>
    <mergeCell ref="MVO288:MVR288"/>
    <mergeCell ref="MVS288:MVV288"/>
    <mergeCell ref="MVW288:MVZ288"/>
    <mergeCell ref="MUM288:MUP288"/>
    <mergeCell ref="MUQ288:MUT288"/>
    <mergeCell ref="MUU288:MUX288"/>
    <mergeCell ref="MUY288:MVB288"/>
    <mergeCell ref="MVC288:MVF288"/>
    <mergeCell ref="NEM288:NEP288"/>
    <mergeCell ref="NEQ288:NET288"/>
    <mergeCell ref="NEU288:NEX288"/>
    <mergeCell ref="NEY288:NFB288"/>
    <mergeCell ref="NFC288:NFF288"/>
    <mergeCell ref="NDS288:NDV288"/>
    <mergeCell ref="NDW288:NDZ288"/>
    <mergeCell ref="NEA288:NED288"/>
    <mergeCell ref="NEE288:NEH288"/>
    <mergeCell ref="NEI288:NEL288"/>
    <mergeCell ref="NCY288:NDB288"/>
    <mergeCell ref="NDC288:NDF288"/>
    <mergeCell ref="NDG288:NDJ288"/>
    <mergeCell ref="NDK288:NDN288"/>
    <mergeCell ref="NDO288:NDR288"/>
    <mergeCell ref="NCE288:NCH288"/>
    <mergeCell ref="NCI288:NCL288"/>
    <mergeCell ref="NCM288:NCP288"/>
    <mergeCell ref="NCQ288:NCT288"/>
    <mergeCell ref="NCU288:NCX288"/>
    <mergeCell ref="NBK288:NBN288"/>
    <mergeCell ref="NBO288:NBR288"/>
    <mergeCell ref="NBS288:NBV288"/>
    <mergeCell ref="NBW288:NBZ288"/>
    <mergeCell ref="NCA288:NCD288"/>
    <mergeCell ref="NAQ288:NAT288"/>
    <mergeCell ref="NAU288:NAX288"/>
    <mergeCell ref="NAY288:NBB288"/>
    <mergeCell ref="NBC288:NBF288"/>
    <mergeCell ref="NBG288:NBJ288"/>
    <mergeCell ref="MZW288:MZZ288"/>
    <mergeCell ref="NAA288:NAD288"/>
    <mergeCell ref="NAE288:NAH288"/>
    <mergeCell ref="NAI288:NAL288"/>
    <mergeCell ref="NAM288:NAP288"/>
    <mergeCell ref="NJW288:NJZ288"/>
    <mergeCell ref="NKA288:NKD288"/>
    <mergeCell ref="NKE288:NKH288"/>
    <mergeCell ref="NKI288:NKL288"/>
    <mergeCell ref="NKM288:NKP288"/>
    <mergeCell ref="NJC288:NJF288"/>
    <mergeCell ref="NJG288:NJJ288"/>
    <mergeCell ref="NJK288:NJN288"/>
    <mergeCell ref="NJO288:NJR288"/>
    <mergeCell ref="NJS288:NJV288"/>
    <mergeCell ref="NII288:NIL288"/>
    <mergeCell ref="NIM288:NIP288"/>
    <mergeCell ref="NIQ288:NIT288"/>
    <mergeCell ref="NIU288:NIX288"/>
    <mergeCell ref="NIY288:NJB288"/>
    <mergeCell ref="NHO288:NHR288"/>
    <mergeCell ref="NHS288:NHV288"/>
    <mergeCell ref="NHW288:NHZ288"/>
    <mergeCell ref="NIA288:NID288"/>
    <mergeCell ref="NIE288:NIH288"/>
    <mergeCell ref="NGU288:NGX288"/>
    <mergeCell ref="NGY288:NHB288"/>
    <mergeCell ref="NHC288:NHF288"/>
    <mergeCell ref="NHG288:NHJ288"/>
    <mergeCell ref="NHK288:NHN288"/>
    <mergeCell ref="NGA288:NGD288"/>
    <mergeCell ref="NGE288:NGH288"/>
    <mergeCell ref="NGI288:NGL288"/>
    <mergeCell ref="NGM288:NGP288"/>
    <mergeCell ref="NGQ288:NGT288"/>
    <mergeCell ref="NFG288:NFJ288"/>
    <mergeCell ref="NFK288:NFN288"/>
    <mergeCell ref="NFO288:NFR288"/>
    <mergeCell ref="NFS288:NFV288"/>
    <mergeCell ref="NFW288:NFZ288"/>
    <mergeCell ref="NPG288:NPJ288"/>
    <mergeCell ref="NPK288:NPN288"/>
    <mergeCell ref="NPO288:NPR288"/>
    <mergeCell ref="NPS288:NPV288"/>
    <mergeCell ref="NPW288:NPZ288"/>
    <mergeCell ref="NOM288:NOP288"/>
    <mergeCell ref="NOQ288:NOT288"/>
    <mergeCell ref="NOU288:NOX288"/>
    <mergeCell ref="NOY288:NPB288"/>
    <mergeCell ref="NPC288:NPF288"/>
    <mergeCell ref="NNS288:NNV288"/>
    <mergeCell ref="NNW288:NNZ288"/>
    <mergeCell ref="NOA288:NOD288"/>
    <mergeCell ref="NOE288:NOH288"/>
    <mergeCell ref="NOI288:NOL288"/>
    <mergeCell ref="NMY288:NNB288"/>
    <mergeCell ref="NNC288:NNF288"/>
    <mergeCell ref="NNG288:NNJ288"/>
    <mergeCell ref="NNK288:NNN288"/>
    <mergeCell ref="NNO288:NNR288"/>
    <mergeCell ref="NME288:NMH288"/>
    <mergeCell ref="NMI288:NML288"/>
    <mergeCell ref="NMM288:NMP288"/>
    <mergeCell ref="NMQ288:NMT288"/>
    <mergeCell ref="NMU288:NMX288"/>
    <mergeCell ref="NLK288:NLN288"/>
    <mergeCell ref="NLO288:NLR288"/>
    <mergeCell ref="NLS288:NLV288"/>
    <mergeCell ref="NLW288:NLZ288"/>
    <mergeCell ref="NMA288:NMD288"/>
    <mergeCell ref="NKQ288:NKT288"/>
    <mergeCell ref="NKU288:NKX288"/>
    <mergeCell ref="NKY288:NLB288"/>
    <mergeCell ref="NLC288:NLF288"/>
    <mergeCell ref="NLG288:NLJ288"/>
    <mergeCell ref="NUQ288:NUT288"/>
    <mergeCell ref="NUU288:NUX288"/>
    <mergeCell ref="NUY288:NVB288"/>
    <mergeCell ref="NVC288:NVF288"/>
    <mergeCell ref="NVG288:NVJ288"/>
    <mergeCell ref="NTW288:NTZ288"/>
    <mergeCell ref="NUA288:NUD288"/>
    <mergeCell ref="NUE288:NUH288"/>
    <mergeCell ref="NUI288:NUL288"/>
    <mergeCell ref="NUM288:NUP288"/>
    <mergeCell ref="NTC288:NTF288"/>
    <mergeCell ref="NTG288:NTJ288"/>
    <mergeCell ref="NTK288:NTN288"/>
    <mergeCell ref="NTO288:NTR288"/>
    <mergeCell ref="NTS288:NTV288"/>
    <mergeCell ref="NSI288:NSL288"/>
    <mergeCell ref="NSM288:NSP288"/>
    <mergeCell ref="NSQ288:NST288"/>
    <mergeCell ref="NSU288:NSX288"/>
    <mergeCell ref="NSY288:NTB288"/>
    <mergeCell ref="NRO288:NRR288"/>
    <mergeCell ref="NRS288:NRV288"/>
    <mergeCell ref="NRW288:NRZ288"/>
    <mergeCell ref="NSA288:NSD288"/>
    <mergeCell ref="NSE288:NSH288"/>
    <mergeCell ref="NQU288:NQX288"/>
    <mergeCell ref="NQY288:NRB288"/>
    <mergeCell ref="NRC288:NRF288"/>
    <mergeCell ref="NRG288:NRJ288"/>
    <mergeCell ref="NRK288:NRN288"/>
    <mergeCell ref="NQA288:NQD288"/>
    <mergeCell ref="NQE288:NQH288"/>
    <mergeCell ref="NQI288:NQL288"/>
    <mergeCell ref="NQM288:NQP288"/>
    <mergeCell ref="NQQ288:NQT288"/>
    <mergeCell ref="OAA288:OAD288"/>
    <mergeCell ref="OAE288:OAH288"/>
    <mergeCell ref="OAI288:OAL288"/>
    <mergeCell ref="OAM288:OAP288"/>
    <mergeCell ref="OAQ288:OAT288"/>
    <mergeCell ref="NZG288:NZJ288"/>
    <mergeCell ref="NZK288:NZN288"/>
    <mergeCell ref="NZO288:NZR288"/>
    <mergeCell ref="NZS288:NZV288"/>
    <mergeCell ref="NZW288:NZZ288"/>
    <mergeCell ref="NYM288:NYP288"/>
    <mergeCell ref="NYQ288:NYT288"/>
    <mergeCell ref="NYU288:NYX288"/>
    <mergeCell ref="NYY288:NZB288"/>
    <mergeCell ref="NZC288:NZF288"/>
    <mergeCell ref="NXS288:NXV288"/>
    <mergeCell ref="NXW288:NXZ288"/>
    <mergeCell ref="NYA288:NYD288"/>
    <mergeCell ref="NYE288:NYH288"/>
    <mergeCell ref="NYI288:NYL288"/>
    <mergeCell ref="NWY288:NXB288"/>
    <mergeCell ref="NXC288:NXF288"/>
    <mergeCell ref="NXG288:NXJ288"/>
    <mergeCell ref="NXK288:NXN288"/>
    <mergeCell ref="NXO288:NXR288"/>
    <mergeCell ref="NWE288:NWH288"/>
    <mergeCell ref="NWI288:NWL288"/>
    <mergeCell ref="NWM288:NWP288"/>
    <mergeCell ref="NWQ288:NWT288"/>
    <mergeCell ref="NWU288:NWX288"/>
    <mergeCell ref="NVK288:NVN288"/>
    <mergeCell ref="NVO288:NVR288"/>
    <mergeCell ref="NVS288:NVV288"/>
    <mergeCell ref="NVW288:NVZ288"/>
    <mergeCell ref="NWA288:NWD288"/>
    <mergeCell ref="OFK288:OFN288"/>
    <mergeCell ref="OFO288:OFR288"/>
    <mergeCell ref="OFS288:OFV288"/>
    <mergeCell ref="OFW288:OFZ288"/>
    <mergeCell ref="OGA288:OGD288"/>
    <mergeCell ref="OEQ288:OET288"/>
    <mergeCell ref="OEU288:OEX288"/>
    <mergeCell ref="OEY288:OFB288"/>
    <mergeCell ref="OFC288:OFF288"/>
    <mergeCell ref="OFG288:OFJ288"/>
    <mergeCell ref="ODW288:ODZ288"/>
    <mergeCell ref="OEA288:OED288"/>
    <mergeCell ref="OEE288:OEH288"/>
    <mergeCell ref="OEI288:OEL288"/>
    <mergeCell ref="OEM288:OEP288"/>
    <mergeCell ref="ODC288:ODF288"/>
    <mergeCell ref="ODG288:ODJ288"/>
    <mergeCell ref="ODK288:ODN288"/>
    <mergeCell ref="ODO288:ODR288"/>
    <mergeCell ref="ODS288:ODV288"/>
    <mergeCell ref="OCI288:OCL288"/>
    <mergeCell ref="OCM288:OCP288"/>
    <mergeCell ref="OCQ288:OCT288"/>
    <mergeCell ref="OCU288:OCX288"/>
    <mergeCell ref="OCY288:ODB288"/>
    <mergeCell ref="OBO288:OBR288"/>
    <mergeCell ref="OBS288:OBV288"/>
    <mergeCell ref="OBW288:OBZ288"/>
    <mergeCell ref="OCA288:OCD288"/>
    <mergeCell ref="OCE288:OCH288"/>
    <mergeCell ref="OAU288:OAX288"/>
    <mergeCell ref="OAY288:OBB288"/>
    <mergeCell ref="OBC288:OBF288"/>
    <mergeCell ref="OBG288:OBJ288"/>
    <mergeCell ref="OBK288:OBN288"/>
    <mergeCell ref="OKU288:OKX288"/>
    <mergeCell ref="OKY288:OLB288"/>
    <mergeCell ref="OLC288:OLF288"/>
    <mergeCell ref="OLG288:OLJ288"/>
    <mergeCell ref="OLK288:OLN288"/>
    <mergeCell ref="OKA288:OKD288"/>
    <mergeCell ref="OKE288:OKH288"/>
    <mergeCell ref="OKI288:OKL288"/>
    <mergeCell ref="OKM288:OKP288"/>
    <mergeCell ref="OKQ288:OKT288"/>
    <mergeCell ref="OJG288:OJJ288"/>
    <mergeCell ref="OJK288:OJN288"/>
    <mergeCell ref="OJO288:OJR288"/>
    <mergeCell ref="OJS288:OJV288"/>
    <mergeCell ref="OJW288:OJZ288"/>
    <mergeCell ref="OIM288:OIP288"/>
    <mergeCell ref="OIQ288:OIT288"/>
    <mergeCell ref="OIU288:OIX288"/>
    <mergeCell ref="OIY288:OJB288"/>
    <mergeCell ref="OJC288:OJF288"/>
    <mergeCell ref="OHS288:OHV288"/>
    <mergeCell ref="OHW288:OHZ288"/>
    <mergeCell ref="OIA288:OID288"/>
    <mergeCell ref="OIE288:OIH288"/>
    <mergeCell ref="OII288:OIL288"/>
    <mergeCell ref="OGY288:OHB288"/>
    <mergeCell ref="OHC288:OHF288"/>
    <mergeCell ref="OHG288:OHJ288"/>
    <mergeCell ref="OHK288:OHN288"/>
    <mergeCell ref="OHO288:OHR288"/>
    <mergeCell ref="OGE288:OGH288"/>
    <mergeCell ref="OGI288:OGL288"/>
    <mergeCell ref="OGM288:OGP288"/>
    <mergeCell ref="OGQ288:OGT288"/>
    <mergeCell ref="OGU288:OGX288"/>
    <mergeCell ref="OQE288:OQH288"/>
    <mergeCell ref="OQI288:OQL288"/>
    <mergeCell ref="OQM288:OQP288"/>
    <mergeCell ref="OQQ288:OQT288"/>
    <mergeCell ref="OQU288:OQX288"/>
    <mergeCell ref="OPK288:OPN288"/>
    <mergeCell ref="OPO288:OPR288"/>
    <mergeCell ref="OPS288:OPV288"/>
    <mergeCell ref="OPW288:OPZ288"/>
    <mergeCell ref="OQA288:OQD288"/>
    <mergeCell ref="OOQ288:OOT288"/>
    <mergeCell ref="OOU288:OOX288"/>
    <mergeCell ref="OOY288:OPB288"/>
    <mergeCell ref="OPC288:OPF288"/>
    <mergeCell ref="OPG288:OPJ288"/>
    <mergeCell ref="ONW288:ONZ288"/>
    <mergeCell ref="OOA288:OOD288"/>
    <mergeCell ref="OOE288:OOH288"/>
    <mergeCell ref="OOI288:OOL288"/>
    <mergeCell ref="OOM288:OOP288"/>
    <mergeCell ref="ONC288:ONF288"/>
    <mergeCell ref="ONG288:ONJ288"/>
    <mergeCell ref="ONK288:ONN288"/>
    <mergeCell ref="ONO288:ONR288"/>
    <mergeCell ref="ONS288:ONV288"/>
    <mergeCell ref="OMI288:OML288"/>
    <mergeCell ref="OMM288:OMP288"/>
    <mergeCell ref="OMQ288:OMT288"/>
    <mergeCell ref="OMU288:OMX288"/>
    <mergeCell ref="OMY288:ONB288"/>
    <mergeCell ref="OLO288:OLR288"/>
    <mergeCell ref="OLS288:OLV288"/>
    <mergeCell ref="OLW288:OLZ288"/>
    <mergeCell ref="OMA288:OMD288"/>
    <mergeCell ref="OME288:OMH288"/>
    <mergeCell ref="OVO288:OVR288"/>
    <mergeCell ref="OVS288:OVV288"/>
    <mergeCell ref="OVW288:OVZ288"/>
    <mergeCell ref="OWA288:OWD288"/>
    <mergeCell ref="OWE288:OWH288"/>
    <mergeCell ref="OUU288:OUX288"/>
    <mergeCell ref="OUY288:OVB288"/>
    <mergeCell ref="OVC288:OVF288"/>
    <mergeCell ref="OVG288:OVJ288"/>
    <mergeCell ref="OVK288:OVN288"/>
    <mergeCell ref="OUA288:OUD288"/>
    <mergeCell ref="OUE288:OUH288"/>
    <mergeCell ref="OUI288:OUL288"/>
    <mergeCell ref="OUM288:OUP288"/>
    <mergeCell ref="OUQ288:OUT288"/>
    <mergeCell ref="OTG288:OTJ288"/>
    <mergeCell ref="OTK288:OTN288"/>
    <mergeCell ref="OTO288:OTR288"/>
    <mergeCell ref="OTS288:OTV288"/>
    <mergeCell ref="OTW288:OTZ288"/>
    <mergeCell ref="OSM288:OSP288"/>
    <mergeCell ref="OSQ288:OST288"/>
    <mergeCell ref="OSU288:OSX288"/>
    <mergeCell ref="OSY288:OTB288"/>
    <mergeCell ref="OTC288:OTF288"/>
    <mergeCell ref="ORS288:ORV288"/>
    <mergeCell ref="ORW288:ORZ288"/>
    <mergeCell ref="OSA288:OSD288"/>
    <mergeCell ref="OSE288:OSH288"/>
    <mergeCell ref="OSI288:OSL288"/>
    <mergeCell ref="OQY288:ORB288"/>
    <mergeCell ref="ORC288:ORF288"/>
    <mergeCell ref="ORG288:ORJ288"/>
    <mergeCell ref="ORK288:ORN288"/>
    <mergeCell ref="ORO288:ORR288"/>
    <mergeCell ref="PAY288:PBB288"/>
    <mergeCell ref="PBC288:PBF288"/>
    <mergeCell ref="PBG288:PBJ288"/>
    <mergeCell ref="PBK288:PBN288"/>
    <mergeCell ref="PBO288:PBR288"/>
    <mergeCell ref="PAE288:PAH288"/>
    <mergeCell ref="PAI288:PAL288"/>
    <mergeCell ref="PAM288:PAP288"/>
    <mergeCell ref="PAQ288:PAT288"/>
    <mergeCell ref="PAU288:PAX288"/>
    <mergeCell ref="OZK288:OZN288"/>
    <mergeCell ref="OZO288:OZR288"/>
    <mergeCell ref="OZS288:OZV288"/>
    <mergeCell ref="OZW288:OZZ288"/>
    <mergeCell ref="PAA288:PAD288"/>
    <mergeCell ref="OYQ288:OYT288"/>
    <mergeCell ref="OYU288:OYX288"/>
    <mergeCell ref="OYY288:OZB288"/>
    <mergeCell ref="OZC288:OZF288"/>
    <mergeCell ref="OZG288:OZJ288"/>
    <mergeCell ref="OXW288:OXZ288"/>
    <mergeCell ref="OYA288:OYD288"/>
    <mergeCell ref="OYE288:OYH288"/>
    <mergeCell ref="OYI288:OYL288"/>
    <mergeCell ref="OYM288:OYP288"/>
    <mergeCell ref="OXC288:OXF288"/>
    <mergeCell ref="OXG288:OXJ288"/>
    <mergeCell ref="OXK288:OXN288"/>
    <mergeCell ref="OXO288:OXR288"/>
    <mergeCell ref="OXS288:OXV288"/>
    <mergeCell ref="OWI288:OWL288"/>
    <mergeCell ref="OWM288:OWP288"/>
    <mergeCell ref="OWQ288:OWT288"/>
    <mergeCell ref="OWU288:OWX288"/>
    <mergeCell ref="OWY288:OXB288"/>
    <mergeCell ref="PGI288:PGL288"/>
    <mergeCell ref="PGM288:PGP288"/>
    <mergeCell ref="PGQ288:PGT288"/>
    <mergeCell ref="PGU288:PGX288"/>
    <mergeCell ref="PGY288:PHB288"/>
    <mergeCell ref="PFO288:PFR288"/>
    <mergeCell ref="PFS288:PFV288"/>
    <mergeCell ref="PFW288:PFZ288"/>
    <mergeCell ref="PGA288:PGD288"/>
    <mergeCell ref="PGE288:PGH288"/>
    <mergeCell ref="PEU288:PEX288"/>
    <mergeCell ref="PEY288:PFB288"/>
    <mergeCell ref="PFC288:PFF288"/>
    <mergeCell ref="PFG288:PFJ288"/>
    <mergeCell ref="PFK288:PFN288"/>
    <mergeCell ref="PEA288:PED288"/>
    <mergeCell ref="PEE288:PEH288"/>
    <mergeCell ref="PEI288:PEL288"/>
    <mergeCell ref="PEM288:PEP288"/>
    <mergeCell ref="PEQ288:PET288"/>
    <mergeCell ref="PDG288:PDJ288"/>
    <mergeCell ref="PDK288:PDN288"/>
    <mergeCell ref="PDO288:PDR288"/>
    <mergeCell ref="PDS288:PDV288"/>
    <mergeCell ref="PDW288:PDZ288"/>
    <mergeCell ref="PCM288:PCP288"/>
    <mergeCell ref="PCQ288:PCT288"/>
    <mergeCell ref="PCU288:PCX288"/>
    <mergeCell ref="PCY288:PDB288"/>
    <mergeCell ref="PDC288:PDF288"/>
    <mergeCell ref="PBS288:PBV288"/>
    <mergeCell ref="PBW288:PBZ288"/>
    <mergeCell ref="PCA288:PCD288"/>
    <mergeCell ref="PCE288:PCH288"/>
    <mergeCell ref="PCI288:PCL288"/>
    <mergeCell ref="PLS288:PLV288"/>
    <mergeCell ref="PLW288:PLZ288"/>
    <mergeCell ref="PMA288:PMD288"/>
    <mergeCell ref="PME288:PMH288"/>
    <mergeCell ref="PMI288:PML288"/>
    <mergeCell ref="PKY288:PLB288"/>
    <mergeCell ref="PLC288:PLF288"/>
    <mergeCell ref="PLG288:PLJ288"/>
    <mergeCell ref="PLK288:PLN288"/>
    <mergeCell ref="PLO288:PLR288"/>
    <mergeCell ref="PKE288:PKH288"/>
    <mergeCell ref="PKI288:PKL288"/>
    <mergeCell ref="PKM288:PKP288"/>
    <mergeCell ref="PKQ288:PKT288"/>
    <mergeCell ref="PKU288:PKX288"/>
    <mergeCell ref="PJK288:PJN288"/>
    <mergeCell ref="PJO288:PJR288"/>
    <mergeCell ref="PJS288:PJV288"/>
    <mergeCell ref="PJW288:PJZ288"/>
    <mergeCell ref="PKA288:PKD288"/>
    <mergeCell ref="PIQ288:PIT288"/>
    <mergeCell ref="PIU288:PIX288"/>
    <mergeCell ref="PIY288:PJB288"/>
    <mergeCell ref="PJC288:PJF288"/>
    <mergeCell ref="PJG288:PJJ288"/>
    <mergeCell ref="PHW288:PHZ288"/>
    <mergeCell ref="PIA288:PID288"/>
    <mergeCell ref="PIE288:PIH288"/>
    <mergeCell ref="PII288:PIL288"/>
    <mergeCell ref="PIM288:PIP288"/>
    <mergeCell ref="PHC288:PHF288"/>
    <mergeCell ref="PHG288:PHJ288"/>
    <mergeCell ref="PHK288:PHN288"/>
    <mergeCell ref="PHO288:PHR288"/>
    <mergeCell ref="PHS288:PHV288"/>
    <mergeCell ref="PRC288:PRF288"/>
    <mergeCell ref="PRG288:PRJ288"/>
    <mergeCell ref="PRK288:PRN288"/>
    <mergeCell ref="PRO288:PRR288"/>
    <mergeCell ref="PRS288:PRV288"/>
    <mergeCell ref="PQI288:PQL288"/>
    <mergeCell ref="PQM288:PQP288"/>
    <mergeCell ref="PQQ288:PQT288"/>
    <mergeCell ref="PQU288:PQX288"/>
    <mergeCell ref="PQY288:PRB288"/>
    <mergeCell ref="PPO288:PPR288"/>
    <mergeCell ref="PPS288:PPV288"/>
    <mergeCell ref="PPW288:PPZ288"/>
    <mergeCell ref="PQA288:PQD288"/>
    <mergeCell ref="PQE288:PQH288"/>
    <mergeCell ref="POU288:POX288"/>
    <mergeCell ref="POY288:PPB288"/>
    <mergeCell ref="PPC288:PPF288"/>
    <mergeCell ref="PPG288:PPJ288"/>
    <mergeCell ref="PPK288:PPN288"/>
    <mergeCell ref="POA288:POD288"/>
    <mergeCell ref="POE288:POH288"/>
    <mergeCell ref="POI288:POL288"/>
    <mergeCell ref="POM288:POP288"/>
    <mergeCell ref="POQ288:POT288"/>
    <mergeCell ref="PNG288:PNJ288"/>
    <mergeCell ref="PNK288:PNN288"/>
    <mergeCell ref="PNO288:PNR288"/>
    <mergeCell ref="PNS288:PNV288"/>
    <mergeCell ref="PNW288:PNZ288"/>
    <mergeCell ref="PMM288:PMP288"/>
    <mergeCell ref="PMQ288:PMT288"/>
    <mergeCell ref="PMU288:PMX288"/>
    <mergeCell ref="PMY288:PNB288"/>
    <mergeCell ref="PNC288:PNF288"/>
    <mergeCell ref="PWM288:PWP288"/>
    <mergeCell ref="PWQ288:PWT288"/>
    <mergeCell ref="PWU288:PWX288"/>
    <mergeCell ref="PWY288:PXB288"/>
    <mergeCell ref="PXC288:PXF288"/>
    <mergeCell ref="PVS288:PVV288"/>
    <mergeCell ref="PVW288:PVZ288"/>
    <mergeCell ref="PWA288:PWD288"/>
    <mergeCell ref="PWE288:PWH288"/>
    <mergeCell ref="PWI288:PWL288"/>
    <mergeCell ref="PUY288:PVB288"/>
    <mergeCell ref="PVC288:PVF288"/>
    <mergeCell ref="PVG288:PVJ288"/>
    <mergeCell ref="PVK288:PVN288"/>
    <mergeCell ref="PVO288:PVR288"/>
    <mergeCell ref="PUE288:PUH288"/>
    <mergeCell ref="PUI288:PUL288"/>
    <mergeCell ref="PUM288:PUP288"/>
    <mergeCell ref="PUQ288:PUT288"/>
    <mergeCell ref="PUU288:PUX288"/>
    <mergeCell ref="PTK288:PTN288"/>
    <mergeCell ref="PTO288:PTR288"/>
    <mergeCell ref="PTS288:PTV288"/>
    <mergeCell ref="PTW288:PTZ288"/>
    <mergeCell ref="PUA288:PUD288"/>
    <mergeCell ref="PSQ288:PST288"/>
    <mergeCell ref="PSU288:PSX288"/>
    <mergeCell ref="PSY288:PTB288"/>
    <mergeCell ref="PTC288:PTF288"/>
    <mergeCell ref="PTG288:PTJ288"/>
    <mergeCell ref="PRW288:PRZ288"/>
    <mergeCell ref="PSA288:PSD288"/>
    <mergeCell ref="PSE288:PSH288"/>
    <mergeCell ref="PSI288:PSL288"/>
    <mergeCell ref="PSM288:PSP288"/>
    <mergeCell ref="QBW288:QBZ288"/>
    <mergeCell ref="QCA288:QCD288"/>
    <mergeCell ref="QCE288:QCH288"/>
    <mergeCell ref="QCI288:QCL288"/>
    <mergeCell ref="QCM288:QCP288"/>
    <mergeCell ref="QBC288:QBF288"/>
    <mergeCell ref="QBG288:QBJ288"/>
    <mergeCell ref="QBK288:QBN288"/>
    <mergeCell ref="QBO288:QBR288"/>
    <mergeCell ref="QBS288:QBV288"/>
    <mergeCell ref="QAI288:QAL288"/>
    <mergeCell ref="QAM288:QAP288"/>
    <mergeCell ref="QAQ288:QAT288"/>
    <mergeCell ref="QAU288:QAX288"/>
    <mergeCell ref="QAY288:QBB288"/>
    <mergeCell ref="PZO288:PZR288"/>
    <mergeCell ref="PZS288:PZV288"/>
    <mergeCell ref="PZW288:PZZ288"/>
    <mergeCell ref="QAA288:QAD288"/>
    <mergeCell ref="QAE288:QAH288"/>
    <mergeCell ref="PYU288:PYX288"/>
    <mergeCell ref="PYY288:PZB288"/>
    <mergeCell ref="PZC288:PZF288"/>
    <mergeCell ref="PZG288:PZJ288"/>
    <mergeCell ref="PZK288:PZN288"/>
    <mergeCell ref="PYA288:PYD288"/>
    <mergeCell ref="PYE288:PYH288"/>
    <mergeCell ref="PYI288:PYL288"/>
    <mergeCell ref="PYM288:PYP288"/>
    <mergeCell ref="PYQ288:PYT288"/>
    <mergeCell ref="PXG288:PXJ288"/>
    <mergeCell ref="PXK288:PXN288"/>
    <mergeCell ref="PXO288:PXR288"/>
    <mergeCell ref="PXS288:PXV288"/>
    <mergeCell ref="PXW288:PXZ288"/>
    <mergeCell ref="QHG288:QHJ288"/>
    <mergeCell ref="QHK288:QHN288"/>
    <mergeCell ref="QHO288:QHR288"/>
    <mergeCell ref="QHS288:QHV288"/>
    <mergeCell ref="QHW288:QHZ288"/>
    <mergeCell ref="QGM288:QGP288"/>
    <mergeCell ref="QGQ288:QGT288"/>
    <mergeCell ref="QGU288:QGX288"/>
    <mergeCell ref="QGY288:QHB288"/>
    <mergeCell ref="QHC288:QHF288"/>
    <mergeCell ref="QFS288:QFV288"/>
    <mergeCell ref="QFW288:QFZ288"/>
    <mergeCell ref="QGA288:QGD288"/>
    <mergeCell ref="QGE288:QGH288"/>
    <mergeCell ref="QGI288:QGL288"/>
    <mergeCell ref="QEY288:QFB288"/>
    <mergeCell ref="QFC288:QFF288"/>
    <mergeCell ref="QFG288:QFJ288"/>
    <mergeCell ref="QFK288:QFN288"/>
    <mergeCell ref="QFO288:QFR288"/>
    <mergeCell ref="QEE288:QEH288"/>
    <mergeCell ref="QEI288:QEL288"/>
    <mergeCell ref="QEM288:QEP288"/>
    <mergeCell ref="QEQ288:QET288"/>
    <mergeCell ref="QEU288:QEX288"/>
    <mergeCell ref="QDK288:QDN288"/>
    <mergeCell ref="QDO288:QDR288"/>
    <mergeCell ref="QDS288:QDV288"/>
    <mergeCell ref="QDW288:QDZ288"/>
    <mergeCell ref="QEA288:QED288"/>
    <mergeCell ref="QCQ288:QCT288"/>
    <mergeCell ref="QCU288:QCX288"/>
    <mergeCell ref="QCY288:QDB288"/>
    <mergeCell ref="QDC288:QDF288"/>
    <mergeCell ref="QDG288:QDJ288"/>
    <mergeCell ref="QMQ288:QMT288"/>
    <mergeCell ref="QMU288:QMX288"/>
    <mergeCell ref="QMY288:QNB288"/>
    <mergeCell ref="QNC288:QNF288"/>
    <mergeCell ref="QNG288:QNJ288"/>
    <mergeCell ref="QLW288:QLZ288"/>
    <mergeCell ref="QMA288:QMD288"/>
    <mergeCell ref="QME288:QMH288"/>
    <mergeCell ref="QMI288:QML288"/>
    <mergeCell ref="QMM288:QMP288"/>
    <mergeCell ref="QLC288:QLF288"/>
    <mergeCell ref="QLG288:QLJ288"/>
    <mergeCell ref="QLK288:QLN288"/>
    <mergeCell ref="QLO288:QLR288"/>
    <mergeCell ref="QLS288:QLV288"/>
    <mergeCell ref="QKI288:QKL288"/>
    <mergeCell ref="QKM288:QKP288"/>
    <mergeCell ref="QKQ288:QKT288"/>
    <mergeCell ref="QKU288:QKX288"/>
    <mergeCell ref="QKY288:QLB288"/>
    <mergeCell ref="QJO288:QJR288"/>
    <mergeCell ref="QJS288:QJV288"/>
    <mergeCell ref="QJW288:QJZ288"/>
    <mergeCell ref="QKA288:QKD288"/>
    <mergeCell ref="QKE288:QKH288"/>
    <mergeCell ref="QIU288:QIX288"/>
    <mergeCell ref="QIY288:QJB288"/>
    <mergeCell ref="QJC288:QJF288"/>
    <mergeCell ref="QJG288:QJJ288"/>
    <mergeCell ref="QJK288:QJN288"/>
    <mergeCell ref="QIA288:QID288"/>
    <mergeCell ref="QIE288:QIH288"/>
    <mergeCell ref="QII288:QIL288"/>
    <mergeCell ref="QIM288:QIP288"/>
    <mergeCell ref="QIQ288:QIT288"/>
    <mergeCell ref="QSA288:QSD288"/>
    <mergeCell ref="QSE288:QSH288"/>
    <mergeCell ref="QSI288:QSL288"/>
    <mergeCell ref="QSM288:QSP288"/>
    <mergeCell ref="QSQ288:QST288"/>
    <mergeCell ref="QRG288:QRJ288"/>
    <mergeCell ref="QRK288:QRN288"/>
    <mergeCell ref="QRO288:QRR288"/>
    <mergeCell ref="QRS288:QRV288"/>
    <mergeCell ref="QRW288:QRZ288"/>
    <mergeCell ref="QQM288:QQP288"/>
    <mergeCell ref="QQQ288:QQT288"/>
    <mergeCell ref="QQU288:QQX288"/>
    <mergeCell ref="QQY288:QRB288"/>
    <mergeCell ref="QRC288:QRF288"/>
    <mergeCell ref="QPS288:QPV288"/>
    <mergeCell ref="QPW288:QPZ288"/>
    <mergeCell ref="QQA288:QQD288"/>
    <mergeCell ref="QQE288:QQH288"/>
    <mergeCell ref="QQI288:QQL288"/>
    <mergeCell ref="QOY288:QPB288"/>
    <mergeCell ref="QPC288:QPF288"/>
    <mergeCell ref="QPG288:QPJ288"/>
    <mergeCell ref="QPK288:QPN288"/>
    <mergeCell ref="QPO288:QPR288"/>
    <mergeCell ref="QOE288:QOH288"/>
    <mergeCell ref="QOI288:QOL288"/>
    <mergeCell ref="QOM288:QOP288"/>
    <mergeCell ref="QOQ288:QOT288"/>
    <mergeCell ref="QOU288:QOX288"/>
    <mergeCell ref="QNK288:QNN288"/>
    <mergeCell ref="QNO288:QNR288"/>
    <mergeCell ref="QNS288:QNV288"/>
    <mergeCell ref="QNW288:QNZ288"/>
    <mergeCell ref="QOA288:QOD288"/>
    <mergeCell ref="QXK288:QXN288"/>
    <mergeCell ref="QXO288:QXR288"/>
    <mergeCell ref="QXS288:QXV288"/>
    <mergeCell ref="QXW288:QXZ288"/>
    <mergeCell ref="QYA288:QYD288"/>
    <mergeCell ref="QWQ288:QWT288"/>
    <mergeCell ref="QWU288:QWX288"/>
    <mergeCell ref="QWY288:QXB288"/>
    <mergeCell ref="QXC288:QXF288"/>
    <mergeCell ref="QXG288:QXJ288"/>
    <mergeCell ref="QVW288:QVZ288"/>
    <mergeCell ref="QWA288:QWD288"/>
    <mergeCell ref="QWE288:QWH288"/>
    <mergeCell ref="QWI288:QWL288"/>
    <mergeCell ref="QWM288:QWP288"/>
    <mergeCell ref="QVC288:QVF288"/>
    <mergeCell ref="QVG288:QVJ288"/>
    <mergeCell ref="QVK288:QVN288"/>
    <mergeCell ref="QVO288:QVR288"/>
    <mergeCell ref="QVS288:QVV288"/>
    <mergeCell ref="QUI288:QUL288"/>
    <mergeCell ref="QUM288:QUP288"/>
    <mergeCell ref="QUQ288:QUT288"/>
    <mergeCell ref="QUU288:QUX288"/>
    <mergeCell ref="QUY288:QVB288"/>
    <mergeCell ref="QTO288:QTR288"/>
    <mergeCell ref="QTS288:QTV288"/>
    <mergeCell ref="QTW288:QTZ288"/>
    <mergeCell ref="QUA288:QUD288"/>
    <mergeCell ref="QUE288:QUH288"/>
    <mergeCell ref="QSU288:QSX288"/>
    <mergeCell ref="QSY288:QTB288"/>
    <mergeCell ref="QTC288:QTF288"/>
    <mergeCell ref="QTG288:QTJ288"/>
    <mergeCell ref="QTK288:QTN288"/>
    <mergeCell ref="RCU288:RCX288"/>
    <mergeCell ref="RCY288:RDB288"/>
    <mergeCell ref="RDC288:RDF288"/>
    <mergeCell ref="RDG288:RDJ288"/>
    <mergeCell ref="RDK288:RDN288"/>
    <mergeCell ref="RCA288:RCD288"/>
    <mergeCell ref="RCE288:RCH288"/>
    <mergeCell ref="RCI288:RCL288"/>
    <mergeCell ref="RCM288:RCP288"/>
    <mergeCell ref="RCQ288:RCT288"/>
    <mergeCell ref="RBG288:RBJ288"/>
    <mergeCell ref="RBK288:RBN288"/>
    <mergeCell ref="RBO288:RBR288"/>
    <mergeCell ref="RBS288:RBV288"/>
    <mergeCell ref="RBW288:RBZ288"/>
    <mergeCell ref="RAM288:RAP288"/>
    <mergeCell ref="RAQ288:RAT288"/>
    <mergeCell ref="RAU288:RAX288"/>
    <mergeCell ref="RAY288:RBB288"/>
    <mergeCell ref="RBC288:RBF288"/>
    <mergeCell ref="QZS288:QZV288"/>
    <mergeCell ref="QZW288:QZZ288"/>
    <mergeCell ref="RAA288:RAD288"/>
    <mergeCell ref="RAE288:RAH288"/>
    <mergeCell ref="RAI288:RAL288"/>
    <mergeCell ref="QYY288:QZB288"/>
    <mergeCell ref="QZC288:QZF288"/>
    <mergeCell ref="QZG288:QZJ288"/>
    <mergeCell ref="QZK288:QZN288"/>
    <mergeCell ref="QZO288:QZR288"/>
    <mergeCell ref="QYE288:QYH288"/>
    <mergeCell ref="QYI288:QYL288"/>
    <mergeCell ref="QYM288:QYP288"/>
    <mergeCell ref="QYQ288:QYT288"/>
    <mergeCell ref="QYU288:QYX288"/>
    <mergeCell ref="RIE288:RIH288"/>
    <mergeCell ref="RII288:RIL288"/>
    <mergeCell ref="RIM288:RIP288"/>
    <mergeCell ref="RIQ288:RIT288"/>
    <mergeCell ref="RIU288:RIX288"/>
    <mergeCell ref="RHK288:RHN288"/>
    <mergeCell ref="RHO288:RHR288"/>
    <mergeCell ref="RHS288:RHV288"/>
    <mergeCell ref="RHW288:RHZ288"/>
    <mergeCell ref="RIA288:RID288"/>
    <mergeCell ref="RGQ288:RGT288"/>
    <mergeCell ref="RGU288:RGX288"/>
    <mergeCell ref="RGY288:RHB288"/>
    <mergeCell ref="RHC288:RHF288"/>
    <mergeCell ref="RHG288:RHJ288"/>
    <mergeCell ref="RFW288:RFZ288"/>
    <mergeCell ref="RGA288:RGD288"/>
    <mergeCell ref="RGE288:RGH288"/>
    <mergeCell ref="RGI288:RGL288"/>
    <mergeCell ref="RGM288:RGP288"/>
    <mergeCell ref="RFC288:RFF288"/>
    <mergeCell ref="RFG288:RFJ288"/>
    <mergeCell ref="RFK288:RFN288"/>
    <mergeCell ref="RFO288:RFR288"/>
    <mergeCell ref="RFS288:RFV288"/>
    <mergeCell ref="REI288:REL288"/>
    <mergeCell ref="REM288:REP288"/>
    <mergeCell ref="REQ288:RET288"/>
    <mergeCell ref="REU288:REX288"/>
    <mergeCell ref="REY288:RFB288"/>
    <mergeCell ref="RDO288:RDR288"/>
    <mergeCell ref="RDS288:RDV288"/>
    <mergeCell ref="RDW288:RDZ288"/>
    <mergeCell ref="REA288:RED288"/>
    <mergeCell ref="REE288:REH288"/>
    <mergeCell ref="RNO288:RNR288"/>
    <mergeCell ref="RNS288:RNV288"/>
    <mergeCell ref="RNW288:RNZ288"/>
    <mergeCell ref="ROA288:ROD288"/>
    <mergeCell ref="ROE288:ROH288"/>
    <mergeCell ref="RMU288:RMX288"/>
    <mergeCell ref="RMY288:RNB288"/>
    <mergeCell ref="RNC288:RNF288"/>
    <mergeCell ref="RNG288:RNJ288"/>
    <mergeCell ref="RNK288:RNN288"/>
    <mergeCell ref="RMA288:RMD288"/>
    <mergeCell ref="RME288:RMH288"/>
    <mergeCell ref="RMI288:RML288"/>
    <mergeCell ref="RMM288:RMP288"/>
    <mergeCell ref="RMQ288:RMT288"/>
    <mergeCell ref="RLG288:RLJ288"/>
    <mergeCell ref="RLK288:RLN288"/>
    <mergeCell ref="RLO288:RLR288"/>
    <mergeCell ref="RLS288:RLV288"/>
    <mergeCell ref="RLW288:RLZ288"/>
    <mergeCell ref="RKM288:RKP288"/>
    <mergeCell ref="RKQ288:RKT288"/>
    <mergeCell ref="RKU288:RKX288"/>
    <mergeCell ref="RKY288:RLB288"/>
    <mergeCell ref="RLC288:RLF288"/>
    <mergeCell ref="RJS288:RJV288"/>
    <mergeCell ref="RJW288:RJZ288"/>
    <mergeCell ref="RKA288:RKD288"/>
    <mergeCell ref="RKE288:RKH288"/>
    <mergeCell ref="RKI288:RKL288"/>
    <mergeCell ref="RIY288:RJB288"/>
    <mergeCell ref="RJC288:RJF288"/>
    <mergeCell ref="RJG288:RJJ288"/>
    <mergeCell ref="RJK288:RJN288"/>
    <mergeCell ref="RJO288:RJR288"/>
    <mergeCell ref="RSY288:RTB288"/>
    <mergeCell ref="RTC288:RTF288"/>
    <mergeCell ref="RTG288:RTJ288"/>
    <mergeCell ref="RTK288:RTN288"/>
    <mergeCell ref="RTO288:RTR288"/>
    <mergeCell ref="RSE288:RSH288"/>
    <mergeCell ref="RSI288:RSL288"/>
    <mergeCell ref="RSM288:RSP288"/>
    <mergeCell ref="RSQ288:RST288"/>
    <mergeCell ref="RSU288:RSX288"/>
    <mergeCell ref="RRK288:RRN288"/>
    <mergeCell ref="RRO288:RRR288"/>
    <mergeCell ref="RRS288:RRV288"/>
    <mergeCell ref="RRW288:RRZ288"/>
    <mergeCell ref="RSA288:RSD288"/>
    <mergeCell ref="RQQ288:RQT288"/>
    <mergeCell ref="RQU288:RQX288"/>
    <mergeCell ref="RQY288:RRB288"/>
    <mergeCell ref="RRC288:RRF288"/>
    <mergeCell ref="RRG288:RRJ288"/>
    <mergeCell ref="RPW288:RPZ288"/>
    <mergeCell ref="RQA288:RQD288"/>
    <mergeCell ref="RQE288:RQH288"/>
    <mergeCell ref="RQI288:RQL288"/>
    <mergeCell ref="RQM288:RQP288"/>
    <mergeCell ref="RPC288:RPF288"/>
    <mergeCell ref="RPG288:RPJ288"/>
    <mergeCell ref="RPK288:RPN288"/>
    <mergeCell ref="RPO288:RPR288"/>
    <mergeCell ref="RPS288:RPV288"/>
    <mergeCell ref="ROI288:ROL288"/>
    <mergeCell ref="ROM288:ROP288"/>
    <mergeCell ref="ROQ288:ROT288"/>
    <mergeCell ref="ROU288:ROX288"/>
    <mergeCell ref="ROY288:RPB288"/>
    <mergeCell ref="RYI288:RYL288"/>
    <mergeCell ref="RYM288:RYP288"/>
    <mergeCell ref="RYQ288:RYT288"/>
    <mergeCell ref="RYU288:RYX288"/>
    <mergeCell ref="RYY288:RZB288"/>
    <mergeCell ref="RXO288:RXR288"/>
    <mergeCell ref="RXS288:RXV288"/>
    <mergeCell ref="RXW288:RXZ288"/>
    <mergeCell ref="RYA288:RYD288"/>
    <mergeCell ref="RYE288:RYH288"/>
    <mergeCell ref="RWU288:RWX288"/>
    <mergeCell ref="RWY288:RXB288"/>
    <mergeCell ref="RXC288:RXF288"/>
    <mergeCell ref="RXG288:RXJ288"/>
    <mergeCell ref="RXK288:RXN288"/>
    <mergeCell ref="RWA288:RWD288"/>
    <mergeCell ref="RWE288:RWH288"/>
    <mergeCell ref="RWI288:RWL288"/>
    <mergeCell ref="RWM288:RWP288"/>
    <mergeCell ref="RWQ288:RWT288"/>
    <mergeCell ref="RVG288:RVJ288"/>
    <mergeCell ref="RVK288:RVN288"/>
    <mergeCell ref="RVO288:RVR288"/>
    <mergeCell ref="RVS288:RVV288"/>
    <mergeCell ref="RVW288:RVZ288"/>
    <mergeCell ref="RUM288:RUP288"/>
    <mergeCell ref="RUQ288:RUT288"/>
    <mergeCell ref="RUU288:RUX288"/>
    <mergeCell ref="RUY288:RVB288"/>
    <mergeCell ref="RVC288:RVF288"/>
    <mergeCell ref="RTS288:RTV288"/>
    <mergeCell ref="RTW288:RTZ288"/>
    <mergeCell ref="RUA288:RUD288"/>
    <mergeCell ref="RUE288:RUH288"/>
    <mergeCell ref="RUI288:RUL288"/>
    <mergeCell ref="SDS288:SDV288"/>
    <mergeCell ref="SDW288:SDZ288"/>
    <mergeCell ref="SEA288:SED288"/>
    <mergeCell ref="SEE288:SEH288"/>
    <mergeCell ref="SEI288:SEL288"/>
    <mergeCell ref="SCY288:SDB288"/>
    <mergeCell ref="SDC288:SDF288"/>
    <mergeCell ref="SDG288:SDJ288"/>
    <mergeCell ref="SDK288:SDN288"/>
    <mergeCell ref="SDO288:SDR288"/>
    <mergeCell ref="SCE288:SCH288"/>
    <mergeCell ref="SCI288:SCL288"/>
    <mergeCell ref="SCM288:SCP288"/>
    <mergeCell ref="SCQ288:SCT288"/>
    <mergeCell ref="SCU288:SCX288"/>
    <mergeCell ref="SBK288:SBN288"/>
    <mergeCell ref="SBO288:SBR288"/>
    <mergeCell ref="SBS288:SBV288"/>
    <mergeCell ref="SBW288:SBZ288"/>
    <mergeCell ref="SCA288:SCD288"/>
    <mergeCell ref="SAQ288:SAT288"/>
    <mergeCell ref="SAU288:SAX288"/>
    <mergeCell ref="SAY288:SBB288"/>
    <mergeCell ref="SBC288:SBF288"/>
    <mergeCell ref="SBG288:SBJ288"/>
    <mergeCell ref="RZW288:RZZ288"/>
    <mergeCell ref="SAA288:SAD288"/>
    <mergeCell ref="SAE288:SAH288"/>
    <mergeCell ref="SAI288:SAL288"/>
    <mergeCell ref="SAM288:SAP288"/>
    <mergeCell ref="RZC288:RZF288"/>
    <mergeCell ref="RZG288:RZJ288"/>
    <mergeCell ref="RZK288:RZN288"/>
    <mergeCell ref="RZO288:RZR288"/>
    <mergeCell ref="RZS288:RZV288"/>
    <mergeCell ref="SJC288:SJF288"/>
    <mergeCell ref="SJG288:SJJ288"/>
    <mergeCell ref="SJK288:SJN288"/>
    <mergeCell ref="SJO288:SJR288"/>
    <mergeCell ref="SJS288:SJV288"/>
    <mergeCell ref="SII288:SIL288"/>
    <mergeCell ref="SIM288:SIP288"/>
    <mergeCell ref="SIQ288:SIT288"/>
    <mergeCell ref="SIU288:SIX288"/>
    <mergeCell ref="SIY288:SJB288"/>
    <mergeCell ref="SHO288:SHR288"/>
    <mergeCell ref="SHS288:SHV288"/>
    <mergeCell ref="SHW288:SHZ288"/>
    <mergeCell ref="SIA288:SID288"/>
    <mergeCell ref="SIE288:SIH288"/>
    <mergeCell ref="SGU288:SGX288"/>
    <mergeCell ref="SGY288:SHB288"/>
    <mergeCell ref="SHC288:SHF288"/>
    <mergeCell ref="SHG288:SHJ288"/>
    <mergeCell ref="SHK288:SHN288"/>
    <mergeCell ref="SGA288:SGD288"/>
    <mergeCell ref="SGE288:SGH288"/>
    <mergeCell ref="SGI288:SGL288"/>
    <mergeCell ref="SGM288:SGP288"/>
    <mergeCell ref="SGQ288:SGT288"/>
    <mergeCell ref="SFG288:SFJ288"/>
    <mergeCell ref="SFK288:SFN288"/>
    <mergeCell ref="SFO288:SFR288"/>
    <mergeCell ref="SFS288:SFV288"/>
    <mergeCell ref="SFW288:SFZ288"/>
    <mergeCell ref="SEM288:SEP288"/>
    <mergeCell ref="SEQ288:SET288"/>
    <mergeCell ref="SEU288:SEX288"/>
    <mergeCell ref="SEY288:SFB288"/>
    <mergeCell ref="SFC288:SFF288"/>
    <mergeCell ref="SOM288:SOP288"/>
    <mergeCell ref="SOQ288:SOT288"/>
    <mergeCell ref="SOU288:SOX288"/>
    <mergeCell ref="SOY288:SPB288"/>
    <mergeCell ref="SPC288:SPF288"/>
    <mergeCell ref="SNS288:SNV288"/>
    <mergeCell ref="SNW288:SNZ288"/>
    <mergeCell ref="SOA288:SOD288"/>
    <mergeCell ref="SOE288:SOH288"/>
    <mergeCell ref="SOI288:SOL288"/>
    <mergeCell ref="SMY288:SNB288"/>
    <mergeCell ref="SNC288:SNF288"/>
    <mergeCell ref="SNG288:SNJ288"/>
    <mergeCell ref="SNK288:SNN288"/>
    <mergeCell ref="SNO288:SNR288"/>
    <mergeCell ref="SME288:SMH288"/>
    <mergeCell ref="SMI288:SML288"/>
    <mergeCell ref="SMM288:SMP288"/>
    <mergeCell ref="SMQ288:SMT288"/>
    <mergeCell ref="SMU288:SMX288"/>
    <mergeCell ref="SLK288:SLN288"/>
    <mergeCell ref="SLO288:SLR288"/>
    <mergeCell ref="SLS288:SLV288"/>
    <mergeCell ref="SLW288:SLZ288"/>
    <mergeCell ref="SMA288:SMD288"/>
    <mergeCell ref="SKQ288:SKT288"/>
    <mergeCell ref="SKU288:SKX288"/>
    <mergeCell ref="SKY288:SLB288"/>
    <mergeCell ref="SLC288:SLF288"/>
    <mergeCell ref="SLG288:SLJ288"/>
    <mergeCell ref="SJW288:SJZ288"/>
    <mergeCell ref="SKA288:SKD288"/>
    <mergeCell ref="SKE288:SKH288"/>
    <mergeCell ref="SKI288:SKL288"/>
    <mergeCell ref="SKM288:SKP288"/>
    <mergeCell ref="STW288:STZ288"/>
    <mergeCell ref="SUA288:SUD288"/>
    <mergeCell ref="SUE288:SUH288"/>
    <mergeCell ref="SUI288:SUL288"/>
    <mergeCell ref="SUM288:SUP288"/>
    <mergeCell ref="STC288:STF288"/>
    <mergeCell ref="STG288:STJ288"/>
    <mergeCell ref="STK288:STN288"/>
    <mergeCell ref="STO288:STR288"/>
    <mergeCell ref="STS288:STV288"/>
    <mergeCell ref="SSI288:SSL288"/>
    <mergeCell ref="SSM288:SSP288"/>
    <mergeCell ref="SSQ288:SST288"/>
    <mergeCell ref="SSU288:SSX288"/>
    <mergeCell ref="SSY288:STB288"/>
    <mergeCell ref="SRO288:SRR288"/>
    <mergeCell ref="SRS288:SRV288"/>
    <mergeCell ref="SRW288:SRZ288"/>
    <mergeCell ref="SSA288:SSD288"/>
    <mergeCell ref="SSE288:SSH288"/>
    <mergeCell ref="SQU288:SQX288"/>
    <mergeCell ref="SQY288:SRB288"/>
    <mergeCell ref="SRC288:SRF288"/>
    <mergeCell ref="SRG288:SRJ288"/>
    <mergeCell ref="SRK288:SRN288"/>
    <mergeCell ref="SQA288:SQD288"/>
    <mergeCell ref="SQE288:SQH288"/>
    <mergeCell ref="SQI288:SQL288"/>
    <mergeCell ref="SQM288:SQP288"/>
    <mergeCell ref="SQQ288:SQT288"/>
    <mergeCell ref="SPG288:SPJ288"/>
    <mergeCell ref="SPK288:SPN288"/>
    <mergeCell ref="SPO288:SPR288"/>
    <mergeCell ref="SPS288:SPV288"/>
    <mergeCell ref="SPW288:SPZ288"/>
    <mergeCell ref="SZG288:SZJ288"/>
    <mergeCell ref="SZK288:SZN288"/>
    <mergeCell ref="SZO288:SZR288"/>
    <mergeCell ref="SZS288:SZV288"/>
    <mergeCell ref="SZW288:SZZ288"/>
    <mergeCell ref="SYM288:SYP288"/>
    <mergeCell ref="SYQ288:SYT288"/>
    <mergeCell ref="SYU288:SYX288"/>
    <mergeCell ref="SYY288:SZB288"/>
    <mergeCell ref="SZC288:SZF288"/>
    <mergeCell ref="SXS288:SXV288"/>
    <mergeCell ref="SXW288:SXZ288"/>
    <mergeCell ref="SYA288:SYD288"/>
    <mergeCell ref="SYE288:SYH288"/>
    <mergeCell ref="SYI288:SYL288"/>
    <mergeCell ref="SWY288:SXB288"/>
    <mergeCell ref="SXC288:SXF288"/>
    <mergeCell ref="SXG288:SXJ288"/>
    <mergeCell ref="SXK288:SXN288"/>
    <mergeCell ref="SXO288:SXR288"/>
    <mergeCell ref="SWE288:SWH288"/>
    <mergeCell ref="SWI288:SWL288"/>
    <mergeCell ref="SWM288:SWP288"/>
    <mergeCell ref="SWQ288:SWT288"/>
    <mergeCell ref="SWU288:SWX288"/>
    <mergeCell ref="SVK288:SVN288"/>
    <mergeCell ref="SVO288:SVR288"/>
    <mergeCell ref="SVS288:SVV288"/>
    <mergeCell ref="SVW288:SVZ288"/>
    <mergeCell ref="SWA288:SWD288"/>
    <mergeCell ref="SUQ288:SUT288"/>
    <mergeCell ref="SUU288:SUX288"/>
    <mergeCell ref="SUY288:SVB288"/>
    <mergeCell ref="SVC288:SVF288"/>
    <mergeCell ref="SVG288:SVJ288"/>
    <mergeCell ref="TEQ288:TET288"/>
    <mergeCell ref="TEU288:TEX288"/>
    <mergeCell ref="TEY288:TFB288"/>
    <mergeCell ref="TFC288:TFF288"/>
    <mergeCell ref="TFG288:TFJ288"/>
    <mergeCell ref="TDW288:TDZ288"/>
    <mergeCell ref="TEA288:TED288"/>
    <mergeCell ref="TEE288:TEH288"/>
    <mergeCell ref="TEI288:TEL288"/>
    <mergeCell ref="TEM288:TEP288"/>
    <mergeCell ref="TDC288:TDF288"/>
    <mergeCell ref="TDG288:TDJ288"/>
    <mergeCell ref="TDK288:TDN288"/>
    <mergeCell ref="TDO288:TDR288"/>
    <mergeCell ref="TDS288:TDV288"/>
    <mergeCell ref="TCI288:TCL288"/>
    <mergeCell ref="TCM288:TCP288"/>
    <mergeCell ref="TCQ288:TCT288"/>
    <mergeCell ref="TCU288:TCX288"/>
    <mergeCell ref="TCY288:TDB288"/>
    <mergeCell ref="TBO288:TBR288"/>
    <mergeCell ref="TBS288:TBV288"/>
    <mergeCell ref="TBW288:TBZ288"/>
    <mergeCell ref="TCA288:TCD288"/>
    <mergeCell ref="TCE288:TCH288"/>
    <mergeCell ref="TAU288:TAX288"/>
    <mergeCell ref="TAY288:TBB288"/>
    <mergeCell ref="TBC288:TBF288"/>
    <mergeCell ref="TBG288:TBJ288"/>
    <mergeCell ref="TBK288:TBN288"/>
    <mergeCell ref="TAA288:TAD288"/>
    <mergeCell ref="TAE288:TAH288"/>
    <mergeCell ref="TAI288:TAL288"/>
    <mergeCell ref="TAM288:TAP288"/>
    <mergeCell ref="TAQ288:TAT288"/>
    <mergeCell ref="TKA288:TKD288"/>
    <mergeCell ref="TKE288:TKH288"/>
    <mergeCell ref="TKI288:TKL288"/>
    <mergeCell ref="TKM288:TKP288"/>
    <mergeCell ref="TKQ288:TKT288"/>
    <mergeCell ref="TJG288:TJJ288"/>
    <mergeCell ref="TJK288:TJN288"/>
    <mergeCell ref="TJO288:TJR288"/>
    <mergeCell ref="TJS288:TJV288"/>
    <mergeCell ref="TJW288:TJZ288"/>
    <mergeCell ref="TIM288:TIP288"/>
    <mergeCell ref="TIQ288:TIT288"/>
    <mergeCell ref="TIU288:TIX288"/>
    <mergeCell ref="TIY288:TJB288"/>
    <mergeCell ref="TJC288:TJF288"/>
    <mergeCell ref="THS288:THV288"/>
    <mergeCell ref="THW288:THZ288"/>
    <mergeCell ref="TIA288:TID288"/>
    <mergeCell ref="TIE288:TIH288"/>
    <mergeCell ref="TII288:TIL288"/>
    <mergeCell ref="TGY288:THB288"/>
    <mergeCell ref="THC288:THF288"/>
    <mergeCell ref="THG288:THJ288"/>
    <mergeCell ref="THK288:THN288"/>
    <mergeCell ref="THO288:THR288"/>
    <mergeCell ref="TGE288:TGH288"/>
    <mergeCell ref="TGI288:TGL288"/>
    <mergeCell ref="TGM288:TGP288"/>
    <mergeCell ref="TGQ288:TGT288"/>
    <mergeCell ref="TGU288:TGX288"/>
    <mergeCell ref="TFK288:TFN288"/>
    <mergeCell ref="TFO288:TFR288"/>
    <mergeCell ref="TFS288:TFV288"/>
    <mergeCell ref="TFW288:TFZ288"/>
    <mergeCell ref="TGA288:TGD288"/>
    <mergeCell ref="TPK288:TPN288"/>
    <mergeCell ref="TPO288:TPR288"/>
    <mergeCell ref="TPS288:TPV288"/>
    <mergeCell ref="TPW288:TPZ288"/>
    <mergeCell ref="TQA288:TQD288"/>
    <mergeCell ref="TOQ288:TOT288"/>
    <mergeCell ref="TOU288:TOX288"/>
    <mergeCell ref="TOY288:TPB288"/>
    <mergeCell ref="TPC288:TPF288"/>
    <mergeCell ref="TPG288:TPJ288"/>
    <mergeCell ref="TNW288:TNZ288"/>
    <mergeCell ref="TOA288:TOD288"/>
    <mergeCell ref="TOE288:TOH288"/>
    <mergeCell ref="TOI288:TOL288"/>
    <mergeCell ref="TOM288:TOP288"/>
    <mergeCell ref="TNC288:TNF288"/>
    <mergeCell ref="TNG288:TNJ288"/>
    <mergeCell ref="TNK288:TNN288"/>
    <mergeCell ref="TNO288:TNR288"/>
    <mergeCell ref="TNS288:TNV288"/>
    <mergeCell ref="TMI288:TML288"/>
    <mergeCell ref="TMM288:TMP288"/>
    <mergeCell ref="TMQ288:TMT288"/>
    <mergeCell ref="TMU288:TMX288"/>
    <mergeCell ref="TMY288:TNB288"/>
    <mergeCell ref="TLO288:TLR288"/>
    <mergeCell ref="TLS288:TLV288"/>
    <mergeCell ref="TLW288:TLZ288"/>
    <mergeCell ref="TMA288:TMD288"/>
    <mergeCell ref="TME288:TMH288"/>
    <mergeCell ref="TKU288:TKX288"/>
    <mergeCell ref="TKY288:TLB288"/>
    <mergeCell ref="TLC288:TLF288"/>
    <mergeCell ref="TLG288:TLJ288"/>
    <mergeCell ref="TLK288:TLN288"/>
    <mergeCell ref="TUU288:TUX288"/>
    <mergeCell ref="TUY288:TVB288"/>
    <mergeCell ref="TVC288:TVF288"/>
    <mergeCell ref="TVG288:TVJ288"/>
    <mergeCell ref="TVK288:TVN288"/>
    <mergeCell ref="TUA288:TUD288"/>
    <mergeCell ref="TUE288:TUH288"/>
    <mergeCell ref="TUI288:TUL288"/>
    <mergeCell ref="TUM288:TUP288"/>
    <mergeCell ref="TUQ288:TUT288"/>
    <mergeCell ref="TTG288:TTJ288"/>
    <mergeCell ref="TTK288:TTN288"/>
    <mergeCell ref="TTO288:TTR288"/>
    <mergeCell ref="TTS288:TTV288"/>
    <mergeCell ref="TTW288:TTZ288"/>
    <mergeCell ref="TSM288:TSP288"/>
    <mergeCell ref="TSQ288:TST288"/>
    <mergeCell ref="TSU288:TSX288"/>
    <mergeCell ref="TSY288:TTB288"/>
    <mergeCell ref="TTC288:TTF288"/>
    <mergeCell ref="TRS288:TRV288"/>
    <mergeCell ref="TRW288:TRZ288"/>
    <mergeCell ref="TSA288:TSD288"/>
    <mergeCell ref="TSE288:TSH288"/>
    <mergeCell ref="TSI288:TSL288"/>
    <mergeCell ref="TQY288:TRB288"/>
    <mergeCell ref="TRC288:TRF288"/>
    <mergeCell ref="TRG288:TRJ288"/>
    <mergeCell ref="TRK288:TRN288"/>
    <mergeCell ref="TRO288:TRR288"/>
    <mergeCell ref="TQE288:TQH288"/>
    <mergeCell ref="TQI288:TQL288"/>
    <mergeCell ref="TQM288:TQP288"/>
    <mergeCell ref="TQQ288:TQT288"/>
    <mergeCell ref="TQU288:TQX288"/>
    <mergeCell ref="UAE288:UAH288"/>
    <mergeCell ref="UAI288:UAL288"/>
    <mergeCell ref="UAM288:UAP288"/>
    <mergeCell ref="UAQ288:UAT288"/>
    <mergeCell ref="UAU288:UAX288"/>
    <mergeCell ref="TZK288:TZN288"/>
    <mergeCell ref="TZO288:TZR288"/>
    <mergeCell ref="TZS288:TZV288"/>
    <mergeCell ref="TZW288:TZZ288"/>
    <mergeCell ref="UAA288:UAD288"/>
    <mergeCell ref="TYQ288:TYT288"/>
    <mergeCell ref="TYU288:TYX288"/>
    <mergeCell ref="TYY288:TZB288"/>
    <mergeCell ref="TZC288:TZF288"/>
    <mergeCell ref="TZG288:TZJ288"/>
    <mergeCell ref="TXW288:TXZ288"/>
    <mergeCell ref="TYA288:TYD288"/>
    <mergeCell ref="TYE288:TYH288"/>
    <mergeCell ref="TYI288:TYL288"/>
    <mergeCell ref="TYM288:TYP288"/>
    <mergeCell ref="TXC288:TXF288"/>
    <mergeCell ref="TXG288:TXJ288"/>
    <mergeCell ref="TXK288:TXN288"/>
    <mergeCell ref="TXO288:TXR288"/>
    <mergeCell ref="TXS288:TXV288"/>
    <mergeCell ref="TWI288:TWL288"/>
    <mergeCell ref="TWM288:TWP288"/>
    <mergeCell ref="TWQ288:TWT288"/>
    <mergeCell ref="TWU288:TWX288"/>
    <mergeCell ref="TWY288:TXB288"/>
    <mergeCell ref="TVO288:TVR288"/>
    <mergeCell ref="TVS288:TVV288"/>
    <mergeCell ref="TVW288:TVZ288"/>
    <mergeCell ref="TWA288:TWD288"/>
    <mergeCell ref="TWE288:TWH288"/>
    <mergeCell ref="UFO288:UFR288"/>
    <mergeCell ref="UFS288:UFV288"/>
    <mergeCell ref="UFW288:UFZ288"/>
    <mergeCell ref="UGA288:UGD288"/>
    <mergeCell ref="UGE288:UGH288"/>
    <mergeCell ref="UEU288:UEX288"/>
    <mergeCell ref="UEY288:UFB288"/>
    <mergeCell ref="UFC288:UFF288"/>
    <mergeCell ref="UFG288:UFJ288"/>
    <mergeCell ref="UFK288:UFN288"/>
    <mergeCell ref="UEA288:UED288"/>
    <mergeCell ref="UEE288:UEH288"/>
    <mergeCell ref="UEI288:UEL288"/>
    <mergeCell ref="UEM288:UEP288"/>
    <mergeCell ref="UEQ288:UET288"/>
    <mergeCell ref="UDG288:UDJ288"/>
    <mergeCell ref="UDK288:UDN288"/>
    <mergeCell ref="UDO288:UDR288"/>
    <mergeCell ref="UDS288:UDV288"/>
    <mergeCell ref="UDW288:UDZ288"/>
    <mergeCell ref="UCM288:UCP288"/>
    <mergeCell ref="UCQ288:UCT288"/>
    <mergeCell ref="UCU288:UCX288"/>
    <mergeCell ref="UCY288:UDB288"/>
    <mergeCell ref="UDC288:UDF288"/>
    <mergeCell ref="UBS288:UBV288"/>
    <mergeCell ref="UBW288:UBZ288"/>
    <mergeCell ref="UCA288:UCD288"/>
    <mergeCell ref="UCE288:UCH288"/>
    <mergeCell ref="UCI288:UCL288"/>
    <mergeCell ref="UAY288:UBB288"/>
    <mergeCell ref="UBC288:UBF288"/>
    <mergeCell ref="UBG288:UBJ288"/>
    <mergeCell ref="UBK288:UBN288"/>
    <mergeCell ref="UBO288:UBR288"/>
    <mergeCell ref="UKY288:ULB288"/>
    <mergeCell ref="ULC288:ULF288"/>
    <mergeCell ref="ULG288:ULJ288"/>
    <mergeCell ref="ULK288:ULN288"/>
    <mergeCell ref="ULO288:ULR288"/>
    <mergeCell ref="UKE288:UKH288"/>
    <mergeCell ref="UKI288:UKL288"/>
    <mergeCell ref="UKM288:UKP288"/>
    <mergeCell ref="UKQ288:UKT288"/>
    <mergeCell ref="UKU288:UKX288"/>
    <mergeCell ref="UJK288:UJN288"/>
    <mergeCell ref="UJO288:UJR288"/>
    <mergeCell ref="UJS288:UJV288"/>
    <mergeCell ref="UJW288:UJZ288"/>
    <mergeCell ref="UKA288:UKD288"/>
    <mergeCell ref="UIQ288:UIT288"/>
    <mergeCell ref="UIU288:UIX288"/>
    <mergeCell ref="UIY288:UJB288"/>
    <mergeCell ref="UJC288:UJF288"/>
    <mergeCell ref="UJG288:UJJ288"/>
    <mergeCell ref="UHW288:UHZ288"/>
    <mergeCell ref="UIA288:UID288"/>
    <mergeCell ref="UIE288:UIH288"/>
    <mergeCell ref="UII288:UIL288"/>
    <mergeCell ref="UIM288:UIP288"/>
    <mergeCell ref="UHC288:UHF288"/>
    <mergeCell ref="UHG288:UHJ288"/>
    <mergeCell ref="UHK288:UHN288"/>
    <mergeCell ref="UHO288:UHR288"/>
    <mergeCell ref="UHS288:UHV288"/>
    <mergeCell ref="UGI288:UGL288"/>
    <mergeCell ref="UGM288:UGP288"/>
    <mergeCell ref="UGQ288:UGT288"/>
    <mergeCell ref="UGU288:UGX288"/>
    <mergeCell ref="UGY288:UHB288"/>
    <mergeCell ref="UQI288:UQL288"/>
    <mergeCell ref="UQM288:UQP288"/>
    <mergeCell ref="UQQ288:UQT288"/>
    <mergeCell ref="UQU288:UQX288"/>
    <mergeCell ref="UQY288:URB288"/>
    <mergeCell ref="UPO288:UPR288"/>
    <mergeCell ref="UPS288:UPV288"/>
    <mergeCell ref="UPW288:UPZ288"/>
    <mergeCell ref="UQA288:UQD288"/>
    <mergeCell ref="UQE288:UQH288"/>
    <mergeCell ref="UOU288:UOX288"/>
    <mergeCell ref="UOY288:UPB288"/>
    <mergeCell ref="UPC288:UPF288"/>
    <mergeCell ref="UPG288:UPJ288"/>
    <mergeCell ref="UPK288:UPN288"/>
    <mergeCell ref="UOA288:UOD288"/>
    <mergeCell ref="UOE288:UOH288"/>
    <mergeCell ref="UOI288:UOL288"/>
    <mergeCell ref="UOM288:UOP288"/>
    <mergeCell ref="UOQ288:UOT288"/>
    <mergeCell ref="UNG288:UNJ288"/>
    <mergeCell ref="UNK288:UNN288"/>
    <mergeCell ref="UNO288:UNR288"/>
    <mergeCell ref="UNS288:UNV288"/>
    <mergeCell ref="UNW288:UNZ288"/>
    <mergeCell ref="UMM288:UMP288"/>
    <mergeCell ref="UMQ288:UMT288"/>
    <mergeCell ref="UMU288:UMX288"/>
    <mergeCell ref="UMY288:UNB288"/>
    <mergeCell ref="UNC288:UNF288"/>
    <mergeCell ref="ULS288:ULV288"/>
    <mergeCell ref="ULW288:ULZ288"/>
    <mergeCell ref="UMA288:UMD288"/>
    <mergeCell ref="UME288:UMH288"/>
    <mergeCell ref="UMI288:UML288"/>
    <mergeCell ref="UVS288:UVV288"/>
    <mergeCell ref="UVW288:UVZ288"/>
    <mergeCell ref="UWA288:UWD288"/>
    <mergeCell ref="UWE288:UWH288"/>
    <mergeCell ref="UWI288:UWL288"/>
    <mergeCell ref="UUY288:UVB288"/>
    <mergeCell ref="UVC288:UVF288"/>
    <mergeCell ref="UVG288:UVJ288"/>
    <mergeCell ref="UVK288:UVN288"/>
    <mergeCell ref="UVO288:UVR288"/>
    <mergeCell ref="UUE288:UUH288"/>
    <mergeCell ref="UUI288:UUL288"/>
    <mergeCell ref="UUM288:UUP288"/>
    <mergeCell ref="UUQ288:UUT288"/>
    <mergeCell ref="UUU288:UUX288"/>
    <mergeCell ref="UTK288:UTN288"/>
    <mergeCell ref="UTO288:UTR288"/>
    <mergeCell ref="UTS288:UTV288"/>
    <mergeCell ref="UTW288:UTZ288"/>
    <mergeCell ref="UUA288:UUD288"/>
    <mergeCell ref="USQ288:UST288"/>
    <mergeCell ref="USU288:USX288"/>
    <mergeCell ref="USY288:UTB288"/>
    <mergeCell ref="UTC288:UTF288"/>
    <mergeCell ref="UTG288:UTJ288"/>
    <mergeCell ref="URW288:URZ288"/>
    <mergeCell ref="USA288:USD288"/>
    <mergeCell ref="USE288:USH288"/>
    <mergeCell ref="USI288:USL288"/>
    <mergeCell ref="USM288:USP288"/>
    <mergeCell ref="URC288:URF288"/>
    <mergeCell ref="URG288:URJ288"/>
    <mergeCell ref="URK288:URN288"/>
    <mergeCell ref="URO288:URR288"/>
    <mergeCell ref="URS288:URV288"/>
    <mergeCell ref="VBC288:VBF288"/>
    <mergeCell ref="VBG288:VBJ288"/>
    <mergeCell ref="VBK288:VBN288"/>
    <mergeCell ref="VBO288:VBR288"/>
    <mergeCell ref="VBS288:VBV288"/>
    <mergeCell ref="VAI288:VAL288"/>
    <mergeCell ref="VAM288:VAP288"/>
    <mergeCell ref="VAQ288:VAT288"/>
    <mergeCell ref="VAU288:VAX288"/>
    <mergeCell ref="VAY288:VBB288"/>
    <mergeCell ref="UZO288:UZR288"/>
    <mergeCell ref="UZS288:UZV288"/>
    <mergeCell ref="UZW288:UZZ288"/>
    <mergeCell ref="VAA288:VAD288"/>
    <mergeCell ref="VAE288:VAH288"/>
    <mergeCell ref="UYU288:UYX288"/>
    <mergeCell ref="UYY288:UZB288"/>
    <mergeCell ref="UZC288:UZF288"/>
    <mergeCell ref="UZG288:UZJ288"/>
    <mergeCell ref="UZK288:UZN288"/>
    <mergeCell ref="UYA288:UYD288"/>
    <mergeCell ref="UYE288:UYH288"/>
    <mergeCell ref="UYI288:UYL288"/>
    <mergeCell ref="UYM288:UYP288"/>
    <mergeCell ref="UYQ288:UYT288"/>
    <mergeCell ref="UXG288:UXJ288"/>
    <mergeCell ref="UXK288:UXN288"/>
    <mergeCell ref="UXO288:UXR288"/>
    <mergeCell ref="UXS288:UXV288"/>
    <mergeCell ref="UXW288:UXZ288"/>
    <mergeCell ref="UWM288:UWP288"/>
    <mergeCell ref="UWQ288:UWT288"/>
    <mergeCell ref="UWU288:UWX288"/>
    <mergeCell ref="UWY288:UXB288"/>
    <mergeCell ref="UXC288:UXF288"/>
    <mergeCell ref="VGM288:VGP288"/>
    <mergeCell ref="VGQ288:VGT288"/>
    <mergeCell ref="VGU288:VGX288"/>
    <mergeCell ref="VGY288:VHB288"/>
    <mergeCell ref="VHC288:VHF288"/>
    <mergeCell ref="VFS288:VFV288"/>
    <mergeCell ref="VFW288:VFZ288"/>
    <mergeCell ref="VGA288:VGD288"/>
    <mergeCell ref="VGE288:VGH288"/>
    <mergeCell ref="VGI288:VGL288"/>
    <mergeCell ref="VEY288:VFB288"/>
    <mergeCell ref="VFC288:VFF288"/>
    <mergeCell ref="VFG288:VFJ288"/>
    <mergeCell ref="VFK288:VFN288"/>
    <mergeCell ref="VFO288:VFR288"/>
    <mergeCell ref="VEE288:VEH288"/>
    <mergeCell ref="VEI288:VEL288"/>
    <mergeCell ref="VEM288:VEP288"/>
    <mergeCell ref="VEQ288:VET288"/>
    <mergeCell ref="VEU288:VEX288"/>
    <mergeCell ref="VDK288:VDN288"/>
    <mergeCell ref="VDO288:VDR288"/>
    <mergeCell ref="VDS288:VDV288"/>
    <mergeCell ref="VDW288:VDZ288"/>
    <mergeCell ref="VEA288:VED288"/>
    <mergeCell ref="VCQ288:VCT288"/>
    <mergeCell ref="VCU288:VCX288"/>
    <mergeCell ref="VCY288:VDB288"/>
    <mergeCell ref="VDC288:VDF288"/>
    <mergeCell ref="VDG288:VDJ288"/>
    <mergeCell ref="VBW288:VBZ288"/>
    <mergeCell ref="VCA288:VCD288"/>
    <mergeCell ref="VCE288:VCH288"/>
    <mergeCell ref="VCI288:VCL288"/>
    <mergeCell ref="VCM288:VCP288"/>
    <mergeCell ref="VLW288:VLZ288"/>
    <mergeCell ref="VMA288:VMD288"/>
    <mergeCell ref="VME288:VMH288"/>
    <mergeCell ref="VMI288:VML288"/>
    <mergeCell ref="VMM288:VMP288"/>
    <mergeCell ref="VLC288:VLF288"/>
    <mergeCell ref="VLG288:VLJ288"/>
    <mergeCell ref="VLK288:VLN288"/>
    <mergeCell ref="VLO288:VLR288"/>
    <mergeCell ref="VLS288:VLV288"/>
    <mergeCell ref="VKI288:VKL288"/>
    <mergeCell ref="VKM288:VKP288"/>
    <mergeCell ref="VKQ288:VKT288"/>
    <mergeCell ref="VKU288:VKX288"/>
    <mergeCell ref="VKY288:VLB288"/>
    <mergeCell ref="VJO288:VJR288"/>
    <mergeCell ref="VJS288:VJV288"/>
    <mergeCell ref="VJW288:VJZ288"/>
    <mergeCell ref="VKA288:VKD288"/>
    <mergeCell ref="VKE288:VKH288"/>
    <mergeCell ref="VIU288:VIX288"/>
    <mergeCell ref="VIY288:VJB288"/>
    <mergeCell ref="VJC288:VJF288"/>
    <mergeCell ref="VJG288:VJJ288"/>
    <mergeCell ref="VJK288:VJN288"/>
    <mergeCell ref="VIA288:VID288"/>
    <mergeCell ref="VIE288:VIH288"/>
    <mergeCell ref="VII288:VIL288"/>
    <mergeCell ref="VIM288:VIP288"/>
    <mergeCell ref="VIQ288:VIT288"/>
    <mergeCell ref="VHG288:VHJ288"/>
    <mergeCell ref="VHK288:VHN288"/>
    <mergeCell ref="VHO288:VHR288"/>
    <mergeCell ref="VHS288:VHV288"/>
    <mergeCell ref="VHW288:VHZ288"/>
    <mergeCell ref="VRG288:VRJ288"/>
    <mergeCell ref="VRK288:VRN288"/>
    <mergeCell ref="VRO288:VRR288"/>
    <mergeCell ref="VRS288:VRV288"/>
    <mergeCell ref="VRW288:VRZ288"/>
    <mergeCell ref="VQM288:VQP288"/>
    <mergeCell ref="VQQ288:VQT288"/>
    <mergeCell ref="VQU288:VQX288"/>
    <mergeCell ref="VQY288:VRB288"/>
    <mergeCell ref="VRC288:VRF288"/>
    <mergeCell ref="VPS288:VPV288"/>
    <mergeCell ref="VPW288:VPZ288"/>
    <mergeCell ref="VQA288:VQD288"/>
    <mergeCell ref="VQE288:VQH288"/>
    <mergeCell ref="VQI288:VQL288"/>
    <mergeCell ref="VOY288:VPB288"/>
    <mergeCell ref="VPC288:VPF288"/>
    <mergeCell ref="VPG288:VPJ288"/>
    <mergeCell ref="VPK288:VPN288"/>
    <mergeCell ref="VPO288:VPR288"/>
    <mergeCell ref="VOE288:VOH288"/>
    <mergeCell ref="VOI288:VOL288"/>
    <mergeCell ref="VOM288:VOP288"/>
    <mergeCell ref="VOQ288:VOT288"/>
    <mergeCell ref="VOU288:VOX288"/>
    <mergeCell ref="VNK288:VNN288"/>
    <mergeCell ref="VNO288:VNR288"/>
    <mergeCell ref="VNS288:VNV288"/>
    <mergeCell ref="VNW288:VNZ288"/>
    <mergeCell ref="VOA288:VOD288"/>
    <mergeCell ref="VMQ288:VMT288"/>
    <mergeCell ref="VMU288:VMX288"/>
    <mergeCell ref="VMY288:VNB288"/>
    <mergeCell ref="VNC288:VNF288"/>
    <mergeCell ref="VNG288:VNJ288"/>
    <mergeCell ref="VWQ288:VWT288"/>
    <mergeCell ref="VWU288:VWX288"/>
    <mergeCell ref="VWY288:VXB288"/>
    <mergeCell ref="VXC288:VXF288"/>
    <mergeCell ref="VXG288:VXJ288"/>
    <mergeCell ref="VVW288:VVZ288"/>
    <mergeCell ref="VWA288:VWD288"/>
    <mergeCell ref="VWE288:VWH288"/>
    <mergeCell ref="VWI288:VWL288"/>
    <mergeCell ref="VWM288:VWP288"/>
    <mergeCell ref="VVC288:VVF288"/>
    <mergeCell ref="VVG288:VVJ288"/>
    <mergeCell ref="VVK288:VVN288"/>
    <mergeCell ref="VVO288:VVR288"/>
    <mergeCell ref="VVS288:VVV288"/>
    <mergeCell ref="VUI288:VUL288"/>
    <mergeCell ref="VUM288:VUP288"/>
    <mergeCell ref="VUQ288:VUT288"/>
    <mergeCell ref="VUU288:VUX288"/>
    <mergeCell ref="VUY288:VVB288"/>
    <mergeCell ref="VTO288:VTR288"/>
    <mergeCell ref="VTS288:VTV288"/>
    <mergeCell ref="VTW288:VTZ288"/>
    <mergeCell ref="VUA288:VUD288"/>
    <mergeCell ref="VUE288:VUH288"/>
    <mergeCell ref="VSU288:VSX288"/>
    <mergeCell ref="VSY288:VTB288"/>
    <mergeCell ref="VTC288:VTF288"/>
    <mergeCell ref="VTG288:VTJ288"/>
    <mergeCell ref="VTK288:VTN288"/>
    <mergeCell ref="VSA288:VSD288"/>
    <mergeCell ref="VSE288:VSH288"/>
    <mergeCell ref="VSI288:VSL288"/>
    <mergeCell ref="VSM288:VSP288"/>
    <mergeCell ref="VSQ288:VST288"/>
    <mergeCell ref="WCA288:WCD288"/>
    <mergeCell ref="WCE288:WCH288"/>
    <mergeCell ref="WCI288:WCL288"/>
    <mergeCell ref="WCM288:WCP288"/>
    <mergeCell ref="WCQ288:WCT288"/>
    <mergeCell ref="WBG288:WBJ288"/>
    <mergeCell ref="WBK288:WBN288"/>
    <mergeCell ref="WBO288:WBR288"/>
    <mergeCell ref="WBS288:WBV288"/>
    <mergeCell ref="WBW288:WBZ288"/>
    <mergeCell ref="WAM288:WAP288"/>
    <mergeCell ref="WAQ288:WAT288"/>
    <mergeCell ref="WAU288:WAX288"/>
    <mergeCell ref="WAY288:WBB288"/>
    <mergeCell ref="WBC288:WBF288"/>
    <mergeCell ref="VZS288:VZV288"/>
    <mergeCell ref="VZW288:VZZ288"/>
    <mergeCell ref="WAA288:WAD288"/>
    <mergeCell ref="WAE288:WAH288"/>
    <mergeCell ref="WAI288:WAL288"/>
    <mergeCell ref="VYY288:VZB288"/>
    <mergeCell ref="VZC288:VZF288"/>
    <mergeCell ref="VZG288:VZJ288"/>
    <mergeCell ref="VZK288:VZN288"/>
    <mergeCell ref="VZO288:VZR288"/>
    <mergeCell ref="VYE288:VYH288"/>
    <mergeCell ref="VYI288:VYL288"/>
    <mergeCell ref="VYM288:VYP288"/>
    <mergeCell ref="VYQ288:VYT288"/>
    <mergeCell ref="VYU288:VYX288"/>
    <mergeCell ref="VXK288:VXN288"/>
    <mergeCell ref="VXO288:VXR288"/>
    <mergeCell ref="VXS288:VXV288"/>
    <mergeCell ref="VXW288:VXZ288"/>
    <mergeCell ref="VYA288:VYD288"/>
    <mergeCell ref="WHK288:WHN288"/>
    <mergeCell ref="WHO288:WHR288"/>
    <mergeCell ref="WHS288:WHV288"/>
    <mergeCell ref="WHW288:WHZ288"/>
    <mergeCell ref="WIA288:WID288"/>
    <mergeCell ref="WGQ288:WGT288"/>
    <mergeCell ref="WGU288:WGX288"/>
    <mergeCell ref="WGY288:WHB288"/>
    <mergeCell ref="WHC288:WHF288"/>
    <mergeCell ref="WHG288:WHJ288"/>
    <mergeCell ref="WFW288:WFZ288"/>
    <mergeCell ref="WGA288:WGD288"/>
    <mergeCell ref="WGE288:WGH288"/>
    <mergeCell ref="WGI288:WGL288"/>
    <mergeCell ref="WGM288:WGP288"/>
    <mergeCell ref="WFC288:WFF288"/>
    <mergeCell ref="WFG288:WFJ288"/>
    <mergeCell ref="WFK288:WFN288"/>
    <mergeCell ref="WFO288:WFR288"/>
    <mergeCell ref="WFS288:WFV288"/>
    <mergeCell ref="WEI288:WEL288"/>
    <mergeCell ref="WEM288:WEP288"/>
    <mergeCell ref="WEQ288:WET288"/>
    <mergeCell ref="WEU288:WEX288"/>
    <mergeCell ref="WEY288:WFB288"/>
    <mergeCell ref="WDO288:WDR288"/>
    <mergeCell ref="WDS288:WDV288"/>
    <mergeCell ref="WDW288:WDZ288"/>
    <mergeCell ref="WEA288:WED288"/>
    <mergeCell ref="WEE288:WEH288"/>
    <mergeCell ref="WCU288:WCX288"/>
    <mergeCell ref="WCY288:WDB288"/>
    <mergeCell ref="WDC288:WDF288"/>
    <mergeCell ref="WDG288:WDJ288"/>
    <mergeCell ref="WDK288:WDN288"/>
    <mergeCell ref="WMU288:WMX288"/>
    <mergeCell ref="WMY288:WNB288"/>
    <mergeCell ref="WNC288:WNF288"/>
    <mergeCell ref="WNG288:WNJ288"/>
    <mergeCell ref="WNK288:WNN288"/>
    <mergeCell ref="WMA288:WMD288"/>
    <mergeCell ref="WME288:WMH288"/>
    <mergeCell ref="WMI288:WML288"/>
    <mergeCell ref="WMM288:WMP288"/>
    <mergeCell ref="WMQ288:WMT288"/>
    <mergeCell ref="WLG288:WLJ288"/>
    <mergeCell ref="WLK288:WLN288"/>
    <mergeCell ref="WLO288:WLR288"/>
    <mergeCell ref="WLS288:WLV288"/>
    <mergeCell ref="WLW288:WLZ288"/>
    <mergeCell ref="WKM288:WKP288"/>
    <mergeCell ref="WKQ288:WKT288"/>
    <mergeCell ref="WKU288:WKX288"/>
    <mergeCell ref="WKY288:WLB288"/>
    <mergeCell ref="WLC288:WLF288"/>
    <mergeCell ref="WJS288:WJV288"/>
    <mergeCell ref="WJW288:WJZ288"/>
    <mergeCell ref="WKA288:WKD288"/>
    <mergeCell ref="WKE288:WKH288"/>
    <mergeCell ref="WKI288:WKL288"/>
    <mergeCell ref="WIY288:WJB288"/>
    <mergeCell ref="WJC288:WJF288"/>
    <mergeCell ref="WJG288:WJJ288"/>
    <mergeCell ref="WJK288:WJN288"/>
    <mergeCell ref="WJO288:WJR288"/>
    <mergeCell ref="WIE288:WIH288"/>
    <mergeCell ref="WII288:WIL288"/>
    <mergeCell ref="WIM288:WIP288"/>
    <mergeCell ref="WIQ288:WIT288"/>
    <mergeCell ref="WIU288:WIX288"/>
    <mergeCell ref="WTK288:WTN288"/>
    <mergeCell ref="WTO288:WTR288"/>
    <mergeCell ref="WSE288:WSH288"/>
    <mergeCell ref="WSI288:WSL288"/>
    <mergeCell ref="WSM288:WSP288"/>
    <mergeCell ref="WSQ288:WST288"/>
    <mergeCell ref="WSU288:WSX288"/>
    <mergeCell ref="WRK288:WRN288"/>
    <mergeCell ref="WRO288:WRR288"/>
    <mergeCell ref="WRS288:WRV288"/>
    <mergeCell ref="WRW288:WRZ288"/>
    <mergeCell ref="WSA288:WSD288"/>
    <mergeCell ref="WQQ288:WQT288"/>
    <mergeCell ref="WQU288:WQX288"/>
    <mergeCell ref="WQY288:WRB288"/>
    <mergeCell ref="WRC288:WRF288"/>
    <mergeCell ref="WRG288:WRJ288"/>
    <mergeCell ref="WPW288:WPZ288"/>
    <mergeCell ref="WQA288:WQD288"/>
    <mergeCell ref="WQE288:WQH288"/>
    <mergeCell ref="WQI288:WQL288"/>
    <mergeCell ref="WQM288:WQP288"/>
    <mergeCell ref="WPC288:WPF288"/>
    <mergeCell ref="WPG288:WPJ288"/>
    <mergeCell ref="WPK288:WPN288"/>
    <mergeCell ref="WPO288:WPR288"/>
    <mergeCell ref="WPS288:WPV288"/>
    <mergeCell ref="WOI288:WOL288"/>
    <mergeCell ref="WOM288:WOP288"/>
    <mergeCell ref="WOQ288:WOT288"/>
    <mergeCell ref="WOU288:WOX288"/>
    <mergeCell ref="WOY288:WPB288"/>
    <mergeCell ref="WNO288:WNR288"/>
    <mergeCell ref="WNS288:WNV288"/>
    <mergeCell ref="WNW288:WNZ288"/>
    <mergeCell ref="WOA288:WOD288"/>
    <mergeCell ref="WOE288:WOH288"/>
    <mergeCell ref="XEY288:XFB288"/>
    <mergeCell ref="XFC288:XFD288"/>
    <mergeCell ref="XDS288:XDV288"/>
    <mergeCell ref="XDW288:XDZ288"/>
    <mergeCell ref="XEA288:XED288"/>
    <mergeCell ref="XEE288:XEH288"/>
    <mergeCell ref="XEI288:XEL288"/>
    <mergeCell ref="XCY288:XDB288"/>
    <mergeCell ref="XDC288:XDF288"/>
    <mergeCell ref="XDG288:XDJ288"/>
    <mergeCell ref="XDK288:XDN288"/>
    <mergeCell ref="XDO288:XDR288"/>
    <mergeCell ref="XCE288:XCH288"/>
    <mergeCell ref="XCI288:XCL288"/>
    <mergeCell ref="XCM288:XCP288"/>
    <mergeCell ref="XCQ288:XCT288"/>
    <mergeCell ref="XCU288:XCX288"/>
    <mergeCell ref="XBK288:XBN288"/>
    <mergeCell ref="XBO288:XBR288"/>
    <mergeCell ref="XBS288:XBV288"/>
    <mergeCell ref="XBW288:XBZ288"/>
    <mergeCell ref="XCA288:XCD288"/>
    <mergeCell ref="XAQ288:XAT288"/>
    <mergeCell ref="XAU288:XAX288"/>
    <mergeCell ref="XAY288:XBB288"/>
    <mergeCell ref="XBC288:XBF288"/>
    <mergeCell ref="XBG288:XBJ288"/>
    <mergeCell ref="WZW288:WZZ288"/>
    <mergeCell ref="XAA288:XAD288"/>
    <mergeCell ref="XAE288:XAH288"/>
    <mergeCell ref="XAI288:XAL288"/>
    <mergeCell ref="XAM288:XAP288"/>
    <mergeCell ref="WZC288:WZF288"/>
    <mergeCell ref="WZG288:WZJ288"/>
    <mergeCell ref="WZK288:WZN288"/>
    <mergeCell ref="WZO288:WZR288"/>
    <mergeCell ref="WZS288:WZV288"/>
    <mergeCell ref="CI550:CL550"/>
    <mergeCell ref="CM550:CP550"/>
    <mergeCell ref="CQ550:CT550"/>
    <mergeCell ref="CU550:CX550"/>
    <mergeCell ref="CY550:DB550"/>
    <mergeCell ref="BO550:BR550"/>
    <mergeCell ref="BS550:BV550"/>
    <mergeCell ref="BW550:BZ550"/>
    <mergeCell ref="CA550:CD550"/>
    <mergeCell ref="CE550:CH550"/>
    <mergeCell ref="O550:R550"/>
    <mergeCell ref="S550:V550"/>
    <mergeCell ref="W550:Z550"/>
    <mergeCell ref="AA550:AD550"/>
    <mergeCell ref="AE550:AH550"/>
    <mergeCell ref="AI550:AL550"/>
    <mergeCell ref="AM550:AP550"/>
    <mergeCell ref="AQ550:AT550"/>
    <mergeCell ref="AU550:AX550"/>
    <mergeCell ref="AY550:BB550"/>
    <mergeCell ref="BC550:BF550"/>
    <mergeCell ref="BG550:BJ550"/>
    <mergeCell ref="BK550:BN550"/>
    <mergeCell ref="XEM288:XEP288"/>
    <mergeCell ref="XEQ288:XET288"/>
    <mergeCell ref="XEU288:XEX288"/>
    <mergeCell ref="WYI288:WYL288"/>
    <mergeCell ref="WYM288:WYP288"/>
    <mergeCell ref="WYQ288:WYT288"/>
    <mergeCell ref="WYU288:WYX288"/>
    <mergeCell ref="WYY288:WZB288"/>
    <mergeCell ref="WXO288:WXR288"/>
    <mergeCell ref="WXS288:WXV288"/>
    <mergeCell ref="WXW288:WXZ288"/>
    <mergeCell ref="WYA288:WYD288"/>
    <mergeCell ref="WYE288:WYH288"/>
    <mergeCell ref="WWU288:WWX288"/>
    <mergeCell ref="WWY288:WXB288"/>
    <mergeCell ref="WXC288:WXF288"/>
    <mergeCell ref="WXG288:WXJ288"/>
    <mergeCell ref="WXK288:WXN288"/>
    <mergeCell ref="WWA288:WWD288"/>
    <mergeCell ref="WWE288:WWH288"/>
    <mergeCell ref="WWI288:WWL288"/>
    <mergeCell ref="WWM288:WWP288"/>
    <mergeCell ref="WWQ288:WWT288"/>
    <mergeCell ref="WVG288:WVJ288"/>
    <mergeCell ref="WVK288:WVN288"/>
    <mergeCell ref="WVO288:WVR288"/>
    <mergeCell ref="WVS288:WVV288"/>
    <mergeCell ref="WVW288:WVZ288"/>
    <mergeCell ref="WUM288:WUP288"/>
    <mergeCell ref="WUQ288:WUT288"/>
    <mergeCell ref="WUU288:WUX288"/>
    <mergeCell ref="WUY288:WVB288"/>
    <mergeCell ref="WVC288:WVF288"/>
    <mergeCell ref="WTS288:WTV288"/>
    <mergeCell ref="WTW288:WTZ288"/>
    <mergeCell ref="WUA288:WUD288"/>
    <mergeCell ref="WUE288:WUH288"/>
    <mergeCell ref="WUI288:WUL288"/>
    <mergeCell ref="WSY288:WTB288"/>
    <mergeCell ref="WTC288:WTF288"/>
    <mergeCell ref="WTG288:WTJ288"/>
    <mergeCell ref="HS550:HV550"/>
    <mergeCell ref="HW550:HZ550"/>
    <mergeCell ref="IA550:ID550"/>
    <mergeCell ref="IE550:IH550"/>
    <mergeCell ref="II550:IL550"/>
    <mergeCell ref="GY550:HB550"/>
    <mergeCell ref="HC550:HF550"/>
    <mergeCell ref="HG550:HJ550"/>
    <mergeCell ref="HK550:HN550"/>
    <mergeCell ref="HO550:HR550"/>
    <mergeCell ref="GE550:GH550"/>
    <mergeCell ref="GI550:GL550"/>
    <mergeCell ref="GM550:GP550"/>
    <mergeCell ref="GQ550:GT550"/>
    <mergeCell ref="GU550:GX550"/>
    <mergeCell ref="FK550:FN550"/>
    <mergeCell ref="FO550:FR550"/>
    <mergeCell ref="FS550:FV550"/>
    <mergeCell ref="FW550:FZ550"/>
    <mergeCell ref="GA550:GD550"/>
    <mergeCell ref="EQ550:ET550"/>
    <mergeCell ref="EU550:EX550"/>
    <mergeCell ref="EY550:FB550"/>
    <mergeCell ref="FC550:FF550"/>
    <mergeCell ref="FG550:FJ550"/>
    <mergeCell ref="DW550:DZ550"/>
    <mergeCell ref="EA550:ED550"/>
    <mergeCell ref="EE550:EH550"/>
    <mergeCell ref="EI550:EL550"/>
    <mergeCell ref="EM550:EP550"/>
    <mergeCell ref="DC550:DF550"/>
    <mergeCell ref="DG550:DJ550"/>
    <mergeCell ref="DK550:DN550"/>
    <mergeCell ref="DO550:DR550"/>
    <mergeCell ref="DS550:DV550"/>
    <mergeCell ref="NC550:NF550"/>
    <mergeCell ref="NG550:NJ550"/>
    <mergeCell ref="NK550:NN550"/>
    <mergeCell ref="NO550:NR550"/>
    <mergeCell ref="NS550:NV550"/>
    <mergeCell ref="MI550:ML550"/>
    <mergeCell ref="MM550:MP550"/>
    <mergeCell ref="MQ550:MT550"/>
    <mergeCell ref="MU550:MX550"/>
    <mergeCell ref="MY550:NB550"/>
    <mergeCell ref="LO550:LR550"/>
    <mergeCell ref="LS550:LV550"/>
    <mergeCell ref="LW550:LZ550"/>
    <mergeCell ref="MA550:MD550"/>
    <mergeCell ref="ME550:MH550"/>
    <mergeCell ref="KU550:KX550"/>
    <mergeCell ref="KY550:LB550"/>
    <mergeCell ref="LC550:LF550"/>
    <mergeCell ref="LG550:LJ550"/>
    <mergeCell ref="LK550:LN550"/>
    <mergeCell ref="KA550:KD550"/>
    <mergeCell ref="KE550:KH550"/>
    <mergeCell ref="KI550:KL550"/>
    <mergeCell ref="KM550:KP550"/>
    <mergeCell ref="KQ550:KT550"/>
    <mergeCell ref="JG550:JJ550"/>
    <mergeCell ref="JK550:JN550"/>
    <mergeCell ref="JO550:JR550"/>
    <mergeCell ref="JS550:JV550"/>
    <mergeCell ref="JW550:JZ550"/>
    <mergeCell ref="IM550:IP550"/>
    <mergeCell ref="IQ550:IT550"/>
    <mergeCell ref="IU550:IX550"/>
    <mergeCell ref="IY550:JB550"/>
    <mergeCell ref="JC550:JF550"/>
    <mergeCell ref="SM550:SP550"/>
    <mergeCell ref="SQ550:ST550"/>
    <mergeCell ref="SU550:SX550"/>
    <mergeCell ref="SY550:TB550"/>
    <mergeCell ref="TC550:TF550"/>
    <mergeCell ref="RS550:RV550"/>
    <mergeCell ref="RW550:RZ550"/>
    <mergeCell ref="SA550:SD550"/>
    <mergeCell ref="SE550:SH550"/>
    <mergeCell ref="SI550:SL550"/>
    <mergeCell ref="QY550:RB550"/>
    <mergeCell ref="RC550:RF550"/>
    <mergeCell ref="RG550:RJ550"/>
    <mergeCell ref="RK550:RN550"/>
    <mergeCell ref="RO550:RR550"/>
    <mergeCell ref="QE550:QH550"/>
    <mergeCell ref="QI550:QL550"/>
    <mergeCell ref="QM550:QP550"/>
    <mergeCell ref="QQ550:QT550"/>
    <mergeCell ref="QU550:QX550"/>
    <mergeCell ref="PK550:PN550"/>
    <mergeCell ref="PO550:PR550"/>
    <mergeCell ref="PS550:PV550"/>
    <mergeCell ref="PW550:PZ550"/>
    <mergeCell ref="QA550:QD550"/>
    <mergeCell ref="OQ550:OT550"/>
    <mergeCell ref="OU550:OX550"/>
    <mergeCell ref="OY550:PB550"/>
    <mergeCell ref="PC550:PF550"/>
    <mergeCell ref="PG550:PJ550"/>
    <mergeCell ref="NW550:NZ550"/>
    <mergeCell ref="OA550:OD550"/>
    <mergeCell ref="OE550:OH550"/>
    <mergeCell ref="OI550:OL550"/>
    <mergeCell ref="OM550:OP550"/>
    <mergeCell ref="XW550:XZ550"/>
    <mergeCell ref="YA550:YD550"/>
    <mergeCell ref="YE550:YH550"/>
    <mergeCell ref="YI550:YL550"/>
    <mergeCell ref="YM550:YP550"/>
    <mergeCell ref="XC550:XF550"/>
    <mergeCell ref="XG550:XJ550"/>
    <mergeCell ref="XK550:XN550"/>
    <mergeCell ref="XO550:XR550"/>
    <mergeCell ref="XS550:XV550"/>
    <mergeCell ref="WI550:WL550"/>
    <mergeCell ref="WM550:WP550"/>
    <mergeCell ref="WQ550:WT550"/>
    <mergeCell ref="WU550:WX550"/>
    <mergeCell ref="WY550:XB550"/>
    <mergeCell ref="VO550:VR550"/>
    <mergeCell ref="VS550:VV550"/>
    <mergeCell ref="VW550:VZ550"/>
    <mergeCell ref="WA550:WD550"/>
    <mergeCell ref="WE550:WH550"/>
    <mergeCell ref="UU550:UX550"/>
    <mergeCell ref="UY550:VB550"/>
    <mergeCell ref="VC550:VF550"/>
    <mergeCell ref="VG550:VJ550"/>
    <mergeCell ref="VK550:VN550"/>
    <mergeCell ref="UA550:UD550"/>
    <mergeCell ref="UE550:UH550"/>
    <mergeCell ref="UI550:UL550"/>
    <mergeCell ref="UM550:UP550"/>
    <mergeCell ref="UQ550:UT550"/>
    <mergeCell ref="TG550:TJ550"/>
    <mergeCell ref="TK550:TN550"/>
    <mergeCell ref="TO550:TR550"/>
    <mergeCell ref="TS550:TV550"/>
    <mergeCell ref="TW550:TZ550"/>
    <mergeCell ref="ADG550:ADJ550"/>
    <mergeCell ref="ADK550:ADN550"/>
    <mergeCell ref="ADO550:ADR550"/>
    <mergeCell ref="ADS550:ADV550"/>
    <mergeCell ref="ADW550:ADZ550"/>
    <mergeCell ref="ACM550:ACP550"/>
    <mergeCell ref="ACQ550:ACT550"/>
    <mergeCell ref="ACU550:ACX550"/>
    <mergeCell ref="ACY550:ADB550"/>
    <mergeCell ref="ADC550:ADF550"/>
    <mergeCell ref="ABS550:ABV550"/>
    <mergeCell ref="ABW550:ABZ550"/>
    <mergeCell ref="ACA550:ACD550"/>
    <mergeCell ref="ACE550:ACH550"/>
    <mergeCell ref="ACI550:ACL550"/>
    <mergeCell ref="AAY550:ABB550"/>
    <mergeCell ref="ABC550:ABF550"/>
    <mergeCell ref="ABG550:ABJ550"/>
    <mergeCell ref="ABK550:ABN550"/>
    <mergeCell ref="ABO550:ABR550"/>
    <mergeCell ref="AAE550:AAH550"/>
    <mergeCell ref="AAI550:AAL550"/>
    <mergeCell ref="AAM550:AAP550"/>
    <mergeCell ref="AAQ550:AAT550"/>
    <mergeCell ref="AAU550:AAX550"/>
    <mergeCell ref="ZK550:ZN550"/>
    <mergeCell ref="ZO550:ZR550"/>
    <mergeCell ref="ZS550:ZV550"/>
    <mergeCell ref="ZW550:ZZ550"/>
    <mergeCell ref="AAA550:AAD550"/>
    <mergeCell ref="YQ550:YT550"/>
    <mergeCell ref="YU550:YX550"/>
    <mergeCell ref="YY550:ZB550"/>
    <mergeCell ref="ZC550:ZF550"/>
    <mergeCell ref="ZG550:ZJ550"/>
    <mergeCell ref="AIQ550:AIT550"/>
    <mergeCell ref="AIU550:AIX550"/>
    <mergeCell ref="AIY550:AJB550"/>
    <mergeCell ref="AJC550:AJF550"/>
    <mergeCell ref="AJG550:AJJ550"/>
    <mergeCell ref="AHW550:AHZ550"/>
    <mergeCell ref="AIA550:AID550"/>
    <mergeCell ref="AIE550:AIH550"/>
    <mergeCell ref="AII550:AIL550"/>
    <mergeCell ref="AIM550:AIP550"/>
    <mergeCell ref="AHC550:AHF550"/>
    <mergeCell ref="AHG550:AHJ550"/>
    <mergeCell ref="AHK550:AHN550"/>
    <mergeCell ref="AHO550:AHR550"/>
    <mergeCell ref="AHS550:AHV550"/>
    <mergeCell ref="AGI550:AGL550"/>
    <mergeCell ref="AGM550:AGP550"/>
    <mergeCell ref="AGQ550:AGT550"/>
    <mergeCell ref="AGU550:AGX550"/>
    <mergeCell ref="AGY550:AHB550"/>
    <mergeCell ref="AFO550:AFR550"/>
    <mergeCell ref="AFS550:AFV550"/>
    <mergeCell ref="AFW550:AFZ550"/>
    <mergeCell ref="AGA550:AGD550"/>
    <mergeCell ref="AGE550:AGH550"/>
    <mergeCell ref="AEU550:AEX550"/>
    <mergeCell ref="AEY550:AFB550"/>
    <mergeCell ref="AFC550:AFF550"/>
    <mergeCell ref="AFG550:AFJ550"/>
    <mergeCell ref="AFK550:AFN550"/>
    <mergeCell ref="AEA550:AED550"/>
    <mergeCell ref="AEE550:AEH550"/>
    <mergeCell ref="AEI550:AEL550"/>
    <mergeCell ref="AEM550:AEP550"/>
    <mergeCell ref="AEQ550:AET550"/>
    <mergeCell ref="AOA550:AOD550"/>
    <mergeCell ref="AOE550:AOH550"/>
    <mergeCell ref="AOI550:AOL550"/>
    <mergeCell ref="AOM550:AOP550"/>
    <mergeCell ref="AOQ550:AOT550"/>
    <mergeCell ref="ANG550:ANJ550"/>
    <mergeCell ref="ANK550:ANN550"/>
    <mergeCell ref="ANO550:ANR550"/>
    <mergeCell ref="ANS550:ANV550"/>
    <mergeCell ref="ANW550:ANZ550"/>
    <mergeCell ref="AMM550:AMP550"/>
    <mergeCell ref="AMQ550:AMT550"/>
    <mergeCell ref="AMU550:AMX550"/>
    <mergeCell ref="AMY550:ANB550"/>
    <mergeCell ref="ANC550:ANF550"/>
    <mergeCell ref="ALS550:ALV550"/>
    <mergeCell ref="ALW550:ALZ550"/>
    <mergeCell ref="AMA550:AMD550"/>
    <mergeCell ref="AME550:AMH550"/>
    <mergeCell ref="AMI550:AML550"/>
    <mergeCell ref="AKY550:ALB550"/>
    <mergeCell ref="ALC550:ALF550"/>
    <mergeCell ref="ALG550:ALJ550"/>
    <mergeCell ref="ALK550:ALN550"/>
    <mergeCell ref="ALO550:ALR550"/>
    <mergeCell ref="AKE550:AKH550"/>
    <mergeCell ref="AKI550:AKL550"/>
    <mergeCell ref="AKM550:AKP550"/>
    <mergeCell ref="AKQ550:AKT550"/>
    <mergeCell ref="AKU550:AKX550"/>
    <mergeCell ref="AJK550:AJN550"/>
    <mergeCell ref="AJO550:AJR550"/>
    <mergeCell ref="AJS550:AJV550"/>
    <mergeCell ref="AJW550:AJZ550"/>
    <mergeCell ref="AKA550:AKD550"/>
    <mergeCell ref="ATK550:ATN550"/>
    <mergeCell ref="ATO550:ATR550"/>
    <mergeCell ref="ATS550:ATV550"/>
    <mergeCell ref="ATW550:ATZ550"/>
    <mergeCell ref="AUA550:AUD550"/>
    <mergeCell ref="ASQ550:AST550"/>
    <mergeCell ref="ASU550:ASX550"/>
    <mergeCell ref="ASY550:ATB550"/>
    <mergeCell ref="ATC550:ATF550"/>
    <mergeCell ref="ATG550:ATJ550"/>
    <mergeCell ref="ARW550:ARZ550"/>
    <mergeCell ref="ASA550:ASD550"/>
    <mergeCell ref="ASE550:ASH550"/>
    <mergeCell ref="ASI550:ASL550"/>
    <mergeCell ref="ASM550:ASP550"/>
    <mergeCell ref="ARC550:ARF550"/>
    <mergeCell ref="ARG550:ARJ550"/>
    <mergeCell ref="ARK550:ARN550"/>
    <mergeCell ref="ARO550:ARR550"/>
    <mergeCell ref="ARS550:ARV550"/>
    <mergeCell ref="AQI550:AQL550"/>
    <mergeCell ref="AQM550:AQP550"/>
    <mergeCell ref="AQQ550:AQT550"/>
    <mergeCell ref="AQU550:AQX550"/>
    <mergeCell ref="AQY550:ARB550"/>
    <mergeCell ref="APO550:APR550"/>
    <mergeCell ref="APS550:APV550"/>
    <mergeCell ref="APW550:APZ550"/>
    <mergeCell ref="AQA550:AQD550"/>
    <mergeCell ref="AQE550:AQH550"/>
    <mergeCell ref="AOU550:AOX550"/>
    <mergeCell ref="AOY550:APB550"/>
    <mergeCell ref="APC550:APF550"/>
    <mergeCell ref="APG550:APJ550"/>
    <mergeCell ref="APK550:APN550"/>
    <mergeCell ref="AYU550:AYX550"/>
    <mergeCell ref="AYY550:AZB550"/>
    <mergeCell ref="AZC550:AZF550"/>
    <mergeCell ref="AZG550:AZJ550"/>
    <mergeCell ref="AZK550:AZN550"/>
    <mergeCell ref="AYA550:AYD550"/>
    <mergeCell ref="AYE550:AYH550"/>
    <mergeCell ref="AYI550:AYL550"/>
    <mergeCell ref="AYM550:AYP550"/>
    <mergeCell ref="AYQ550:AYT550"/>
    <mergeCell ref="AXG550:AXJ550"/>
    <mergeCell ref="AXK550:AXN550"/>
    <mergeCell ref="AXO550:AXR550"/>
    <mergeCell ref="AXS550:AXV550"/>
    <mergeCell ref="AXW550:AXZ550"/>
    <mergeCell ref="AWM550:AWP550"/>
    <mergeCell ref="AWQ550:AWT550"/>
    <mergeCell ref="AWU550:AWX550"/>
    <mergeCell ref="AWY550:AXB550"/>
    <mergeCell ref="AXC550:AXF550"/>
    <mergeCell ref="AVS550:AVV550"/>
    <mergeCell ref="AVW550:AVZ550"/>
    <mergeCell ref="AWA550:AWD550"/>
    <mergeCell ref="AWE550:AWH550"/>
    <mergeCell ref="AWI550:AWL550"/>
    <mergeCell ref="AUY550:AVB550"/>
    <mergeCell ref="AVC550:AVF550"/>
    <mergeCell ref="AVG550:AVJ550"/>
    <mergeCell ref="AVK550:AVN550"/>
    <mergeCell ref="AVO550:AVR550"/>
    <mergeCell ref="AUE550:AUH550"/>
    <mergeCell ref="AUI550:AUL550"/>
    <mergeCell ref="AUM550:AUP550"/>
    <mergeCell ref="AUQ550:AUT550"/>
    <mergeCell ref="AUU550:AUX550"/>
    <mergeCell ref="BEE550:BEH550"/>
    <mergeCell ref="BEI550:BEL550"/>
    <mergeCell ref="BEM550:BEP550"/>
    <mergeCell ref="BEQ550:BET550"/>
    <mergeCell ref="BEU550:BEX550"/>
    <mergeCell ref="BDK550:BDN550"/>
    <mergeCell ref="BDO550:BDR550"/>
    <mergeCell ref="BDS550:BDV550"/>
    <mergeCell ref="BDW550:BDZ550"/>
    <mergeCell ref="BEA550:BED550"/>
    <mergeCell ref="BCQ550:BCT550"/>
    <mergeCell ref="BCU550:BCX550"/>
    <mergeCell ref="BCY550:BDB550"/>
    <mergeCell ref="BDC550:BDF550"/>
    <mergeCell ref="BDG550:BDJ550"/>
    <mergeCell ref="BBW550:BBZ550"/>
    <mergeCell ref="BCA550:BCD550"/>
    <mergeCell ref="BCE550:BCH550"/>
    <mergeCell ref="BCI550:BCL550"/>
    <mergeCell ref="BCM550:BCP550"/>
    <mergeCell ref="BBC550:BBF550"/>
    <mergeCell ref="BBG550:BBJ550"/>
    <mergeCell ref="BBK550:BBN550"/>
    <mergeCell ref="BBO550:BBR550"/>
    <mergeCell ref="BBS550:BBV550"/>
    <mergeCell ref="BAI550:BAL550"/>
    <mergeCell ref="BAM550:BAP550"/>
    <mergeCell ref="BAQ550:BAT550"/>
    <mergeCell ref="BAU550:BAX550"/>
    <mergeCell ref="BAY550:BBB550"/>
    <mergeCell ref="AZO550:AZR550"/>
    <mergeCell ref="AZS550:AZV550"/>
    <mergeCell ref="AZW550:AZZ550"/>
    <mergeCell ref="BAA550:BAD550"/>
    <mergeCell ref="BAE550:BAH550"/>
    <mergeCell ref="BJO550:BJR550"/>
    <mergeCell ref="BJS550:BJV550"/>
    <mergeCell ref="BJW550:BJZ550"/>
    <mergeCell ref="BKA550:BKD550"/>
    <mergeCell ref="BKE550:BKH550"/>
    <mergeCell ref="BIU550:BIX550"/>
    <mergeCell ref="BIY550:BJB550"/>
    <mergeCell ref="BJC550:BJF550"/>
    <mergeCell ref="BJG550:BJJ550"/>
    <mergeCell ref="BJK550:BJN550"/>
    <mergeCell ref="BIA550:BID550"/>
    <mergeCell ref="BIE550:BIH550"/>
    <mergeCell ref="BII550:BIL550"/>
    <mergeCell ref="BIM550:BIP550"/>
    <mergeCell ref="BIQ550:BIT550"/>
    <mergeCell ref="BHG550:BHJ550"/>
    <mergeCell ref="BHK550:BHN550"/>
    <mergeCell ref="BHO550:BHR550"/>
    <mergeCell ref="BHS550:BHV550"/>
    <mergeCell ref="BHW550:BHZ550"/>
    <mergeCell ref="BGM550:BGP550"/>
    <mergeCell ref="BGQ550:BGT550"/>
    <mergeCell ref="BGU550:BGX550"/>
    <mergeCell ref="BGY550:BHB550"/>
    <mergeCell ref="BHC550:BHF550"/>
    <mergeCell ref="BFS550:BFV550"/>
    <mergeCell ref="BFW550:BFZ550"/>
    <mergeCell ref="BGA550:BGD550"/>
    <mergeCell ref="BGE550:BGH550"/>
    <mergeCell ref="BGI550:BGL550"/>
    <mergeCell ref="BEY550:BFB550"/>
    <mergeCell ref="BFC550:BFF550"/>
    <mergeCell ref="BFG550:BFJ550"/>
    <mergeCell ref="BFK550:BFN550"/>
    <mergeCell ref="BFO550:BFR550"/>
    <mergeCell ref="BOY550:BPB550"/>
    <mergeCell ref="BPC550:BPF550"/>
    <mergeCell ref="BPG550:BPJ550"/>
    <mergeCell ref="BPK550:BPN550"/>
    <mergeCell ref="BPO550:BPR550"/>
    <mergeCell ref="BOE550:BOH550"/>
    <mergeCell ref="BOI550:BOL550"/>
    <mergeCell ref="BOM550:BOP550"/>
    <mergeCell ref="BOQ550:BOT550"/>
    <mergeCell ref="BOU550:BOX550"/>
    <mergeCell ref="BNK550:BNN550"/>
    <mergeCell ref="BNO550:BNR550"/>
    <mergeCell ref="BNS550:BNV550"/>
    <mergeCell ref="BNW550:BNZ550"/>
    <mergeCell ref="BOA550:BOD550"/>
    <mergeCell ref="BMQ550:BMT550"/>
    <mergeCell ref="BMU550:BMX550"/>
    <mergeCell ref="BMY550:BNB550"/>
    <mergeCell ref="BNC550:BNF550"/>
    <mergeCell ref="BNG550:BNJ550"/>
    <mergeCell ref="BLW550:BLZ550"/>
    <mergeCell ref="BMA550:BMD550"/>
    <mergeCell ref="BME550:BMH550"/>
    <mergeCell ref="BMI550:BML550"/>
    <mergeCell ref="BMM550:BMP550"/>
    <mergeCell ref="BLC550:BLF550"/>
    <mergeCell ref="BLG550:BLJ550"/>
    <mergeCell ref="BLK550:BLN550"/>
    <mergeCell ref="BLO550:BLR550"/>
    <mergeCell ref="BLS550:BLV550"/>
    <mergeCell ref="BKI550:BKL550"/>
    <mergeCell ref="BKM550:BKP550"/>
    <mergeCell ref="BKQ550:BKT550"/>
    <mergeCell ref="BKU550:BKX550"/>
    <mergeCell ref="BKY550:BLB550"/>
    <mergeCell ref="BUI550:BUL550"/>
    <mergeCell ref="BUM550:BUP550"/>
    <mergeCell ref="BUQ550:BUT550"/>
    <mergeCell ref="BUU550:BUX550"/>
    <mergeCell ref="BUY550:BVB550"/>
    <mergeCell ref="BTO550:BTR550"/>
    <mergeCell ref="BTS550:BTV550"/>
    <mergeCell ref="BTW550:BTZ550"/>
    <mergeCell ref="BUA550:BUD550"/>
    <mergeCell ref="BUE550:BUH550"/>
    <mergeCell ref="BSU550:BSX550"/>
    <mergeCell ref="BSY550:BTB550"/>
    <mergeCell ref="BTC550:BTF550"/>
    <mergeCell ref="BTG550:BTJ550"/>
    <mergeCell ref="BTK550:BTN550"/>
    <mergeCell ref="BSA550:BSD550"/>
    <mergeCell ref="BSE550:BSH550"/>
    <mergeCell ref="BSI550:BSL550"/>
    <mergeCell ref="BSM550:BSP550"/>
    <mergeCell ref="BSQ550:BST550"/>
    <mergeCell ref="BRG550:BRJ550"/>
    <mergeCell ref="BRK550:BRN550"/>
    <mergeCell ref="BRO550:BRR550"/>
    <mergeCell ref="BRS550:BRV550"/>
    <mergeCell ref="BRW550:BRZ550"/>
    <mergeCell ref="BQM550:BQP550"/>
    <mergeCell ref="BQQ550:BQT550"/>
    <mergeCell ref="BQU550:BQX550"/>
    <mergeCell ref="BQY550:BRB550"/>
    <mergeCell ref="BRC550:BRF550"/>
    <mergeCell ref="BPS550:BPV550"/>
    <mergeCell ref="BPW550:BPZ550"/>
    <mergeCell ref="BQA550:BQD550"/>
    <mergeCell ref="BQE550:BQH550"/>
    <mergeCell ref="BQI550:BQL550"/>
    <mergeCell ref="BZS550:BZV550"/>
    <mergeCell ref="BZW550:BZZ550"/>
    <mergeCell ref="CAA550:CAD550"/>
    <mergeCell ref="CAE550:CAH550"/>
    <mergeCell ref="CAI550:CAL550"/>
    <mergeCell ref="BYY550:BZB550"/>
    <mergeCell ref="BZC550:BZF550"/>
    <mergeCell ref="BZG550:BZJ550"/>
    <mergeCell ref="BZK550:BZN550"/>
    <mergeCell ref="BZO550:BZR550"/>
    <mergeCell ref="BYE550:BYH550"/>
    <mergeCell ref="BYI550:BYL550"/>
    <mergeCell ref="BYM550:BYP550"/>
    <mergeCell ref="BYQ550:BYT550"/>
    <mergeCell ref="BYU550:BYX550"/>
    <mergeCell ref="BXK550:BXN550"/>
    <mergeCell ref="BXO550:BXR550"/>
    <mergeCell ref="BXS550:BXV550"/>
    <mergeCell ref="BXW550:BXZ550"/>
    <mergeCell ref="BYA550:BYD550"/>
    <mergeCell ref="BWQ550:BWT550"/>
    <mergeCell ref="BWU550:BWX550"/>
    <mergeCell ref="BWY550:BXB550"/>
    <mergeCell ref="BXC550:BXF550"/>
    <mergeCell ref="BXG550:BXJ550"/>
    <mergeCell ref="BVW550:BVZ550"/>
    <mergeCell ref="BWA550:BWD550"/>
    <mergeCell ref="BWE550:BWH550"/>
    <mergeCell ref="BWI550:BWL550"/>
    <mergeCell ref="BWM550:BWP550"/>
    <mergeCell ref="BVC550:BVF550"/>
    <mergeCell ref="BVG550:BVJ550"/>
    <mergeCell ref="BVK550:BVN550"/>
    <mergeCell ref="BVO550:BVR550"/>
    <mergeCell ref="BVS550:BVV550"/>
    <mergeCell ref="CFC550:CFF550"/>
    <mergeCell ref="CFG550:CFJ550"/>
    <mergeCell ref="CFK550:CFN550"/>
    <mergeCell ref="CFO550:CFR550"/>
    <mergeCell ref="CFS550:CFV550"/>
    <mergeCell ref="CEI550:CEL550"/>
    <mergeCell ref="CEM550:CEP550"/>
    <mergeCell ref="CEQ550:CET550"/>
    <mergeCell ref="CEU550:CEX550"/>
    <mergeCell ref="CEY550:CFB550"/>
    <mergeCell ref="CDO550:CDR550"/>
    <mergeCell ref="CDS550:CDV550"/>
    <mergeCell ref="CDW550:CDZ550"/>
    <mergeCell ref="CEA550:CED550"/>
    <mergeCell ref="CEE550:CEH550"/>
    <mergeCell ref="CCU550:CCX550"/>
    <mergeCell ref="CCY550:CDB550"/>
    <mergeCell ref="CDC550:CDF550"/>
    <mergeCell ref="CDG550:CDJ550"/>
    <mergeCell ref="CDK550:CDN550"/>
    <mergeCell ref="CCA550:CCD550"/>
    <mergeCell ref="CCE550:CCH550"/>
    <mergeCell ref="CCI550:CCL550"/>
    <mergeCell ref="CCM550:CCP550"/>
    <mergeCell ref="CCQ550:CCT550"/>
    <mergeCell ref="CBG550:CBJ550"/>
    <mergeCell ref="CBK550:CBN550"/>
    <mergeCell ref="CBO550:CBR550"/>
    <mergeCell ref="CBS550:CBV550"/>
    <mergeCell ref="CBW550:CBZ550"/>
    <mergeCell ref="CAM550:CAP550"/>
    <mergeCell ref="CAQ550:CAT550"/>
    <mergeCell ref="CAU550:CAX550"/>
    <mergeCell ref="CAY550:CBB550"/>
    <mergeCell ref="CBC550:CBF550"/>
    <mergeCell ref="CKM550:CKP550"/>
    <mergeCell ref="CKQ550:CKT550"/>
    <mergeCell ref="CKU550:CKX550"/>
    <mergeCell ref="CKY550:CLB550"/>
    <mergeCell ref="CLC550:CLF550"/>
    <mergeCell ref="CJS550:CJV550"/>
    <mergeCell ref="CJW550:CJZ550"/>
    <mergeCell ref="CKA550:CKD550"/>
    <mergeCell ref="CKE550:CKH550"/>
    <mergeCell ref="CKI550:CKL550"/>
    <mergeCell ref="CIY550:CJB550"/>
    <mergeCell ref="CJC550:CJF550"/>
    <mergeCell ref="CJG550:CJJ550"/>
    <mergeCell ref="CJK550:CJN550"/>
    <mergeCell ref="CJO550:CJR550"/>
    <mergeCell ref="CIE550:CIH550"/>
    <mergeCell ref="CII550:CIL550"/>
    <mergeCell ref="CIM550:CIP550"/>
    <mergeCell ref="CIQ550:CIT550"/>
    <mergeCell ref="CIU550:CIX550"/>
    <mergeCell ref="CHK550:CHN550"/>
    <mergeCell ref="CHO550:CHR550"/>
    <mergeCell ref="CHS550:CHV550"/>
    <mergeCell ref="CHW550:CHZ550"/>
    <mergeCell ref="CIA550:CID550"/>
    <mergeCell ref="CGQ550:CGT550"/>
    <mergeCell ref="CGU550:CGX550"/>
    <mergeCell ref="CGY550:CHB550"/>
    <mergeCell ref="CHC550:CHF550"/>
    <mergeCell ref="CHG550:CHJ550"/>
    <mergeCell ref="CFW550:CFZ550"/>
    <mergeCell ref="CGA550:CGD550"/>
    <mergeCell ref="CGE550:CGH550"/>
    <mergeCell ref="CGI550:CGL550"/>
    <mergeCell ref="CGM550:CGP550"/>
    <mergeCell ref="CPW550:CPZ550"/>
    <mergeCell ref="CQA550:CQD550"/>
    <mergeCell ref="CQE550:CQH550"/>
    <mergeCell ref="CQI550:CQL550"/>
    <mergeCell ref="CQM550:CQP550"/>
    <mergeCell ref="CPC550:CPF550"/>
    <mergeCell ref="CPG550:CPJ550"/>
    <mergeCell ref="CPK550:CPN550"/>
    <mergeCell ref="CPO550:CPR550"/>
    <mergeCell ref="CPS550:CPV550"/>
    <mergeCell ref="COI550:COL550"/>
    <mergeCell ref="COM550:COP550"/>
    <mergeCell ref="COQ550:COT550"/>
    <mergeCell ref="COU550:COX550"/>
    <mergeCell ref="COY550:CPB550"/>
    <mergeCell ref="CNO550:CNR550"/>
    <mergeCell ref="CNS550:CNV550"/>
    <mergeCell ref="CNW550:CNZ550"/>
    <mergeCell ref="COA550:COD550"/>
    <mergeCell ref="COE550:COH550"/>
    <mergeCell ref="CMU550:CMX550"/>
    <mergeCell ref="CMY550:CNB550"/>
    <mergeCell ref="CNC550:CNF550"/>
    <mergeCell ref="CNG550:CNJ550"/>
    <mergeCell ref="CNK550:CNN550"/>
    <mergeCell ref="CMA550:CMD550"/>
    <mergeCell ref="CME550:CMH550"/>
    <mergeCell ref="CMI550:CML550"/>
    <mergeCell ref="CMM550:CMP550"/>
    <mergeCell ref="CMQ550:CMT550"/>
    <mergeCell ref="CLG550:CLJ550"/>
    <mergeCell ref="CLK550:CLN550"/>
    <mergeCell ref="CLO550:CLR550"/>
    <mergeCell ref="CLS550:CLV550"/>
    <mergeCell ref="CLW550:CLZ550"/>
    <mergeCell ref="CVG550:CVJ550"/>
    <mergeCell ref="CVK550:CVN550"/>
    <mergeCell ref="CVO550:CVR550"/>
    <mergeCell ref="CVS550:CVV550"/>
    <mergeCell ref="CVW550:CVZ550"/>
    <mergeCell ref="CUM550:CUP550"/>
    <mergeCell ref="CUQ550:CUT550"/>
    <mergeCell ref="CUU550:CUX550"/>
    <mergeCell ref="CUY550:CVB550"/>
    <mergeCell ref="CVC550:CVF550"/>
    <mergeCell ref="CTS550:CTV550"/>
    <mergeCell ref="CTW550:CTZ550"/>
    <mergeCell ref="CUA550:CUD550"/>
    <mergeCell ref="CUE550:CUH550"/>
    <mergeCell ref="CUI550:CUL550"/>
    <mergeCell ref="CSY550:CTB550"/>
    <mergeCell ref="CTC550:CTF550"/>
    <mergeCell ref="CTG550:CTJ550"/>
    <mergeCell ref="CTK550:CTN550"/>
    <mergeCell ref="CTO550:CTR550"/>
    <mergeCell ref="CSE550:CSH550"/>
    <mergeCell ref="CSI550:CSL550"/>
    <mergeCell ref="CSM550:CSP550"/>
    <mergeCell ref="CSQ550:CST550"/>
    <mergeCell ref="CSU550:CSX550"/>
    <mergeCell ref="CRK550:CRN550"/>
    <mergeCell ref="CRO550:CRR550"/>
    <mergeCell ref="CRS550:CRV550"/>
    <mergeCell ref="CRW550:CRZ550"/>
    <mergeCell ref="CSA550:CSD550"/>
    <mergeCell ref="CQQ550:CQT550"/>
    <mergeCell ref="CQU550:CQX550"/>
    <mergeCell ref="CQY550:CRB550"/>
    <mergeCell ref="CRC550:CRF550"/>
    <mergeCell ref="CRG550:CRJ550"/>
    <mergeCell ref="DAQ550:DAT550"/>
    <mergeCell ref="DAU550:DAX550"/>
    <mergeCell ref="DAY550:DBB550"/>
    <mergeCell ref="DBC550:DBF550"/>
    <mergeCell ref="DBG550:DBJ550"/>
    <mergeCell ref="CZW550:CZZ550"/>
    <mergeCell ref="DAA550:DAD550"/>
    <mergeCell ref="DAE550:DAH550"/>
    <mergeCell ref="DAI550:DAL550"/>
    <mergeCell ref="DAM550:DAP550"/>
    <mergeCell ref="CZC550:CZF550"/>
    <mergeCell ref="CZG550:CZJ550"/>
    <mergeCell ref="CZK550:CZN550"/>
    <mergeCell ref="CZO550:CZR550"/>
    <mergeCell ref="CZS550:CZV550"/>
    <mergeCell ref="CYI550:CYL550"/>
    <mergeCell ref="CYM550:CYP550"/>
    <mergeCell ref="CYQ550:CYT550"/>
    <mergeCell ref="CYU550:CYX550"/>
    <mergeCell ref="CYY550:CZB550"/>
    <mergeCell ref="CXO550:CXR550"/>
    <mergeCell ref="CXS550:CXV550"/>
    <mergeCell ref="CXW550:CXZ550"/>
    <mergeCell ref="CYA550:CYD550"/>
    <mergeCell ref="CYE550:CYH550"/>
    <mergeCell ref="CWU550:CWX550"/>
    <mergeCell ref="CWY550:CXB550"/>
    <mergeCell ref="CXC550:CXF550"/>
    <mergeCell ref="CXG550:CXJ550"/>
    <mergeCell ref="CXK550:CXN550"/>
    <mergeCell ref="CWA550:CWD550"/>
    <mergeCell ref="CWE550:CWH550"/>
    <mergeCell ref="CWI550:CWL550"/>
    <mergeCell ref="CWM550:CWP550"/>
    <mergeCell ref="CWQ550:CWT550"/>
    <mergeCell ref="DGA550:DGD550"/>
    <mergeCell ref="DGE550:DGH550"/>
    <mergeCell ref="DGI550:DGL550"/>
    <mergeCell ref="DGM550:DGP550"/>
    <mergeCell ref="DGQ550:DGT550"/>
    <mergeCell ref="DFG550:DFJ550"/>
    <mergeCell ref="DFK550:DFN550"/>
    <mergeCell ref="DFO550:DFR550"/>
    <mergeCell ref="DFS550:DFV550"/>
    <mergeCell ref="DFW550:DFZ550"/>
    <mergeCell ref="DEM550:DEP550"/>
    <mergeCell ref="DEQ550:DET550"/>
    <mergeCell ref="DEU550:DEX550"/>
    <mergeCell ref="DEY550:DFB550"/>
    <mergeCell ref="DFC550:DFF550"/>
    <mergeCell ref="DDS550:DDV550"/>
    <mergeCell ref="DDW550:DDZ550"/>
    <mergeCell ref="DEA550:DED550"/>
    <mergeCell ref="DEE550:DEH550"/>
    <mergeCell ref="DEI550:DEL550"/>
    <mergeCell ref="DCY550:DDB550"/>
    <mergeCell ref="DDC550:DDF550"/>
    <mergeCell ref="DDG550:DDJ550"/>
    <mergeCell ref="DDK550:DDN550"/>
    <mergeCell ref="DDO550:DDR550"/>
    <mergeCell ref="DCE550:DCH550"/>
    <mergeCell ref="DCI550:DCL550"/>
    <mergeCell ref="DCM550:DCP550"/>
    <mergeCell ref="DCQ550:DCT550"/>
    <mergeCell ref="DCU550:DCX550"/>
    <mergeCell ref="DBK550:DBN550"/>
    <mergeCell ref="DBO550:DBR550"/>
    <mergeCell ref="DBS550:DBV550"/>
    <mergeCell ref="DBW550:DBZ550"/>
    <mergeCell ref="DCA550:DCD550"/>
    <mergeCell ref="DLK550:DLN550"/>
    <mergeCell ref="DLO550:DLR550"/>
    <mergeCell ref="DLS550:DLV550"/>
    <mergeCell ref="DLW550:DLZ550"/>
    <mergeCell ref="DMA550:DMD550"/>
    <mergeCell ref="DKQ550:DKT550"/>
    <mergeCell ref="DKU550:DKX550"/>
    <mergeCell ref="DKY550:DLB550"/>
    <mergeCell ref="DLC550:DLF550"/>
    <mergeCell ref="DLG550:DLJ550"/>
    <mergeCell ref="DJW550:DJZ550"/>
    <mergeCell ref="DKA550:DKD550"/>
    <mergeCell ref="DKE550:DKH550"/>
    <mergeCell ref="DKI550:DKL550"/>
    <mergeCell ref="DKM550:DKP550"/>
    <mergeCell ref="DJC550:DJF550"/>
    <mergeCell ref="DJG550:DJJ550"/>
    <mergeCell ref="DJK550:DJN550"/>
    <mergeCell ref="DJO550:DJR550"/>
    <mergeCell ref="DJS550:DJV550"/>
    <mergeCell ref="DII550:DIL550"/>
    <mergeCell ref="DIM550:DIP550"/>
    <mergeCell ref="DIQ550:DIT550"/>
    <mergeCell ref="DIU550:DIX550"/>
    <mergeCell ref="DIY550:DJB550"/>
    <mergeCell ref="DHO550:DHR550"/>
    <mergeCell ref="DHS550:DHV550"/>
    <mergeCell ref="DHW550:DHZ550"/>
    <mergeCell ref="DIA550:DID550"/>
    <mergeCell ref="DIE550:DIH550"/>
    <mergeCell ref="DGU550:DGX550"/>
    <mergeCell ref="DGY550:DHB550"/>
    <mergeCell ref="DHC550:DHF550"/>
    <mergeCell ref="DHG550:DHJ550"/>
    <mergeCell ref="DHK550:DHN550"/>
    <mergeCell ref="DQU550:DQX550"/>
    <mergeCell ref="DQY550:DRB550"/>
    <mergeCell ref="DRC550:DRF550"/>
    <mergeCell ref="DRG550:DRJ550"/>
    <mergeCell ref="DRK550:DRN550"/>
    <mergeCell ref="DQA550:DQD550"/>
    <mergeCell ref="DQE550:DQH550"/>
    <mergeCell ref="DQI550:DQL550"/>
    <mergeCell ref="DQM550:DQP550"/>
    <mergeCell ref="DQQ550:DQT550"/>
    <mergeCell ref="DPG550:DPJ550"/>
    <mergeCell ref="DPK550:DPN550"/>
    <mergeCell ref="DPO550:DPR550"/>
    <mergeCell ref="DPS550:DPV550"/>
    <mergeCell ref="DPW550:DPZ550"/>
    <mergeCell ref="DOM550:DOP550"/>
    <mergeCell ref="DOQ550:DOT550"/>
    <mergeCell ref="DOU550:DOX550"/>
    <mergeCell ref="DOY550:DPB550"/>
    <mergeCell ref="DPC550:DPF550"/>
    <mergeCell ref="DNS550:DNV550"/>
    <mergeCell ref="DNW550:DNZ550"/>
    <mergeCell ref="DOA550:DOD550"/>
    <mergeCell ref="DOE550:DOH550"/>
    <mergeCell ref="DOI550:DOL550"/>
    <mergeCell ref="DMY550:DNB550"/>
    <mergeCell ref="DNC550:DNF550"/>
    <mergeCell ref="DNG550:DNJ550"/>
    <mergeCell ref="DNK550:DNN550"/>
    <mergeCell ref="DNO550:DNR550"/>
    <mergeCell ref="DME550:DMH550"/>
    <mergeCell ref="DMI550:DML550"/>
    <mergeCell ref="DMM550:DMP550"/>
    <mergeCell ref="DMQ550:DMT550"/>
    <mergeCell ref="DMU550:DMX550"/>
    <mergeCell ref="DWE550:DWH550"/>
    <mergeCell ref="DWI550:DWL550"/>
    <mergeCell ref="DWM550:DWP550"/>
    <mergeCell ref="DWQ550:DWT550"/>
    <mergeCell ref="DWU550:DWX550"/>
    <mergeCell ref="DVK550:DVN550"/>
    <mergeCell ref="DVO550:DVR550"/>
    <mergeCell ref="DVS550:DVV550"/>
    <mergeCell ref="DVW550:DVZ550"/>
    <mergeCell ref="DWA550:DWD550"/>
    <mergeCell ref="DUQ550:DUT550"/>
    <mergeCell ref="DUU550:DUX550"/>
    <mergeCell ref="DUY550:DVB550"/>
    <mergeCell ref="DVC550:DVF550"/>
    <mergeCell ref="DVG550:DVJ550"/>
    <mergeCell ref="DTW550:DTZ550"/>
    <mergeCell ref="DUA550:DUD550"/>
    <mergeCell ref="DUE550:DUH550"/>
    <mergeCell ref="DUI550:DUL550"/>
    <mergeCell ref="DUM550:DUP550"/>
    <mergeCell ref="DTC550:DTF550"/>
    <mergeCell ref="DTG550:DTJ550"/>
    <mergeCell ref="DTK550:DTN550"/>
    <mergeCell ref="DTO550:DTR550"/>
    <mergeCell ref="DTS550:DTV550"/>
    <mergeCell ref="DSI550:DSL550"/>
    <mergeCell ref="DSM550:DSP550"/>
    <mergeCell ref="DSQ550:DST550"/>
    <mergeCell ref="DSU550:DSX550"/>
    <mergeCell ref="DSY550:DTB550"/>
    <mergeCell ref="DRO550:DRR550"/>
    <mergeCell ref="DRS550:DRV550"/>
    <mergeCell ref="DRW550:DRZ550"/>
    <mergeCell ref="DSA550:DSD550"/>
    <mergeCell ref="DSE550:DSH550"/>
    <mergeCell ref="EBO550:EBR550"/>
    <mergeCell ref="EBS550:EBV550"/>
    <mergeCell ref="EBW550:EBZ550"/>
    <mergeCell ref="ECA550:ECD550"/>
    <mergeCell ref="ECE550:ECH550"/>
    <mergeCell ref="EAU550:EAX550"/>
    <mergeCell ref="EAY550:EBB550"/>
    <mergeCell ref="EBC550:EBF550"/>
    <mergeCell ref="EBG550:EBJ550"/>
    <mergeCell ref="EBK550:EBN550"/>
    <mergeCell ref="EAA550:EAD550"/>
    <mergeCell ref="EAE550:EAH550"/>
    <mergeCell ref="EAI550:EAL550"/>
    <mergeCell ref="EAM550:EAP550"/>
    <mergeCell ref="EAQ550:EAT550"/>
    <mergeCell ref="DZG550:DZJ550"/>
    <mergeCell ref="DZK550:DZN550"/>
    <mergeCell ref="DZO550:DZR550"/>
    <mergeCell ref="DZS550:DZV550"/>
    <mergeCell ref="DZW550:DZZ550"/>
    <mergeCell ref="DYM550:DYP550"/>
    <mergeCell ref="DYQ550:DYT550"/>
    <mergeCell ref="DYU550:DYX550"/>
    <mergeCell ref="DYY550:DZB550"/>
    <mergeCell ref="DZC550:DZF550"/>
    <mergeCell ref="DXS550:DXV550"/>
    <mergeCell ref="DXW550:DXZ550"/>
    <mergeCell ref="DYA550:DYD550"/>
    <mergeCell ref="DYE550:DYH550"/>
    <mergeCell ref="DYI550:DYL550"/>
    <mergeCell ref="DWY550:DXB550"/>
    <mergeCell ref="DXC550:DXF550"/>
    <mergeCell ref="DXG550:DXJ550"/>
    <mergeCell ref="DXK550:DXN550"/>
    <mergeCell ref="DXO550:DXR550"/>
    <mergeCell ref="EGY550:EHB550"/>
    <mergeCell ref="EHC550:EHF550"/>
    <mergeCell ref="EHG550:EHJ550"/>
    <mergeCell ref="EHK550:EHN550"/>
    <mergeCell ref="EHO550:EHR550"/>
    <mergeCell ref="EGE550:EGH550"/>
    <mergeCell ref="EGI550:EGL550"/>
    <mergeCell ref="EGM550:EGP550"/>
    <mergeCell ref="EGQ550:EGT550"/>
    <mergeCell ref="EGU550:EGX550"/>
    <mergeCell ref="EFK550:EFN550"/>
    <mergeCell ref="EFO550:EFR550"/>
    <mergeCell ref="EFS550:EFV550"/>
    <mergeCell ref="EFW550:EFZ550"/>
    <mergeCell ref="EGA550:EGD550"/>
    <mergeCell ref="EEQ550:EET550"/>
    <mergeCell ref="EEU550:EEX550"/>
    <mergeCell ref="EEY550:EFB550"/>
    <mergeCell ref="EFC550:EFF550"/>
    <mergeCell ref="EFG550:EFJ550"/>
    <mergeCell ref="EDW550:EDZ550"/>
    <mergeCell ref="EEA550:EED550"/>
    <mergeCell ref="EEE550:EEH550"/>
    <mergeCell ref="EEI550:EEL550"/>
    <mergeCell ref="EEM550:EEP550"/>
    <mergeCell ref="EDC550:EDF550"/>
    <mergeCell ref="EDG550:EDJ550"/>
    <mergeCell ref="EDK550:EDN550"/>
    <mergeCell ref="EDO550:EDR550"/>
    <mergeCell ref="EDS550:EDV550"/>
    <mergeCell ref="ECI550:ECL550"/>
    <mergeCell ref="ECM550:ECP550"/>
    <mergeCell ref="ECQ550:ECT550"/>
    <mergeCell ref="ECU550:ECX550"/>
    <mergeCell ref="ECY550:EDB550"/>
    <mergeCell ref="EMI550:EML550"/>
    <mergeCell ref="EMM550:EMP550"/>
    <mergeCell ref="EMQ550:EMT550"/>
    <mergeCell ref="EMU550:EMX550"/>
    <mergeCell ref="EMY550:ENB550"/>
    <mergeCell ref="ELO550:ELR550"/>
    <mergeCell ref="ELS550:ELV550"/>
    <mergeCell ref="ELW550:ELZ550"/>
    <mergeCell ref="EMA550:EMD550"/>
    <mergeCell ref="EME550:EMH550"/>
    <mergeCell ref="EKU550:EKX550"/>
    <mergeCell ref="EKY550:ELB550"/>
    <mergeCell ref="ELC550:ELF550"/>
    <mergeCell ref="ELG550:ELJ550"/>
    <mergeCell ref="ELK550:ELN550"/>
    <mergeCell ref="EKA550:EKD550"/>
    <mergeCell ref="EKE550:EKH550"/>
    <mergeCell ref="EKI550:EKL550"/>
    <mergeCell ref="EKM550:EKP550"/>
    <mergeCell ref="EKQ550:EKT550"/>
    <mergeCell ref="EJG550:EJJ550"/>
    <mergeCell ref="EJK550:EJN550"/>
    <mergeCell ref="EJO550:EJR550"/>
    <mergeCell ref="EJS550:EJV550"/>
    <mergeCell ref="EJW550:EJZ550"/>
    <mergeCell ref="EIM550:EIP550"/>
    <mergeCell ref="EIQ550:EIT550"/>
    <mergeCell ref="EIU550:EIX550"/>
    <mergeCell ref="EIY550:EJB550"/>
    <mergeCell ref="EJC550:EJF550"/>
    <mergeCell ref="EHS550:EHV550"/>
    <mergeCell ref="EHW550:EHZ550"/>
    <mergeCell ref="EIA550:EID550"/>
    <mergeCell ref="EIE550:EIH550"/>
    <mergeCell ref="EII550:EIL550"/>
    <mergeCell ref="ERS550:ERV550"/>
    <mergeCell ref="ERW550:ERZ550"/>
    <mergeCell ref="ESA550:ESD550"/>
    <mergeCell ref="ESE550:ESH550"/>
    <mergeCell ref="ESI550:ESL550"/>
    <mergeCell ref="EQY550:ERB550"/>
    <mergeCell ref="ERC550:ERF550"/>
    <mergeCell ref="ERG550:ERJ550"/>
    <mergeCell ref="ERK550:ERN550"/>
    <mergeCell ref="ERO550:ERR550"/>
    <mergeCell ref="EQE550:EQH550"/>
    <mergeCell ref="EQI550:EQL550"/>
    <mergeCell ref="EQM550:EQP550"/>
    <mergeCell ref="EQQ550:EQT550"/>
    <mergeCell ref="EQU550:EQX550"/>
    <mergeCell ref="EPK550:EPN550"/>
    <mergeCell ref="EPO550:EPR550"/>
    <mergeCell ref="EPS550:EPV550"/>
    <mergeCell ref="EPW550:EPZ550"/>
    <mergeCell ref="EQA550:EQD550"/>
    <mergeCell ref="EOQ550:EOT550"/>
    <mergeCell ref="EOU550:EOX550"/>
    <mergeCell ref="EOY550:EPB550"/>
    <mergeCell ref="EPC550:EPF550"/>
    <mergeCell ref="EPG550:EPJ550"/>
    <mergeCell ref="ENW550:ENZ550"/>
    <mergeCell ref="EOA550:EOD550"/>
    <mergeCell ref="EOE550:EOH550"/>
    <mergeCell ref="EOI550:EOL550"/>
    <mergeCell ref="EOM550:EOP550"/>
    <mergeCell ref="ENC550:ENF550"/>
    <mergeCell ref="ENG550:ENJ550"/>
    <mergeCell ref="ENK550:ENN550"/>
    <mergeCell ref="ENO550:ENR550"/>
    <mergeCell ref="ENS550:ENV550"/>
    <mergeCell ref="EXC550:EXF550"/>
    <mergeCell ref="EXG550:EXJ550"/>
    <mergeCell ref="EXK550:EXN550"/>
    <mergeCell ref="EXO550:EXR550"/>
    <mergeCell ref="EXS550:EXV550"/>
    <mergeCell ref="EWI550:EWL550"/>
    <mergeCell ref="EWM550:EWP550"/>
    <mergeCell ref="EWQ550:EWT550"/>
    <mergeCell ref="EWU550:EWX550"/>
    <mergeCell ref="EWY550:EXB550"/>
    <mergeCell ref="EVO550:EVR550"/>
    <mergeCell ref="EVS550:EVV550"/>
    <mergeCell ref="EVW550:EVZ550"/>
    <mergeCell ref="EWA550:EWD550"/>
    <mergeCell ref="EWE550:EWH550"/>
    <mergeCell ref="EUU550:EUX550"/>
    <mergeCell ref="EUY550:EVB550"/>
    <mergeCell ref="EVC550:EVF550"/>
    <mergeCell ref="EVG550:EVJ550"/>
    <mergeCell ref="EVK550:EVN550"/>
    <mergeCell ref="EUA550:EUD550"/>
    <mergeCell ref="EUE550:EUH550"/>
    <mergeCell ref="EUI550:EUL550"/>
    <mergeCell ref="EUM550:EUP550"/>
    <mergeCell ref="EUQ550:EUT550"/>
    <mergeCell ref="ETG550:ETJ550"/>
    <mergeCell ref="ETK550:ETN550"/>
    <mergeCell ref="ETO550:ETR550"/>
    <mergeCell ref="ETS550:ETV550"/>
    <mergeCell ref="ETW550:ETZ550"/>
    <mergeCell ref="ESM550:ESP550"/>
    <mergeCell ref="ESQ550:EST550"/>
    <mergeCell ref="ESU550:ESX550"/>
    <mergeCell ref="ESY550:ETB550"/>
    <mergeCell ref="ETC550:ETF550"/>
    <mergeCell ref="FCM550:FCP550"/>
    <mergeCell ref="FCQ550:FCT550"/>
    <mergeCell ref="FCU550:FCX550"/>
    <mergeCell ref="FCY550:FDB550"/>
    <mergeCell ref="FDC550:FDF550"/>
    <mergeCell ref="FBS550:FBV550"/>
    <mergeCell ref="FBW550:FBZ550"/>
    <mergeCell ref="FCA550:FCD550"/>
    <mergeCell ref="FCE550:FCH550"/>
    <mergeCell ref="FCI550:FCL550"/>
    <mergeCell ref="FAY550:FBB550"/>
    <mergeCell ref="FBC550:FBF550"/>
    <mergeCell ref="FBG550:FBJ550"/>
    <mergeCell ref="FBK550:FBN550"/>
    <mergeCell ref="FBO550:FBR550"/>
    <mergeCell ref="FAE550:FAH550"/>
    <mergeCell ref="FAI550:FAL550"/>
    <mergeCell ref="FAM550:FAP550"/>
    <mergeCell ref="FAQ550:FAT550"/>
    <mergeCell ref="FAU550:FAX550"/>
    <mergeCell ref="EZK550:EZN550"/>
    <mergeCell ref="EZO550:EZR550"/>
    <mergeCell ref="EZS550:EZV550"/>
    <mergeCell ref="EZW550:EZZ550"/>
    <mergeCell ref="FAA550:FAD550"/>
    <mergeCell ref="EYQ550:EYT550"/>
    <mergeCell ref="EYU550:EYX550"/>
    <mergeCell ref="EYY550:EZB550"/>
    <mergeCell ref="EZC550:EZF550"/>
    <mergeCell ref="EZG550:EZJ550"/>
    <mergeCell ref="EXW550:EXZ550"/>
    <mergeCell ref="EYA550:EYD550"/>
    <mergeCell ref="EYE550:EYH550"/>
    <mergeCell ref="EYI550:EYL550"/>
    <mergeCell ref="EYM550:EYP550"/>
    <mergeCell ref="FHW550:FHZ550"/>
    <mergeCell ref="FIA550:FID550"/>
    <mergeCell ref="FIE550:FIH550"/>
    <mergeCell ref="FII550:FIL550"/>
    <mergeCell ref="FIM550:FIP550"/>
    <mergeCell ref="FHC550:FHF550"/>
    <mergeCell ref="FHG550:FHJ550"/>
    <mergeCell ref="FHK550:FHN550"/>
    <mergeCell ref="FHO550:FHR550"/>
    <mergeCell ref="FHS550:FHV550"/>
    <mergeCell ref="FGI550:FGL550"/>
    <mergeCell ref="FGM550:FGP550"/>
    <mergeCell ref="FGQ550:FGT550"/>
    <mergeCell ref="FGU550:FGX550"/>
    <mergeCell ref="FGY550:FHB550"/>
    <mergeCell ref="FFO550:FFR550"/>
    <mergeCell ref="FFS550:FFV550"/>
    <mergeCell ref="FFW550:FFZ550"/>
    <mergeCell ref="FGA550:FGD550"/>
    <mergeCell ref="FGE550:FGH550"/>
    <mergeCell ref="FEU550:FEX550"/>
    <mergeCell ref="FEY550:FFB550"/>
    <mergeCell ref="FFC550:FFF550"/>
    <mergeCell ref="FFG550:FFJ550"/>
    <mergeCell ref="FFK550:FFN550"/>
    <mergeCell ref="FEA550:FED550"/>
    <mergeCell ref="FEE550:FEH550"/>
    <mergeCell ref="FEI550:FEL550"/>
    <mergeCell ref="FEM550:FEP550"/>
    <mergeCell ref="FEQ550:FET550"/>
    <mergeCell ref="FDG550:FDJ550"/>
    <mergeCell ref="FDK550:FDN550"/>
    <mergeCell ref="FDO550:FDR550"/>
    <mergeCell ref="FDS550:FDV550"/>
    <mergeCell ref="FDW550:FDZ550"/>
    <mergeCell ref="FNG550:FNJ550"/>
    <mergeCell ref="FNK550:FNN550"/>
    <mergeCell ref="FNO550:FNR550"/>
    <mergeCell ref="FNS550:FNV550"/>
    <mergeCell ref="FNW550:FNZ550"/>
    <mergeCell ref="FMM550:FMP550"/>
    <mergeCell ref="FMQ550:FMT550"/>
    <mergeCell ref="FMU550:FMX550"/>
    <mergeCell ref="FMY550:FNB550"/>
    <mergeCell ref="FNC550:FNF550"/>
    <mergeCell ref="FLS550:FLV550"/>
    <mergeCell ref="FLW550:FLZ550"/>
    <mergeCell ref="FMA550:FMD550"/>
    <mergeCell ref="FME550:FMH550"/>
    <mergeCell ref="FMI550:FML550"/>
    <mergeCell ref="FKY550:FLB550"/>
    <mergeCell ref="FLC550:FLF550"/>
    <mergeCell ref="FLG550:FLJ550"/>
    <mergeCell ref="FLK550:FLN550"/>
    <mergeCell ref="FLO550:FLR550"/>
    <mergeCell ref="FKE550:FKH550"/>
    <mergeCell ref="FKI550:FKL550"/>
    <mergeCell ref="FKM550:FKP550"/>
    <mergeCell ref="FKQ550:FKT550"/>
    <mergeCell ref="FKU550:FKX550"/>
    <mergeCell ref="FJK550:FJN550"/>
    <mergeCell ref="FJO550:FJR550"/>
    <mergeCell ref="FJS550:FJV550"/>
    <mergeCell ref="FJW550:FJZ550"/>
    <mergeCell ref="FKA550:FKD550"/>
    <mergeCell ref="FIQ550:FIT550"/>
    <mergeCell ref="FIU550:FIX550"/>
    <mergeCell ref="FIY550:FJB550"/>
    <mergeCell ref="FJC550:FJF550"/>
    <mergeCell ref="FJG550:FJJ550"/>
    <mergeCell ref="FSQ550:FST550"/>
    <mergeCell ref="FSU550:FSX550"/>
    <mergeCell ref="FSY550:FTB550"/>
    <mergeCell ref="FTC550:FTF550"/>
    <mergeCell ref="FTG550:FTJ550"/>
    <mergeCell ref="FRW550:FRZ550"/>
    <mergeCell ref="FSA550:FSD550"/>
    <mergeCell ref="FSE550:FSH550"/>
    <mergeCell ref="FSI550:FSL550"/>
    <mergeCell ref="FSM550:FSP550"/>
    <mergeCell ref="FRC550:FRF550"/>
    <mergeCell ref="FRG550:FRJ550"/>
    <mergeCell ref="FRK550:FRN550"/>
    <mergeCell ref="FRO550:FRR550"/>
    <mergeCell ref="FRS550:FRV550"/>
    <mergeCell ref="FQI550:FQL550"/>
    <mergeCell ref="FQM550:FQP550"/>
    <mergeCell ref="FQQ550:FQT550"/>
    <mergeCell ref="FQU550:FQX550"/>
    <mergeCell ref="FQY550:FRB550"/>
    <mergeCell ref="FPO550:FPR550"/>
    <mergeCell ref="FPS550:FPV550"/>
    <mergeCell ref="FPW550:FPZ550"/>
    <mergeCell ref="FQA550:FQD550"/>
    <mergeCell ref="FQE550:FQH550"/>
    <mergeCell ref="FOU550:FOX550"/>
    <mergeCell ref="FOY550:FPB550"/>
    <mergeCell ref="FPC550:FPF550"/>
    <mergeCell ref="FPG550:FPJ550"/>
    <mergeCell ref="FPK550:FPN550"/>
    <mergeCell ref="FOA550:FOD550"/>
    <mergeCell ref="FOE550:FOH550"/>
    <mergeCell ref="FOI550:FOL550"/>
    <mergeCell ref="FOM550:FOP550"/>
    <mergeCell ref="FOQ550:FOT550"/>
    <mergeCell ref="FYA550:FYD550"/>
    <mergeCell ref="FYE550:FYH550"/>
    <mergeCell ref="FYI550:FYL550"/>
    <mergeCell ref="FYM550:FYP550"/>
    <mergeCell ref="FYQ550:FYT550"/>
    <mergeCell ref="FXG550:FXJ550"/>
    <mergeCell ref="FXK550:FXN550"/>
    <mergeCell ref="FXO550:FXR550"/>
    <mergeCell ref="FXS550:FXV550"/>
    <mergeCell ref="FXW550:FXZ550"/>
    <mergeCell ref="FWM550:FWP550"/>
    <mergeCell ref="FWQ550:FWT550"/>
    <mergeCell ref="FWU550:FWX550"/>
    <mergeCell ref="FWY550:FXB550"/>
    <mergeCell ref="FXC550:FXF550"/>
    <mergeCell ref="FVS550:FVV550"/>
    <mergeCell ref="FVW550:FVZ550"/>
    <mergeCell ref="FWA550:FWD550"/>
    <mergeCell ref="FWE550:FWH550"/>
    <mergeCell ref="FWI550:FWL550"/>
    <mergeCell ref="FUY550:FVB550"/>
    <mergeCell ref="FVC550:FVF550"/>
    <mergeCell ref="FVG550:FVJ550"/>
    <mergeCell ref="FVK550:FVN550"/>
    <mergeCell ref="FVO550:FVR550"/>
    <mergeCell ref="FUE550:FUH550"/>
    <mergeCell ref="FUI550:FUL550"/>
    <mergeCell ref="FUM550:FUP550"/>
    <mergeCell ref="FUQ550:FUT550"/>
    <mergeCell ref="FUU550:FUX550"/>
    <mergeCell ref="FTK550:FTN550"/>
    <mergeCell ref="FTO550:FTR550"/>
    <mergeCell ref="FTS550:FTV550"/>
    <mergeCell ref="FTW550:FTZ550"/>
    <mergeCell ref="FUA550:FUD550"/>
    <mergeCell ref="GDK550:GDN550"/>
    <mergeCell ref="GDO550:GDR550"/>
    <mergeCell ref="GDS550:GDV550"/>
    <mergeCell ref="GDW550:GDZ550"/>
    <mergeCell ref="GEA550:GED550"/>
    <mergeCell ref="GCQ550:GCT550"/>
    <mergeCell ref="GCU550:GCX550"/>
    <mergeCell ref="GCY550:GDB550"/>
    <mergeCell ref="GDC550:GDF550"/>
    <mergeCell ref="GDG550:GDJ550"/>
    <mergeCell ref="GBW550:GBZ550"/>
    <mergeCell ref="GCA550:GCD550"/>
    <mergeCell ref="GCE550:GCH550"/>
    <mergeCell ref="GCI550:GCL550"/>
    <mergeCell ref="GCM550:GCP550"/>
    <mergeCell ref="GBC550:GBF550"/>
    <mergeCell ref="GBG550:GBJ550"/>
    <mergeCell ref="GBK550:GBN550"/>
    <mergeCell ref="GBO550:GBR550"/>
    <mergeCell ref="GBS550:GBV550"/>
    <mergeCell ref="GAI550:GAL550"/>
    <mergeCell ref="GAM550:GAP550"/>
    <mergeCell ref="GAQ550:GAT550"/>
    <mergeCell ref="GAU550:GAX550"/>
    <mergeCell ref="GAY550:GBB550"/>
    <mergeCell ref="FZO550:FZR550"/>
    <mergeCell ref="FZS550:FZV550"/>
    <mergeCell ref="FZW550:FZZ550"/>
    <mergeCell ref="GAA550:GAD550"/>
    <mergeCell ref="GAE550:GAH550"/>
    <mergeCell ref="FYU550:FYX550"/>
    <mergeCell ref="FYY550:FZB550"/>
    <mergeCell ref="FZC550:FZF550"/>
    <mergeCell ref="FZG550:FZJ550"/>
    <mergeCell ref="FZK550:FZN550"/>
    <mergeCell ref="GIU550:GIX550"/>
    <mergeCell ref="GIY550:GJB550"/>
    <mergeCell ref="GJC550:GJF550"/>
    <mergeCell ref="GJG550:GJJ550"/>
    <mergeCell ref="GJK550:GJN550"/>
    <mergeCell ref="GIA550:GID550"/>
    <mergeCell ref="GIE550:GIH550"/>
    <mergeCell ref="GII550:GIL550"/>
    <mergeCell ref="GIM550:GIP550"/>
    <mergeCell ref="GIQ550:GIT550"/>
    <mergeCell ref="GHG550:GHJ550"/>
    <mergeCell ref="GHK550:GHN550"/>
    <mergeCell ref="GHO550:GHR550"/>
    <mergeCell ref="GHS550:GHV550"/>
    <mergeCell ref="GHW550:GHZ550"/>
    <mergeCell ref="GGM550:GGP550"/>
    <mergeCell ref="GGQ550:GGT550"/>
    <mergeCell ref="GGU550:GGX550"/>
    <mergeCell ref="GGY550:GHB550"/>
    <mergeCell ref="GHC550:GHF550"/>
    <mergeCell ref="GFS550:GFV550"/>
    <mergeCell ref="GFW550:GFZ550"/>
    <mergeCell ref="GGA550:GGD550"/>
    <mergeCell ref="GGE550:GGH550"/>
    <mergeCell ref="GGI550:GGL550"/>
    <mergeCell ref="GEY550:GFB550"/>
    <mergeCell ref="GFC550:GFF550"/>
    <mergeCell ref="GFG550:GFJ550"/>
    <mergeCell ref="GFK550:GFN550"/>
    <mergeCell ref="GFO550:GFR550"/>
    <mergeCell ref="GEE550:GEH550"/>
    <mergeCell ref="GEI550:GEL550"/>
    <mergeCell ref="GEM550:GEP550"/>
    <mergeCell ref="GEQ550:GET550"/>
    <mergeCell ref="GEU550:GEX550"/>
    <mergeCell ref="GOE550:GOH550"/>
    <mergeCell ref="GOI550:GOL550"/>
    <mergeCell ref="GOM550:GOP550"/>
    <mergeCell ref="GOQ550:GOT550"/>
    <mergeCell ref="GOU550:GOX550"/>
    <mergeCell ref="GNK550:GNN550"/>
    <mergeCell ref="GNO550:GNR550"/>
    <mergeCell ref="GNS550:GNV550"/>
    <mergeCell ref="GNW550:GNZ550"/>
    <mergeCell ref="GOA550:GOD550"/>
    <mergeCell ref="GMQ550:GMT550"/>
    <mergeCell ref="GMU550:GMX550"/>
    <mergeCell ref="GMY550:GNB550"/>
    <mergeCell ref="GNC550:GNF550"/>
    <mergeCell ref="GNG550:GNJ550"/>
    <mergeCell ref="GLW550:GLZ550"/>
    <mergeCell ref="GMA550:GMD550"/>
    <mergeCell ref="GME550:GMH550"/>
    <mergeCell ref="GMI550:GML550"/>
    <mergeCell ref="GMM550:GMP550"/>
    <mergeCell ref="GLC550:GLF550"/>
    <mergeCell ref="GLG550:GLJ550"/>
    <mergeCell ref="GLK550:GLN550"/>
    <mergeCell ref="GLO550:GLR550"/>
    <mergeCell ref="GLS550:GLV550"/>
    <mergeCell ref="GKI550:GKL550"/>
    <mergeCell ref="GKM550:GKP550"/>
    <mergeCell ref="GKQ550:GKT550"/>
    <mergeCell ref="GKU550:GKX550"/>
    <mergeCell ref="GKY550:GLB550"/>
    <mergeCell ref="GJO550:GJR550"/>
    <mergeCell ref="GJS550:GJV550"/>
    <mergeCell ref="GJW550:GJZ550"/>
    <mergeCell ref="GKA550:GKD550"/>
    <mergeCell ref="GKE550:GKH550"/>
    <mergeCell ref="GTO550:GTR550"/>
    <mergeCell ref="GTS550:GTV550"/>
    <mergeCell ref="GTW550:GTZ550"/>
    <mergeCell ref="GUA550:GUD550"/>
    <mergeCell ref="GUE550:GUH550"/>
    <mergeCell ref="GSU550:GSX550"/>
    <mergeCell ref="GSY550:GTB550"/>
    <mergeCell ref="GTC550:GTF550"/>
    <mergeCell ref="GTG550:GTJ550"/>
    <mergeCell ref="GTK550:GTN550"/>
    <mergeCell ref="GSA550:GSD550"/>
    <mergeCell ref="GSE550:GSH550"/>
    <mergeCell ref="GSI550:GSL550"/>
    <mergeCell ref="GSM550:GSP550"/>
    <mergeCell ref="GSQ550:GST550"/>
    <mergeCell ref="GRG550:GRJ550"/>
    <mergeCell ref="GRK550:GRN550"/>
    <mergeCell ref="GRO550:GRR550"/>
    <mergeCell ref="GRS550:GRV550"/>
    <mergeCell ref="GRW550:GRZ550"/>
    <mergeCell ref="GQM550:GQP550"/>
    <mergeCell ref="GQQ550:GQT550"/>
    <mergeCell ref="GQU550:GQX550"/>
    <mergeCell ref="GQY550:GRB550"/>
    <mergeCell ref="GRC550:GRF550"/>
    <mergeCell ref="GPS550:GPV550"/>
    <mergeCell ref="GPW550:GPZ550"/>
    <mergeCell ref="GQA550:GQD550"/>
    <mergeCell ref="GQE550:GQH550"/>
    <mergeCell ref="GQI550:GQL550"/>
    <mergeCell ref="GOY550:GPB550"/>
    <mergeCell ref="GPC550:GPF550"/>
    <mergeCell ref="GPG550:GPJ550"/>
    <mergeCell ref="GPK550:GPN550"/>
    <mergeCell ref="GPO550:GPR550"/>
    <mergeCell ref="GYY550:GZB550"/>
    <mergeCell ref="GZC550:GZF550"/>
    <mergeCell ref="GZG550:GZJ550"/>
    <mergeCell ref="GZK550:GZN550"/>
    <mergeCell ref="GZO550:GZR550"/>
    <mergeCell ref="GYE550:GYH550"/>
    <mergeCell ref="GYI550:GYL550"/>
    <mergeCell ref="GYM550:GYP550"/>
    <mergeCell ref="GYQ550:GYT550"/>
    <mergeCell ref="GYU550:GYX550"/>
    <mergeCell ref="GXK550:GXN550"/>
    <mergeCell ref="GXO550:GXR550"/>
    <mergeCell ref="GXS550:GXV550"/>
    <mergeCell ref="GXW550:GXZ550"/>
    <mergeCell ref="GYA550:GYD550"/>
    <mergeCell ref="GWQ550:GWT550"/>
    <mergeCell ref="GWU550:GWX550"/>
    <mergeCell ref="GWY550:GXB550"/>
    <mergeCell ref="GXC550:GXF550"/>
    <mergeCell ref="GXG550:GXJ550"/>
    <mergeCell ref="GVW550:GVZ550"/>
    <mergeCell ref="GWA550:GWD550"/>
    <mergeCell ref="GWE550:GWH550"/>
    <mergeCell ref="GWI550:GWL550"/>
    <mergeCell ref="GWM550:GWP550"/>
    <mergeCell ref="GVC550:GVF550"/>
    <mergeCell ref="GVG550:GVJ550"/>
    <mergeCell ref="GVK550:GVN550"/>
    <mergeCell ref="GVO550:GVR550"/>
    <mergeCell ref="GVS550:GVV550"/>
    <mergeCell ref="GUI550:GUL550"/>
    <mergeCell ref="GUM550:GUP550"/>
    <mergeCell ref="GUQ550:GUT550"/>
    <mergeCell ref="GUU550:GUX550"/>
    <mergeCell ref="GUY550:GVB550"/>
    <mergeCell ref="HEI550:HEL550"/>
    <mergeCell ref="HEM550:HEP550"/>
    <mergeCell ref="HEQ550:HET550"/>
    <mergeCell ref="HEU550:HEX550"/>
    <mergeCell ref="HEY550:HFB550"/>
    <mergeCell ref="HDO550:HDR550"/>
    <mergeCell ref="HDS550:HDV550"/>
    <mergeCell ref="HDW550:HDZ550"/>
    <mergeCell ref="HEA550:HED550"/>
    <mergeCell ref="HEE550:HEH550"/>
    <mergeCell ref="HCU550:HCX550"/>
    <mergeCell ref="HCY550:HDB550"/>
    <mergeCell ref="HDC550:HDF550"/>
    <mergeCell ref="HDG550:HDJ550"/>
    <mergeCell ref="HDK550:HDN550"/>
    <mergeCell ref="HCA550:HCD550"/>
    <mergeCell ref="HCE550:HCH550"/>
    <mergeCell ref="HCI550:HCL550"/>
    <mergeCell ref="HCM550:HCP550"/>
    <mergeCell ref="HCQ550:HCT550"/>
    <mergeCell ref="HBG550:HBJ550"/>
    <mergeCell ref="HBK550:HBN550"/>
    <mergeCell ref="HBO550:HBR550"/>
    <mergeCell ref="HBS550:HBV550"/>
    <mergeCell ref="HBW550:HBZ550"/>
    <mergeCell ref="HAM550:HAP550"/>
    <mergeCell ref="HAQ550:HAT550"/>
    <mergeCell ref="HAU550:HAX550"/>
    <mergeCell ref="HAY550:HBB550"/>
    <mergeCell ref="HBC550:HBF550"/>
    <mergeCell ref="GZS550:GZV550"/>
    <mergeCell ref="GZW550:GZZ550"/>
    <mergeCell ref="HAA550:HAD550"/>
    <mergeCell ref="HAE550:HAH550"/>
    <mergeCell ref="HAI550:HAL550"/>
    <mergeCell ref="HJS550:HJV550"/>
    <mergeCell ref="HJW550:HJZ550"/>
    <mergeCell ref="HKA550:HKD550"/>
    <mergeCell ref="HKE550:HKH550"/>
    <mergeCell ref="HKI550:HKL550"/>
    <mergeCell ref="HIY550:HJB550"/>
    <mergeCell ref="HJC550:HJF550"/>
    <mergeCell ref="HJG550:HJJ550"/>
    <mergeCell ref="HJK550:HJN550"/>
    <mergeCell ref="HJO550:HJR550"/>
    <mergeCell ref="HIE550:HIH550"/>
    <mergeCell ref="HII550:HIL550"/>
    <mergeCell ref="HIM550:HIP550"/>
    <mergeCell ref="HIQ550:HIT550"/>
    <mergeCell ref="HIU550:HIX550"/>
    <mergeCell ref="HHK550:HHN550"/>
    <mergeCell ref="HHO550:HHR550"/>
    <mergeCell ref="HHS550:HHV550"/>
    <mergeCell ref="HHW550:HHZ550"/>
    <mergeCell ref="HIA550:HID550"/>
    <mergeCell ref="HGQ550:HGT550"/>
    <mergeCell ref="HGU550:HGX550"/>
    <mergeCell ref="HGY550:HHB550"/>
    <mergeCell ref="HHC550:HHF550"/>
    <mergeCell ref="HHG550:HHJ550"/>
    <mergeCell ref="HFW550:HFZ550"/>
    <mergeCell ref="HGA550:HGD550"/>
    <mergeCell ref="HGE550:HGH550"/>
    <mergeCell ref="HGI550:HGL550"/>
    <mergeCell ref="HGM550:HGP550"/>
    <mergeCell ref="HFC550:HFF550"/>
    <mergeCell ref="HFG550:HFJ550"/>
    <mergeCell ref="HFK550:HFN550"/>
    <mergeCell ref="HFO550:HFR550"/>
    <mergeCell ref="HFS550:HFV550"/>
    <mergeCell ref="HPC550:HPF550"/>
    <mergeCell ref="HPG550:HPJ550"/>
    <mergeCell ref="HPK550:HPN550"/>
    <mergeCell ref="HPO550:HPR550"/>
    <mergeCell ref="HPS550:HPV550"/>
    <mergeCell ref="HOI550:HOL550"/>
    <mergeCell ref="HOM550:HOP550"/>
    <mergeCell ref="HOQ550:HOT550"/>
    <mergeCell ref="HOU550:HOX550"/>
    <mergeCell ref="HOY550:HPB550"/>
    <mergeCell ref="HNO550:HNR550"/>
    <mergeCell ref="HNS550:HNV550"/>
    <mergeCell ref="HNW550:HNZ550"/>
    <mergeCell ref="HOA550:HOD550"/>
    <mergeCell ref="HOE550:HOH550"/>
    <mergeCell ref="HMU550:HMX550"/>
    <mergeCell ref="HMY550:HNB550"/>
    <mergeCell ref="HNC550:HNF550"/>
    <mergeCell ref="HNG550:HNJ550"/>
    <mergeCell ref="HNK550:HNN550"/>
    <mergeCell ref="HMA550:HMD550"/>
    <mergeCell ref="HME550:HMH550"/>
    <mergeCell ref="HMI550:HML550"/>
    <mergeCell ref="HMM550:HMP550"/>
    <mergeCell ref="HMQ550:HMT550"/>
    <mergeCell ref="HLG550:HLJ550"/>
    <mergeCell ref="HLK550:HLN550"/>
    <mergeCell ref="HLO550:HLR550"/>
    <mergeCell ref="HLS550:HLV550"/>
    <mergeCell ref="HLW550:HLZ550"/>
    <mergeCell ref="HKM550:HKP550"/>
    <mergeCell ref="HKQ550:HKT550"/>
    <mergeCell ref="HKU550:HKX550"/>
    <mergeCell ref="HKY550:HLB550"/>
    <mergeCell ref="HLC550:HLF550"/>
    <mergeCell ref="HUM550:HUP550"/>
    <mergeCell ref="HUQ550:HUT550"/>
    <mergeCell ref="HUU550:HUX550"/>
    <mergeCell ref="HUY550:HVB550"/>
    <mergeCell ref="HVC550:HVF550"/>
    <mergeCell ref="HTS550:HTV550"/>
    <mergeCell ref="HTW550:HTZ550"/>
    <mergeCell ref="HUA550:HUD550"/>
    <mergeCell ref="HUE550:HUH550"/>
    <mergeCell ref="HUI550:HUL550"/>
    <mergeCell ref="HSY550:HTB550"/>
    <mergeCell ref="HTC550:HTF550"/>
    <mergeCell ref="HTG550:HTJ550"/>
    <mergeCell ref="HTK550:HTN550"/>
    <mergeCell ref="HTO550:HTR550"/>
    <mergeCell ref="HSE550:HSH550"/>
    <mergeCell ref="HSI550:HSL550"/>
    <mergeCell ref="HSM550:HSP550"/>
    <mergeCell ref="HSQ550:HST550"/>
    <mergeCell ref="HSU550:HSX550"/>
    <mergeCell ref="HRK550:HRN550"/>
    <mergeCell ref="HRO550:HRR550"/>
    <mergeCell ref="HRS550:HRV550"/>
    <mergeCell ref="HRW550:HRZ550"/>
    <mergeCell ref="HSA550:HSD550"/>
    <mergeCell ref="HQQ550:HQT550"/>
    <mergeCell ref="HQU550:HQX550"/>
    <mergeCell ref="HQY550:HRB550"/>
    <mergeCell ref="HRC550:HRF550"/>
    <mergeCell ref="HRG550:HRJ550"/>
    <mergeCell ref="HPW550:HPZ550"/>
    <mergeCell ref="HQA550:HQD550"/>
    <mergeCell ref="HQE550:HQH550"/>
    <mergeCell ref="HQI550:HQL550"/>
    <mergeCell ref="HQM550:HQP550"/>
    <mergeCell ref="HZW550:HZZ550"/>
    <mergeCell ref="IAA550:IAD550"/>
    <mergeCell ref="IAE550:IAH550"/>
    <mergeCell ref="IAI550:IAL550"/>
    <mergeCell ref="IAM550:IAP550"/>
    <mergeCell ref="HZC550:HZF550"/>
    <mergeCell ref="HZG550:HZJ550"/>
    <mergeCell ref="HZK550:HZN550"/>
    <mergeCell ref="HZO550:HZR550"/>
    <mergeCell ref="HZS550:HZV550"/>
    <mergeCell ref="HYI550:HYL550"/>
    <mergeCell ref="HYM550:HYP550"/>
    <mergeCell ref="HYQ550:HYT550"/>
    <mergeCell ref="HYU550:HYX550"/>
    <mergeCell ref="HYY550:HZB550"/>
    <mergeCell ref="HXO550:HXR550"/>
    <mergeCell ref="HXS550:HXV550"/>
    <mergeCell ref="HXW550:HXZ550"/>
    <mergeCell ref="HYA550:HYD550"/>
    <mergeCell ref="HYE550:HYH550"/>
    <mergeCell ref="HWU550:HWX550"/>
    <mergeCell ref="HWY550:HXB550"/>
    <mergeCell ref="HXC550:HXF550"/>
    <mergeCell ref="HXG550:HXJ550"/>
    <mergeCell ref="HXK550:HXN550"/>
    <mergeCell ref="HWA550:HWD550"/>
    <mergeCell ref="HWE550:HWH550"/>
    <mergeCell ref="HWI550:HWL550"/>
    <mergeCell ref="HWM550:HWP550"/>
    <mergeCell ref="HWQ550:HWT550"/>
    <mergeCell ref="HVG550:HVJ550"/>
    <mergeCell ref="HVK550:HVN550"/>
    <mergeCell ref="HVO550:HVR550"/>
    <mergeCell ref="HVS550:HVV550"/>
    <mergeCell ref="HVW550:HVZ550"/>
    <mergeCell ref="IFG550:IFJ550"/>
    <mergeCell ref="IFK550:IFN550"/>
    <mergeCell ref="IFO550:IFR550"/>
    <mergeCell ref="IFS550:IFV550"/>
    <mergeCell ref="IFW550:IFZ550"/>
    <mergeCell ref="IEM550:IEP550"/>
    <mergeCell ref="IEQ550:IET550"/>
    <mergeCell ref="IEU550:IEX550"/>
    <mergeCell ref="IEY550:IFB550"/>
    <mergeCell ref="IFC550:IFF550"/>
    <mergeCell ref="IDS550:IDV550"/>
    <mergeCell ref="IDW550:IDZ550"/>
    <mergeCell ref="IEA550:IED550"/>
    <mergeCell ref="IEE550:IEH550"/>
    <mergeCell ref="IEI550:IEL550"/>
    <mergeCell ref="ICY550:IDB550"/>
    <mergeCell ref="IDC550:IDF550"/>
    <mergeCell ref="IDG550:IDJ550"/>
    <mergeCell ref="IDK550:IDN550"/>
    <mergeCell ref="IDO550:IDR550"/>
    <mergeCell ref="ICE550:ICH550"/>
    <mergeCell ref="ICI550:ICL550"/>
    <mergeCell ref="ICM550:ICP550"/>
    <mergeCell ref="ICQ550:ICT550"/>
    <mergeCell ref="ICU550:ICX550"/>
    <mergeCell ref="IBK550:IBN550"/>
    <mergeCell ref="IBO550:IBR550"/>
    <mergeCell ref="IBS550:IBV550"/>
    <mergeCell ref="IBW550:IBZ550"/>
    <mergeCell ref="ICA550:ICD550"/>
    <mergeCell ref="IAQ550:IAT550"/>
    <mergeCell ref="IAU550:IAX550"/>
    <mergeCell ref="IAY550:IBB550"/>
    <mergeCell ref="IBC550:IBF550"/>
    <mergeCell ref="IBG550:IBJ550"/>
    <mergeCell ref="IKQ550:IKT550"/>
    <mergeCell ref="IKU550:IKX550"/>
    <mergeCell ref="IKY550:ILB550"/>
    <mergeCell ref="ILC550:ILF550"/>
    <mergeCell ref="ILG550:ILJ550"/>
    <mergeCell ref="IJW550:IJZ550"/>
    <mergeCell ref="IKA550:IKD550"/>
    <mergeCell ref="IKE550:IKH550"/>
    <mergeCell ref="IKI550:IKL550"/>
    <mergeCell ref="IKM550:IKP550"/>
    <mergeCell ref="IJC550:IJF550"/>
    <mergeCell ref="IJG550:IJJ550"/>
    <mergeCell ref="IJK550:IJN550"/>
    <mergeCell ref="IJO550:IJR550"/>
    <mergeCell ref="IJS550:IJV550"/>
    <mergeCell ref="III550:IIL550"/>
    <mergeCell ref="IIM550:IIP550"/>
    <mergeCell ref="IIQ550:IIT550"/>
    <mergeCell ref="IIU550:IIX550"/>
    <mergeCell ref="IIY550:IJB550"/>
    <mergeCell ref="IHO550:IHR550"/>
    <mergeCell ref="IHS550:IHV550"/>
    <mergeCell ref="IHW550:IHZ550"/>
    <mergeCell ref="IIA550:IID550"/>
    <mergeCell ref="IIE550:IIH550"/>
    <mergeCell ref="IGU550:IGX550"/>
    <mergeCell ref="IGY550:IHB550"/>
    <mergeCell ref="IHC550:IHF550"/>
    <mergeCell ref="IHG550:IHJ550"/>
    <mergeCell ref="IHK550:IHN550"/>
    <mergeCell ref="IGA550:IGD550"/>
    <mergeCell ref="IGE550:IGH550"/>
    <mergeCell ref="IGI550:IGL550"/>
    <mergeCell ref="IGM550:IGP550"/>
    <mergeCell ref="IGQ550:IGT550"/>
    <mergeCell ref="IQA550:IQD550"/>
    <mergeCell ref="IQE550:IQH550"/>
    <mergeCell ref="IQI550:IQL550"/>
    <mergeCell ref="IQM550:IQP550"/>
    <mergeCell ref="IQQ550:IQT550"/>
    <mergeCell ref="IPG550:IPJ550"/>
    <mergeCell ref="IPK550:IPN550"/>
    <mergeCell ref="IPO550:IPR550"/>
    <mergeCell ref="IPS550:IPV550"/>
    <mergeCell ref="IPW550:IPZ550"/>
    <mergeCell ref="IOM550:IOP550"/>
    <mergeCell ref="IOQ550:IOT550"/>
    <mergeCell ref="IOU550:IOX550"/>
    <mergeCell ref="IOY550:IPB550"/>
    <mergeCell ref="IPC550:IPF550"/>
    <mergeCell ref="INS550:INV550"/>
    <mergeCell ref="INW550:INZ550"/>
    <mergeCell ref="IOA550:IOD550"/>
    <mergeCell ref="IOE550:IOH550"/>
    <mergeCell ref="IOI550:IOL550"/>
    <mergeCell ref="IMY550:INB550"/>
    <mergeCell ref="INC550:INF550"/>
    <mergeCell ref="ING550:INJ550"/>
    <mergeCell ref="INK550:INN550"/>
    <mergeCell ref="INO550:INR550"/>
    <mergeCell ref="IME550:IMH550"/>
    <mergeCell ref="IMI550:IML550"/>
    <mergeCell ref="IMM550:IMP550"/>
    <mergeCell ref="IMQ550:IMT550"/>
    <mergeCell ref="IMU550:IMX550"/>
    <mergeCell ref="ILK550:ILN550"/>
    <mergeCell ref="ILO550:ILR550"/>
    <mergeCell ref="ILS550:ILV550"/>
    <mergeCell ref="ILW550:ILZ550"/>
    <mergeCell ref="IMA550:IMD550"/>
    <mergeCell ref="IVK550:IVN550"/>
    <mergeCell ref="IVO550:IVR550"/>
    <mergeCell ref="IVS550:IVV550"/>
    <mergeCell ref="IVW550:IVZ550"/>
    <mergeCell ref="IWA550:IWD550"/>
    <mergeCell ref="IUQ550:IUT550"/>
    <mergeCell ref="IUU550:IUX550"/>
    <mergeCell ref="IUY550:IVB550"/>
    <mergeCell ref="IVC550:IVF550"/>
    <mergeCell ref="IVG550:IVJ550"/>
    <mergeCell ref="ITW550:ITZ550"/>
    <mergeCell ref="IUA550:IUD550"/>
    <mergeCell ref="IUE550:IUH550"/>
    <mergeCell ref="IUI550:IUL550"/>
    <mergeCell ref="IUM550:IUP550"/>
    <mergeCell ref="ITC550:ITF550"/>
    <mergeCell ref="ITG550:ITJ550"/>
    <mergeCell ref="ITK550:ITN550"/>
    <mergeCell ref="ITO550:ITR550"/>
    <mergeCell ref="ITS550:ITV550"/>
    <mergeCell ref="ISI550:ISL550"/>
    <mergeCell ref="ISM550:ISP550"/>
    <mergeCell ref="ISQ550:IST550"/>
    <mergeCell ref="ISU550:ISX550"/>
    <mergeCell ref="ISY550:ITB550"/>
    <mergeCell ref="IRO550:IRR550"/>
    <mergeCell ref="IRS550:IRV550"/>
    <mergeCell ref="IRW550:IRZ550"/>
    <mergeCell ref="ISA550:ISD550"/>
    <mergeCell ref="ISE550:ISH550"/>
    <mergeCell ref="IQU550:IQX550"/>
    <mergeCell ref="IQY550:IRB550"/>
    <mergeCell ref="IRC550:IRF550"/>
    <mergeCell ref="IRG550:IRJ550"/>
    <mergeCell ref="IRK550:IRN550"/>
    <mergeCell ref="JAU550:JAX550"/>
    <mergeCell ref="JAY550:JBB550"/>
    <mergeCell ref="JBC550:JBF550"/>
    <mergeCell ref="JBG550:JBJ550"/>
    <mergeCell ref="JBK550:JBN550"/>
    <mergeCell ref="JAA550:JAD550"/>
    <mergeCell ref="JAE550:JAH550"/>
    <mergeCell ref="JAI550:JAL550"/>
    <mergeCell ref="JAM550:JAP550"/>
    <mergeCell ref="JAQ550:JAT550"/>
    <mergeCell ref="IZG550:IZJ550"/>
    <mergeCell ref="IZK550:IZN550"/>
    <mergeCell ref="IZO550:IZR550"/>
    <mergeCell ref="IZS550:IZV550"/>
    <mergeCell ref="IZW550:IZZ550"/>
    <mergeCell ref="IYM550:IYP550"/>
    <mergeCell ref="IYQ550:IYT550"/>
    <mergeCell ref="IYU550:IYX550"/>
    <mergeCell ref="IYY550:IZB550"/>
    <mergeCell ref="IZC550:IZF550"/>
    <mergeCell ref="IXS550:IXV550"/>
    <mergeCell ref="IXW550:IXZ550"/>
    <mergeCell ref="IYA550:IYD550"/>
    <mergeCell ref="IYE550:IYH550"/>
    <mergeCell ref="IYI550:IYL550"/>
    <mergeCell ref="IWY550:IXB550"/>
    <mergeCell ref="IXC550:IXF550"/>
    <mergeCell ref="IXG550:IXJ550"/>
    <mergeCell ref="IXK550:IXN550"/>
    <mergeCell ref="IXO550:IXR550"/>
    <mergeCell ref="IWE550:IWH550"/>
    <mergeCell ref="IWI550:IWL550"/>
    <mergeCell ref="IWM550:IWP550"/>
    <mergeCell ref="IWQ550:IWT550"/>
    <mergeCell ref="IWU550:IWX550"/>
    <mergeCell ref="JGE550:JGH550"/>
    <mergeCell ref="JGI550:JGL550"/>
    <mergeCell ref="JGM550:JGP550"/>
    <mergeCell ref="JGQ550:JGT550"/>
    <mergeCell ref="JGU550:JGX550"/>
    <mergeCell ref="JFK550:JFN550"/>
    <mergeCell ref="JFO550:JFR550"/>
    <mergeCell ref="JFS550:JFV550"/>
    <mergeCell ref="JFW550:JFZ550"/>
    <mergeCell ref="JGA550:JGD550"/>
    <mergeCell ref="JEQ550:JET550"/>
    <mergeCell ref="JEU550:JEX550"/>
    <mergeCell ref="JEY550:JFB550"/>
    <mergeCell ref="JFC550:JFF550"/>
    <mergeCell ref="JFG550:JFJ550"/>
    <mergeCell ref="JDW550:JDZ550"/>
    <mergeCell ref="JEA550:JED550"/>
    <mergeCell ref="JEE550:JEH550"/>
    <mergeCell ref="JEI550:JEL550"/>
    <mergeCell ref="JEM550:JEP550"/>
    <mergeCell ref="JDC550:JDF550"/>
    <mergeCell ref="JDG550:JDJ550"/>
    <mergeCell ref="JDK550:JDN550"/>
    <mergeCell ref="JDO550:JDR550"/>
    <mergeCell ref="JDS550:JDV550"/>
    <mergeCell ref="JCI550:JCL550"/>
    <mergeCell ref="JCM550:JCP550"/>
    <mergeCell ref="JCQ550:JCT550"/>
    <mergeCell ref="JCU550:JCX550"/>
    <mergeCell ref="JCY550:JDB550"/>
    <mergeCell ref="JBO550:JBR550"/>
    <mergeCell ref="JBS550:JBV550"/>
    <mergeCell ref="JBW550:JBZ550"/>
    <mergeCell ref="JCA550:JCD550"/>
    <mergeCell ref="JCE550:JCH550"/>
    <mergeCell ref="JLO550:JLR550"/>
    <mergeCell ref="JLS550:JLV550"/>
    <mergeCell ref="JLW550:JLZ550"/>
    <mergeCell ref="JMA550:JMD550"/>
    <mergeCell ref="JME550:JMH550"/>
    <mergeCell ref="JKU550:JKX550"/>
    <mergeCell ref="JKY550:JLB550"/>
    <mergeCell ref="JLC550:JLF550"/>
    <mergeCell ref="JLG550:JLJ550"/>
    <mergeCell ref="JLK550:JLN550"/>
    <mergeCell ref="JKA550:JKD550"/>
    <mergeCell ref="JKE550:JKH550"/>
    <mergeCell ref="JKI550:JKL550"/>
    <mergeCell ref="JKM550:JKP550"/>
    <mergeCell ref="JKQ550:JKT550"/>
    <mergeCell ref="JJG550:JJJ550"/>
    <mergeCell ref="JJK550:JJN550"/>
    <mergeCell ref="JJO550:JJR550"/>
    <mergeCell ref="JJS550:JJV550"/>
    <mergeCell ref="JJW550:JJZ550"/>
    <mergeCell ref="JIM550:JIP550"/>
    <mergeCell ref="JIQ550:JIT550"/>
    <mergeCell ref="JIU550:JIX550"/>
    <mergeCell ref="JIY550:JJB550"/>
    <mergeCell ref="JJC550:JJF550"/>
    <mergeCell ref="JHS550:JHV550"/>
    <mergeCell ref="JHW550:JHZ550"/>
    <mergeCell ref="JIA550:JID550"/>
    <mergeCell ref="JIE550:JIH550"/>
    <mergeCell ref="JII550:JIL550"/>
    <mergeCell ref="JGY550:JHB550"/>
    <mergeCell ref="JHC550:JHF550"/>
    <mergeCell ref="JHG550:JHJ550"/>
    <mergeCell ref="JHK550:JHN550"/>
    <mergeCell ref="JHO550:JHR550"/>
    <mergeCell ref="JQY550:JRB550"/>
    <mergeCell ref="JRC550:JRF550"/>
    <mergeCell ref="JRG550:JRJ550"/>
    <mergeCell ref="JRK550:JRN550"/>
    <mergeCell ref="JRO550:JRR550"/>
    <mergeCell ref="JQE550:JQH550"/>
    <mergeCell ref="JQI550:JQL550"/>
    <mergeCell ref="JQM550:JQP550"/>
    <mergeCell ref="JQQ550:JQT550"/>
    <mergeCell ref="JQU550:JQX550"/>
    <mergeCell ref="JPK550:JPN550"/>
    <mergeCell ref="JPO550:JPR550"/>
    <mergeCell ref="JPS550:JPV550"/>
    <mergeCell ref="JPW550:JPZ550"/>
    <mergeCell ref="JQA550:JQD550"/>
    <mergeCell ref="JOQ550:JOT550"/>
    <mergeCell ref="JOU550:JOX550"/>
    <mergeCell ref="JOY550:JPB550"/>
    <mergeCell ref="JPC550:JPF550"/>
    <mergeCell ref="JPG550:JPJ550"/>
    <mergeCell ref="JNW550:JNZ550"/>
    <mergeCell ref="JOA550:JOD550"/>
    <mergeCell ref="JOE550:JOH550"/>
    <mergeCell ref="JOI550:JOL550"/>
    <mergeCell ref="JOM550:JOP550"/>
    <mergeCell ref="JNC550:JNF550"/>
    <mergeCell ref="JNG550:JNJ550"/>
    <mergeCell ref="JNK550:JNN550"/>
    <mergeCell ref="JNO550:JNR550"/>
    <mergeCell ref="JNS550:JNV550"/>
    <mergeCell ref="JMI550:JML550"/>
    <mergeCell ref="JMM550:JMP550"/>
    <mergeCell ref="JMQ550:JMT550"/>
    <mergeCell ref="JMU550:JMX550"/>
    <mergeCell ref="JMY550:JNB550"/>
    <mergeCell ref="JWI550:JWL550"/>
    <mergeCell ref="JWM550:JWP550"/>
    <mergeCell ref="JWQ550:JWT550"/>
    <mergeCell ref="JWU550:JWX550"/>
    <mergeCell ref="JWY550:JXB550"/>
    <mergeCell ref="JVO550:JVR550"/>
    <mergeCell ref="JVS550:JVV550"/>
    <mergeCell ref="JVW550:JVZ550"/>
    <mergeCell ref="JWA550:JWD550"/>
    <mergeCell ref="JWE550:JWH550"/>
    <mergeCell ref="JUU550:JUX550"/>
    <mergeCell ref="JUY550:JVB550"/>
    <mergeCell ref="JVC550:JVF550"/>
    <mergeCell ref="JVG550:JVJ550"/>
    <mergeCell ref="JVK550:JVN550"/>
    <mergeCell ref="JUA550:JUD550"/>
    <mergeCell ref="JUE550:JUH550"/>
    <mergeCell ref="JUI550:JUL550"/>
    <mergeCell ref="JUM550:JUP550"/>
    <mergeCell ref="JUQ550:JUT550"/>
    <mergeCell ref="JTG550:JTJ550"/>
    <mergeCell ref="JTK550:JTN550"/>
    <mergeCell ref="JTO550:JTR550"/>
    <mergeCell ref="JTS550:JTV550"/>
    <mergeCell ref="JTW550:JTZ550"/>
    <mergeCell ref="JSM550:JSP550"/>
    <mergeCell ref="JSQ550:JST550"/>
    <mergeCell ref="JSU550:JSX550"/>
    <mergeCell ref="JSY550:JTB550"/>
    <mergeCell ref="JTC550:JTF550"/>
    <mergeCell ref="JRS550:JRV550"/>
    <mergeCell ref="JRW550:JRZ550"/>
    <mergeCell ref="JSA550:JSD550"/>
    <mergeCell ref="JSE550:JSH550"/>
    <mergeCell ref="JSI550:JSL550"/>
    <mergeCell ref="KBS550:KBV550"/>
    <mergeCell ref="KBW550:KBZ550"/>
    <mergeCell ref="KCA550:KCD550"/>
    <mergeCell ref="KCE550:KCH550"/>
    <mergeCell ref="KCI550:KCL550"/>
    <mergeCell ref="KAY550:KBB550"/>
    <mergeCell ref="KBC550:KBF550"/>
    <mergeCell ref="KBG550:KBJ550"/>
    <mergeCell ref="KBK550:KBN550"/>
    <mergeCell ref="KBO550:KBR550"/>
    <mergeCell ref="KAE550:KAH550"/>
    <mergeCell ref="KAI550:KAL550"/>
    <mergeCell ref="KAM550:KAP550"/>
    <mergeCell ref="KAQ550:KAT550"/>
    <mergeCell ref="KAU550:KAX550"/>
    <mergeCell ref="JZK550:JZN550"/>
    <mergeCell ref="JZO550:JZR550"/>
    <mergeCell ref="JZS550:JZV550"/>
    <mergeCell ref="JZW550:JZZ550"/>
    <mergeCell ref="KAA550:KAD550"/>
    <mergeCell ref="JYQ550:JYT550"/>
    <mergeCell ref="JYU550:JYX550"/>
    <mergeCell ref="JYY550:JZB550"/>
    <mergeCell ref="JZC550:JZF550"/>
    <mergeCell ref="JZG550:JZJ550"/>
    <mergeCell ref="JXW550:JXZ550"/>
    <mergeCell ref="JYA550:JYD550"/>
    <mergeCell ref="JYE550:JYH550"/>
    <mergeCell ref="JYI550:JYL550"/>
    <mergeCell ref="JYM550:JYP550"/>
    <mergeCell ref="JXC550:JXF550"/>
    <mergeCell ref="JXG550:JXJ550"/>
    <mergeCell ref="JXK550:JXN550"/>
    <mergeCell ref="JXO550:JXR550"/>
    <mergeCell ref="JXS550:JXV550"/>
    <mergeCell ref="KHC550:KHF550"/>
    <mergeCell ref="KHG550:KHJ550"/>
    <mergeCell ref="KHK550:KHN550"/>
    <mergeCell ref="KHO550:KHR550"/>
    <mergeCell ref="KHS550:KHV550"/>
    <mergeCell ref="KGI550:KGL550"/>
    <mergeCell ref="KGM550:KGP550"/>
    <mergeCell ref="KGQ550:KGT550"/>
    <mergeCell ref="KGU550:KGX550"/>
    <mergeCell ref="KGY550:KHB550"/>
    <mergeCell ref="KFO550:KFR550"/>
    <mergeCell ref="KFS550:KFV550"/>
    <mergeCell ref="KFW550:KFZ550"/>
    <mergeCell ref="KGA550:KGD550"/>
    <mergeCell ref="KGE550:KGH550"/>
    <mergeCell ref="KEU550:KEX550"/>
    <mergeCell ref="KEY550:KFB550"/>
    <mergeCell ref="KFC550:KFF550"/>
    <mergeCell ref="KFG550:KFJ550"/>
    <mergeCell ref="KFK550:KFN550"/>
    <mergeCell ref="KEA550:KED550"/>
    <mergeCell ref="KEE550:KEH550"/>
    <mergeCell ref="KEI550:KEL550"/>
    <mergeCell ref="KEM550:KEP550"/>
    <mergeCell ref="KEQ550:KET550"/>
    <mergeCell ref="KDG550:KDJ550"/>
    <mergeCell ref="KDK550:KDN550"/>
    <mergeCell ref="KDO550:KDR550"/>
    <mergeCell ref="KDS550:KDV550"/>
    <mergeCell ref="KDW550:KDZ550"/>
    <mergeCell ref="KCM550:KCP550"/>
    <mergeCell ref="KCQ550:KCT550"/>
    <mergeCell ref="KCU550:KCX550"/>
    <mergeCell ref="KCY550:KDB550"/>
    <mergeCell ref="KDC550:KDF550"/>
    <mergeCell ref="KMM550:KMP550"/>
    <mergeCell ref="KMQ550:KMT550"/>
    <mergeCell ref="KMU550:KMX550"/>
    <mergeCell ref="KMY550:KNB550"/>
    <mergeCell ref="KNC550:KNF550"/>
    <mergeCell ref="KLS550:KLV550"/>
    <mergeCell ref="KLW550:KLZ550"/>
    <mergeCell ref="KMA550:KMD550"/>
    <mergeCell ref="KME550:KMH550"/>
    <mergeCell ref="KMI550:KML550"/>
    <mergeCell ref="KKY550:KLB550"/>
    <mergeCell ref="KLC550:KLF550"/>
    <mergeCell ref="KLG550:KLJ550"/>
    <mergeCell ref="KLK550:KLN550"/>
    <mergeCell ref="KLO550:KLR550"/>
    <mergeCell ref="KKE550:KKH550"/>
    <mergeCell ref="KKI550:KKL550"/>
    <mergeCell ref="KKM550:KKP550"/>
    <mergeCell ref="KKQ550:KKT550"/>
    <mergeCell ref="KKU550:KKX550"/>
    <mergeCell ref="KJK550:KJN550"/>
    <mergeCell ref="KJO550:KJR550"/>
    <mergeCell ref="KJS550:KJV550"/>
    <mergeCell ref="KJW550:KJZ550"/>
    <mergeCell ref="KKA550:KKD550"/>
    <mergeCell ref="KIQ550:KIT550"/>
    <mergeCell ref="KIU550:KIX550"/>
    <mergeCell ref="KIY550:KJB550"/>
    <mergeCell ref="KJC550:KJF550"/>
    <mergeCell ref="KJG550:KJJ550"/>
    <mergeCell ref="KHW550:KHZ550"/>
    <mergeCell ref="KIA550:KID550"/>
    <mergeCell ref="KIE550:KIH550"/>
    <mergeCell ref="KII550:KIL550"/>
    <mergeCell ref="KIM550:KIP550"/>
    <mergeCell ref="KRW550:KRZ550"/>
    <mergeCell ref="KSA550:KSD550"/>
    <mergeCell ref="KSE550:KSH550"/>
    <mergeCell ref="KSI550:KSL550"/>
    <mergeCell ref="KSM550:KSP550"/>
    <mergeCell ref="KRC550:KRF550"/>
    <mergeCell ref="KRG550:KRJ550"/>
    <mergeCell ref="KRK550:KRN550"/>
    <mergeCell ref="KRO550:KRR550"/>
    <mergeCell ref="KRS550:KRV550"/>
    <mergeCell ref="KQI550:KQL550"/>
    <mergeCell ref="KQM550:KQP550"/>
    <mergeCell ref="KQQ550:KQT550"/>
    <mergeCell ref="KQU550:KQX550"/>
    <mergeCell ref="KQY550:KRB550"/>
    <mergeCell ref="KPO550:KPR550"/>
    <mergeCell ref="KPS550:KPV550"/>
    <mergeCell ref="KPW550:KPZ550"/>
    <mergeCell ref="KQA550:KQD550"/>
    <mergeCell ref="KQE550:KQH550"/>
    <mergeCell ref="KOU550:KOX550"/>
    <mergeCell ref="KOY550:KPB550"/>
    <mergeCell ref="KPC550:KPF550"/>
    <mergeCell ref="KPG550:KPJ550"/>
    <mergeCell ref="KPK550:KPN550"/>
    <mergeCell ref="KOA550:KOD550"/>
    <mergeCell ref="KOE550:KOH550"/>
    <mergeCell ref="KOI550:KOL550"/>
    <mergeCell ref="KOM550:KOP550"/>
    <mergeCell ref="KOQ550:KOT550"/>
    <mergeCell ref="KNG550:KNJ550"/>
    <mergeCell ref="KNK550:KNN550"/>
    <mergeCell ref="KNO550:KNR550"/>
    <mergeCell ref="KNS550:KNV550"/>
    <mergeCell ref="KNW550:KNZ550"/>
    <mergeCell ref="KXG550:KXJ550"/>
    <mergeCell ref="KXK550:KXN550"/>
    <mergeCell ref="KXO550:KXR550"/>
    <mergeCell ref="KXS550:KXV550"/>
    <mergeCell ref="KXW550:KXZ550"/>
    <mergeCell ref="KWM550:KWP550"/>
    <mergeCell ref="KWQ550:KWT550"/>
    <mergeCell ref="KWU550:KWX550"/>
    <mergeCell ref="KWY550:KXB550"/>
    <mergeCell ref="KXC550:KXF550"/>
    <mergeCell ref="KVS550:KVV550"/>
    <mergeCell ref="KVW550:KVZ550"/>
    <mergeCell ref="KWA550:KWD550"/>
    <mergeCell ref="KWE550:KWH550"/>
    <mergeCell ref="KWI550:KWL550"/>
    <mergeCell ref="KUY550:KVB550"/>
    <mergeCell ref="KVC550:KVF550"/>
    <mergeCell ref="KVG550:KVJ550"/>
    <mergeCell ref="KVK550:KVN550"/>
    <mergeCell ref="KVO550:KVR550"/>
    <mergeCell ref="KUE550:KUH550"/>
    <mergeCell ref="KUI550:KUL550"/>
    <mergeCell ref="KUM550:KUP550"/>
    <mergeCell ref="KUQ550:KUT550"/>
    <mergeCell ref="KUU550:KUX550"/>
    <mergeCell ref="KTK550:KTN550"/>
    <mergeCell ref="KTO550:KTR550"/>
    <mergeCell ref="KTS550:KTV550"/>
    <mergeCell ref="KTW550:KTZ550"/>
    <mergeCell ref="KUA550:KUD550"/>
    <mergeCell ref="KSQ550:KST550"/>
    <mergeCell ref="KSU550:KSX550"/>
    <mergeCell ref="KSY550:KTB550"/>
    <mergeCell ref="KTC550:KTF550"/>
    <mergeCell ref="KTG550:KTJ550"/>
    <mergeCell ref="LCQ550:LCT550"/>
    <mergeCell ref="LCU550:LCX550"/>
    <mergeCell ref="LCY550:LDB550"/>
    <mergeCell ref="LDC550:LDF550"/>
    <mergeCell ref="LDG550:LDJ550"/>
    <mergeCell ref="LBW550:LBZ550"/>
    <mergeCell ref="LCA550:LCD550"/>
    <mergeCell ref="LCE550:LCH550"/>
    <mergeCell ref="LCI550:LCL550"/>
    <mergeCell ref="LCM550:LCP550"/>
    <mergeCell ref="LBC550:LBF550"/>
    <mergeCell ref="LBG550:LBJ550"/>
    <mergeCell ref="LBK550:LBN550"/>
    <mergeCell ref="LBO550:LBR550"/>
    <mergeCell ref="LBS550:LBV550"/>
    <mergeCell ref="LAI550:LAL550"/>
    <mergeCell ref="LAM550:LAP550"/>
    <mergeCell ref="LAQ550:LAT550"/>
    <mergeCell ref="LAU550:LAX550"/>
    <mergeCell ref="LAY550:LBB550"/>
    <mergeCell ref="KZO550:KZR550"/>
    <mergeCell ref="KZS550:KZV550"/>
    <mergeCell ref="KZW550:KZZ550"/>
    <mergeCell ref="LAA550:LAD550"/>
    <mergeCell ref="LAE550:LAH550"/>
    <mergeCell ref="KYU550:KYX550"/>
    <mergeCell ref="KYY550:KZB550"/>
    <mergeCell ref="KZC550:KZF550"/>
    <mergeCell ref="KZG550:KZJ550"/>
    <mergeCell ref="KZK550:KZN550"/>
    <mergeCell ref="KYA550:KYD550"/>
    <mergeCell ref="KYE550:KYH550"/>
    <mergeCell ref="KYI550:KYL550"/>
    <mergeCell ref="KYM550:KYP550"/>
    <mergeCell ref="KYQ550:KYT550"/>
    <mergeCell ref="LIA550:LID550"/>
    <mergeCell ref="LIE550:LIH550"/>
    <mergeCell ref="LII550:LIL550"/>
    <mergeCell ref="LIM550:LIP550"/>
    <mergeCell ref="LIQ550:LIT550"/>
    <mergeCell ref="LHG550:LHJ550"/>
    <mergeCell ref="LHK550:LHN550"/>
    <mergeCell ref="LHO550:LHR550"/>
    <mergeCell ref="LHS550:LHV550"/>
    <mergeCell ref="LHW550:LHZ550"/>
    <mergeCell ref="LGM550:LGP550"/>
    <mergeCell ref="LGQ550:LGT550"/>
    <mergeCell ref="LGU550:LGX550"/>
    <mergeCell ref="LGY550:LHB550"/>
    <mergeCell ref="LHC550:LHF550"/>
    <mergeCell ref="LFS550:LFV550"/>
    <mergeCell ref="LFW550:LFZ550"/>
    <mergeCell ref="LGA550:LGD550"/>
    <mergeCell ref="LGE550:LGH550"/>
    <mergeCell ref="LGI550:LGL550"/>
    <mergeCell ref="LEY550:LFB550"/>
    <mergeCell ref="LFC550:LFF550"/>
    <mergeCell ref="LFG550:LFJ550"/>
    <mergeCell ref="LFK550:LFN550"/>
    <mergeCell ref="LFO550:LFR550"/>
    <mergeCell ref="LEE550:LEH550"/>
    <mergeCell ref="LEI550:LEL550"/>
    <mergeCell ref="LEM550:LEP550"/>
    <mergeCell ref="LEQ550:LET550"/>
    <mergeCell ref="LEU550:LEX550"/>
    <mergeCell ref="LDK550:LDN550"/>
    <mergeCell ref="LDO550:LDR550"/>
    <mergeCell ref="LDS550:LDV550"/>
    <mergeCell ref="LDW550:LDZ550"/>
    <mergeCell ref="LEA550:LED550"/>
    <mergeCell ref="LNK550:LNN550"/>
    <mergeCell ref="LNO550:LNR550"/>
    <mergeCell ref="LNS550:LNV550"/>
    <mergeCell ref="LNW550:LNZ550"/>
    <mergeCell ref="LOA550:LOD550"/>
    <mergeCell ref="LMQ550:LMT550"/>
    <mergeCell ref="LMU550:LMX550"/>
    <mergeCell ref="LMY550:LNB550"/>
    <mergeCell ref="LNC550:LNF550"/>
    <mergeCell ref="LNG550:LNJ550"/>
    <mergeCell ref="LLW550:LLZ550"/>
    <mergeCell ref="LMA550:LMD550"/>
    <mergeCell ref="LME550:LMH550"/>
    <mergeCell ref="LMI550:LML550"/>
    <mergeCell ref="LMM550:LMP550"/>
    <mergeCell ref="LLC550:LLF550"/>
    <mergeCell ref="LLG550:LLJ550"/>
    <mergeCell ref="LLK550:LLN550"/>
    <mergeCell ref="LLO550:LLR550"/>
    <mergeCell ref="LLS550:LLV550"/>
    <mergeCell ref="LKI550:LKL550"/>
    <mergeCell ref="LKM550:LKP550"/>
    <mergeCell ref="LKQ550:LKT550"/>
    <mergeCell ref="LKU550:LKX550"/>
    <mergeCell ref="LKY550:LLB550"/>
    <mergeCell ref="LJO550:LJR550"/>
    <mergeCell ref="LJS550:LJV550"/>
    <mergeCell ref="LJW550:LJZ550"/>
    <mergeCell ref="LKA550:LKD550"/>
    <mergeCell ref="LKE550:LKH550"/>
    <mergeCell ref="LIU550:LIX550"/>
    <mergeCell ref="LIY550:LJB550"/>
    <mergeCell ref="LJC550:LJF550"/>
    <mergeCell ref="LJG550:LJJ550"/>
    <mergeCell ref="LJK550:LJN550"/>
    <mergeCell ref="LSU550:LSX550"/>
    <mergeCell ref="LSY550:LTB550"/>
    <mergeCell ref="LTC550:LTF550"/>
    <mergeCell ref="LTG550:LTJ550"/>
    <mergeCell ref="LTK550:LTN550"/>
    <mergeCell ref="LSA550:LSD550"/>
    <mergeCell ref="LSE550:LSH550"/>
    <mergeCell ref="LSI550:LSL550"/>
    <mergeCell ref="LSM550:LSP550"/>
    <mergeCell ref="LSQ550:LST550"/>
    <mergeCell ref="LRG550:LRJ550"/>
    <mergeCell ref="LRK550:LRN550"/>
    <mergeCell ref="LRO550:LRR550"/>
    <mergeCell ref="LRS550:LRV550"/>
    <mergeCell ref="LRW550:LRZ550"/>
    <mergeCell ref="LQM550:LQP550"/>
    <mergeCell ref="LQQ550:LQT550"/>
    <mergeCell ref="LQU550:LQX550"/>
    <mergeCell ref="LQY550:LRB550"/>
    <mergeCell ref="LRC550:LRF550"/>
    <mergeCell ref="LPS550:LPV550"/>
    <mergeCell ref="LPW550:LPZ550"/>
    <mergeCell ref="LQA550:LQD550"/>
    <mergeCell ref="LQE550:LQH550"/>
    <mergeCell ref="LQI550:LQL550"/>
    <mergeCell ref="LOY550:LPB550"/>
    <mergeCell ref="LPC550:LPF550"/>
    <mergeCell ref="LPG550:LPJ550"/>
    <mergeCell ref="LPK550:LPN550"/>
    <mergeCell ref="LPO550:LPR550"/>
    <mergeCell ref="LOE550:LOH550"/>
    <mergeCell ref="LOI550:LOL550"/>
    <mergeCell ref="LOM550:LOP550"/>
    <mergeCell ref="LOQ550:LOT550"/>
    <mergeCell ref="LOU550:LOX550"/>
    <mergeCell ref="LYE550:LYH550"/>
    <mergeCell ref="LYI550:LYL550"/>
    <mergeCell ref="LYM550:LYP550"/>
    <mergeCell ref="LYQ550:LYT550"/>
    <mergeCell ref="LYU550:LYX550"/>
    <mergeCell ref="LXK550:LXN550"/>
    <mergeCell ref="LXO550:LXR550"/>
    <mergeCell ref="LXS550:LXV550"/>
    <mergeCell ref="LXW550:LXZ550"/>
    <mergeCell ref="LYA550:LYD550"/>
    <mergeCell ref="LWQ550:LWT550"/>
    <mergeCell ref="LWU550:LWX550"/>
    <mergeCell ref="LWY550:LXB550"/>
    <mergeCell ref="LXC550:LXF550"/>
    <mergeCell ref="LXG550:LXJ550"/>
    <mergeCell ref="LVW550:LVZ550"/>
    <mergeCell ref="LWA550:LWD550"/>
    <mergeCell ref="LWE550:LWH550"/>
    <mergeCell ref="LWI550:LWL550"/>
    <mergeCell ref="LWM550:LWP550"/>
    <mergeCell ref="LVC550:LVF550"/>
    <mergeCell ref="LVG550:LVJ550"/>
    <mergeCell ref="LVK550:LVN550"/>
    <mergeCell ref="LVO550:LVR550"/>
    <mergeCell ref="LVS550:LVV550"/>
    <mergeCell ref="LUI550:LUL550"/>
    <mergeCell ref="LUM550:LUP550"/>
    <mergeCell ref="LUQ550:LUT550"/>
    <mergeCell ref="LUU550:LUX550"/>
    <mergeCell ref="LUY550:LVB550"/>
    <mergeCell ref="LTO550:LTR550"/>
    <mergeCell ref="LTS550:LTV550"/>
    <mergeCell ref="LTW550:LTZ550"/>
    <mergeCell ref="LUA550:LUD550"/>
    <mergeCell ref="LUE550:LUH550"/>
    <mergeCell ref="MDO550:MDR550"/>
    <mergeCell ref="MDS550:MDV550"/>
    <mergeCell ref="MDW550:MDZ550"/>
    <mergeCell ref="MEA550:MED550"/>
    <mergeCell ref="MEE550:MEH550"/>
    <mergeCell ref="MCU550:MCX550"/>
    <mergeCell ref="MCY550:MDB550"/>
    <mergeCell ref="MDC550:MDF550"/>
    <mergeCell ref="MDG550:MDJ550"/>
    <mergeCell ref="MDK550:MDN550"/>
    <mergeCell ref="MCA550:MCD550"/>
    <mergeCell ref="MCE550:MCH550"/>
    <mergeCell ref="MCI550:MCL550"/>
    <mergeCell ref="MCM550:MCP550"/>
    <mergeCell ref="MCQ550:MCT550"/>
    <mergeCell ref="MBG550:MBJ550"/>
    <mergeCell ref="MBK550:MBN550"/>
    <mergeCell ref="MBO550:MBR550"/>
    <mergeCell ref="MBS550:MBV550"/>
    <mergeCell ref="MBW550:MBZ550"/>
    <mergeCell ref="MAM550:MAP550"/>
    <mergeCell ref="MAQ550:MAT550"/>
    <mergeCell ref="MAU550:MAX550"/>
    <mergeCell ref="MAY550:MBB550"/>
    <mergeCell ref="MBC550:MBF550"/>
    <mergeCell ref="LZS550:LZV550"/>
    <mergeCell ref="LZW550:LZZ550"/>
    <mergeCell ref="MAA550:MAD550"/>
    <mergeCell ref="MAE550:MAH550"/>
    <mergeCell ref="MAI550:MAL550"/>
    <mergeCell ref="LYY550:LZB550"/>
    <mergeCell ref="LZC550:LZF550"/>
    <mergeCell ref="LZG550:LZJ550"/>
    <mergeCell ref="LZK550:LZN550"/>
    <mergeCell ref="LZO550:LZR550"/>
    <mergeCell ref="MIY550:MJB550"/>
    <mergeCell ref="MJC550:MJF550"/>
    <mergeCell ref="MJG550:MJJ550"/>
    <mergeCell ref="MJK550:MJN550"/>
    <mergeCell ref="MJO550:MJR550"/>
    <mergeCell ref="MIE550:MIH550"/>
    <mergeCell ref="MII550:MIL550"/>
    <mergeCell ref="MIM550:MIP550"/>
    <mergeCell ref="MIQ550:MIT550"/>
    <mergeCell ref="MIU550:MIX550"/>
    <mergeCell ref="MHK550:MHN550"/>
    <mergeCell ref="MHO550:MHR550"/>
    <mergeCell ref="MHS550:MHV550"/>
    <mergeCell ref="MHW550:MHZ550"/>
    <mergeCell ref="MIA550:MID550"/>
    <mergeCell ref="MGQ550:MGT550"/>
    <mergeCell ref="MGU550:MGX550"/>
    <mergeCell ref="MGY550:MHB550"/>
    <mergeCell ref="MHC550:MHF550"/>
    <mergeCell ref="MHG550:MHJ550"/>
    <mergeCell ref="MFW550:MFZ550"/>
    <mergeCell ref="MGA550:MGD550"/>
    <mergeCell ref="MGE550:MGH550"/>
    <mergeCell ref="MGI550:MGL550"/>
    <mergeCell ref="MGM550:MGP550"/>
    <mergeCell ref="MFC550:MFF550"/>
    <mergeCell ref="MFG550:MFJ550"/>
    <mergeCell ref="MFK550:MFN550"/>
    <mergeCell ref="MFO550:MFR550"/>
    <mergeCell ref="MFS550:MFV550"/>
    <mergeCell ref="MEI550:MEL550"/>
    <mergeCell ref="MEM550:MEP550"/>
    <mergeCell ref="MEQ550:MET550"/>
    <mergeCell ref="MEU550:MEX550"/>
    <mergeCell ref="MEY550:MFB550"/>
    <mergeCell ref="MOI550:MOL550"/>
    <mergeCell ref="MOM550:MOP550"/>
    <mergeCell ref="MOQ550:MOT550"/>
    <mergeCell ref="MOU550:MOX550"/>
    <mergeCell ref="MOY550:MPB550"/>
    <mergeCell ref="MNO550:MNR550"/>
    <mergeCell ref="MNS550:MNV550"/>
    <mergeCell ref="MNW550:MNZ550"/>
    <mergeCell ref="MOA550:MOD550"/>
    <mergeCell ref="MOE550:MOH550"/>
    <mergeCell ref="MMU550:MMX550"/>
    <mergeCell ref="MMY550:MNB550"/>
    <mergeCell ref="MNC550:MNF550"/>
    <mergeCell ref="MNG550:MNJ550"/>
    <mergeCell ref="MNK550:MNN550"/>
    <mergeCell ref="MMA550:MMD550"/>
    <mergeCell ref="MME550:MMH550"/>
    <mergeCell ref="MMI550:MML550"/>
    <mergeCell ref="MMM550:MMP550"/>
    <mergeCell ref="MMQ550:MMT550"/>
    <mergeCell ref="MLG550:MLJ550"/>
    <mergeCell ref="MLK550:MLN550"/>
    <mergeCell ref="MLO550:MLR550"/>
    <mergeCell ref="MLS550:MLV550"/>
    <mergeCell ref="MLW550:MLZ550"/>
    <mergeCell ref="MKM550:MKP550"/>
    <mergeCell ref="MKQ550:MKT550"/>
    <mergeCell ref="MKU550:MKX550"/>
    <mergeCell ref="MKY550:MLB550"/>
    <mergeCell ref="MLC550:MLF550"/>
    <mergeCell ref="MJS550:MJV550"/>
    <mergeCell ref="MJW550:MJZ550"/>
    <mergeCell ref="MKA550:MKD550"/>
    <mergeCell ref="MKE550:MKH550"/>
    <mergeCell ref="MKI550:MKL550"/>
    <mergeCell ref="MTS550:MTV550"/>
    <mergeCell ref="MTW550:MTZ550"/>
    <mergeCell ref="MUA550:MUD550"/>
    <mergeCell ref="MUE550:MUH550"/>
    <mergeCell ref="MUI550:MUL550"/>
    <mergeCell ref="MSY550:MTB550"/>
    <mergeCell ref="MTC550:MTF550"/>
    <mergeCell ref="MTG550:MTJ550"/>
    <mergeCell ref="MTK550:MTN550"/>
    <mergeCell ref="MTO550:MTR550"/>
    <mergeCell ref="MSE550:MSH550"/>
    <mergeCell ref="MSI550:MSL550"/>
    <mergeCell ref="MSM550:MSP550"/>
    <mergeCell ref="MSQ550:MST550"/>
    <mergeCell ref="MSU550:MSX550"/>
    <mergeCell ref="MRK550:MRN550"/>
    <mergeCell ref="MRO550:MRR550"/>
    <mergeCell ref="MRS550:MRV550"/>
    <mergeCell ref="MRW550:MRZ550"/>
    <mergeCell ref="MSA550:MSD550"/>
    <mergeCell ref="MQQ550:MQT550"/>
    <mergeCell ref="MQU550:MQX550"/>
    <mergeCell ref="MQY550:MRB550"/>
    <mergeCell ref="MRC550:MRF550"/>
    <mergeCell ref="MRG550:MRJ550"/>
    <mergeCell ref="MPW550:MPZ550"/>
    <mergeCell ref="MQA550:MQD550"/>
    <mergeCell ref="MQE550:MQH550"/>
    <mergeCell ref="MQI550:MQL550"/>
    <mergeCell ref="MQM550:MQP550"/>
    <mergeCell ref="MPC550:MPF550"/>
    <mergeCell ref="MPG550:MPJ550"/>
    <mergeCell ref="MPK550:MPN550"/>
    <mergeCell ref="MPO550:MPR550"/>
    <mergeCell ref="MPS550:MPV550"/>
    <mergeCell ref="MZC550:MZF550"/>
    <mergeCell ref="MZG550:MZJ550"/>
    <mergeCell ref="MZK550:MZN550"/>
    <mergeCell ref="MZO550:MZR550"/>
    <mergeCell ref="MZS550:MZV550"/>
    <mergeCell ref="MYI550:MYL550"/>
    <mergeCell ref="MYM550:MYP550"/>
    <mergeCell ref="MYQ550:MYT550"/>
    <mergeCell ref="MYU550:MYX550"/>
    <mergeCell ref="MYY550:MZB550"/>
    <mergeCell ref="MXO550:MXR550"/>
    <mergeCell ref="MXS550:MXV550"/>
    <mergeCell ref="MXW550:MXZ550"/>
    <mergeCell ref="MYA550:MYD550"/>
    <mergeCell ref="MYE550:MYH550"/>
    <mergeCell ref="MWU550:MWX550"/>
    <mergeCell ref="MWY550:MXB550"/>
    <mergeCell ref="MXC550:MXF550"/>
    <mergeCell ref="MXG550:MXJ550"/>
    <mergeCell ref="MXK550:MXN550"/>
    <mergeCell ref="MWA550:MWD550"/>
    <mergeCell ref="MWE550:MWH550"/>
    <mergeCell ref="MWI550:MWL550"/>
    <mergeCell ref="MWM550:MWP550"/>
    <mergeCell ref="MWQ550:MWT550"/>
    <mergeCell ref="MVG550:MVJ550"/>
    <mergeCell ref="MVK550:MVN550"/>
    <mergeCell ref="MVO550:MVR550"/>
    <mergeCell ref="MVS550:MVV550"/>
    <mergeCell ref="MVW550:MVZ550"/>
    <mergeCell ref="MUM550:MUP550"/>
    <mergeCell ref="MUQ550:MUT550"/>
    <mergeCell ref="MUU550:MUX550"/>
    <mergeCell ref="MUY550:MVB550"/>
    <mergeCell ref="MVC550:MVF550"/>
    <mergeCell ref="NEM550:NEP550"/>
    <mergeCell ref="NEQ550:NET550"/>
    <mergeCell ref="NEU550:NEX550"/>
    <mergeCell ref="NEY550:NFB550"/>
    <mergeCell ref="NFC550:NFF550"/>
    <mergeCell ref="NDS550:NDV550"/>
    <mergeCell ref="NDW550:NDZ550"/>
    <mergeCell ref="NEA550:NED550"/>
    <mergeCell ref="NEE550:NEH550"/>
    <mergeCell ref="NEI550:NEL550"/>
    <mergeCell ref="NCY550:NDB550"/>
    <mergeCell ref="NDC550:NDF550"/>
    <mergeCell ref="NDG550:NDJ550"/>
    <mergeCell ref="NDK550:NDN550"/>
    <mergeCell ref="NDO550:NDR550"/>
    <mergeCell ref="NCE550:NCH550"/>
    <mergeCell ref="NCI550:NCL550"/>
    <mergeCell ref="NCM550:NCP550"/>
    <mergeCell ref="NCQ550:NCT550"/>
    <mergeCell ref="NCU550:NCX550"/>
    <mergeCell ref="NBK550:NBN550"/>
    <mergeCell ref="NBO550:NBR550"/>
    <mergeCell ref="NBS550:NBV550"/>
    <mergeCell ref="NBW550:NBZ550"/>
    <mergeCell ref="NCA550:NCD550"/>
    <mergeCell ref="NAQ550:NAT550"/>
    <mergeCell ref="NAU550:NAX550"/>
    <mergeCell ref="NAY550:NBB550"/>
    <mergeCell ref="NBC550:NBF550"/>
    <mergeCell ref="NBG550:NBJ550"/>
    <mergeCell ref="MZW550:MZZ550"/>
    <mergeCell ref="NAA550:NAD550"/>
    <mergeCell ref="NAE550:NAH550"/>
    <mergeCell ref="NAI550:NAL550"/>
    <mergeCell ref="NAM550:NAP550"/>
    <mergeCell ref="NJW550:NJZ550"/>
    <mergeCell ref="NKA550:NKD550"/>
    <mergeCell ref="NKE550:NKH550"/>
    <mergeCell ref="NKI550:NKL550"/>
    <mergeCell ref="NKM550:NKP550"/>
    <mergeCell ref="NJC550:NJF550"/>
    <mergeCell ref="NJG550:NJJ550"/>
    <mergeCell ref="NJK550:NJN550"/>
    <mergeCell ref="NJO550:NJR550"/>
    <mergeCell ref="NJS550:NJV550"/>
    <mergeCell ref="NII550:NIL550"/>
    <mergeCell ref="NIM550:NIP550"/>
    <mergeCell ref="NIQ550:NIT550"/>
    <mergeCell ref="NIU550:NIX550"/>
    <mergeCell ref="NIY550:NJB550"/>
    <mergeCell ref="NHO550:NHR550"/>
    <mergeCell ref="NHS550:NHV550"/>
    <mergeCell ref="NHW550:NHZ550"/>
    <mergeCell ref="NIA550:NID550"/>
    <mergeCell ref="NIE550:NIH550"/>
    <mergeCell ref="NGU550:NGX550"/>
    <mergeCell ref="NGY550:NHB550"/>
    <mergeCell ref="NHC550:NHF550"/>
    <mergeCell ref="NHG550:NHJ550"/>
    <mergeCell ref="NHK550:NHN550"/>
    <mergeCell ref="NGA550:NGD550"/>
    <mergeCell ref="NGE550:NGH550"/>
    <mergeCell ref="NGI550:NGL550"/>
    <mergeCell ref="NGM550:NGP550"/>
    <mergeCell ref="NGQ550:NGT550"/>
    <mergeCell ref="NFG550:NFJ550"/>
    <mergeCell ref="NFK550:NFN550"/>
    <mergeCell ref="NFO550:NFR550"/>
    <mergeCell ref="NFS550:NFV550"/>
    <mergeCell ref="NFW550:NFZ550"/>
    <mergeCell ref="NPG550:NPJ550"/>
    <mergeCell ref="NPK550:NPN550"/>
    <mergeCell ref="NPO550:NPR550"/>
    <mergeCell ref="NPS550:NPV550"/>
    <mergeCell ref="NPW550:NPZ550"/>
    <mergeCell ref="NOM550:NOP550"/>
    <mergeCell ref="NOQ550:NOT550"/>
    <mergeCell ref="NOU550:NOX550"/>
    <mergeCell ref="NOY550:NPB550"/>
    <mergeCell ref="NPC550:NPF550"/>
    <mergeCell ref="NNS550:NNV550"/>
    <mergeCell ref="NNW550:NNZ550"/>
    <mergeCell ref="NOA550:NOD550"/>
    <mergeCell ref="NOE550:NOH550"/>
    <mergeCell ref="NOI550:NOL550"/>
    <mergeCell ref="NMY550:NNB550"/>
    <mergeCell ref="NNC550:NNF550"/>
    <mergeCell ref="NNG550:NNJ550"/>
    <mergeCell ref="NNK550:NNN550"/>
    <mergeCell ref="NNO550:NNR550"/>
    <mergeCell ref="NME550:NMH550"/>
    <mergeCell ref="NMI550:NML550"/>
    <mergeCell ref="NMM550:NMP550"/>
    <mergeCell ref="NMQ550:NMT550"/>
    <mergeCell ref="NMU550:NMX550"/>
    <mergeCell ref="NLK550:NLN550"/>
    <mergeCell ref="NLO550:NLR550"/>
    <mergeCell ref="NLS550:NLV550"/>
    <mergeCell ref="NLW550:NLZ550"/>
    <mergeCell ref="NMA550:NMD550"/>
    <mergeCell ref="NKQ550:NKT550"/>
    <mergeCell ref="NKU550:NKX550"/>
    <mergeCell ref="NKY550:NLB550"/>
    <mergeCell ref="NLC550:NLF550"/>
    <mergeCell ref="NLG550:NLJ550"/>
    <mergeCell ref="NUQ550:NUT550"/>
    <mergeCell ref="NUU550:NUX550"/>
    <mergeCell ref="NUY550:NVB550"/>
    <mergeCell ref="NVC550:NVF550"/>
    <mergeCell ref="NVG550:NVJ550"/>
    <mergeCell ref="NTW550:NTZ550"/>
    <mergeCell ref="NUA550:NUD550"/>
    <mergeCell ref="NUE550:NUH550"/>
    <mergeCell ref="NUI550:NUL550"/>
    <mergeCell ref="NUM550:NUP550"/>
    <mergeCell ref="NTC550:NTF550"/>
    <mergeCell ref="NTG550:NTJ550"/>
    <mergeCell ref="NTK550:NTN550"/>
    <mergeCell ref="NTO550:NTR550"/>
    <mergeCell ref="NTS550:NTV550"/>
    <mergeCell ref="NSI550:NSL550"/>
    <mergeCell ref="NSM550:NSP550"/>
    <mergeCell ref="NSQ550:NST550"/>
    <mergeCell ref="NSU550:NSX550"/>
    <mergeCell ref="NSY550:NTB550"/>
    <mergeCell ref="NRO550:NRR550"/>
    <mergeCell ref="NRS550:NRV550"/>
    <mergeCell ref="NRW550:NRZ550"/>
    <mergeCell ref="NSA550:NSD550"/>
    <mergeCell ref="NSE550:NSH550"/>
    <mergeCell ref="NQU550:NQX550"/>
    <mergeCell ref="NQY550:NRB550"/>
    <mergeCell ref="NRC550:NRF550"/>
    <mergeCell ref="NRG550:NRJ550"/>
    <mergeCell ref="NRK550:NRN550"/>
    <mergeCell ref="NQA550:NQD550"/>
    <mergeCell ref="NQE550:NQH550"/>
    <mergeCell ref="NQI550:NQL550"/>
    <mergeCell ref="NQM550:NQP550"/>
    <mergeCell ref="NQQ550:NQT550"/>
    <mergeCell ref="OAA550:OAD550"/>
    <mergeCell ref="OAE550:OAH550"/>
    <mergeCell ref="OAI550:OAL550"/>
    <mergeCell ref="OAM550:OAP550"/>
    <mergeCell ref="OAQ550:OAT550"/>
    <mergeCell ref="NZG550:NZJ550"/>
    <mergeCell ref="NZK550:NZN550"/>
    <mergeCell ref="NZO550:NZR550"/>
    <mergeCell ref="NZS550:NZV550"/>
    <mergeCell ref="NZW550:NZZ550"/>
    <mergeCell ref="NYM550:NYP550"/>
    <mergeCell ref="NYQ550:NYT550"/>
    <mergeCell ref="NYU550:NYX550"/>
    <mergeCell ref="NYY550:NZB550"/>
    <mergeCell ref="NZC550:NZF550"/>
    <mergeCell ref="NXS550:NXV550"/>
    <mergeCell ref="NXW550:NXZ550"/>
    <mergeCell ref="NYA550:NYD550"/>
    <mergeCell ref="NYE550:NYH550"/>
    <mergeCell ref="NYI550:NYL550"/>
    <mergeCell ref="NWY550:NXB550"/>
    <mergeCell ref="NXC550:NXF550"/>
    <mergeCell ref="NXG550:NXJ550"/>
    <mergeCell ref="NXK550:NXN550"/>
    <mergeCell ref="NXO550:NXR550"/>
    <mergeCell ref="NWE550:NWH550"/>
    <mergeCell ref="NWI550:NWL550"/>
    <mergeCell ref="NWM550:NWP550"/>
    <mergeCell ref="NWQ550:NWT550"/>
    <mergeCell ref="NWU550:NWX550"/>
    <mergeCell ref="NVK550:NVN550"/>
    <mergeCell ref="NVO550:NVR550"/>
    <mergeCell ref="NVS550:NVV550"/>
    <mergeCell ref="NVW550:NVZ550"/>
    <mergeCell ref="NWA550:NWD550"/>
    <mergeCell ref="OFK550:OFN550"/>
    <mergeCell ref="OFO550:OFR550"/>
    <mergeCell ref="OFS550:OFV550"/>
    <mergeCell ref="OFW550:OFZ550"/>
    <mergeCell ref="OGA550:OGD550"/>
    <mergeCell ref="OEQ550:OET550"/>
    <mergeCell ref="OEU550:OEX550"/>
    <mergeCell ref="OEY550:OFB550"/>
    <mergeCell ref="OFC550:OFF550"/>
    <mergeCell ref="OFG550:OFJ550"/>
    <mergeCell ref="ODW550:ODZ550"/>
    <mergeCell ref="OEA550:OED550"/>
    <mergeCell ref="OEE550:OEH550"/>
    <mergeCell ref="OEI550:OEL550"/>
    <mergeCell ref="OEM550:OEP550"/>
    <mergeCell ref="ODC550:ODF550"/>
    <mergeCell ref="ODG550:ODJ550"/>
    <mergeCell ref="ODK550:ODN550"/>
    <mergeCell ref="ODO550:ODR550"/>
    <mergeCell ref="ODS550:ODV550"/>
    <mergeCell ref="OCI550:OCL550"/>
    <mergeCell ref="OCM550:OCP550"/>
    <mergeCell ref="OCQ550:OCT550"/>
    <mergeCell ref="OCU550:OCX550"/>
    <mergeCell ref="OCY550:ODB550"/>
    <mergeCell ref="OBO550:OBR550"/>
    <mergeCell ref="OBS550:OBV550"/>
    <mergeCell ref="OBW550:OBZ550"/>
    <mergeCell ref="OCA550:OCD550"/>
    <mergeCell ref="OCE550:OCH550"/>
    <mergeCell ref="OAU550:OAX550"/>
    <mergeCell ref="OAY550:OBB550"/>
    <mergeCell ref="OBC550:OBF550"/>
    <mergeCell ref="OBG550:OBJ550"/>
    <mergeCell ref="OBK550:OBN550"/>
    <mergeCell ref="OKU550:OKX550"/>
    <mergeCell ref="OKY550:OLB550"/>
    <mergeCell ref="OLC550:OLF550"/>
    <mergeCell ref="OLG550:OLJ550"/>
    <mergeCell ref="OLK550:OLN550"/>
    <mergeCell ref="OKA550:OKD550"/>
    <mergeCell ref="OKE550:OKH550"/>
    <mergeCell ref="OKI550:OKL550"/>
    <mergeCell ref="OKM550:OKP550"/>
    <mergeCell ref="OKQ550:OKT550"/>
    <mergeCell ref="OJG550:OJJ550"/>
    <mergeCell ref="OJK550:OJN550"/>
    <mergeCell ref="OJO550:OJR550"/>
    <mergeCell ref="OJS550:OJV550"/>
    <mergeCell ref="OJW550:OJZ550"/>
    <mergeCell ref="OIM550:OIP550"/>
    <mergeCell ref="OIQ550:OIT550"/>
    <mergeCell ref="OIU550:OIX550"/>
    <mergeCell ref="OIY550:OJB550"/>
    <mergeCell ref="OJC550:OJF550"/>
    <mergeCell ref="OHS550:OHV550"/>
    <mergeCell ref="OHW550:OHZ550"/>
    <mergeCell ref="OIA550:OID550"/>
    <mergeCell ref="OIE550:OIH550"/>
    <mergeCell ref="OII550:OIL550"/>
    <mergeCell ref="OGY550:OHB550"/>
    <mergeCell ref="OHC550:OHF550"/>
    <mergeCell ref="OHG550:OHJ550"/>
    <mergeCell ref="OHK550:OHN550"/>
    <mergeCell ref="OHO550:OHR550"/>
    <mergeCell ref="OGE550:OGH550"/>
    <mergeCell ref="OGI550:OGL550"/>
    <mergeCell ref="OGM550:OGP550"/>
    <mergeCell ref="OGQ550:OGT550"/>
    <mergeCell ref="OGU550:OGX550"/>
    <mergeCell ref="OQE550:OQH550"/>
    <mergeCell ref="OQI550:OQL550"/>
    <mergeCell ref="OQM550:OQP550"/>
    <mergeCell ref="OQQ550:OQT550"/>
    <mergeCell ref="OQU550:OQX550"/>
    <mergeCell ref="OPK550:OPN550"/>
    <mergeCell ref="OPO550:OPR550"/>
    <mergeCell ref="OPS550:OPV550"/>
    <mergeCell ref="OPW550:OPZ550"/>
    <mergeCell ref="OQA550:OQD550"/>
    <mergeCell ref="OOQ550:OOT550"/>
    <mergeCell ref="OOU550:OOX550"/>
    <mergeCell ref="OOY550:OPB550"/>
    <mergeCell ref="OPC550:OPF550"/>
    <mergeCell ref="OPG550:OPJ550"/>
    <mergeCell ref="ONW550:ONZ550"/>
    <mergeCell ref="OOA550:OOD550"/>
    <mergeCell ref="OOE550:OOH550"/>
    <mergeCell ref="OOI550:OOL550"/>
    <mergeCell ref="OOM550:OOP550"/>
    <mergeCell ref="ONC550:ONF550"/>
    <mergeCell ref="ONG550:ONJ550"/>
    <mergeCell ref="ONK550:ONN550"/>
    <mergeCell ref="ONO550:ONR550"/>
    <mergeCell ref="ONS550:ONV550"/>
    <mergeCell ref="OMI550:OML550"/>
    <mergeCell ref="OMM550:OMP550"/>
    <mergeCell ref="OMQ550:OMT550"/>
    <mergeCell ref="OMU550:OMX550"/>
    <mergeCell ref="OMY550:ONB550"/>
    <mergeCell ref="OLO550:OLR550"/>
    <mergeCell ref="OLS550:OLV550"/>
    <mergeCell ref="OLW550:OLZ550"/>
    <mergeCell ref="OMA550:OMD550"/>
    <mergeCell ref="OME550:OMH550"/>
    <mergeCell ref="OVO550:OVR550"/>
    <mergeCell ref="OVS550:OVV550"/>
    <mergeCell ref="OVW550:OVZ550"/>
    <mergeCell ref="OWA550:OWD550"/>
    <mergeCell ref="OWE550:OWH550"/>
    <mergeCell ref="OUU550:OUX550"/>
    <mergeCell ref="OUY550:OVB550"/>
    <mergeCell ref="OVC550:OVF550"/>
    <mergeCell ref="OVG550:OVJ550"/>
    <mergeCell ref="OVK550:OVN550"/>
    <mergeCell ref="OUA550:OUD550"/>
    <mergeCell ref="OUE550:OUH550"/>
    <mergeCell ref="OUI550:OUL550"/>
    <mergeCell ref="OUM550:OUP550"/>
    <mergeCell ref="OUQ550:OUT550"/>
    <mergeCell ref="OTG550:OTJ550"/>
    <mergeCell ref="OTK550:OTN550"/>
    <mergeCell ref="OTO550:OTR550"/>
    <mergeCell ref="OTS550:OTV550"/>
    <mergeCell ref="OTW550:OTZ550"/>
    <mergeCell ref="OSM550:OSP550"/>
    <mergeCell ref="OSQ550:OST550"/>
    <mergeCell ref="OSU550:OSX550"/>
    <mergeCell ref="OSY550:OTB550"/>
    <mergeCell ref="OTC550:OTF550"/>
    <mergeCell ref="ORS550:ORV550"/>
    <mergeCell ref="ORW550:ORZ550"/>
    <mergeCell ref="OSA550:OSD550"/>
    <mergeCell ref="OSE550:OSH550"/>
    <mergeCell ref="OSI550:OSL550"/>
    <mergeCell ref="OQY550:ORB550"/>
    <mergeCell ref="ORC550:ORF550"/>
    <mergeCell ref="ORG550:ORJ550"/>
    <mergeCell ref="ORK550:ORN550"/>
    <mergeCell ref="ORO550:ORR550"/>
    <mergeCell ref="PAY550:PBB550"/>
    <mergeCell ref="PBC550:PBF550"/>
    <mergeCell ref="PBG550:PBJ550"/>
    <mergeCell ref="PBK550:PBN550"/>
    <mergeCell ref="PBO550:PBR550"/>
    <mergeCell ref="PAE550:PAH550"/>
    <mergeCell ref="PAI550:PAL550"/>
    <mergeCell ref="PAM550:PAP550"/>
    <mergeCell ref="PAQ550:PAT550"/>
    <mergeCell ref="PAU550:PAX550"/>
    <mergeCell ref="OZK550:OZN550"/>
    <mergeCell ref="OZO550:OZR550"/>
    <mergeCell ref="OZS550:OZV550"/>
    <mergeCell ref="OZW550:OZZ550"/>
    <mergeCell ref="PAA550:PAD550"/>
    <mergeCell ref="OYQ550:OYT550"/>
    <mergeCell ref="OYU550:OYX550"/>
    <mergeCell ref="OYY550:OZB550"/>
    <mergeCell ref="OZC550:OZF550"/>
    <mergeCell ref="OZG550:OZJ550"/>
    <mergeCell ref="OXW550:OXZ550"/>
    <mergeCell ref="OYA550:OYD550"/>
    <mergeCell ref="OYE550:OYH550"/>
    <mergeCell ref="OYI550:OYL550"/>
    <mergeCell ref="OYM550:OYP550"/>
    <mergeCell ref="OXC550:OXF550"/>
    <mergeCell ref="OXG550:OXJ550"/>
    <mergeCell ref="OXK550:OXN550"/>
    <mergeCell ref="OXO550:OXR550"/>
    <mergeCell ref="OXS550:OXV550"/>
    <mergeCell ref="OWI550:OWL550"/>
    <mergeCell ref="OWM550:OWP550"/>
    <mergeCell ref="OWQ550:OWT550"/>
    <mergeCell ref="OWU550:OWX550"/>
    <mergeCell ref="OWY550:OXB550"/>
    <mergeCell ref="PGI550:PGL550"/>
    <mergeCell ref="PGM550:PGP550"/>
    <mergeCell ref="PGQ550:PGT550"/>
    <mergeCell ref="PGU550:PGX550"/>
    <mergeCell ref="PGY550:PHB550"/>
    <mergeCell ref="PFO550:PFR550"/>
    <mergeCell ref="PFS550:PFV550"/>
    <mergeCell ref="PFW550:PFZ550"/>
    <mergeCell ref="PGA550:PGD550"/>
    <mergeCell ref="PGE550:PGH550"/>
    <mergeCell ref="PEU550:PEX550"/>
    <mergeCell ref="PEY550:PFB550"/>
    <mergeCell ref="PFC550:PFF550"/>
    <mergeCell ref="PFG550:PFJ550"/>
    <mergeCell ref="PFK550:PFN550"/>
    <mergeCell ref="PEA550:PED550"/>
    <mergeCell ref="PEE550:PEH550"/>
    <mergeCell ref="PEI550:PEL550"/>
    <mergeCell ref="PEM550:PEP550"/>
    <mergeCell ref="PEQ550:PET550"/>
    <mergeCell ref="PDG550:PDJ550"/>
    <mergeCell ref="PDK550:PDN550"/>
    <mergeCell ref="PDO550:PDR550"/>
    <mergeCell ref="PDS550:PDV550"/>
    <mergeCell ref="PDW550:PDZ550"/>
    <mergeCell ref="PCM550:PCP550"/>
    <mergeCell ref="PCQ550:PCT550"/>
    <mergeCell ref="PCU550:PCX550"/>
    <mergeCell ref="PCY550:PDB550"/>
    <mergeCell ref="PDC550:PDF550"/>
    <mergeCell ref="PBS550:PBV550"/>
    <mergeCell ref="PBW550:PBZ550"/>
    <mergeCell ref="PCA550:PCD550"/>
    <mergeCell ref="PCE550:PCH550"/>
    <mergeCell ref="PCI550:PCL550"/>
    <mergeCell ref="PLS550:PLV550"/>
    <mergeCell ref="PLW550:PLZ550"/>
    <mergeCell ref="PMA550:PMD550"/>
    <mergeCell ref="PME550:PMH550"/>
    <mergeCell ref="PMI550:PML550"/>
    <mergeCell ref="PKY550:PLB550"/>
    <mergeCell ref="PLC550:PLF550"/>
    <mergeCell ref="PLG550:PLJ550"/>
    <mergeCell ref="PLK550:PLN550"/>
    <mergeCell ref="PLO550:PLR550"/>
    <mergeCell ref="PKE550:PKH550"/>
    <mergeCell ref="PKI550:PKL550"/>
    <mergeCell ref="PKM550:PKP550"/>
    <mergeCell ref="PKQ550:PKT550"/>
    <mergeCell ref="PKU550:PKX550"/>
    <mergeCell ref="PJK550:PJN550"/>
    <mergeCell ref="PJO550:PJR550"/>
    <mergeCell ref="PJS550:PJV550"/>
    <mergeCell ref="PJW550:PJZ550"/>
    <mergeCell ref="PKA550:PKD550"/>
    <mergeCell ref="PIQ550:PIT550"/>
    <mergeCell ref="PIU550:PIX550"/>
    <mergeCell ref="PIY550:PJB550"/>
    <mergeCell ref="PJC550:PJF550"/>
    <mergeCell ref="PJG550:PJJ550"/>
    <mergeCell ref="PHW550:PHZ550"/>
    <mergeCell ref="PIA550:PID550"/>
    <mergeCell ref="PIE550:PIH550"/>
    <mergeCell ref="PII550:PIL550"/>
    <mergeCell ref="PIM550:PIP550"/>
    <mergeCell ref="PHC550:PHF550"/>
    <mergeCell ref="PHG550:PHJ550"/>
    <mergeCell ref="PHK550:PHN550"/>
    <mergeCell ref="PHO550:PHR550"/>
    <mergeCell ref="PHS550:PHV550"/>
    <mergeCell ref="PRC550:PRF550"/>
    <mergeCell ref="PRG550:PRJ550"/>
    <mergeCell ref="PRK550:PRN550"/>
    <mergeCell ref="PRO550:PRR550"/>
    <mergeCell ref="PRS550:PRV550"/>
    <mergeCell ref="PQI550:PQL550"/>
    <mergeCell ref="PQM550:PQP550"/>
    <mergeCell ref="PQQ550:PQT550"/>
    <mergeCell ref="PQU550:PQX550"/>
    <mergeCell ref="PQY550:PRB550"/>
    <mergeCell ref="PPO550:PPR550"/>
    <mergeCell ref="PPS550:PPV550"/>
    <mergeCell ref="PPW550:PPZ550"/>
    <mergeCell ref="PQA550:PQD550"/>
    <mergeCell ref="PQE550:PQH550"/>
    <mergeCell ref="POU550:POX550"/>
    <mergeCell ref="POY550:PPB550"/>
    <mergeCell ref="PPC550:PPF550"/>
    <mergeCell ref="PPG550:PPJ550"/>
    <mergeCell ref="PPK550:PPN550"/>
    <mergeCell ref="POA550:POD550"/>
    <mergeCell ref="POE550:POH550"/>
    <mergeCell ref="POI550:POL550"/>
    <mergeCell ref="POM550:POP550"/>
    <mergeCell ref="POQ550:POT550"/>
    <mergeCell ref="PNG550:PNJ550"/>
    <mergeCell ref="PNK550:PNN550"/>
    <mergeCell ref="PNO550:PNR550"/>
    <mergeCell ref="PNS550:PNV550"/>
    <mergeCell ref="PNW550:PNZ550"/>
    <mergeCell ref="PMM550:PMP550"/>
    <mergeCell ref="PMQ550:PMT550"/>
    <mergeCell ref="PMU550:PMX550"/>
    <mergeCell ref="PMY550:PNB550"/>
    <mergeCell ref="PNC550:PNF550"/>
    <mergeCell ref="PWM550:PWP550"/>
    <mergeCell ref="PWQ550:PWT550"/>
    <mergeCell ref="PWU550:PWX550"/>
    <mergeCell ref="PWY550:PXB550"/>
    <mergeCell ref="PXC550:PXF550"/>
    <mergeCell ref="PVS550:PVV550"/>
    <mergeCell ref="PVW550:PVZ550"/>
    <mergeCell ref="PWA550:PWD550"/>
    <mergeCell ref="PWE550:PWH550"/>
    <mergeCell ref="PWI550:PWL550"/>
    <mergeCell ref="PUY550:PVB550"/>
    <mergeCell ref="PVC550:PVF550"/>
    <mergeCell ref="PVG550:PVJ550"/>
    <mergeCell ref="PVK550:PVN550"/>
    <mergeCell ref="PVO550:PVR550"/>
    <mergeCell ref="PUE550:PUH550"/>
    <mergeCell ref="PUI550:PUL550"/>
    <mergeCell ref="PUM550:PUP550"/>
    <mergeCell ref="PUQ550:PUT550"/>
    <mergeCell ref="PUU550:PUX550"/>
    <mergeCell ref="PTK550:PTN550"/>
    <mergeCell ref="PTO550:PTR550"/>
    <mergeCell ref="PTS550:PTV550"/>
    <mergeCell ref="PTW550:PTZ550"/>
    <mergeCell ref="PUA550:PUD550"/>
    <mergeCell ref="PSQ550:PST550"/>
    <mergeCell ref="PSU550:PSX550"/>
    <mergeCell ref="PSY550:PTB550"/>
    <mergeCell ref="PTC550:PTF550"/>
    <mergeCell ref="PTG550:PTJ550"/>
    <mergeCell ref="PRW550:PRZ550"/>
    <mergeCell ref="PSA550:PSD550"/>
    <mergeCell ref="PSE550:PSH550"/>
    <mergeCell ref="PSI550:PSL550"/>
    <mergeCell ref="PSM550:PSP550"/>
    <mergeCell ref="QBW550:QBZ550"/>
    <mergeCell ref="QCA550:QCD550"/>
    <mergeCell ref="QCE550:QCH550"/>
    <mergeCell ref="QCI550:QCL550"/>
    <mergeCell ref="QCM550:QCP550"/>
    <mergeCell ref="QBC550:QBF550"/>
    <mergeCell ref="QBG550:QBJ550"/>
    <mergeCell ref="QBK550:QBN550"/>
    <mergeCell ref="QBO550:QBR550"/>
    <mergeCell ref="QBS550:QBV550"/>
    <mergeCell ref="QAI550:QAL550"/>
    <mergeCell ref="QAM550:QAP550"/>
    <mergeCell ref="QAQ550:QAT550"/>
    <mergeCell ref="QAU550:QAX550"/>
    <mergeCell ref="QAY550:QBB550"/>
    <mergeCell ref="PZO550:PZR550"/>
    <mergeCell ref="PZS550:PZV550"/>
    <mergeCell ref="PZW550:PZZ550"/>
    <mergeCell ref="QAA550:QAD550"/>
    <mergeCell ref="QAE550:QAH550"/>
    <mergeCell ref="PYU550:PYX550"/>
    <mergeCell ref="PYY550:PZB550"/>
    <mergeCell ref="PZC550:PZF550"/>
    <mergeCell ref="PZG550:PZJ550"/>
    <mergeCell ref="PZK550:PZN550"/>
    <mergeCell ref="PYA550:PYD550"/>
    <mergeCell ref="PYE550:PYH550"/>
    <mergeCell ref="PYI550:PYL550"/>
    <mergeCell ref="PYM550:PYP550"/>
    <mergeCell ref="PYQ550:PYT550"/>
    <mergeCell ref="PXG550:PXJ550"/>
    <mergeCell ref="PXK550:PXN550"/>
    <mergeCell ref="PXO550:PXR550"/>
    <mergeCell ref="PXS550:PXV550"/>
    <mergeCell ref="PXW550:PXZ550"/>
    <mergeCell ref="QHG550:QHJ550"/>
    <mergeCell ref="QHK550:QHN550"/>
    <mergeCell ref="QHO550:QHR550"/>
    <mergeCell ref="QHS550:QHV550"/>
    <mergeCell ref="QHW550:QHZ550"/>
    <mergeCell ref="QGM550:QGP550"/>
    <mergeCell ref="QGQ550:QGT550"/>
    <mergeCell ref="QGU550:QGX550"/>
    <mergeCell ref="QGY550:QHB550"/>
    <mergeCell ref="QHC550:QHF550"/>
    <mergeCell ref="QFS550:QFV550"/>
    <mergeCell ref="QFW550:QFZ550"/>
    <mergeCell ref="QGA550:QGD550"/>
    <mergeCell ref="QGE550:QGH550"/>
    <mergeCell ref="QGI550:QGL550"/>
    <mergeCell ref="QEY550:QFB550"/>
    <mergeCell ref="QFC550:QFF550"/>
    <mergeCell ref="QFG550:QFJ550"/>
    <mergeCell ref="QFK550:QFN550"/>
    <mergeCell ref="QFO550:QFR550"/>
    <mergeCell ref="QEE550:QEH550"/>
    <mergeCell ref="QEI550:QEL550"/>
    <mergeCell ref="QEM550:QEP550"/>
    <mergeCell ref="QEQ550:QET550"/>
    <mergeCell ref="QEU550:QEX550"/>
    <mergeCell ref="QDK550:QDN550"/>
    <mergeCell ref="QDO550:QDR550"/>
    <mergeCell ref="QDS550:QDV550"/>
    <mergeCell ref="QDW550:QDZ550"/>
    <mergeCell ref="QEA550:QED550"/>
    <mergeCell ref="QCQ550:QCT550"/>
    <mergeCell ref="QCU550:QCX550"/>
    <mergeCell ref="QCY550:QDB550"/>
    <mergeCell ref="QDC550:QDF550"/>
    <mergeCell ref="QDG550:QDJ550"/>
    <mergeCell ref="QMQ550:QMT550"/>
    <mergeCell ref="QMU550:QMX550"/>
    <mergeCell ref="QMY550:QNB550"/>
    <mergeCell ref="QNC550:QNF550"/>
    <mergeCell ref="QNG550:QNJ550"/>
    <mergeCell ref="QLW550:QLZ550"/>
    <mergeCell ref="QMA550:QMD550"/>
    <mergeCell ref="QME550:QMH550"/>
    <mergeCell ref="QMI550:QML550"/>
    <mergeCell ref="QMM550:QMP550"/>
    <mergeCell ref="QLC550:QLF550"/>
    <mergeCell ref="QLG550:QLJ550"/>
    <mergeCell ref="QLK550:QLN550"/>
    <mergeCell ref="QLO550:QLR550"/>
    <mergeCell ref="QLS550:QLV550"/>
    <mergeCell ref="QKI550:QKL550"/>
    <mergeCell ref="QKM550:QKP550"/>
    <mergeCell ref="QKQ550:QKT550"/>
    <mergeCell ref="QKU550:QKX550"/>
    <mergeCell ref="QKY550:QLB550"/>
    <mergeCell ref="QJO550:QJR550"/>
    <mergeCell ref="QJS550:QJV550"/>
    <mergeCell ref="QJW550:QJZ550"/>
    <mergeCell ref="QKA550:QKD550"/>
    <mergeCell ref="QKE550:QKH550"/>
    <mergeCell ref="QIU550:QIX550"/>
    <mergeCell ref="QIY550:QJB550"/>
    <mergeCell ref="QJC550:QJF550"/>
    <mergeCell ref="QJG550:QJJ550"/>
    <mergeCell ref="QJK550:QJN550"/>
    <mergeCell ref="QIA550:QID550"/>
    <mergeCell ref="QIE550:QIH550"/>
    <mergeCell ref="QII550:QIL550"/>
    <mergeCell ref="QIM550:QIP550"/>
    <mergeCell ref="QIQ550:QIT550"/>
    <mergeCell ref="QSA550:QSD550"/>
    <mergeCell ref="QSE550:QSH550"/>
    <mergeCell ref="QSI550:QSL550"/>
    <mergeCell ref="QSM550:QSP550"/>
    <mergeCell ref="QSQ550:QST550"/>
    <mergeCell ref="QRG550:QRJ550"/>
    <mergeCell ref="QRK550:QRN550"/>
    <mergeCell ref="QRO550:QRR550"/>
    <mergeCell ref="QRS550:QRV550"/>
    <mergeCell ref="QRW550:QRZ550"/>
    <mergeCell ref="QQM550:QQP550"/>
    <mergeCell ref="QQQ550:QQT550"/>
    <mergeCell ref="QQU550:QQX550"/>
    <mergeCell ref="QQY550:QRB550"/>
    <mergeCell ref="QRC550:QRF550"/>
    <mergeCell ref="QPS550:QPV550"/>
    <mergeCell ref="QPW550:QPZ550"/>
    <mergeCell ref="QQA550:QQD550"/>
    <mergeCell ref="QQE550:QQH550"/>
    <mergeCell ref="QQI550:QQL550"/>
    <mergeCell ref="QOY550:QPB550"/>
    <mergeCell ref="QPC550:QPF550"/>
    <mergeCell ref="QPG550:QPJ550"/>
    <mergeCell ref="QPK550:QPN550"/>
    <mergeCell ref="QPO550:QPR550"/>
    <mergeCell ref="QOE550:QOH550"/>
    <mergeCell ref="QOI550:QOL550"/>
    <mergeCell ref="QOM550:QOP550"/>
    <mergeCell ref="QOQ550:QOT550"/>
    <mergeCell ref="QOU550:QOX550"/>
    <mergeCell ref="QNK550:QNN550"/>
    <mergeCell ref="QNO550:QNR550"/>
    <mergeCell ref="QNS550:QNV550"/>
    <mergeCell ref="QNW550:QNZ550"/>
    <mergeCell ref="QOA550:QOD550"/>
    <mergeCell ref="QXK550:QXN550"/>
    <mergeCell ref="QXO550:QXR550"/>
    <mergeCell ref="QXS550:QXV550"/>
    <mergeCell ref="QXW550:QXZ550"/>
    <mergeCell ref="QYA550:QYD550"/>
    <mergeCell ref="QWQ550:QWT550"/>
    <mergeCell ref="QWU550:QWX550"/>
    <mergeCell ref="QWY550:QXB550"/>
    <mergeCell ref="QXC550:QXF550"/>
    <mergeCell ref="QXG550:QXJ550"/>
    <mergeCell ref="QVW550:QVZ550"/>
    <mergeCell ref="QWA550:QWD550"/>
    <mergeCell ref="QWE550:QWH550"/>
    <mergeCell ref="QWI550:QWL550"/>
    <mergeCell ref="QWM550:QWP550"/>
    <mergeCell ref="QVC550:QVF550"/>
    <mergeCell ref="QVG550:QVJ550"/>
    <mergeCell ref="QVK550:QVN550"/>
    <mergeCell ref="QVO550:QVR550"/>
    <mergeCell ref="QVS550:QVV550"/>
    <mergeCell ref="QUI550:QUL550"/>
    <mergeCell ref="QUM550:QUP550"/>
    <mergeCell ref="QUQ550:QUT550"/>
    <mergeCell ref="QUU550:QUX550"/>
    <mergeCell ref="QUY550:QVB550"/>
    <mergeCell ref="QTO550:QTR550"/>
    <mergeCell ref="QTS550:QTV550"/>
    <mergeCell ref="QTW550:QTZ550"/>
    <mergeCell ref="QUA550:QUD550"/>
    <mergeCell ref="QUE550:QUH550"/>
    <mergeCell ref="QSU550:QSX550"/>
    <mergeCell ref="QSY550:QTB550"/>
    <mergeCell ref="QTC550:QTF550"/>
    <mergeCell ref="QTG550:QTJ550"/>
    <mergeCell ref="QTK550:QTN550"/>
    <mergeCell ref="RCU550:RCX550"/>
    <mergeCell ref="RCY550:RDB550"/>
    <mergeCell ref="RDC550:RDF550"/>
    <mergeCell ref="RDG550:RDJ550"/>
    <mergeCell ref="RDK550:RDN550"/>
    <mergeCell ref="RCA550:RCD550"/>
    <mergeCell ref="RCE550:RCH550"/>
    <mergeCell ref="RCI550:RCL550"/>
    <mergeCell ref="RCM550:RCP550"/>
    <mergeCell ref="RCQ550:RCT550"/>
    <mergeCell ref="RBG550:RBJ550"/>
    <mergeCell ref="RBK550:RBN550"/>
    <mergeCell ref="RBO550:RBR550"/>
    <mergeCell ref="RBS550:RBV550"/>
    <mergeCell ref="RBW550:RBZ550"/>
    <mergeCell ref="RAM550:RAP550"/>
    <mergeCell ref="RAQ550:RAT550"/>
    <mergeCell ref="RAU550:RAX550"/>
    <mergeCell ref="RAY550:RBB550"/>
    <mergeCell ref="RBC550:RBF550"/>
    <mergeCell ref="QZS550:QZV550"/>
    <mergeCell ref="QZW550:QZZ550"/>
    <mergeCell ref="RAA550:RAD550"/>
    <mergeCell ref="RAE550:RAH550"/>
    <mergeCell ref="RAI550:RAL550"/>
    <mergeCell ref="QYY550:QZB550"/>
    <mergeCell ref="QZC550:QZF550"/>
    <mergeCell ref="QZG550:QZJ550"/>
    <mergeCell ref="QZK550:QZN550"/>
    <mergeCell ref="QZO550:QZR550"/>
    <mergeCell ref="QYE550:QYH550"/>
    <mergeCell ref="QYI550:QYL550"/>
    <mergeCell ref="QYM550:QYP550"/>
    <mergeCell ref="QYQ550:QYT550"/>
    <mergeCell ref="QYU550:QYX550"/>
    <mergeCell ref="RIE550:RIH550"/>
    <mergeCell ref="RII550:RIL550"/>
    <mergeCell ref="RIM550:RIP550"/>
    <mergeCell ref="RIQ550:RIT550"/>
    <mergeCell ref="RIU550:RIX550"/>
    <mergeCell ref="RHK550:RHN550"/>
    <mergeCell ref="RHO550:RHR550"/>
    <mergeCell ref="RHS550:RHV550"/>
    <mergeCell ref="RHW550:RHZ550"/>
    <mergeCell ref="RIA550:RID550"/>
    <mergeCell ref="RGQ550:RGT550"/>
    <mergeCell ref="RGU550:RGX550"/>
    <mergeCell ref="RGY550:RHB550"/>
    <mergeCell ref="RHC550:RHF550"/>
    <mergeCell ref="RHG550:RHJ550"/>
    <mergeCell ref="RFW550:RFZ550"/>
    <mergeCell ref="RGA550:RGD550"/>
    <mergeCell ref="RGE550:RGH550"/>
    <mergeCell ref="RGI550:RGL550"/>
    <mergeCell ref="RGM550:RGP550"/>
    <mergeCell ref="RFC550:RFF550"/>
    <mergeCell ref="RFG550:RFJ550"/>
    <mergeCell ref="RFK550:RFN550"/>
    <mergeCell ref="RFO550:RFR550"/>
    <mergeCell ref="RFS550:RFV550"/>
    <mergeCell ref="REI550:REL550"/>
    <mergeCell ref="REM550:REP550"/>
    <mergeCell ref="REQ550:RET550"/>
    <mergeCell ref="REU550:REX550"/>
    <mergeCell ref="REY550:RFB550"/>
    <mergeCell ref="RDO550:RDR550"/>
    <mergeCell ref="RDS550:RDV550"/>
    <mergeCell ref="RDW550:RDZ550"/>
    <mergeCell ref="REA550:RED550"/>
    <mergeCell ref="REE550:REH550"/>
    <mergeCell ref="RNO550:RNR550"/>
    <mergeCell ref="RNS550:RNV550"/>
    <mergeCell ref="RNW550:RNZ550"/>
    <mergeCell ref="ROA550:ROD550"/>
    <mergeCell ref="ROE550:ROH550"/>
    <mergeCell ref="RMU550:RMX550"/>
    <mergeCell ref="RMY550:RNB550"/>
    <mergeCell ref="RNC550:RNF550"/>
    <mergeCell ref="RNG550:RNJ550"/>
    <mergeCell ref="RNK550:RNN550"/>
    <mergeCell ref="RMA550:RMD550"/>
    <mergeCell ref="RME550:RMH550"/>
    <mergeCell ref="RMI550:RML550"/>
    <mergeCell ref="RMM550:RMP550"/>
    <mergeCell ref="RMQ550:RMT550"/>
    <mergeCell ref="RLG550:RLJ550"/>
    <mergeCell ref="RLK550:RLN550"/>
    <mergeCell ref="RLO550:RLR550"/>
    <mergeCell ref="RLS550:RLV550"/>
    <mergeCell ref="RLW550:RLZ550"/>
    <mergeCell ref="RKM550:RKP550"/>
    <mergeCell ref="RKQ550:RKT550"/>
    <mergeCell ref="RKU550:RKX550"/>
    <mergeCell ref="RKY550:RLB550"/>
    <mergeCell ref="RLC550:RLF550"/>
    <mergeCell ref="RJS550:RJV550"/>
    <mergeCell ref="RJW550:RJZ550"/>
    <mergeCell ref="RKA550:RKD550"/>
    <mergeCell ref="RKE550:RKH550"/>
    <mergeCell ref="RKI550:RKL550"/>
    <mergeCell ref="RIY550:RJB550"/>
    <mergeCell ref="RJC550:RJF550"/>
    <mergeCell ref="RJG550:RJJ550"/>
    <mergeCell ref="RJK550:RJN550"/>
    <mergeCell ref="RJO550:RJR550"/>
    <mergeCell ref="RSY550:RTB550"/>
    <mergeCell ref="RTC550:RTF550"/>
    <mergeCell ref="RTG550:RTJ550"/>
    <mergeCell ref="RTK550:RTN550"/>
    <mergeCell ref="RTO550:RTR550"/>
    <mergeCell ref="RSE550:RSH550"/>
    <mergeCell ref="RSI550:RSL550"/>
    <mergeCell ref="RSM550:RSP550"/>
    <mergeCell ref="RSQ550:RST550"/>
    <mergeCell ref="RSU550:RSX550"/>
    <mergeCell ref="RRK550:RRN550"/>
    <mergeCell ref="RRO550:RRR550"/>
    <mergeCell ref="RRS550:RRV550"/>
    <mergeCell ref="RRW550:RRZ550"/>
    <mergeCell ref="RSA550:RSD550"/>
    <mergeCell ref="RQQ550:RQT550"/>
    <mergeCell ref="RQU550:RQX550"/>
    <mergeCell ref="RQY550:RRB550"/>
    <mergeCell ref="RRC550:RRF550"/>
    <mergeCell ref="RRG550:RRJ550"/>
    <mergeCell ref="RPW550:RPZ550"/>
    <mergeCell ref="RQA550:RQD550"/>
    <mergeCell ref="RQE550:RQH550"/>
    <mergeCell ref="RQI550:RQL550"/>
    <mergeCell ref="RQM550:RQP550"/>
    <mergeCell ref="RPC550:RPF550"/>
    <mergeCell ref="RPG550:RPJ550"/>
    <mergeCell ref="RPK550:RPN550"/>
    <mergeCell ref="RPO550:RPR550"/>
    <mergeCell ref="RPS550:RPV550"/>
    <mergeCell ref="ROI550:ROL550"/>
    <mergeCell ref="ROM550:ROP550"/>
    <mergeCell ref="ROQ550:ROT550"/>
    <mergeCell ref="ROU550:ROX550"/>
    <mergeCell ref="ROY550:RPB550"/>
    <mergeCell ref="RYI550:RYL550"/>
    <mergeCell ref="RYM550:RYP550"/>
    <mergeCell ref="RYQ550:RYT550"/>
    <mergeCell ref="RYU550:RYX550"/>
    <mergeCell ref="RYY550:RZB550"/>
    <mergeCell ref="RXO550:RXR550"/>
    <mergeCell ref="RXS550:RXV550"/>
    <mergeCell ref="RXW550:RXZ550"/>
    <mergeCell ref="RYA550:RYD550"/>
    <mergeCell ref="RYE550:RYH550"/>
    <mergeCell ref="RWU550:RWX550"/>
    <mergeCell ref="RWY550:RXB550"/>
    <mergeCell ref="RXC550:RXF550"/>
    <mergeCell ref="RXG550:RXJ550"/>
    <mergeCell ref="RXK550:RXN550"/>
    <mergeCell ref="RWA550:RWD550"/>
    <mergeCell ref="RWE550:RWH550"/>
    <mergeCell ref="RWI550:RWL550"/>
    <mergeCell ref="RWM550:RWP550"/>
    <mergeCell ref="RWQ550:RWT550"/>
    <mergeCell ref="RVG550:RVJ550"/>
    <mergeCell ref="RVK550:RVN550"/>
    <mergeCell ref="RVO550:RVR550"/>
    <mergeCell ref="RVS550:RVV550"/>
    <mergeCell ref="RVW550:RVZ550"/>
    <mergeCell ref="RUM550:RUP550"/>
    <mergeCell ref="RUQ550:RUT550"/>
    <mergeCell ref="RUU550:RUX550"/>
    <mergeCell ref="RUY550:RVB550"/>
    <mergeCell ref="RVC550:RVF550"/>
    <mergeCell ref="RTS550:RTV550"/>
    <mergeCell ref="RTW550:RTZ550"/>
    <mergeCell ref="RUA550:RUD550"/>
    <mergeCell ref="RUE550:RUH550"/>
    <mergeCell ref="RUI550:RUL550"/>
    <mergeCell ref="SDS550:SDV550"/>
    <mergeCell ref="SDW550:SDZ550"/>
    <mergeCell ref="SEA550:SED550"/>
    <mergeCell ref="SEE550:SEH550"/>
    <mergeCell ref="SEI550:SEL550"/>
    <mergeCell ref="SCY550:SDB550"/>
    <mergeCell ref="SDC550:SDF550"/>
    <mergeCell ref="SDG550:SDJ550"/>
    <mergeCell ref="SDK550:SDN550"/>
    <mergeCell ref="SDO550:SDR550"/>
    <mergeCell ref="SCE550:SCH550"/>
    <mergeCell ref="SCI550:SCL550"/>
    <mergeCell ref="SCM550:SCP550"/>
    <mergeCell ref="SCQ550:SCT550"/>
    <mergeCell ref="SCU550:SCX550"/>
    <mergeCell ref="SBK550:SBN550"/>
    <mergeCell ref="SBO550:SBR550"/>
    <mergeCell ref="SBS550:SBV550"/>
    <mergeCell ref="SBW550:SBZ550"/>
    <mergeCell ref="SCA550:SCD550"/>
    <mergeCell ref="SAQ550:SAT550"/>
    <mergeCell ref="SAU550:SAX550"/>
    <mergeCell ref="SAY550:SBB550"/>
    <mergeCell ref="SBC550:SBF550"/>
    <mergeCell ref="SBG550:SBJ550"/>
    <mergeCell ref="RZW550:RZZ550"/>
    <mergeCell ref="SAA550:SAD550"/>
    <mergeCell ref="SAE550:SAH550"/>
    <mergeCell ref="SAI550:SAL550"/>
    <mergeCell ref="SAM550:SAP550"/>
    <mergeCell ref="RZC550:RZF550"/>
    <mergeCell ref="RZG550:RZJ550"/>
    <mergeCell ref="RZK550:RZN550"/>
    <mergeCell ref="RZO550:RZR550"/>
    <mergeCell ref="RZS550:RZV550"/>
    <mergeCell ref="SJC550:SJF550"/>
    <mergeCell ref="SJG550:SJJ550"/>
    <mergeCell ref="SJK550:SJN550"/>
    <mergeCell ref="SJO550:SJR550"/>
    <mergeCell ref="SJS550:SJV550"/>
    <mergeCell ref="SII550:SIL550"/>
    <mergeCell ref="SIM550:SIP550"/>
    <mergeCell ref="SIQ550:SIT550"/>
    <mergeCell ref="SIU550:SIX550"/>
    <mergeCell ref="SIY550:SJB550"/>
    <mergeCell ref="SHO550:SHR550"/>
    <mergeCell ref="SHS550:SHV550"/>
    <mergeCell ref="SHW550:SHZ550"/>
    <mergeCell ref="SIA550:SID550"/>
    <mergeCell ref="SIE550:SIH550"/>
    <mergeCell ref="SGU550:SGX550"/>
    <mergeCell ref="SGY550:SHB550"/>
    <mergeCell ref="SHC550:SHF550"/>
    <mergeCell ref="SHG550:SHJ550"/>
    <mergeCell ref="SHK550:SHN550"/>
    <mergeCell ref="SGA550:SGD550"/>
    <mergeCell ref="SGE550:SGH550"/>
    <mergeCell ref="SGI550:SGL550"/>
    <mergeCell ref="SGM550:SGP550"/>
    <mergeCell ref="SGQ550:SGT550"/>
    <mergeCell ref="SFG550:SFJ550"/>
    <mergeCell ref="SFK550:SFN550"/>
    <mergeCell ref="SFO550:SFR550"/>
    <mergeCell ref="SFS550:SFV550"/>
    <mergeCell ref="SFW550:SFZ550"/>
    <mergeCell ref="SEM550:SEP550"/>
    <mergeCell ref="SEQ550:SET550"/>
    <mergeCell ref="SEU550:SEX550"/>
    <mergeCell ref="SEY550:SFB550"/>
    <mergeCell ref="SFC550:SFF550"/>
    <mergeCell ref="SOM550:SOP550"/>
    <mergeCell ref="SOQ550:SOT550"/>
    <mergeCell ref="SOU550:SOX550"/>
    <mergeCell ref="SOY550:SPB550"/>
    <mergeCell ref="SPC550:SPF550"/>
    <mergeCell ref="SNS550:SNV550"/>
    <mergeCell ref="SNW550:SNZ550"/>
    <mergeCell ref="SOA550:SOD550"/>
    <mergeCell ref="SOE550:SOH550"/>
    <mergeCell ref="SOI550:SOL550"/>
    <mergeCell ref="SMY550:SNB550"/>
    <mergeCell ref="SNC550:SNF550"/>
    <mergeCell ref="SNG550:SNJ550"/>
    <mergeCell ref="SNK550:SNN550"/>
    <mergeCell ref="SNO550:SNR550"/>
    <mergeCell ref="SME550:SMH550"/>
    <mergeCell ref="SMI550:SML550"/>
    <mergeCell ref="SMM550:SMP550"/>
    <mergeCell ref="SMQ550:SMT550"/>
    <mergeCell ref="SMU550:SMX550"/>
    <mergeCell ref="SLK550:SLN550"/>
    <mergeCell ref="SLO550:SLR550"/>
    <mergeCell ref="SLS550:SLV550"/>
    <mergeCell ref="SLW550:SLZ550"/>
    <mergeCell ref="SMA550:SMD550"/>
    <mergeCell ref="SKQ550:SKT550"/>
    <mergeCell ref="SKU550:SKX550"/>
    <mergeCell ref="SKY550:SLB550"/>
    <mergeCell ref="SLC550:SLF550"/>
    <mergeCell ref="SLG550:SLJ550"/>
    <mergeCell ref="SJW550:SJZ550"/>
    <mergeCell ref="SKA550:SKD550"/>
    <mergeCell ref="SKE550:SKH550"/>
    <mergeCell ref="SKI550:SKL550"/>
    <mergeCell ref="SKM550:SKP550"/>
    <mergeCell ref="STW550:STZ550"/>
    <mergeCell ref="SUA550:SUD550"/>
    <mergeCell ref="SUE550:SUH550"/>
    <mergeCell ref="SUI550:SUL550"/>
    <mergeCell ref="SUM550:SUP550"/>
    <mergeCell ref="STC550:STF550"/>
    <mergeCell ref="STG550:STJ550"/>
    <mergeCell ref="STK550:STN550"/>
    <mergeCell ref="STO550:STR550"/>
    <mergeCell ref="STS550:STV550"/>
    <mergeCell ref="SSI550:SSL550"/>
    <mergeCell ref="SSM550:SSP550"/>
    <mergeCell ref="SSQ550:SST550"/>
    <mergeCell ref="SSU550:SSX550"/>
    <mergeCell ref="SSY550:STB550"/>
    <mergeCell ref="SRO550:SRR550"/>
    <mergeCell ref="SRS550:SRV550"/>
    <mergeCell ref="SRW550:SRZ550"/>
    <mergeCell ref="SSA550:SSD550"/>
    <mergeCell ref="SSE550:SSH550"/>
    <mergeCell ref="SQU550:SQX550"/>
    <mergeCell ref="SQY550:SRB550"/>
    <mergeCell ref="SRC550:SRF550"/>
    <mergeCell ref="SRG550:SRJ550"/>
    <mergeCell ref="SRK550:SRN550"/>
    <mergeCell ref="SQA550:SQD550"/>
    <mergeCell ref="SQE550:SQH550"/>
    <mergeCell ref="SQI550:SQL550"/>
    <mergeCell ref="SQM550:SQP550"/>
    <mergeCell ref="SQQ550:SQT550"/>
    <mergeCell ref="SPG550:SPJ550"/>
    <mergeCell ref="SPK550:SPN550"/>
    <mergeCell ref="SPO550:SPR550"/>
    <mergeCell ref="SPS550:SPV550"/>
    <mergeCell ref="SPW550:SPZ550"/>
    <mergeCell ref="SZG550:SZJ550"/>
    <mergeCell ref="SZK550:SZN550"/>
    <mergeCell ref="SZO550:SZR550"/>
    <mergeCell ref="SZS550:SZV550"/>
    <mergeCell ref="SZW550:SZZ550"/>
    <mergeCell ref="SYM550:SYP550"/>
    <mergeCell ref="SYQ550:SYT550"/>
    <mergeCell ref="SYU550:SYX550"/>
    <mergeCell ref="SYY550:SZB550"/>
    <mergeCell ref="SZC550:SZF550"/>
    <mergeCell ref="SXS550:SXV550"/>
    <mergeCell ref="SXW550:SXZ550"/>
    <mergeCell ref="SYA550:SYD550"/>
    <mergeCell ref="SYE550:SYH550"/>
    <mergeCell ref="SYI550:SYL550"/>
    <mergeCell ref="SWY550:SXB550"/>
    <mergeCell ref="SXC550:SXF550"/>
    <mergeCell ref="SXG550:SXJ550"/>
    <mergeCell ref="SXK550:SXN550"/>
    <mergeCell ref="SXO550:SXR550"/>
    <mergeCell ref="SWE550:SWH550"/>
    <mergeCell ref="SWI550:SWL550"/>
    <mergeCell ref="SWM550:SWP550"/>
    <mergeCell ref="SWQ550:SWT550"/>
    <mergeCell ref="SWU550:SWX550"/>
    <mergeCell ref="SVK550:SVN550"/>
    <mergeCell ref="SVO550:SVR550"/>
    <mergeCell ref="SVS550:SVV550"/>
    <mergeCell ref="SVW550:SVZ550"/>
    <mergeCell ref="SWA550:SWD550"/>
    <mergeCell ref="SUQ550:SUT550"/>
    <mergeCell ref="SUU550:SUX550"/>
    <mergeCell ref="SUY550:SVB550"/>
    <mergeCell ref="SVC550:SVF550"/>
    <mergeCell ref="SVG550:SVJ550"/>
    <mergeCell ref="TEQ550:TET550"/>
    <mergeCell ref="TEU550:TEX550"/>
    <mergeCell ref="TEY550:TFB550"/>
    <mergeCell ref="TFC550:TFF550"/>
    <mergeCell ref="TFG550:TFJ550"/>
    <mergeCell ref="TDW550:TDZ550"/>
    <mergeCell ref="TEA550:TED550"/>
    <mergeCell ref="TEE550:TEH550"/>
    <mergeCell ref="TEI550:TEL550"/>
    <mergeCell ref="TEM550:TEP550"/>
    <mergeCell ref="TDC550:TDF550"/>
    <mergeCell ref="TDG550:TDJ550"/>
    <mergeCell ref="TDK550:TDN550"/>
    <mergeCell ref="TDO550:TDR550"/>
    <mergeCell ref="TDS550:TDV550"/>
    <mergeCell ref="TCI550:TCL550"/>
    <mergeCell ref="TCM550:TCP550"/>
    <mergeCell ref="TCQ550:TCT550"/>
    <mergeCell ref="TCU550:TCX550"/>
    <mergeCell ref="TCY550:TDB550"/>
    <mergeCell ref="TBO550:TBR550"/>
    <mergeCell ref="TBS550:TBV550"/>
    <mergeCell ref="TBW550:TBZ550"/>
    <mergeCell ref="TCA550:TCD550"/>
    <mergeCell ref="TCE550:TCH550"/>
    <mergeCell ref="TAU550:TAX550"/>
    <mergeCell ref="TAY550:TBB550"/>
    <mergeCell ref="TBC550:TBF550"/>
    <mergeCell ref="TBG550:TBJ550"/>
    <mergeCell ref="TBK550:TBN550"/>
    <mergeCell ref="TAA550:TAD550"/>
    <mergeCell ref="TAE550:TAH550"/>
    <mergeCell ref="TAI550:TAL550"/>
    <mergeCell ref="TAM550:TAP550"/>
    <mergeCell ref="TAQ550:TAT550"/>
    <mergeCell ref="TKA550:TKD550"/>
    <mergeCell ref="TKE550:TKH550"/>
    <mergeCell ref="TKI550:TKL550"/>
    <mergeCell ref="TKM550:TKP550"/>
    <mergeCell ref="TKQ550:TKT550"/>
    <mergeCell ref="TJG550:TJJ550"/>
    <mergeCell ref="TJK550:TJN550"/>
    <mergeCell ref="TJO550:TJR550"/>
    <mergeCell ref="TJS550:TJV550"/>
    <mergeCell ref="TJW550:TJZ550"/>
    <mergeCell ref="TIM550:TIP550"/>
    <mergeCell ref="TIQ550:TIT550"/>
    <mergeCell ref="TIU550:TIX550"/>
    <mergeCell ref="TIY550:TJB550"/>
    <mergeCell ref="TJC550:TJF550"/>
    <mergeCell ref="THS550:THV550"/>
    <mergeCell ref="THW550:THZ550"/>
    <mergeCell ref="TIA550:TID550"/>
    <mergeCell ref="TIE550:TIH550"/>
    <mergeCell ref="TII550:TIL550"/>
    <mergeCell ref="TGY550:THB550"/>
    <mergeCell ref="THC550:THF550"/>
    <mergeCell ref="THG550:THJ550"/>
    <mergeCell ref="THK550:THN550"/>
    <mergeCell ref="THO550:THR550"/>
    <mergeCell ref="TGE550:TGH550"/>
    <mergeCell ref="TGI550:TGL550"/>
    <mergeCell ref="TGM550:TGP550"/>
    <mergeCell ref="TGQ550:TGT550"/>
    <mergeCell ref="TGU550:TGX550"/>
    <mergeCell ref="TFK550:TFN550"/>
    <mergeCell ref="TFO550:TFR550"/>
    <mergeCell ref="TFS550:TFV550"/>
    <mergeCell ref="TFW550:TFZ550"/>
    <mergeCell ref="TGA550:TGD550"/>
    <mergeCell ref="TPK550:TPN550"/>
    <mergeCell ref="TPO550:TPR550"/>
    <mergeCell ref="TPS550:TPV550"/>
    <mergeCell ref="TPW550:TPZ550"/>
    <mergeCell ref="TQA550:TQD550"/>
    <mergeCell ref="TOQ550:TOT550"/>
    <mergeCell ref="TOU550:TOX550"/>
    <mergeCell ref="TOY550:TPB550"/>
    <mergeCell ref="TPC550:TPF550"/>
    <mergeCell ref="TPG550:TPJ550"/>
    <mergeCell ref="TNW550:TNZ550"/>
    <mergeCell ref="TOA550:TOD550"/>
    <mergeCell ref="TOE550:TOH550"/>
    <mergeCell ref="TOI550:TOL550"/>
    <mergeCell ref="TOM550:TOP550"/>
    <mergeCell ref="TNC550:TNF550"/>
    <mergeCell ref="TNG550:TNJ550"/>
    <mergeCell ref="TNK550:TNN550"/>
    <mergeCell ref="TNO550:TNR550"/>
    <mergeCell ref="TNS550:TNV550"/>
    <mergeCell ref="TMI550:TML550"/>
    <mergeCell ref="TMM550:TMP550"/>
    <mergeCell ref="TMQ550:TMT550"/>
    <mergeCell ref="TMU550:TMX550"/>
    <mergeCell ref="TMY550:TNB550"/>
    <mergeCell ref="TLO550:TLR550"/>
    <mergeCell ref="TLS550:TLV550"/>
    <mergeCell ref="TLW550:TLZ550"/>
    <mergeCell ref="TMA550:TMD550"/>
    <mergeCell ref="TME550:TMH550"/>
    <mergeCell ref="TKU550:TKX550"/>
    <mergeCell ref="TKY550:TLB550"/>
    <mergeCell ref="TLC550:TLF550"/>
    <mergeCell ref="TLG550:TLJ550"/>
    <mergeCell ref="TLK550:TLN550"/>
    <mergeCell ref="TUU550:TUX550"/>
    <mergeCell ref="TUY550:TVB550"/>
    <mergeCell ref="TVC550:TVF550"/>
    <mergeCell ref="TVG550:TVJ550"/>
    <mergeCell ref="TVK550:TVN550"/>
    <mergeCell ref="TUA550:TUD550"/>
    <mergeCell ref="TUE550:TUH550"/>
    <mergeCell ref="TUI550:TUL550"/>
    <mergeCell ref="TUM550:TUP550"/>
    <mergeCell ref="TUQ550:TUT550"/>
    <mergeCell ref="TTG550:TTJ550"/>
    <mergeCell ref="TTK550:TTN550"/>
    <mergeCell ref="TTO550:TTR550"/>
    <mergeCell ref="TTS550:TTV550"/>
    <mergeCell ref="TTW550:TTZ550"/>
    <mergeCell ref="TSM550:TSP550"/>
    <mergeCell ref="TSQ550:TST550"/>
    <mergeCell ref="TSU550:TSX550"/>
    <mergeCell ref="TSY550:TTB550"/>
    <mergeCell ref="TTC550:TTF550"/>
    <mergeCell ref="TRS550:TRV550"/>
    <mergeCell ref="TRW550:TRZ550"/>
    <mergeCell ref="TSA550:TSD550"/>
    <mergeCell ref="TSE550:TSH550"/>
    <mergeCell ref="TSI550:TSL550"/>
    <mergeCell ref="TQY550:TRB550"/>
    <mergeCell ref="TRC550:TRF550"/>
    <mergeCell ref="TRG550:TRJ550"/>
    <mergeCell ref="TRK550:TRN550"/>
    <mergeCell ref="TRO550:TRR550"/>
    <mergeCell ref="TQE550:TQH550"/>
    <mergeCell ref="TQI550:TQL550"/>
    <mergeCell ref="TQM550:TQP550"/>
    <mergeCell ref="TQQ550:TQT550"/>
    <mergeCell ref="TQU550:TQX550"/>
    <mergeCell ref="UAE550:UAH550"/>
    <mergeCell ref="UAI550:UAL550"/>
    <mergeCell ref="UAM550:UAP550"/>
    <mergeCell ref="UAQ550:UAT550"/>
    <mergeCell ref="UAU550:UAX550"/>
    <mergeCell ref="TZK550:TZN550"/>
    <mergeCell ref="TZO550:TZR550"/>
    <mergeCell ref="TZS550:TZV550"/>
    <mergeCell ref="TZW550:TZZ550"/>
    <mergeCell ref="UAA550:UAD550"/>
    <mergeCell ref="TYQ550:TYT550"/>
    <mergeCell ref="TYU550:TYX550"/>
    <mergeCell ref="TYY550:TZB550"/>
    <mergeCell ref="TZC550:TZF550"/>
    <mergeCell ref="TZG550:TZJ550"/>
    <mergeCell ref="TXW550:TXZ550"/>
    <mergeCell ref="TYA550:TYD550"/>
    <mergeCell ref="TYE550:TYH550"/>
    <mergeCell ref="TYI550:TYL550"/>
    <mergeCell ref="TYM550:TYP550"/>
    <mergeCell ref="TXC550:TXF550"/>
    <mergeCell ref="TXG550:TXJ550"/>
    <mergeCell ref="TXK550:TXN550"/>
    <mergeCell ref="TXO550:TXR550"/>
    <mergeCell ref="TXS550:TXV550"/>
    <mergeCell ref="TWI550:TWL550"/>
    <mergeCell ref="TWM550:TWP550"/>
    <mergeCell ref="TWQ550:TWT550"/>
    <mergeCell ref="TWU550:TWX550"/>
    <mergeCell ref="TWY550:TXB550"/>
    <mergeCell ref="TVO550:TVR550"/>
    <mergeCell ref="TVS550:TVV550"/>
    <mergeCell ref="TVW550:TVZ550"/>
    <mergeCell ref="TWA550:TWD550"/>
    <mergeCell ref="TWE550:TWH550"/>
    <mergeCell ref="UFO550:UFR550"/>
    <mergeCell ref="UFS550:UFV550"/>
    <mergeCell ref="UFW550:UFZ550"/>
    <mergeCell ref="UGA550:UGD550"/>
    <mergeCell ref="UGE550:UGH550"/>
    <mergeCell ref="UEU550:UEX550"/>
    <mergeCell ref="UEY550:UFB550"/>
    <mergeCell ref="UFC550:UFF550"/>
    <mergeCell ref="UFG550:UFJ550"/>
    <mergeCell ref="UFK550:UFN550"/>
    <mergeCell ref="UEA550:UED550"/>
    <mergeCell ref="UEE550:UEH550"/>
    <mergeCell ref="UEI550:UEL550"/>
    <mergeCell ref="UEM550:UEP550"/>
    <mergeCell ref="UEQ550:UET550"/>
    <mergeCell ref="UDG550:UDJ550"/>
    <mergeCell ref="UDK550:UDN550"/>
    <mergeCell ref="UDO550:UDR550"/>
    <mergeCell ref="UDS550:UDV550"/>
    <mergeCell ref="UDW550:UDZ550"/>
    <mergeCell ref="UCM550:UCP550"/>
    <mergeCell ref="UCQ550:UCT550"/>
    <mergeCell ref="UCU550:UCX550"/>
    <mergeCell ref="UCY550:UDB550"/>
    <mergeCell ref="UDC550:UDF550"/>
    <mergeCell ref="UBS550:UBV550"/>
    <mergeCell ref="UBW550:UBZ550"/>
    <mergeCell ref="UCA550:UCD550"/>
    <mergeCell ref="UCE550:UCH550"/>
    <mergeCell ref="UCI550:UCL550"/>
    <mergeCell ref="UAY550:UBB550"/>
    <mergeCell ref="UBC550:UBF550"/>
    <mergeCell ref="UBG550:UBJ550"/>
    <mergeCell ref="UBK550:UBN550"/>
    <mergeCell ref="UBO550:UBR550"/>
    <mergeCell ref="UKY550:ULB550"/>
    <mergeCell ref="ULC550:ULF550"/>
    <mergeCell ref="ULG550:ULJ550"/>
    <mergeCell ref="ULK550:ULN550"/>
    <mergeCell ref="ULO550:ULR550"/>
    <mergeCell ref="UKE550:UKH550"/>
    <mergeCell ref="UKI550:UKL550"/>
    <mergeCell ref="UKM550:UKP550"/>
    <mergeCell ref="UKQ550:UKT550"/>
    <mergeCell ref="UKU550:UKX550"/>
    <mergeCell ref="UJK550:UJN550"/>
    <mergeCell ref="UJO550:UJR550"/>
    <mergeCell ref="UJS550:UJV550"/>
    <mergeCell ref="UJW550:UJZ550"/>
    <mergeCell ref="UKA550:UKD550"/>
    <mergeCell ref="UIQ550:UIT550"/>
    <mergeCell ref="UIU550:UIX550"/>
    <mergeCell ref="UIY550:UJB550"/>
    <mergeCell ref="UJC550:UJF550"/>
    <mergeCell ref="UJG550:UJJ550"/>
    <mergeCell ref="UHW550:UHZ550"/>
    <mergeCell ref="UIA550:UID550"/>
    <mergeCell ref="UIE550:UIH550"/>
    <mergeCell ref="UII550:UIL550"/>
    <mergeCell ref="UIM550:UIP550"/>
    <mergeCell ref="UHC550:UHF550"/>
    <mergeCell ref="UHG550:UHJ550"/>
    <mergeCell ref="UHK550:UHN550"/>
    <mergeCell ref="UHO550:UHR550"/>
    <mergeCell ref="UHS550:UHV550"/>
    <mergeCell ref="UGI550:UGL550"/>
    <mergeCell ref="UGM550:UGP550"/>
    <mergeCell ref="UGQ550:UGT550"/>
    <mergeCell ref="UGU550:UGX550"/>
    <mergeCell ref="UGY550:UHB550"/>
    <mergeCell ref="UQI550:UQL550"/>
    <mergeCell ref="UQM550:UQP550"/>
    <mergeCell ref="UQQ550:UQT550"/>
    <mergeCell ref="UQU550:UQX550"/>
    <mergeCell ref="UQY550:URB550"/>
    <mergeCell ref="UPO550:UPR550"/>
    <mergeCell ref="UPS550:UPV550"/>
    <mergeCell ref="UPW550:UPZ550"/>
    <mergeCell ref="UQA550:UQD550"/>
    <mergeCell ref="UQE550:UQH550"/>
    <mergeCell ref="UOU550:UOX550"/>
    <mergeCell ref="UOY550:UPB550"/>
    <mergeCell ref="UPC550:UPF550"/>
    <mergeCell ref="UPG550:UPJ550"/>
    <mergeCell ref="UPK550:UPN550"/>
    <mergeCell ref="UOA550:UOD550"/>
    <mergeCell ref="UOE550:UOH550"/>
    <mergeCell ref="UOI550:UOL550"/>
    <mergeCell ref="UOM550:UOP550"/>
    <mergeCell ref="UOQ550:UOT550"/>
    <mergeCell ref="UNG550:UNJ550"/>
    <mergeCell ref="UNK550:UNN550"/>
    <mergeCell ref="UNO550:UNR550"/>
    <mergeCell ref="UNS550:UNV550"/>
    <mergeCell ref="UNW550:UNZ550"/>
    <mergeCell ref="UMM550:UMP550"/>
    <mergeCell ref="UMQ550:UMT550"/>
    <mergeCell ref="UMU550:UMX550"/>
    <mergeCell ref="UMY550:UNB550"/>
    <mergeCell ref="UNC550:UNF550"/>
    <mergeCell ref="ULS550:ULV550"/>
    <mergeCell ref="ULW550:ULZ550"/>
    <mergeCell ref="UMA550:UMD550"/>
    <mergeCell ref="UME550:UMH550"/>
    <mergeCell ref="UMI550:UML550"/>
    <mergeCell ref="UVS550:UVV550"/>
    <mergeCell ref="UVW550:UVZ550"/>
    <mergeCell ref="UWA550:UWD550"/>
    <mergeCell ref="UWE550:UWH550"/>
    <mergeCell ref="UWI550:UWL550"/>
    <mergeCell ref="UUY550:UVB550"/>
    <mergeCell ref="UVC550:UVF550"/>
    <mergeCell ref="UVG550:UVJ550"/>
    <mergeCell ref="UVK550:UVN550"/>
    <mergeCell ref="UVO550:UVR550"/>
    <mergeCell ref="UUE550:UUH550"/>
    <mergeCell ref="UUI550:UUL550"/>
    <mergeCell ref="UUM550:UUP550"/>
    <mergeCell ref="UUQ550:UUT550"/>
    <mergeCell ref="UUU550:UUX550"/>
    <mergeCell ref="UTK550:UTN550"/>
    <mergeCell ref="UTO550:UTR550"/>
    <mergeCell ref="UTS550:UTV550"/>
    <mergeCell ref="UTW550:UTZ550"/>
    <mergeCell ref="UUA550:UUD550"/>
    <mergeCell ref="USQ550:UST550"/>
    <mergeCell ref="USU550:USX550"/>
    <mergeCell ref="USY550:UTB550"/>
    <mergeCell ref="UTC550:UTF550"/>
    <mergeCell ref="UTG550:UTJ550"/>
    <mergeCell ref="URW550:URZ550"/>
    <mergeCell ref="USA550:USD550"/>
    <mergeCell ref="USE550:USH550"/>
    <mergeCell ref="USI550:USL550"/>
    <mergeCell ref="USM550:USP550"/>
    <mergeCell ref="URC550:URF550"/>
    <mergeCell ref="URG550:URJ550"/>
    <mergeCell ref="URK550:URN550"/>
    <mergeCell ref="URO550:URR550"/>
    <mergeCell ref="URS550:URV550"/>
    <mergeCell ref="VBC550:VBF550"/>
    <mergeCell ref="VBG550:VBJ550"/>
    <mergeCell ref="VBK550:VBN550"/>
    <mergeCell ref="VBO550:VBR550"/>
    <mergeCell ref="VBS550:VBV550"/>
    <mergeCell ref="VAI550:VAL550"/>
    <mergeCell ref="VAM550:VAP550"/>
    <mergeCell ref="VAQ550:VAT550"/>
    <mergeCell ref="VAU550:VAX550"/>
    <mergeCell ref="VAY550:VBB550"/>
    <mergeCell ref="UZO550:UZR550"/>
    <mergeCell ref="UZS550:UZV550"/>
    <mergeCell ref="UZW550:UZZ550"/>
    <mergeCell ref="VAA550:VAD550"/>
    <mergeCell ref="VAE550:VAH550"/>
    <mergeCell ref="UYU550:UYX550"/>
    <mergeCell ref="UYY550:UZB550"/>
    <mergeCell ref="UZC550:UZF550"/>
    <mergeCell ref="UZG550:UZJ550"/>
    <mergeCell ref="UZK550:UZN550"/>
    <mergeCell ref="UYA550:UYD550"/>
    <mergeCell ref="UYE550:UYH550"/>
    <mergeCell ref="UYI550:UYL550"/>
    <mergeCell ref="UYM550:UYP550"/>
    <mergeCell ref="UYQ550:UYT550"/>
    <mergeCell ref="UXG550:UXJ550"/>
    <mergeCell ref="UXK550:UXN550"/>
    <mergeCell ref="UXO550:UXR550"/>
    <mergeCell ref="UXS550:UXV550"/>
    <mergeCell ref="UXW550:UXZ550"/>
    <mergeCell ref="UWM550:UWP550"/>
    <mergeCell ref="UWQ550:UWT550"/>
    <mergeCell ref="UWU550:UWX550"/>
    <mergeCell ref="UWY550:UXB550"/>
    <mergeCell ref="UXC550:UXF550"/>
    <mergeCell ref="VGM550:VGP550"/>
    <mergeCell ref="VGQ550:VGT550"/>
    <mergeCell ref="VGU550:VGX550"/>
    <mergeCell ref="VGY550:VHB550"/>
    <mergeCell ref="VHC550:VHF550"/>
    <mergeCell ref="VFS550:VFV550"/>
    <mergeCell ref="VFW550:VFZ550"/>
    <mergeCell ref="VGA550:VGD550"/>
    <mergeCell ref="VGE550:VGH550"/>
    <mergeCell ref="VGI550:VGL550"/>
    <mergeCell ref="VEY550:VFB550"/>
    <mergeCell ref="VFC550:VFF550"/>
    <mergeCell ref="VFG550:VFJ550"/>
    <mergeCell ref="VFK550:VFN550"/>
    <mergeCell ref="VFO550:VFR550"/>
    <mergeCell ref="VEE550:VEH550"/>
    <mergeCell ref="VEI550:VEL550"/>
    <mergeCell ref="VEM550:VEP550"/>
    <mergeCell ref="VEQ550:VET550"/>
    <mergeCell ref="VEU550:VEX550"/>
    <mergeCell ref="VDK550:VDN550"/>
    <mergeCell ref="VDO550:VDR550"/>
    <mergeCell ref="VDS550:VDV550"/>
    <mergeCell ref="VDW550:VDZ550"/>
    <mergeCell ref="VEA550:VED550"/>
    <mergeCell ref="VCQ550:VCT550"/>
    <mergeCell ref="VCU550:VCX550"/>
    <mergeCell ref="VCY550:VDB550"/>
    <mergeCell ref="VDC550:VDF550"/>
    <mergeCell ref="VDG550:VDJ550"/>
    <mergeCell ref="VBW550:VBZ550"/>
    <mergeCell ref="VCA550:VCD550"/>
    <mergeCell ref="VCE550:VCH550"/>
    <mergeCell ref="VCI550:VCL550"/>
    <mergeCell ref="VCM550:VCP550"/>
    <mergeCell ref="VLW550:VLZ550"/>
    <mergeCell ref="VMA550:VMD550"/>
    <mergeCell ref="VME550:VMH550"/>
    <mergeCell ref="VMI550:VML550"/>
    <mergeCell ref="VMM550:VMP550"/>
    <mergeCell ref="VLC550:VLF550"/>
    <mergeCell ref="VLG550:VLJ550"/>
    <mergeCell ref="VLK550:VLN550"/>
    <mergeCell ref="VLO550:VLR550"/>
    <mergeCell ref="VLS550:VLV550"/>
    <mergeCell ref="VKI550:VKL550"/>
    <mergeCell ref="VKM550:VKP550"/>
    <mergeCell ref="VKQ550:VKT550"/>
    <mergeCell ref="VKU550:VKX550"/>
    <mergeCell ref="VKY550:VLB550"/>
    <mergeCell ref="VJO550:VJR550"/>
    <mergeCell ref="VJS550:VJV550"/>
    <mergeCell ref="VJW550:VJZ550"/>
    <mergeCell ref="VKA550:VKD550"/>
    <mergeCell ref="VKE550:VKH550"/>
    <mergeCell ref="VIU550:VIX550"/>
    <mergeCell ref="VIY550:VJB550"/>
    <mergeCell ref="VJC550:VJF550"/>
    <mergeCell ref="VJG550:VJJ550"/>
    <mergeCell ref="VJK550:VJN550"/>
    <mergeCell ref="VIA550:VID550"/>
    <mergeCell ref="VIE550:VIH550"/>
    <mergeCell ref="VII550:VIL550"/>
    <mergeCell ref="VIM550:VIP550"/>
    <mergeCell ref="VIQ550:VIT550"/>
    <mergeCell ref="VHG550:VHJ550"/>
    <mergeCell ref="VHK550:VHN550"/>
    <mergeCell ref="VHO550:VHR550"/>
    <mergeCell ref="VHS550:VHV550"/>
    <mergeCell ref="VHW550:VHZ550"/>
    <mergeCell ref="VRG550:VRJ550"/>
    <mergeCell ref="VRK550:VRN550"/>
    <mergeCell ref="VRO550:VRR550"/>
    <mergeCell ref="VRS550:VRV550"/>
    <mergeCell ref="VRW550:VRZ550"/>
    <mergeCell ref="VQM550:VQP550"/>
    <mergeCell ref="VQQ550:VQT550"/>
    <mergeCell ref="VQU550:VQX550"/>
    <mergeCell ref="VQY550:VRB550"/>
    <mergeCell ref="VRC550:VRF550"/>
    <mergeCell ref="VPS550:VPV550"/>
    <mergeCell ref="VPW550:VPZ550"/>
    <mergeCell ref="VQA550:VQD550"/>
    <mergeCell ref="VQE550:VQH550"/>
    <mergeCell ref="VQI550:VQL550"/>
    <mergeCell ref="VOY550:VPB550"/>
    <mergeCell ref="VPC550:VPF550"/>
    <mergeCell ref="VPG550:VPJ550"/>
    <mergeCell ref="VPK550:VPN550"/>
    <mergeCell ref="VPO550:VPR550"/>
    <mergeCell ref="VOE550:VOH550"/>
    <mergeCell ref="VOI550:VOL550"/>
    <mergeCell ref="VOM550:VOP550"/>
    <mergeCell ref="VOQ550:VOT550"/>
    <mergeCell ref="VOU550:VOX550"/>
    <mergeCell ref="VNK550:VNN550"/>
    <mergeCell ref="VNO550:VNR550"/>
    <mergeCell ref="VNS550:VNV550"/>
    <mergeCell ref="VNW550:VNZ550"/>
    <mergeCell ref="VOA550:VOD550"/>
    <mergeCell ref="VMQ550:VMT550"/>
    <mergeCell ref="VMU550:VMX550"/>
    <mergeCell ref="VMY550:VNB550"/>
    <mergeCell ref="VNC550:VNF550"/>
    <mergeCell ref="VNG550:VNJ550"/>
    <mergeCell ref="VWQ550:VWT550"/>
    <mergeCell ref="VWU550:VWX550"/>
    <mergeCell ref="VWY550:VXB550"/>
    <mergeCell ref="VXC550:VXF550"/>
    <mergeCell ref="VXG550:VXJ550"/>
    <mergeCell ref="VVW550:VVZ550"/>
    <mergeCell ref="VWA550:VWD550"/>
    <mergeCell ref="VWE550:VWH550"/>
    <mergeCell ref="VWI550:VWL550"/>
    <mergeCell ref="VWM550:VWP550"/>
    <mergeCell ref="VVC550:VVF550"/>
    <mergeCell ref="VVG550:VVJ550"/>
    <mergeCell ref="VVK550:VVN550"/>
    <mergeCell ref="VVO550:VVR550"/>
    <mergeCell ref="VVS550:VVV550"/>
    <mergeCell ref="VUI550:VUL550"/>
    <mergeCell ref="VUM550:VUP550"/>
    <mergeCell ref="VUQ550:VUT550"/>
    <mergeCell ref="VUU550:VUX550"/>
    <mergeCell ref="VUY550:VVB550"/>
    <mergeCell ref="VTO550:VTR550"/>
    <mergeCell ref="VTS550:VTV550"/>
    <mergeCell ref="VTW550:VTZ550"/>
    <mergeCell ref="VUA550:VUD550"/>
    <mergeCell ref="VUE550:VUH550"/>
    <mergeCell ref="VSU550:VSX550"/>
    <mergeCell ref="VSY550:VTB550"/>
    <mergeCell ref="VTC550:VTF550"/>
    <mergeCell ref="VTG550:VTJ550"/>
    <mergeCell ref="VTK550:VTN550"/>
    <mergeCell ref="VSA550:VSD550"/>
    <mergeCell ref="VSE550:VSH550"/>
    <mergeCell ref="VSI550:VSL550"/>
    <mergeCell ref="VSM550:VSP550"/>
    <mergeCell ref="VSQ550:VST550"/>
    <mergeCell ref="WCA550:WCD550"/>
    <mergeCell ref="WCE550:WCH550"/>
    <mergeCell ref="WCI550:WCL550"/>
    <mergeCell ref="WCM550:WCP550"/>
    <mergeCell ref="WCQ550:WCT550"/>
    <mergeCell ref="WBG550:WBJ550"/>
    <mergeCell ref="WBK550:WBN550"/>
    <mergeCell ref="WBO550:WBR550"/>
    <mergeCell ref="WBS550:WBV550"/>
    <mergeCell ref="WBW550:WBZ550"/>
    <mergeCell ref="WAM550:WAP550"/>
    <mergeCell ref="WAQ550:WAT550"/>
    <mergeCell ref="WAU550:WAX550"/>
    <mergeCell ref="WAY550:WBB550"/>
    <mergeCell ref="WBC550:WBF550"/>
    <mergeCell ref="VZS550:VZV550"/>
    <mergeCell ref="VZW550:VZZ550"/>
    <mergeCell ref="WAA550:WAD550"/>
    <mergeCell ref="WAE550:WAH550"/>
    <mergeCell ref="WAI550:WAL550"/>
    <mergeCell ref="VYY550:VZB550"/>
    <mergeCell ref="VZC550:VZF550"/>
    <mergeCell ref="VZG550:VZJ550"/>
    <mergeCell ref="VZK550:VZN550"/>
    <mergeCell ref="VZO550:VZR550"/>
    <mergeCell ref="VYE550:VYH550"/>
    <mergeCell ref="VYI550:VYL550"/>
    <mergeCell ref="VYM550:VYP550"/>
    <mergeCell ref="VYQ550:VYT550"/>
    <mergeCell ref="VYU550:VYX550"/>
    <mergeCell ref="VXK550:VXN550"/>
    <mergeCell ref="VXO550:VXR550"/>
    <mergeCell ref="VXS550:VXV550"/>
    <mergeCell ref="VXW550:VXZ550"/>
    <mergeCell ref="VYA550:VYD550"/>
    <mergeCell ref="WHK550:WHN550"/>
    <mergeCell ref="WHO550:WHR550"/>
    <mergeCell ref="WHS550:WHV550"/>
    <mergeCell ref="WHW550:WHZ550"/>
    <mergeCell ref="WIA550:WID550"/>
    <mergeCell ref="WGQ550:WGT550"/>
    <mergeCell ref="WGU550:WGX550"/>
    <mergeCell ref="WGY550:WHB550"/>
    <mergeCell ref="WHC550:WHF550"/>
    <mergeCell ref="WHG550:WHJ550"/>
    <mergeCell ref="WFW550:WFZ550"/>
    <mergeCell ref="WGA550:WGD550"/>
    <mergeCell ref="WGE550:WGH550"/>
    <mergeCell ref="WGI550:WGL550"/>
    <mergeCell ref="WGM550:WGP550"/>
    <mergeCell ref="WFC550:WFF550"/>
    <mergeCell ref="WFG550:WFJ550"/>
    <mergeCell ref="WFK550:WFN550"/>
    <mergeCell ref="WFO550:WFR550"/>
    <mergeCell ref="WFS550:WFV550"/>
    <mergeCell ref="WEI550:WEL550"/>
    <mergeCell ref="WEM550:WEP550"/>
    <mergeCell ref="WEQ550:WET550"/>
    <mergeCell ref="WEU550:WEX550"/>
    <mergeCell ref="WEY550:WFB550"/>
    <mergeCell ref="WDO550:WDR550"/>
    <mergeCell ref="WDS550:WDV550"/>
    <mergeCell ref="WDW550:WDZ550"/>
    <mergeCell ref="WEA550:WED550"/>
    <mergeCell ref="WEE550:WEH550"/>
    <mergeCell ref="WCU550:WCX550"/>
    <mergeCell ref="WCY550:WDB550"/>
    <mergeCell ref="WDC550:WDF550"/>
    <mergeCell ref="WDG550:WDJ550"/>
    <mergeCell ref="WDK550:WDN550"/>
    <mergeCell ref="WMU550:WMX550"/>
    <mergeCell ref="WMY550:WNB550"/>
    <mergeCell ref="WNC550:WNF550"/>
    <mergeCell ref="WNG550:WNJ550"/>
    <mergeCell ref="WNK550:WNN550"/>
    <mergeCell ref="WMA550:WMD550"/>
    <mergeCell ref="WME550:WMH550"/>
    <mergeCell ref="WMI550:WML550"/>
    <mergeCell ref="WMM550:WMP550"/>
    <mergeCell ref="WMQ550:WMT550"/>
    <mergeCell ref="WLG550:WLJ550"/>
    <mergeCell ref="WLK550:WLN550"/>
    <mergeCell ref="WLO550:WLR550"/>
    <mergeCell ref="WLS550:WLV550"/>
    <mergeCell ref="WLW550:WLZ550"/>
    <mergeCell ref="WKM550:WKP550"/>
    <mergeCell ref="WKQ550:WKT550"/>
    <mergeCell ref="WKU550:WKX550"/>
    <mergeCell ref="WKY550:WLB550"/>
    <mergeCell ref="WLC550:WLF550"/>
    <mergeCell ref="WJS550:WJV550"/>
    <mergeCell ref="WJW550:WJZ550"/>
    <mergeCell ref="WKA550:WKD550"/>
    <mergeCell ref="WKE550:WKH550"/>
    <mergeCell ref="WKI550:WKL550"/>
    <mergeCell ref="WIY550:WJB550"/>
    <mergeCell ref="WJC550:WJF550"/>
    <mergeCell ref="WJG550:WJJ550"/>
    <mergeCell ref="WJK550:WJN550"/>
    <mergeCell ref="WJO550:WJR550"/>
    <mergeCell ref="WIE550:WIH550"/>
    <mergeCell ref="WII550:WIL550"/>
    <mergeCell ref="WIM550:WIP550"/>
    <mergeCell ref="WIQ550:WIT550"/>
    <mergeCell ref="WIU550:WIX550"/>
    <mergeCell ref="WSE550:WSH550"/>
    <mergeCell ref="WSI550:WSL550"/>
    <mergeCell ref="WSM550:WSP550"/>
    <mergeCell ref="WSQ550:WST550"/>
    <mergeCell ref="WSU550:WSX550"/>
    <mergeCell ref="WRK550:WRN550"/>
    <mergeCell ref="WRO550:WRR550"/>
    <mergeCell ref="WRS550:WRV550"/>
    <mergeCell ref="WRW550:WRZ550"/>
    <mergeCell ref="WSA550:WSD550"/>
    <mergeCell ref="WQQ550:WQT550"/>
    <mergeCell ref="WQU550:WQX550"/>
    <mergeCell ref="WQY550:WRB550"/>
    <mergeCell ref="WRC550:WRF550"/>
    <mergeCell ref="WRG550:WRJ550"/>
    <mergeCell ref="WPW550:WPZ550"/>
    <mergeCell ref="WQA550:WQD550"/>
    <mergeCell ref="WQE550:WQH550"/>
    <mergeCell ref="WQI550:WQL550"/>
    <mergeCell ref="WQM550:WQP550"/>
    <mergeCell ref="WPC550:WPF550"/>
    <mergeCell ref="WPG550:WPJ550"/>
    <mergeCell ref="WPK550:WPN550"/>
    <mergeCell ref="WPO550:WPR550"/>
    <mergeCell ref="WPS550:WPV550"/>
    <mergeCell ref="WOI550:WOL550"/>
    <mergeCell ref="WOM550:WOP550"/>
    <mergeCell ref="WOQ550:WOT550"/>
    <mergeCell ref="WOU550:WOX550"/>
    <mergeCell ref="WOY550:WPB550"/>
    <mergeCell ref="WNO550:WNR550"/>
    <mergeCell ref="WNS550:WNV550"/>
    <mergeCell ref="WNW550:WNZ550"/>
    <mergeCell ref="WOA550:WOD550"/>
    <mergeCell ref="WOE550:WOH550"/>
    <mergeCell ref="WYY550:WZB550"/>
    <mergeCell ref="WXO550:WXR550"/>
    <mergeCell ref="WXS550:WXV550"/>
    <mergeCell ref="WXW550:WXZ550"/>
    <mergeCell ref="WYA550:WYD550"/>
    <mergeCell ref="WYE550:WYH550"/>
    <mergeCell ref="WWU550:WWX550"/>
    <mergeCell ref="WWY550:WXB550"/>
    <mergeCell ref="WXC550:WXF550"/>
    <mergeCell ref="WXG550:WXJ550"/>
    <mergeCell ref="WXK550:WXN550"/>
    <mergeCell ref="WWA550:WWD550"/>
    <mergeCell ref="WWE550:WWH550"/>
    <mergeCell ref="WWI550:WWL550"/>
    <mergeCell ref="WWM550:WWP550"/>
    <mergeCell ref="WWQ550:WWT550"/>
    <mergeCell ref="WVG550:WVJ550"/>
    <mergeCell ref="WVK550:WVN550"/>
    <mergeCell ref="WVO550:WVR550"/>
    <mergeCell ref="WVS550:WVV550"/>
    <mergeCell ref="WVW550:WVZ550"/>
    <mergeCell ref="WUM550:WUP550"/>
    <mergeCell ref="WUQ550:WUT550"/>
    <mergeCell ref="WUU550:WUX550"/>
    <mergeCell ref="WUY550:WVB550"/>
    <mergeCell ref="WVC550:WVF550"/>
    <mergeCell ref="WTS550:WTV550"/>
    <mergeCell ref="WTW550:WTZ550"/>
    <mergeCell ref="WUA550:WUD550"/>
    <mergeCell ref="WUE550:WUH550"/>
    <mergeCell ref="WUI550:WUL550"/>
    <mergeCell ref="WSY550:WTB550"/>
    <mergeCell ref="WTC550:WTF550"/>
    <mergeCell ref="WTG550:WTJ550"/>
    <mergeCell ref="WTK550:WTN550"/>
    <mergeCell ref="WTO550:WTR550"/>
    <mergeCell ref="BW551:BZ551"/>
    <mergeCell ref="CA551:CD551"/>
    <mergeCell ref="CE551:CH551"/>
    <mergeCell ref="CI551:CL551"/>
    <mergeCell ref="CM551:CP551"/>
    <mergeCell ref="BC551:BF551"/>
    <mergeCell ref="BG551:BJ551"/>
    <mergeCell ref="BK551:BN551"/>
    <mergeCell ref="BO551:BR551"/>
    <mergeCell ref="BS551:BV551"/>
    <mergeCell ref="AI551:AL551"/>
    <mergeCell ref="AM551:AP551"/>
    <mergeCell ref="AQ551:AT551"/>
    <mergeCell ref="AU551:AX551"/>
    <mergeCell ref="AY551:BB551"/>
    <mergeCell ref="O551:R551"/>
    <mergeCell ref="S551:V551"/>
    <mergeCell ref="W551:Z551"/>
    <mergeCell ref="AA551:AD551"/>
    <mergeCell ref="AE551:AH551"/>
    <mergeCell ref="XEM550:XEP550"/>
    <mergeCell ref="XEQ550:XET550"/>
    <mergeCell ref="XEU550:XEX550"/>
    <mergeCell ref="XEY550:XFB550"/>
    <mergeCell ref="XFC550:XFD550"/>
    <mergeCell ref="XDS550:XDV550"/>
    <mergeCell ref="XDW550:XDZ550"/>
    <mergeCell ref="XEA550:XED550"/>
    <mergeCell ref="XEE550:XEH550"/>
    <mergeCell ref="XEI550:XEL550"/>
    <mergeCell ref="XCY550:XDB550"/>
    <mergeCell ref="XDC550:XDF550"/>
    <mergeCell ref="XDG550:XDJ550"/>
    <mergeCell ref="XDK550:XDN550"/>
    <mergeCell ref="XDO550:XDR550"/>
    <mergeCell ref="XCE550:XCH550"/>
    <mergeCell ref="XCI550:XCL550"/>
    <mergeCell ref="XCM550:XCP550"/>
    <mergeCell ref="XCQ550:XCT550"/>
    <mergeCell ref="XCU550:XCX550"/>
    <mergeCell ref="XBK550:XBN550"/>
    <mergeCell ref="XBO550:XBR550"/>
    <mergeCell ref="XBS550:XBV550"/>
    <mergeCell ref="XBW550:XBZ550"/>
    <mergeCell ref="XCA550:XCD550"/>
    <mergeCell ref="XAQ550:XAT550"/>
    <mergeCell ref="XAU550:XAX550"/>
    <mergeCell ref="XAY550:XBB550"/>
    <mergeCell ref="XBC550:XBF550"/>
    <mergeCell ref="XBG550:XBJ550"/>
    <mergeCell ref="WZW550:WZZ550"/>
    <mergeCell ref="XAA550:XAD550"/>
    <mergeCell ref="XAE550:XAH550"/>
    <mergeCell ref="XAI550:XAL550"/>
    <mergeCell ref="XAM550:XAP550"/>
    <mergeCell ref="WZC550:WZF550"/>
    <mergeCell ref="WZG550:WZJ550"/>
    <mergeCell ref="WZK550:WZN550"/>
    <mergeCell ref="WZO550:WZR550"/>
    <mergeCell ref="WZS550:WZV550"/>
    <mergeCell ref="WYI550:WYL550"/>
    <mergeCell ref="WYM550:WYP550"/>
    <mergeCell ref="WYQ550:WYT550"/>
    <mergeCell ref="WYU550:WYX550"/>
    <mergeCell ref="HG551:HJ551"/>
    <mergeCell ref="HK551:HN551"/>
    <mergeCell ref="HO551:HR551"/>
    <mergeCell ref="HS551:HV551"/>
    <mergeCell ref="HW551:HZ551"/>
    <mergeCell ref="GM551:GP551"/>
    <mergeCell ref="GQ551:GT551"/>
    <mergeCell ref="GU551:GX551"/>
    <mergeCell ref="GY551:HB551"/>
    <mergeCell ref="HC551:HF551"/>
    <mergeCell ref="FS551:FV551"/>
    <mergeCell ref="FW551:FZ551"/>
    <mergeCell ref="GA551:GD551"/>
    <mergeCell ref="GE551:GH551"/>
    <mergeCell ref="GI551:GL551"/>
    <mergeCell ref="EY551:FB551"/>
    <mergeCell ref="FC551:FF551"/>
    <mergeCell ref="FG551:FJ551"/>
    <mergeCell ref="FK551:FN551"/>
    <mergeCell ref="FO551:FR551"/>
    <mergeCell ref="EE551:EH551"/>
    <mergeCell ref="EI551:EL551"/>
    <mergeCell ref="EM551:EP551"/>
    <mergeCell ref="EQ551:ET551"/>
    <mergeCell ref="EU551:EX551"/>
    <mergeCell ref="DK551:DN551"/>
    <mergeCell ref="DO551:DR551"/>
    <mergeCell ref="DS551:DV551"/>
    <mergeCell ref="DW551:DZ551"/>
    <mergeCell ref="EA551:ED551"/>
    <mergeCell ref="CQ551:CT551"/>
    <mergeCell ref="CU551:CX551"/>
    <mergeCell ref="CY551:DB551"/>
    <mergeCell ref="DC551:DF551"/>
    <mergeCell ref="DG551:DJ551"/>
    <mergeCell ref="MQ551:MT551"/>
    <mergeCell ref="MU551:MX551"/>
    <mergeCell ref="MY551:NB551"/>
    <mergeCell ref="NC551:NF551"/>
    <mergeCell ref="NG551:NJ551"/>
    <mergeCell ref="LW551:LZ551"/>
    <mergeCell ref="MA551:MD551"/>
    <mergeCell ref="ME551:MH551"/>
    <mergeCell ref="MI551:ML551"/>
    <mergeCell ref="MM551:MP551"/>
    <mergeCell ref="LC551:LF551"/>
    <mergeCell ref="LG551:LJ551"/>
    <mergeCell ref="LK551:LN551"/>
    <mergeCell ref="LO551:LR551"/>
    <mergeCell ref="LS551:LV551"/>
    <mergeCell ref="KI551:KL551"/>
    <mergeCell ref="KM551:KP551"/>
    <mergeCell ref="KQ551:KT551"/>
    <mergeCell ref="KU551:KX551"/>
    <mergeCell ref="KY551:LB551"/>
    <mergeCell ref="JO551:JR551"/>
    <mergeCell ref="JS551:JV551"/>
    <mergeCell ref="JW551:JZ551"/>
    <mergeCell ref="KA551:KD551"/>
    <mergeCell ref="KE551:KH551"/>
    <mergeCell ref="IU551:IX551"/>
    <mergeCell ref="IY551:JB551"/>
    <mergeCell ref="JC551:JF551"/>
    <mergeCell ref="JG551:JJ551"/>
    <mergeCell ref="JK551:JN551"/>
    <mergeCell ref="IA551:ID551"/>
    <mergeCell ref="IE551:IH551"/>
    <mergeCell ref="II551:IL551"/>
    <mergeCell ref="IM551:IP551"/>
    <mergeCell ref="IQ551:IT551"/>
    <mergeCell ref="SA551:SD551"/>
    <mergeCell ref="SE551:SH551"/>
    <mergeCell ref="SI551:SL551"/>
    <mergeCell ref="SM551:SP551"/>
    <mergeCell ref="SQ551:ST551"/>
    <mergeCell ref="RG551:RJ551"/>
    <mergeCell ref="RK551:RN551"/>
    <mergeCell ref="RO551:RR551"/>
    <mergeCell ref="RS551:RV551"/>
    <mergeCell ref="RW551:RZ551"/>
    <mergeCell ref="QM551:QP551"/>
    <mergeCell ref="QQ551:QT551"/>
    <mergeCell ref="QU551:QX551"/>
    <mergeCell ref="QY551:RB551"/>
    <mergeCell ref="RC551:RF551"/>
    <mergeCell ref="PS551:PV551"/>
    <mergeCell ref="PW551:PZ551"/>
    <mergeCell ref="QA551:QD551"/>
    <mergeCell ref="QE551:QH551"/>
    <mergeCell ref="QI551:QL551"/>
    <mergeCell ref="OY551:PB551"/>
    <mergeCell ref="PC551:PF551"/>
    <mergeCell ref="PG551:PJ551"/>
    <mergeCell ref="PK551:PN551"/>
    <mergeCell ref="PO551:PR551"/>
    <mergeCell ref="OE551:OH551"/>
    <mergeCell ref="OI551:OL551"/>
    <mergeCell ref="OM551:OP551"/>
    <mergeCell ref="OQ551:OT551"/>
    <mergeCell ref="OU551:OX551"/>
    <mergeCell ref="NK551:NN551"/>
    <mergeCell ref="NO551:NR551"/>
    <mergeCell ref="NS551:NV551"/>
    <mergeCell ref="NW551:NZ551"/>
    <mergeCell ref="OA551:OD551"/>
    <mergeCell ref="XK551:XN551"/>
    <mergeCell ref="XO551:XR551"/>
    <mergeCell ref="XS551:XV551"/>
    <mergeCell ref="XW551:XZ551"/>
    <mergeCell ref="YA551:YD551"/>
    <mergeCell ref="WQ551:WT551"/>
    <mergeCell ref="WU551:WX551"/>
    <mergeCell ref="WY551:XB551"/>
    <mergeCell ref="XC551:XF551"/>
    <mergeCell ref="XG551:XJ551"/>
    <mergeCell ref="VW551:VZ551"/>
    <mergeCell ref="WA551:WD551"/>
    <mergeCell ref="WE551:WH551"/>
    <mergeCell ref="WI551:WL551"/>
    <mergeCell ref="WM551:WP551"/>
    <mergeCell ref="VC551:VF551"/>
    <mergeCell ref="VG551:VJ551"/>
    <mergeCell ref="VK551:VN551"/>
    <mergeCell ref="VO551:VR551"/>
    <mergeCell ref="VS551:VV551"/>
    <mergeCell ref="UI551:UL551"/>
    <mergeCell ref="UM551:UP551"/>
    <mergeCell ref="UQ551:UT551"/>
    <mergeCell ref="UU551:UX551"/>
    <mergeCell ref="UY551:VB551"/>
    <mergeCell ref="TO551:TR551"/>
    <mergeCell ref="TS551:TV551"/>
    <mergeCell ref="TW551:TZ551"/>
    <mergeCell ref="UA551:UD551"/>
    <mergeCell ref="UE551:UH551"/>
    <mergeCell ref="SU551:SX551"/>
    <mergeCell ref="SY551:TB551"/>
    <mergeCell ref="TC551:TF551"/>
    <mergeCell ref="TG551:TJ551"/>
    <mergeCell ref="TK551:TN551"/>
    <mergeCell ref="ACU551:ACX551"/>
    <mergeCell ref="ACY551:ADB551"/>
    <mergeCell ref="ADC551:ADF551"/>
    <mergeCell ref="ADG551:ADJ551"/>
    <mergeCell ref="ADK551:ADN551"/>
    <mergeCell ref="ACA551:ACD551"/>
    <mergeCell ref="ACE551:ACH551"/>
    <mergeCell ref="ACI551:ACL551"/>
    <mergeCell ref="ACM551:ACP551"/>
    <mergeCell ref="ACQ551:ACT551"/>
    <mergeCell ref="ABG551:ABJ551"/>
    <mergeCell ref="ABK551:ABN551"/>
    <mergeCell ref="ABO551:ABR551"/>
    <mergeCell ref="ABS551:ABV551"/>
    <mergeCell ref="ABW551:ABZ551"/>
    <mergeCell ref="AAM551:AAP551"/>
    <mergeCell ref="AAQ551:AAT551"/>
    <mergeCell ref="AAU551:AAX551"/>
    <mergeCell ref="AAY551:ABB551"/>
    <mergeCell ref="ABC551:ABF551"/>
    <mergeCell ref="ZS551:ZV551"/>
    <mergeCell ref="ZW551:ZZ551"/>
    <mergeCell ref="AAA551:AAD551"/>
    <mergeCell ref="AAE551:AAH551"/>
    <mergeCell ref="AAI551:AAL551"/>
    <mergeCell ref="YY551:ZB551"/>
    <mergeCell ref="ZC551:ZF551"/>
    <mergeCell ref="ZG551:ZJ551"/>
    <mergeCell ref="ZK551:ZN551"/>
    <mergeCell ref="ZO551:ZR551"/>
    <mergeCell ref="YE551:YH551"/>
    <mergeCell ref="YI551:YL551"/>
    <mergeCell ref="YM551:YP551"/>
    <mergeCell ref="YQ551:YT551"/>
    <mergeCell ref="YU551:YX551"/>
    <mergeCell ref="AIE551:AIH551"/>
    <mergeCell ref="AII551:AIL551"/>
    <mergeCell ref="AIM551:AIP551"/>
    <mergeCell ref="AIQ551:AIT551"/>
    <mergeCell ref="AIU551:AIX551"/>
    <mergeCell ref="AHK551:AHN551"/>
    <mergeCell ref="AHO551:AHR551"/>
    <mergeCell ref="AHS551:AHV551"/>
    <mergeCell ref="AHW551:AHZ551"/>
    <mergeCell ref="AIA551:AID551"/>
    <mergeCell ref="AGQ551:AGT551"/>
    <mergeCell ref="AGU551:AGX551"/>
    <mergeCell ref="AGY551:AHB551"/>
    <mergeCell ref="AHC551:AHF551"/>
    <mergeCell ref="AHG551:AHJ551"/>
    <mergeCell ref="AFW551:AFZ551"/>
    <mergeCell ref="AGA551:AGD551"/>
    <mergeCell ref="AGE551:AGH551"/>
    <mergeCell ref="AGI551:AGL551"/>
    <mergeCell ref="AGM551:AGP551"/>
    <mergeCell ref="AFC551:AFF551"/>
    <mergeCell ref="AFG551:AFJ551"/>
    <mergeCell ref="AFK551:AFN551"/>
    <mergeCell ref="AFO551:AFR551"/>
    <mergeCell ref="AFS551:AFV551"/>
    <mergeCell ref="AEI551:AEL551"/>
    <mergeCell ref="AEM551:AEP551"/>
    <mergeCell ref="AEQ551:AET551"/>
    <mergeCell ref="AEU551:AEX551"/>
    <mergeCell ref="AEY551:AFB551"/>
    <mergeCell ref="ADO551:ADR551"/>
    <mergeCell ref="ADS551:ADV551"/>
    <mergeCell ref="ADW551:ADZ551"/>
    <mergeCell ref="AEA551:AED551"/>
    <mergeCell ref="AEE551:AEH551"/>
    <mergeCell ref="ANO551:ANR551"/>
    <mergeCell ref="ANS551:ANV551"/>
    <mergeCell ref="ANW551:ANZ551"/>
    <mergeCell ref="AOA551:AOD551"/>
    <mergeCell ref="AOE551:AOH551"/>
    <mergeCell ref="AMU551:AMX551"/>
    <mergeCell ref="AMY551:ANB551"/>
    <mergeCell ref="ANC551:ANF551"/>
    <mergeCell ref="ANG551:ANJ551"/>
    <mergeCell ref="ANK551:ANN551"/>
    <mergeCell ref="AMA551:AMD551"/>
    <mergeCell ref="AME551:AMH551"/>
    <mergeCell ref="AMI551:AML551"/>
    <mergeCell ref="AMM551:AMP551"/>
    <mergeCell ref="AMQ551:AMT551"/>
    <mergeCell ref="ALG551:ALJ551"/>
    <mergeCell ref="ALK551:ALN551"/>
    <mergeCell ref="ALO551:ALR551"/>
    <mergeCell ref="ALS551:ALV551"/>
    <mergeCell ref="ALW551:ALZ551"/>
    <mergeCell ref="AKM551:AKP551"/>
    <mergeCell ref="AKQ551:AKT551"/>
    <mergeCell ref="AKU551:AKX551"/>
    <mergeCell ref="AKY551:ALB551"/>
    <mergeCell ref="ALC551:ALF551"/>
    <mergeCell ref="AJS551:AJV551"/>
    <mergeCell ref="AJW551:AJZ551"/>
    <mergeCell ref="AKA551:AKD551"/>
    <mergeCell ref="AKE551:AKH551"/>
    <mergeCell ref="AKI551:AKL551"/>
    <mergeCell ref="AIY551:AJB551"/>
    <mergeCell ref="AJC551:AJF551"/>
    <mergeCell ref="AJG551:AJJ551"/>
    <mergeCell ref="AJK551:AJN551"/>
    <mergeCell ref="AJO551:AJR551"/>
    <mergeCell ref="ASY551:ATB551"/>
    <mergeCell ref="ATC551:ATF551"/>
    <mergeCell ref="ATG551:ATJ551"/>
    <mergeCell ref="ATK551:ATN551"/>
    <mergeCell ref="ATO551:ATR551"/>
    <mergeCell ref="ASE551:ASH551"/>
    <mergeCell ref="ASI551:ASL551"/>
    <mergeCell ref="ASM551:ASP551"/>
    <mergeCell ref="ASQ551:AST551"/>
    <mergeCell ref="ASU551:ASX551"/>
    <mergeCell ref="ARK551:ARN551"/>
    <mergeCell ref="ARO551:ARR551"/>
    <mergeCell ref="ARS551:ARV551"/>
    <mergeCell ref="ARW551:ARZ551"/>
    <mergeCell ref="ASA551:ASD551"/>
    <mergeCell ref="AQQ551:AQT551"/>
    <mergeCell ref="AQU551:AQX551"/>
    <mergeCell ref="AQY551:ARB551"/>
    <mergeCell ref="ARC551:ARF551"/>
    <mergeCell ref="ARG551:ARJ551"/>
    <mergeCell ref="APW551:APZ551"/>
    <mergeCell ref="AQA551:AQD551"/>
    <mergeCell ref="AQE551:AQH551"/>
    <mergeCell ref="AQI551:AQL551"/>
    <mergeCell ref="AQM551:AQP551"/>
    <mergeCell ref="APC551:APF551"/>
    <mergeCell ref="APG551:APJ551"/>
    <mergeCell ref="APK551:APN551"/>
    <mergeCell ref="APO551:APR551"/>
    <mergeCell ref="APS551:APV551"/>
    <mergeCell ref="AOI551:AOL551"/>
    <mergeCell ref="AOM551:AOP551"/>
    <mergeCell ref="AOQ551:AOT551"/>
    <mergeCell ref="AOU551:AOX551"/>
    <mergeCell ref="AOY551:APB551"/>
    <mergeCell ref="AYI551:AYL551"/>
    <mergeCell ref="AYM551:AYP551"/>
    <mergeCell ref="AYQ551:AYT551"/>
    <mergeCell ref="AYU551:AYX551"/>
    <mergeCell ref="AYY551:AZB551"/>
    <mergeCell ref="AXO551:AXR551"/>
    <mergeCell ref="AXS551:AXV551"/>
    <mergeCell ref="AXW551:AXZ551"/>
    <mergeCell ref="AYA551:AYD551"/>
    <mergeCell ref="AYE551:AYH551"/>
    <mergeCell ref="AWU551:AWX551"/>
    <mergeCell ref="AWY551:AXB551"/>
    <mergeCell ref="AXC551:AXF551"/>
    <mergeCell ref="AXG551:AXJ551"/>
    <mergeCell ref="AXK551:AXN551"/>
    <mergeCell ref="AWA551:AWD551"/>
    <mergeCell ref="AWE551:AWH551"/>
    <mergeCell ref="AWI551:AWL551"/>
    <mergeCell ref="AWM551:AWP551"/>
    <mergeCell ref="AWQ551:AWT551"/>
    <mergeCell ref="AVG551:AVJ551"/>
    <mergeCell ref="AVK551:AVN551"/>
    <mergeCell ref="AVO551:AVR551"/>
    <mergeCell ref="AVS551:AVV551"/>
    <mergeCell ref="AVW551:AVZ551"/>
    <mergeCell ref="AUM551:AUP551"/>
    <mergeCell ref="AUQ551:AUT551"/>
    <mergeCell ref="AUU551:AUX551"/>
    <mergeCell ref="AUY551:AVB551"/>
    <mergeCell ref="AVC551:AVF551"/>
    <mergeCell ref="ATS551:ATV551"/>
    <mergeCell ref="ATW551:ATZ551"/>
    <mergeCell ref="AUA551:AUD551"/>
    <mergeCell ref="AUE551:AUH551"/>
    <mergeCell ref="AUI551:AUL551"/>
    <mergeCell ref="BDS551:BDV551"/>
    <mergeCell ref="BDW551:BDZ551"/>
    <mergeCell ref="BEA551:BED551"/>
    <mergeCell ref="BEE551:BEH551"/>
    <mergeCell ref="BEI551:BEL551"/>
    <mergeCell ref="BCY551:BDB551"/>
    <mergeCell ref="BDC551:BDF551"/>
    <mergeCell ref="BDG551:BDJ551"/>
    <mergeCell ref="BDK551:BDN551"/>
    <mergeCell ref="BDO551:BDR551"/>
    <mergeCell ref="BCE551:BCH551"/>
    <mergeCell ref="BCI551:BCL551"/>
    <mergeCell ref="BCM551:BCP551"/>
    <mergeCell ref="BCQ551:BCT551"/>
    <mergeCell ref="BCU551:BCX551"/>
    <mergeCell ref="BBK551:BBN551"/>
    <mergeCell ref="BBO551:BBR551"/>
    <mergeCell ref="BBS551:BBV551"/>
    <mergeCell ref="BBW551:BBZ551"/>
    <mergeCell ref="BCA551:BCD551"/>
    <mergeCell ref="BAQ551:BAT551"/>
    <mergeCell ref="BAU551:BAX551"/>
    <mergeCell ref="BAY551:BBB551"/>
    <mergeCell ref="BBC551:BBF551"/>
    <mergeCell ref="BBG551:BBJ551"/>
    <mergeCell ref="AZW551:AZZ551"/>
    <mergeCell ref="BAA551:BAD551"/>
    <mergeCell ref="BAE551:BAH551"/>
    <mergeCell ref="BAI551:BAL551"/>
    <mergeCell ref="BAM551:BAP551"/>
    <mergeCell ref="AZC551:AZF551"/>
    <mergeCell ref="AZG551:AZJ551"/>
    <mergeCell ref="AZK551:AZN551"/>
    <mergeCell ref="AZO551:AZR551"/>
    <mergeCell ref="AZS551:AZV551"/>
    <mergeCell ref="BJC551:BJF551"/>
    <mergeCell ref="BJG551:BJJ551"/>
    <mergeCell ref="BJK551:BJN551"/>
    <mergeCell ref="BJO551:BJR551"/>
    <mergeCell ref="BJS551:BJV551"/>
    <mergeCell ref="BII551:BIL551"/>
    <mergeCell ref="BIM551:BIP551"/>
    <mergeCell ref="BIQ551:BIT551"/>
    <mergeCell ref="BIU551:BIX551"/>
    <mergeCell ref="BIY551:BJB551"/>
    <mergeCell ref="BHO551:BHR551"/>
    <mergeCell ref="BHS551:BHV551"/>
    <mergeCell ref="BHW551:BHZ551"/>
    <mergeCell ref="BIA551:BID551"/>
    <mergeCell ref="BIE551:BIH551"/>
    <mergeCell ref="BGU551:BGX551"/>
    <mergeCell ref="BGY551:BHB551"/>
    <mergeCell ref="BHC551:BHF551"/>
    <mergeCell ref="BHG551:BHJ551"/>
    <mergeCell ref="BHK551:BHN551"/>
    <mergeCell ref="BGA551:BGD551"/>
    <mergeCell ref="BGE551:BGH551"/>
    <mergeCell ref="BGI551:BGL551"/>
    <mergeCell ref="BGM551:BGP551"/>
    <mergeCell ref="BGQ551:BGT551"/>
    <mergeCell ref="BFG551:BFJ551"/>
    <mergeCell ref="BFK551:BFN551"/>
    <mergeCell ref="BFO551:BFR551"/>
    <mergeCell ref="BFS551:BFV551"/>
    <mergeCell ref="BFW551:BFZ551"/>
    <mergeCell ref="BEM551:BEP551"/>
    <mergeCell ref="BEQ551:BET551"/>
    <mergeCell ref="BEU551:BEX551"/>
    <mergeCell ref="BEY551:BFB551"/>
    <mergeCell ref="BFC551:BFF551"/>
    <mergeCell ref="BOM551:BOP551"/>
    <mergeCell ref="BOQ551:BOT551"/>
    <mergeCell ref="BOU551:BOX551"/>
    <mergeCell ref="BOY551:BPB551"/>
    <mergeCell ref="BPC551:BPF551"/>
    <mergeCell ref="BNS551:BNV551"/>
    <mergeCell ref="BNW551:BNZ551"/>
    <mergeCell ref="BOA551:BOD551"/>
    <mergeCell ref="BOE551:BOH551"/>
    <mergeCell ref="BOI551:BOL551"/>
    <mergeCell ref="BMY551:BNB551"/>
    <mergeCell ref="BNC551:BNF551"/>
    <mergeCell ref="BNG551:BNJ551"/>
    <mergeCell ref="BNK551:BNN551"/>
    <mergeCell ref="BNO551:BNR551"/>
    <mergeCell ref="BME551:BMH551"/>
    <mergeCell ref="BMI551:BML551"/>
    <mergeCell ref="BMM551:BMP551"/>
    <mergeCell ref="BMQ551:BMT551"/>
    <mergeCell ref="BMU551:BMX551"/>
    <mergeCell ref="BLK551:BLN551"/>
    <mergeCell ref="BLO551:BLR551"/>
    <mergeCell ref="BLS551:BLV551"/>
    <mergeCell ref="BLW551:BLZ551"/>
    <mergeCell ref="BMA551:BMD551"/>
    <mergeCell ref="BKQ551:BKT551"/>
    <mergeCell ref="BKU551:BKX551"/>
    <mergeCell ref="BKY551:BLB551"/>
    <mergeCell ref="BLC551:BLF551"/>
    <mergeCell ref="BLG551:BLJ551"/>
    <mergeCell ref="BJW551:BJZ551"/>
    <mergeCell ref="BKA551:BKD551"/>
    <mergeCell ref="BKE551:BKH551"/>
    <mergeCell ref="BKI551:BKL551"/>
    <mergeCell ref="BKM551:BKP551"/>
    <mergeCell ref="BTW551:BTZ551"/>
    <mergeCell ref="BUA551:BUD551"/>
    <mergeCell ref="BUE551:BUH551"/>
    <mergeCell ref="BUI551:BUL551"/>
    <mergeCell ref="BUM551:BUP551"/>
    <mergeCell ref="BTC551:BTF551"/>
    <mergeCell ref="BTG551:BTJ551"/>
    <mergeCell ref="BTK551:BTN551"/>
    <mergeCell ref="BTO551:BTR551"/>
    <mergeCell ref="BTS551:BTV551"/>
    <mergeCell ref="BSI551:BSL551"/>
    <mergeCell ref="BSM551:BSP551"/>
    <mergeCell ref="BSQ551:BST551"/>
    <mergeCell ref="BSU551:BSX551"/>
    <mergeCell ref="BSY551:BTB551"/>
    <mergeCell ref="BRO551:BRR551"/>
    <mergeCell ref="BRS551:BRV551"/>
    <mergeCell ref="BRW551:BRZ551"/>
    <mergeCell ref="BSA551:BSD551"/>
    <mergeCell ref="BSE551:BSH551"/>
    <mergeCell ref="BQU551:BQX551"/>
    <mergeCell ref="BQY551:BRB551"/>
    <mergeCell ref="BRC551:BRF551"/>
    <mergeCell ref="BRG551:BRJ551"/>
    <mergeCell ref="BRK551:BRN551"/>
    <mergeCell ref="BQA551:BQD551"/>
    <mergeCell ref="BQE551:BQH551"/>
    <mergeCell ref="BQI551:BQL551"/>
    <mergeCell ref="BQM551:BQP551"/>
    <mergeCell ref="BQQ551:BQT551"/>
    <mergeCell ref="BPG551:BPJ551"/>
    <mergeCell ref="BPK551:BPN551"/>
    <mergeCell ref="BPO551:BPR551"/>
    <mergeCell ref="BPS551:BPV551"/>
    <mergeCell ref="BPW551:BPZ551"/>
    <mergeCell ref="BZG551:BZJ551"/>
    <mergeCell ref="BZK551:BZN551"/>
    <mergeCell ref="BZO551:BZR551"/>
    <mergeCell ref="BZS551:BZV551"/>
    <mergeCell ref="BZW551:BZZ551"/>
    <mergeCell ref="BYM551:BYP551"/>
    <mergeCell ref="BYQ551:BYT551"/>
    <mergeCell ref="BYU551:BYX551"/>
    <mergeCell ref="BYY551:BZB551"/>
    <mergeCell ref="BZC551:BZF551"/>
    <mergeCell ref="BXS551:BXV551"/>
    <mergeCell ref="BXW551:BXZ551"/>
    <mergeCell ref="BYA551:BYD551"/>
    <mergeCell ref="BYE551:BYH551"/>
    <mergeCell ref="BYI551:BYL551"/>
    <mergeCell ref="BWY551:BXB551"/>
    <mergeCell ref="BXC551:BXF551"/>
    <mergeCell ref="BXG551:BXJ551"/>
    <mergeCell ref="BXK551:BXN551"/>
    <mergeCell ref="BXO551:BXR551"/>
    <mergeCell ref="BWE551:BWH551"/>
    <mergeCell ref="BWI551:BWL551"/>
    <mergeCell ref="BWM551:BWP551"/>
    <mergeCell ref="BWQ551:BWT551"/>
    <mergeCell ref="BWU551:BWX551"/>
    <mergeCell ref="BVK551:BVN551"/>
    <mergeCell ref="BVO551:BVR551"/>
    <mergeCell ref="BVS551:BVV551"/>
    <mergeCell ref="BVW551:BVZ551"/>
    <mergeCell ref="BWA551:BWD551"/>
    <mergeCell ref="BUQ551:BUT551"/>
    <mergeCell ref="BUU551:BUX551"/>
    <mergeCell ref="BUY551:BVB551"/>
    <mergeCell ref="BVC551:BVF551"/>
    <mergeCell ref="BVG551:BVJ551"/>
    <mergeCell ref="CEQ551:CET551"/>
    <mergeCell ref="CEU551:CEX551"/>
    <mergeCell ref="CEY551:CFB551"/>
    <mergeCell ref="CFC551:CFF551"/>
    <mergeCell ref="CFG551:CFJ551"/>
    <mergeCell ref="CDW551:CDZ551"/>
    <mergeCell ref="CEA551:CED551"/>
    <mergeCell ref="CEE551:CEH551"/>
    <mergeCell ref="CEI551:CEL551"/>
    <mergeCell ref="CEM551:CEP551"/>
    <mergeCell ref="CDC551:CDF551"/>
    <mergeCell ref="CDG551:CDJ551"/>
    <mergeCell ref="CDK551:CDN551"/>
    <mergeCell ref="CDO551:CDR551"/>
    <mergeCell ref="CDS551:CDV551"/>
    <mergeCell ref="CCI551:CCL551"/>
    <mergeCell ref="CCM551:CCP551"/>
    <mergeCell ref="CCQ551:CCT551"/>
    <mergeCell ref="CCU551:CCX551"/>
    <mergeCell ref="CCY551:CDB551"/>
    <mergeCell ref="CBO551:CBR551"/>
    <mergeCell ref="CBS551:CBV551"/>
    <mergeCell ref="CBW551:CBZ551"/>
    <mergeCell ref="CCA551:CCD551"/>
    <mergeCell ref="CCE551:CCH551"/>
    <mergeCell ref="CAU551:CAX551"/>
    <mergeCell ref="CAY551:CBB551"/>
    <mergeCell ref="CBC551:CBF551"/>
    <mergeCell ref="CBG551:CBJ551"/>
    <mergeCell ref="CBK551:CBN551"/>
    <mergeCell ref="CAA551:CAD551"/>
    <mergeCell ref="CAE551:CAH551"/>
    <mergeCell ref="CAI551:CAL551"/>
    <mergeCell ref="CAM551:CAP551"/>
    <mergeCell ref="CAQ551:CAT551"/>
    <mergeCell ref="CKA551:CKD551"/>
    <mergeCell ref="CKE551:CKH551"/>
    <mergeCell ref="CKI551:CKL551"/>
    <mergeCell ref="CKM551:CKP551"/>
    <mergeCell ref="CKQ551:CKT551"/>
    <mergeCell ref="CJG551:CJJ551"/>
    <mergeCell ref="CJK551:CJN551"/>
    <mergeCell ref="CJO551:CJR551"/>
    <mergeCell ref="CJS551:CJV551"/>
    <mergeCell ref="CJW551:CJZ551"/>
    <mergeCell ref="CIM551:CIP551"/>
    <mergeCell ref="CIQ551:CIT551"/>
    <mergeCell ref="CIU551:CIX551"/>
    <mergeCell ref="CIY551:CJB551"/>
    <mergeCell ref="CJC551:CJF551"/>
    <mergeCell ref="CHS551:CHV551"/>
    <mergeCell ref="CHW551:CHZ551"/>
    <mergeCell ref="CIA551:CID551"/>
    <mergeCell ref="CIE551:CIH551"/>
    <mergeCell ref="CII551:CIL551"/>
    <mergeCell ref="CGY551:CHB551"/>
    <mergeCell ref="CHC551:CHF551"/>
    <mergeCell ref="CHG551:CHJ551"/>
    <mergeCell ref="CHK551:CHN551"/>
    <mergeCell ref="CHO551:CHR551"/>
    <mergeCell ref="CGE551:CGH551"/>
    <mergeCell ref="CGI551:CGL551"/>
    <mergeCell ref="CGM551:CGP551"/>
    <mergeCell ref="CGQ551:CGT551"/>
    <mergeCell ref="CGU551:CGX551"/>
    <mergeCell ref="CFK551:CFN551"/>
    <mergeCell ref="CFO551:CFR551"/>
    <mergeCell ref="CFS551:CFV551"/>
    <mergeCell ref="CFW551:CFZ551"/>
    <mergeCell ref="CGA551:CGD551"/>
    <mergeCell ref="CPK551:CPN551"/>
    <mergeCell ref="CPO551:CPR551"/>
    <mergeCell ref="CPS551:CPV551"/>
    <mergeCell ref="CPW551:CPZ551"/>
    <mergeCell ref="CQA551:CQD551"/>
    <mergeCell ref="COQ551:COT551"/>
    <mergeCell ref="COU551:COX551"/>
    <mergeCell ref="COY551:CPB551"/>
    <mergeCell ref="CPC551:CPF551"/>
    <mergeCell ref="CPG551:CPJ551"/>
    <mergeCell ref="CNW551:CNZ551"/>
    <mergeCell ref="COA551:COD551"/>
    <mergeCell ref="COE551:COH551"/>
    <mergeCell ref="COI551:COL551"/>
    <mergeCell ref="COM551:COP551"/>
    <mergeCell ref="CNC551:CNF551"/>
    <mergeCell ref="CNG551:CNJ551"/>
    <mergeCell ref="CNK551:CNN551"/>
    <mergeCell ref="CNO551:CNR551"/>
    <mergeCell ref="CNS551:CNV551"/>
    <mergeCell ref="CMI551:CML551"/>
    <mergeCell ref="CMM551:CMP551"/>
    <mergeCell ref="CMQ551:CMT551"/>
    <mergeCell ref="CMU551:CMX551"/>
    <mergeCell ref="CMY551:CNB551"/>
    <mergeCell ref="CLO551:CLR551"/>
    <mergeCell ref="CLS551:CLV551"/>
    <mergeCell ref="CLW551:CLZ551"/>
    <mergeCell ref="CMA551:CMD551"/>
    <mergeCell ref="CME551:CMH551"/>
    <mergeCell ref="CKU551:CKX551"/>
    <mergeCell ref="CKY551:CLB551"/>
    <mergeCell ref="CLC551:CLF551"/>
    <mergeCell ref="CLG551:CLJ551"/>
    <mergeCell ref="CLK551:CLN551"/>
    <mergeCell ref="CUU551:CUX551"/>
    <mergeCell ref="CUY551:CVB551"/>
    <mergeCell ref="CVC551:CVF551"/>
    <mergeCell ref="CVG551:CVJ551"/>
    <mergeCell ref="CVK551:CVN551"/>
    <mergeCell ref="CUA551:CUD551"/>
    <mergeCell ref="CUE551:CUH551"/>
    <mergeCell ref="CUI551:CUL551"/>
    <mergeCell ref="CUM551:CUP551"/>
    <mergeCell ref="CUQ551:CUT551"/>
    <mergeCell ref="CTG551:CTJ551"/>
    <mergeCell ref="CTK551:CTN551"/>
    <mergeCell ref="CTO551:CTR551"/>
    <mergeCell ref="CTS551:CTV551"/>
    <mergeCell ref="CTW551:CTZ551"/>
    <mergeCell ref="CSM551:CSP551"/>
    <mergeCell ref="CSQ551:CST551"/>
    <mergeCell ref="CSU551:CSX551"/>
    <mergeCell ref="CSY551:CTB551"/>
    <mergeCell ref="CTC551:CTF551"/>
    <mergeCell ref="CRS551:CRV551"/>
    <mergeCell ref="CRW551:CRZ551"/>
    <mergeCell ref="CSA551:CSD551"/>
    <mergeCell ref="CSE551:CSH551"/>
    <mergeCell ref="CSI551:CSL551"/>
    <mergeCell ref="CQY551:CRB551"/>
    <mergeCell ref="CRC551:CRF551"/>
    <mergeCell ref="CRG551:CRJ551"/>
    <mergeCell ref="CRK551:CRN551"/>
    <mergeCell ref="CRO551:CRR551"/>
    <mergeCell ref="CQE551:CQH551"/>
    <mergeCell ref="CQI551:CQL551"/>
    <mergeCell ref="CQM551:CQP551"/>
    <mergeCell ref="CQQ551:CQT551"/>
    <mergeCell ref="CQU551:CQX551"/>
    <mergeCell ref="DAE551:DAH551"/>
    <mergeCell ref="DAI551:DAL551"/>
    <mergeCell ref="DAM551:DAP551"/>
    <mergeCell ref="DAQ551:DAT551"/>
    <mergeCell ref="DAU551:DAX551"/>
    <mergeCell ref="CZK551:CZN551"/>
    <mergeCell ref="CZO551:CZR551"/>
    <mergeCell ref="CZS551:CZV551"/>
    <mergeCell ref="CZW551:CZZ551"/>
    <mergeCell ref="DAA551:DAD551"/>
    <mergeCell ref="CYQ551:CYT551"/>
    <mergeCell ref="CYU551:CYX551"/>
    <mergeCell ref="CYY551:CZB551"/>
    <mergeCell ref="CZC551:CZF551"/>
    <mergeCell ref="CZG551:CZJ551"/>
    <mergeCell ref="CXW551:CXZ551"/>
    <mergeCell ref="CYA551:CYD551"/>
    <mergeCell ref="CYE551:CYH551"/>
    <mergeCell ref="CYI551:CYL551"/>
    <mergeCell ref="CYM551:CYP551"/>
    <mergeCell ref="CXC551:CXF551"/>
    <mergeCell ref="CXG551:CXJ551"/>
    <mergeCell ref="CXK551:CXN551"/>
    <mergeCell ref="CXO551:CXR551"/>
    <mergeCell ref="CXS551:CXV551"/>
    <mergeCell ref="CWI551:CWL551"/>
    <mergeCell ref="CWM551:CWP551"/>
    <mergeCell ref="CWQ551:CWT551"/>
    <mergeCell ref="CWU551:CWX551"/>
    <mergeCell ref="CWY551:CXB551"/>
    <mergeCell ref="CVO551:CVR551"/>
    <mergeCell ref="CVS551:CVV551"/>
    <mergeCell ref="CVW551:CVZ551"/>
    <mergeCell ref="CWA551:CWD551"/>
    <mergeCell ref="CWE551:CWH551"/>
    <mergeCell ref="DFO551:DFR551"/>
    <mergeCell ref="DFS551:DFV551"/>
    <mergeCell ref="DFW551:DFZ551"/>
    <mergeCell ref="DGA551:DGD551"/>
    <mergeCell ref="DGE551:DGH551"/>
    <mergeCell ref="DEU551:DEX551"/>
    <mergeCell ref="DEY551:DFB551"/>
    <mergeCell ref="DFC551:DFF551"/>
    <mergeCell ref="DFG551:DFJ551"/>
    <mergeCell ref="DFK551:DFN551"/>
    <mergeCell ref="DEA551:DED551"/>
    <mergeCell ref="DEE551:DEH551"/>
    <mergeCell ref="DEI551:DEL551"/>
    <mergeCell ref="DEM551:DEP551"/>
    <mergeCell ref="DEQ551:DET551"/>
    <mergeCell ref="DDG551:DDJ551"/>
    <mergeCell ref="DDK551:DDN551"/>
    <mergeCell ref="DDO551:DDR551"/>
    <mergeCell ref="DDS551:DDV551"/>
    <mergeCell ref="DDW551:DDZ551"/>
    <mergeCell ref="DCM551:DCP551"/>
    <mergeCell ref="DCQ551:DCT551"/>
    <mergeCell ref="DCU551:DCX551"/>
    <mergeCell ref="DCY551:DDB551"/>
    <mergeCell ref="DDC551:DDF551"/>
    <mergeCell ref="DBS551:DBV551"/>
    <mergeCell ref="DBW551:DBZ551"/>
    <mergeCell ref="DCA551:DCD551"/>
    <mergeCell ref="DCE551:DCH551"/>
    <mergeCell ref="DCI551:DCL551"/>
    <mergeCell ref="DAY551:DBB551"/>
    <mergeCell ref="DBC551:DBF551"/>
    <mergeCell ref="DBG551:DBJ551"/>
    <mergeCell ref="DBK551:DBN551"/>
    <mergeCell ref="DBO551:DBR551"/>
    <mergeCell ref="DKY551:DLB551"/>
    <mergeCell ref="DLC551:DLF551"/>
    <mergeCell ref="DLG551:DLJ551"/>
    <mergeCell ref="DLK551:DLN551"/>
    <mergeCell ref="DLO551:DLR551"/>
    <mergeCell ref="DKE551:DKH551"/>
    <mergeCell ref="DKI551:DKL551"/>
    <mergeCell ref="DKM551:DKP551"/>
    <mergeCell ref="DKQ551:DKT551"/>
    <mergeCell ref="DKU551:DKX551"/>
    <mergeCell ref="DJK551:DJN551"/>
    <mergeCell ref="DJO551:DJR551"/>
    <mergeCell ref="DJS551:DJV551"/>
    <mergeCell ref="DJW551:DJZ551"/>
    <mergeCell ref="DKA551:DKD551"/>
    <mergeCell ref="DIQ551:DIT551"/>
    <mergeCell ref="DIU551:DIX551"/>
    <mergeCell ref="DIY551:DJB551"/>
    <mergeCell ref="DJC551:DJF551"/>
    <mergeCell ref="DJG551:DJJ551"/>
    <mergeCell ref="DHW551:DHZ551"/>
    <mergeCell ref="DIA551:DID551"/>
    <mergeCell ref="DIE551:DIH551"/>
    <mergeCell ref="DII551:DIL551"/>
    <mergeCell ref="DIM551:DIP551"/>
    <mergeCell ref="DHC551:DHF551"/>
    <mergeCell ref="DHG551:DHJ551"/>
    <mergeCell ref="DHK551:DHN551"/>
    <mergeCell ref="DHO551:DHR551"/>
    <mergeCell ref="DHS551:DHV551"/>
    <mergeCell ref="DGI551:DGL551"/>
    <mergeCell ref="DGM551:DGP551"/>
    <mergeCell ref="DGQ551:DGT551"/>
    <mergeCell ref="DGU551:DGX551"/>
    <mergeCell ref="DGY551:DHB551"/>
    <mergeCell ref="DQI551:DQL551"/>
    <mergeCell ref="DQM551:DQP551"/>
    <mergeCell ref="DQQ551:DQT551"/>
    <mergeCell ref="DQU551:DQX551"/>
    <mergeCell ref="DQY551:DRB551"/>
    <mergeCell ref="DPO551:DPR551"/>
    <mergeCell ref="DPS551:DPV551"/>
    <mergeCell ref="DPW551:DPZ551"/>
    <mergeCell ref="DQA551:DQD551"/>
    <mergeCell ref="DQE551:DQH551"/>
    <mergeCell ref="DOU551:DOX551"/>
    <mergeCell ref="DOY551:DPB551"/>
    <mergeCell ref="DPC551:DPF551"/>
    <mergeCell ref="DPG551:DPJ551"/>
    <mergeCell ref="DPK551:DPN551"/>
    <mergeCell ref="DOA551:DOD551"/>
    <mergeCell ref="DOE551:DOH551"/>
    <mergeCell ref="DOI551:DOL551"/>
    <mergeCell ref="DOM551:DOP551"/>
    <mergeCell ref="DOQ551:DOT551"/>
    <mergeCell ref="DNG551:DNJ551"/>
    <mergeCell ref="DNK551:DNN551"/>
    <mergeCell ref="DNO551:DNR551"/>
    <mergeCell ref="DNS551:DNV551"/>
    <mergeCell ref="DNW551:DNZ551"/>
    <mergeCell ref="DMM551:DMP551"/>
    <mergeCell ref="DMQ551:DMT551"/>
    <mergeCell ref="DMU551:DMX551"/>
    <mergeCell ref="DMY551:DNB551"/>
    <mergeCell ref="DNC551:DNF551"/>
    <mergeCell ref="DLS551:DLV551"/>
    <mergeCell ref="DLW551:DLZ551"/>
    <mergeCell ref="DMA551:DMD551"/>
    <mergeCell ref="DME551:DMH551"/>
    <mergeCell ref="DMI551:DML551"/>
    <mergeCell ref="DVS551:DVV551"/>
    <mergeCell ref="DVW551:DVZ551"/>
    <mergeCell ref="DWA551:DWD551"/>
    <mergeCell ref="DWE551:DWH551"/>
    <mergeCell ref="DWI551:DWL551"/>
    <mergeCell ref="DUY551:DVB551"/>
    <mergeCell ref="DVC551:DVF551"/>
    <mergeCell ref="DVG551:DVJ551"/>
    <mergeCell ref="DVK551:DVN551"/>
    <mergeCell ref="DVO551:DVR551"/>
    <mergeCell ref="DUE551:DUH551"/>
    <mergeCell ref="DUI551:DUL551"/>
    <mergeCell ref="DUM551:DUP551"/>
    <mergeCell ref="DUQ551:DUT551"/>
    <mergeCell ref="DUU551:DUX551"/>
    <mergeCell ref="DTK551:DTN551"/>
    <mergeCell ref="DTO551:DTR551"/>
    <mergeCell ref="DTS551:DTV551"/>
    <mergeCell ref="DTW551:DTZ551"/>
    <mergeCell ref="DUA551:DUD551"/>
    <mergeCell ref="DSQ551:DST551"/>
    <mergeCell ref="DSU551:DSX551"/>
    <mergeCell ref="DSY551:DTB551"/>
    <mergeCell ref="DTC551:DTF551"/>
    <mergeCell ref="DTG551:DTJ551"/>
    <mergeCell ref="DRW551:DRZ551"/>
    <mergeCell ref="DSA551:DSD551"/>
    <mergeCell ref="DSE551:DSH551"/>
    <mergeCell ref="DSI551:DSL551"/>
    <mergeCell ref="DSM551:DSP551"/>
    <mergeCell ref="DRC551:DRF551"/>
    <mergeCell ref="DRG551:DRJ551"/>
    <mergeCell ref="DRK551:DRN551"/>
    <mergeCell ref="DRO551:DRR551"/>
    <mergeCell ref="DRS551:DRV551"/>
    <mergeCell ref="EBC551:EBF551"/>
    <mergeCell ref="EBG551:EBJ551"/>
    <mergeCell ref="EBK551:EBN551"/>
    <mergeCell ref="EBO551:EBR551"/>
    <mergeCell ref="EBS551:EBV551"/>
    <mergeCell ref="EAI551:EAL551"/>
    <mergeCell ref="EAM551:EAP551"/>
    <mergeCell ref="EAQ551:EAT551"/>
    <mergeCell ref="EAU551:EAX551"/>
    <mergeCell ref="EAY551:EBB551"/>
    <mergeCell ref="DZO551:DZR551"/>
    <mergeCell ref="DZS551:DZV551"/>
    <mergeCell ref="DZW551:DZZ551"/>
    <mergeCell ref="EAA551:EAD551"/>
    <mergeCell ref="EAE551:EAH551"/>
    <mergeCell ref="DYU551:DYX551"/>
    <mergeCell ref="DYY551:DZB551"/>
    <mergeCell ref="DZC551:DZF551"/>
    <mergeCell ref="DZG551:DZJ551"/>
    <mergeCell ref="DZK551:DZN551"/>
    <mergeCell ref="DYA551:DYD551"/>
    <mergeCell ref="DYE551:DYH551"/>
    <mergeCell ref="DYI551:DYL551"/>
    <mergeCell ref="DYM551:DYP551"/>
    <mergeCell ref="DYQ551:DYT551"/>
    <mergeCell ref="DXG551:DXJ551"/>
    <mergeCell ref="DXK551:DXN551"/>
    <mergeCell ref="DXO551:DXR551"/>
    <mergeCell ref="DXS551:DXV551"/>
    <mergeCell ref="DXW551:DXZ551"/>
    <mergeCell ref="DWM551:DWP551"/>
    <mergeCell ref="DWQ551:DWT551"/>
    <mergeCell ref="DWU551:DWX551"/>
    <mergeCell ref="DWY551:DXB551"/>
    <mergeCell ref="DXC551:DXF551"/>
    <mergeCell ref="EGM551:EGP551"/>
    <mergeCell ref="EGQ551:EGT551"/>
    <mergeCell ref="EGU551:EGX551"/>
    <mergeCell ref="EGY551:EHB551"/>
    <mergeCell ref="EHC551:EHF551"/>
    <mergeCell ref="EFS551:EFV551"/>
    <mergeCell ref="EFW551:EFZ551"/>
    <mergeCell ref="EGA551:EGD551"/>
    <mergeCell ref="EGE551:EGH551"/>
    <mergeCell ref="EGI551:EGL551"/>
    <mergeCell ref="EEY551:EFB551"/>
    <mergeCell ref="EFC551:EFF551"/>
    <mergeCell ref="EFG551:EFJ551"/>
    <mergeCell ref="EFK551:EFN551"/>
    <mergeCell ref="EFO551:EFR551"/>
    <mergeCell ref="EEE551:EEH551"/>
    <mergeCell ref="EEI551:EEL551"/>
    <mergeCell ref="EEM551:EEP551"/>
    <mergeCell ref="EEQ551:EET551"/>
    <mergeCell ref="EEU551:EEX551"/>
    <mergeCell ref="EDK551:EDN551"/>
    <mergeCell ref="EDO551:EDR551"/>
    <mergeCell ref="EDS551:EDV551"/>
    <mergeCell ref="EDW551:EDZ551"/>
    <mergeCell ref="EEA551:EED551"/>
    <mergeCell ref="ECQ551:ECT551"/>
    <mergeCell ref="ECU551:ECX551"/>
    <mergeCell ref="ECY551:EDB551"/>
    <mergeCell ref="EDC551:EDF551"/>
    <mergeCell ref="EDG551:EDJ551"/>
    <mergeCell ref="EBW551:EBZ551"/>
    <mergeCell ref="ECA551:ECD551"/>
    <mergeCell ref="ECE551:ECH551"/>
    <mergeCell ref="ECI551:ECL551"/>
    <mergeCell ref="ECM551:ECP551"/>
    <mergeCell ref="ELW551:ELZ551"/>
    <mergeCell ref="EMA551:EMD551"/>
    <mergeCell ref="EME551:EMH551"/>
    <mergeCell ref="EMI551:EML551"/>
    <mergeCell ref="EMM551:EMP551"/>
    <mergeCell ref="ELC551:ELF551"/>
    <mergeCell ref="ELG551:ELJ551"/>
    <mergeCell ref="ELK551:ELN551"/>
    <mergeCell ref="ELO551:ELR551"/>
    <mergeCell ref="ELS551:ELV551"/>
    <mergeCell ref="EKI551:EKL551"/>
    <mergeCell ref="EKM551:EKP551"/>
    <mergeCell ref="EKQ551:EKT551"/>
    <mergeCell ref="EKU551:EKX551"/>
    <mergeCell ref="EKY551:ELB551"/>
    <mergeCell ref="EJO551:EJR551"/>
    <mergeCell ref="EJS551:EJV551"/>
    <mergeCell ref="EJW551:EJZ551"/>
    <mergeCell ref="EKA551:EKD551"/>
    <mergeCell ref="EKE551:EKH551"/>
    <mergeCell ref="EIU551:EIX551"/>
    <mergeCell ref="EIY551:EJB551"/>
    <mergeCell ref="EJC551:EJF551"/>
    <mergeCell ref="EJG551:EJJ551"/>
    <mergeCell ref="EJK551:EJN551"/>
    <mergeCell ref="EIA551:EID551"/>
    <mergeCell ref="EIE551:EIH551"/>
    <mergeCell ref="EII551:EIL551"/>
    <mergeCell ref="EIM551:EIP551"/>
    <mergeCell ref="EIQ551:EIT551"/>
    <mergeCell ref="EHG551:EHJ551"/>
    <mergeCell ref="EHK551:EHN551"/>
    <mergeCell ref="EHO551:EHR551"/>
    <mergeCell ref="EHS551:EHV551"/>
    <mergeCell ref="EHW551:EHZ551"/>
    <mergeCell ref="ERG551:ERJ551"/>
    <mergeCell ref="ERK551:ERN551"/>
    <mergeCell ref="ERO551:ERR551"/>
    <mergeCell ref="ERS551:ERV551"/>
    <mergeCell ref="ERW551:ERZ551"/>
    <mergeCell ref="EQM551:EQP551"/>
    <mergeCell ref="EQQ551:EQT551"/>
    <mergeCell ref="EQU551:EQX551"/>
    <mergeCell ref="EQY551:ERB551"/>
    <mergeCell ref="ERC551:ERF551"/>
    <mergeCell ref="EPS551:EPV551"/>
    <mergeCell ref="EPW551:EPZ551"/>
    <mergeCell ref="EQA551:EQD551"/>
    <mergeCell ref="EQE551:EQH551"/>
    <mergeCell ref="EQI551:EQL551"/>
    <mergeCell ref="EOY551:EPB551"/>
    <mergeCell ref="EPC551:EPF551"/>
    <mergeCell ref="EPG551:EPJ551"/>
    <mergeCell ref="EPK551:EPN551"/>
    <mergeCell ref="EPO551:EPR551"/>
    <mergeCell ref="EOE551:EOH551"/>
    <mergeCell ref="EOI551:EOL551"/>
    <mergeCell ref="EOM551:EOP551"/>
    <mergeCell ref="EOQ551:EOT551"/>
    <mergeCell ref="EOU551:EOX551"/>
    <mergeCell ref="ENK551:ENN551"/>
    <mergeCell ref="ENO551:ENR551"/>
    <mergeCell ref="ENS551:ENV551"/>
    <mergeCell ref="ENW551:ENZ551"/>
    <mergeCell ref="EOA551:EOD551"/>
    <mergeCell ref="EMQ551:EMT551"/>
    <mergeCell ref="EMU551:EMX551"/>
    <mergeCell ref="EMY551:ENB551"/>
    <mergeCell ref="ENC551:ENF551"/>
    <mergeCell ref="ENG551:ENJ551"/>
    <mergeCell ref="EWQ551:EWT551"/>
    <mergeCell ref="EWU551:EWX551"/>
    <mergeCell ref="EWY551:EXB551"/>
    <mergeCell ref="EXC551:EXF551"/>
    <mergeCell ref="EXG551:EXJ551"/>
    <mergeCell ref="EVW551:EVZ551"/>
    <mergeCell ref="EWA551:EWD551"/>
    <mergeCell ref="EWE551:EWH551"/>
    <mergeCell ref="EWI551:EWL551"/>
    <mergeCell ref="EWM551:EWP551"/>
    <mergeCell ref="EVC551:EVF551"/>
    <mergeCell ref="EVG551:EVJ551"/>
    <mergeCell ref="EVK551:EVN551"/>
    <mergeCell ref="EVO551:EVR551"/>
    <mergeCell ref="EVS551:EVV551"/>
    <mergeCell ref="EUI551:EUL551"/>
    <mergeCell ref="EUM551:EUP551"/>
    <mergeCell ref="EUQ551:EUT551"/>
    <mergeCell ref="EUU551:EUX551"/>
    <mergeCell ref="EUY551:EVB551"/>
    <mergeCell ref="ETO551:ETR551"/>
    <mergeCell ref="ETS551:ETV551"/>
    <mergeCell ref="ETW551:ETZ551"/>
    <mergeCell ref="EUA551:EUD551"/>
    <mergeCell ref="EUE551:EUH551"/>
    <mergeCell ref="ESU551:ESX551"/>
    <mergeCell ref="ESY551:ETB551"/>
    <mergeCell ref="ETC551:ETF551"/>
    <mergeCell ref="ETG551:ETJ551"/>
    <mergeCell ref="ETK551:ETN551"/>
    <mergeCell ref="ESA551:ESD551"/>
    <mergeCell ref="ESE551:ESH551"/>
    <mergeCell ref="ESI551:ESL551"/>
    <mergeCell ref="ESM551:ESP551"/>
    <mergeCell ref="ESQ551:EST551"/>
    <mergeCell ref="FCA551:FCD551"/>
    <mergeCell ref="FCE551:FCH551"/>
    <mergeCell ref="FCI551:FCL551"/>
    <mergeCell ref="FCM551:FCP551"/>
    <mergeCell ref="FCQ551:FCT551"/>
    <mergeCell ref="FBG551:FBJ551"/>
    <mergeCell ref="FBK551:FBN551"/>
    <mergeCell ref="FBO551:FBR551"/>
    <mergeCell ref="FBS551:FBV551"/>
    <mergeCell ref="FBW551:FBZ551"/>
    <mergeCell ref="FAM551:FAP551"/>
    <mergeCell ref="FAQ551:FAT551"/>
    <mergeCell ref="FAU551:FAX551"/>
    <mergeCell ref="FAY551:FBB551"/>
    <mergeCell ref="FBC551:FBF551"/>
    <mergeCell ref="EZS551:EZV551"/>
    <mergeCell ref="EZW551:EZZ551"/>
    <mergeCell ref="FAA551:FAD551"/>
    <mergeCell ref="FAE551:FAH551"/>
    <mergeCell ref="FAI551:FAL551"/>
    <mergeCell ref="EYY551:EZB551"/>
    <mergeCell ref="EZC551:EZF551"/>
    <mergeCell ref="EZG551:EZJ551"/>
    <mergeCell ref="EZK551:EZN551"/>
    <mergeCell ref="EZO551:EZR551"/>
    <mergeCell ref="EYE551:EYH551"/>
    <mergeCell ref="EYI551:EYL551"/>
    <mergeCell ref="EYM551:EYP551"/>
    <mergeCell ref="EYQ551:EYT551"/>
    <mergeCell ref="EYU551:EYX551"/>
    <mergeCell ref="EXK551:EXN551"/>
    <mergeCell ref="EXO551:EXR551"/>
    <mergeCell ref="EXS551:EXV551"/>
    <mergeCell ref="EXW551:EXZ551"/>
    <mergeCell ref="EYA551:EYD551"/>
    <mergeCell ref="FHK551:FHN551"/>
    <mergeCell ref="FHO551:FHR551"/>
    <mergeCell ref="FHS551:FHV551"/>
    <mergeCell ref="FHW551:FHZ551"/>
    <mergeCell ref="FIA551:FID551"/>
    <mergeCell ref="FGQ551:FGT551"/>
    <mergeCell ref="FGU551:FGX551"/>
    <mergeCell ref="FGY551:FHB551"/>
    <mergeCell ref="FHC551:FHF551"/>
    <mergeCell ref="FHG551:FHJ551"/>
    <mergeCell ref="FFW551:FFZ551"/>
    <mergeCell ref="FGA551:FGD551"/>
    <mergeCell ref="FGE551:FGH551"/>
    <mergeCell ref="FGI551:FGL551"/>
    <mergeCell ref="FGM551:FGP551"/>
    <mergeCell ref="FFC551:FFF551"/>
    <mergeCell ref="FFG551:FFJ551"/>
    <mergeCell ref="FFK551:FFN551"/>
    <mergeCell ref="FFO551:FFR551"/>
    <mergeCell ref="FFS551:FFV551"/>
    <mergeCell ref="FEI551:FEL551"/>
    <mergeCell ref="FEM551:FEP551"/>
    <mergeCell ref="FEQ551:FET551"/>
    <mergeCell ref="FEU551:FEX551"/>
    <mergeCell ref="FEY551:FFB551"/>
    <mergeCell ref="FDO551:FDR551"/>
    <mergeCell ref="FDS551:FDV551"/>
    <mergeCell ref="FDW551:FDZ551"/>
    <mergeCell ref="FEA551:FED551"/>
    <mergeCell ref="FEE551:FEH551"/>
    <mergeCell ref="FCU551:FCX551"/>
    <mergeCell ref="FCY551:FDB551"/>
    <mergeCell ref="FDC551:FDF551"/>
    <mergeCell ref="FDG551:FDJ551"/>
    <mergeCell ref="FDK551:FDN551"/>
    <mergeCell ref="FMU551:FMX551"/>
    <mergeCell ref="FMY551:FNB551"/>
    <mergeCell ref="FNC551:FNF551"/>
    <mergeCell ref="FNG551:FNJ551"/>
    <mergeCell ref="FNK551:FNN551"/>
    <mergeCell ref="FMA551:FMD551"/>
    <mergeCell ref="FME551:FMH551"/>
    <mergeCell ref="FMI551:FML551"/>
    <mergeCell ref="FMM551:FMP551"/>
    <mergeCell ref="FMQ551:FMT551"/>
    <mergeCell ref="FLG551:FLJ551"/>
    <mergeCell ref="FLK551:FLN551"/>
    <mergeCell ref="FLO551:FLR551"/>
    <mergeCell ref="FLS551:FLV551"/>
    <mergeCell ref="FLW551:FLZ551"/>
    <mergeCell ref="FKM551:FKP551"/>
    <mergeCell ref="FKQ551:FKT551"/>
    <mergeCell ref="FKU551:FKX551"/>
    <mergeCell ref="FKY551:FLB551"/>
    <mergeCell ref="FLC551:FLF551"/>
    <mergeCell ref="FJS551:FJV551"/>
    <mergeCell ref="FJW551:FJZ551"/>
    <mergeCell ref="FKA551:FKD551"/>
    <mergeCell ref="FKE551:FKH551"/>
    <mergeCell ref="FKI551:FKL551"/>
    <mergeCell ref="FIY551:FJB551"/>
    <mergeCell ref="FJC551:FJF551"/>
    <mergeCell ref="FJG551:FJJ551"/>
    <mergeCell ref="FJK551:FJN551"/>
    <mergeCell ref="FJO551:FJR551"/>
    <mergeCell ref="FIE551:FIH551"/>
    <mergeCell ref="FII551:FIL551"/>
    <mergeCell ref="FIM551:FIP551"/>
    <mergeCell ref="FIQ551:FIT551"/>
    <mergeCell ref="FIU551:FIX551"/>
    <mergeCell ref="FSE551:FSH551"/>
    <mergeCell ref="FSI551:FSL551"/>
    <mergeCell ref="FSM551:FSP551"/>
    <mergeCell ref="FSQ551:FST551"/>
    <mergeCell ref="FSU551:FSX551"/>
    <mergeCell ref="FRK551:FRN551"/>
    <mergeCell ref="FRO551:FRR551"/>
    <mergeCell ref="FRS551:FRV551"/>
    <mergeCell ref="FRW551:FRZ551"/>
    <mergeCell ref="FSA551:FSD551"/>
    <mergeCell ref="FQQ551:FQT551"/>
    <mergeCell ref="FQU551:FQX551"/>
    <mergeCell ref="FQY551:FRB551"/>
    <mergeCell ref="FRC551:FRF551"/>
    <mergeCell ref="FRG551:FRJ551"/>
    <mergeCell ref="FPW551:FPZ551"/>
    <mergeCell ref="FQA551:FQD551"/>
    <mergeCell ref="FQE551:FQH551"/>
    <mergeCell ref="FQI551:FQL551"/>
    <mergeCell ref="FQM551:FQP551"/>
    <mergeCell ref="FPC551:FPF551"/>
    <mergeCell ref="FPG551:FPJ551"/>
    <mergeCell ref="FPK551:FPN551"/>
    <mergeCell ref="FPO551:FPR551"/>
    <mergeCell ref="FPS551:FPV551"/>
    <mergeCell ref="FOI551:FOL551"/>
    <mergeCell ref="FOM551:FOP551"/>
    <mergeCell ref="FOQ551:FOT551"/>
    <mergeCell ref="FOU551:FOX551"/>
    <mergeCell ref="FOY551:FPB551"/>
    <mergeCell ref="FNO551:FNR551"/>
    <mergeCell ref="FNS551:FNV551"/>
    <mergeCell ref="FNW551:FNZ551"/>
    <mergeCell ref="FOA551:FOD551"/>
    <mergeCell ref="FOE551:FOH551"/>
    <mergeCell ref="FXO551:FXR551"/>
    <mergeCell ref="FXS551:FXV551"/>
    <mergeCell ref="FXW551:FXZ551"/>
    <mergeCell ref="FYA551:FYD551"/>
    <mergeCell ref="FYE551:FYH551"/>
    <mergeCell ref="FWU551:FWX551"/>
    <mergeCell ref="FWY551:FXB551"/>
    <mergeCell ref="FXC551:FXF551"/>
    <mergeCell ref="FXG551:FXJ551"/>
    <mergeCell ref="FXK551:FXN551"/>
    <mergeCell ref="FWA551:FWD551"/>
    <mergeCell ref="FWE551:FWH551"/>
    <mergeCell ref="FWI551:FWL551"/>
    <mergeCell ref="FWM551:FWP551"/>
    <mergeCell ref="FWQ551:FWT551"/>
    <mergeCell ref="FVG551:FVJ551"/>
    <mergeCell ref="FVK551:FVN551"/>
    <mergeCell ref="FVO551:FVR551"/>
    <mergeCell ref="FVS551:FVV551"/>
    <mergeCell ref="FVW551:FVZ551"/>
    <mergeCell ref="FUM551:FUP551"/>
    <mergeCell ref="FUQ551:FUT551"/>
    <mergeCell ref="FUU551:FUX551"/>
    <mergeCell ref="FUY551:FVB551"/>
    <mergeCell ref="FVC551:FVF551"/>
    <mergeCell ref="FTS551:FTV551"/>
    <mergeCell ref="FTW551:FTZ551"/>
    <mergeCell ref="FUA551:FUD551"/>
    <mergeCell ref="FUE551:FUH551"/>
    <mergeCell ref="FUI551:FUL551"/>
    <mergeCell ref="FSY551:FTB551"/>
    <mergeCell ref="FTC551:FTF551"/>
    <mergeCell ref="FTG551:FTJ551"/>
    <mergeCell ref="FTK551:FTN551"/>
    <mergeCell ref="FTO551:FTR551"/>
    <mergeCell ref="GCY551:GDB551"/>
    <mergeCell ref="GDC551:GDF551"/>
    <mergeCell ref="GDG551:GDJ551"/>
    <mergeCell ref="GDK551:GDN551"/>
    <mergeCell ref="GDO551:GDR551"/>
    <mergeCell ref="GCE551:GCH551"/>
    <mergeCell ref="GCI551:GCL551"/>
    <mergeCell ref="GCM551:GCP551"/>
    <mergeCell ref="GCQ551:GCT551"/>
    <mergeCell ref="GCU551:GCX551"/>
    <mergeCell ref="GBK551:GBN551"/>
    <mergeCell ref="GBO551:GBR551"/>
    <mergeCell ref="GBS551:GBV551"/>
    <mergeCell ref="GBW551:GBZ551"/>
    <mergeCell ref="GCA551:GCD551"/>
    <mergeCell ref="GAQ551:GAT551"/>
    <mergeCell ref="GAU551:GAX551"/>
    <mergeCell ref="GAY551:GBB551"/>
    <mergeCell ref="GBC551:GBF551"/>
    <mergeCell ref="GBG551:GBJ551"/>
    <mergeCell ref="FZW551:FZZ551"/>
    <mergeCell ref="GAA551:GAD551"/>
    <mergeCell ref="GAE551:GAH551"/>
    <mergeCell ref="GAI551:GAL551"/>
    <mergeCell ref="GAM551:GAP551"/>
    <mergeCell ref="FZC551:FZF551"/>
    <mergeCell ref="FZG551:FZJ551"/>
    <mergeCell ref="FZK551:FZN551"/>
    <mergeCell ref="FZO551:FZR551"/>
    <mergeCell ref="FZS551:FZV551"/>
    <mergeCell ref="FYI551:FYL551"/>
    <mergeCell ref="FYM551:FYP551"/>
    <mergeCell ref="FYQ551:FYT551"/>
    <mergeCell ref="FYU551:FYX551"/>
    <mergeCell ref="FYY551:FZB551"/>
    <mergeCell ref="GII551:GIL551"/>
    <mergeCell ref="GIM551:GIP551"/>
    <mergeCell ref="GIQ551:GIT551"/>
    <mergeCell ref="GIU551:GIX551"/>
    <mergeCell ref="GIY551:GJB551"/>
    <mergeCell ref="GHO551:GHR551"/>
    <mergeCell ref="GHS551:GHV551"/>
    <mergeCell ref="GHW551:GHZ551"/>
    <mergeCell ref="GIA551:GID551"/>
    <mergeCell ref="GIE551:GIH551"/>
    <mergeCell ref="GGU551:GGX551"/>
    <mergeCell ref="GGY551:GHB551"/>
    <mergeCell ref="GHC551:GHF551"/>
    <mergeCell ref="GHG551:GHJ551"/>
    <mergeCell ref="GHK551:GHN551"/>
    <mergeCell ref="GGA551:GGD551"/>
    <mergeCell ref="GGE551:GGH551"/>
    <mergeCell ref="GGI551:GGL551"/>
    <mergeCell ref="GGM551:GGP551"/>
    <mergeCell ref="GGQ551:GGT551"/>
    <mergeCell ref="GFG551:GFJ551"/>
    <mergeCell ref="GFK551:GFN551"/>
    <mergeCell ref="GFO551:GFR551"/>
    <mergeCell ref="GFS551:GFV551"/>
    <mergeCell ref="GFW551:GFZ551"/>
    <mergeCell ref="GEM551:GEP551"/>
    <mergeCell ref="GEQ551:GET551"/>
    <mergeCell ref="GEU551:GEX551"/>
    <mergeCell ref="GEY551:GFB551"/>
    <mergeCell ref="GFC551:GFF551"/>
    <mergeCell ref="GDS551:GDV551"/>
    <mergeCell ref="GDW551:GDZ551"/>
    <mergeCell ref="GEA551:GED551"/>
    <mergeCell ref="GEE551:GEH551"/>
    <mergeCell ref="GEI551:GEL551"/>
    <mergeCell ref="GNS551:GNV551"/>
    <mergeCell ref="GNW551:GNZ551"/>
    <mergeCell ref="GOA551:GOD551"/>
    <mergeCell ref="GOE551:GOH551"/>
    <mergeCell ref="GOI551:GOL551"/>
    <mergeCell ref="GMY551:GNB551"/>
    <mergeCell ref="GNC551:GNF551"/>
    <mergeCell ref="GNG551:GNJ551"/>
    <mergeCell ref="GNK551:GNN551"/>
    <mergeCell ref="GNO551:GNR551"/>
    <mergeCell ref="GME551:GMH551"/>
    <mergeCell ref="GMI551:GML551"/>
    <mergeCell ref="GMM551:GMP551"/>
    <mergeCell ref="GMQ551:GMT551"/>
    <mergeCell ref="GMU551:GMX551"/>
    <mergeCell ref="GLK551:GLN551"/>
    <mergeCell ref="GLO551:GLR551"/>
    <mergeCell ref="GLS551:GLV551"/>
    <mergeCell ref="GLW551:GLZ551"/>
    <mergeCell ref="GMA551:GMD551"/>
    <mergeCell ref="GKQ551:GKT551"/>
    <mergeCell ref="GKU551:GKX551"/>
    <mergeCell ref="GKY551:GLB551"/>
    <mergeCell ref="GLC551:GLF551"/>
    <mergeCell ref="GLG551:GLJ551"/>
    <mergeCell ref="GJW551:GJZ551"/>
    <mergeCell ref="GKA551:GKD551"/>
    <mergeCell ref="GKE551:GKH551"/>
    <mergeCell ref="GKI551:GKL551"/>
    <mergeCell ref="GKM551:GKP551"/>
    <mergeCell ref="GJC551:GJF551"/>
    <mergeCell ref="GJG551:GJJ551"/>
    <mergeCell ref="GJK551:GJN551"/>
    <mergeCell ref="GJO551:GJR551"/>
    <mergeCell ref="GJS551:GJV551"/>
    <mergeCell ref="GTC551:GTF551"/>
    <mergeCell ref="GTG551:GTJ551"/>
    <mergeCell ref="GTK551:GTN551"/>
    <mergeCell ref="GTO551:GTR551"/>
    <mergeCell ref="GTS551:GTV551"/>
    <mergeCell ref="GSI551:GSL551"/>
    <mergeCell ref="GSM551:GSP551"/>
    <mergeCell ref="GSQ551:GST551"/>
    <mergeCell ref="GSU551:GSX551"/>
    <mergeCell ref="GSY551:GTB551"/>
    <mergeCell ref="GRO551:GRR551"/>
    <mergeCell ref="GRS551:GRV551"/>
    <mergeCell ref="GRW551:GRZ551"/>
    <mergeCell ref="GSA551:GSD551"/>
    <mergeCell ref="GSE551:GSH551"/>
    <mergeCell ref="GQU551:GQX551"/>
    <mergeCell ref="GQY551:GRB551"/>
    <mergeCell ref="GRC551:GRF551"/>
    <mergeCell ref="GRG551:GRJ551"/>
    <mergeCell ref="GRK551:GRN551"/>
    <mergeCell ref="GQA551:GQD551"/>
    <mergeCell ref="GQE551:GQH551"/>
    <mergeCell ref="GQI551:GQL551"/>
    <mergeCell ref="GQM551:GQP551"/>
    <mergeCell ref="GQQ551:GQT551"/>
    <mergeCell ref="GPG551:GPJ551"/>
    <mergeCell ref="GPK551:GPN551"/>
    <mergeCell ref="GPO551:GPR551"/>
    <mergeCell ref="GPS551:GPV551"/>
    <mergeCell ref="GPW551:GPZ551"/>
    <mergeCell ref="GOM551:GOP551"/>
    <mergeCell ref="GOQ551:GOT551"/>
    <mergeCell ref="GOU551:GOX551"/>
    <mergeCell ref="GOY551:GPB551"/>
    <mergeCell ref="GPC551:GPF551"/>
    <mergeCell ref="GYM551:GYP551"/>
    <mergeCell ref="GYQ551:GYT551"/>
    <mergeCell ref="GYU551:GYX551"/>
    <mergeCell ref="GYY551:GZB551"/>
    <mergeCell ref="GZC551:GZF551"/>
    <mergeCell ref="GXS551:GXV551"/>
    <mergeCell ref="GXW551:GXZ551"/>
    <mergeCell ref="GYA551:GYD551"/>
    <mergeCell ref="GYE551:GYH551"/>
    <mergeCell ref="GYI551:GYL551"/>
    <mergeCell ref="GWY551:GXB551"/>
    <mergeCell ref="GXC551:GXF551"/>
    <mergeCell ref="GXG551:GXJ551"/>
    <mergeCell ref="GXK551:GXN551"/>
    <mergeCell ref="GXO551:GXR551"/>
    <mergeCell ref="GWE551:GWH551"/>
    <mergeCell ref="GWI551:GWL551"/>
    <mergeCell ref="GWM551:GWP551"/>
    <mergeCell ref="GWQ551:GWT551"/>
    <mergeCell ref="GWU551:GWX551"/>
    <mergeCell ref="GVK551:GVN551"/>
    <mergeCell ref="GVO551:GVR551"/>
    <mergeCell ref="GVS551:GVV551"/>
    <mergeCell ref="GVW551:GVZ551"/>
    <mergeCell ref="GWA551:GWD551"/>
    <mergeCell ref="GUQ551:GUT551"/>
    <mergeCell ref="GUU551:GUX551"/>
    <mergeCell ref="GUY551:GVB551"/>
    <mergeCell ref="GVC551:GVF551"/>
    <mergeCell ref="GVG551:GVJ551"/>
    <mergeCell ref="GTW551:GTZ551"/>
    <mergeCell ref="GUA551:GUD551"/>
    <mergeCell ref="GUE551:GUH551"/>
    <mergeCell ref="GUI551:GUL551"/>
    <mergeCell ref="GUM551:GUP551"/>
    <mergeCell ref="HDW551:HDZ551"/>
    <mergeCell ref="HEA551:HED551"/>
    <mergeCell ref="HEE551:HEH551"/>
    <mergeCell ref="HEI551:HEL551"/>
    <mergeCell ref="HEM551:HEP551"/>
    <mergeCell ref="HDC551:HDF551"/>
    <mergeCell ref="HDG551:HDJ551"/>
    <mergeCell ref="HDK551:HDN551"/>
    <mergeCell ref="HDO551:HDR551"/>
    <mergeCell ref="HDS551:HDV551"/>
    <mergeCell ref="HCI551:HCL551"/>
    <mergeCell ref="HCM551:HCP551"/>
    <mergeCell ref="HCQ551:HCT551"/>
    <mergeCell ref="HCU551:HCX551"/>
    <mergeCell ref="HCY551:HDB551"/>
    <mergeCell ref="HBO551:HBR551"/>
    <mergeCell ref="HBS551:HBV551"/>
    <mergeCell ref="HBW551:HBZ551"/>
    <mergeCell ref="HCA551:HCD551"/>
    <mergeCell ref="HCE551:HCH551"/>
    <mergeCell ref="HAU551:HAX551"/>
    <mergeCell ref="HAY551:HBB551"/>
    <mergeCell ref="HBC551:HBF551"/>
    <mergeCell ref="HBG551:HBJ551"/>
    <mergeCell ref="HBK551:HBN551"/>
    <mergeCell ref="HAA551:HAD551"/>
    <mergeCell ref="HAE551:HAH551"/>
    <mergeCell ref="HAI551:HAL551"/>
    <mergeCell ref="HAM551:HAP551"/>
    <mergeCell ref="HAQ551:HAT551"/>
    <mergeCell ref="GZG551:GZJ551"/>
    <mergeCell ref="GZK551:GZN551"/>
    <mergeCell ref="GZO551:GZR551"/>
    <mergeCell ref="GZS551:GZV551"/>
    <mergeCell ref="GZW551:GZZ551"/>
    <mergeCell ref="HJG551:HJJ551"/>
    <mergeCell ref="HJK551:HJN551"/>
    <mergeCell ref="HJO551:HJR551"/>
    <mergeCell ref="HJS551:HJV551"/>
    <mergeCell ref="HJW551:HJZ551"/>
    <mergeCell ref="HIM551:HIP551"/>
    <mergeCell ref="HIQ551:HIT551"/>
    <mergeCell ref="HIU551:HIX551"/>
    <mergeCell ref="HIY551:HJB551"/>
    <mergeCell ref="HJC551:HJF551"/>
    <mergeCell ref="HHS551:HHV551"/>
    <mergeCell ref="HHW551:HHZ551"/>
    <mergeCell ref="HIA551:HID551"/>
    <mergeCell ref="HIE551:HIH551"/>
    <mergeCell ref="HII551:HIL551"/>
    <mergeCell ref="HGY551:HHB551"/>
    <mergeCell ref="HHC551:HHF551"/>
    <mergeCell ref="HHG551:HHJ551"/>
    <mergeCell ref="HHK551:HHN551"/>
    <mergeCell ref="HHO551:HHR551"/>
    <mergeCell ref="HGE551:HGH551"/>
    <mergeCell ref="HGI551:HGL551"/>
    <mergeCell ref="HGM551:HGP551"/>
    <mergeCell ref="HGQ551:HGT551"/>
    <mergeCell ref="HGU551:HGX551"/>
    <mergeCell ref="HFK551:HFN551"/>
    <mergeCell ref="HFO551:HFR551"/>
    <mergeCell ref="HFS551:HFV551"/>
    <mergeCell ref="HFW551:HFZ551"/>
    <mergeCell ref="HGA551:HGD551"/>
    <mergeCell ref="HEQ551:HET551"/>
    <mergeCell ref="HEU551:HEX551"/>
    <mergeCell ref="HEY551:HFB551"/>
    <mergeCell ref="HFC551:HFF551"/>
    <mergeCell ref="HFG551:HFJ551"/>
    <mergeCell ref="HOQ551:HOT551"/>
    <mergeCell ref="HOU551:HOX551"/>
    <mergeCell ref="HOY551:HPB551"/>
    <mergeCell ref="HPC551:HPF551"/>
    <mergeCell ref="HPG551:HPJ551"/>
    <mergeCell ref="HNW551:HNZ551"/>
    <mergeCell ref="HOA551:HOD551"/>
    <mergeCell ref="HOE551:HOH551"/>
    <mergeCell ref="HOI551:HOL551"/>
    <mergeCell ref="HOM551:HOP551"/>
    <mergeCell ref="HNC551:HNF551"/>
    <mergeCell ref="HNG551:HNJ551"/>
    <mergeCell ref="HNK551:HNN551"/>
    <mergeCell ref="HNO551:HNR551"/>
    <mergeCell ref="HNS551:HNV551"/>
    <mergeCell ref="HMI551:HML551"/>
    <mergeCell ref="HMM551:HMP551"/>
    <mergeCell ref="HMQ551:HMT551"/>
    <mergeCell ref="HMU551:HMX551"/>
    <mergeCell ref="HMY551:HNB551"/>
    <mergeCell ref="HLO551:HLR551"/>
    <mergeCell ref="HLS551:HLV551"/>
    <mergeCell ref="HLW551:HLZ551"/>
    <mergeCell ref="HMA551:HMD551"/>
    <mergeCell ref="HME551:HMH551"/>
    <mergeCell ref="HKU551:HKX551"/>
    <mergeCell ref="HKY551:HLB551"/>
    <mergeCell ref="HLC551:HLF551"/>
    <mergeCell ref="HLG551:HLJ551"/>
    <mergeCell ref="HLK551:HLN551"/>
    <mergeCell ref="HKA551:HKD551"/>
    <mergeCell ref="HKE551:HKH551"/>
    <mergeCell ref="HKI551:HKL551"/>
    <mergeCell ref="HKM551:HKP551"/>
    <mergeCell ref="HKQ551:HKT551"/>
    <mergeCell ref="HUA551:HUD551"/>
    <mergeCell ref="HUE551:HUH551"/>
    <mergeCell ref="HUI551:HUL551"/>
    <mergeCell ref="HUM551:HUP551"/>
    <mergeCell ref="HUQ551:HUT551"/>
    <mergeCell ref="HTG551:HTJ551"/>
    <mergeCell ref="HTK551:HTN551"/>
    <mergeCell ref="HTO551:HTR551"/>
    <mergeCell ref="HTS551:HTV551"/>
    <mergeCell ref="HTW551:HTZ551"/>
    <mergeCell ref="HSM551:HSP551"/>
    <mergeCell ref="HSQ551:HST551"/>
    <mergeCell ref="HSU551:HSX551"/>
    <mergeCell ref="HSY551:HTB551"/>
    <mergeCell ref="HTC551:HTF551"/>
    <mergeCell ref="HRS551:HRV551"/>
    <mergeCell ref="HRW551:HRZ551"/>
    <mergeCell ref="HSA551:HSD551"/>
    <mergeCell ref="HSE551:HSH551"/>
    <mergeCell ref="HSI551:HSL551"/>
    <mergeCell ref="HQY551:HRB551"/>
    <mergeCell ref="HRC551:HRF551"/>
    <mergeCell ref="HRG551:HRJ551"/>
    <mergeCell ref="HRK551:HRN551"/>
    <mergeCell ref="HRO551:HRR551"/>
    <mergeCell ref="HQE551:HQH551"/>
    <mergeCell ref="HQI551:HQL551"/>
    <mergeCell ref="HQM551:HQP551"/>
    <mergeCell ref="HQQ551:HQT551"/>
    <mergeCell ref="HQU551:HQX551"/>
    <mergeCell ref="HPK551:HPN551"/>
    <mergeCell ref="HPO551:HPR551"/>
    <mergeCell ref="HPS551:HPV551"/>
    <mergeCell ref="HPW551:HPZ551"/>
    <mergeCell ref="HQA551:HQD551"/>
    <mergeCell ref="HZK551:HZN551"/>
    <mergeCell ref="HZO551:HZR551"/>
    <mergeCell ref="HZS551:HZV551"/>
    <mergeCell ref="HZW551:HZZ551"/>
    <mergeCell ref="IAA551:IAD551"/>
    <mergeCell ref="HYQ551:HYT551"/>
    <mergeCell ref="HYU551:HYX551"/>
    <mergeCell ref="HYY551:HZB551"/>
    <mergeCell ref="HZC551:HZF551"/>
    <mergeCell ref="HZG551:HZJ551"/>
    <mergeCell ref="HXW551:HXZ551"/>
    <mergeCell ref="HYA551:HYD551"/>
    <mergeCell ref="HYE551:HYH551"/>
    <mergeCell ref="HYI551:HYL551"/>
    <mergeCell ref="HYM551:HYP551"/>
    <mergeCell ref="HXC551:HXF551"/>
    <mergeCell ref="HXG551:HXJ551"/>
    <mergeCell ref="HXK551:HXN551"/>
    <mergeCell ref="HXO551:HXR551"/>
    <mergeCell ref="HXS551:HXV551"/>
    <mergeCell ref="HWI551:HWL551"/>
    <mergeCell ref="HWM551:HWP551"/>
    <mergeCell ref="HWQ551:HWT551"/>
    <mergeCell ref="HWU551:HWX551"/>
    <mergeCell ref="HWY551:HXB551"/>
    <mergeCell ref="HVO551:HVR551"/>
    <mergeCell ref="HVS551:HVV551"/>
    <mergeCell ref="HVW551:HVZ551"/>
    <mergeCell ref="HWA551:HWD551"/>
    <mergeCell ref="HWE551:HWH551"/>
    <mergeCell ref="HUU551:HUX551"/>
    <mergeCell ref="HUY551:HVB551"/>
    <mergeCell ref="HVC551:HVF551"/>
    <mergeCell ref="HVG551:HVJ551"/>
    <mergeCell ref="HVK551:HVN551"/>
    <mergeCell ref="IEU551:IEX551"/>
    <mergeCell ref="IEY551:IFB551"/>
    <mergeCell ref="IFC551:IFF551"/>
    <mergeCell ref="IFG551:IFJ551"/>
    <mergeCell ref="IFK551:IFN551"/>
    <mergeCell ref="IEA551:IED551"/>
    <mergeCell ref="IEE551:IEH551"/>
    <mergeCell ref="IEI551:IEL551"/>
    <mergeCell ref="IEM551:IEP551"/>
    <mergeCell ref="IEQ551:IET551"/>
    <mergeCell ref="IDG551:IDJ551"/>
    <mergeCell ref="IDK551:IDN551"/>
    <mergeCell ref="IDO551:IDR551"/>
    <mergeCell ref="IDS551:IDV551"/>
    <mergeCell ref="IDW551:IDZ551"/>
    <mergeCell ref="ICM551:ICP551"/>
    <mergeCell ref="ICQ551:ICT551"/>
    <mergeCell ref="ICU551:ICX551"/>
    <mergeCell ref="ICY551:IDB551"/>
    <mergeCell ref="IDC551:IDF551"/>
    <mergeCell ref="IBS551:IBV551"/>
    <mergeCell ref="IBW551:IBZ551"/>
    <mergeCell ref="ICA551:ICD551"/>
    <mergeCell ref="ICE551:ICH551"/>
    <mergeCell ref="ICI551:ICL551"/>
    <mergeCell ref="IAY551:IBB551"/>
    <mergeCell ref="IBC551:IBF551"/>
    <mergeCell ref="IBG551:IBJ551"/>
    <mergeCell ref="IBK551:IBN551"/>
    <mergeCell ref="IBO551:IBR551"/>
    <mergeCell ref="IAE551:IAH551"/>
    <mergeCell ref="IAI551:IAL551"/>
    <mergeCell ref="IAM551:IAP551"/>
    <mergeCell ref="IAQ551:IAT551"/>
    <mergeCell ref="IAU551:IAX551"/>
    <mergeCell ref="IKE551:IKH551"/>
    <mergeCell ref="IKI551:IKL551"/>
    <mergeCell ref="IKM551:IKP551"/>
    <mergeCell ref="IKQ551:IKT551"/>
    <mergeCell ref="IKU551:IKX551"/>
    <mergeCell ref="IJK551:IJN551"/>
    <mergeCell ref="IJO551:IJR551"/>
    <mergeCell ref="IJS551:IJV551"/>
    <mergeCell ref="IJW551:IJZ551"/>
    <mergeCell ref="IKA551:IKD551"/>
    <mergeCell ref="IIQ551:IIT551"/>
    <mergeCell ref="IIU551:IIX551"/>
    <mergeCell ref="IIY551:IJB551"/>
    <mergeCell ref="IJC551:IJF551"/>
    <mergeCell ref="IJG551:IJJ551"/>
    <mergeCell ref="IHW551:IHZ551"/>
    <mergeCell ref="IIA551:IID551"/>
    <mergeCell ref="IIE551:IIH551"/>
    <mergeCell ref="III551:IIL551"/>
    <mergeCell ref="IIM551:IIP551"/>
    <mergeCell ref="IHC551:IHF551"/>
    <mergeCell ref="IHG551:IHJ551"/>
    <mergeCell ref="IHK551:IHN551"/>
    <mergeCell ref="IHO551:IHR551"/>
    <mergeCell ref="IHS551:IHV551"/>
    <mergeCell ref="IGI551:IGL551"/>
    <mergeCell ref="IGM551:IGP551"/>
    <mergeCell ref="IGQ551:IGT551"/>
    <mergeCell ref="IGU551:IGX551"/>
    <mergeCell ref="IGY551:IHB551"/>
    <mergeCell ref="IFO551:IFR551"/>
    <mergeCell ref="IFS551:IFV551"/>
    <mergeCell ref="IFW551:IFZ551"/>
    <mergeCell ref="IGA551:IGD551"/>
    <mergeCell ref="IGE551:IGH551"/>
    <mergeCell ref="IPO551:IPR551"/>
    <mergeCell ref="IPS551:IPV551"/>
    <mergeCell ref="IPW551:IPZ551"/>
    <mergeCell ref="IQA551:IQD551"/>
    <mergeCell ref="IQE551:IQH551"/>
    <mergeCell ref="IOU551:IOX551"/>
    <mergeCell ref="IOY551:IPB551"/>
    <mergeCell ref="IPC551:IPF551"/>
    <mergeCell ref="IPG551:IPJ551"/>
    <mergeCell ref="IPK551:IPN551"/>
    <mergeCell ref="IOA551:IOD551"/>
    <mergeCell ref="IOE551:IOH551"/>
    <mergeCell ref="IOI551:IOL551"/>
    <mergeCell ref="IOM551:IOP551"/>
    <mergeCell ref="IOQ551:IOT551"/>
    <mergeCell ref="ING551:INJ551"/>
    <mergeCell ref="INK551:INN551"/>
    <mergeCell ref="INO551:INR551"/>
    <mergeCell ref="INS551:INV551"/>
    <mergeCell ref="INW551:INZ551"/>
    <mergeCell ref="IMM551:IMP551"/>
    <mergeCell ref="IMQ551:IMT551"/>
    <mergeCell ref="IMU551:IMX551"/>
    <mergeCell ref="IMY551:INB551"/>
    <mergeCell ref="INC551:INF551"/>
    <mergeCell ref="ILS551:ILV551"/>
    <mergeCell ref="ILW551:ILZ551"/>
    <mergeCell ref="IMA551:IMD551"/>
    <mergeCell ref="IME551:IMH551"/>
    <mergeCell ref="IMI551:IML551"/>
    <mergeCell ref="IKY551:ILB551"/>
    <mergeCell ref="ILC551:ILF551"/>
    <mergeCell ref="ILG551:ILJ551"/>
    <mergeCell ref="ILK551:ILN551"/>
    <mergeCell ref="ILO551:ILR551"/>
    <mergeCell ref="IUY551:IVB551"/>
    <mergeCell ref="IVC551:IVF551"/>
    <mergeCell ref="IVG551:IVJ551"/>
    <mergeCell ref="IVK551:IVN551"/>
    <mergeCell ref="IVO551:IVR551"/>
    <mergeCell ref="IUE551:IUH551"/>
    <mergeCell ref="IUI551:IUL551"/>
    <mergeCell ref="IUM551:IUP551"/>
    <mergeCell ref="IUQ551:IUT551"/>
    <mergeCell ref="IUU551:IUX551"/>
    <mergeCell ref="ITK551:ITN551"/>
    <mergeCell ref="ITO551:ITR551"/>
    <mergeCell ref="ITS551:ITV551"/>
    <mergeCell ref="ITW551:ITZ551"/>
    <mergeCell ref="IUA551:IUD551"/>
    <mergeCell ref="ISQ551:IST551"/>
    <mergeCell ref="ISU551:ISX551"/>
    <mergeCell ref="ISY551:ITB551"/>
    <mergeCell ref="ITC551:ITF551"/>
    <mergeCell ref="ITG551:ITJ551"/>
    <mergeCell ref="IRW551:IRZ551"/>
    <mergeCell ref="ISA551:ISD551"/>
    <mergeCell ref="ISE551:ISH551"/>
    <mergeCell ref="ISI551:ISL551"/>
    <mergeCell ref="ISM551:ISP551"/>
    <mergeCell ref="IRC551:IRF551"/>
    <mergeCell ref="IRG551:IRJ551"/>
    <mergeCell ref="IRK551:IRN551"/>
    <mergeCell ref="IRO551:IRR551"/>
    <mergeCell ref="IRS551:IRV551"/>
    <mergeCell ref="IQI551:IQL551"/>
    <mergeCell ref="IQM551:IQP551"/>
    <mergeCell ref="IQQ551:IQT551"/>
    <mergeCell ref="IQU551:IQX551"/>
    <mergeCell ref="IQY551:IRB551"/>
    <mergeCell ref="JAI551:JAL551"/>
    <mergeCell ref="JAM551:JAP551"/>
    <mergeCell ref="JAQ551:JAT551"/>
    <mergeCell ref="JAU551:JAX551"/>
    <mergeCell ref="JAY551:JBB551"/>
    <mergeCell ref="IZO551:IZR551"/>
    <mergeCell ref="IZS551:IZV551"/>
    <mergeCell ref="IZW551:IZZ551"/>
    <mergeCell ref="JAA551:JAD551"/>
    <mergeCell ref="JAE551:JAH551"/>
    <mergeCell ref="IYU551:IYX551"/>
    <mergeCell ref="IYY551:IZB551"/>
    <mergeCell ref="IZC551:IZF551"/>
    <mergeCell ref="IZG551:IZJ551"/>
    <mergeCell ref="IZK551:IZN551"/>
    <mergeCell ref="IYA551:IYD551"/>
    <mergeCell ref="IYE551:IYH551"/>
    <mergeCell ref="IYI551:IYL551"/>
    <mergeCell ref="IYM551:IYP551"/>
    <mergeCell ref="IYQ551:IYT551"/>
    <mergeCell ref="IXG551:IXJ551"/>
    <mergeCell ref="IXK551:IXN551"/>
    <mergeCell ref="IXO551:IXR551"/>
    <mergeCell ref="IXS551:IXV551"/>
    <mergeCell ref="IXW551:IXZ551"/>
    <mergeCell ref="IWM551:IWP551"/>
    <mergeCell ref="IWQ551:IWT551"/>
    <mergeCell ref="IWU551:IWX551"/>
    <mergeCell ref="IWY551:IXB551"/>
    <mergeCell ref="IXC551:IXF551"/>
    <mergeCell ref="IVS551:IVV551"/>
    <mergeCell ref="IVW551:IVZ551"/>
    <mergeCell ref="IWA551:IWD551"/>
    <mergeCell ref="IWE551:IWH551"/>
    <mergeCell ref="IWI551:IWL551"/>
    <mergeCell ref="JFS551:JFV551"/>
    <mergeCell ref="JFW551:JFZ551"/>
    <mergeCell ref="JGA551:JGD551"/>
    <mergeCell ref="JGE551:JGH551"/>
    <mergeCell ref="JGI551:JGL551"/>
    <mergeCell ref="JEY551:JFB551"/>
    <mergeCell ref="JFC551:JFF551"/>
    <mergeCell ref="JFG551:JFJ551"/>
    <mergeCell ref="JFK551:JFN551"/>
    <mergeCell ref="JFO551:JFR551"/>
    <mergeCell ref="JEE551:JEH551"/>
    <mergeCell ref="JEI551:JEL551"/>
    <mergeCell ref="JEM551:JEP551"/>
    <mergeCell ref="JEQ551:JET551"/>
    <mergeCell ref="JEU551:JEX551"/>
    <mergeCell ref="JDK551:JDN551"/>
    <mergeCell ref="JDO551:JDR551"/>
    <mergeCell ref="JDS551:JDV551"/>
    <mergeCell ref="JDW551:JDZ551"/>
    <mergeCell ref="JEA551:JED551"/>
    <mergeCell ref="JCQ551:JCT551"/>
    <mergeCell ref="JCU551:JCX551"/>
    <mergeCell ref="JCY551:JDB551"/>
    <mergeCell ref="JDC551:JDF551"/>
    <mergeCell ref="JDG551:JDJ551"/>
    <mergeCell ref="JBW551:JBZ551"/>
    <mergeCell ref="JCA551:JCD551"/>
    <mergeCell ref="JCE551:JCH551"/>
    <mergeCell ref="JCI551:JCL551"/>
    <mergeCell ref="JCM551:JCP551"/>
    <mergeCell ref="JBC551:JBF551"/>
    <mergeCell ref="JBG551:JBJ551"/>
    <mergeCell ref="JBK551:JBN551"/>
    <mergeCell ref="JBO551:JBR551"/>
    <mergeCell ref="JBS551:JBV551"/>
    <mergeCell ref="JLC551:JLF551"/>
    <mergeCell ref="JLG551:JLJ551"/>
    <mergeCell ref="JLK551:JLN551"/>
    <mergeCell ref="JLO551:JLR551"/>
    <mergeCell ref="JLS551:JLV551"/>
    <mergeCell ref="JKI551:JKL551"/>
    <mergeCell ref="JKM551:JKP551"/>
    <mergeCell ref="JKQ551:JKT551"/>
    <mergeCell ref="JKU551:JKX551"/>
    <mergeCell ref="JKY551:JLB551"/>
    <mergeCell ref="JJO551:JJR551"/>
    <mergeCell ref="JJS551:JJV551"/>
    <mergeCell ref="JJW551:JJZ551"/>
    <mergeCell ref="JKA551:JKD551"/>
    <mergeCell ref="JKE551:JKH551"/>
    <mergeCell ref="JIU551:JIX551"/>
    <mergeCell ref="JIY551:JJB551"/>
    <mergeCell ref="JJC551:JJF551"/>
    <mergeCell ref="JJG551:JJJ551"/>
    <mergeCell ref="JJK551:JJN551"/>
    <mergeCell ref="JIA551:JID551"/>
    <mergeCell ref="JIE551:JIH551"/>
    <mergeCell ref="JII551:JIL551"/>
    <mergeCell ref="JIM551:JIP551"/>
    <mergeCell ref="JIQ551:JIT551"/>
    <mergeCell ref="JHG551:JHJ551"/>
    <mergeCell ref="JHK551:JHN551"/>
    <mergeCell ref="JHO551:JHR551"/>
    <mergeCell ref="JHS551:JHV551"/>
    <mergeCell ref="JHW551:JHZ551"/>
    <mergeCell ref="JGM551:JGP551"/>
    <mergeCell ref="JGQ551:JGT551"/>
    <mergeCell ref="JGU551:JGX551"/>
    <mergeCell ref="JGY551:JHB551"/>
    <mergeCell ref="JHC551:JHF551"/>
    <mergeCell ref="JQM551:JQP551"/>
    <mergeCell ref="JQQ551:JQT551"/>
    <mergeCell ref="JQU551:JQX551"/>
    <mergeCell ref="JQY551:JRB551"/>
    <mergeCell ref="JRC551:JRF551"/>
    <mergeCell ref="JPS551:JPV551"/>
    <mergeCell ref="JPW551:JPZ551"/>
    <mergeCell ref="JQA551:JQD551"/>
    <mergeCell ref="JQE551:JQH551"/>
    <mergeCell ref="JQI551:JQL551"/>
    <mergeCell ref="JOY551:JPB551"/>
    <mergeCell ref="JPC551:JPF551"/>
    <mergeCell ref="JPG551:JPJ551"/>
    <mergeCell ref="JPK551:JPN551"/>
    <mergeCell ref="JPO551:JPR551"/>
    <mergeCell ref="JOE551:JOH551"/>
    <mergeCell ref="JOI551:JOL551"/>
    <mergeCell ref="JOM551:JOP551"/>
    <mergeCell ref="JOQ551:JOT551"/>
    <mergeCell ref="JOU551:JOX551"/>
    <mergeCell ref="JNK551:JNN551"/>
    <mergeCell ref="JNO551:JNR551"/>
    <mergeCell ref="JNS551:JNV551"/>
    <mergeCell ref="JNW551:JNZ551"/>
    <mergeCell ref="JOA551:JOD551"/>
    <mergeCell ref="JMQ551:JMT551"/>
    <mergeCell ref="JMU551:JMX551"/>
    <mergeCell ref="JMY551:JNB551"/>
    <mergeCell ref="JNC551:JNF551"/>
    <mergeCell ref="JNG551:JNJ551"/>
    <mergeCell ref="JLW551:JLZ551"/>
    <mergeCell ref="JMA551:JMD551"/>
    <mergeCell ref="JME551:JMH551"/>
    <mergeCell ref="JMI551:JML551"/>
    <mergeCell ref="JMM551:JMP551"/>
    <mergeCell ref="JVW551:JVZ551"/>
    <mergeCell ref="JWA551:JWD551"/>
    <mergeCell ref="JWE551:JWH551"/>
    <mergeCell ref="JWI551:JWL551"/>
    <mergeCell ref="JWM551:JWP551"/>
    <mergeCell ref="JVC551:JVF551"/>
    <mergeCell ref="JVG551:JVJ551"/>
    <mergeCell ref="JVK551:JVN551"/>
    <mergeCell ref="JVO551:JVR551"/>
    <mergeCell ref="JVS551:JVV551"/>
    <mergeCell ref="JUI551:JUL551"/>
    <mergeCell ref="JUM551:JUP551"/>
    <mergeCell ref="JUQ551:JUT551"/>
    <mergeCell ref="JUU551:JUX551"/>
    <mergeCell ref="JUY551:JVB551"/>
    <mergeCell ref="JTO551:JTR551"/>
    <mergeCell ref="JTS551:JTV551"/>
    <mergeCell ref="JTW551:JTZ551"/>
    <mergeCell ref="JUA551:JUD551"/>
    <mergeCell ref="JUE551:JUH551"/>
    <mergeCell ref="JSU551:JSX551"/>
    <mergeCell ref="JSY551:JTB551"/>
    <mergeCell ref="JTC551:JTF551"/>
    <mergeCell ref="JTG551:JTJ551"/>
    <mergeCell ref="JTK551:JTN551"/>
    <mergeCell ref="JSA551:JSD551"/>
    <mergeCell ref="JSE551:JSH551"/>
    <mergeCell ref="JSI551:JSL551"/>
    <mergeCell ref="JSM551:JSP551"/>
    <mergeCell ref="JSQ551:JST551"/>
    <mergeCell ref="JRG551:JRJ551"/>
    <mergeCell ref="JRK551:JRN551"/>
    <mergeCell ref="JRO551:JRR551"/>
    <mergeCell ref="JRS551:JRV551"/>
    <mergeCell ref="JRW551:JRZ551"/>
    <mergeCell ref="KBG551:KBJ551"/>
    <mergeCell ref="KBK551:KBN551"/>
    <mergeCell ref="KBO551:KBR551"/>
    <mergeCell ref="KBS551:KBV551"/>
    <mergeCell ref="KBW551:KBZ551"/>
    <mergeCell ref="KAM551:KAP551"/>
    <mergeCell ref="KAQ551:KAT551"/>
    <mergeCell ref="KAU551:KAX551"/>
    <mergeCell ref="KAY551:KBB551"/>
    <mergeCell ref="KBC551:KBF551"/>
    <mergeCell ref="JZS551:JZV551"/>
    <mergeCell ref="JZW551:JZZ551"/>
    <mergeCell ref="KAA551:KAD551"/>
    <mergeCell ref="KAE551:KAH551"/>
    <mergeCell ref="KAI551:KAL551"/>
    <mergeCell ref="JYY551:JZB551"/>
    <mergeCell ref="JZC551:JZF551"/>
    <mergeCell ref="JZG551:JZJ551"/>
    <mergeCell ref="JZK551:JZN551"/>
    <mergeCell ref="JZO551:JZR551"/>
    <mergeCell ref="JYE551:JYH551"/>
    <mergeCell ref="JYI551:JYL551"/>
    <mergeCell ref="JYM551:JYP551"/>
    <mergeCell ref="JYQ551:JYT551"/>
    <mergeCell ref="JYU551:JYX551"/>
    <mergeCell ref="JXK551:JXN551"/>
    <mergeCell ref="JXO551:JXR551"/>
    <mergeCell ref="JXS551:JXV551"/>
    <mergeCell ref="JXW551:JXZ551"/>
    <mergeCell ref="JYA551:JYD551"/>
    <mergeCell ref="JWQ551:JWT551"/>
    <mergeCell ref="JWU551:JWX551"/>
    <mergeCell ref="JWY551:JXB551"/>
    <mergeCell ref="JXC551:JXF551"/>
    <mergeCell ref="JXG551:JXJ551"/>
    <mergeCell ref="KGQ551:KGT551"/>
    <mergeCell ref="KGU551:KGX551"/>
    <mergeCell ref="KGY551:KHB551"/>
    <mergeCell ref="KHC551:KHF551"/>
    <mergeCell ref="KHG551:KHJ551"/>
    <mergeCell ref="KFW551:KFZ551"/>
    <mergeCell ref="KGA551:KGD551"/>
    <mergeCell ref="KGE551:KGH551"/>
    <mergeCell ref="KGI551:KGL551"/>
    <mergeCell ref="KGM551:KGP551"/>
    <mergeCell ref="KFC551:KFF551"/>
    <mergeCell ref="KFG551:KFJ551"/>
    <mergeCell ref="KFK551:KFN551"/>
    <mergeCell ref="KFO551:KFR551"/>
    <mergeCell ref="KFS551:KFV551"/>
    <mergeCell ref="KEI551:KEL551"/>
    <mergeCell ref="KEM551:KEP551"/>
    <mergeCell ref="KEQ551:KET551"/>
    <mergeCell ref="KEU551:KEX551"/>
    <mergeCell ref="KEY551:KFB551"/>
    <mergeCell ref="KDO551:KDR551"/>
    <mergeCell ref="KDS551:KDV551"/>
    <mergeCell ref="KDW551:KDZ551"/>
    <mergeCell ref="KEA551:KED551"/>
    <mergeCell ref="KEE551:KEH551"/>
    <mergeCell ref="KCU551:KCX551"/>
    <mergeCell ref="KCY551:KDB551"/>
    <mergeCell ref="KDC551:KDF551"/>
    <mergeCell ref="KDG551:KDJ551"/>
    <mergeCell ref="KDK551:KDN551"/>
    <mergeCell ref="KCA551:KCD551"/>
    <mergeCell ref="KCE551:KCH551"/>
    <mergeCell ref="KCI551:KCL551"/>
    <mergeCell ref="KCM551:KCP551"/>
    <mergeCell ref="KCQ551:KCT551"/>
    <mergeCell ref="KMA551:KMD551"/>
    <mergeCell ref="KME551:KMH551"/>
    <mergeCell ref="KMI551:KML551"/>
    <mergeCell ref="KMM551:KMP551"/>
    <mergeCell ref="KMQ551:KMT551"/>
    <mergeCell ref="KLG551:KLJ551"/>
    <mergeCell ref="KLK551:KLN551"/>
    <mergeCell ref="KLO551:KLR551"/>
    <mergeCell ref="KLS551:KLV551"/>
    <mergeCell ref="KLW551:KLZ551"/>
    <mergeCell ref="KKM551:KKP551"/>
    <mergeCell ref="KKQ551:KKT551"/>
    <mergeCell ref="KKU551:KKX551"/>
    <mergeCell ref="KKY551:KLB551"/>
    <mergeCell ref="KLC551:KLF551"/>
    <mergeCell ref="KJS551:KJV551"/>
    <mergeCell ref="KJW551:KJZ551"/>
    <mergeCell ref="KKA551:KKD551"/>
    <mergeCell ref="KKE551:KKH551"/>
    <mergeCell ref="KKI551:KKL551"/>
    <mergeCell ref="KIY551:KJB551"/>
    <mergeCell ref="KJC551:KJF551"/>
    <mergeCell ref="KJG551:KJJ551"/>
    <mergeCell ref="KJK551:KJN551"/>
    <mergeCell ref="KJO551:KJR551"/>
    <mergeCell ref="KIE551:KIH551"/>
    <mergeCell ref="KII551:KIL551"/>
    <mergeCell ref="KIM551:KIP551"/>
    <mergeCell ref="KIQ551:KIT551"/>
    <mergeCell ref="KIU551:KIX551"/>
    <mergeCell ref="KHK551:KHN551"/>
    <mergeCell ref="KHO551:KHR551"/>
    <mergeCell ref="KHS551:KHV551"/>
    <mergeCell ref="KHW551:KHZ551"/>
    <mergeCell ref="KIA551:KID551"/>
    <mergeCell ref="KRK551:KRN551"/>
    <mergeCell ref="KRO551:KRR551"/>
    <mergeCell ref="KRS551:KRV551"/>
    <mergeCell ref="KRW551:KRZ551"/>
    <mergeCell ref="KSA551:KSD551"/>
    <mergeCell ref="KQQ551:KQT551"/>
    <mergeCell ref="KQU551:KQX551"/>
    <mergeCell ref="KQY551:KRB551"/>
    <mergeCell ref="KRC551:KRF551"/>
    <mergeCell ref="KRG551:KRJ551"/>
    <mergeCell ref="KPW551:KPZ551"/>
    <mergeCell ref="KQA551:KQD551"/>
    <mergeCell ref="KQE551:KQH551"/>
    <mergeCell ref="KQI551:KQL551"/>
    <mergeCell ref="KQM551:KQP551"/>
    <mergeCell ref="KPC551:KPF551"/>
    <mergeCell ref="KPG551:KPJ551"/>
    <mergeCell ref="KPK551:KPN551"/>
    <mergeCell ref="KPO551:KPR551"/>
    <mergeCell ref="KPS551:KPV551"/>
    <mergeCell ref="KOI551:KOL551"/>
    <mergeCell ref="KOM551:KOP551"/>
    <mergeCell ref="KOQ551:KOT551"/>
    <mergeCell ref="KOU551:KOX551"/>
    <mergeCell ref="KOY551:KPB551"/>
    <mergeCell ref="KNO551:KNR551"/>
    <mergeCell ref="KNS551:KNV551"/>
    <mergeCell ref="KNW551:KNZ551"/>
    <mergeCell ref="KOA551:KOD551"/>
    <mergeCell ref="KOE551:KOH551"/>
    <mergeCell ref="KMU551:KMX551"/>
    <mergeCell ref="KMY551:KNB551"/>
    <mergeCell ref="KNC551:KNF551"/>
    <mergeCell ref="KNG551:KNJ551"/>
    <mergeCell ref="KNK551:KNN551"/>
    <mergeCell ref="KWU551:KWX551"/>
    <mergeCell ref="KWY551:KXB551"/>
    <mergeCell ref="KXC551:KXF551"/>
    <mergeCell ref="KXG551:KXJ551"/>
    <mergeCell ref="KXK551:KXN551"/>
    <mergeCell ref="KWA551:KWD551"/>
    <mergeCell ref="KWE551:KWH551"/>
    <mergeCell ref="KWI551:KWL551"/>
    <mergeCell ref="KWM551:KWP551"/>
    <mergeCell ref="KWQ551:KWT551"/>
    <mergeCell ref="KVG551:KVJ551"/>
    <mergeCell ref="KVK551:KVN551"/>
    <mergeCell ref="KVO551:KVR551"/>
    <mergeCell ref="KVS551:KVV551"/>
    <mergeCell ref="KVW551:KVZ551"/>
    <mergeCell ref="KUM551:KUP551"/>
    <mergeCell ref="KUQ551:KUT551"/>
    <mergeCell ref="KUU551:KUX551"/>
    <mergeCell ref="KUY551:KVB551"/>
    <mergeCell ref="KVC551:KVF551"/>
    <mergeCell ref="KTS551:KTV551"/>
    <mergeCell ref="KTW551:KTZ551"/>
    <mergeCell ref="KUA551:KUD551"/>
    <mergeCell ref="KUE551:KUH551"/>
    <mergeCell ref="KUI551:KUL551"/>
    <mergeCell ref="KSY551:KTB551"/>
    <mergeCell ref="KTC551:KTF551"/>
    <mergeCell ref="KTG551:KTJ551"/>
    <mergeCell ref="KTK551:KTN551"/>
    <mergeCell ref="KTO551:KTR551"/>
    <mergeCell ref="KSE551:KSH551"/>
    <mergeCell ref="KSI551:KSL551"/>
    <mergeCell ref="KSM551:KSP551"/>
    <mergeCell ref="KSQ551:KST551"/>
    <mergeCell ref="KSU551:KSX551"/>
    <mergeCell ref="LCE551:LCH551"/>
    <mergeCell ref="LCI551:LCL551"/>
    <mergeCell ref="LCM551:LCP551"/>
    <mergeCell ref="LCQ551:LCT551"/>
    <mergeCell ref="LCU551:LCX551"/>
    <mergeCell ref="LBK551:LBN551"/>
    <mergeCell ref="LBO551:LBR551"/>
    <mergeCell ref="LBS551:LBV551"/>
    <mergeCell ref="LBW551:LBZ551"/>
    <mergeCell ref="LCA551:LCD551"/>
    <mergeCell ref="LAQ551:LAT551"/>
    <mergeCell ref="LAU551:LAX551"/>
    <mergeCell ref="LAY551:LBB551"/>
    <mergeCell ref="LBC551:LBF551"/>
    <mergeCell ref="LBG551:LBJ551"/>
    <mergeCell ref="KZW551:KZZ551"/>
    <mergeCell ref="LAA551:LAD551"/>
    <mergeCell ref="LAE551:LAH551"/>
    <mergeCell ref="LAI551:LAL551"/>
    <mergeCell ref="LAM551:LAP551"/>
    <mergeCell ref="KZC551:KZF551"/>
    <mergeCell ref="KZG551:KZJ551"/>
    <mergeCell ref="KZK551:KZN551"/>
    <mergeCell ref="KZO551:KZR551"/>
    <mergeCell ref="KZS551:KZV551"/>
    <mergeCell ref="KYI551:KYL551"/>
    <mergeCell ref="KYM551:KYP551"/>
    <mergeCell ref="KYQ551:KYT551"/>
    <mergeCell ref="KYU551:KYX551"/>
    <mergeCell ref="KYY551:KZB551"/>
    <mergeCell ref="KXO551:KXR551"/>
    <mergeCell ref="KXS551:KXV551"/>
    <mergeCell ref="KXW551:KXZ551"/>
    <mergeCell ref="KYA551:KYD551"/>
    <mergeCell ref="KYE551:KYH551"/>
    <mergeCell ref="LHO551:LHR551"/>
    <mergeCell ref="LHS551:LHV551"/>
    <mergeCell ref="LHW551:LHZ551"/>
    <mergeCell ref="LIA551:LID551"/>
    <mergeCell ref="LIE551:LIH551"/>
    <mergeCell ref="LGU551:LGX551"/>
    <mergeCell ref="LGY551:LHB551"/>
    <mergeCell ref="LHC551:LHF551"/>
    <mergeCell ref="LHG551:LHJ551"/>
    <mergeCell ref="LHK551:LHN551"/>
    <mergeCell ref="LGA551:LGD551"/>
    <mergeCell ref="LGE551:LGH551"/>
    <mergeCell ref="LGI551:LGL551"/>
    <mergeCell ref="LGM551:LGP551"/>
    <mergeCell ref="LGQ551:LGT551"/>
    <mergeCell ref="LFG551:LFJ551"/>
    <mergeCell ref="LFK551:LFN551"/>
    <mergeCell ref="LFO551:LFR551"/>
    <mergeCell ref="LFS551:LFV551"/>
    <mergeCell ref="LFW551:LFZ551"/>
    <mergeCell ref="LEM551:LEP551"/>
    <mergeCell ref="LEQ551:LET551"/>
    <mergeCell ref="LEU551:LEX551"/>
    <mergeCell ref="LEY551:LFB551"/>
    <mergeCell ref="LFC551:LFF551"/>
    <mergeCell ref="LDS551:LDV551"/>
    <mergeCell ref="LDW551:LDZ551"/>
    <mergeCell ref="LEA551:LED551"/>
    <mergeCell ref="LEE551:LEH551"/>
    <mergeCell ref="LEI551:LEL551"/>
    <mergeCell ref="LCY551:LDB551"/>
    <mergeCell ref="LDC551:LDF551"/>
    <mergeCell ref="LDG551:LDJ551"/>
    <mergeCell ref="LDK551:LDN551"/>
    <mergeCell ref="LDO551:LDR551"/>
    <mergeCell ref="LMY551:LNB551"/>
    <mergeCell ref="LNC551:LNF551"/>
    <mergeCell ref="LNG551:LNJ551"/>
    <mergeCell ref="LNK551:LNN551"/>
    <mergeCell ref="LNO551:LNR551"/>
    <mergeCell ref="LME551:LMH551"/>
    <mergeCell ref="LMI551:LML551"/>
    <mergeCell ref="LMM551:LMP551"/>
    <mergeCell ref="LMQ551:LMT551"/>
    <mergeCell ref="LMU551:LMX551"/>
    <mergeCell ref="LLK551:LLN551"/>
    <mergeCell ref="LLO551:LLR551"/>
    <mergeCell ref="LLS551:LLV551"/>
    <mergeCell ref="LLW551:LLZ551"/>
    <mergeCell ref="LMA551:LMD551"/>
    <mergeCell ref="LKQ551:LKT551"/>
    <mergeCell ref="LKU551:LKX551"/>
    <mergeCell ref="LKY551:LLB551"/>
    <mergeCell ref="LLC551:LLF551"/>
    <mergeCell ref="LLG551:LLJ551"/>
    <mergeCell ref="LJW551:LJZ551"/>
    <mergeCell ref="LKA551:LKD551"/>
    <mergeCell ref="LKE551:LKH551"/>
    <mergeCell ref="LKI551:LKL551"/>
    <mergeCell ref="LKM551:LKP551"/>
    <mergeCell ref="LJC551:LJF551"/>
    <mergeCell ref="LJG551:LJJ551"/>
    <mergeCell ref="LJK551:LJN551"/>
    <mergeCell ref="LJO551:LJR551"/>
    <mergeCell ref="LJS551:LJV551"/>
    <mergeCell ref="LII551:LIL551"/>
    <mergeCell ref="LIM551:LIP551"/>
    <mergeCell ref="LIQ551:LIT551"/>
    <mergeCell ref="LIU551:LIX551"/>
    <mergeCell ref="LIY551:LJB551"/>
    <mergeCell ref="LSI551:LSL551"/>
    <mergeCell ref="LSM551:LSP551"/>
    <mergeCell ref="LSQ551:LST551"/>
    <mergeCell ref="LSU551:LSX551"/>
    <mergeCell ref="LSY551:LTB551"/>
    <mergeCell ref="LRO551:LRR551"/>
    <mergeCell ref="LRS551:LRV551"/>
    <mergeCell ref="LRW551:LRZ551"/>
    <mergeCell ref="LSA551:LSD551"/>
    <mergeCell ref="LSE551:LSH551"/>
    <mergeCell ref="LQU551:LQX551"/>
    <mergeCell ref="LQY551:LRB551"/>
    <mergeCell ref="LRC551:LRF551"/>
    <mergeCell ref="LRG551:LRJ551"/>
    <mergeCell ref="LRK551:LRN551"/>
    <mergeCell ref="LQA551:LQD551"/>
    <mergeCell ref="LQE551:LQH551"/>
    <mergeCell ref="LQI551:LQL551"/>
    <mergeCell ref="LQM551:LQP551"/>
    <mergeCell ref="LQQ551:LQT551"/>
    <mergeCell ref="LPG551:LPJ551"/>
    <mergeCell ref="LPK551:LPN551"/>
    <mergeCell ref="LPO551:LPR551"/>
    <mergeCell ref="LPS551:LPV551"/>
    <mergeCell ref="LPW551:LPZ551"/>
    <mergeCell ref="LOM551:LOP551"/>
    <mergeCell ref="LOQ551:LOT551"/>
    <mergeCell ref="LOU551:LOX551"/>
    <mergeCell ref="LOY551:LPB551"/>
    <mergeCell ref="LPC551:LPF551"/>
    <mergeCell ref="LNS551:LNV551"/>
    <mergeCell ref="LNW551:LNZ551"/>
    <mergeCell ref="LOA551:LOD551"/>
    <mergeCell ref="LOE551:LOH551"/>
    <mergeCell ref="LOI551:LOL551"/>
    <mergeCell ref="LXS551:LXV551"/>
    <mergeCell ref="LXW551:LXZ551"/>
    <mergeCell ref="LYA551:LYD551"/>
    <mergeCell ref="LYE551:LYH551"/>
    <mergeCell ref="LYI551:LYL551"/>
    <mergeCell ref="LWY551:LXB551"/>
    <mergeCell ref="LXC551:LXF551"/>
    <mergeCell ref="LXG551:LXJ551"/>
    <mergeCell ref="LXK551:LXN551"/>
    <mergeCell ref="LXO551:LXR551"/>
    <mergeCell ref="LWE551:LWH551"/>
    <mergeCell ref="LWI551:LWL551"/>
    <mergeCell ref="LWM551:LWP551"/>
    <mergeCell ref="LWQ551:LWT551"/>
    <mergeCell ref="LWU551:LWX551"/>
    <mergeCell ref="LVK551:LVN551"/>
    <mergeCell ref="LVO551:LVR551"/>
    <mergeCell ref="LVS551:LVV551"/>
    <mergeCell ref="LVW551:LVZ551"/>
    <mergeCell ref="LWA551:LWD551"/>
    <mergeCell ref="LUQ551:LUT551"/>
    <mergeCell ref="LUU551:LUX551"/>
    <mergeCell ref="LUY551:LVB551"/>
    <mergeCell ref="LVC551:LVF551"/>
    <mergeCell ref="LVG551:LVJ551"/>
    <mergeCell ref="LTW551:LTZ551"/>
    <mergeCell ref="LUA551:LUD551"/>
    <mergeCell ref="LUE551:LUH551"/>
    <mergeCell ref="LUI551:LUL551"/>
    <mergeCell ref="LUM551:LUP551"/>
    <mergeCell ref="LTC551:LTF551"/>
    <mergeCell ref="LTG551:LTJ551"/>
    <mergeCell ref="LTK551:LTN551"/>
    <mergeCell ref="LTO551:LTR551"/>
    <mergeCell ref="LTS551:LTV551"/>
    <mergeCell ref="MDC551:MDF551"/>
    <mergeCell ref="MDG551:MDJ551"/>
    <mergeCell ref="MDK551:MDN551"/>
    <mergeCell ref="MDO551:MDR551"/>
    <mergeCell ref="MDS551:MDV551"/>
    <mergeCell ref="MCI551:MCL551"/>
    <mergeCell ref="MCM551:MCP551"/>
    <mergeCell ref="MCQ551:MCT551"/>
    <mergeCell ref="MCU551:MCX551"/>
    <mergeCell ref="MCY551:MDB551"/>
    <mergeCell ref="MBO551:MBR551"/>
    <mergeCell ref="MBS551:MBV551"/>
    <mergeCell ref="MBW551:MBZ551"/>
    <mergeCell ref="MCA551:MCD551"/>
    <mergeCell ref="MCE551:MCH551"/>
    <mergeCell ref="MAU551:MAX551"/>
    <mergeCell ref="MAY551:MBB551"/>
    <mergeCell ref="MBC551:MBF551"/>
    <mergeCell ref="MBG551:MBJ551"/>
    <mergeCell ref="MBK551:MBN551"/>
    <mergeCell ref="MAA551:MAD551"/>
    <mergeCell ref="MAE551:MAH551"/>
    <mergeCell ref="MAI551:MAL551"/>
    <mergeCell ref="MAM551:MAP551"/>
    <mergeCell ref="MAQ551:MAT551"/>
    <mergeCell ref="LZG551:LZJ551"/>
    <mergeCell ref="LZK551:LZN551"/>
    <mergeCell ref="LZO551:LZR551"/>
    <mergeCell ref="LZS551:LZV551"/>
    <mergeCell ref="LZW551:LZZ551"/>
    <mergeCell ref="LYM551:LYP551"/>
    <mergeCell ref="LYQ551:LYT551"/>
    <mergeCell ref="LYU551:LYX551"/>
    <mergeCell ref="LYY551:LZB551"/>
    <mergeCell ref="LZC551:LZF551"/>
    <mergeCell ref="MIM551:MIP551"/>
    <mergeCell ref="MIQ551:MIT551"/>
    <mergeCell ref="MIU551:MIX551"/>
    <mergeCell ref="MIY551:MJB551"/>
    <mergeCell ref="MJC551:MJF551"/>
    <mergeCell ref="MHS551:MHV551"/>
    <mergeCell ref="MHW551:MHZ551"/>
    <mergeCell ref="MIA551:MID551"/>
    <mergeCell ref="MIE551:MIH551"/>
    <mergeCell ref="MII551:MIL551"/>
    <mergeCell ref="MGY551:MHB551"/>
    <mergeCell ref="MHC551:MHF551"/>
    <mergeCell ref="MHG551:MHJ551"/>
    <mergeCell ref="MHK551:MHN551"/>
    <mergeCell ref="MHO551:MHR551"/>
    <mergeCell ref="MGE551:MGH551"/>
    <mergeCell ref="MGI551:MGL551"/>
    <mergeCell ref="MGM551:MGP551"/>
    <mergeCell ref="MGQ551:MGT551"/>
    <mergeCell ref="MGU551:MGX551"/>
    <mergeCell ref="MFK551:MFN551"/>
    <mergeCell ref="MFO551:MFR551"/>
    <mergeCell ref="MFS551:MFV551"/>
    <mergeCell ref="MFW551:MFZ551"/>
    <mergeCell ref="MGA551:MGD551"/>
    <mergeCell ref="MEQ551:MET551"/>
    <mergeCell ref="MEU551:MEX551"/>
    <mergeCell ref="MEY551:MFB551"/>
    <mergeCell ref="MFC551:MFF551"/>
    <mergeCell ref="MFG551:MFJ551"/>
    <mergeCell ref="MDW551:MDZ551"/>
    <mergeCell ref="MEA551:MED551"/>
    <mergeCell ref="MEE551:MEH551"/>
    <mergeCell ref="MEI551:MEL551"/>
    <mergeCell ref="MEM551:MEP551"/>
    <mergeCell ref="MNW551:MNZ551"/>
    <mergeCell ref="MOA551:MOD551"/>
    <mergeCell ref="MOE551:MOH551"/>
    <mergeCell ref="MOI551:MOL551"/>
    <mergeCell ref="MOM551:MOP551"/>
    <mergeCell ref="MNC551:MNF551"/>
    <mergeCell ref="MNG551:MNJ551"/>
    <mergeCell ref="MNK551:MNN551"/>
    <mergeCell ref="MNO551:MNR551"/>
    <mergeCell ref="MNS551:MNV551"/>
    <mergeCell ref="MMI551:MML551"/>
    <mergeCell ref="MMM551:MMP551"/>
    <mergeCell ref="MMQ551:MMT551"/>
    <mergeCell ref="MMU551:MMX551"/>
    <mergeCell ref="MMY551:MNB551"/>
    <mergeCell ref="MLO551:MLR551"/>
    <mergeCell ref="MLS551:MLV551"/>
    <mergeCell ref="MLW551:MLZ551"/>
    <mergeCell ref="MMA551:MMD551"/>
    <mergeCell ref="MME551:MMH551"/>
    <mergeCell ref="MKU551:MKX551"/>
    <mergeCell ref="MKY551:MLB551"/>
    <mergeCell ref="MLC551:MLF551"/>
    <mergeCell ref="MLG551:MLJ551"/>
    <mergeCell ref="MLK551:MLN551"/>
    <mergeCell ref="MKA551:MKD551"/>
    <mergeCell ref="MKE551:MKH551"/>
    <mergeCell ref="MKI551:MKL551"/>
    <mergeCell ref="MKM551:MKP551"/>
    <mergeCell ref="MKQ551:MKT551"/>
    <mergeCell ref="MJG551:MJJ551"/>
    <mergeCell ref="MJK551:MJN551"/>
    <mergeCell ref="MJO551:MJR551"/>
    <mergeCell ref="MJS551:MJV551"/>
    <mergeCell ref="MJW551:MJZ551"/>
    <mergeCell ref="MTG551:MTJ551"/>
    <mergeCell ref="MTK551:MTN551"/>
    <mergeCell ref="MTO551:MTR551"/>
    <mergeCell ref="MTS551:MTV551"/>
    <mergeCell ref="MTW551:MTZ551"/>
    <mergeCell ref="MSM551:MSP551"/>
    <mergeCell ref="MSQ551:MST551"/>
    <mergeCell ref="MSU551:MSX551"/>
    <mergeCell ref="MSY551:MTB551"/>
    <mergeCell ref="MTC551:MTF551"/>
    <mergeCell ref="MRS551:MRV551"/>
    <mergeCell ref="MRW551:MRZ551"/>
    <mergeCell ref="MSA551:MSD551"/>
    <mergeCell ref="MSE551:MSH551"/>
    <mergeCell ref="MSI551:MSL551"/>
    <mergeCell ref="MQY551:MRB551"/>
    <mergeCell ref="MRC551:MRF551"/>
    <mergeCell ref="MRG551:MRJ551"/>
    <mergeCell ref="MRK551:MRN551"/>
    <mergeCell ref="MRO551:MRR551"/>
    <mergeCell ref="MQE551:MQH551"/>
    <mergeCell ref="MQI551:MQL551"/>
    <mergeCell ref="MQM551:MQP551"/>
    <mergeCell ref="MQQ551:MQT551"/>
    <mergeCell ref="MQU551:MQX551"/>
    <mergeCell ref="MPK551:MPN551"/>
    <mergeCell ref="MPO551:MPR551"/>
    <mergeCell ref="MPS551:MPV551"/>
    <mergeCell ref="MPW551:MPZ551"/>
    <mergeCell ref="MQA551:MQD551"/>
    <mergeCell ref="MOQ551:MOT551"/>
    <mergeCell ref="MOU551:MOX551"/>
    <mergeCell ref="MOY551:MPB551"/>
    <mergeCell ref="MPC551:MPF551"/>
    <mergeCell ref="MPG551:MPJ551"/>
    <mergeCell ref="MYQ551:MYT551"/>
    <mergeCell ref="MYU551:MYX551"/>
    <mergeCell ref="MYY551:MZB551"/>
    <mergeCell ref="MZC551:MZF551"/>
    <mergeCell ref="MZG551:MZJ551"/>
    <mergeCell ref="MXW551:MXZ551"/>
    <mergeCell ref="MYA551:MYD551"/>
    <mergeCell ref="MYE551:MYH551"/>
    <mergeCell ref="MYI551:MYL551"/>
    <mergeCell ref="MYM551:MYP551"/>
    <mergeCell ref="MXC551:MXF551"/>
    <mergeCell ref="MXG551:MXJ551"/>
    <mergeCell ref="MXK551:MXN551"/>
    <mergeCell ref="MXO551:MXR551"/>
    <mergeCell ref="MXS551:MXV551"/>
    <mergeCell ref="MWI551:MWL551"/>
    <mergeCell ref="MWM551:MWP551"/>
    <mergeCell ref="MWQ551:MWT551"/>
    <mergeCell ref="MWU551:MWX551"/>
    <mergeCell ref="MWY551:MXB551"/>
    <mergeCell ref="MVO551:MVR551"/>
    <mergeCell ref="MVS551:MVV551"/>
    <mergeCell ref="MVW551:MVZ551"/>
    <mergeCell ref="MWA551:MWD551"/>
    <mergeCell ref="MWE551:MWH551"/>
    <mergeCell ref="MUU551:MUX551"/>
    <mergeCell ref="MUY551:MVB551"/>
    <mergeCell ref="MVC551:MVF551"/>
    <mergeCell ref="MVG551:MVJ551"/>
    <mergeCell ref="MVK551:MVN551"/>
    <mergeCell ref="MUA551:MUD551"/>
    <mergeCell ref="MUE551:MUH551"/>
    <mergeCell ref="MUI551:MUL551"/>
    <mergeCell ref="MUM551:MUP551"/>
    <mergeCell ref="MUQ551:MUT551"/>
    <mergeCell ref="NEA551:NED551"/>
    <mergeCell ref="NEE551:NEH551"/>
    <mergeCell ref="NEI551:NEL551"/>
    <mergeCell ref="NEM551:NEP551"/>
    <mergeCell ref="NEQ551:NET551"/>
    <mergeCell ref="NDG551:NDJ551"/>
    <mergeCell ref="NDK551:NDN551"/>
    <mergeCell ref="NDO551:NDR551"/>
    <mergeCell ref="NDS551:NDV551"/>
    <mergeCell ref="NDW551:NDZ551"/>
    <mergeCell ref="NCM551:NCP551"/>
    <mergeCell ref="NCQ551:NCT551"/>
    <mergeCell ref="NCU551:NCX551"/>
    <mergeCell ref="NCY551:NDB551"/>
    <mergeCell ref="NDC551:NDF551"/>
    <mergeCell ref="NBS551:NBV551"/>
    <mergeCell ref="NBW551:NBZ551"/>
    <mergeCell ref="NCA551:NCD551"/>
    <mergeCell ref="NCE551:NCH551"/>
    <mergeCell ref="NCI551:NCL551"/>
    <mergeCell ref="NAY551:NBB551"/>
    <mergeCell ref="NBC551:NBF551"/>
    <mergeCell ref="NBG551:NBJ551"/>
    <mergeCell ref="NBK551:NBN551"/>
    <mergeCell ref="NBO551:NBR551"/>
    <mergeCell ref="NAE551:NAH551"/>
    <mergeCell ref="NAI551:NAL551"/>
    <mergeCell ref="NAM551:NAP551"/>
    <mergeCell ref="NAQ551:NAT551"/>
    <mergeCell ref="NAU551:NAX551"/>
    <mergeCell ref="MZK551:MZN551"/>
    <mergeCell ref="MZO551:MZR551"/>
    <mergeCell ref="MZS551:MZV551"/>
    <mergeCell ref="MZW551:MZZ551"/>
    <mergeCell ref="NAA551:NAD551"/>
    <mergeCell ref="NJK551:NJN551"/>
    <mergeCell ref="NJO551:NJR551"/>
    <mergeCell ref="NJS551:NJV551"/>
    <mergeCell ref="NJW551:NJZ551"/>
    <mergeCell ref="NKA551:NKD551"/>
    <mergeCell ref="NIQ551:NIT551"/>
    <mergeCell ref="NIU551:NIX551"/>
    <mergeCell ref="NIY551:NJB551"/>
    <mergeCell ref="NJC551:NJF551"/>
    <mergeCell ref="NJG551:NJJ551"/>
    <mergeCell ref="NHW551:NHZ551"/>
    <mergeCell ref="NIA551:NID551"/>
    <mergeCell ref="NIE551:NIH551"/>
    <mergeCell ref="NII551:NIL551"/>
    <mergeCell ref="NIM551:NIP551"/>
    <mergeCell ref="NHC551:NHF551"/>
    <mergeCell ref="NHG551:NHJ551"/>
    <mergeCell ref="NHK551:NHN551"/>
    <mergeCell ref="NHO551:NHR551"/>
    <mergeCell ref="NHS551:NHV551"/>
    <mergeCell ref="NGI551:NGL551"/>
    <mergeCell ref="NGM551:NGP551"/>
    <mergeCell ref="NGQ551:NGT551"/>
    <mergeCell ref="NGU551:NGX551"/>
    <mergeCell ref="NGY551:NHB551"/>
    <mergeCell ref="NFO551:NFR551"/>
    <mergeCell ref="NFS551:NFV551"/>
    <mergeCell ref="NFW551:NFZ551"/>
    <mergeCell ref="NGA551:NGD551"/>
    <mergeCell ref="NGE551:NGH551"/>
    <mergeCell ref="NEU551:NEX551"/>
    <mergeCell ref="NEY551:NFB551"/>
    <mergeCell ref="NFC551:NFF551"/>
    <mergeCell ref="NFG551:NFJ551"/>
    <mergeCell ref="NFK551:NFN551"/>
    <mergeCell ref="NOU551:NOX551"/>
    <mergeCell ref="NOY551:NPB551"/>
    <mergeCell ref="NPC551:NPF551"/>
    <mergeCell ref="NPG551:NPJ551"/>
    <mergeCell ref="NPK551:NPN551"/>
    <mergeCell ref="NOA551:NOD551"/>
    <mergeCell ref="NOE551:NOH551"/>
    <mergeCell ref="NOI551:NOL551"/>
    <mergeCell ref="NOM551:NOP551"/>
    <mergeCell ref="NOQ551:NOT551"/>
    <mergeCell ref="NNG551:NNJ551"/>
    <mergeCell ref="NNK551:NNN551"/>
    <mergeCell ref="NNO551:NNR551"/>
    <mergeCell ref="NNS551:NNV551"/>
    <mergeCell ref="NNW551:NNZ551"/>
    <mergeCell ref="NMM551:NMP551"/>
    <mergeCell ref="NMQ551:NMT551"/>
    <mergeCell ref="NMU551:NMX551"/>
    <mergeCell ref="NMY551:NNB551"/>
    <mergeCell ref="NNC551:NNF551"/>
    <mergeCell ref="NLS551:NLV551"/>
    <mergeCell ref="NLW551:NLZ551"/>
    <mergeCell ref="NMA551:NMD551"/>
    <mergeCell ref="NME551:NMH551"/>
    <mergeCell ref="NMI551:NML551"/>
    <mergeCell ref="NKY551:NLB551"/>
    <mergeCell ref="NLC551:NLF551"/>
    <mergeCell ref="NLG551:NLJ551"/>
    <mergeCell ref="NLK551:NLN551"/>
    <mergeCell ref="NLO551:NLR551"/>
    <mergeCell ref="NKE551:NKH551"/>
    <mergeCell ref="NKI551:NKL551"/>
    <mergeCell ref="NKM551:NKP551"/>
    <mergeCell ref="NKQ551:NKT551"/>
    <mergeCell ref="NKU551:NKX551"/>
    <mergeCell ref="NUE551:NUH551"/>
    <mergeCell ref="NUI551:NUL551"/>
    <mergeCell ref="NUM551:NUP551"/>
    <mergeCell ref="NUQ551:NUT551"/>
    <mergeCell ref="NUU551:NUX551"/>
    <mergeCell ref="NTK551:NTN551"/>
    <mergeCell ref="NTO551:NTR551"/>
    <mergeCell ref="NTS551:NTV551"/>
    <mergeCell ref="NTW551:NTZ551"/>
    <mergeCell ref="NUA551:NUD551"/>
    <mergeCell ref="NSQ551:NST551"/>
    <mergeCell ref="NSU551:NSX551"/>
    <mergeCell ref="NSY551:NTB551"/>
    <mergeCell ref="NTC551:NTF551"/>
    <mergeCell ref="NTG551:NTJ551"/>
    <mergeCell ref="NRW551:NRZ551"/>
    <mergeCell ref="NSA551:NSD551"/>
    <mergeCell ref="NSE551:NSH551"/>
    <mergeCell ref="NSI551:NSL551"/>
    <mergeCell ref="NSM551:NSP551"/>
    <mergeCell ref="NRC551:NRF551"/>
    <mergeCell ref="NRG551:NRJ551"/>
    <mergeCell ref="NRK551:NRN551"/>
    <mergeCell ref="NRO551:NRR551"/>
    <mergeCell ref="NRS551:NRV551"/>
    <mergeCell ref="NQI551:NQL551"/>
    <mergeCell ref="NQM551:NQP551"/>
    <mergeCell ref="NQQ551:NQT551"/>
    <mergeCell ref="NQU551:NQX551"/>
    <mergeCell ref="NQY551:NRB551"/>
    <mergeCell ref="NPO551:NPR551"/>
    <mergeCell ref="NPS551:NPV551"/>
    <mergeCell ref="NPW551:NPZ551"/>
    <mergeCell ref="NQA551:NQD551"/>
    <mergeCell ref="NQE551:NQH551"/>
    <mergeCell ref="NZO551:NZR551"/>
    <mergeCell ref="NZS551:NZV551"/>
    <mergeCell ref="NZW551:NZZ551"/>
    <mergeCell ref="OAA551:OAD551"/>
    <mergeCell ref="OAE551:OAH551"/>
    <mergeCell ref="NYU551:NYX551"/>
    <mergeCell ref="NYY551:NZB551"/>
    <mergeCell ref="NZC551:NZF551"/>
    <mergeCell ref="NZG551:NZJ551"/>
    <mergeCell ref="NZK551:NZN551"/>
    <mergeCell ref="NYA551:NYD551"/>
    <mergeCell ref="NYE551:NYH551"/>
    <mergeCell ref="NYI551:NYL551"/>
    <mergeCell ref="NYM551:NYP551"/>
    <mergeCell ref="NYQ551:NYT551"/>
    <mergeCell ref="NXG551:NXJ551"/>
    <mergeCell ref="NXK551:NXN551"/>
    <mergeCell ref="NXO551:NXR551"/>
    <mergeCell ref="NXS551:NXV551"/>
    <mergeCell ref="NXW551:NXZ551"/>
    <mergeCell ref="NWM551:NWP551"/>
    <mergeCell ref="NWQ551:NWT551"/>
    <mergeCell ref="NWU551:NWX551"/>
    <mergeCell ref="NWY551:NXB551"/>
    <mergeCell ref="NXC551:NXF551"/>
    <mergeCell ref="NVS551:NVV551"/>
    <mergeCell ref="NVW551:NVZ551"/>
    <mergeCell ref="NWA551:NWD551"/>
    <mergeCell ref="NWE551:NWH551"/>
    <mergeCell ref="NWI551:NWL551"/>
    <mergeCell ref="NUY551:NVB551"/>
    <mergeCell ref="NVC551:NVF551"/>
    <mergeCell ref="NVG551:NVJ551"/>
    <mergeCell ref="NVK551:NVN551"/>
    <mergeCell ref="NVO551:NVR551"/>
    <mergeCell ref="OEY551:OFB551"/>
    <mergeCell ref="OFC551:OFF551"/>
    <mergeCell ref="OFG551:OFJ551"/>
    <mergeCell ref="OFK551:OFN551"/>
    <mergeCell ref="OFO551:OFR551"/>
    <mergeCell ref="OEE551:OEH551"/>
    <mergeCell ref="OEI551:OEL551"/>
    <mergeCell ref="OEM551:OEP551"/>
    <mergeCell ref="OEQ551:OET551"/>
    <mergeCell ref="OEU551:OEX551"/>
    <mergeCell ref="ODK551:ODN551"/>
    <mergeCell ref="ODO551:ODR551"/>
    <mergeCell ref="ODS551:ODV551"/>
    <mergeCell ref="ODW551:ODZ551"/>
    <mergeCell ref="OEA551:OED551"/>
    <mergeCell ref="OCQ551:OCT551"/>
    <mergeCell ref="OCU551:OCX551"/>
    <mergeCell ref="OCY551:ODB551"/>
    <mergeCell ref="ODC551:ODF551"/>
    <mergeCell ref="ODG551:ODJ551"/>
    <mergeCell ref="OBW551:OBZ551"/>
    <mergeCell ref="OCA551:OCD551"/>
    <mergeCell ref="OCE551:OCH551"/>
    <mergeCell ref="OCI551:OCL551"/>
    <mergeCell ref="OCM551:OCP551"/>
    <mergeCell ref="OBC551:OBF551"/>
    <mergeCell ref="OBG551:OBJ551"/>
    <mergeCell ref="OBK551:OBN551"/>
    <mergeCell ref="OBO551:OBR551"/>
    <mergeCell ref="OBS551:OBV551"/>
    <mergeCell ref="OAI551:OAL551"/>
    <mergeCell ref="OAM551:OAP551"/>
    <mergeCell ref="OAQ551:OAT551"/>
    <mergeCell ref="OAU551:OAX551"/>
    <mergeCell ref="OAY551:OBB551"/>
    <mergeCell ref="OKI551:OKL551"/>
    <mergeCell ref="OKM551:OKP551"/>
    <mergeCell ref="OKQ551:OKT551"/>
    <mergeCell ref="OKU551:OKX551"/>
    <mergeCell ref="OKY551:OLB551"/>
    <mergeCell ref="OJO551:OJR551"/>
    <mergeCell ref="OJS551:OJV551"/>
    <mergeCell ref="OJW551:OJZ551"/>
    <mergeCell ref="OKA551:OKD551"/>
    <mergeCell ref="OKE551:OKH551"/>
    <mergeCell ref="OIU551:OIX551"/>
    <mergeCell ref="OIY551:OJB551"/>
    <mergeCell ref="OJC551:OJF551"/>
    <mergeCell ref="OJG551:OJJ551"/>
    <mergeCell ref="OJK551:OJN551"/>
    <mergeCell ref="OIA551:OID551"/>
    <mergeCell ref="OIE551:OIH551"/>
    <mergeCell ref="OII551:OIL551"/>
    <mergeCell ref="OIM551:OIP551"/>
    <mergeCell ref="OIQ551:OIT551"/>
    <mergeCell ref="OHG551:OHJ551"/>
    <mergeCell ref="OHK551:OHN551"/>
    <mergeCell ref="OHO551:OHR551"/>
    <mergeCell ref="OHS551:OHV551"/>
    <mergeCell ref="OHW551:OHZ551"/>
    <mergeCell ref="OGM551:OGP551"/>
    <mergeCell ref="OGQ551:OGT551"/>
    <mergeCell ref="OGU551:OGX551"/>
    <mergeCell ref="OGY551:OHB551"/>
    <mergeCell ref="OHC551:OHF551"/>
    <mergeCell ref="OFS551:OFV551"/>
    <mergeCell ref="OFW551:OFZ551"/>
    <mergeCell ref="OGA551:OGD551"/>
    <mergeCell ref="OGE551:OGH551"/>
    <mergeCell ref="OGI551:OGL551"/>
    <mergeCell ref="OPS551:OPV551"/>
    <mergeCell ref="OPW551:OPZ551"/>
    <mergeCell ref="OQA551:OQD551"/>
    <mergeCell ref="OQE551:OQH551"/>
    <mergeCell ref="OQI551:OQL551"/>
    <mergeCell ref="OOY551:OPB551"/>
    <mergeCell ref="OPC551:OPF551"/>
    <mergeCell ref="OPG551:OPJ551"/>
    <mergeCell ref="OPK551:OPN551"/>
    <mergeCell ref="OPO551:OPR551"/>
    <mergeCell ref="OOE551:OOH551"/>
    <mergeCell ref="OOI551:OOL551"/>
    <mergeCell ref="OOM551:OOP551"/>
    <mergeCell ref="OOQ551:OOT551"/>
    <mergeCell ref="OOU551:OOX551"/>
    <mergeCell ref="ONK551:ONN551"/>
    <mergeCell ref="ONO551:ONR551"/>
    <mergeCell ref="ONS551:ONV551"/>
    <mergeCell ref="ONW551:ONZ551"/>
    <mergeCell ref="OOA551:OOD551"/>
    <mergeCell ref="OMQ551:OMT551"/>
    <mergeCell ref="OMU551:OMX551"/>
    <mergeCell ref="OMY551:ONB551"/>
    <mergeCell ref="ONC551:ONF551"/>
    <mergeCell ref="ONG551:ONJ551"/>
    <mergeCell ref="OLW551:OLZ551"/>
    <mergeCell ref="OMA551:OMD551"/>
    <mergeCell ref="OME551:OMH551"/>
    <mergeCell ref="OMI551:OML551"/>
    <mergeCell ref="OMM551:OMP551"/>
    <mergeCell ref="OLC551:OLF551"/>
    <mergeCell ref="OLG551:OLJ551"/>
    <mergeCell ref="OLK551:OLN551"/>
    <mergeCell ref="OLO551:OLR551"/>
    <mergeCell ref="OLS551:OLV551"/>
    <mergeCell ref="OVC551:OVF551"/>
    <mergeCell ref="OVG551:OVJ551"/>
    <mergeCell ref="OVK551:OVN551"/>
    <mergeCell ref="OVO551:OVR551"/>
    <mergeCell ref="OVS551:OVV551"/>
    <mergeCell ref="OUI551:OUL551"/>
    <mergeCell ref="OUM551:OUP551"/>
    <mergeCell ref="OUQ551:OUT551"/>
    <mergeCell ref="OUU551:OUX551"/>
    <mergeCell ref="OUY551:OVB551"/>
    <mergeCell ref="OTO551:OTR551"/>
    <mergeCell ref="OTS551:OTV551"/>
    <mergeCell ref="OTW551:OTZ551"/>
    <mergeCell ref="OUA551:OUD551"/>
    <mergeCell ref="OUE551:OUH551"/>
    <mergeCell ref="OSU551:OSX551"/>
    <mergeCell ref="OSY551:OTB551"/>
    <mergeCell ref="OTC551:OTF551"/>
    <mergeCell ref="OTG551:OTJ551"/>
    <mergeCell ref="OTK551:OTN551"/>
    <mergeCell ref="OSA551:OSD551"/>
    <mergeCell ref="OSE551:OSH551"/>
    <mergeCell ref="OSI551:OSL551"/>
    <mergeCell ref="OSM551:OSP551"/>
    <mergeCell ref="OSQ551:OST551"/>
    <mergeCell ref="ORG551:ORJ551"/>
    <mergeCell ref="ORK551:ORN551"/>
    <mergeCell ref="ORO551:ORR551"/>
    <mergeCell ref="ORS551:ORV551"/>
    <mergeCell ref="ORW551:ORZ551"/>
    <mergeCell ref="OQM551:OQP551"/>
    <mergeCell ref="OQQ551:OQT551"/>
    <mergeCell ref="OQU551:OQX551"/>
    <mergeCell ref="OQY551:ORB551"/>
    <mergeCell ref="ORC551:ORF551"/>
    <mergeCell ref="PAM551:PAP551"/>
    <mergeCell ref="PAQ551:PAT551"/>
    <mergeCell ref="PAU551:PAX551"/>
    <mergeCell ref="PAY551:PBB551"/>
    <mergeCell ref="PBC551:PBF551"/>
    <mergeCell ref="OZS551:OZV551"/>
    <mergeCell ref="OZW551:OZZ551"/>
    <mergeCell ref="PAA551:PAD551"/>
    <mergeCell ref="PAE551:PAH551"/>
    <mergeCell ref="PAI551:PAL551"/>
    <mergeCell ref="OYY551:OZB551"/>
    <mergeCell ref="OZC551:OZF551"/>
    <mergeCell ref="OZG551:OZJ551"/>
    <mergeCell ref="OZK551:OZN551"/>
    <mergeCell ref="OZO551:OZR551"/>
    <mergeCell ref="OYE551:OYH551"/>
    <mergeCell ref="OYI551:OYL551"/>
    <mergeCell ref="OYM551:OYP551"/>
    <mergeCell ref="OYQ551:OYT551"/>
    <mergeCell ref="OYU551:OYX551"/>
    <mergeCell ref="OXK551:OXN551"/>
    <mergeCell ref="OXO551:OXR551"/>
    <mergeCell ref="OXS551:OXV551"/>
    <mergeCell ref="OXW551:OXZ551"/>
    <mergeCell ref="OYA551:OYD551"/>
    <mergeCell ref="OWQ551:OWT551"/>
    <mergeCell ref="OWU551:OWX551"/>
    <mergeCell ref="OWY551:OXB551"/>
    <mergeCell ref="OXC551:OXF551"/>
    <mergeCell ref="OXG551:OXJ551"/>
    <mergeCell ref="OVW551:OVZ551"/>
    <mergeCell ref="OWA551:OWD551"/>
    <mergeCell ref="OWE551:OWH551"/>
    <mergeCell ref="OWI551:OWL551"/>
    <mergeCell ref="OWM551:OWP551"/>
    <mergeCell ref="PFW551:PFZ551"/>
    <mergeCell ref="PGA551:PGD551"/>
    <mergeCell ref="PGE551:PGH551"/>
    <mergeCell ref="PGI551:PGL551"/>
    <mergeCell ref="PGM551:PGP551"/>
    <mergeCell ref="PFC551:PFF551"/>
    <mergeCell ref="PFG551:PFJ551"/>
    <mergeCell ref="PFK551:PFN551"/>
    <mergeCell ref="PFO551:PFR551"/>
    <mergeCell ref="PFS551:PFV551"/>
    <mergeCell ref="PEI551:PEL551"/>
    <mergeCell ref="PEM551:PEP551"/>
    <mergeCell ref="PEQ551:PET551"/>
    <mergeCell ref="PEU551:PEX551"/>
    <mergeCell ref="PEY551:PFB551"/>
    <mergeCell ref="PDO551:PDR551"/>
    <mergeCell ref="PDS551:PDV551"/>
    <mergeCell ref="PDW551:PDZ551"/>
    <mergeCell ref="PEA551:PED551"/>
    <mergeCell ref="PEE551:PEH551"/>
    <mergeCell ref="PCU551:PCX551"/>
    <mergeCell ref="PCY551:PDB551"/>
    <mergeCell ref="PDC551:PDF551"/>
    <mergeCell ref="PDG551:PDJ551"/>
    <mergeCell ref="PDK551:PDN551"/>
    <mergeCell ref="PCA551:PCD551"/>
    <mergeCell ref="PCE551:PCH551"/>
    <mergeCell ref="PCI551:PCL551"/>
    <mergeCell ref="PCM551:PCP551"/>
    <mergeCell ref="PCQ551:PCT551"/>
    <mergeCell ref="PBG551:PBJ551"/>
    <mergeCell ref="PBK551:PBN551"/>
    <mergeCell ref="PBO551:PBR551"/>
    <mergeCell ref="PBS551:PBV551"/>
    <mergeCell ref="PBW551:PBZ551"/>
    <mergeCell ref="PLG551:PLJ551"/>
    <mergeCell ref="PLK551:PLN551"/>
    <mergeCell ref="PLO551:PLR551"/>
    <mergeCell ref="PLS551:PLV551"/>
    <mergeCell ref="PLW551:PLZ551"/>
    <mergeCell ref="PKM551:PKP551"/>
    <mergeCell ref="PKQ551:PKT551"/>
    <mergeCell ref="PKU551:PKX551"/>
    <mergeCell ref="PKY551:PLB551"/>
    <mergeCell ref="PLC551:PLF551"/>
    <mergeCell ref="PJS551:PJV551"/>
    <mergeCell ref="PJW551:PJZ551"/>
    <mergeCell ref="PKA551:PKD551"/>
    <mergeCell ref="PKE551:PKH551"/>
    <mergeCell ref="PKI551:PKL551"/>
    <mergeCell ref="PIY551:PJB551"/>
    <mergeCell ref="PJC551:PJF551"/>
    <mergeCell ref="PJG551:PJJ551"/>
    <mergeCell ref="PJK551:PJN551"/>
    <mergeCell ref="PJO551:PJR551"/>
    <mergeCell ref="PIE551:PIH551"/>
    <mergeCell ref="PII551:PIL551"/>
    <mergeCell ref="PIM551:PIP551"/>
    <mergeCell ref="PIQ551:PIT551"/>
    <mergeCell ref="PIU551:PIX551"/>
    <mergeCell ref="PHK551:PHN551"/>
    <mergeCell ref="PHO551:PHR551"/>
    <mergeCell ref="PHS551:PHV551"/>
    <mergeCell ref="PHW551:PHZ551"/>
    <mergeCell ref="PIA551:PID551"/>
    <mergeCell ref="PGQ551:PGT551"/>
    <mergeCell ref="PGU551:PGX551"/>
    <mergeCell ref="PGY551:PHB551"/>
    <mergeCell ref="PHC551:PHF551"/>
    <mergeCell ref="PHG551:PHJ551"/>
    <mergeCell ref="PQQ551:PQT551"/>
    <mergeCell ref="PQU551:PQX551"/>
    <mergeCell ref="PQY551:PRB551"/>
    <mergeCell ref="PRC551:PRF551"/>
    <mergeCell ref="PRG551:PRJ551"/>
    <mergeCell ref="PPW551:PPZ551"/>
    <mergeCell ref="PQA551:PQD551"/>
    <mergeCell ref="PQE551:PQH551"/>
    <mergeCell ref="PQI551:PQL551"/>
    <mergeCell ref="PQM551:PQP551"/>
    <mergeCell ref="PPC551:PPF551"/>
    <mergeCell ref="PPG551:PPJ551"/>
    <mergeCell ref="PPK551:PPN551"/>
    <mergeCell ref="PPO551:PPR551"/>
    <mergeCell ref="PPS551:PPV551"/>
    <mergeCell ref="POI551:POL551"/>
    <mergeCell ref="POM551:POP551"/>
    <mergeCell ref="POQ551:POT551"/>
    <mergeCell ref="POU551:POX551"/>
    <mergeCell ref="POY551:PPB551"/>
    <mergeCell ref="PNO551:PNR551"/>
    <mergeCell ref="PNS551:PNV551"/>
    <mergeCell ref="PNW551:PNZ551"/>
    <mergeCell ref="POA551:POD551"/>
    <mergeCell ref="POE551:POH551"/>
    <mergeCell ref="PMU551:PMX551"/>
    <mergeCell ref="PMY551:PNB551"/>
    <mergeCell ref="PNC551:PNF551"/>
    <mergeCell ref="PNG551:PNJ551"/>
    <mergeCell ref="PNK551:PNN551"/>
    <mergeCell ref="PMA551:PMD551"/>
    <mergeCell ref="PME551:PMH551"/>
    <mergeCell ref="PMI551:PML551"/>
    <mergeCell ref="PMM551:PMP551"/>
    <mergeCell ref="PMQ551:PMT551"/>
    <mergeCell ref="PWA551:PWD551"/>
    <mergeCell ref="PWE551:PWH551"/>
    <mergeCell ref="PWI551:PWL551"/>
    <mergeCell ref="PWM551:PWP551"/>
    <mergeCell ref="PWQ551:PWT551"/>
    <mergeCell ref="PVG551:PVJ551"/>
    <mergeCell ref="PVK551:PVN551"/>
    <mergeCell ref="PVO551:PVR551"/>
    <mergeCell ref="PVS551:PVV551"/>
    <mergeCell ref="PVW551:PVZ551"/>
    <mergeCell ref="PUM551:PUP551"/>
    <mergeCell ref="PUQ551:PUT551"/>
    <mergeCell ref="PUU551:PUX551"/>
    <mergeCell ref="PUY551:PVB551"/>
    <mergeCell ref="PVC551:PVF551"/>
    <mergeCell ref="PTS551:PTV551"/>
    <mergeCell ref="PTW551:PTZ551"/>
    <mergeCell ref="PUA551:PUD551"/>
    <mergeCell ref="PUE551:PUH551"/>
    <mergeCell ref="PUI551:PUL551"/>
    <mergeCell ref="PSY551:PTB551"/>
    <mergeCell ref="PTC551:PTF551"/>
    <mergeCell ref="PTG551:PTJ551"/>
    <mergeCell ref="PTK551:PTN551"/>
    <mergeCell ref="PTO551:PTR551"/>
    <mergeCell ref="PSE551:PSH551"/>
    <mergeCell ref="PSI551:PSL551"/>
    <mergeCell ref="PSM551:PSP551"/>
    <mergeCell ref="PSQ551:PST551"/>
    <mergeCell ref="PSU551:PSX551"/>
    <mergeCell ref="PRK551:PRN551"/>
    <mergeCell ref="PRO551:PRR551"/>
    <mergeCell ref="PRS551:PRV551"/>
    <mergeCell ref="PRW551:PRZ551"/>
    <mergeCell ref="PSA551:PSD551"/>
    <mergeCell ref="QBK551:QBN551"/>
    <mergeCell ref="QBO551:QBR551"/>
    <mergeCell ref="QBS551:QBV551"/>
    <mergeCell ref="QBW551:QBZ551"/>
    <mergeCell ref="QCA551:QCD551"/>
    <mergeCell ref="QAQ551:QAT551"/>
    <mergeCell ref="QAU551:QAX551"/>
    <mergeCell ref="QAY551:QBB551"/>
    <mergeCell ref="QBC551:QBF551"/>
    <mergeCell ref="QBG551:QBJ551"/>
    <mergeCell ref="PZW551:PZZ551"/>
    <mergeCell ref="QAA551:QAD551"/>
    <mergeCell ref="QAE551:QAH551"/>
    <mergeCell ref="QAI551:QAL551"/>
    <mergeCell ref="QAM551:QAP551"/>
    <mergeCell ref="PZC551:PZF551"/>
    <mergeCell ref="PZG551:PZJ551"/>
    <mergeCell ref="PZK551:PZN551"/>
    <mergeCell ref="PZO551:PZR551"/>
    <mergeCell ref="PZS551:PZV551"/>
    <mergeCell ref="PYI551:PYL551"/>
    <mergeCell ref="PYM551:PYP551"/>
    <mergeCell ref="PYQ551:PYT551"/>
    <mergeCell ref="PYU551:PYX551"/>
    <mergeCell ref="PYY551:PZB551"/>
    <mergeCell ref="PXO551:PXR551"/>
    <mergeCell ref="PXS551:PXV551"/>
    <mergeCell ref="PXW551:PXZ551"/>
    <mergeCell ref="PYA551:PYD551"/>
    <mergeCell ref="PYE551:PYH551"/>
    <mergeCell ref="PWU551:PWX551"/>
    <mergeCell ref="PWY551:PXB551"/>
    <mergeCell ref="PXC551:PXF551"/>
    <mergeCell ref="PXG551:PXJ551"/>
    <mergeCell ref="PXK551:PXN551"/>
    <mergeCell ref="QGU551:QGX551"/>
    <mergeCell ref="QGY551:QHB551"/>
    <mergeCell ref="QHC551:QHF551"/>
    <mergeCell ref="QHG551:QHJ551"/>
    <mergeCell ref="QHK551:QHN551"/>
    <mergeCell ref="QGA551:QGD551"/>
    <mergeCell ref="QGE551:QGH551"/>
    <mergeCell ref="QGI551:QGL551"/>
    <mergeCell ref="QGM551:QGP551"/>
    <mergeCell ref="QGQ551:QGT551"/>
    <mergeCell ref="QFG551:QFJ551"/>
    <mergeCell ref="QFK551:QFN551"/>
    <mergeCell ref="QFO551:QFR551"/>
    <mergeCell ref="QFS551:QFV551"/>
    <mergeCell ref="QFW551:QFZ551"/>
    <mergeCell ref="QEM551:QEP551"/>
    <mergeCell ref="QEQ551:QET551"/>
    <mergeCell ref="QEU551:QEX551"/>
    <mergeCell ref="QEY551:QFB551"/>
    <mergeCell ref="QFC551:QFF551"/>
    <mergeCell ref="QDS551:QDV551"/>
    <mergeCell ref="QDW551:QDZ551"/>
    <mergeCell ref="QEA551:QED551"/>
    <mergeCell ref="QEE551:QEH551"/>
    <mergeCell ref="QEI551:QEL551"/>
    <mergeCell ref="QCY551:QDB551"/>
    <mergeCell ref="QDC551:QDF551"/>
    <mergeCell ref="QDG551:QDJ551"/>
    <mergeCell ref="QDK551:QDN551"/>
    <mergeCell ref="QDO551:QDR551"/>
    <mergeCell ref="QCE551:QCH551"/>
    <mergeCell ref="QCI551:QCL551"/>
    <mergeCell ref="QCM551:QCP551"/>
    <mergeCell ref="QCQ551:QCT551"/>
    <mergeCell ref="QCU551:QCX551"/>
    <mergeCell ref="QME551:QMH551"/>
    <mergeCell ref="QMI551:QML551"/>
    <mergeCell ref="QMM551:QMP551"/>
    <mergeCell ref="QMQ551:QMT551"/>
    <mergeCell ref="QMU551:QMX551"/>
    <mergeCell ref="QLK551:QLN551"/>
    <mergeCell ref="QLO551:QLR551"/>
    <mergeCell ref="QLS551:QLV551"/>
    <mergeCell ref="QLW551:QLZ551"/>
    <mergeCell ref="QMA551:QMD551"/>
    <mergeCell ref="QKQ551:QKT551"/>
    <mergeCell ref="QKU551:QKX551"/>
    <mergeCell ref="QKY551:QLB551"/>
    <mergeCell ref="QLC551:QLF551"/>
    <mergeCell ref="QLG551:QLJ551"/>
    <mergeCell ref="QJW551:QJZ551"/>
    <mergeCell ref="QKA551:QKD551"/>
    <mergeCell ref="QKE551:QKH551"/>
    <mergeCell ref="QKI551:QKL551"/>
    <mergeCell ref="QKM551:QKP551"/>
    <mergeCell ref="QJC551:QJF551"/>
    <mergeCell ref="QJG551:QJJ551"/>
    <mergeCell ref="QJK551:QJN551"/>
    <mergeCell ref="QJO551:QJR551"/>
    <mergeCell ref="QJS551:QJV551"/>
    <mergeCell ref="QII551:QIL551"/>
    <mergeCell ref="QIM551:QIP551"/>
    <mergeCell ref="QIQ551:QIT551"/>
    <mergeCell ref="QIU551:QIX551"/>
    <mergeCell ref="QIY551:QJB551"/>
    <mergeCell ref="QHO551:QHR551"/>
    <mergeCell ref="QHS551:QHV551"/>
    <mergeCell ref="QHW551:QHZ551"/>
    <mergeCell ref="QIA551:QID551"/>
    <mergeCell ref="QIE551:QIH551"/>
    <mergeCell ref="QRO551:QRR551"/>
    <mergeCell ref="QRS551:QRV551"/>
    <mergeCell ref="QRW551:QRZ551"/>
    <mergeCell ref="QSA551:QSD551"/>
    <mergeCell ref="QSE551:QSH551"/>
    <mergeCell ref="QQU551:QQX551"/>
    <mergeCell ref="QQY551:QRB551"/>
    <mergeCell ref="QRC551:QRF551"/>
    <mergeCell ref="QRG551:QRJ551"/>
    <mergeCell ref="QRK551:QRN551"/>
    <mergeCell ref="QQA551:QQD551"/>
    <mergeCell ref="QQE551:QQH551"/>
    <mergeCell ref="QQI551:QQL551"/>
    <mergeCell ref="QQM551:QQP551"/>
    <mergeCell ref="QQQ551:QQT551"/>
    <mergeCell ref="QPG551:QPJ551"/>
    <mergeCell ref="QPK551:QPN551"/>
    <mergeCell ref="QPO551:QPR551"/>
    <mergeCell ref="QPS551:QPV551"/>
    <mergeCell ref="QPW551:QPZ551"/>
    <mergeCell ref="QOM551:QOP551"/>
    <mergeCell ref="QOQ551:QOT551"/>
    <mergeCell ref="QOU551:QOX551"/>
    <mergeCell ref="QOY551:QPB551"/>
    <mergeCell ref="QPC551:QPF551"/>
    <mergeCell ref="QNS551:QNV551"/>
    <mergeCell ref="QNW551:QNZ551"/>
    <mergeCell ref="QOA551:QOD551"/>
    <mergeCell ref="QOE551:QOH551"/>
    <mergeCell ref="QOI551:QOL551"/>
    <mergeCell ref="QMY551:QNB551"/>
    <mergeCell ref="QNC551:QNF551"/>
    <mergeCell ref="QNG551:QNJ551"/>
    <mergeCell ref="QNK551:QNN551"/>
    <mergeCell ref="QNO551:QNR551"/>
    <mergeCell ref="QWY551:QXB551"/>
    <mergeCell ref="QXC551:QXF551"/>
    <mergeCell ref="QXG551:QXJ551"/>
    <mergeCell ref="QXK551:QXN551"/>
    <mergeCell ref="QXO551:QXR551"/>
    <mergeCell ref="QWE551:QWH551"/>
    <mergeCell ref="QWI551:QWL551"/>
    <mergeCell ref="QWM551:QWP551"/>
    <mergeCell ref="QWQ551:QWT551"/>
    <mergeCell ref="QWU551:QWX551"/>
    <mergeCell ref="QVK551:QVN551"/>
    <mergeCell ref="QVO551:QVR551"/>
    <mergeCell ref="QVS551:QVV551"/>
    <mergeCell ref="QVW551:QVZ551"/>
    <mergeCell ref="QWA551:QWD551"/>
    <mergeCell ref="QUQ551:QUT551"/>
    <mergeCell ref="QUU551:QUX551"/>
    <mergeCell ref="QUY551:QVB551"/>
    <mergeCell ref="QVC551:QVF551"/>
    <mergeCell ref="QVG551:QVJ551"/>
    <mergeCell ref="QTW551:QTZ551"/>
    <mergeCell ref="QUA551:QUD551"/>
    <mergeCell ref="QUE551:QUH551"/>
    <mergeCell ref="QUI551:QUL551"/>
    <mergeCell ref="QUM551:QUP551"/>
    <mergeCell ref="QTC551:QTF551"/>
    <mergeCell ref="QTG551:QTJ551"/>
    <mergeCell ref="QTK551:QTN551"/>
    <mergeCell ref="QTO551:QTR551"/>
    <mergeCell ref="QTS551:QTV551"/>
    <mergeCell ref="QSI551:QSL551"/>
    <mergeCell ref="QSM551:QSP551"/>
    <mergeCell ref="QSQ551:QST551"/>
    <mergeCell ref="QSU551:QSX551"/>
    <mergeCell ref="QSY551:QTB551"/>
    <mergeCell ref="RCI551:RCL551"/>
    <mergeCell ref="RCM551:RCP551"/>
    <mergeCell ref="RCQ551:RCT551"/>
    <mergeCell ref="RCU551:RCX551"/>
    <mergeCell ref="RCY551:RDB551"/>
    <mergeCell ref="RBO551:RBR551"/>
    <mergeCell ref="RBS551:RBV551"/>
    <mergeCell ref="RBW551:RBZ551"/>
    <mergeCell ref="RCA551:RCD551"/>
    <mergeCell ref="RCE551:RCH551"/>
    <mergeCell ref="RAU551:RAX551"/>
    <mergeCell ref="RAY551:RBB551"/>
    <mergeCell ref="RBC551:RBF551"/>
    <mergeCell ref="RBG551:RBJ551"/>
    <mergeCell ref="RBK551:RBN551"/>
    <mergeCell ref="RAA551:RAD551"/>
    <mergeCell ref="RAE551:RAH551"/>
    <mergeCell ref="RAI551:RAL551"/>
    <mergeCell ref="RAM551:RAP551"/>
    <mergeCell ref="RAQ551:RAT551"/>
    <mergeCell ref="QZG551:QZJ551"/>
    <mergeCell ref="QZK551:QZN551"/>
    <mergeCell ref="QZO551:QZR551"/>
    <mergeCell ref="QZS551:QZV551"/>
    <mergeCell ref="QZW551:QZZ551"/>
    <mergeCell ref="QYM551:QYP551"/>
    <mergeCell ref="QYQ551:QYT551"/>
    <mergeCell ref="QYU551:QYX551"/>
    <mergeCell ref="QYY551:QZB551"/>
    <mergeCell ref="QZC551:QZF551"/>
    <mergeCell ref="QXS551:QXV551"/>
    <mergeCell ref="QXW551:QXZ551"/>
    <mergeCell ref="QYA551:QYD551"/>
    <mergeCell ref="QYE551:QYH551"/>
    <mergeCell ref="QYI551:QYL551"/>
    <mergeCell ref="RHS551:RHV551"/>
    <mergeCell ref="RHW551:RHZ551"/>
    <mergeCell ref="RIA551:RID551"/>
    <mergeCell ref="RIE551:RIH551"/>
    <mergeCell ref="RII551:RIL551"/>
    <mergeCell ref="RGY551:RHB551"/>
    <mergeCell ref="RHC551:RHF551"/>
    <mergeCell ref="RHG551:RHJ551"/>
    <mergeCell ref="RHK551:RHN551"/>
    <mergeCell ref="RHO551:RHR551"/>
    <mergeCell ref="RGE551:RGH551"/>
    <mergeCell ref="RGI551:RGL551"/>
    <mergeCell ref="RGM551:RGP551"/>
    <mergeCell ref="RGQ551:RGT551"/>
    <mergeCell ref="RGU551:RGX551"/>
    <mergeCell ref="RFK551:RFN551"/>
    <mergeCell ref="RFO551:RFR551"/>
    <mergeCell ref="RFS551:RFV551"/>
    <mergeCell ref="RFW551:RFZ551"/>
    <mergeCell ref="RGA551:RGD551"/>
    <mergeCell ref="REQ551:RET551"/>
    <mergeCell ref="REU551:REX551"/>
    <mergeCell ref="REY551:RFB551"/>
    <mergeCell ref="RFC551:RFF551"/>
    <mergeCell ref="RFG551:RFJ551"/>
    <mergeCell ref="RDW551:RDZ551"/>
    <mergeCell ref="REA551:RED551"/>
    <mergeCell ref="REE551:REH551"/>
    <mergeCell ref="REI551:REL551"/>
    <mergeCell ref="REM551:REP551"/>
    <mergeCell ref="RDC551:RDF551"/>
    <mergeCell ref="RDG551:RDJ551"/>
    <mergeCell ref="RDK551:RDN551"/>
    <mergeCell ref="RDO551:RDR551"/>
    <mergeCell ref="RDS551:RDV551"/>
    <mergeCell ref="RNC551:RNF551"/>
    <mergeCell ref="RNG551:RNJ551"/>
    <mergeCell ref="RNK551:RNN551"/>
    <mergeCell ref="RNO551:RNR551"/>
    <mergeCell ref="RNS551:RNV551"/>
    <mergeCell ref="RMI551:RML551"/>
    <mergeCell ref="RMM551:RMP551"/>
    <mergeCell ref="RMQ551:RMT551"/>
    <mergeCell ref="RMU551:RMX551"/>
    <mergeCell ref="RMY551:RNB551"/>
    <mergeCell ref="RLO551:RLR551"/>
    <mergeCell ref="RLS551:RLV551"/>
    <mergeCell ref="RLW551:RLZ551"/>
    <mergeCell ref="RMA551:RMD551"/>
    <mergeCell ref="RME551:RMH551"/>
    <mergeCell ref="RKU551:RKX551"/>
    <mergeCell ref="RKY551:RLB551"/>
    <mergeCell ref="RLC551:RLF551"/>
    <mergeCell ref="RLG551:RLJ551"/>
    <mergeCell ref="RLK551:RLN551"/>
    <mergeCell ref="RKA551:RKD551"/>
    <mergeCell ref="RKE551:RKH551"/>
    <mergeCell ref="RKI551:RKL551"/>
    <mergeCell ref="RKM551:RKP551"/>
    <mergeCell ref="RKQ551:RKT551"/>
    <mergeCell ref="RJG551:RJJ551"/>
    <mergeCell ref="RJK551:RJN551"/>
    <mergeCell ref="RJO551:RJR551"/>
    <mergeCell ref="RJS551:RJV551"/>
    <mergeCell ref="RJW551:RJZ551"/>
    <mergeCell ref="RIM551:RIP551"/>
    <mergeCell ref="RIQ551:RIT551"/>
    <mergeCell ref="RIU551:RIX551"/>
    <mergeCell ref="RIY551:RJB551"/>
    <mergeCell ref="RJC551:RJF551"/>
    <mergeCell ref="RSM551:RSP551"/>
    <mergeCell ref="RSQ551:RST551"/>
    <mergeCell ref="RSU551:RSX551"/>
    <mergeCell ref="RSY551:RTB551"/>
    <mergeCell ref="RTC551:RTF551"/>
    <mergeCell ref="RRS551:RRV551"/>
    <mergeCell ref="RRW551:RRZ551"/>
    <mergeCell ref="RSA551:RSD551"/>
    <mergeCell ref="RSE551:RSH551"/>
    <mergeCell ref="RSI551:RSL551"/>
    <mergeCell ref="RQY551:RRB551"/>
    <mergeCell ref="RRC551:RRF551"/>
    <mergeCell ref="RRG551:RRJ551"/>
    <mergeCell ref="RRK551:RRN551"/>
    <mergeCell ref="RRO551:RRR551"/>
    <mergeCell ref="RQE551:RQH551"/>
    <mergeCell ref="RQI551:RQL551"/>
    <mergeCell ref="RQM551:RQP551"/>
    <mergeCell ref="RQQ551:RQT551"/>
    <mergeCell ref="RQU551:RQX551"/>
    <mergeCell ref="RPK551:RPN551"/>
    <mergeCell ref="RPO551:RPR551"/>
    <mergeCell ref="RPS551:RPV551"/>
    <mergeCell ref="RPW551:RPZ551"/>
    <mergeCell ref="RQA551:RQD551"/>
    <mergeCell ref="ROQ551:ROT551"/>
    <mergeCell ref="ROU551:ROX551"/>
    <mergeCell ref="ROY551:RPB551"/>
    <mergeCell ref="RPC551:RPF551"/>
    <mergeCell ref="RPG551:RPJ551"/>
    <mergeCell ref="RNW551:RNZ551"/>
    <mergeCell ref="ROA551:ROD551"/>
    <mergeCell ref="ROE551:ROH551"/>
    <mergeCell ref="ROI551:ROL551"/>
    <mergeCell ref="ROM551:ROP551"/>
    <mergeCell ref="RXW551:RXZ551"/>
    <mergeCell ref="RYA551:RYD551"/>
    <mergeCell ref="RYE551:RYH551"/>
    <mergeCell ref="RYI551:RYL551"/>
    <mergeCell ref="RYM551:RYP551"/>
    <mergeCell ref="RXC551:RXF551"/>
    <mergeCell ref="RXG551:RXJ551"/>
    <mergeCell ref="RXK551:RXN551"/>
    <mergeCell ref="RXO551:RXR551"/>
    <mergeCell ref="RXS551:RXV551"/>
    <mergeCell ref="RWI551:RWL551"/>
    <mergeCell ref="RWM551:RWP551"/>
    <mergeCell ref="RWQ551:RWT551"/>
    <mergeCell ref="RWU551:RWX551"/>
    <mergeCell ref="RWY551:RXB551"/>
    <mergeCell ref="RVO551:RVR551"/>
    <mergeCell ref="RVS551:RVV551"/>
    <mergeCell ref="RVW551:RVZ551"/>
    <mergeCell ref="RWA551:RWD551"/>
    <mergeCell ref="RWE551:RWH551"/>
    <mergeCell ref="RUU551:RUX551"/>
    <mergeCell ref="RUY551:RVB551"/>
    <mergeCell ref="RVC551:RVF551"/>
    <mergeCell ref="RVG551:RVJ551"/>
    <mergeCell ref="RVK551:RVN551"/>
    <mergeCell ref="RUA551:RUD551"/>
    <mergeCell ref="RUE551:RUH551"/>
    <mergeCell ref="RUI551:RUL551"/>
    <mergeCell ref="RUM551:RUP551"/>
    <mergeCell ref="RUQ551:RUT551"/>
    <mergeCell ref="RTG551:RTJ551"/>
    <mergeCell ref="RTK551:RTN551"/>
    <mergeCell ref="RTO551:RTR551"/>
    <mergeCell ref="RTS551:RTV551"/>
    <mergeCell ref="RTW551:RTZ551"/>
    <mergeCell ref="SDG551:SDJ551"/>
    <mergeCell ref="SDK551:SDN551"/>
    <mergeCell ref="SDO551:SDR551"/>
    <mergeCell ref="SDS551:SDV551"/>
    <mergeCell ref="SDW551:SDZ551"/>
    <mergeCell ref="SCM551:SCP551"/>
    <mergeCell ref="SCQ551:SCT551"/>
    <mergeCell ref="SCU551:SCX551"/>
    <mergeCell ref="SCY551:SDB551"/>
    <mergeCell ref="SDC551:SDF551"/>
    <mergeCell ref="SBS551:SBV551"/>
    <mergeCell ref="SBW551:SBZ551"/>
    <mergeCell ref="SCA551:SCD551"/>
    <mergeCell ref="SCE551:SCH551"/>
    <mergeCell ref="SCI551:SCL551"/>
    <mergeCell ref="SAY551:SBB551"/>
    <mergeCell ref="SBC551:SBF551"/>
    <mergeCell ref="SBG551:SBJ551"/>
    <mergeCell ref="SBK551:SBN551"/>
    <mergeCell ref="SBO551:SBR551"/>
    <mergeCell ref="SAE551:SAH551"/>
    <mergeCell ref="SAI551:SAL551"/>
    <mergeCell ref="SAM551:SAP551"/>
    <mergeCell ref="SAQ551:SAT551"/>
    <mergeCell ref="SAU551:SAX551"/>
    <mergeCell ref="RZK551:RZN551"/>
    <mergeCell ref="RZO551:RZR551"/>
    <mergeCell ref="RZS551:RZV551"/>
    <mergeCell ref="RZW551:RZZ551"/>
    <mergeCell ref="SAA551:SAD551"/>
    <mergeCell ref="RYQ551:RYT551"/>
    <mergeCell ref="RYU551:RYX551"/>
    <mergeCell ref="RYY551:RZB551"/>
    <mergeCell ref="RZC551:RZF551"/>
    <mergeCell ref="RZG551:RZJ551"/>
    <mergeCell ref="SIQ551:SIT551"/>
    <mergeCell ref="SIU551:SIX551"/>
    <mergeCell ref="SIY551:SJB551"/>
    <mergeCell ref="SJC551:SJF551"/>
    <mergeCell ref="SJG551:SJJ551"/>
    <mergeCell ref="SHW551:SHZ551"/>
    <mergeCell ref="SIA551:SID551"/>
    <mergeCell ref="SIE551:SIH551"/>
    <mergeCell ref="SII551:SIL551"/>
    <mergeCell ref="SIM551:SIP551"/>
    <mergeCell ref="SHC551:SHF551"/>
    <mergeCell ref="SHG551:SHJ551"/>
    <mergeCell ref="SHK551:SHN551"/>
    <mergeCell ref="SHO551:SHR551"/>
    <mergeCell ref="SHS551:SHV551"/>
    <mergeCell ref="SGI551:SGL551"/>
    <mergeCell ref="SGM551:SGP551"/>
    <mergeCell ref="SGQ551:SGT551"/>
    <mergeCell ref="SGU551:SGX551"/>
    <mergeCell ref="SGY551:SHB551"/>
    <mergeCell ref="SFO551:SFR551"/>
    <mergeCell ref="SFS551:SFV551"/>
    <mergeCell ref="SFW551:SFZ551"/>
    <mergeCell ref="SGA551:SGD551"/>
    <mergeCell ref="SGE551:SGH551"/>
    <mergeCell ref="SEU551:SEX551"/>
    <mergeCell ref="SEY551:SFB551"/>
    <mergeCell ref="SFC551:SFF551"/>
    <mergeCell ref="SFG551:SFJ551"/>
    <mergeCell ref="SFK551:SFN551"/>
    <mergeCell ref="SEA551:SED551"/>
    <mergeCell ref="SEE551:SEH551"/>
    <mergeCell ref="SEI551:SEL551"/>
    <mergeCell ref="SEM551:SEP551"/>
    <mergeCell ref="SEQ551:SET551"/>
    <mergeCell ref="SOA551:SOD551"/>
    <mergeCell ref="SOE551:SOH551"/>
    <mergeCell ref="SOI551:SOL551"/>
    <mergeCell ref="SOM551:SOP551"/>
    <mergeCell ref="SOQ551:SOT551"/>
    <mergeCell ref="SNG551:SNJ551"/>
    <mergeCell ref="SNK551:SNN551"/>
    <mergeCell ref="SNO551:SNR551"/>
    <mergeCell ref="SNS551:SNV551"/>
    <mergeCell ref="SNW551:SNZ551"/>
    <mergeCell ref="SMM551:SMP551"/>
    <mergeCell ref="SMQ551:SMT551"/>
    <mergeCell ref="SMU551:SMX551"/>
    <mergeCell ref="SMY551:SNB551"/>
    <mergeCell ref="SNC551:SNF551"/>
    <mergeCell ref="SLS551:SLV551"/>
    <mergeCell ref="SLW551:SLZ551"/>
    <mergeCell ref="SMA551:SMD551"/>
    <mergeCell ref="SME551:SMH551"/>
    <mergeCell ref="SMI551:SML551"/>
    <mergeCell ref="SKY551:SLB551"/>
    <mergeCell ref="SLC551:SLF551"/>
    <mergeCell ref="SLG551:SLJ551"/>
    <mergeCell ref="SLK551:SLN551"/>
    <mergeCell ref="SLO551:SLR551"/>
    <mergeCell ref="SKE551:SKH551"/>
    <mergeCell ref="SKI551:SKL551"/>
    <mergeCell ref="SKM551:SKP551"/>
    <mergeCell ref="SKQ551:SKT551"/>
    <mergeCell ref="SKU551:SKX551"/>
    <mergeCell ref="SJK551:SJN551"/>
    <mergeCell ref="SJO551:SJR551"/>
    <mergeCell ref="SJS551:SJV551"/>
    <mergeCell ref="SJW551:SJZ551"/>
    <mergeCell ref="SKA551:SKD551"/>
    <mergeCell ref="STK551:STN551"/>
    <mergeCell ref="STO551:STR551"/>
    <mergeCell ref="STS551:STV551"/>
    <mergeCell ref="STW551:STZ551"/>
    <mergeCell ref="SUA551:SUD551"/>
    <mergeCell ref="SSQ551:SST551"/>
    <mergeCell ref="SSU551:SSX551"/>
    <mergeCell ref="SSY551:STB551"/>
    <mergeCell ref="STC551:STF551"/>
    <mergeCell ref="STG551:STJ551"/>
    <mergeCell ref="SRW551:SRZ551"/>
    <mergeCell ref="SSA551:SSD551"/>
    <mergeCell ref="SSE551:SSH551"/>
    <mergeCell ref="SSI551:SSL551"/>
    <mergeCell ref="SSM551:SSP551"/>
    <mergeCell ref="SRC551:SRF551"/>
    <mergeCell ref="SRG551:SRJ551"/>
    <mergeCell ref="SRK551:SRN551"/>
    <mergeCell ref="SRO551:SRR551"/>
    <mergeCell ref="SRS551:SRV551"/>
    <mergeCell ref="SQI551:SQL551"/>
    <mergeCell ref="SQM551:SQP551"/>
    <mergeCell ref="SQQ551:SQT551"/>
    <mergeCell ref="SQU551:SQX551"/>
    <mergeCell ref="SQY551:SRB551"/>
    <mergeCell ref="SPO551:SPR551"/>
    <mergeCell ref="SPS551:SPV551"/>
    <mergeCell ref="SPW551:SPZ551"/>
    <mergeCell ref="SQA551:SQD551"/>
    <mergeCell ref="SQE551:SQH551"/>
    <mergeCell ref="SOU551:SOX551"/>
    <mergeCell ref="SOY551:SPB551"/>
    <mergeCell ref="SPC551:SPF551"/>
    <mergeCell ref="SPG551:SPJ551"/>
    <mergeCell ref="SPK551:SPN551"/>
    <mergeCell ref="SYU551:SYX551"/>
    <mergeCell ref="SYY551:SZB551"/>
    <mergeCell ref="SZC551:SZF551"/>
    <mergeCell ref="SZG551:SZJ551"/>
    <mergeCell ref="SZK551:SZN551"/>
    <mergeCell ref="SYA551:SYD551"/>
    <mergeCell ref="SYE551:SYH551"/>
    <mergeCell ref="SYI551:SYL551"/>
    <mergeCell ref="SYM551:SYP551"/>
    <mergeCell ref="SYQ551:SYT551"/>
    <mergeCell ref="SXG551:SXJ551"/>
    <mergeCell ref="SXK551:SXN551"/>
    <mergeCell ref="SXO551:SXR551"/>
    <mergeCell ref="SXS551:SXV551"/>
    <mergeCell ref="SXW551:SXZ551"/>
    <mergeCell ref="SWM551:SWP551"/>
    <mergeCell ref="SWQ551:SWT551"/>
    <mergeCell ref="SWU551:SWX551"/>
    <mergeCell ref="SWY551:SXB551"/>
    <mergeCell ref="SXC551:SXF551"/>
    <mergeCell ref="SVS551:SVV551"/>
    <mergeCell ref="SVW551:SVZ551"/>
    <mergeCell ref="SWA551:SWD551"/>
    <mergeCell ref="SWE551:SWH551"/>
    <mergeCell ref="SWI551:SWL551"/>
    <mergeCell ref="SUY551:SVB551"/>
    <mergeCell ref="SVC551:SVF551"/>
    <mergeCell ref="SVG551:SVJ551"/>
    <mergeCell ref="SVK551:SVN551"/>
    <mergeCell ref="SVO551:SVR551"/>
    <mergeCell ref="SUE551:SUH551"/>
    <mergeCell ref="SUI551:SUL551"/>
    <mergeCell ref="SUM551:SUP551"/>
    <mergeCell ref="SUQ551:SUT551"/>
    <mergeCell ref="SUU551:SUX551"/>
    <mergeCell ref="TEE551:TEH551"/>
    <mergeCell ref="TEI551:TEL551"/>
    <mergeCell ref="TEM551:TEP551"/>
    <mergeCell ref="TEQ551:TET551"/>
    <mergeCell ref="TEU551:TEX551"/>
    <mergeCell ref="TDK551:TDN551"/>
    <mergeCell ref="TDO551:TDR551"/>
    <mergeCell ref="TDS551:TDV551"/>
    <mergeCell ref="TDW551:TDZ551"/>
    <mergeCell ref="TEA551:TED551"/>
    <mergeCell ref="TCQ551:TCT551"/>
    <mergeCell ref="TCU551:TCX551"/>
    <mergeCell ref="TCY551:TDB551"/>
    <mergeCell ref="TDC551:TDF551"/>
    <mergeCell ref="TDG551:TDJ551"/>
    <mergeCell ref="TBW551:TBZ551"/>
    <mergeCell ref="TCA551:TCD551"/>
    <mergeCell ref="TCE551:TCH551"/>
    <mergeCell ref="TCI551:TCL551"/>
    <mergeCell ref="TCM551:TCP551"/>
    <mergeCell ref="TBC551:TBF551"/>
    <mergeCell ref="TBG551:TBJ551"/>
    <mergeCell ref="TBK551:TBN551"/>
    <mergeCell ref="TBO551:TBR551"/>
    <mergeCell ref="TBS551:TBV551"/>
    <mergeCell ref="TAI551:TAL551"/>
    <mergeCell ref="TAM551:TAP551"/>
    <mergeCell ref="TAQ551:TAT551"/>
    <mergeCell ref="TAU551:TAX551"/>
    <mergeCell ref="TAY551:TBB551"/>
    <mergeCell ref="SZO551:SZR551"/>
    <mergeCell ref="SZS551:SZV551"/>
    <mergeCell ref="SZW551:SZZ551"/>
    <mergeCell ref="TAA551:TAD551"/>
    <mergeCell ref="TAE551:TAH551"/>
    <mergeCell ref="TJO551:TJR551"/>
    <mergeCell ref="TJS551:TJV551"/>
    <mergeCell ref="TJW551:TJZ551"/>
    <mergeCell ref="TKA551:TKD551"/>
    <mergeCell ref="TKE551:TKH551"/>
    <mergeCell ref="TIU551:TIX551"/>
    <mergeCell ref="TIY551:TJB551"/>
    <mergeCell ref="TJC551:TJF551"/>
    <mergeCell ref="TJG551:TJJ551"/>
    <mergeCell ref="TJK551:TJN551"/>
    <mergeCell ref="TIA551:TID551"/>
    <mergeCell ref="TIE551:TIH551"/>
    <mergeCell ref="TII551:TIL551"/>
    <mergeCell ref="TIM551:TIP551"/>
    <mergeCell ref="TIQ551:TIT551"/>
    <mergeCell ref="THG551:THJ551"/>
    <mergeCell ref="THK551:THN551"/>
    <mergeCell ref="THO551:THR551"/>
    <mergeCell ref="THS551:THV551"/>
    <mergeCell ref="THW551:THZ551"/>
    <mergeCell ref="TGM551:TGP551"/>
    <mergeCell ref="TGQ551:TGT551"/>
    <mergeCell ref="TGU551:TGX551"/>
    <mergeCell ref="TGY551:THB551"/>
    <mergeCell ref="THC551:THF551"/>
    <mergeCell ref="TFS551:TFV551"/>
    <mergeCell ref="TFW551:TFZ551"/>
    <mergeCell ref="TGA551:TGD551"/>
    <mergeCell ref="TGE551:TGH551"/>
    <mergeCell ref="TGI551:TGL551"/>
    <mergeCell ref="TEY551:TFB551"/>
    <mergeCell ref="TFC551:TFF551"/>
    <mergeCell ref="TFG551:TFJ551"/>
    <mergeCell ref="TFK551:TFN551"/>
    <mergeCell ref="TFO551:TFR551"/>
    <mergeCell ref="TOY551:TPB551"/>
    <mergeCell ref="TPC551:TPF551"/>
    <mergeCell ref="TPG551:TPJ551"/>
    <mergeCell ref="TPK551:TPN551"/>
    <mergeCell ref="TPO551:TPR551"/>
    <mergeCell ref="TOE551:TOH551"/>
    <mergeCell ref="TOI551:TOL551"/>
    <mergeCell ref="TOM551:TOP551"/>
    <mergeCell ref="TOQ551:TOT551"/>
    <mergeCell ref="TOU551:TOX551"/>
    <mergeCell ref="TNK551:TNN551"/>
    <mergeCell ref="TNO551:TNR551"/>
    <mergeCell ref="TNS551:TNV551"/>
    <mergeCell ref="TNW551:TNZ551"/>
    <mergeCell ref="TOA551:TOD551"/>
    <mergeCell ref="TMQ551:TMT551"/>
    <mergeCell ref="TMU551:TMX551"/>
    <mergeCell ref="TMY551:TNB551"/>
    <mergeCell ref="TNC551:TNF551"/>
    <mergeCell ref="TNG551:TNJ551"/>
    <mergeCell ref="TLW551:TLZ551"/>
    <mergeCell ref="TMA551:TMD551"/>
    <mergeCell ref="TME551:TMH551"/>
    <mergeCell ref="TMI551:TML551"/>
    <mergeCell ref="TMM551:TMP551"/>
    <mergeCell ref="TLC551:TLF551"/>
    <mergeCell ref="TLG551:TLJ551"/>
    <mergeCell ref="TLK551:TLN551"/>
    <mergeCell ref="TLO551:TLR551"/>
    <mergeCell ref="TLS551:TLV551"/>
    <mergeCell ref="TKI551:TKL551"/>
    <mergeCell ref="TKM551:TKP551"/>
    <mergeCell ref="TKQ551:TKT551"/>
    <mergeCell ref="TKU551:TKX551"/>
    <mergeCell ref="TKY551:TLB551"/>
    <mergeCell ref="TUI551:TUL551"/>
    <mergeCell ref="TUM551:TUP551"/>
    <mergeCell ref="TUQ551:TUT551"/>
    <mergeCell ref="TUU551:TUX551"/>
    <mergeCell ref="TUY551:TVB551"/>
    <mergeCell ref="TTO551:TTR551"/>
    <mergeCell ref="TTS551:TTV551"/>
    <mergeCell ref="TTW551:TTZ551"/>
    <mergeCell ref="TUA551:TUD551"/>
    <mergeCell ref="TUE551:TUH551"/>
    <mergeCell ref="TSU551:TSX551"/>
    <mergeCell ref="TSY551:TTB551"/>
    <mergeCell ref="TTC551:TTF551"/>
    <mergeCell ref="TTG551:TTJ551"/>
    <mergeCell ref="TTK551:TTN551"/>
    <mergeCell ref="TSA551:TSD551"/>
    <mergeCell ref="TSE551:TSH551"/>
    <mergeCell ref="TSI551:TSL551"/>
    <mergeCell ref="TSM551:TSP551"/>
    <mergeCell ref="TSQ551:TST551"/>
    <mergeCell ref="TRG551:TRJ551"/>
    <mergeCell ref="TRK551:TRN551"/>
    <mergeCell ref="TRO551:TRR551"/>
    <mergeCell ref="TRS551:TRV551"/>
    <mergeCell ref="TRW551:TRZ551"/>
    <mergeCell ref="TQM551:TQP551"/>
    <mergeCell ref="TQQ551:TQT551"/>
    <mergeCell ref="TQU551:TQX551"/>
    <mergeCell ref="TQY551:TRB551"/>
    <mergeCell ref="TRC551:TRF551"/>
    <mergeCell ref="TPS551:TPV551"/>
    <mergeCell ref="TPW551:TPZ551"/>
    <mergeCell ref="TQA551:TQD551"/>
    <mergeCell ref="TQE551:TQH551"/>
    <mergeCell ref="TQI551:TQL551"/>
    <mergeCell ref="TZS551:TZV551"/>
    <mergeCell ref="TZW551:TZZ551"/>
    <mergeCell ref="UAA551:UAD551"/>
    <mergeCell ref="UAE551:UAH551"/>
    <mergeCell ref="UAI551:UAL551"/>
    <mergeCell ref="TYY551:TZB551"/>
    <mergeCell ref="TZC551:TZF551"/>
    <mergeCell ref="TZG551:TZJ551"/>
    <mergeCell ref="TZK551:TZN551"/>
    <mergeCell ref="TZO551:TZR551"/>
    <mergeCell ref="TYE551:TYH551"/>
    <mergeCell ref="TYI551:TYL551"/>
    <mergeCell ref="TYM551:TYP551"/>
    <mergeCell ref="TYQ551:TYT551"/>
    <mergeCell ref="TYU551:TYX551"/>
    <mergeCell ref="TXK551:TXN551"/>
    <mergeCell ref="TXO551:TXR551"/>
    <mergeCell ref="TXS551:TXV551"/>
    <mergeCell ref="TXW551:TXZ551"/>
    <mergeCell ref="TYA551:TYD551"/>
    <mergeCell ref="TWQ551:TWT551"/>
    <mergeCell ref="TWU551:TWX551"/>
    <mergeCell ref="TWY551:TXB551"/>
    <mergeCell ref="TXC551:TXF551"/>
    <mergeCell ref="TXG551:TXJ551"/>
    <mergeCell ref="TVW551:TVZ551"/>
    <mergeCell ref="TWA551:TWD551"/>
    <mergeCell ref="TWE551:TWH551"/>
    <mergeCell ref="TWI551:TWL551"/>
    <mergeCell ref="TWM551:TWP551"/>
    <mergeCell ref="TVC551:TVF551"/>
    <mergeCell ref="TVG551:TVJ551"/>
    <mergeCell ref="TVK551:TVN551"/>
    <mergeCell ref="TVO551:TVR551"/>
    <mergeCell ref="TVS551:TVV551"/>
    <mergeCell ref="UFC551:UFF551"/>
    <mergeCell ref="UFG551:UFJ551"/>
    <mergeCell ref="UFK551:UFN551"/>
    <mergeCell ref="UFO551:UFR551"/>
    <mergeCell ref="UFS551:UFV551"/>
    <mergeCell ref="UEI551:UEL551"/>
    <mergeCell ref="UEM551:UEP551"/>
    <mergeCell ref="UEQ551:UET551"/>
    <mergeCell ref="UEU551:UEX551"/>
    <mergeCell ref="UEY551:UFB551"/>
    <mergeCell ref="UDO551:UDR551"/>
    <mergeCell ref="UDS551:UDV551"/>
    <mergeCell ref="UDW551:UDZ551"/>
    <mergeCell ref="UEA551:UED551"/>
    <mergeCell ref="UEE551:UEH551"/>
    <mergeCell ref="UCU551:UCX551"/>
    <mergeCell ref="UCY551:UDB551"/>
    <mergeCell ref="UDC551:UDF551"/>
    <mergeCell ref="UDG551:UDJ551"/>
    <mergeCell ref="UDK551:UDN551"/>
    <mergeCell ref="UCA551:UCD551"/>
    <mergeCell ref="UCE551:UCH551"/>
    <mergeCell ref="UCI551:UCL551"/>
    <mergeCell ref="UCM551:UCP551"/>
    <mergeCell ref="UCQ551:UCT551"/>
    <mergeCell ref="UBG551:UBJ551"/>
    <mergeCell ref="UBK551:UBN551"/>
    <mergeCell ref="UBO551:UBR551"/>
    <mergeCell ref="UBS551:UBV551"/>
    <mergeCell ref="UBW551:UBZ551"/>
    <mergeCell ref="UAM551:UAP551"/>
    <mergeCell ref="UAQ551:UAT551"/>
    <mergeCell ref="UAU551:UAX551"/>
    <mergeCell ref="UAY551:UBB551"/>
    <mergeCell ref="UBC551:UBF551"/>
    <mergeCell ref="UKM551:UKP551"/>
    <mergeCell ref="UKQ551:UKT551"/>
    <mergeCell ref="UKU551:UKX551"/>
    <mergeCell ref="UKY551:ULB551"/>
    <mergeCell ref="ULC551:ULF551"/>
    <mergeCell ref="UJS551:UJV551"/>
    <mergeCell ref="UJW551:UJZ551"/>
    <mergeCell ref="UKA551:UKD551"/>
    <mergeCell ref="UKE551:UKH551"/>
    <mergeCell ref="UKI551:UKL551"/>
    <mergeCell ref="UIY551:UJB551"/>
    <mergeCell ref="UJC551:UJF551"/>
    <mergeCell ref="UJG551:UJJ551"/>
    <mergeCell ref="UJK551:UJN551"/>
    <mergeCell ref="UJO551:UJR551"/>
    <mergeCell ref="UIE551:UIH551"/>
    <mergeCell ref="UII551:UIL551"/>
    <mergeCell ref="UIM551:UIP551"/>
    <mergeCell ref="UIQ551:UIT551"/>
    <mergeCell ref="UIU551:UIX551"/>
    <mergeCell ref="UHK551:UHN551"/>
    <mergeCell ref="UHO551:UHR551"/>
    <mergeCell ref="UHS551:UHV551"/>
    <mergeCell ref="UHW551:UHZ551"/>
    <mergeCell ref="UIA551:UID551"/>
    <mergeCell ref="UGQ551:UGT551"/>
    <mergeCell ref="UGU551:UGX551"/>
    <mergeCell ref="UGY551:UHB551"/>
    <mergeCell ref="UHC551:UHF551"/>
    <mergeCell ref="UHG551:UHJ551"/>
    <mergeCell ref="UFW551:UFZ551"/>
    <mergeCell ref="UGA551:UGD551"/>
    <mergeCell ref="UGE551:UGH551"/>
    <mergeCell ref="UGI551:UGL551"/>
    <mergeCell ref="UGM551:UGP551"/>
    <mergeCell ref="UPW551:UPZ551"/>
    <mergeCell ref="UQA551:UQD551"/>
    <mergeCell ref="UQE551:UQH551"/>
    <mergeCell ref="UQI551:UQL551"/>
    <mergeCell ref="UQM551:UQP551"/>
    <mergeCell ref="UPC551:UPF551"/>
    <mergeCell ref="UPG551:UPJ551"/>
    <mergeCell ref="UPK551:UPN551"/>
    <mergeCell ref="UPO551:UPR551"/>
    <mergeCell ref="UPS551:UPV551"/>
    <mergeCell ref="UOI551:UOL551"/>
    <mergeCell ref="UOM551:UOP551"/>
    <mergeCell ref="UOQ551:UOT551"/>
    <mergeCell ref="UOU551:UOX551"/>
    <mergeCell ref="UOY551:UPB551"/>
    <mergeCell ref="UNO551:UNR551"/>
    <mergeCell ref="UNS551:UNV551"/>
    <mergeCell ref="UNW551:UNZ551"/>
    <mergeCell ref="UOA551:UOD551"/>
    <mergeCell ref="UOE551:UOH551"/>
    <mergeCell ref="UMU551:UMX551"/>
    <mergeCell ref="UMY551:UNB551"/>
    <mergeCell ref="UNC551:UNF551"/>
    <mergeCell ref="UNG551:UNJ551"/>
    <mergeCell ref="UNK551:UNN551"/>
    <mergeCell ref="UMA551:UMD551"/>
    <mergeCell ref="UME551:UMH551"/>
    <mergeCell ref="UMI551:UML551"/>
    <mergeCell ref="UMM551:UMP551"/>
    <mergeCell ref="UMQ551:UMT551"/>
    <mergeCell ref="ULG551:ULJ551"/>
    <mergeCell ref="ULK551:ULN551"/>
    <mergeCell ref="ULO551:ULR551"/>
    <mergeCell ref="ULS551:ULV551"/>
    <mergeCell ref="ULW551:ULZ551"/>
    <mergeCell ref="UVG551:UVJ551"/>
    <mergeCell ref="UVK551:UVN551"/>
    <mergeCell ref="UVO551:UVR551"/>
    <mergeCell ref="UVS551:UVV551"/>
    <mergeCell ref="UVW551:UVZ551"/>
    <mergeCell ref="UUM551:UUP551"/>
    <mergeCell ref="UUQ551:UUT551"/>
    <mergeCell ref="UUU551:UUX551"/>
    <mergeCell ref="UUY551:UVB551"/>
    <mergeCell ref="UVC551:UVF551"/>
    <mergeCell ref="UTS551:UTV551"/>
    <mergeCell ref="UTW551:UTZ551"/>
    <mergeCell ref="UUA551:UUD551"/>
    <mergeCell ref="UUE551:UUH551"/>
    <mergeCell ref="UUI551:UUL551"/>
    <mergeCell ref="USY551:UTB551"/>
    <mergeCell ref="UTC551:UTF551"/>
    <mergeCell ref="UTG551:UTJ551"/>
    <mergeCell ref="UTK551:UTN551"/>
    <mergeCell ref="UTO551:UTR551"/>
    <mergeCell ref="USE551:USH551"/>
    <mergeCell ref="USI551:USL551"/>
    <mergeCell ref="USM551:USP551"/>
    <mergeCell ref="USQ551:UST551"/>
    <mergeCell ref="USU551:USX551"/>
    <mergeCell ref="URK551:URN551"/>
    <mergeCell ref="URO551:URR551"/>
    <mergeCell ref="URS551:URV551"/>
    <mergeCell ref="URW551:URZ551"/>
    <mergeCell ref="USA551:USD551"/>
    <mergeCell ref="UQQ551:UQT551"/>
    <mergeCell ref="UQU551:UQX551"/>
    <mergeCell ref="UQY551:URB551"/>
    <mergeCell ref="URC551:URF551"/>
    <mergeCell ref="URG551:URJ551"/>
    <mergeCell ref="VAQ551:VAT551"/>
    <mergeCell ref="VAU551:VAX551"/>
    <mergeCell ref="VAY551:VBB551"/>
    <mergeCell ref="VBC551:VBF551"/>
    <mergeCell ref="VBG551:VBJ551"/>
    <mergeCell ref="UZW551:UZZ551"/>
    <mergeCell ref="VAA551:VAD551"/>
    <mergeCell ref="VAE551:VAH551"/>
    <mergeCell ref="VAI551:VAL551"/>
    <mergeCell ref="VAM551:VAP551"/>
    <mergeCell ref="UZC551:UZF551"/>
    <mergeCell ref="UZG551:UZJ551"/>
    <mergeCell ref="UZK551:UZN551"/>
    <mergeCell ref="UZO551:UZR551"/>
    <mergeCell ref="UZS551:UZV551"/>
    <mergeCell ref="UYI551:UYL551"/>
    <mergeCell ref="UYM551:UYP551"/>
    <mergeCell ref="UYQ551:UYT551"/>
    <mergeCell ref="UYU551:UYX551"/>
    <mergeCell ref="UYY551:UZB551"/>
    <mergeCell ref="UXO551:UXR551"/>
    <mergeCell ref="UXS551:UXV551"/>
    <mergeCell ref="UXW551:UXZ551"/>
    <mergeCell ref="UYA551:UYD551"/>
    <mergeCell ref="UYE551:UYH551"/>
    <mergeCell ref="UWU551:UWX551"/>
    <mergeCell ref="UWY551:UXB551"/>
    <mergeCell ref="UXC551:UXF551"/>
    <mergeCell ref="UXG551:UXJ551"/>
    <mergeCell ref="UXK551:UXN551"/>
    <mergeCell ref="UWA551:UWD551"/>
    <mergeCell ref="UWE551:UWH551"/>
    <mergeCell ref="UWI551:UWL551"/>
    <mergeCell ref="UWM551:UWP551"/>
    <mergeCell ref="UWQ551:UWT551"/>
    <mergeCell ref="VGA551:VGD551"/>
    <mergeCell ref="VGE551:VGH551"/>
    <mergeCell ref="VGI551:VGL551"/>
    <mergeCell ref="VGM551:VGP551"/>
    <mergeCell ref="VGQ551:VGT551"/>
    <mergeCell ref="VFG551:VFJ551"/>
    <mergeCell ref="VFK551:VFN551"/>
    <mergeCell ref="VFO551:VFR551"/>
    <mergeCell ref="VFS551:VFV551"/>
    <mergeCell ref="VFW551:VFZ551"/>
    <mergeCell ref="VEM551:VEP551"/>
    <mergeCell ref="VEQ551:VET551"/>
    <mergeCell ref="VEU551:VEX551"/>
    <mergeCell ref="VEY551:VFB551"/>
    <mergeCell ref="VFC551:VFF551"/>
    <mergeCell ref="VDS551:VDV551"/>
    <mergeCell ref="VDW551:VDZ551"/>
    <mergeCell ref="VEA551:VED551"/>
    <mergeCell ref="VEE551:VEH551"/>
    <mergeCell ref="VEI551:VEL551"/>
    <mergeCell ref="VCY551:VDB551"/>
    <mergeCell ref="VDC551:VDF551"/>
    <mergeCell ref="VDG551:VDJ551"/>
    <mergeCell ref="VDK551:VDN551"/>
    <mergeCell ref="VDO551:VDR551"/>
    <mergeCell ref="VCE551:VCH551"/>
    <mergeCell ref="VCI551:VCL551"/>
    <mergeCell ref="VCM551:VCP551"/>
    <mergeCell ref="VCQ551:VCT551"/>
    <mergeCell ref="VCU551:VCX551"/>
    <mergeCell ref="VBK551:VBN551"/>
    <mergeCell ref="VBO551:VBR551"/>
    <mergeCell ref="VBS551:VBV551"/>
    <mergeCell ref="VBW551:VBZ551"/>
    <mergeCell ref="VCA551:VCD551"/>
    <mergeCell ref="VLK551:VLN551"/>
    <mergeCell ref="VLO551:VLR551"/>
    <mergeCell ref="VLS551:VLV551"/>
    <mergeCell ref="VLW551:VLZ551"/>
    <mergeCell ref="VMA551:VMD551"/>
    <mergeCell ref="VKQ551:VKT551"/>
    <mergeCell ref="VKU551:VKX551"/>
    <mergeCell ref="VKY551:VLB551"/>
    <mergeCell ref="VLC551:VLF551"/>
    <mergeCell ref="VLG551:VLJ551"/>
    <mergeCell ref="VJW551:VJZ551"/>
    <mergeCell ref="VKA551:VKD551"/>
    <mergeCell ref="VKE551:VKH551"/>
    <mergeCell ref="VKI551:VKL551"/>
    <mergeCell ref="VKM551:VKP551"/>
    <mergeCell ref="VJC551:VJF551"/>
    <mergeCell ref="VJG551:VJJ551"/>
    <mergeCell ref="VJK551:VJN551"/>
    <mergeCell ref="VJO551:VJR551"/>
    <mergeCell ref="VJS551:VJV551"/>
    <mergeCell ref="VII551:VIL551"/>
    <mergeCell ref="VIM551:VIP551"/>
    <mergeCell ref="VIQ551:VIT551"/>
    <mergeCell ref="VIU551:VIX551"/>
    <mergeCell ref="VIY551:VJB551"/>
    <mergeCell ref="VHO551:VHR551"/>
    <mergeCell ref="VHS551:VHV551"/>
    <mergeCell ref="VHW551:VHZ551"/>
    <mergeCell ref="VIA551:VID551"/>
    <mergeCell ref="VIE551:VIH551"/>
    <mergeCell ref="VGU551:VGX551"/>
    <mergeCell ref="VGY551:VHB551"/>
    <mergeCell ref="VHC551:VHF551"/>
    <mergeCell ref="VHG551:VHJ551"/>
    <mergeCell ref="VHK551:VHN551"/>
    <mergeCell ref="VQU551:VQX551"/>
    <mergeCell ref="VQY551:VRB551"/>
    <mergeCell ref="VRC551:VRF551"/>
    <mergeCell ref="VRG551:VRJ551"/>
    <mergeCell ref="VRK551:VRN551"/>
    <mergeCell ref="VQA551:VQD551"/>
    <mergeCell ref="VQE551:VQH551"/>
    <mergeCell ref="VQI551:VQL551"/>
    <mergeCell ref="VQM551:VQP551"/>
    <mergeCell ref="VQQ551:VQT551"/>
    <mergeCell ref="VPG551:VPJ551"/>
    <mergeCell ref="VPK551:VPN551"/>
    <mergeCell ref="VPO551:VPR551"/>
    <mergeCell ref="VPS551:VPV551"/>
    <mergeCell ref="VPW551:VPZ551"/>
    <mergeCell ref="VOM551:VOP551"/>
    <mergeCell ref="VOQ551:VOT551"/>
    <mergeCell ref="VOU551:VOX551"/>
    <mergeCell ref="VOY551:VPB551"/>
    <mergeCell ref="VPC551:VPF551"/>
    <mergeCell ref="VNS551:VNV551"/>
    <mergeCell ref="VNW551:VNZ551"/>
    <mergeCell ref="VOA551:VOD551"/>
    <mergeCell ref="VOE551:VOH551"/>
    <mergeCell ref="VOI551:VOL551"/>
    <mergeCell ref="VMY551:VNB551"/>
    <mergeCell ref="VNC551:VNF551"/>
    <mergeCell ref="VNG551:VNJ551"/>
    <mergeCell ref="VNK551:VNN551"/>
    <mergeCell ref="VNO551:VNR551"/>
    <mergeCell ref="VME551:VMH551"/>
    <mergeCell ref="VMI551:VML551"/>
    <mergeCell ref="VMM551:VMP551"/>
    <mergeCell ref="VMQ551:VMT551"/>
    <mergeCell ref="VMU551:VMX551"/>
    <mergeCell ref="VWE551:VWH551"/>
    <mergeCell ref="VWI551:VWL551"/>
    <mergeCell ref="VWM551:VWP551"/>
    <mergeCell ref="VWQ551:VWT551"/>
    <mergeCell ref="VWU551:VWX551"/>
    <mergeCell ref="VVK551:VVN551"/>
    <mergeCell ref="VVO551:VVR551"/>
    <mergeCell ref="VVS551:VVV551"/>
    <mergeCell ref="VVW551:VVZ551"/>
    <mergeCell ref="VWA551:VWD551"/>
    <mergeCell ref="VUQ551:VUT551"/>
    <mergeCell ref="VUU551:VUX551"/>
    <mergeCell ref="VUY551:VVB551"/>
    <mergeCell ref="VVC551:VVF551"/>
    <mergeCell ref="VVG551:VVJ551"/>
    <mergeCell ref="VTW551:VTZ551"/>
    <mergeCell ref="VUA551:VUD551"/>
    <mergeCell ref="VUE551:VUH551"/>
    <mergeCell ref="VUI551:VUL551"/>
    <mergeCell ref="VUM551:VUP551"/>
    <mergeCell ref="VTC551:VTF551"/>
    <mergeCell ref="VTG551:VTJ551"/>
    <mergeCell ref="VTK551:VTN551"/>
    <mergeCell ref="VTO551:VTR551"/>
    <mergeCell ref="VTS551:VTV551"/>
    <mergeCell ref="VSI551:VSL551"/>
    <mergeCell ref="VSM551:VSP551"/>
    <mergeCell ref="VSQ551:VST551"/>
    <mergeCell ref="VSU551:VSX551"/>
    <mergeCell ref="VSY551:VTB551"/>
    <mergeCell ref="VRO551:VRR551"/>
    <mergeCell ref="VRS551:VRV551"/>
    <mergeCell ref="VRW551:VRZ551"/>
    <mergeCell ref="VSA551:VSD551"/>
    <mergeCell ref="VSE551:VSH551"/>
    <mergeCell ref="WBO551:WBR551"/>
    <mergeCell ref="WBS551:WBV551"/>
    <mergeCell ref="WBW551:WBZ551"/>
    <mergeCell ref="WCA551:WCD551"/>
    <mergeCell ref="WCE551:WCH551"/>
    <mergeCell ref="WAU551:WAX551"/>
    <mergeCell ref="WAY551:WBB551"/>
    <mergeCell ref="WBC551:WBF551"/>
    <mergeCell ref="WBG551:WBJ551"/>
    <mergeCell ref="WBK551:WBN551"/>
    <mergeCell ref="WAA551:WAD551"/>
    <mergeCell ref="WAE551:WAH551"/>
    <mergeCell ref="WAI551:WAL551"/>
    <mergeCell ref="WAM551:WAP551"/>
    <mergeCell ref="WAQ551:WAT551"/>
    <mergeCell ref="VZG551:VZJ551"/>
    <mergeCell ref="VZK551:VZN551"/>
    <mergeCell ref="VZO551:VZR551"/>
    <mergeCell ref="VZS551:VZV551"/>
    <mergeCell ref="VZW551:VZZ551"/>
    <mergeCell ref="VYM551:VYP551"/>
    <mergeCell ref="VYQ551:VYT551"/>
    <mergeCell ref="VYU551:VYX551"/>
    <mergeCell ref="VYY551:VZB551"/>
    <mergeCell ref="VZC551:VZF551"/>
    <mergeCell ref="VXS551:VXV551"/>
    <mergeCell ref="VXW551:VXZ551"/>
    <mergeCell ref="VYA551:VYD551"/>
    <mergeCell ref="VYE551:VYH551"/>
    <mergeCell ref="VYI551:VYL551"/>
    <mergeCell ref="VWY551:VXB551"/>
    <mergeCell ref="VXC551:VXF551"/>
    <mergeCell ref="VXG551:VXJ551"/>
    <mergeCell ref="VXK551:VXN551"/>
    <mergeCell ref="VXO551:VXR551"/>
    <mergeCell ref="WGY551:WHB551"/>
    <mergeCell ref="WHC551:WHF551"/>
    <mergeCell ref="WHG551:WHJ551"/>
    <mergeCell ref="WHK551:WHN551"/>
    <mergeCell ref="WHO551:WHR551"/>
    <mergeCell ref="WGE551:WGH551"/>
    <mergeCell ref="WGI551:WGL551"/>
    <mergeCell ref="WGM551:WGP551"/>
    <mergeCell ref="WGQ551:WGT551"/>
    <mergeCell ref="WGU551:WGX551"/>
    <mergeCell ref="WFK551:WFN551"/>
    <mergeCell ref="WFO551:WFR551"/>
    <mergeCell ref="WFS551:WFV551"/>
    <mergeCell ref="WFW551:WFZ551"/>
    <mergeCell ref="WGA551:WGD551"/>
    <mergeCell ref="WEQ551:WET551"/>
    <mergeCell ref="WEU551:WEX551"/>
    <mergeCell ref="WEY551:WFB551"/>
    <mergeCell ref="WFC551:WFF551"/>
    <mergeCell ref="WFG551:WFJ551"/>
    <mergeCell ref="WDW551:WDZ551"/>
    <mergeCell ref="WEA551:WED551"/>
    <mergeCell ref="WEE551:WEH551"/>
    <mergeCell ref="WEI551:WEL551"/>
    <mergeCell ref="WEM551:WEP551"/>
    <mergeCell ref="WDC551:WDF551"/>
    <mergeCell ref="WDG551:WDJ551"/>
    <mergeCell ref="WDK551:WDN551"/>
    <mergeCell ref="WDO551:WDR551"/>
    <mergeCell ref="WDS551:WDV551"/>
    <mergeCell ref="WCI551:WCL551"/>
    <mergeCell ref="WCM551:WCP551"/>
    <mergeCell ref="WCQ551:WCT551"/>
    <mergeCell ref="WCU551:WCX551"/>
    <mergeCell ref="WCY551:WDB551"/>
    <mergeCell ref="WMI551:WML551"/>
    <mergeCell ref="WMM551:WMP551"/>
    <mergeCell ref="WMQ551:WMT551"/>
    <mergeCell ref="WMU551:WMX551"/>
    <mergeCell ref="WMY551:WNB551"/>
    <mergeCell ref="WLO551:WLR551"/>
    <mergeCell ref="WLS551:WLV551"/>
    <mergeCell ref="WLW551:WLZ551"/>
    <mergeCell ref="WMA551:WMD551"/>
    <mergeCell ref="WME551:WMH551"/>
    <mergeCell ref="WKU551:WKX551"/>
    <mergeCell ref="WKY551:WLB551"/>
    <mergeCell ref="WLC551:WLF551"/>
    <mergeCell ref="WLG551:WLJ551"/>
    <mergeCell ref="WLK551:WLN551"/>
    <mergeCell ref="WKA551:WKD551"/>
    <mergeCell ref="WKE551:WKH551"/>
    <mergeCell ref="WKI551:WKL551"/>
    <mergeCell ref="WKM551:WKP551"/>
    <mergeCell ref="WKQ551:WKT551"/>
    <mergeCell ref="WJG551:WJJ551"/>
    <mergeCell ref="WJK551:WJN551"/>
    <mergeCell ref="WJO551:WJR551"/>
    <mergeCell ref="WJS551:WJV551"/>
    <mergeCell ref="WJW551:WJZ551"/>
    <mergeCell ref="WIM551:WIP551"/>
    <mergeCell ref="WIQ551:WIT551"/>
    <mergeCell ref="WIU551:WIX551"/>
    <mergeCell ref="WIY551:WJB551"/>
    <mergeCell ref="WJC551:WJF551"/>
    <mergeCell ref="WHS551:WHV551"/>
    <mergeCell ref="WHW551:WHZ551"/>
    <mergeCell ref="WIA551:WID551"/>
    <mergeCell ref="WIE551:WIH551"/>
    <mergeCell ref="WII551:WIL551"/>
    <mergeCell ref="WRS551:WRV551"/>
    <mergeCell ref="WRW551:WRZ551"/>
    <mergeCell ref="WSA551:WSD551"/>
    <mergeCell ref="WSE551:WSH551"/>
    <mergeCell ref="WSI551:WSL551"/>
    <mergeCell ref="WQY551:WRB551"/>
    <mergeCell ref="WRC551:WRF551"/>
    <mergeCell ref="WRG551:WRJ551"/>
    <mergeCell ref="WRK551:WRN551"/>
    <mergeCell ref="WRO551:WRR551"/>
    <mergeCell ref="WQE551:WQH551"/>
    <mergeCell ref="WQI551:WQL551"/>
    <mergeCell ref="WQM551:WQP551"/>
    <mergeCell ref="WQQ551:WQT551"/>
    <mergeCell ref="WQU551:WQX551"/>
    <mergeCell ref="WPK551:WPN551"/>
    <mergeCell ref="WPO551:WPR551"/>
    <mergeCell ref="WPS551:WPV551"/>
    <mergeCell ref="WPW551:WPZ551"/>
    <mergeCell ref="WQA551:WQD551"/>
    <mergeCell ref="WOQ551:WOT551"/>
    <mergeCell ref="WOU551:WOX551"/>
    <mergeCell ref="WOY551:WPB551"/>
    <mergeCell ref="WPC551:WPF551"/>
    <mergeCell ref="WPG551:WPJ551"/>
    <mergeCell ref="WNW551:WNZ551"/>
    <mergeCell ref="WOA551:WOD551"/>
    <mergeCell ref="WOE551:WOH551"/>
    <mergeCell ref="WOI551:WOL551"/>
    <mergeCell ref="WOM551:WOP551"/>
    <mergeCell ref="WNC551:WNF551"/>
    <mergeCell ref="WNG551:WNJ551"/>
    <mergeCell ref="WNK551:WNN551"/>
    <mergeCell ref="WNO551:WNR551"/>
    <mergeCell ref="WNS551:WNV551"/>
    <mergeCell ref="WXC551:WXF551"/>
    <mergeCell ref="WXG551:WXJ551"/>
    <mergeCell ref="WXK551:WXN551"/>
    <mergeCell ref="WXO551:WXR551"/>
    <mergeCell ref="WXS551:WXV551"/>
    <mergeCell ref="WWI551:WWL551"/>
    <mergeCell ref="WWM551:WWP551"/>
    <mergeCell ref="WWQ551:WWT551"/>
    <mergeCell ref="WWU551:WWX551"/>
    <mergeCell ref="WWY551:WXB551"/>
    <mergeCell ref="WVO551:WVR551"/>
    <mergeCell ref="WVS551:WVV551"/>
    <mergeCell ref="WVW551:WVZ551"/>
    <mergeCell ref="WWA551:WWD551"/>
    <mergeCell ref="WWE551:WWH551"/>
    <mergeCell ref="WUU551:WUX551"/>
    <mergeCell ref="WUY551:WVB551"/>
    <mergeCell ref="WVC551:WVF551"/>
    <mergeCell ref="WVG551:WVJ551"/>
    <mergeCell ref="WVK551:WVN551"/>
    <mergeCell ref="WUA551:WUD551"/>
    <mergeCell ref="WUE551:WUH551"/>
    <mergeCell ref="WUI551:WUL551"/>
    <mergeCell ref="WUM551:WUP551"/>
    <mergeCell ref="WUQ551:WUT551"/>
    <mergeCell ref="WTG551:WTJ551"/>
    <mergeCell ref="WTK551:WTN551"/>
    <mergeCell ref="WTO551:WTR551"/>
    <mergeCell ref="WTS551:WTV551"/>
    <mergeCell ref="WTW551:WTZ551"/>
    <mergeCell ref="WSM551:WSP551"/>
    <mergeCell ref="WSQ551:WST551"/>
    <mergeCell ref="WSU551:WSX551"/>
    <mergeCell ref="WSY551:WTB551"/>
    <mergeCell ref="WTC551:WTF551"/>
    <mergeCell ref="O1237:R1237"/>
    <mergeCell ref="O1019:R1019"/>
    <mergeCell ref="O1408:R1408"/>
    <mergeCell ref="O1409:R1409"/>
    <mergeCell ref="O1235:R1235"/>
    <mergeCell ref="O1238:R1238"/>
    <mergeCell ref="O1234:R1234"/>
    <mergeCell ref="O1016:R1016"/>
    <mergeCell ref="O1017:R1017"/>
    <mergeCell ref="O1020:R1020"/>
    <mergeCell ref="O812:R812"/>
    <mergeCell ref="O813:R813"/>
    <mergeCell ref="O553:R553"/>
    <mergeCell ref="O815:R815"/>
    <mergeCell ref="O816:R816"/>
    <mergeCell ref="XEU551:XEX551"/>
    <mergeCell ref="XEY551:XFB551"/>
    <mergeCell ref="XFC551:XFD551"/>
    <mergeCell ref="O554:R554"/>
    <mergeCell ref="XEA551:XED551"/>
    <mergeCell ref="XEE551:XEH551"/>
    <mergeCell ref="XEI551:XEL551"/>
    <mergeCell ref="XEM551:XEP551"/>
    <mergeCell ref="XEQ551:XET551"/>
    <mergeCell ref="XDG551:XDJ551"/>
    <mergeCell ref="XDK551:XDN551"/>
    <mergeCell ref="XDO551:XDR551"/>
    <mergeCell ref="XDS551:XDV551"/>
    <mergeCell ref="XDW551:XDZ551"/>
    <mergeCell ref="XCM551:XCP551"/>
    <mergeCell ref="XCQ551:XCT551"/>
    <mergeCell ref="XCU551:XCX551"/>
    <mergeCell ref="XCY551:XDB551"/>
    <mergeCell ref="XDC551:XDF551"/>
    <mergeCell ref="XBS551:XBV551"/>
    <mergeCell ref="XBW551:XBZ551"/>
    <mergeCell ref="XCA551:XCD551"/>
    <mergeCell ref="XCE551:XCH551"/>
    <mergeCell ref="XCI551:XCL551"/>
    <mergeCell ref="XAY551:XBB551"/>
    <mergeCell ref="XBC551:XBF551"/>
    <mergeCell ref="XBG551:XBJ551"/>
    <mergeCell ref="XBK551:XBN551"/>
    <mergeCell ref="XBO551:XBR551"/>
    <mergeCell ref="XAE551:XAH551"/>
    <mergeCell ref="XAI551:XAL551"/>
    <mergeCell ref="XAM551:XAP551"/>
    <mergeCell ref="XAQ551:XAT551"/>
    <mergeCell ref="XAU551:XAX551"/>
    <mergeCell ref="WZK551:WZN551"/>
    <mergeCell ref="WZO551:WZR551"/>
    <mergeCell ref="WZS551:WZV551"/>
    <mergeCell ref="WZW551:WZZ551"/>
    <mergeCell ref="XAA551:XAD551"/>
    <mergeCell ref="WYQ551:WYT551"/>
    <mergeCell ref="WYU551:WYX551"/>
    <mergeCell ref="WYY551:WZB551"/>
    <mergeCell ref="WZC551:WZF551"/>
    <mergeCell ref="WZG551:WZJ551"/>
    <mergeCell ref="WXW551:WXZ551"/>
    <mergeCell ref="WYA551:WYD551"/>
    <mergeCell ref="WYE551:WYH551"/>
    <mergeCell ref="WYI551:WYL551"/>
    <mergeCell ref="WYM551:WYP551"/>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69962-FC19-44AF-ACC3-78BD70267C0E}">
  <sheetPr>
    <tabColor rgb="FF00B0F0"/>
  </sheetPr>
  <dimension ref="A1:BA1791"/>
  <sheetViews>
    <sheetView workbookViewId="0">
      <selection activeCell="AD1" sqref="AD1:AD1048576"/>
    </sheetView>
  </sheetViews>
  <sheetFormatPr defaultRowHeight="15" x14ac:dyDescent="0.25"/>
  <cols>
    <col min="1" max="1" width="16.42578125" customWidth="1"/>
    <col min="2" max="2" width="17" customWidth="1"/>
    <col min="3" max="3" width="19.85546875" customWidth="1"/>
    <col min="4" max="4" width="17.140625" style="258" customWidth="1"/>
    <col min="5" max="5" width="12.28515625" customWidth="1"/>
    <col min="6" max="6" width="12.140625" customWidth="1"/>
    <col min="7" max="7" width="11.7109375" customWidth="1"/>
    <col min="8" max="8" width="13.28515625" customWidth="1"/>
    <col min="9" max="9" width="12.7109375" customWidth="1"/>
    <col min="10" max="10" width="11.28515625" customWidth="1"/>
    <col min="13" max="13" width="12.7109375" customWidth="1"/>
    <col min="14" max="14" width="14.28515625" customWidth="1"/>
    <col min="15" max="15" width="15.7109375" customWidth="1"/>
    <col min="16" max="16" width="13.28515625" customWidth="1"/>
    <col min="17" max="17" width="12.7109375" customWidth="1"/>
    <col min="18" max="18" width="12.85546875" customWidth="1"/>
    <col min="21" max="21" width="14.28515625" customWidth="1"/>
    <col min="22" max="22" width="14.85546875" customWidth="1"/>
    <col min="23" max="23" width="12.5703125" customWidth="1"/>
    <col min="24" max="24" width="15.85546875" customWidth="1"/>
    <col min="25" max="25" width="12.5703125" customWidth="1"/>
    <col min="26" max="26" width="11.7109375" customWidth="1"/>
    <col min="28" max="28" width="18.7109375" customWidth="1"/>
    <col min="29" max="29" width="18.85546875" customWidth="1"/>
    <col min="30" max="30" width="14.28515625" style="258" customWidth="1"/>
    <col min="31" max="31" width="15.140625" customWidth="1"/>
    <col min="32" max="32" width="13.85546875" customWidth="1"/>
    <col min="33" max="33" width="13.140625" customWidth="1"/>
    <col min="34" max="34" width="13.85546875" customWidth="1"/>
    <col min="35" max="35" width="14.42578125" customWidth="1"/>
    <col min="36" max="36" width="14.85546875" customWidth="1"/>
    <col min="39" max="39" width="13.140625" customWidth="1"/>
    <col min="40" max="40" width="14" customWidth="1"/>
    <col min="41" max="42" width="14.28515625" customWidth="1"/>
    <col min="43" max="43" width="11.5703125" customWidth="1"/>
    <col min="44" max="44" width="14" customWidth="1"/>
    <col min="47" max="47" width="13.140625" customWidth="1"/>
    <col min="48" max="48" width="16.28515625" customWidth="1"/>
    <col min="49" max="49" width="13.28515625" customWidth="1"/>
    <col min="50" max="50" width="14.85546875" customWidth="1"/>
    <col min="51" max="51" width="14.140625" customWidth="1"/>
    <col min="52" max="52" width="11" customWidth="1"/>
  </cols>
  <sheetData>
    <row r="1" spans="1:53" ht="15.75" thickBot="1" x14ac:dyDescent="0.3">
      <c r="A1" s="206" t="s">
        <v>683</v>
      </c>
      <c r="B1" s="207"/>
      <c r="C1" s="207"/>
      <c r="D1" s="248"/>
      <c r="E1" s="208"/>
      <c r="F1" s="208"/>
      <c r="G1" s="208"/>
      <c r="H1" s="209"/>
      <c r="I1" s="207"/>
      <c r="J1" s="208"/>
      <c r="K1" s="334"/>
      <c r="L1" s="334"/>
      <c r="M1" s="208"/>
      <c r="N1" s="208"/>
      <c r="O1" s="208"/>
      <c r="P1" s="208"/>
      <c r="Q1" s="208"/>
      <c r="R1" s="208"/>
      <c r="S1" s="334"/>
      <c r="T1" s="334"/>
      <c r="U1" s="208"/>
      <c r="V1" s="208"/>
      <c r="W1" s="208"/>
      <c r="X1" s="208"/>
      <c r="Y1" s="208"/>
      <c r="Z1" s="208"/>
      <c r="AA1" s="334"/>
      <c r="AB1" s="334"/>
      <c r="AC1" s="208"/>
      <c r="AD1" s="248"/>
      <c r="AE1" s="208"/>
      <c r="AF1" s="208"/>
      <c r="AG1" s="208"/>
      <c r="AH1" s="208"/>
      <c r="AI1" s="208"/>
      <c r="AJ1" s="208"/>
      <c r="AK1" s="334"/>
      <c r="AL1" s="334"/>
      <c r="AM1" s="208"/>
      <c r="AN1" s="208"/>
      <c r="AO1" s="208"/>
      <c r="AP1" s="208"/>
      <c r="AQ1" s="208"/>
      <c r="AR1" s="208"/>
      <c r="AS1" s="334"/>
      <c r="AT1" s="334"/>
      <c r="AU1" s="208"/>
      <c r="AV1" s="208"/>
      <c r="AW1" s="208"/>
      <c r="AX1" s="208"/>
      <c r="AY1" s="208"/>
      <c r="AZ1" s="208"/>
      <c r="BA1" s="208"/>
    </row>
    <row r="2" spans="1:53" ht="67.150000000000006" customHeight="1" x14ac:dyDescent="0.25">
      <c r="A2" s="335" t="s">
        <v>684</v>
      </c>
      <c r="B2" s="336"/>
      <c r="C2" s="336"/>
      <c r="D2" s="336"/>
      <c r="E2" s="336"/>
      <c r="F2" s="208"/>
      <c r="G2" s="208"/>
      <c r="H2" s="338"/>
      <c r="I2" s="338"/>
      <c r="J2" s="338"/>
      <c r="K2" s="338"/>
      <c r="L2" s="338"/>
      <c r="M2" s="338"/>
      <c r="N2" s="338"/>
      <c r="O2" s="338"/>
      <c r="P2" s="208"/>
      <c r="Q2" s="208"/>
      <c r="R2" s="208"/>
      <c r="S2" s="334"/>
      <c r="T2" s="334"/>
      <c r="U2" s="208"/>
      <c r="V2" s="208"/>
      <c r="W2" s="208"/>
      <c r="X2" s="208"/>
      <c r="Y2" s="208"/>
      <c r="Z2" s="208"/>
      <c r="AA2" s="334"/>
      <c r="AB2" s="334"/>
      <c r="AC2" s="208"/>
      <c r="AD2" s="248"/>
      <c r="AE2" s="208"/>
      <c r="AF2" s="208"/>
      <c r="AG2" s="208"/>
      <c r="AH2" s="208"/>
      <c r="AI2" s="208"/>
      <c r="AJ2" s="208"/>
      <c r="AK2" s="334"/>
      <c r="AL2" s="334"/>
      <c r="AM2" s="208"/>
      <c r="AN2" s="208"/>
      <c r="AO2" s="208"/>
      <c r="AP2" s="208"/>
      <c r="AQ2" s="208"/>
      <c r="AR2" s="208"/>
      <c r="AS2" s="334"/>
      <c r="AT2" s="334"/>
      <c r="AU2" s="208"/>
      <c r="AV2" s="208"/>
      <c r="AW2" s="208"/>
      <c r="AX2" s="208"/>
      <c r="AY2" s="208"/>
      <c r="AZ2" s="208"/>
      <c r="BA2" s="208"/>
    </row>
    <row r="3" spans="1:53" x14ac:dyDescent="0.25">
      <c r="A3" s="337"/>
      <c r="B3" s="338"/>
      <c r="C3" s="338"/>
      <c r="D3" s="338"/>
      <c r="E3" s="338"/>
      <c r="F3" s="208"/>
      <c r="G3" s="208"/>
      <c r="H3" s="338"/>
      <c r="I3" s="338"/>
      <c r="J3" s="338"/>
      <c r="K3" s="338"/>
      <c r="L3" s="338"/>
      <c r="M3" s="338"/>
      <c r="N3" s="338"/>
      <c r="O3" s="338"/>
      <c r="P3" s="208"/>
      <c r="Q3" s="208"/>
      <c r="R3" s="208"/>
      <c r="S3" s="334"/>
      <c r="T3" s="334"/>
      <c r="U3" s="208"/>
      <c r="V3" s="208"/>
      <c r="W3" s="208"/>
      <c r="X3" s="208"/>
      <c r="Y3" s="208"/>
      <c r="Z3" s="208"/>
      <c r="AA3" s="334"/>
      <c r="AB3" s="334"/>
      <c r="AC3" s="208"/>
      <c r="AD3" s="248"/>
      <c r="AE3" s="208"/>
      <c r="AF3" s="208"/>
      <c r="AG3" s="208"/>
      <c r="AH3" s="208"/>
      <c r="AI3" s="208"/>
      <c r="AJ3" s="208"/>
      <c r="AK3" s="334"/>
      <c r="AL3" s="334"/>
      <c r="AM3" s="208"/>
      <c r="AN3" s="208"/>
      <c r="AO3" s="208"/>
      <c r="AP3" s="208"/>
      <c r="AQ3" s="208"/>
      <c r="AR3" s="208"/>
      <c r="AS3" s="334"/>
      <c r="AT3" s="334"/>
      <c r="AU3" s="208"/>
      <c r="AV3" s="208"/>
      <c r="AW3" s="208"/>
      <c r="AX3" s="208"/>
      <c r="AY3" s="208"/>
      <c r="AZ3" s="208"/>
      <c r="BA3" s="208"/>
    </row>
    <row r="4" spans="1:53" x14ac:dyDescent="0.25">
      <c r="A4" s="210"/>
      <c r="B4" s="210"/>
      <c r="C4" s="210"/>
      <c r="D4" s="249"/>
      <c r="E4" s="210"/>
      <c r="F4" s="208"/>
      <c r="G4" s="208"/>
      <c r="H4" s="210"/>
      <c r="I4" s="210"/>
      <c r="J4" s="210"/>
      <c r="K4" s="210"/>
      <c r="L4" s="210"/>
      <c r="M4" s="210"/>
      <c r="N4" s="210"/>
      <c r="O4" s="210"/>
      <c r="P4" s="208"/>
      <c r="Q4" s="208"/>
      <c r="R4" s="208"/>
      <c r="S4" s="334"/>
      <c r="T4" s="334"/>
      <c r="U4" s="208"/>
      <c r="V4" s="208"/>
      <c r="W4" s="208"/>
      <c r="X4" s="208"/>
      <c r="Y4" s="208"/>
      <c r="Z4" s="208"/>
      <c r="AA4" s="334"/>
      <c r="AB4" s="334"/>
      <c r="AC4" s="208"/>
      <c r="AD4" s="248"/>
      <c r="AE4" s="208"/>
      <c r="AF4" s="208"/>
      <c r="AG4" s="208"/>
      <c r="AH4" s="208"/>
      <c r="AI4" s="208"/>
      <c r="AJ4" s="208"/>
      <c r="AK4" s="334"/>
      <c r="AL4" s="334"/>
      <c r="AM4" s="208"/>
      <c r="AN4" s="208"/>
      <c r="AO4" s="208"/>
      <c r="AP4" s="208"/>
      <c r="AQ4" s="208"/>
      <c r="AR4" s="208"/>
      <c r="AS4" s="334"/>
      <c r="AT4" s="334"/>
      <c r="AU4" s="208"/>
      <c r="AV4" s="208"/>
      <c r="AW4" s="208"/>
      <c r="AX4" s="208"/>
      <c r="AY4" s="208"/>
      <c r="AZ4" s="208"/>
      <c r="BA4" s="208"/>
    </row>
    <row r="5" spans="1:53" x14ac:dyDescent="0.25">
      <c r="A5" s="211" t="s">
        <v>685</v>
      </c>
      <c r="B5" s="212"/>
      <c r="C5" s="212"/>
      <c r="D5" s="250"/>
      <c r="E5" s="212"/>
      <c r="F5" s="211"/>
      <c r="G5" s="211"/>
      <c r="H5" s="211"/>
      <c r="I5" s="211"/>
      <c r="J5" s="211"/>
      <c r="K5" s="339"/>
      <c r="L5" s="339"/>
      <c r="M5" s="208"/>
      <c r="N5" s="208"/>
      <c r="O5" s="208"/>
      <c r="P5" s="208"/>
      <c r="Q5" s="208"/>
      <c r="R5" s="208"/>
      <c r="S5" s="334"/>
      <c r="T5" s="334"/>
      <c r="U5" s="208"/>
      <c r="V5" s="208"/>
      <c r="W5" s="208"/>
      <c r="X5" s="208"/>
      <c r="Y5" s="208"/>
      <c r="Z5" s="208"/>
      <c r="AA5" s="334"/>
      <c r="AB5" s="334"/>
      <c r="AC5" s="208"/>
      <c r="AD5" s="248"/>
      <c r="AE5" s="208"/>
      <c r="AF5" s="208"/>
      <c r="AG5" s="208"/>
      <c r="AH5" s="208"/>
      <c r="AI5" s="208"/>
      <c r="AJ5" s="208"/>
      <c r="AK5" s="334"/>
      <c r="AL5" s="334"/>
      <c r="AM5" s="208"/>
      <c r="AN5" s="208"/>
      <c r="AO5" s="208"/>
      <c r="AP5" s="208"/>
      <c r="AQ5" s="208"/>
      <c r="AR5" s="208"/>
      <c r="AS5" s="334"/>
      <c r="AT5" s="334"/>
      <c r="AU5" s="208"/>
      <c r="AV5" s="208"/>
      <c r="AW5" s="208"/>
      <c r="AX5" s="208"/>
      <c r="AY5" s="208"/>
      <c r="AZ5" s="208"/>
      <c r="BA5" s="208"/>
    </row>
    <row r="6" spans="1:53" x14ac:dyDescent="0.25">
      <c r="A6" s="208"/>
      <c r="B6" s="213"/>
      <c r="C6" s="213"/>
      <c r="D6" s="251"/>
      <c r="E6" s="213"/>
      <c r="F6" s="208"/>
      <c r="G6" s="208"/>
      <c r="H6" s="208"/>
      <c r="I6" s="208"/>
      <c r="J6" s="208"/>
      <c r="K6" s="334"/>
      <c r="L6" s="334"/>
      <c r="M6" s="208"/>
      <c r="N6" s="208"/>
      <c r="O6" s="208"/>
      <c r="P6" s="208"/>
      <c r="Q6" s="208"/>
      <c r="R6" s="208"/>
      <c r="S6" s="334"/>
      <c r="T6" s="334"/>
      <c r="U6" s="208"/>
      <c r="V6" s="208"/>
      <c r="W6" s="208"/>
      <c r="X6" s="208"/>
      <c r="Y6" s="208"/>
      <c r="Z6" s="208"/>
      <c r="AA6" s="334"/>
      <c r="AB6" s="334"/>
      <c r="AC6" s="208"/>
      <c r="AD6" s="248"/>
      <c r="AE6" s="208"/>
      <c r="AF6" s="208"/>
      <c r="AG6" s="208"/>
      <c r="AH6" s="208"/>
      <c r="AI6" s="208"/>
      <c r="AJ6" s="208"/>
      <c r="AK6" s="334"/>
      <c r="AL6" s="334"/>
      <c r="AM6" s="208"/>
      <c r="AN6" s="208"/>
      <c r="AO6" s="208"/>
      <c r="AP6" s="208"/>
      <c r="AQ6" s="208"/>
      <c r="AR6" s="208"/>
      <c r="AS6" s="334"/>
      <c r="AT6" s="334"/>
      <c r="AU6" s="208"/>
      <c r="AV6" s="208"/>
      <c r="AW6" s="208"/>
      <c r="AX6" s="208"/>
      <c r="AY6" s="208"/>
      <c r="AZ6" s="208"/>
      <c r="BA6" s="208"/>
    </row>
    <row r="7" spans="1:53" x14ac:dyDescent="0.25">
      <c r="A7" s="263" t="s">
        <v>686</v>
      </c>
      <c r="B7" s="263"/>
      <c r="C7" s="263" t="s">
        <v>687</v>
      </c>
      <c r="D7" s="248"/>
      <c r="E7" s="208"/>
      <c r="F7" s="208"/>
      <c r="G7" s="208"/>
      <c r="H7" s="208"/>
      <c r="I7" s="208"/>
      <c r="J7" s="208"/>
      <c r="K7" s="334"/>
      <c r="L7" s="334"/>
      <c r="M7" s="208"/>
      <c r="N7" s="208"/>
      <c r="O7" s="208"/>
      <c r="P7" s="208"/>
      <c r="Q7" s="208"/>
      <c r="R7" s="208"/>
      <c r="S7" s="334"/>
      <c r="T7" s="334"/>
      <c r="U7" s="208"/>
      <c r="V7" s="208"/>
      <c r="W7" s="208"/>
      <c r="X7" s="208"/>
      <c r="Y7" s="208"/>
      <c r="Z7" s="208"/>
      <c r="AA7" s="334"/>
      <c r="AB7" s="334"/>
      <c r="AC7" s="208"/>
      <c r="AD7" s="248"/>
      <c r="AE7" s="208"/>
      <c r="AF7" s="208"/>
      <c r="AG7" s="208"/>
      <c r="AH7" s="208"/>
      <c r="AI7" s="208"/>
      <c r="AJ7" s="208"/>
      <c r="AK7" s="334"/>
      <c r="AL7" s="334"/>
      <c r="AM7" s="208"/>
      <c r="AN7" s="208"/>
      <c r="AO7" s="208"/>
      <c r="AP7" s="208"/>
      <c r="AQ7" s="208"/>
      <c r="AR7" s="208"/>
      <c r="AS7" s="334"/>
      <c r="AT7" s="334"/>
      <c r="AU7" s="208"/>
      <c r="AV7" s="208"/>
      <c r="AW7" s="208"/>
      <c r="AX7" s="208"/>
      <c r="AY7" s="208"/>
      <c r="AZ7" s="208"/>
      <c r="BA7" s="208"/>
    </row>
    <row r="8" spans="1:53" x14ac:dyDescent="0.25">
      <c r="A8" s="263" t="s">
        <v>688</v>
      </c>
      <c r="B8" s="263"/>
      <c r="C8" s="263"/>
      <c r="D8" s="24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48"/>
      <c r="AE8" s="208"/>
      <c r="AF8" s="208"/>
      <c r="AG8" s="208"/>
      <c r="AH8" s="208"/>
      <c r="AI8" s="208"/>
      <c r="AJ8" s="208"/>
      <c r="AK8" s="208"/>
      <c r="AL8" s="208"/>
      <c r="AM8" s="208"/>
      <c r="AN8" s="208"/>
      <c r="AO8" s="208"/>
      <c r="AP8" s="208"/>
      <c r="AQ8" s="208"/>
      <c r="AR8" s="208"/>
      <c r="AS8" s="208"/>
      <c r="AT8" s="208"/>
      <c r="AU8" s="208"/>
      <c r="AV8" s="208"/>
      <c r="AW8" s="208"/>
      <c r="AX8" s="208"/>
      <c r="AY8" s="208"/>
      <c r="AZ8" s="208"/>
      <c r="BA8" s="208"/>
    </row>
    <row r="9" spans="1:53" x14ac:dyDescent="0.25">
      <c r="A9" s="264" t="s">
        <v>689</v>
      </c>
      <c r="B9" s="264"/>
      <c r="C9" s="264"/>
      <c r="D9" s="248"/>
      <c r="E9" s="208"/>
      <c r="F9" s="208"/>
      <c r="G9" s="208"/>
      <c r="H9" s="208"/>
      <c r="I9" s="208"/>
      <c r="J9" s="208"/>
      <c r="K9" s="208"/>
      <c r="L9" s="208"/>
      <c r="M9" s="208"/>
      <c r="N9" s="208"/>
      <c r="O9" s="208"/>
      <c r="P9" s="208"/>
      <c r="Q9" s="208"/>
      <c r="R9" s="208"/>
      <c r="S9" s="208"/>
      <c r="T9" s="208"/>
      <c r="U9" s="208"/>
      <c r="V9" s="208"/>
      <c r="W9" s="208"/>
      <c r="X9" s="208"/>
      <c r="Y9" s="208"/>
      <c r="Z9" s="208"/>
      <c r="AA9" s="208"/>
      <c r="AB9" s="208"/>
      <c r="AC9" s="208"/>
      <c r="AD9" s="248"/>
      <c r="AE9" s="208"/>
      <c r="AF9" s="208"/>
      <c r="AG9" s="208"/>
      <c r="AH9" s="208"/>
      <c r="AI9" s="208"/>
      <c r="AJ9" s="208"/>
      <c r="AK9" s="208"/>
      <c r="AL9" s="208"/>
      <c r="AM9" s="208"/>
      <c r="AN9" s="208"/>
      <c r="AO9" s="208"/>
      <c r="AP9" s="208"/>
      <c r="AQ9" s="208"/>
      <c r="AR9" s="208"/>
      <c r="AS9" s="208"/>
      <c r="AT9" s="208"/>
      <c r="AU9" s="208"/>
      <c r="AV9" s="208"/>
      <c r="AW9" s="208"/>
      <c r="AX9" s="208"/>
      <c r="AY9" s="208"/>
      <c r="AZ9" s="208"/>
      <c r="BA9" s="208"/>
    </row>
    <row r="10" spans="1:53" x14ac:dyDescent="0.25">
      <c r="A10" s="264" t="s">
        <v>690</v>
      </c>
      <c r="B10" s="264"/>
      <c r="C10" s="264"/>
      <c r="D10" s="248"/>
      <c r="E10" s="208"/>
      <c r="F10" s="208"/>
      <c r="G10" s="208"/>
      <c r="H10" s="208"/>
      <c r="I10" s="208"/>
      <c r="J10" s="208"/>
      <c r="K10" s="208"/>
      <c r="L10" s="208"/>
      <c r="M10" s="208"/>
      <c r="N10" s="208"/>
      <c r="O10" s="208"/>
      <c r="P10" s="208"/>
      <c r="Q10" s="208"/>
      <c r="R10" s="208"/>
      <c r="S10" s="208"/>
      <c r="T10" s="208"/>
      <c r="U10" s="208"/>
      <c r="V10" s="208"/>
      <c r="W10" s="208"/>
      <c r="X10" s="208"/>
      <c r="Y10" s="208"/>
      <c r="Z10" s="208"/>
      <c r="AA10" s="208"/>
      <c r="AB10" s="208"/>
      <c r="AC10" s="208"/>
      <c r="AD10" s="24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row>
    <row r="11" spans="1:53" x14ac:dyDescent="0.25">
      <c r="A11" s="208"/>
      <c r="B11" s="208"/>
      <c r="C11" s="208"/>
      <c r="D11" s="248"/>
      <c r="E11" s="208"/>
      <c r="F11" s="208"/>
      <c r="G11" s="208"/>
      <c r="H11" s="208"/>
      <c r="I11" s="208"/>
      <c r="J11" s="208"/>
      <c r="K11" s="334"/>
      <c r="L11" s="334"/>
      <c r="M11" s="208"/>
      <c r="N11" s="208"/>
      <c r="O11" s="208"/>
      <c r="P11" s="208"/>
      <c r="Q11" s="208"/>
      <c r="R11" s="208"/>
      <c r="S11" s="334"/>
      <c r="T11" s="334"/>
      <c r="U11" s="208"/>
      <c r="V11" s="208"/>
      <c r="W11" s="208"/>
      <c r="X11" s="208"/>
      <c r="Y11" s="208"/>
      <c r="Z11" s="208"/>
      <c r="AA11" s="334"/>
      <c r="AB11" s="334"/>
      <c r="AC11" s="208"/>
      <c r="AD11" s="248"/>
      <c r="AE11" s="208"/>
      <c r="AF11" s="208"/>
      <c r="AG11" s="208"/>
      <c r="AH11" s="208"/>
      <c r="AI11" s="208"/>
      <c r="AJ11" s="208"/>
      <c r="AK11" s="334"/>
      <c r="AL11" s="334"/>
      <c r="AM11" s="208"/>
      <c r="AN11" s="208"/>
      <c r="AO11" s="208"/>
      <c r="AP11" s="208"/>
      <c r="AQ11" s="208"/>
      <c r="AR11" s="208"/>
      <c r="AS11" s="334"/>
      <c r="AT11" s="334"/>
      <c r="AU11" s="208"/>
      <c r="AV11" s="208"/>
      <c r="AW11" s="208"/>
      <c r="AX11" s="208"/>
      <c r="AY11" s="208"/>
      <c r="AZ11" s="208"/>
      <c r="BA11" s="208"/>
    </row>
    <row r="12" spans="1:53" x14ac:dyDescent="0.25">
      <c r="A12" s="214" t="s">
        <v>24</v>
      </c>
      <c r="B12" s="208" t="s">
        <v>691</v>
      </c>
      <c r="C12" s="208"/>
      <c r="D12" s="248"/>
      <c r="E12" s="208"/>
      <c r="F12" s="208"/>
      <c r="G12" s="208"/>
      <c r="H12" s="208"/>
      <c r="I12" s="208"/>
      <c r="J12" s="208"/>
      <c r="K12" s="334"/>
      <c r="L12" s="334"/>
      <c r="M12" s="208"/>
      <c r="N12" s="208"/>
      <c r="O12" s="208"/>
      <c r="P12" s="208"/>
      <c r="Q12" s="208"/>
      <c r="R12" s="208"/>
      <c r="S12" s="334"/>
      <c r="T12" s="334"/>
      <c r="U12" s="208"/>
      <c r="V12" s="208"/>
      <c r="W12" s="208"/>
      <c r="X12" s="208"/>
      <c r="Y12" s="208"/>
      <c r="Z12" s="208"/>
      <c r="AA12" s="334"/>
      <c r="AB12" s="334"/>
      <c r="AC12" s="208"/>
      <c r="AD12" s="248"/>
      <c r="AE12" s="208"/>
      <c r="AF12" s="208"/>
      <c r="AG12" s="208"/>
      <c r="AH12" s="208"/>
      <c r="AI12" s="208"/>
      <c r="AJ12" s="208"/>
      <c r="AK12" s="334"/>
      <c r="AL12" s="334"/>
      <c r="AM12" s="208"/>
      <c r="AN12" s="208"/>
      <c r="AO12" s="208"/>
      <c r="AP12" s="208"/>
      <c r="AQ12" s="208"/>
      <c r="AR12" s="208"/>
      <c r="AS12" s="334"/>
      <c r="AT12" s="334"/>
      <c r="AU12" s="208"/>
      <c r="AV12" s="208"/>
      <c r="AW12" s="208"/>
      <c r="AX12" s="208"/>
      <c r="AY12" s="208"/>
      <c r="AZ12" s="208"/>
      <c r="BA12" s="208"/>
    </row>
    <row r="13" spans="1:53" x14ac:dyDescent="0.25">
      <c r="A13" s="208"/>
      <c r="B13" s="208" t="s">
        <v>692</v>
      </c>
      <c r="C13" s="208"/>
      <c r="D13" s="248"/>
      <c r="E13" s="208"/>
      <c r="F13" s="208"/>
      <c r="G13" s="208"/>
      <c r="H13" s="208"/>
      <c r="I13" s="208"/>
      <c r="J13" s="208"/>
      <c r="K13" s="334"/>
      <c r="L13" s="334"/>
      <c r="M13" s="208"/>
      <c r="N13" s="208"/>
      <c r="O13" s="208"/>
      <c r="P13" s="208"/>
      <c r="Q13" s="208"/>
      <c r="R13" s="208"/>
      <c r="S13" s="334"/>
      <c r="T13" s="334"/>
      <c r="U13" s="208"/>
      <c r="V13" s="208"/>
      <c r="W13" s="208"/>
      <c r="X13" s="208"/>
      <c r="Y13" s="208"/>
      <c r="Z13" s="208"/>
      <c r="AA13" s="334"/>
      <c r="AB13" s="334"/>
      <c r="AC13" s="208"/>
      <c r="AD13" s="248"/>
      <c r="AE13" s="208"/>
      <c r="AF13" s="208"/>
      <c r="AG13" s="208"/>
      <c r="AH13" s="208"/>
      <c r="AI13" s="208"/>
      <c r="AJ13" s="208"/>
      <c r="AK13" s="334"/>
      <c r="AL13" s="334"/>
      <c r="AM13" s="208"/>
      <c r="AN13" s="208"/>
      <c r="AO13" s="208"/>
      <c r="AP13" s="208"/>
      <c r="AQ13" s="208"/>
      <c r="AR13" s="208"/>
      <c r="AS13" s="334"/>
      <c r="AT13" s="334"/>
      <c r="AU13" s="208"/>
      <c r="AV13" s="208"/>
      <c r="AW13" s="208"/>
      <c r="AX13" s="208"/>
      <c r="AY13" s="208"/>
      <c r="AZ13" s="208"/>
      <c r="BA13" s="208"/>
    </row>
    <row r="14" spans="1:53" x14ac:dyDescent="0.25">
      <c r="A14" s="208"/>
      <c r="B14" s="208" t="s">
        <v>693</v>
      </c>
      <c r="C14" s="208"/>
      <c r="D14" s="248"/>
      <c r="E14" s="208"/>
      <c r="F14" s="208"/>
      <c r="G14" s="208"/>
      <c r="H14" s="208"/>
      <c r="I14" s="208"/>
      <c r="J14" s="208"/>
      <c r="K14" s="334"/>
      <c r="L14" s="334"/>
      <c r="M14" s="208"/>
      <c r="N14" s="208"/>
      <c r="O14" s="208"/>
      <c r="P14" s="208"/>
      <c r="Q14" s="208"/>
      <c r="R14" s="208"/>
      <c r="S14" s="334"/>
      <c r="T14" s="334"/>
      <c r="U14" s="208"/>
      <c r="V14" s="208"/>
      <c r="W14" s="208"/>
      <c r="X14" s="208"/>
      <c r="Y14" s="208"/>
      <c r="Z14" s="208"/>
      <c r="AA14" s="334"/>
      <c r="AB14" s="334"/>
      <c r="AC14" s="208"/>
      <c r="AD14" s="248"/>
      <c r="AE14" s="208"/>
      <c r="AF14" s="208"/>
      <c r="AG14" s="208"/>
      <c r="AH14" s="208"/>
      <c r="AI14" s="208"/>
      <c r="AJ14" s="208"/>
      <c r="AK14" s="334"/>
      <c r="AL14" s="334"/>
      <c r="AM14" s="208"/>
      <c r="AN14" s="208"/>
      <c r="AO14" s="208"/>
      <c r="AP14" s="208"/>
      <c r="AQ14" s="208"/>
      <c r="AR14" s="208"/>
      <c r="AS14" s="334"/>
      <c r="AT14" s="334"/>
      <c r="AU14" s="208"/>
      <c r="AV14" s="208"/>
      <c r="AW14" s="208"/>
      <c r="AX14" s="208"/>
      <c r="AY14" s="208"/>
      <c r="AZ14" s="208"/>
      <c r="BA14" s="208"/>
    </row>
    <row r="15" spans="1:53" x14ac:dyDescent="0.25">
      <c r="A15" s="208"/>
      <c r="B15" s="208"/>
      <c r="C15" s="208"/>
      <c r="D15" s="248"/>
      <c r="E15" s="208"/>
      <c r="F15" s="208"/>
      <c r="G15" s="208"/>
      <c r="H15" s="208"/>
      <c r="I15" s="208"/>
      <c r="J15" s="208"/>
      <c r="K15" s="334"/>
      <c r="L15" s="334"/>
      <c r="M15" s="208"/>
      <c r="N15" s="208"/>
      <c r="O15" s="208"/>
      <c r="P15" s="208"/>
      <c r="Q15" s="208"/>
      <c r="R15" s="208"/>
      <c r="S15" s="334"/>
      <c r="T15" s="334"/>
      <c r="U15" s="208"/>
      <c r="V15" s="208"/>
      <c r="W15" s="208"/>
      <c r="X15" s="208"/>
      <c r="Y15" s="208"/>
      <c r="Z15" s="208"/>
      <c r="AA15" s="334"/>
      <c r="AB15" s="334"/>
      <c r="AC15" s="208"/>
      <c r="AD15" s="248"/>
      <c r="AE15" s="208"/>
      <c r="AF15" s="208"/>
      <c r="AG15" s="208"/>
      <c r="AH15" s="208"/>
      <c r="AI15" s="208"/>
      <c r="AJ15" s="208"/>
      <c r="AK15" s="334"/>
      <c r="AL15" s="334"/>
      <c r="AM15" s="208"/>
      <c r="AN15" s="208"/>
      <c r="AO15" s="208"/>
      <c r="AP15" s="208"/>
      <c r="AQ15" s="208"/>
      <c r="AR15" s="208"/>
      <c r="AS15" s="334"/>
      <c r="AT15" s="334"/>
      <c r="AU15" s="208"/>
      <c r="AV15" s="208"/>
      <c r="AW15" s="208"/>
      <c r="AX15" s="208"/>
      <c r="AY15" s="208"/>
      <c r="AZ15" s="208"/>
      <c r="BA15" s="208"/>
    </row>
    <row r="16" spans="1:53" x14ac:dyDescent="0.25">
      <c r="A16" s="208"/>
      <c r="B16" s="208"/>
      <c r="C16" s="208"/>
      <c r="D16" s="248"/>
      <c r="E16" s="208"/>
      <c r="F16" s="208"/>
      <c r="G16" s="208"/>
      <c r="H16" s="208"/>
      <c r="I16" s="208"/>
      <c r="J16" s="208"/>
      <c r="K16" s="334"/>
      <c r="L16" s="334"/>
      <c r="M16" s="208"/>
      <c r="N16" s="208"/>
      <c r="O16" s="208"/>
      <c r="P16" s="208"/>
      <c r="Q16" s="208"/>
      <c r="R16" s="208"/>
      <c r="S16" s="334"/>
      <c r="T16" s="334"/>
      <c r="U16" s="208"/>
      <c r="V16" s="208"/>
      <c r="W16" s="208"/>
      <c r="X16" s="208"/>
      <c r="Y16" s="208"/>
      <c r="Z16" s="208"/>
      <c r="AA16" s="334"/>
      <c r="AB16" s="334"/>
      <c r="AC16" s="208"/>
      <c r="AD16" s="248"/>
      <c r="AE16" s="208"/>
      <c r="AF16" s="208"/>
      <c r="AG16" s="208"/>
      <c r="AH16" s="208"/>
      <c r="AI16" s="208"/>
      <c r="AJ16" s="208"/>
      <c r="AK16" s="334"/>
      <c r="AL16" s="334"/>
      <c r="AM16" s="208"/>
      <c r="AN16" s="208"/>
      <c r="AO16" s="208"/>
      <c r="AP16" s="208"/>
      <c r="AQ16" s="208"/>
      <c r="AR16" s="208"/>
      <c r="AS16" s="334"/>
      <c r="AT16" s="334"/>
      <c r="AU16" s="208"/>
      <c r="AV16" s="208"/>
      <c r="AW16" s="208"/>
      <c r="AX16" s="208"/>
      <c r="AY16" s="208"/>
      <c r="AZ16" s="208"/>
      <c r="BA16" s="208"/>
    </row>
    <row r="17" spans="1:53" x14ac:dyDescent="0.25">
      <c r="A17" s="208"/>
      <c r="B17" s="213"/>
      <c r="C17" s="213"/>
      <c r="D17" s="251"/>
      <c r="E17" s="213"/>
      <c r="F17" s="208"/>
      <c r="G17" s="208"/>
      <c r="H17" s="208"/>
      <c r="I17" s="208"/>
      <c r="J17" s="208"/>
      <c r="K17" s="334"/>
      <c r="L17" s="334"/>
      <c r="M17" s="208"/>
      <c r="N17" s="208"/>
      <c r="O17" s="208"/>
      <c r="P17" s="208"/>
      <c r="Q17" s="208"/>
      <c r="R17" s="208"/>
      <c r="S17" s="334"/>
      <c r="T17" s="334"/>
      <c r="U17" s="208"/>
      <c r="V17" s="208"/>
      <c r="W17" s="208"/>
      <c r="X17" s="208"/>
      <c r="Y17" s="208"/>
      <c r="Z17" s="215" t="s">
        <v>35</v>
      </c>
      <c r="AA17" s="334"/>
      <c r="AB17" s="334"/>
      <c r="AC17" s="208"/>
      <c r="AD17" s="248"/>
      <c r="AE17" s="208"/>
      <c r="AF17" s="208"/>
      <c r="AG17" s="208"/>
      <c r="AH17" s="208"/>
      <c r="AI17" s="208"/>
      <c r="AJ17" s="208"/>
      <c r="AK17" s="334"/>
      <c r="AL17" s="334"/>
      <c r="AM17" s="208"/>
      <c r="AN17" s="208"/>
      <c r="AO17" s="208"/>
      <c r="AP17" s="208"/>
      <c r="AQ17" s="208"/>
      <c r="AR17" s="208"/>
      <c r="AS17" s="334"/>
      <c r="AT17" s="334"/>
      <c r="AU17" s="208"/>
      <c r="AV17" s="208"/>
      <c r="AW17" s="208"/>
      <c r="AX17" s="208"/>
      <c r="AY17" s="208"/>
      <c r="AZ17" s="208"/>
      <c r="BA17" s="208"/>
    </row>
    <row r="18" spans="1:53" x14ac:dyDescent="0.25">
      <c r="A18" s="208"/>
      <c r="B18" s="208"/>
      <c r="C18" s="208"/>
      <c r="D18" s="248"/>
      <c r="E18" s="208"/>
      <c r="F18" s="208"/>
      <c r="G18" s="208"/>
      <c r="H18" s="208"/>
      <c r="I18" s="208"/>
      <c r="J18" s="208"/>
      <c r="K18" s="334"/>
      <c r="L18" s="334"/>
      <c r="M18" s="208"/>
      <c r="N18" s="208"/>
      <c r="O18" s="208"/>
      <c r="P18" s="208"/>
      <c r="Q18" s="208"/>
      <c r="R18" s="208"/>
      <c r="S18" s="334"/>
      <c r="T18" s="334"/>
      <c r="U18" s="208"/>
      <c r="V18" s="208"/>
      <c r="W18" s="208"/>
      <c r="X18" s="208"/>
      <c r="Y18" s="208"/>
      <c r="Z18" s="208"/>
      <c r="AA18" s="334"/>
      <c r="AB18" s="334"/>
      <c r="AC18" s="208"/>
      <c r="AD18" s="248"/>
      <c r="AE18" s="208"/>
      <c r="AF18" s="208"/>
      <c r="AG18" s="208"/>
      <c r="AH18" s="208"/>
      <c r="AI18" s="208"/>
      <c r="AJ18" s="208"/>
      <c r="AK18" s="334"/>
      <c r="AL18" s="334"/>
      <c r="AM18" s="208"/>
      <c r="AN18" s="208"/>
      <c r="AO18" s="208"/>
      <c r="AP18" s="208"/>
      <c r="AQ18" s="208"/>
      <c r="AR18" s="208"/>
      <c r="AS18" s="334"/>
      <c r="AT18" s="334"/>
      <c r="AU18" s="208"/>
      <c r="AV18" s="208"/>
      <c r="AW18" s="208"/>
      <c r="AX18" s="208"/>
      <c r="AY18" s="208"/>
      <c r="AZ18" s="208"/>
      <c r="BA18" s="208"/>
    </row>
    <row r="19" spans="1:53" x14ac:dyDescent="0.25">
      <c r="A19" s="206" t="s">
        <v>635</v>
      </c>
      <c r="B19" s="213"/>
      <c r="C19" s="213"/>
      <c r="D19" s="251"/>
      <c r="E19" s="340" t="s">
        <v>694</v>
      </c>
      <c r="F19" s="341"/>
      <c r="G19" s="341"/>
      <c r="H19" s="341"/>
      <c r="I19" s="341"/>
      <c r="J19" s="342"/>
      <c r="K19" s="216"/>
      <c r="L19" s="217"/>
      <c r="M19" s="340" t="s">
        <v>695</v>
      </c>
      <c r="N19" s="341"/>
      <c r="O19" s="341"/>
      <c r="P19" s="341"/>
      <c r="Q19" s="341"/>
      <c r="R19" s="342"/>
      <c r="S19" s="343"/>
      <c r="T19" s="344"/>
      <c r="U19" s="340" t="s">
        <v>696</v>
      </c>
      <c r="V19" s="341"/>
      <c r="W19" s="341"/>
      <c r="X19" s="341"/>
      <c r="Y19" s="341"/>
      <c r="Z19" s="341"/>
      <c r="AA19" s="334"/>
      <c r="AB19" s="334"/>
      <c r="AC19" s="208"/>
      <c r="AD19" s="248"/>
      <c r="AE19" s="345" t="s">
        <v>697</v>
      </c>
      <c r="AF19" s="346"/>
      <c r="AG19" s="346"/>
      <c r="AH19" s="346"/>
      <c r="AI19" s="346"/>
      <c r="AJ19" s="346"/>
      <c r="AK19" s="334"/>
      <c r="AL19" s="344"/>
      <c r="AM19" s="345" t="s">
        <v>698</v>
      </c>
      <c r="AN19" s="346"/>
      <c r="AO19" s="346"/>
      <c r="AP19" s="346"/>
      <c r="AQ19" s="346"/>
      <c r="AR19" s="346"/>
      <c r="AS19" s="334"/>
      <c r="AT19" s="344"/>
      <c r="AU19" s="345" t="s">
        <v>699</v>
      </c>
      <c r="AV19" s="346"/>
      <c r="AW19" s="346"/>
      <c r="AX19" s="346"/>
      <c r="AY19" s="346"/>
      <c r="AZ19" s="346"/>
      <c r="BA19" s="208"/>
    </row>
    <row r="20" spans="1:53" x14ac:dyDescent="0.25">
      <c r="A20" s="208"/>
      <c r="B20" s="10" t="s">
        <v>700</v>
      </c>
      <c r="C20" s="10" t="s">
        <v>43</v>
      </c>
      <c r="D20" s="252" t="s">
        <v>701</v>
      </c>
      <c r="E20" s="20" t="s">
        <v>702</v>
      </c>
      <c r="F20" s="20" t="s">
        <v>703</v>
      </c>
      <c r="G20" s="20" t="s">
        <v>704</v>
      </c>
      <c r="H20" s="20" t="s">
        <v>705</v>
      </c>
      <c r="I20" s="20" t="s">
        <v>706</v>
      </c>
      <c r="J20" s="20" t="s">
        <v>707</v>
      </c>
      <c r="K20" s="218"/>
      <c r="L20" s="208"/>
      <c r="M20" s="20" t="s">
        <v>702</v>
      </c>
      <c r="N20" s="20" t="s">
        <v>703</v>
      </c>
      <c r="O20" s="20" t="s">
        <v>704</v>
      </c>
      <c r="P20" s="20" t="s">
        <v>705</v>
      </c>
      <c r="Q20" s="20" t="s">
        <v>706</v>
      </c>
      <c r="R20" s="20" t="s">
        <v>707</v>
      </c>
      <c r="S20" s="343"/>
      <c r="T20" s="344"/>
      <c r="U20" s="20" t="s">
        <v>702</v>
      </c>
      <c r="V20" s="20" t="s">
        <v>703</v>
      </c>
      <c r="W20" s="20" t="s">
        <v>704</v>
      </c>
      <c r="X20" s="20" t="s">
        <v>705</v>
      </c>
      <c r="Y20" s="20" t="s">
        <v>706</v>
      </c>
      <c r="Z20" s="20" t="s">
        <v>707</v>
      </c>
      <c r="AA20" s="208"/>
      <c r="AB20" s="10" t="s">
        <v>700</v>
      </c>
      <c r="AC20" s="10" t="s">
        <v>43</v>
      </c>
      <c r="AD20" s="252" t="s">
        <v>701</v>
      </c>
      <c r="AE20" s="20" t="s">
        <v>702</v>
      </c>
      <c r="AF20" s="20" t="s">
        <v>703</v>
      </c>
      <c r="AG20" s="20" t="s">
        <v>704</v>
      </c>
      <c r="AH20" s="20" t="s">
        <v>705</v>
      </c>
      <c r="AI20" s="20" t="s">
        <v>706</v>
      </c>
      <c r="AJ20" s="20" t="s">
        <v>707</v>
      </c>
      <c r="AK20" s="343"/>
      <c r="AL20" s="344"/>
      <c r="AM20" s="20" t="s">
        <v>702</v>
      </c>
      <c r="AN20" s="20" t="s">
        <v>703</v>
      </c>
      <c r="AO20" s="20" t="s">
        <v>704</v>
      </c>
      <c r="AP20" s="20" t="s">
        <v>705</v>
      </c>
      <c r="AQ20" s="20" t="s">
        <v>706</v>
      </c>
      <c r="AR20" s="20" t="s">
        <v>707</v>
      </c>
      <c r="AS20" s="343"/>
      <c r="AT20" s="344"/>
      <c r="AU20" s="20" t="s">
        <v>702</v>
      </c>
      <c r="AV20" s="20" t="s">
        <v>703</v>
      </c>
      <c r="AW20" s="20" t="s">
        <v>704</v>
      </c>
      <c r="AX20" s="20" t="s">
        <v>705</v>
      </c>
      <c r="AY20" s="20" t="s">
        <v>706</v>
      </c>
      <c r="AZ20" s="20" t="s">
        <v>707</v>
      </c>
      <c r="BA20" s="208"/>
    </row>
    <row r="21" spans="1:53" x14ac:dyDescent="0.25">
      <c r="A21" s="219" t="s">
        <v>40</v>
      </c>
      <c r="B21" s="10" t="s">
        <v>60</v>
      </c>
      <c r="C21" s="10"/>
      <c r="D21" s="253">
        <v>8201</v>
      </c>
      <c r="E21" s="10">
        <v>1121</v>
      </c>
      <c r="F21" s="10">
        <v>717</v>
      </c>
      <c r="G21" s="10">
        <v>558</v>
      </c>
      <c r="H21" s="10">
        <v>505</v>
      </c>
      <c r="I21" s="10">
        <v>663</v>
      </c>
      <c r="J21" s="10"/>
      <c r="K21" s="343"/>
      <c r="L21" s="344"/>
      <c r="M21" s="10">
        <v>166112.78</v>
      </c>
      <c r="N21" s="10">
        <v>139104.38</v>
      </c>
      <c r="O21" s="10">
        <v>69246.61</v>
      </c>
      <c r="P21" s="10">
        <v>62797.05</v>
      </c>
      <c r="Q21" s="10">
        <v>590471.19999999995</v>
      </c>
      <c r="R21" s="10"/>
      <c r="S21" s="343"/>
      <c r="T21" s="344"/>
      <c r="U21" s="10">
        <v>124</v>
      </c>
      <c r="V21" s="10">
        <v>104</v>
      </c>
      <c r="W21" s="10">
        <v>53</v>
      </c>
      <c r="X21" s="10">
        <v>48</v>
      </c>
      <c r="Y21" s="10">
        <v>440</v>
      </c>
      <c r="Z21" s="10"/>
      <c r="AA21" s="208"/>
      <c r="AB21" s="10" t="s">
        <v>60</v>
      </c>
      <c r="AC21" s="10"/>
      <c r="AD21" s="253">
        <v>8201</v>
      </c>
      <c r="AE21" s="220">
        <v>162</v>
      </c>
      <c r="AF21" s="220">
        <v>80</v>
      </c>
      <c r="AG21" s="220">
        <v>48</v>
      </c>
      <c r="AH21" s="220">
        <v>33</v>
      </c>
      <c r="AI21" s="220">
        <v>30</v>
      </c>
      <c r="AJ21" s="220"/>
      <c r="AK21" s="343"/>
      <c r="AL21" s="344"/>
      <c r="AM21" s="221">
        <v>130950.94</v>
      </c>
      <c r="AN21" s="221">
        <v>44869.67</v>
      </c>
      <c r="AO21" s="221">
        <v>6890</v>
      </c>
      <c r="AP21" s="221">
        <v>9276</v>
      </c>
      <c r="AQ21" s="221">
        <v>26883.74</v>
      </c>
      <c r="AR21" s="220"/>
      <c r="AS21" s="343"/>
      <c r="AT21" s="344"/>
      <c r="AU21" s="220">
        <v>784</v>
      </c>
      <c r="AV21" s="220">
        <v>269</v>
      </c>
      <c r="AW21" s="220">
        <v>43</v>
      </c>
      <c r="AX21" s="220">
        <v>57</v>
      </c>
      <c r="AY21" s="220">
        <v>161</v>
      </c>
      <c r="AZ21" s="220"/>
      <c r="BA21" s="208"/>
    </row>
    <row r="22" spans="1:53" x14ac:dyDescent="0.25">
      <c r="A22" s="219"/>
      <c r="B22" s="10" t="s">
        <v>60</v>
      </c>
      <c r="C22" s="10"/>
      <c r="D22" s="253">
        <v>8205</v>
      </c>
      <c r="E22" s="10">
        <v>1115</v>
      </c>
      <c r="F22" s="10">
        <v>671</v>
      </c>
      <c r="G22" s="10">
        <v>556</v>
      </c>
      <c r="H22" s="10">
        <v>483</v>
      </c>
      <c r="I22" s="10">
        <v>634</v>
      </c>
      <c r="J22" s="10"/>
      <c r="K22" s="343"/>
      <c r="L22" s="344"/>
      <c r="M22" s="10">
        <v>157872.81</v>
      </c>
      <c r="N22" s="10">
        <v>94510.399999999994</v>
      </c>
      <c r="O22" s="10">
        <v>61651.35</v>
      </c>
      <c r="P22" s="10">
        <v>53891.24</v>
      </c>
      <c r="Q22" s="10">
        <v>572531.5</v>
      </c>
      <c r="R22" s="10"/>
      <c r="S22" s="343"/>
      <c r="T22" s="344"/>
      <c r="U22" s="10">
        <v>121</v>
      </c>
      <c r="V22" s="10">
        <v>72</v>
      </c>
      <c r="W22" s="10">
        <v>48</v>
      </c>
      <c r="X22" s="10">
        <v>42</v>
      </c>
      <c r="Y22" s="10">
        <v>438</v>
      </c>
      <c r="Z22" s="10"/>
      <c r="AA22" s="208"/>
      <c r="AB22" s="10" t="s">
        <v>60</v>
      </c>
      <c r="AC22" s="10"/>
      <c r="AD22" s="253">
        <v>8205</v>
      </c>
      <c r="AE22" s="220">
        <v>39</v>
      </c>
      <c r="AF22" s="220">
        <v>25</v>
      </c>
      <c r="AG22" s="220">
        <v>16</v>
      </c>
      <c r="AH22" s="220">
        <v>12</v>
      </c>
      <c r="AI22" s="220">
        <v>13</v>
      </c>
      <c r="AJ22" s="220"/>
      <c r="AK22" s="343"/>
      <c r="AL22" s="344"/>
      <c r="AM22" s="221">
        <v>10690.24</v>
      </c>
      <c r="AN22" s="221">
        <v>3872.28</v>
      </c>
      <c r="AO22" s="220">
        <v>819.36</v>
      </c>
      <c r="AP22" s="221">
        <v>1071.4000000000001</v>
      </c>
      <c r="AQ22" s="221">
        <v>4800.22</v>
      </c>
      <c r="AR22" s="220"/>
      <c r="AS22" s="343"/>
      <c r="AT22" s="344"/>
      <c r="AU22" s="220">
        <v>267</v>
      </c>
      <c r="AV22" s="220">
        <v>97</v>
      </c>
      <c r="AW22" s="220">
        <v>22</v>
      </c>
      <c r="AX22" s="220">
        <v>27</v>
      </c>
      <c r="AY22" s="220">
        <v>120</v>
      </c>
      <c r="AZ22" s="220"/>
      <c r="BA22" s="208"/>
    </row>
    <row r="23" spans="1:53" x14ac:dyDescent="0.25">
      <c r="A23" s="219"/>
      <c r="B23" s="10" t="s">
        <v>65</v>
      </c>
      <c r="C23" s="10"/>
      <c r="D23" s="253">
        <v>8009</v>
      </c>
      <c r="E23" s="10">
        <v>80</v>
      </c>
      <c r="F23" s="10">
        <v>44</v>
      </c>
      <c r="G23" s="10">
        <v>27</v>
      </c>
      <c r="H23" s="10">
        <v>24</v>
      </c>
      <c r="I23" s="10">
        <v>37</v>
      </c>
      <c r="J23" s="10"/>
      <c r="K23" s="343"/>
      <c r="L23" s="344"/>
      <c r="M23" s="10">
        <v>20433.98</v>
      </c>
      <c r="N23" s="10">
        <v>11922.19</v>
      </c>
      <c r="O23" s="10">
        <v>3714.43</v>
      </c>
      <c r="P23" s="10">
        <v>8130.34</v>
      </c>
      <c r="Q23" s="10">
        <v>26410.45</v>
      </c>
      <c r="R23" s="10"/>
      <c r="S23" s="343"/>
      <c r="T23" s="344"/>
      <c r="U23" s="10">
        <v>211</v>
      </c>
      <c r="V23" s="10">
        <v>123</v>
      </c>
      <c r="W23" s="10">
        <v>41</v>
      </c>
      <c r="X23" s="10">
        <v>85</v>
      </c>
      <c r="Y23" s="10">
        <v>275</v>
      </c>
      <c r="Z23" s="10"/>
      <c r="AA23" s="208"/>
      <c r="AB23" s="10" t="s">
        <v>65</v>
      </c>
      <c r="AC23" s="10"/>
      <c r="AD23" s="253">
        <v>8009</v>
      </c>
      <c r="AE23" s="220">
        <v>5</v>
      </c>
      <c r="AF23" s="220">
        <v>1</v>
      </c>
      <c r="AG23" s="220">
        <v>2</v>
      </c>
      <c r="AH23" s="220">
        <v>2</v>
      </c>
      <c r="AI23" s="220">
        <v>3</v>
      </c>
      <c r="AJ23" s="220"/>
      <c r="AK23" s="343"/>
      <c r="AL23" s="344"/>
      <c r="AM23" s="220">
        <v>172.92</v>
      </c>
      <c r="AN23" s="220">
        <v>64.86</v>
      </c>
      <c r="AO23" s="220">
        <v>68.58</v>
      </c>
      <c r="AP23" s="220">
        <v>60.16</v>
      </c>
      <c r="AQ23" s="221">
        <v>4052.58</v>
      </c>
      <c r="AR23" s="220"/>
      <c r="AS23" s="343"/>
      <c r="AT23" s="344"/>
      <c r="AU23" s="220">
        <v>29</v>
      </c>
      <c r="AV23" s="220">
        <v>11</v>
      </c>
      <c r="AW23" s="220">
        <v>11</v>
      </c>
      <c r="AX23" s="220">
        <v>10</v>
      </c>
      <c r="AY23" s="220">
        <v>675</v>
      </c>
      <c r="AZ23" s="220"/>
      <c r="BA23" s="208"/>
    </row>
    <row r="24" spans="1:53" x14ac:dyDescent="0.25">
      <c r="A24" s="219"/>
      <c r="B24" s="10" t="s">
        <v>67</v>
      </c>
      <c r="C24" s="10"/>
      <c r="D24" s="253">
        <v>8318</v>
      </c>
      <c r="E24" s="10">
        <v>1</v>
      </c>
      <c r="F24" s="10">
        <v>1</v>
      </c>
      <c r="G24" s="10"/>
      <c r="H24" s="10"/>
      <c r="I24" s="10"/>
      <c r="J24" s="10"/>
      <c r="K24" s="343"/>
      <c r="L24" s="344"/>
      <c r="M24" s="10">
        <v>217.46</v>
      </c>
      <c r="N24" s="10">
        <v>305.10000000000002</v>
      </c>
      <c r="O24" s="10">
        <v>0</v>
      </c>
      <c r="P24" s="10">
        <v>0</v>
      </c>
      <c r="Q24" s="10">
        <v>0</v>
      </c>
      <c r="R24" s="10"/>
      <c r="S24" s="343"/>
      <c r="T24" s="344"/>
      <c r="U24" s="10">
        <v>217</v>
      </c>
      <c r="V24" s="10">
        <v>305</v>
      </c>
      <c r="W24" s="10">
        <v>0</v>
      </c>
      <c r="X24" s="10">
        <v>0</v>
      </c>
      <c r="Y24" s="10">
        <v>0</v>
      </c>
      <c r="Z24" s="10"/>
      <c r="AA24" s="208"/>
      <c r="AB24" s="10" t="s">
        <v>69</v>
      </c>
      <c r="AC24" s="10"/>
      <c r="AD24" s="253">
        <v>8001</v>
      </c>
      <c r="AE24" s="220">
        <v>30</v>
      </c>
      <c r="AF24" s="220">
        <v>15</v>
      </c>
      <c r="AG24" s="220">
        <v>11</v>
      </c>
      <c r="AH24" s="220">
        <v>7</v>
      </c>
      <c r="AI24" s="220">
        <v>7</v>
      </c>
      <c r="AJ24" s="220"/>
      <c r="AK24" s="343"/>
      <c r="AL24" s="344"/>
      <c r="AM24" s="221">
        <v>8010.32</v>
      </c>
      <c r="AN24" s="221">
        <v>1725.68</v>
      </c>
      <c r="AO24" s="220">
        <v>785.19</v>
      </c>
      <c r="AP24" s="220">
        <v>284.73</v>
      </c>
      <c r="AQ24" s="221">
        <v>6689.75</v>
      </c>
      <c r="AR24" s="220"/>
      <c r="AS24" s="343"/>
      <c r="AT24" s="344"/>
      <c r="AU24" s="220">
        <v>267</v>
      </c>
      <c r="AV24" s="220">
        <v>58</v>
      </c>
      <c r="AW24" s="220">
        <v>26</v>
      </c>
      <c r="AX24" s="220">
        <v>10</v>
      </c>
      <c r="AY24" s="220">
        <v>223</v>
      </c>
      <c r="AZ24" s="220"/>
      <c r="BA24" s="208"/>
    </row>
    <row r="25" spans="1:53" x14ac:dyDescent="0.25">
      <c r="A25" s="219"/>
      <c r="B25" s="10" t="s">
        <v>69</v>
      </c>
      <c r="C25" s="10"/>
      <c r="D25" s="253">
        <v>8001</v>
      </c>
      <c r="E25" s="10">
        <v>138</v>
      </c>
      <c r="F25" s="10">
        <v>77</v>
      </c>
      <c r="G25" s="10">
        <v>57</v>
      </c>
      <c r="H25" s="10">
        <v>53</v>
      </c>
      <c r="I25" s="10">
        <v>61</v>
      </c>
      <c r="J25" s="10"/>
      <c r="K25" s="343"/>
      <c r="L25" s="344"/>
      <c r="M25" s="10">
        <v>37308.25</v>
      </c>
      <c r="N25" s="10">
        <v>24511.18</v>
      </c>
      <c r="O25" s="10">
        <v>15453.07</v>
      </c>
      <c r="P25" s="10">
        <v>11430.88</v>
      </c>
      <c r="Q25" s="10">
        <v>73828.17</v>
      </c>
      <c r="R25" s="10"/>
      <c r="S25" s="343"/>
      <c r="T25" s="344"/>
      <c r="U25" s="10">
        <v>218</v>
      </c>
      <c r="V25" s="10">
        <v>143</v>
      </c>
      <c r="W25" s="10">
        <v>92</v>
      </c>
      <c r="X25" s="10">
        <v>67</v>
      </c>
      <c r="Y25" s="10">
        <v>432</v>
      </c>
      <c r="Z25" s="10"/>
      <c r="AA25" s="208"/>
      <c r="AB25" s="10" t="s">
        <v>76</v>
      </c>
      <c r="AC25" s="10"/>
      <c r="AD25" s="253">
        <v>8037</v>
      </c>
      <c r="AE25" s="220">
        <v>6</v>
      </c>
      <c r="AF25" s="220">
        <v>3</v>
      </c>
      <c r="AG25" s="220">
        <v>1</v>
      </c>
      <c r="AH25" s="220">
        <v>1</v>
      </c>
      <c r="AI25" s="220">
        <v>1</v>
      </c>
      <c r="AJ25" s="220"/>
      <c r="AK25" s="343"/>
      <c r="AL25" s="344"/>
      <c r="AM25" s="221">
        <v>1371.34</v>
      </c>
      <c r="AN25" s="220">
        <v>707.71</v>
      </c>
      <c r="AO25" s="220">
        <v>595.53</v>
      </c>
      <c r="AP25" s="220">
        <v>624.64</v>
      </c>
      <c r="AQ25" s="221">
        <v>2577.71</v>
      </c>
      <c r="AR25" s="220"/>
      <c r="AS25" s="343"/>
      <c r="AT25" s="344"/>
      <c r="AU25" s="220">
        <v>229</v>
      </c>
      <c r="AV25" s="220">
        <v>118</v>
      </c>
      <c r="AW25" s="220">
        <v>99</v>
      </c>
      <c r="AX25" s="220">
        <v>125</v>
      </c>
      <c r="AY25" s="220">
        <v>430</v>
      </c>
      <c r="AZ25" s="220"/>
      <c r="BA25" s="208"/>
    </row>
    <row r="26" spans="1:53" x14ac:dyDescent="0.25">
      <c r="A26" s="219"/>
      <c r="B26" s="10" t="s">
        <v>69</v>
      </c>
      <c r="C26" s="10"/>
      <c r="D26" s="253">
        <v>8318</v>
      </c>
      <c r="E26" s="10">
        <v>1</v>
      </c>
      <c r="F26" s="10"/>
      <c r="G26" s="10"/>
      <c r="H26" s="10"/>
      <c r="I26" s="10"/>
      <c r="J26" s="10"/>
      <c r="K26" s="343"/>
      <c r="L26" s="344"/>
      <c r="M26" s="10">
        <v>197.85</v>
      </c>
      <c r="N26" s="10">
        <v>0</v>
      </c>
      <c r="O26" s="10">
        <v>0</v>
      </c>
      <c r="P26" s="10">
        <v>0</v>
      </c>
      <c r="Q26" s="10">
        <v>0</v>
      </c>
      <c r="R26" s="10"/>
      <c r="S26" s="343"/>
      <c r="T26" s="344"/>
      <c r="U26" s="10">
        <v>198</v>
      </c>
      <c r="V26" s="10">
        <v>0</v>
      </c>
      <c r="W26" s="10">
        <v>0</v>
      </c>
      <c r="X26" s="10">
        <v>0</v>
      </c>
      <c r="Y26" s="10">
        <v>0</v>
      </c>
      <c r="Z26" s="10"/>
      <c r="AA26" s="208"/>
      <c r="AB26" s="10" t="s">
        <v>78</v>
      </c>
      <c r="AC26" s="10"/>
      <c r="AD26" s="253">
        <v>8004</v>
      </c>
      <c r="AE26" s="220">
        <v>62</v>
      </c>
      <c r="AF26" s="220">
        <v>41</v>
      </c>
      <c r="AG26" s="220">
        <v>35</v>
      </c>
      <c r="AH26" s="220">
        <v>25</v>
      </c>
      <c r="AI26" s="220">
        <v>29</v>
      </c>
      <c r="AJ26" s="220"/>
      <c r="AK26" s="343"/>
      <c r="AL26" s="344"/>
      <c r="AM26" s="221">
        <v>30582.7</v>
      </c>
      <c r="AN26" s="221">
        <v>33295.550000000003</v>
      </c>
      <c r="AO26" s="221">
        <v>22822.99</v>
      </c>
      <c r="AP26" s="221">
        <v>20568.849999999999</v>
      </c>
      <c r="AQ26" s="221">
        <v>199606.07</v>
      </c>
      <c r="AR26" s="220"/>
      <c r="AS26" s="343"/>
      <c r="AT26" s="344"/>
      <c r="AU26" s="220">
        <v>478</v>
      </c>
      <c r="AV26" s="220">
        <v>520</v>
      </c>
      <c r="AW26" s="220">
        <v>368</v>
      </c>
      <c r="AX26" s="220">
        <v>367</v>
      </c>
      <c r="AY26" s="222">
        <v>3119</v>
      </c>
      <c r="AZ26" s="220"/>
      <c r="BA26" s="208"/>
    </row>
    <row r="27" spans="1:53" x14ac:dyDescent="0.25">
      <c r="A27" s="219"/>
      <c r="B27" s="10" t="s">
        <v>72</v>
      </c>
      <c r="C27" s="10"/>
      <c r="D27" s="253">
        <v>8091</v>
      </c>
      <c r="E27" s="10">
        <v>1</v>
      </c>
      <c r="F27" s="10">
        <v>1</v>
      </c>
      <c r="G27" s="10">
        <v>1</v>
      </c>
      <c r="H27" s="10"/>
      <c r="I27" s="10"/>
      <c r="J27" s="10"/>
      <c r="K27" s="343"/>
      <c r="L27" s="344"/>
      <c r="M27" s="10">
        <v>330.37</v>
      </c>
      <c r="N27" s="10">
        <v>320.33999999999997</v>
      </c>
      <c r="O27" s="10">
        <v>225.2</v>
      </c>
      <c r="P27" s="10">
        <v>0</v>
      </c>
      <c r="Q27" s="10">
        <v>0</v>
      </c>
      <c r="R27" s="10"/>
      <c r="S27" s="343"/>
      <c r="T27" s="344"/>
      <c r="U27" s="10">
        <v>330</v>
      </c>
      <c r="V27" s="10">
        <v>320</v>
      </c>
      <c r="W27" s="10">
        <v>225</v>
      </c>
      <c r="X27" s="10">
        <v>0</v>
      </c>
      <c r="Y27" s="10">
        <v>0</v>
      </c>
      <c r="Z27" s="10"/>
      <c r="AA27" s="208"/>
      <c r="AB27" s="10" t="s">
        <v>80</v>
      </c>
      <c r="AC27" s="10"/>
      <c r="AD27" s="253">
        <v>8232</v>
      </c>
      <c r="AE27" s="220">
        <v>5</v>
      </c>
      <c r="AF27" s="220">
        <v>3</v>
      </c>
      <c r="AG27" s="220">
        <v>1</v>
      </c>
      <c r="AH27" s="220"/>
      <c r="AI27" s="220"/>
      <c r="AJ27" s="220"/>
      <c r="AK27" s="343"/>
      <c r="AL27" s="344"/>
      <c r="AM27" s="221">
        <v>6094.64</v>
      </c>
      <c r="AN27" s="221">
        <v>5667.02</v>
      </c>
      <c r="AO27" s="220">
        <v>204.77</v>
      </c>
      <c r="AP27" s="220" t="s">
        <v>708</v>
      </c>
      <c r="AQ27" s="220" t="s">
        <v>708</v>
      </c>
      <c r="AR27" s="220"/>
      <c r="AS27" s="343"/>
      <c r="AT27" s="344"/>
      <c r="AU27" s="222">
        <v>1219</v>
      </c>
      <c r="AV27" s="222">
        <v>1133</v>
      </c>
      <c r="AW27" s="220">
        <v>41</v>
      </c>
      <c r="AX27" s="220" t="s">
        <v>708</v>
      </c>
      <c r="AY27" s="220" t="s">
        <v>708</v>
      </c>
      <c r="AZ27" s="220"/>
      <c r="BA27" s="208"/>
    </row>
    <row r="28" spans="1:53" x14ac:dyDescent="0.25">
      <c r="A28" s="219"/>
      <c r="B28" s="10" t="s">
        <v>76</v>
      </c>
      <c r="C28" s="10"/>
      <c r="D28" s="253">
        <v>8037</v>
      </c>
      <c r="E28" s="10">
        <v>7</v>
      </c>
      <c r="F28" s="10">
        <v>6</v>
      </c>
      <c r="G28" s="10">
        <v>5</v>
      </c>
      <c r="H28" s="10">
        <v>6</v>
      </c>
      <c r="I28" s="10">
        <v>7</v>
      </c>
      <c r="J28" s="10"/>
      <c r="K28" s="343"/>
      <c r="L28" s="344"/>
      <c r="M28" s="10">
        <v>2299.92</v>
      </c>
      <c r="N28" s="10">
        <v>2045.58</v>
      </c>
      <c r="O28" s="10">
        <v>1216.58</v>
      </c>
      <c r="P28" s="10">
        <v>1802.52</v>
      </c>
      <c r="Q28" s="10">
        <v>21638.46</v>
      </c>
      <c r="R28" s="10"/>
      <c r="S28" s="343"/>
      <c r="T28" s="344"/>
      <c r="U28" s="10">
        <v>256</v>
      </c>
      <c r="V28" s="10">
        <v>227</v>
      </c>
      <c r="W28" s="10">
        <v>152</v>
      </c>
      <c r="X28" s="10">
        <v>225</v>
      </c>
      <c r="Y28" s="10">
        <v>2404</v>
      </c>
      <c r="Z28" s="10"/>
      <c r="AA28" s="208"/>
      <c r="AB28" s="10" t="s">
        <v>80</v>
      </c>
      <c r="AC28" s="10"/>
      <c r="AD28" s="253">
        <v>8401</v>
      </c>
      <c r="AE28" s="220">
        <v>614</v>
      </c>
      <c r="AF28" s="220">
        <v>452</v>
      </c>
      <c r="AG28" s="220">
        <v>230</v>
      </c>
      <c r="AH28" s="220">
        <v>194</v>
      </c>
      <c r="AI28" s="220">
        <v>189</v>
      </c>
      <c r="AJ28" s="220"/>
      <c r="AK28" s="343"/>
      <c r="AL28" s="344"/>
      <c r="AM28" s="221">
        <v>1288508.6399999999</v>
      </c>
      <c r="AN28" s="221">
        <v>321314.51</v>
      </c>
      <c r="AO28" s="221">
        <v>41955.69</v>
      </c>
      <c r="AP28" s="221">
        <v>44645.11</v>
      </c>
      <c r="AQ28" s="221">
        <v>242707.29</v>
      </c>
      <c r="AR28" s="220"/>
      <c r="AS28" s="343"/>
      <c r="AT28" s="344"/>
      <c r="AU28" s="222">
        <v>2016</v>
      </c>
      <c r="AV28" s="220">
        <v>503</v>
      </c>
      <c r="AW28" s="220">
        <v>68</v>
      </c>
      <c r="AX28" s="220">
        <v>71</v>
      </c>
      <c r="AY28" s="220">
        <v>380</v>
      </c>
      <c r="AZ28" s="220"/>
      <c r="BA28" s="208"/>
    </row>
    <row r="29" spans="1:53" x14ac:dyDescent="0.25">
      <c r="A29" s="219"/>
      <c r="B29" s="10" t="s">
        <v>78</v>
      </c>
      <c r="C29" s="10"/>
      <c r="D29" s="253">
        <v>8004</v>
      </c>
      <c r="E29" s="10">
        <v>811</v>
      </c>
      <c r="F29" s="10">
        <v>490</v>
      </c>
      <c r="G29" s="10">
        <v>389</v>
      </c>
      <c r="H29" s="10">
        <v>326</v>
      </c>
      <c r="I29" s="10">
        <v>443</v>
      </c>
      <c r="J29" s="10"/>
      <c r="K29" s="343"/>
      <c r="L29" s="344"/>
      <c r="M29" s="10">
        <v>182566.69</v>
      </c>
      <c r="N29" s="10">
        <v>104391.19</v>
      </c>
      <c r="O29" s="10">
        <v>72702.179999999993</v>
      </c>
      <c r="P29" s="10">
        <v>50758.26</v>
      </c>
      <c r="Q29" s="10">
        <v>505569.69</v>
      </c>
      <c r="R29" s="10"/>
      <c r="S29" s="343"/>
      <c r="T29" s="344"/>
      <c r="U29" s="10">
        <v>185</v>
      </c>
      <c r="V29" s="10">
        <v>106</v>
      </c>
      <c r="W29" s="10">
        <v>75</v>
      </c>
      <c r="X29" s="10">
        <v>52</v>
      </c>
      <c r="Y29" s="10">
        <v>513</v>
      </c>
      <c r="Z29" s="10"/>
      <c r="AA29" s="208"/>
      <c r="AB29" s="10" t="s">
        <v>87</v>
      </c>
      <c r="AC29" s="10"/>
      <c r="AD29" s="253">
        <v>8085</v>
      </c>
      <c r="AE29" s="220">
        <v>3</v>
      </c>
      <c r="AF29" s="220">
        <v>2</v>
      </c>
      <c r="AG29" s="220">
        <v>2</v>
      </c>
      <c r="AH29" s="220">
        <v>1</v>
      </c>
      <c r="AI29" s="220">
        <v>1</v>
      </c>
      <c r="AJ29" s="220"/>
      <c r="AK29" s="343"/>
      <c r="AL29" s="344"/>
      <c r="AM29" s="221">
        <v>1198.82</v>
      </c>
      <c r="AN29" s="220">
        <v>939.17</v>
      </c>
      <c r="AO29" s="220">
        <v>140.35</v>
      </c>
      <c r="AP29" s="220">
        <v>120.3</v>
      </c>
      <c r="AQ29" s="220">
        <v>187.61</v>
      </c>
      <c r="AR29" s="220"/>
      <c r="AS29" s="343"/>
      <c r="AT29" s="344"/>
      <c r="AU29" s="220">
        <v>400</v>
      </c>
      <c r="AV29" s="220">
        <v>313</v>
      </c>
      <c r="AW29" s="220">
        <v>47</v>
      </c>
      <c r="AX29" s="220">
        <v>40</v>
      </c>
      <c r="AY29" s="220">
        <v>63</v>
      </c>
      <c r="AZ29" s="220"/>
      <c r="BA29" s="208"/>
    </row>
    <row r="30" spans="1:53" x14ac:dyDescent="0.25">
      <c r="A30" s="219"/>
      <c r="B30" s="10" t="s">
        <v>80</v>
      </c>
      <c r="C30" s="10"/>
      <c r="D30" s="253">
        <v>8232</v>
      </c>
      <c r="E30" s="10">
        <v>18</v>
      </c>
      <c r="F30" s="10">
        <v>8</v>
      </c>
      <c r="G30" s="10">
        <v>5</v>
      </c>
      <c r="H30" s="10">
        <v>5</v>
      </c>
      <c r="I30" s="10">
        <v>6</v>
      </c>
      <c r="J30" s="10"/>
      <c r="K30" s="343"/>
      <c r="L30" s="344"/>
      <c r="M30" s="10">
        <v>1716.9</v>
      </c>
      <c r="N30" s="10">
        <v>974.64</v>
      </c>
      <c r="O30" s="10">
        <v>526.70000000000005</v>
      </c>
      <c r="P30" s="10">
        <v>426.18</v>
      </c>
      <c r="Q30" s="10">
        <v>2682.35</v>
      </c>
      <c r="R30" s="10"/>
      <c r="S30" s="343"/>
      <c r="T30" s="344"/>
      <c r="U30" s="10">
        <v>86</v>
      </c>
      <c r="V30" s="10">
        <v>49</v>
      </c>
      <c r="W30" s="10">
        <v>28</v>
      </c>
      <c r="X30" s="10">
        <v>22</v>
      </c>
      <c r="Y30" s="10">
        <v>134</v>
      </c>
      <c r="Z30" s="10"/>
      <c r="AA30" s="208"/>
      <c r="AB30" s="10" t="s">
        <v>89</v>
      </c>
      <c r="AC30" s="10"/>
      <c r="AD30" s="253">
        <v>8028</v>
      </c>
      <c r="AE30" s="220">
        <v>9</v>
      </c>
      <c r="AF30" s="220">
        <v>2</v>
      </c>
      <c r="AG30" s="220">
        <v>2</v>
      </c>
      <c r="AH30" s="220">
        <v>1</v>
      </c>
      <c r="AI30" s="220">
        <v>1</v>
      </c>
      <c r="AJ30" s="220"/>
      <c r="AK30" s="343"/>
      <c r="AL30" s="344"/>
      <c r="AM30" s="220">
        <v>710.38</v>
      </c>
      <c r="AN30" s="220">
        <v>327.29000000000002</v>
      </c>
      <c r="AO30" s="220">
        <v>316.95</v>
      </c>
      <c r="AP30" s="220">
        <v>171.93</v>
      </c>
      <c r="AQ30" s="220">
        <v>679.61</v>
      </c>
      <c r="AR30" s="220"/>
      <c r="AS30" s="343"/>
      <c r="AT30" s="344"/>
      <c r="AU30" s="220">
        <v>79</v>
      </c>
      <c r="AV30" s="220">
        <v>36</v>
      </c>
      <c r="AW30" s="220">
        <v>35</v>
      </c>
      <c r="AX30" s="220">
        <v>19</v>
      </c>
      <c r="AY30" s="220">
        <v>76</v>
      </c>
      <c r="AZ30" s="220"/>
      <c r="BA30" s="208"/>
    </row>
    <row r="31" spans="1:53" x14ac:dyDescent="0.25">
      <c r="A31" s="219"/>
      <c r="B31" s="10" t="s">
        <v>80</v>
      </c>
      <c r="C31" s="10"/>
      <c r="D31" s="253">
        <v>8401</v>
      </c>
      <c r="E31" s="10">
        <v>4625</v>
      </c>
      <c r="F31" s="10">
        <v>3545</v>
      </c>
      <c r="G31" s="10">
        <v>2925</v>
      </c>
      <c r="H31" s="10">
        <v>2684</v>
      </c>
      <c r="I31" s="10">
        <v>3474</v>
      </c>
      <c r="J31" s="10"/>
      <c r="K31" s="343"/>
      <c r="L31" s="344"/>
      <c r="M31" s="10">
        <v>613024.72</v>
      </c>
      <c r="N31" s="10">
        <v>513853.53</v>
      </c>
      <c r="O31" s="10">
        <v>337502.12</v>
      </c>
      <c r="P31" s="10">
        <v>256240.89</v>
      </c>
      <c r="Q31" s="10">
        <v>3362654.11</v>
      </c>
      <c r="R31" s="10"/>
      <c r="S31" s="343"/>
      <c r="T31" s="344"/>
      <c r="U31" s="10">
        <v>111</v>
      </c>
      <c r="V31" s="10">
        <v>93</v>
      </c>
      <c r="W31" s="10">
        <v>65</v>
      </c>
      <c r="X31" s="10">
        <v>47</v>
      </c>
      <c r="Y31" s="10">
        <v>607</v>
      </c>
      <c r="Z31" s="10"/>
      <c r="AA31" s="208"/>
      <c r="AB31" s="10" t="s">
        <v>92</v>
      </c>
      <c r="AC31" s="10"/>
      <c r="AD31" s="253">
        <v>8202</v>
      </c>
      <c r="AE31" s="220">
        <v>34</v>
      </c>
      <c r="AF31" s="220">
        <v>14</v>
      </c>
      <c r="AG31" s="220">
        <v>6</v>
      </c>
      <c r="AH31" s="220">
        <v>3</v>
      </c>
      <c r="AI31" s="220">
        <v>2</v>
      </c>
      <c r="AJ31" s="220"/>
      <c r="AK31" s="343"/>
      <c r="AL31" s="344"/>
      <c r="AM31" s="221">
        <v>10018.31</v>
      </c>
      <c r="AN31" s="221">
        <v>4023.25</v>
      </c>
      <c r="AO31" s="221">
        <v>4692.79</v>
      </c>
      <c r="AP31" s="220">
        <v>323.77999999999997</v>
      </c>
      <c r="AQ31" s="221">
        <v>1429.01</v>
      </c>
      <c r="AR31" s="220"/>
      <c r="AS31" s="343"/>
      <c r="AT31" s="344"/>
      <c r="AU31" s="220">
        <v>286</v>
      </c>
      <c r="AV31" s="220">
        <v>115</v>
      </c>
      <c r="AW31" s="220">
        <v>138</v>
      </c>
      <c r="AX31" s="220">
        <v>10</v>
      </c>
      <c r="AY31" s="220">
        <v>41</v>
      </c>
      <c r="AZ31" s="220"/>
      <c r="BA31" s="208"/>
    </row>
    <row r="32" spans="1:53" x14ac:dyDescent="0.25">
      <c r="A32" s="219"/>
      <c r="B32" s="10" t="s">
        <v>87</v>
      </c>
      <c r="C32" s="10"/>
      <c r="D32" s="253">
        <v>8085</v>
      </c>
      <c r="E32" s="10">
        <v>9</v>
      </c>
      <c r="F32" s="10">
        <v>6</v>
      </c>
      <c r="G32" s="10">
        <v>4</v>
      </c>
      <c r="H32" s="10">
        <v>3</v>
      </c>
      <c r="I32" s="10">
        <v>7</v>
      </c>
      <c r="J32" s="10"/>
      <c r="K32" s="343"/>
      <c r="L32" s="344"/>
      <c r="M32" s="10">
        <v>1626.01</v>
      </c>
      <c r="N32" s="10">
        <v>1445.06</v>
      </c>
      <c r="O32" s="10">
        <v>944.16</v>
      </c>
      <c r="P32" s="10">
        <v>461.57</v>
      </c>
      <c r="Q32" s="10">
        <v>7260.87</v>
      </c>
      <c r="R32" s="10"/>
      <c r="S32" s="343"/>
      <c r="T32" s="344"/>
      <c r="U32" s="10">
        <v>116</v>
      </c>
      <c r="V32" s="10">
        <v>103</v>
      </c>
      <c r="W32" s="10">
        <v>67</v>
      </c>
      <c r="X32" s="10">
        <v>33</v>
      </c>
      <c r="Y32" s="10">
        <v>519</v>
      </c>
      <c r="Z32" s="10"/>
      <c r="AA32" s="208"/>
      <c r="AB32" s="10" t="s">
        <v>644</v>
      </c>
      <c r="AC32" s="10"/>
      <c r="AD32" s="253">
        <v>8234</v>
      </c>
      <c r="AE32" s="220">
        <v>24</v>
      </c>
      <c r="AF32" s="220">
        <v>14</v>
      </c>
      <c r="AG32" s="220">
        <v>12</v>
      </c>
      <c r="AH32" s="220">
        <v>12</v>
      </c>
      <c r="AI32" s="220">
        <v>9</v>
      </c>
      <c r="AJ32" s="220"/>
      <c r="AK32" s="343"/>
      <c r="AL32" s="344"/>
      <c r="AM32" s="221">
        <v>3154.35</v>
      </c>
      <c r="AN32" s="221">
        <v>1633.95</v>
      </c>
      <c r="AO32" s="221">
        <v>1311.82</v>
      </c>
      <c r="AP32" s="221">
        <v>1297.44</v>
      </c>
      <c r="AQ32" s="221">
        <v>7054.84</v>
      </c>
      <c r="AR32" s="220"/>
      <c r="AS32" s="343"/>
      <c r="AT32" s="344"/>
      <c r="AU32" s="220">
        <v>117</v>
      </c>
      <c r="AV32" s="220">
        <v>61</v>
      </c>
      <c r="AW32" s="220">
        <v>52</v>
      </c>
      <c r="AX32" s="220">
        <v>52</v>
      </c>
      <c r="AY32" s="220">
        <v>261</v>
      </c>
      <c r="AZ32" s="220"/>
      <c r="BA32" s="208"/>
    </row>
    <row r="33" spans="1:53" x14ac:dyDescent="0.25">
      <c r="A33" s="219"/>
      <c r="B33" s="10" t="s">
        <v>89</v>
      </c>
      <c r="C33" s="10"/>
      <c r="D33" s="253">
        <v>8028</v>
      </c>
      <c r="E33" s="10">
        <v>25</v>
      </c>
      <c r="F33" s="10">
        <v>13</v>
      </c>
      <c r="G33" s="10">
        <v>4</v>
      </c>
      <c r="H33" s="10">
        <v>5</v>
      </c>
      <c r="I33" s="10">
        <v>7</v>
      </c>
      <c r="J33" s="10"/>
      <c r="K33" s="343"/>
      <c r="L33" s="344"/>
      <c r="M33" s="10">
        <v>5223.83</v>
      </c>
      <c r="N33" s="10">
        <v>2278.42</v>
      </c>
      <c r="O33" s="10">
        <v>356.14</v>
      </c>
      <c r="P33" s="10">
        <v>302.05</v>
      </c>
      <c r="Q33" s="10">
        <v>2462.98</v>
      </c>
      <c r="R33" s="10"/>
      <c r="S33" s="343"/>
      <c r="T33" s="344"/>
      <c r="U33" s="10">
        <v>187</v>
      </c>
      <c r="V33" s="10">
        <v>81</v>
      </c>
      <c r="W33" s="10">
        <v>13</v>
      </c>
      <c r="X33" s="10">
        <v>11</v>
      </c>
      <c r="Y33" s="10">
        <v>88</v>
      </c>
      <c r="Z33" s="10"/>
      <c r="AA33" s="208"/>
      <c r="AB33" s="10" t="s">
        <v>99</v>
      </c>
      <c r="AC33" s="10"/>
      <c r="AD33" s="253">
        <v>8005</v>
      </c>
      <c r="AE33" s="220">
        <v>28</v>
      </c>
      <c r="AF33" s="220">
        <v>10</v>
      </c>
      <c r="AG33" s="220">
        <v>9</v>
      </c>
      <c r="AH33" s="220">
        <v>6</v>
      </c>
      <c r="AI33" s="220">
        <v>4</v>
      </c>
      <c r="AJ33" s="220"/>
      <c r="AK33" s="343"/>
      <c r="AL33" s="344"/>
      <c r="AM33" s="221">
        <v>3927.16</v>
      </c>
      <c r="AN33" s="220">
        <v>900.8</v>
      </c>
      <c r="AO33" s="220">
        <v>848.04</v>
      </c>
      <c r="AP33" s="220">
        <v>647.55999999999995</v>
      </c>
      <c r="AQ33" s="221">
        <v>3072.35</v>
      </c>
      <c r="AR33" s="220"/>
      <c r="AS33" s="343"/>
      <c r="AT33" s="344"/>
      <c r="AU33" s="220">
        <v>135</v>
      </c>
      <c r="AV33" s="220">
        <v>31</v>
      </c>
      <c r="AW33" s="220">
        <v>33</v>
      </c>
      <c r="AX33" s="220">
        <v>23</v>
      </c>
      <c r="AY33" s="220">
        <v>106</v>
      </c>
      <c r="AZ33" s="220"/>
      <c r="BA33" s="208"/>
    </row>
    <row r="34" spans="1:53" x14ac:dyDescent="0.25">
      <c r="A34" s="219"/>
      <c r="B34" s="10" t="s">
        <v>89</v>
      </c>
      <c r="C34" s="10"/>
      <c r="D34" s="253">
        <v>8343</v>
      </c>
      <c r="E34" s="10">
        <v>1</v>
      </c>
      <c r="F34" s="10"/>
      <c r="G34" s="10"/>
      <c r="H34" s="10"/>
      <c r="I34" s="10"/>
      <c r="J34" s="10"/>
      <c r="K34" s="343"/>
      <c r="L34" s="344"/>
      <c r="M34" s="10">
        <v>0.16</v>
      </c>
      <c r="N34" s="10">
        <v>0</v>
      </c>
      <c r="O34" s="10">
        <v>0</v>
      </c>
      <c r="P34" s="10">
        <v>0</v>
      </c>
      <c r="Q34" s="10">
        <v>0</v>
      </c>
      <c r="R34" s="10"/>
      <c r="S34" s="343"/>
      <c r="T34" s="344"/>
      <c r="U34" s="10">
        <v>0</v>
      </c>
      <c r="V34" s="10">
        <v>0</v>
      </c>
      <c r="W34" s="10">
        <v>0</v>
      </c>
      <c r="X34" s="10">
        <v>0</v>
      </c>
      <c r="Y34" s="10">
        <v>0</v>
      </c>
      <c r="Z34" s="10"/>
      <c r="AA34" s="208"/>
      <c r="AB34" s="10" t="s">
        <v>99</v>
      </c>
      <c r="AC34" s="10"/>
      <c r="AD34" s="253">
        <v>8006</v>
      </c>
      <c r="AE34" s="220">
        <v>5</v>
      </c>
      <c r="AF34" s="220">
        <v>3</v>
      </c>
      <c r="AG34" s="220">
        <v>2</v>
      </c>
      <c r="AH34" s="220">
        <v>1</v>
      </c>
      <c r="AI34" s="220">
        <v>2</v>
      </c>
      <c r="AJ34" s="220"/>
      <c r="AK34" s="343"/>
      <c r="AL34" s="344"/>
      <c r="AM34" s="220">
        <v>379.26</v>
      </c>
      <c r="AN34" s="221">
        <v>1757.66</v>
      </c>
      <c r="AO34" s="221">
        <v>1809.67</v>
      </c>
      <c r="AP34" s="220">
        <v>389.33</v>
      </c>
      <c r="AQ34" s="221">
        <v>4067.65</v>
      </c>
      <c r="AR34" s="220"/>
      <c r="AS34" s="343"/>
      <c r="AT34" s="344"/>
      <c r="AU34" s="220">
        <v>63</v>
      </c>
      <c r="AV34" s="220">
        <v>293</v>
      </c>
      <c r="AW34" s="220">
        <v>603</v>
      </c>
      <c r="AX34" s="220">
        <v>65</v>
      </c>
      <c r="AY34" s="220">
        <v>678</v>
      </c>
      <c r="AZ34" s="220"/>
      <c r="BA34" s="208"/>
    </row>
    <row r="35" spans="1:53" x14ac:dyDescent="0.25">
      <c r="A35" s="219"/>
      <c r="B35" s="10" t="s">
        <v>92</v>
      </c>
      <c r="C35" s="10"/>
      <c r="D35" s="253">
        <v>8202</v>
      </c>
      <c r="E35" s="10">
        <v>149</v>
      </c>
      <c r="F35" s="10">
        <v>80</v>
      </c>
      <c r="G35" s="10">
        <v>50</v>
      </c>
      <c r="H35" s="10">
        <v>42</v>
      </c>
      <c r="I35" s="10">
        <v>37</v>
      </c>
      <c r="J35" s="10"/>
      <c r="K35" s="343"/>
      <c r="L35" s="344"/>
      <c r="M35" s="10">
        <v>15160.63</v>
      </c>
      <c r="N35" s="10">
        <v>6373.07</v>
      </c>
      <c r="O35" s="10">
        <v>3945.08</v>
      </c>
      <c r="P35" s="10">
        <v>2986.89</v>
      </c>
      <c r="Q35" s="10">
        <v>24590.89</v>
      </c>
      <c r="R35" s="10"/>
      <c r="S35" s="343"/>
      <c r="T35" s="344"/>
      <c r="U35" s="10">
        <v>97</v>
      </c>
      <c r="V35" s="10">
        <v>41</v>
      </c>
      <c r="W35" s="10">
        <v>26</v>
      </c>
      <c r="X35" s="10">
        <v>20</v>
      </c>
      <c r="Y35" s="10">
        <v>159</v>
      </c>
      <c r="Z35" s="10"/>
      <c r="AA35" s="208"/>
      <c r="AB35" s="10" t="s">
        <v>104</v>
      </c>
      <c r="AC35" s="10"/>
      <c r="AD35" s="253">
        <v>8080</v>
      </c>
      <c r="AE35" s="220">
        <v>8</v>
      </c>
      <c r="AF35" s="220">
        <v>6</v>
      </c>
      <c r="AG35" s="220">
        <v>4</v>
      </c>
      <c r="AH35" s="220">
        <v>3</v>
      </c>
      <c r="AI35" s="220">
        <v>2</v>
      </c>
      <c r="AJ35" s="220"/>
      <c r="AK35" s="343"/>
      <c r="AL35" s="344"/>
      <c r="AM35" s="221">
        <v>1067.49</v>
      </c>
      <c r="AN35" s="220">
        <v>406.62</v>
      </c>
      <c r="AO35" s="220">
        <v>277.99</v>
      </c>
      <c r="AP35" s="220">
        <v>42.72</v>
      </c>
      <c r="AQ35" s="220">
        <v>313.85000000000002</v>
      </c>
      <c r="AR35" s="220"/>
      <c r="AS35" s="343"/>
      <c r="AT35" s="344"/>
      <c r="AU35" s="220">
        <v>133</v>
      </c>
      <c r="AV35" s="220">
        <v>51</v>
      </c>
      <c r="AW35" s="220">
        <v>35</v>
      </c>
      <c r="AX35" s="220">
        <v>5</v>
      </c>
      <c r="AY35" s="220">
        <v>39</v>
      </c>
      <c r="AZ35" s="220"/>
      <c r="BA35" s="208"/>
    </row>
    <row r="36" spans="1:53" x14ac:dyDescent="0.25">
      <c r="A36" s="219"/>
      <c r="B36" s="10" t="s">
        <v>644</v>
      </c>
      <c r="C36" s="10"/>
      <c r="D36" s="253">
        <v>8232</v>
      </c>
      <c r="E36" s="10">
        <v>2</v>
      </c>
      <c r="F36" s="10">
        <v>1</v>
      </c>
      <c r="G36" s="10"/>
      <c r="H36" s="10"/>
      <c r="I36" s="10"/>
      <c r="J36" s="10"/>
      <c r="K36" s="343"/>
      <c r="L36" s="344"/>
      <c r="M36" s="10">
        <v>228</v>
      </c>
      <c r="N36" s="10">
        <v>122.56</v>
      </c>
      <c r="O36" s="10">
        <v>0</v>
      </c>
      <c r="P36" s="10">
        <v>0</v>
      </c>
      <c r="Q36" s="10">
        <v>0</v>
      </c>
      <c r="R36" s="10"/>
      <c r="S36" s="343"/>
      <c r="T36" s="344"/>
      <c r="U36" s="10">
        <v>114</v>
      </c>
      <c r="V36" s="10">
        <v>61</v>
      </c>
      <c r="W36" s="10">
        <v>0</v>
      </c>
      <c r="X36" s="10">
        <v>0</v>
      </c>
      <c r="Y36" s="10">
        <v>0</v>
      </c>
      <c r="Z36" s="10"/>
      <c r="AA36" s="208"/>
      <c r="AB36" s="10" t="s">
        <v>110</v>
      </c>
      <c r="AC36" s="10"/>
      <c r="AD36" s="253">
        <v>8008</v>
      </c>
      <c r="AE36" s="220">
        <v>71</v>
      </c>
      <c r="AF36" s="220">
        <v>46</v>
      </c>
      <c r="AG36" s="220">
        <v>39</v>
      </c>
      <c r="AH36" s="220">
        <v>30</v>
      </c>
      <c r="AI36" s="220">
        <v>28</v>
      </c>
      <c r="AJ36" s="220"/>
      <c r="AK36" s="343"/>
      <c r="AL36" s="344"/>
      <c r="AM36" s="221">
        <v>18369.8</v>
      </c>
      <c r="AN36" s="221">
        <v>10792.06</v>
      </c>
      <c r="AO36" s="221">
        <v>8354.65</v>
      </c>
      <c r="AP36" s="221">
        <v>13758.91</v>
      </c>
      <c r="AQ36" s="221">
        <v>16380.47</v>
      </c>
      <c r="AR36" s="220"/>
      <c r="AS36" s="343"/>
      <c r="AT36" s="344"/>
      <c r="AU36" s="220">
        <v>242</v>
      </c>
      <c r="AV36" s="220">
        <v>142</v>
      </c>
      <c r="AW36" s="220">
        <v>110</v>
      </c>
      <c r="AX36" s="220">
        <v>183</v>
      </c>
      <c r="AY36" s="220">
        <v>216</v>
      </c>
      <c r="AZ36" s="220"/>
      <c r="BA36" s="208"/>
    </row>
    <row r="37" spans="1:53" x14ac:dyDescent="0.25">
      <c r="A37" s="219"/>
      <c r="B37" s="10" t="s">
        <v>644</v>
      </c>
      <c r="C37" s="10"/>
      <c r="D37" s="253">
        <v>8234</v>
      </c>
      <c r="E37" s="10">
        <v>628</v>
      </c>
      <c r="F37" s="10">
        <v>390</v>
      </c>
      <c r="G37" s="10">
        <v>273</v>
      </c>
      <c r="H37" s="10">
        <v>258</v>
      </c>
      <c r="I37" s="10">
        <v>335</v>
      </c>
      <c r="J37" s="10"/>
      <c r="K37" s="343"/>
      <c r="L37" s="344"/>
      <c r="M37" s="10">
        <v>106289.77</v>
      </c>
      <c r="N37" s="10">
        <v>71995.42</v>
      </c>
      <c r="O37" s="10">
        <v>41064.75</v>
      </c>
      <c r="P37" s="10">
        <v>35699.43</v>
      </c>
      <c r="Q37" s="10">
        <v>369027.04</v>
      </c>
      <c r="R37" s="10"/>
      <c r="S37" s="343"/>
      <c r="T37" s="344"/>
      <c r="U37" s="10">
        <v>138</v>
      </c>
      <c r="V37" s="10">
        <v>93</v>
      </c>
      <c r="W37" s="10">
        <v>54</v>
      </c>
      <c r="X37" s="10">
        <v>47</v>
      </c>
      <c r="Y37" s="10">
        <v>479</v>
      </c>
      <c r="Z37" s="10"/>
      <c r="AA37" s="208"/>
      <c r="AB37" s="10" t="s">
        <v>110</v>
      </c>
      <c r="AC37" s="10"/>
      <c r="AD37" s="253">
        <v>8050</v>
      </c>
      <c r="AE37" s="220">
        <v>11</v>
      </c>
      <c r="AF37" s="220">
        <v>9</v>
      </c>
      <c r="AG37" s="220">
        <v>7</v>
      </c>
      <c r="AH37" s="220">
        <v>7</v>
      </c>
      <c r="AI37" s="220">
        <v>7</v>
      </c>
      <c r="AJ37" s="220"/>
      <c r="AK37" s="343"/>
      <c r="AL37" s="344"/>
      <c r="AM37" s="221">
        <v>1284.4000000000001</v>
      </c>
      <c r="AN37" s="220">
        <v>740.8</v>
      </c>
      <c r="AO37" s="220">
        <v>294.72000000000003</v>
      </c>
      <c r="AP37" s="220">
        <v>335.17</v>
      </c>
      <c r="AQ37" s="221">
        <v>1226.51</v>
      </c>
      <c r="AR37" s="220"/>
      <c r="AS37" s="343"/>
      <c r="AT37" s="344"/>
      <c r="AU37" s="220">
        <v>117</v>
      </c>
      <c r="AV37" s="220">
        <v>67</v>
      </c>
      <c r="AW37" s="220">
        <v>27</v>
      </c>
      <c r="AX37" s="220">
        <v>30</v>
      </c>
      <c r="AY37" s="220">
        <v>112</v>
      </c>
      <c r="AZ37" s="220"/>
      <c r="BA37" s="208"/>
    </row>
    <row r="38" spans="1:53" x14ac:dyDescent="0.25">
      <c r="A38" s="219"/>
      <c r="B38" s="10" t="s">
        <v>99</v>
      </c>
      <c r="C38" s="10"/>
      <c r="D38" s="253">
        <v>8005</v>
      </c>
      <c r="E38" s="10">
        <v>256</v>
      </c>
      <c r="F38" s="10">
        <v>144</v>
      </c>
      <c r="G38" s="10">
        <v>85</v>
      </c>
      <c r="H38" s="10">
        <v>70</v>
      </c>
      <c r="I38" s="10">
        <v>107</v>
      </c>
      <c r="J38" s="10"/>
      <c r="K38" s="343"/>
      <c r="L38" s="344"/>
      <c r="M38" s="10">
        <v>38941.919999999998</v>
      </c>
      <c r="N38" s="10">
        <v>25600.46</v>
      </c>
      <c r="O38" s="10">
        <v>17627.45</v>
      </c>
      <c r="P38" s="10">
        <v>10229.85</v>
      </c>
      <c r="Q38" s="10">
        <v>80917.19</v>
      </c>
      <c r="R38" s="10"/>
      <c r="S38" s="343"/>
      <c r="T38" s="344"/>
      <c r="U38" s="10">
        <v>126</v>
      </c>
      <c r="V38" s="10">
        <v>83</v>
      </c>
      <c r="W38" s="10">
        <v>59</v>
      </c>
      <c r="X38" s="10">
        <v>34</v>
      </c>
      <c r="Y38" s="10">
        <v>261</v>
      </c>
      <c r="Z38" s="10"/>
      <c r="AA38" s="208"/>
      <c r="AB38" s="10" t="s">
        <v>120</v>
      </c>
      <c r="AC38" s="10"/>
      <c r="AD38" s="253">
        <v>8223</v>
      </c>
      <c r="AE38" s="220">
        <v>2</v>
      </c>
      <c r="AF38" s="220">
        <v>2</v>
      </c>
      <c r="AG38" s="220">
        <v>1</v>
      </c>
      <c r="AH38" s="220">
        <v>1</v>
      </c>
      <c r="AI38" s="220">
        <v>1</v>
      </c>
      <c r="AJ38" s="220"/>
      <c r="AK38" s="343"/>
      <c r="AL38" s="344"/>
      <c r="AM38" s="220">
        <v>336.26</v>
      </c>
      <c r="AN38" s="220">
        <v>510.23</v>
      </c>
      <c r="AO38" s="220">
        <v>48.81</v>
      </c>
      <c r="AP38" s="220">
        <v>40.44</v>
      </c>
      <c r="AQ38" s="220">
        <v>188.02</v>
      </c>
      <c r="AR38" s="220"/>
      <c r="AS38" s="343"/>
      <c r="AT38" s="344"/>
      <c r="AU38" s="220">
        <v>168</v>
      </c>
      <c r="AV38" s="220">
        <v>255</v>
      </c>
      <c r="AW38" s="220">
        <v>24</v>
      </c>
      <c r="AX38" s="220">
        <v>20</v>
      </c>
      <c r="AY38" s="220">
        <v>94</v>
      </c>
      <c r="AZ38" s="220"/>
      <c r="BA38" s="208"/>
    </row>
    <row r="39" spans="1:53" x14ac:dyDescent="0.25">
      <c r="A39" s="219"/>
      <c r="B39" s="10" t="s">
        <v>99</v>
      </c>
      <c r="C39" s="10"/>
      <c r="D39" s="253">
        <v>8006</v>
      </c>
      <c r="E39" s="10">
        <v>30</v>
      </c>
      <c r="F39" s="10">
        <v>16</v>
      </c>
      <c r="G39" s="10">
        <v>9</v>
      </c>
      <c r="H39" s="10">
        <v>14</v>
      </c>
      <c r="I39" s="10">
        <v>6</v>
      </c>
      <c r="J39" s="10"/>
      <c r="K39" s="343"/>
      <c r="L39" s="344"/>
      <c r="M39" s="10">
        <v>2748.19</v>
      </c>
      <c r="N39" s="10">
        <v>1216.18</v>
      </c>
      <c r="O39" s="10">
        <v>547.67999999999995</v>
      </c>
      <c r="P39" s="10">
        <v>2205.1</v>
      </c>
      <c r="Q39" s="10">
        <v>1045.25</v>
      </c>
      <c r="R39" s="10"/>
      <c r="S39" s="343"/>
      <c r="T39" s="344"/>
      <c r="U39" s="10">
        <v>81</v>
      </c>
      <c r="V39" s="10">
        <v>36</v>
      </c>
      <c r="W39" s="10">
        <v>22</v>
      </c>
      <c r="X39" s="10">
        <v>67</v>
      </c>
      <c r="Y39" s="10">
        <v>31</v>
      </c>
      <c r="Z39" s="10"/>
      <c r="AA39" s="208"/>
      <c r="AB39" s="10" t="s">
        <v>122</v>
      </c>
      <c r="AC39" s="10"/>
      <c r="AD39" s="253">
        <v>8330</v>
      </c>
      <c r="AE39" s="220">
        <v>2</v>
      </c>
      <c r="AF39" s="220">
        <v>1</v>
      </c>
      <c r="AG39" s="220">
        <v>1</v>
      </c>
      <c r="AH39" s="220">
        <v>1</v>
      </c>
      <c r="AI39" s="220">
        <v>1</v>
      </c>
      <c r="AJ39" s="220"/>
      <c r="AK39" s="343"/>
      <c r="AL39" s="344"/>
      <c r="AM39" s="220">
        <v>179.2</v>
      </c>
      <c r="AN39" s="220">
        <v>80.819999999999993</v>
      </c>
      <c r="AO39" s="220">
        <v>458.46</v>
      </c>
      <c r="AP39" s="220">
        <v>683.17</v>
      </c>
      <c r="AQ39" s="221">
        <v>4424.3599999999997</v>
      </c>
      <c r="AR39" s="220"/>
      <c r="AS39" s="343"/>
      <c r="AT39" s="344"/>
      <c r="AU39" s="220">
        <v>90</v>
      </c>
      <c r="AV39" s="220">
        <v>40</v>
      </c>
      <c r="AW39" s="220">
        <v>229</v>
      </c>
      <c r="AX39" s="220">
        <v>342</v>
      </c>
      <c r="AY39" s="222">
        <v>2212</v>
      </c>
      <c r="AZ39" s="220"/>
      <c r="BA39" s="208"/>
    </row>
    <row r="40" spans="1:53" x14ac:dyDescent="0.25">
      <c r="A40" s="219"/>
      <c r="B40" s="10" t="s">
        <v>104</v>
      </c>
      <c r="C40" s="10"/>
      <c r="D40" s="253">
        <v>8080</v>
      </c>
      <c r="E40" s="10">
        <v>68</v>
      </c>
      <c r="F40" s="10">
        <v>38</v>
      </c>
      <c r="G40" s="10">
        <v>25</v>
      </c>
      <c r="H40" s="10">
        <v>19</v>
      </c>
      <c r="I40" s="10">
        <v>20</v>
      </c>
      <c r="J40" s="10"/>
      <c r="K40" s="343"/>
      <c r="L40" s="344"/>
      <c r="M40" s="10">
        <v>13239.96</v>
      </c>
      <c r="N40" s="10">
        <v>7219.9</v>
      </c>
      <c r="O40" s="10">
        <v>3986.69</v>
      </c>
      <c r="P40" s="10">
        <v>2885.15</v>
      </c>
      <c r="Q40" s="10">
        <v>36184.660000000003</v>
      </c>
      <c r="R40" s="10"/>
      <c r="S40" s="343"/>
      <c r="T40" s="344"/>
      <c r="U40" s="10">
        <v>172</v>
      </c>
      <c r="V40" s="10">
        <v>94</v>
      </c>
      <c r="W40" s="10">
        <v>53</v>
      </c>
      <c r="X40" s="10">
        <v>38</v>
      </c>
      <c r="Y40" s="10">
        <v>470</v>
      </c>
      <c r="Z40" s="10"/>
      <c r="AA40" s="208"/>
      <c r="AB40" s="10" t="s">
        <v>123</v>
      </c>
      <c r="AC40" s="10"/>
      <c r="AD40" s="253">
        <v>8270</v>
      </c>
      <c r="AE40" s="220">
        <v>12</v>
      </c>
      <c r="AF40" s="220">
        <v>10</v>
      </c>
      <c r="AG40" s="220">
        <v>7</v>
      </c>
      <c r="AH40" s="220">
        <v>7</v>
      </c>
      <c r="AI40" s="220">
        <v>7</v>
      </c>
      <c r="AJ40" s="220"/>
      <c r="AK40" s="343"/>
      <c r="AL40" s="344"/>
      <c r="AM40" s="221">
        <v>1999.57</v>
      </c>
      <c r="AN40" s="221">
        <v>1080.6600000000001</v>
      </c>
      <c r="AO40" s="220">
        <v>649.08000000000004</v>
      </c>
      <c r="AP40" s="220">
        <v>574.20000000000005</v>
      </c>
      <c r="AQ40" s="221">
        <v>1008.27</v>
      </c>
      <c r="AR40" s="220"/>
      <c r="AS40" s="343"/>
      <c r="AT40" s="344"/>
      <c r="AU40" s="220">
        <v>167</v>
      </c>
      <c r="AV40" s="220">
        <v>90</v>
      </c>
      <c r="AW40" s="220">
        <v>54</v>
      </c>
      <c r="AX40" s="220">
        <v>48</v>
      </c>
      <c r="AY40" s="220">
        <v>84</v>
      </c>
      <c r="AZ40" s="220"/>
      <c r="BA40" s="208"/>
    </row>
    <row r="41" spans="1:53" x14ac:dyDescent="0.25">
      <c r="A41" s="219"/>
      <c r="B41" s="10" t="s">
        <v>110</v>
      </c>
      <c r="C41" s="10"/>
      <c r="D41" s="253">
        <v>8008</v>
      </c>
      <c r="E41" s="10">
        <v>301</v>
      </c>
      <c r="F41" s="10">
        <v>157</v>
      </c>
      <c r="G41" s="10">
        <v>95</v>
      </c>
      <c r="H41" s="10">
        <v>73</v>
      </c>
      <c r="I41" s="10">
        <v>65</v>
      </c>
      <c r="J41" s="10"/>
      <c r="K41" s="343"/>
      <c r="L41" s="344"/>
      <c r="M41" s="10">
        <v>26600.19</v>
      </c>
      <c r="N41" s="10">
        <v>10620.72</v>
      </c>
      <c r="O41" s="10">
        <v>4678.68</v>
      </c>
      <c r="P41" s="10">
        <v>4141.5</v>
      </c>
      <c r="Q41" s="10">
        <v>26060.28</v>
      </c>
      <c r="R41" s="10"/>
      <c r="S41" s="343"/>
      <c r="T41" s="344"/>
      <c r="U41" s="10">
        <v>85</v>
      </c>
      <c r="V41" s="10">
        <v>34</v>
      </c>
      <c r="W41" s="10">
        <v>15</v>
      </c>
      <c r="X41" s="10">
        <v>14</v>
      </c>
      <c r="Y41" s="10">
        <v>84</v>
      </c>
      <c r="Z41" s="10"/>
      <c r="AA41" s="208"/>
      <c r="AB41" s="10" t="s">
        <v>125</v>
      </c>
      <c r="AC41" s="10"/>
      <c r="AD41" s="253">
        <v>8009</v>
      </c>
      <c r="AE41" s="220">
        <v>155</v>
      </c>
      <c r="AF41" s="220">
        <v>89</v>
      </c>
      <c r="AG41" s="220">
        <v>71</v>
      </c>
      <c r="AH41" s="220">
        <v>52</v>
      </c>
      <c r="AI41" s="220">
        <v>49</v>
      </c>
      <c r="AJ41" s="220"/>
      <c r="AK41" s="343"/>
      <c r="AL41" s="344"/>
      <c r="AM41" s="221">
        <v>34340.68</v>
      </c>
      <c r="AN41" s="221">
        <v>19136.29</v>
      </c>
      <c r="AO41" s="221">
        <v>14394.9</v>
      </c>
      <c r="AP41" s="221">
        <v>7588.24</v>
      </c>
      <c r="AQ41" s="221">
        <v>54254.09</v>
      </c>
      <c r="AR41" s="220"/>
      <c r="AS41" s="343"/>
      <c r="AT41" s="344"/>
      <c r="AU41" s="220">
        <v>219</v>
      </c>
      <c r="AV41" s="220">
        <v>122</v>
      </c>
      <c r="AW41" s="220">
        <v>92</v>
      </c>
      <c r="AX41" s="220">
        <v>50</v>
      </c>
      <c r="AY41" s="220">
        <v>348</v>
      </c>
      <c r="AZ41" s="220"/>
      <c r="BA41" s="208"/>
    </row>
    <row r="42" spans="1:53" x14ac:dyDescent="0.25">
      <c r="A42" s="219"/>
      <c r="B42" s="10" t="s">
        <v>110</v>
      </c>
      <c r="C42" s="10"/>
      <c r="D42" s="253">
        <v>8050</v>
      </c>
      <c r="E42" s="10">
        <v>282</v>
      </c>
      <c r="F42" s="10">
        <v>116</v>
      </c>
      <c r="G42" s="10">
        <v>77</v>
      </c>
      <c r="H42" s="10">
        <v>55</v>
      </c>
      <c r="I42" s="10">
        <v>66</v>
      </c>
      <c r="J42" s="10"/>
      <c r="K42" s="343"/>
      <c r="L42" s="344"/>
      <c r="M42" s="10">
        <v>41345.33</v>
      </c>
      <c r="N42" s="10">
        <v>14182.92</v>
      </c>
      <c r="O42" s="10">
        <v>7245.9</v>
      </c>
      <c r="P42" s="10">
        <v>4372.82</v>
      </c>
      <c r="Q42" s="10">
        <v>26313.19</v>
      </c>
      <c r="R42" s="10"/>
      <c r="S42" s="343"/>
      <c r="T42" s="344"/>
      <c r="U42" s="10">
        <v>135</v>
      </c>
      <c r="V42" s="10">
        <v>46</v>
      </c>
      <c r="W42" s="10">
        <v>24</v>
      </c>
      <c r="X42" s="10">
        <v>15</v>
      </c>
      <c r="Y42" s="10">
        <v>87</v>
      </c>
      <c r="Z42" s="10"/>
      <c r="AA42" s="208"/>
      <c r="AB42" s="10" t="s">
        <v>125</v>
      </c>
      <c r="AC42" s="10"/>
      <c r="AD42" s="253">
        <v>8091</v>
      </c>
      <c r="AE42" s="220">
        <v>4</v>
      </c>
      <c r="AF42" s="220">
        <v>2</v>
      </c>
      <c r="AG42" s="220">
        <v>2</v>
      </c>
      <c r="AH42" s="220">
        <v>1</v>
      </c>
      <c r="AI42" s="220">
        <v>1</v>
      </c>
      <c r="AJ42" s="220"/>
      <c r="AK42" s="343"/>
      <c r="AL42" s="344"/>
      <c r="AM42" s="220">
        <v>885.6</v>
      </c>
      <c r="AN42" s="220">
        <v>126.14</v>
      </c>
      <c r="AO42" s="220">
        <v>162.22999999999999</v>
      </c>
      <c r="AP42" s="220">
        <v>13.25</v>
      </c>
      <c r="AQ42" s="220">
        <v>2.35</v>
      </c>
      <c r="AR42" s="220"/>
      <c r="AS42" s="343"/>
      <c r="AT42" s="344"/>
      <c r="AU42" s="220">
        <v>221</v>
      </c>
      <c r="AV42" s="220">
        <v>32</v>
      </c>
      <c r="AW42" s="220">
        <v>41</v>
      </c>
      <c r="AX42" s="220">
        <v>3</v>
      </c>
      <c r="AY42" s="220">
        <v>1</v>
      </c>
      <c r="AZ42" s="220"/>
      <c r="BA42" s="208"/>
    </row>
    <row r="43" spans="1:53" x14ac:dyDescent="0.25">
      <c r="A43" s="219"/>
      <c r="B43" s="10" t="s">
        <v>120</v>
      </c>
      <c r="C43" s="10"/>
      <c r="D43" s="253">
        <v>8223</v>
      </c>
      <c r="E43" s="10">
        <v>8</v>
      </c>
      <c r="F43" s="10">
        <v>6</v>
      </c>
      <c r="G43" s="10">
        <v>4</v>
      </c>
      <c r="H43" s="10">
        <v>4</v>
      </c>
      <c r="I43" s="10">
        <v>4</v>
      </c>
      <c r="J43" s="10"/>
      <c r="K43" s="343"/>
      <c r="L43" s="344"/>
      <c r="M43" s="10">
        <v>1789.92</v>
      </c>
      <c r="N43" s="10">
        <v>1381.77</v>
      </c>
      <c r="O43" s="10">
        <v>756.77</v>
      </c>
      <c r="P43" s="10">
        <v>578.55999999999995</v>
      </c>
      <c r="Q43" s="10">
        <v>4476.1499999999996</v>
      </c>
      <c r="R43" s="10"/>
      <c r="S43" s="343"/>
      <c r="T43" s="344"/>
      <c r="U43" s="10">
        <v>199</v>
      </c>
      <c r="V43" s="10">
        <v>154</v>
      </c>
      <c r="W43" s="10">
        <v>84</v>
      </c>
      <c r="X43" s="10">
        <v>64</v>
      </c>
      <c r="Y43" s="10">
        <v>497</v>
      </c>
      <c r="Z43" s="10"/>
      <c r="AA43" s="208"/>
      <c r="AB43" s="10" t="s">
        <v>129</v>
      </c>
      <c r="AC43" s="10"/>
      <c r="AD43" s="253">
        <v>8349</v>
      </c>
      <c r="AE43" s="220">
        <v>1</v>
      </c>
      <c r="AF43" s="220"/>
      <c r="AG43" s="220"/>
      <c r="AH43" s="220"/>
      <c r="AI43" s="220"/>
      <c r="AJ43" s="220"/>
      <c r="AK43" s="343"/>
      <c r="AL43" s="344"/>
      <c r="AM43" s="220">
        <v>65.63</v>
      </c>
      <c r="AN43" s="220" t="s">
        <v>708</v>
      </c>
      <c r="AO43" s="220"/>
      <c r="AP43" s="220" t="s">
        <v>708</v>
      </c>
      <c r="AQ43" s="220" t="s">
        <v>708</v>
      </c>
      <c r="AR43" s="220"/>
      <c r="AS43" s="343"/>
      <c r="AT43" s="344"/>
      <c r="AU43" s="220">
        <v>66</v>
      </c>
      <c r="AV43" s="220" t="s">
        <v>708</v>
      </c>
      <c r="AW43" s="220"/>
      <c r="AX43" s="220" t="s">
        <v>708</v>
      </c>
      <c r="AY43" s="220" t="s">
        <v>708</v>
      </c>
      <c r="AZ43" s="220"/>
      <c r="BA43" s="208"/>
    </row>
    <row r="44" spans="1:53" x14ac:dyDescent="0.25">
      <c r="A44" s="219"/>
      <c r="B44" s="10" t="s">
        <v>122</v>
      </c>
      <c r="C44" s="10"/>
      <c r="D44" s="253">
        <v>8330</v>
      </c>
      <c r="E44" s="10">
        <v>57</v>
      </c>
      <c r="F44" s="10">
        <v>41</v>
      </c>
      <c r="G44" s="10">
        <v>35</v>
      </c>
      <c r="H44" s="10">
        <v>32</v>
      </c>
      <c r="I44" s="10">
        <v>43</v>
      </c>
      <c r="J44" s="10"/>
      <c r="K44" s="343"/>
      <c r="L44" s="344"/>
      <c r="M44" s="10">
        <v>10301.07</v>
      </c>
      <c r="N44" s="10">
        <v>9111.4699999999993</v>
      </c>
      <c r="O44" s="10">
        <v>5498.03</v>
      </c>
      <c r="P44" s="10">
        <v>3305.75</v>
      </c>
      <c r="Q44" s="10">
        <v>40462.86</v>
      </c>
      <c r="R44" s="10"/>
      <c r="S44" s="343"/>
      <c r="T44" s="344"/>
      <c r="U44" s="10">
        <v>149</v>
      </c>
      <c r="V44" s="10">
        <v>132</v>
      </c>
      <c r="W44" s="10">
        <v>85</v>
      </c>
      <c r="X44" s="10">
        <v>48</v>
      </c>
      <c r="Y44" s="10">
        <v>586</v>
      </c>
      <c r="Z44" s="10"/>
      <c r="AA44" s="208"/>
      <c r="AB44" s="10" t="s">
        <v>132</v>
      </c>
      <c r="AC44" s="10"/>
      <c r="AD44" s="253">
        <v>8012</v>
      </c>
      <c r="AE44" s="220">
        <v>26</v>
      </c>
      <c r="AF44" s="220">
        <v>23</v>
      </c>
      <c r="AG44" s="220">
        <v>8</v>
      </c>
      <c r="AH44" s="220">
        <v>4</v>
      </c>
      <c r="AI44" s="220">
        <v>4</v>
      </c>
      <c r="AJ44" s="220"/>
      <c r="AK44" s="343"/>
      <c r="AL44" s="344"/>
      <c r="AM44" s="221">
        <v>42942.64</v>
      </c>
      <c r="AN44" s="221">
        <v>11612.65</v>
      </c>
      <c r="AO44" s="221">
        <v>1709.81</v>
      </c>
      <c r="AP44" s="221">
        <v>1107.56</v>
      </c>
      <c r="AQ44" s="221">
        <v>2151.59</v>
      </c>
      <c r="AR44" s="220"/>
      <c r="AS44" s="343"/>
      <c r="AT44" s="344"/>
      <c r="AU44" s="222">
        <v>1301</v>
      </c>
      <c r="AV44" s="220">
        <v>352</v>
      </c>
      <c r="AW44" s="220">
        <v>61</v>
      </c>
      <c r="AX44" s="220">
        <v>35</v>
      </c>
      <c r="AY44" s="220">
        <v>65</v>
      </c>
      <c r="AZ44" s="220"/>
      <c r="BA44" s="208"/>
    </row>
    <row r="45" spans="1:53" x14ac:dyDescent="0.25">
      <c r="A45" s="219"/>
      <c r="B45" s="10" t="s">
        <v>123</v>
      </c>
      <c r="C45" s="10"/>
      <c r="D45" s="253">
        <v>8270</v>
      </c>
      <c r="E45" s="10">
        <v>43</v>
      </c>
      <c r="F45" s="10">
        <v>26</v>
      </c>
      <c r="G45" s="10">
        <v>21</v>
      </c>
      <c r="H45" s="10">
        <v>17</v>
      </c>
      <c r="I45" s="10">
        <v>27</v>
      </c>
      <c r="J45" s="10"/>
      <c r="K45" s="343"/>
      <c r="L45" s="344"/>
      <c r="M45" s="10">
        <v>9374.4500000000007</v>
      </c>
      <c r="N45" s="10">
        <v>5808.01</v>
      </c>
      <c r="O45" s="10">
        <v>3407.27</v>
      </c>
      <c r="P45" s="10">
        <v>2362</v>
      </c>
      <c r="Q45" s="10">
        <v>26276.14</v>
      </c>
      <c r="R45" s="10"/>
      <c r="S45" s="343"/>
      <c r="T45" s="344"/>
      <c r="U45" s="10">
        <v>170</v>
      </c>
      <c r="V45" s="10">
        <v>106</v>
      </c>
      <c r="W45" s="10">
        <v>64</v>
      </c>
      <c r="X45" s="10">
        <v>45</v>
      </c>
      <c r="Y45" s="10">
        <v>478</v>
      </c>
      <c r="Z45" s="10"/>
      <c r="AA45" s="208"/>
      <c r="AB45" s="10" t="s">
        <v>133</v>
      </c>
      <c r="AC45" s="10"/>
      <c r="AD45" s="253">
        <v>8037</v>
      </c>
      <c r="AE45" s="220">
        <v>17</v>
      </c>
      <c r="AF45" s="220">
        <v>7</v>
      </c>
      <c r="AG45" s="220">
        <v>6</v>
      </c>
      <c r="AH45" s="220">
        <v>3</v>
      </c>
      <c r="AI45" s="220">
        <v>4</v>
      </c>
      <c r="AJ45" s="220"/>
      <c r="AK45" s="343"/>
      <c r="AL45" s="344"/>
      <c r="AM45" s="221">
        <v>5888.83</v>
      </c>
      <c r="AN45" s="221">
        <v>1394.65</v>
      </c>
      <c r="AO45" s="221">
        <v>1029.3900000000001</v>
      </c>
      <c r="AP45" s="220">
        <v>538.47</v>
      </c>
      <c r="AQ45" s="221">
        <v>1184.25</v>
      </c>
      <c r="AR45" s="220"/>
      <c r="AS45" s="343"/>
      <c r="AT45" s="344"/>
      <c r="AU45" s="220">
        <v>346</v>
      </c>
      <c r="AV45" s="220">
        <v>82</v>
      </c>
      <c r="AW45" s="220">
        <v>69</v>
      </c>
      <c r="AX45" s="220">
        <v>41</v>
      </c>
      <c r="AY45" s="220">
        <v>70</v>
      </c>
      <c r="AZ45" s="220"/>
      <c r="BA45" s="208"/>
    </row>
    <row r="46" spans="1:53" x14ac:dyDescent="0.25">
      <c r="A46" s="219"/>
      <c r="B46" s="10" t="s">
        <v>125</v>
      </c>
      <c r="C46" s="10"/>
      <c r="D46" s="253">
        <v>8009</v>
      </c>
      <c r="E46" s="10">
        <v>735</v>
      </c>
      <c r="F46" s="10">
        <v>458</v>
      </c>
      <c r="G46" s="10">
        <v>332</v>
      </c>
      <c r="H46" s="10">
        <v>288</v>
      </c>
      <c r="I46" s="10">
        <v>356</v>
      </c>
      <c r="J46" s="10"/>
      <c r="K46" s="343"/>
      <c r="L46" s="344"/>
      <c r="M46" s="10">
        <v>115539.68</v>
      </c>
      <c r="N46" s="10">
        <v>83961.91</v>
      </c>
      <c r="O46" s="10">
        <v>46417.45</v>
      </c>
      <c r="P46" s="10">
        <v>39744.58</v>
      </c>
      <c r="Q46" s="10">
        <v>372497.38</v>
      </c>
      <c r="R46" s="10"/>
      <c r="S46" s="343"/>
      <c r="T46" s="344"/>
      <c r="U46" s="10">
        <v>133</v>
      </c>
      <c r="V46" s="10">
        <v>97</v>
      </c>
      <c r="W46" s="10">
        <v>55</v>
      </c>
      <c r="X46" s="10">
        <v>47</v>
      </c>
      <c r="Y46" s="10">
        <v>428</v>
      </c>
      <c r="Z46" s="10"/>
      <c r="AA46" s="208"/>
      <c r="AB46" s="10" t="s">
        <v>135</v>
      </c>
      <c r="AC46" s="10"/>
      <c r="AD46" s="253">
        <v>8037</v>
      </c>
      <c r="AE46" s="220">
        <v>1</v>
      </c>
      <c r="AF46" s="220"/>
      <c r="AG46" s="220"/>
      <c r="AH46" s="220"/>
      <c r="AI46" s="220"/>
      <c r="AJ46" s="220"/>
      <c r="AK46" s="343"/>
      <c r="AL46" s="344"/>
      <c r="AM46" s="220">
        <v>8.39</v>
      </c>
      <c r="AN46" s="220" t="s">
        <v>708</v>
      </c>
      <c r="AO46" s="220" t="s">
        <v>708</v>
      </c>
      <c r="AP46" s="220"/>
      <c r="AQ46" s="220" t="s">
        <v>708</v>
      </c>
      <c r="AR46" s="220"/>
      <c r="AS46" s="343"/>
      <c r="AT46" s="344"/>
      <c r="AU46" s="220">
        <v>8</v>
      </c>
      <c r="AV46" s="220" t="s">
        <v>708</v>
      </c>
      <c r="AW46" s="220" t="s">
        <v>708</v>
      </c>
      <c r="AX46" s="220"/>
      <c r="AY46" s="220" t="s">
        <v>708</v>
      </c>
      <c r="AZ46" s="220"/>
      <c r="BA46" s="208"/>
    </row>
    <row r="47" spans="1:53" x14ac:dyDescent="0.25">
      <c r="A47" s="219"/>
      <c r="B47" s="10" t="s">
        <v>125</v>
      </c>
      <c r="C47" s="10"/>
      <c r="D47" s="253">
        <v>8091</v>
      </c>
      <c r="E47" s="10">
        <v>1</v>
      </c>
      <c r="F47" s="10"/>
      <c r="G47" s="10"/>
      <c r="H47" s="10"/>
      <c r="I47" s="10"/>
      <c r="J47" s="10"/>
      <c r="K47" s="343"/>
      <c r="L47" s="344"/>
      <c r="M47" s="10">
        <v>183</v>
      </c>
      <c r="N47" s="10">
        <v>0</v>
      </c>
      <c r="O47" s="10">
        <v>0</v>
      </c>
      <c r="P47" s="10">
        <v>0</v>
      </c>
      <c r="Q47" s="10">
        <v>0</v>
      </c>
      <c r="R47" s="10"/>
      <c r="S47" s="343"/>
      <c r="T47" s="344"/>
      <c r="U47" s="10">
        <v>183</v>
      </c>
      <c r="V47" s="10">
        <v>0</v>
      </c>
      <c r="W47" s="10">
        <v>0</v>
      </c>
      <c r="X47" s="10">
        <v>0</v>
      </c>
      <c r="Y47" s="10">
        <v>0</v>
      </c>
      <c r="Z47" s="10"/>
      <c r="AA47" s="208"/>
      <c r="AB47" s="10" t="s">
        <v>138</v>
      </c>
      <c r="AC47" s="10"/>
      <c r="AD47" s="253">
        <v>8008</v>
      </c>
      <c r="AE47" s="220">
        <v>14</v>
      </c>
      <c r="AF47" s="220">
        <v>12</v>
      </c>
      <c r="AG47" s="220">
        <v>9</v>
      </c>
      <c r="AH47" s="220">
        <v>9</v>
      </c>
      <c r="AI47" s="220">
        <v>5</v>
      </c>
      <c r="AJ47" s="220"/>
      <c r="AK47" s="343"/>
      <c r="AL47" s="344"/>
      <c r="AM47" s="221">
        <v>10487.08</v>
      </c>
      <c r="AN47" s="221">
        <v>6540.22</v>
      </c>
      <c r="AO47" s="221">
        <v>5288.05</v>
      </c>
      <c r="AP47" s="221">
        <v>2766</v>
      </c>
      <c r="AQ47" s="221">
        <v>2867.96</v>
      </c>
      <c r="AR47" s="220"/>
      <c r="AS47" s="343"/>
      <c r="AT47" s="344"/>
      <c r="AU47" s="220">
        <v>749</v>
      </c>
      <c r="AV47" s="220">
        <v>467</v>
      </c>
      <c r="AW47" s="220">
        <v>378</v>
      </c>
      <c r="AX47" s="220">
        <v>198</v>
      </c>
      <c r="AY47" s="220">
        <v>205</v>
      </c>
      <c r="AZ47" s="220"/>
      <c r="BA47" s="208"/>
    </row>
    <row r="48" spans="1:53" x14ac:dyDescent="0.25">
      <c r="A48" s="219"/>
      <c r="B48" s="10" t="s">
        <v>709</v>
      </c>
      <c r="C48" s="10"/>
      <c r="D48" s="253">
        <v>8080</v>
      </c>
      <c r="E48" s="10">
        <v>2</v>
      </c>
      <c r="F48" s="10">
        <v>2</v>
      </c>
      <c r="G48" s="10">
        <v>2</v>
      </c>
      <c r="H48" s="10">
        <v>2</v>
      </c>
      <c r="I48" s="10">
        <v>2</v>
      </c>
      <c r="J48" s="10"/>
      <c r="K48" s="343"/>
      <c r="L48" s="344"/>
      <c r="M48" s="10">
        <v>272.68</v>
      </c>
      <c r="N48" s="10">
        <v>270.85000000000002</v>
      </c>
      <c r="O48" s="10">
        <v>226.96</v>
      </c>
      <c r="P48" s="10">
        <v>182.97</v>
      </c>
      <c r="Q48" s="10">
        <v>322.7</v>
      </c>
      <c r="R48" s="10"/>
      <c r="S48" s="343"/>
      <c r="T48" s="344"/>
      <c r="U48" s="10">
        <v>91</v>
      </c>
      <c r="V48" s="10">
        <v>90</v>
      </c>
      <c r="W48" s="10">
        <v>113</v>
      </c>
      <c r="X48" s="10">
        <v>61</v>
      </c>
      <c r="Y48" s="10">
        <v>108</v>
      </c>
      <c r="Z48" s="10"/>
      <c r="AA48" s="208"/>
      <c r="AB48" s="10" t="s">
        <v>139</v>
      </c>
      <c r="AC48" s="10"/>
      <c r="AD48" s="253">
        <v>8014</v>
      </c>
      <c r="AE48" s="220">
        <v>29</v>
      </c>
      <c r="AF48" s="220">
        <v>15</v>
      </c>
      <c r="AG48" s="220">
        <v>5</v>
      </c>
      <c r="AH48" s="220">
        <v>4</v>
      </c>
      <c r="AI48" s="220">
        <v>5</v>
      </c>
      <c r="AJ48" s="220"/>
      <c r="AK48" s="343"/>
      <c r="AL48" s="344"/>
      <c r="AM48" s="221">
        <v>31270.38</v>
      </c>
      <c r="AN48" s="221">
        <v>8812.4599999999991</v>
      </c>
      <c r="AO48" s="221">
        <v>6548.51</v>
      </c>
      <c r="AP48" s="221">
        <v>1900.82</v>
      </c>
      <c r="AQ48" s="221">
        <v>6141.53</v>
      </c>
      <c r="AR48" s="220"/>
      <c r="AS48" s="343"/>
      <c r="AT48" s="344"/>
      <c r="AU48" s="222">
        <v>1078</v>
      </c>
      <c r="AV48" s="220">
        <v>304</v>
      </c>
      <c r="AW48" s="220">
        <v>468</v>
      </c>
      <c r="AX48" s="220">
        <v>73</v>
      </c>
      <c r="AY48" s="220">
        <v>219</v>
      </c>
      <c r="AZ48" s="220"/>
      <c r="BA48" s="208"/>
    </row>
    <row r="49" spans="1:53" x14ac:dyDescent="0.25">
      <c r="A49" s="219"/>
      <c r="B49" s="10" t="s">
        <v>129</v>
      </c>
      <c r="C49" s="10"/>
      <c r="D49" s="253">
        <v>8349</v>
      </c>
      <c r="E49" s="10"/>
      <c r="F49" s="10"/>
      <c r="G49" s="10"/>
      <c r="H49" s="10"/>
      <c r="I49" s="10">
        <v>1</v>
      </c>
      <c r="J49" s="10"/>
      <c r="K49" s="343"/>
      <c r="L49" s="344"/>
      <c r="M49" s="10">
        <v>0</v>
      </c>
      <c r="N49" s="10">
        <v>0</v>
      </c>
      <c r="O49" s="10"/>
      <c r="P49" s="10">
        <v>0</v>
      </c>
      <c r="Q49" s="10">
        <v>15.05</v>
      </c>
      <c r="R49" s="10"/>
      <c r="S49" s="343"/>
      <c r="T49" s="344"/>
      <c r="U49" s="10">
        <v>0</v>
      </c>
      <c r="V49" s="10">
        <v>0</v>
      </c>
      <c r="W49" s="10"/>
      <c r="X49" s="10">
        <v>0</v>
      </c>
      <c r="Y49" s="10">
        <v>15</v>
      </c>
      <c r="Z49" s="10"/>
      <c r="AA49" s="208"/>
      <c r="AB49" s="10" t="s">
        <v>141</v>
      </c>
      <c r="AC49" s="10"/>
      <c r="AD49" s="253">
        <v>8302</v>
      </c>
      <c r="AE49" s="220">
        <v>407</v>
      </c>
      <c r="AF49" s="220">
        <v>208</v>
      </c>
      <c r="AG49" s="220">
        <v>164</v>
      </c>
      <c r="AH49" s="220">
        <v>150</v>
      </c>
      <c r="AI49" s="220">
        <v>133</v>
      </c>
      <c r="AJ49" s="220"/>
      <c r="AK49" s="343"/>
      <c r="AL49" s="344"/>
      <c r="AM49" s="221">
        <v>212171.78</v>
      </c>
      <c r="AN49" s="221">
        <v>99652.1</v>
      </c>
      <c r="AO49" s="221">
        <v>50404.14</v>
      </c>
      <c r="AP49" s="221">
        <v>39999.94</v>
      </c>
      <c r="AQ49" s="221">
        <v>82694.73</v>
      </c>
      <c r="AR49" s="220"/>
      <c r="AS49" s="343"/>
      <c r="AT49" s="344"/>
      <c r="AU49" s="220">
        <v>506</v>
      </c>
      <c r="AV49" s="220">
        <v>238</v>
      </c>
      <c r="AW49" s="220">
        <v>126</v>
      </c>
      <c r="AX49" s="220">
        <v>97</v>
      </c>
      <c r="AY49" s="220">
        <v>197</v>
      </c>
      <c r="AZ49" s="220"/>
      <c r="BA49" s="208"/>
    </row>
    <row r="50" spans="1:53" x14ac:dyDescent="0.25">
      <c r="A50" s="219"/>
      <c r="B50" s="10" t="s">
        <v>132</v>
      </c>
      <c r="C50" s="10"/>
      <c r="D50" s="253">
        <v>8012</v>
      </c>
      <c r="E50" s="10">
        <v>513</v>
      </c>
      <c r="F50" s="10">
        <v>353</v>
      </c>
      <c r="G50" s="10">
        <v>120</v>
      </c>
      <c r="H50" s="10">
        <v>246</v>
      </c>
      <c r="I50" s="10">
        <v>299</v>
      </c>
      <c r="J50" s="10"/>
      <c r="K50" s="343"/>
      <c r="L50" s="344"/>
      <c r="M50" s="10">
        <v>69978.53</v>
      </c>
      <c r="N50" s="10">
        <v>58157.03</v>
      </c>
      <c r="O50" s="10">
        <v>14753.38</v>
      </c>
      <c r="P50" s="10">
        <v>22384.12</v>
      </c>
      <c r="Q50" s="10">
        <v>246411.75</v>
      </c>
      <c r="R50" s="10"/>
      <c r="S50" s="343"/>
      <c r="T50" s="344"/>
      <c r="U50" s="10">
        <v>110</v>
      </c>
      <c r="V50" s="10">
        <v>92</v>
      </c>
      <c r="W50" s="10">
        <v>49</v>
      </c>
      <c r="X50" s="10">
        <v>36</v>
      </c>
      <c r="Y50" s="10">
        <v>388</v>
      </c>
      <c r="Z50" s="10"/>
      <c r="AA50" s="208"/>
      <c r="AB50" s="10" t="s">
        <v>143</v>
      </c>
      <c r="AC50" s="10"/>
      <c r="AD50" s="253">
        <v>8203</v>
      </c>
      <c r="AE50" s="220">
        <v>110</v>
      </c>
      <c r="AF50" s="220">
        <v>37</v>
      </c>
      <c r="AG50" s="220">
        <v>28</v>
      </c>
      <c r="AH50" s="220">
        <v>20</v>
      </c>
      <c r="AI50" s="220">
        <v>16</v>
      </c>
      <c r="AJ50" s="220"/>
      <c r="AK50" s="343"/>
      <c r="AL50" s="344"/>
      <c r="AM50" s="221">
        <v>86252.12</v>
      </c>
      <c r="AN50" s="221">
        <v>11116.31</v>
      </c>
      <c r="AO50" s="221">
        <v>4640.01</v>
      </c>
      <c r="AP50" s="221">
        <v>2082.98</v>
      </c>
      <c r="AQ50" s="221">
        <v>8082.9</v>
      </c>
      <c r="AR50" s="220"/>
      <c r="AS50" s="343"/>
      <c r="AT50" s="344"/>
      <c r="AU50" s="220">
        <v>763</v>
      </c>
      <c r="AV50" s="220">
        <v>98</v>
      </c>
      <c r="AW50" s="220">
        <v>43</v>
      </c>
      <c r="AX50" s="220">
        <v>19</v>
      </c>
      <c r="AY50" s="220">
        <v>72</v>
      </c>
      <c r="AZ50" s="220"/>
      <c r="BA50" s="208"/>
    </row>
    <row r="51" spans="1:53" x14ac:dyDescent="0.25">
      <c r="A51" s="219"/>
      <c r="B51" s="10" t="s">
        <v>132</v>
      </c>
      <c r="C51" s="10"/>
      <c r="D51" s="253">
        <v>8081</v>
      </c>
      <c r="E51" s="10">
        <v>1</v>
      </c>
      <c r="F51" s="10"/>
      <c r="G51" s="10"/>
      <c r="H51" s="10"/>
      <c r="I51" s="10">
        <v>1</v>
      </c>
      <c r="J51" s="10"/>
      <c r="K51" s="343"/>
      <c r="L51" s="344"/>
      <c r="M51" s="10">
        <v>736.61</v>
      </c>
      <c r="N51" s="10">
        <v>0</v>
      </c>
      <c r="O51" s="10">
        <v>0</v>
      </c>
      <c r="P51" s="10"/>
      <c r="Q51" s="10">
        <v>163.9</v>
      </c>
      <c r="R51" s="10"/>
      <c r="S51" s="343"/>
      <c r="T51" s="344"/>
      <c r="U51" s="10">
        <v>737</v>
      </c>
      <c r="V51" s="10">
        <v>0</v>
      </c>
      <c r="W51" s="10">
        <v>0</v>
      </c>
      <c r="X51" s="10"/>
      <c r="Y51" s="10">
        <v>164</v>
      </c>
      <c r="Z51" s="10"/>
      <c r="AA51" s="208"/>
      <c r="AB51" s="10" t="s">
        <v>148</v>
      </c>
      <c r="AC51" s="10"/>
      <c r="AD51" s="253">
        <v>8302</v>
      </c>
      <c r="AE51" s="220">
        <v>2</v>
      </c>
      <c r="AF51" s="220"/>
      <c r="AG51" s="220"/>
      <c r="AH51" s="220"/>
      <c r="AI51" s="220"/>
      <c r="AJ51" s="220"/>
      <c r="AK51" s="343"/>
      <c r="AL51" s="344"/>
      <c r="AM51" s="220">
        <v>445.12</v>
      </c>
      <c r="AN51" s="220" t="s">
        <v>708</v>
      </c>
      <c r="AO51" s="220" t="s">
        <v>708</v>
      </c>
      <c r="AP51" s="220" t="s">
        <v>708</v>
      </c>
      <c r="AQ51" s="220" t="s">
        <v>708</v>
      </c>
      <c r="AR51" s="220"/>
      <c r="AS51" s="343"/>
      <c r="AT51" s="344"/>
      <c r="AU51" s="220">
        <v>223</v>
      </c>
      <c r="AV51" s="220" t="s">
        <v>708</v>
      </c>
      <c r="AW51" s="220" t="s">
        <v>708</v>
      </c>
      <c r="AX51" s="220" t="s">
        <v>708</v>
      </c>
      <c r="AY51" s="220" t="s">
        <v>708</v>
      </c>
      <c r="AZ51" s="220"/>
      <c r="BA51" s="208"/>
    </row>
    <row r="52" spans="1:53" x14ac:dyDescent="0.25">
      <c r="A52" s="219"/>
      <c r="B52" s="10" t="s">
        <v>133</v>
      </c>
      <c r="C52" s="10"/>
      <c r="D52" s="253">
        <v>8037</v>
      </c>
      <c r="E52" s="10">
        <v>95</v>
      </c>
      <c r="F52" s="10">
        <v>58</v>
      </c>
      <c r="G52" s="10">
        <v>39</v>
      </c>
      <c r="H52" s="10">
        <v>32</v>
      </c>
      <c r="I52" s="10">
        <v>40</v>
      </c>
      <c r="J52" s="10"/>
      <c r="K52" s="343"/>
      <c r="L52" s="344"/>
      <c r="M52" s="10">
        <v>19753.8</v>
      </c>
      <c r="N52" s="10">
        <v>12720.4</v>
      </c>
      <c r="O52" s="10">
        <v>7562.46</v>
      </c>
      <c r="P52" s="10">
        <v>3658.3</v>
      </c>
      <c r="Q52" s="10">
        <v>43793.41</v>
      </c>
      <c r="R52" s="10"/>
      <c r="S52" s="343"/>
      <c r="T52" s="344"/>
      <c r="U52" s="10">
        <v>172</v>
      </c>
      <c r="V52" s="10">
        <v>111</v>
      </c>
      <c r="W52" s="10">
        <v>69</v>
      </c>
      <c r="X52" s="10">
        <v>33</v>
      </c>
      <c r="Y52" s="10">
        <v>381</v>
      </c>
      <c r="Z52" s="10"/>
      <c r="AA52" s="208"/>
      <c r="AB52" s="10" t="s">
        <v>149</v>
      </c>
      <c r="AC52" s="10"/>
      <c r="AD52" s="253">
        <v>8310</v>
      </c>
      <c r="AE52" s="220">
        <v>75</v>
      </c>
      <c r="AF52" s="220">
        <v>25</v>
      </c>
      <c r="AG52" s="220">
        <v>10</v>
      </c>
      <c r="AH52" s="220">
        <v>8</v>
      </c>
      <c r="AI52" s="220">
        <v>7</v>
      </c>
      <c r="AJ52" s="220"/>
      <c r="AK52" s="343"/>
      <c r="AL52" s="344"/>
      <c r="AM52" s="221">
        <v>23396.080000000002</v>
      </c>
      <c r="AN52" s="221">
        <v>13399.39</v>
      </c>
      <c r="AO52" s="221">
        <v>1759.8</v>
      </c>
      <c r="AP52" s="221">
        <v>1118.8900000000001</v>
      </c>
      <c r="AQ52" s="221">
        <v>1549.72</v>
      </c>
      <c r="AR52" s="220"/>
      <c r="AS52" s="343"/>
      <c r="AT52" s="344"/>
      <c r="AU52" s="220">
        <v>308</v>
      </c>
      <c r="AV52" s="220">
        <v>176</v>
      </c>
      <c r="AW52" s="220">
        <v>24</v>
      </c>
      <c r="AX52" s="220">
        <v>15</v>
      </c>
      <c r="AY52" s="220">
        <v>20</v>
      </c>
      <c r="AZ52" s="220"/>
      <c r="BA52" s="208"/>
    </row>
    <row r="53" spans="1:53" x14ac:dyDescent="0.25">
      <c r="A53" s="219"/>
      <c r="B53" s="10" t="s">
        <v>135</v>
      </c>
      <c r="C53" s="10"/>
      <c r="D53" s="253">
        <v>8037</v>
      </c>
      <c r="E53" s="10">
        <v>37</v>
      </c>
      <c r="F53" s="10">
        <v>17</v>
      </c>
      <c r="G53" s="10">
        <v>8</v>
      </c>
      <c r="H53" s="10">
        <v>8</v>
      </c>
      <c r="I53" s="10">
        <v>10</v>
      </c>
      <c r="J53" s="10"/>
      <c r="K53" s="343"/>
      <c r="L53" s="344"/>
      <c r="M53" s="10">
        <v>7217.57</v>
      </c>
      <c r="N53" s="10">
        <v>3600.49</v>
      </c>
      <c r="O53" s="10">
        <v>1825.42</v>
      </c>
      <c r="P53" s="10">
        <v>1302.3900000000001</v>
      </c>
      <c r="Q53" s="10">
        <v>15933.68</v>
      </c>
      <c r="R53" s="10"/>
      <c r="S53" s="343"/>
      <c r="T53" s="344"/>
      <c r="U53" s="10">
        <v>180</v>
      </c>
      <c r="V53" s="10">
        <v>90</v>
      </c>
      <c r="W53" s="10">
        <v>46</v>
      </c>
      <c r="X53" s="10">
        <v>33</v>
      </c>
      <c r="Y53" s="10">
        <v>398</v>
      </c>
      <c r="Z53" s="10"/>
      <c r="AA53" s="208"/>
      <c r="AB53" s="10" t="s">
        <v>157</v>
      </c>
      <c r="AC53" s="10"/>
      <c r="AD53" s="253">
        <v>8210</v>
      </c>
      <c r="AE53" s="220">
        <v>22</v>
      </c>
      <c r="AF53" s="220">
        <v>8</v>
      </c>
      <c r="AG53" s="220">
        <v>4</v>
      </c>
      <c r="AH53" s="220">
        <v>4</v>
      </c>
      <c r="AI53" s="220">
        <v>4</v>
      </c>
      <c r="AJ53" s="220"/>
      <c r="AK53" s="343"/>
      <c r="AL53" s="344"/>
      <c r="AM53" s="221">
        <v>3435.48</v>
      </c>
      <c r="AN53" s="220">
        <v>252.01</v>
      </c>
      <c r="AO53" s="220">
        <v>121.19</v>
      </c>
      <c r="AP53" s="220">
        <v>134.22999999999999</v>
      </c>
      <c r="AQ53" s="221">
        <v>2390.6799999999998</v>
      </c>
      <c r="AR53" s="220"/>
      <c r="AS53" s="343"/>
      <c r="AT53" s="344"/>
      <c r="AU53" s="220">
        <v>156</v>
      </c>
      <c r="AV53" s="220">
        <v>11</v>
      </c>
      <c r="AW53" s="220">
        <v>6</v>
      </c>
      <c r="AX53" s="220">
        <v>6</v>
      </c>
      <c r="AY53" s="220">
        <v>109</v>
      </c>
      <c r="AZ53" s="220"/>
      <c r="BA53" s="208"/>
    </row>
    <row r="54" spans="1:53" x14ac:dyDescent="0.25">
      <c r="A54" s="219"/>
      <c r="B54" s="10" t="s">
        <v>136</v>
      </c>
      <c r="C54" s="10"/>
      <c r="D54" s="253">
        <v>7826</v>
      </c>
      <c r="E54" s="10">
        <v>1</v>
      </c>
      <c r="F54" s="10"/>
      <c r="G54" s="10"/>
      <c r="H54" s="10"/>
      <c r="I54" s="10">
        <v>1</v>
      </c>
      <c r="J54" s="10"/>
      <c r="K54" s="343"/>
      <c r="L54" s="344"/>
      <c r="M54" s="10">
        <v>545.37</v>
      </c>
      <c r="N54" s="10">
        <v>0</v>
      </c>
      <c r="O54" s="10">
        <v>0</v>
      </c>
      <c r="P54" s="10">
        <v>0</v>
      </c>
      <c r="Q54" s="10">
        <v>86.46</v>
      </c>
      <c r="R54" s="10"/>
      <c r="S54" s="343"/>
      <c r="T54" s="344"/>
      <c r="U54" s="10">
        <v>545</v>
      </c>
      <c r="V54" s="10">
        <v>0</v>
      </c>
      <c r="W54" s="10">
        <v>0</v>
      </c>
      <c r="X54" s="10">
        <v>0</v>
      </c>
      <c r="Y54" s="10">
        <v>86</v>
      </c>
      <c r="Z54" s="10"/>
      <c r="AA54" s="208"/>
      <c r="AB54" s="10" t="s">
        <v>168</v>
      </c>
      <c r="AC54" s="10"/>
      <c r="AD54" s="253">
        <v>8204</v>
      </c>
      <c r="AE54" s="220">
        <v>128</v>
      </c>
      <c r="AF54" s="220">
        <v>55</v>
      </c>
      <c r="AG54" s="220">
        <v>42</v>
      </c>
      <c r="AH54" s="220">
        <v>29</v>
      </c>
      <c r="AI54" s="220">
        <v>25</v>
      </c>
      <c r="AJ54" s="220"/>
      <c r="AK54" s="343"/>
      <c r="AL54" s="344"/>
      <c r="AM54" s="221">
        <v>28777.43</v>
      </c>
      <c r="AN54" s="221">
        <v>19306.02</v>
      </c>
      <c r="AO54" s="221">
        <v>12601.02</v>
      </c>
      <c r="AP54" s="221">
        <v>3534.27</v>
      </c>
      <c r="AQ54" s="221">
        <v>38868.019999999997</v>
      </c>
      <c r="AR54" s="220"/>
      <c r="AS54" s="343"/>
      <c r="AT54" s="344"/>
      <c r="AU54" s="220">
        <v>223</v>
      </c>
      <c r="AV54" s="220">
        <v>150</v>
      </c>
      <c r="AW54" s="220">
        <v>103</v>
      </c>
      <c r="AX54" s="220">
        <v>28</v>
      </c>
      <c r="AY54" s="220">
        <v>301</v>
      </c>
      <c r="AZ54" s="220"/>
      <c r="BA54" s="208"/>
    </row>
    <row r="55" spans="1:53" x14ac:dyDescent="0.25">
      <c r="A55" s="219"/>
      <c r="B55" s="10" t="s">
        <v>138</v>
      </c>
      <c r="C55" s="10"/>
      <c r="D55" s="253">
        <v>8008</v>
      </c>
      <c r="E55" s="10">
        <v>34</v>
      </c>
      <c r="F55" s="10">
        <v>22</v>
      </c>
      <c r="G55" s="10">
        <v>17</v>
      </c>
      <c r="H55" s="10">
        <v>11</v>
      </c>
      <c r="I55" s="10">
        <v>10</v>
      </c>
      <c r="J55" s="10"/>
      <c r="K55" s="343"/>
      <c r="L55" s="344"/>
      <c r="M55" s="10">
        <v>3070.35</v>
      </c>
      <c r="N55" s="10">
        <v>1797.27</v>
      </c>
      <c r="O55" s="10">
        <v>894.12</v>
      </c>
      <c r="P55" s="10">
        <v>608.74</v>
      </c>
      <c r="Q55" s="10">
        <v>2896.4</v>
      </c>
      <c r="R55" s="10"/>
      <c r="S55" s="343"/>
      <c r="T55" s="344"/>
      <c r="U55" s="10">
        <v>81</v>
      </c>
      <c r="V55" s="10">
        <v>47</v>
      </c>
      <c r="W55" s="10">
        <v>24</v>
      </c>
      <c r="X55" s="10">
        <v>16</v>
      </c>
      <c r="Y55" s="10">
        <v>76</v>
      </c>
      <c r="Z55" s="10"/>
      <c r="AA55" s="208"/>
      <c r="AB55" s="10" t="s">
        <v>168</v>
      </c>
      <c r="AC55" s="10"/>
      <c r="AD55" s="253">
        <v>8210</v>
      </c>
      <c r="AE55" s="220">
        <v>157</v>
      </c>
      <c r="AF55" s="220">
        <v>71</v>
      </c>
      <c r="AG55" s="220">
        <v>22</v>
      </c>
      <c r="AH55" s="220">
        <v>22</v>
      </c>
      <c r="AI55" s="220">
        <v>20</v>
      </c>
      <c r="AJ55" s="220"/>
      <c r="AK55" s="343"/>
      <c r="AL55" s="344"/>
      <c r="AM55" s="221">
        <v>296163.65000000002</v>
      </c>
      <c r="AN55" s="221">
        <v>82312.509999999995</v>
      </c>
      <c r="AO55" s="221">
        <v>2766.67</v>
      </c>
      <c r="AP55" s="221">
        <v>-38110.21</v>
      </c>
      <c r="AQ55" s="221">
        <v>7145.41</v>
      </c>
      <c r="AR55" s="220"/>
      <c r="AS55" s="343"/>
      <c r="AT55" s="344"/>
      <c r="AU55" s="222">
        <v>1828</v>
      </c>
      <c r="AV55" s="220">
        <v>508</v>
      </c>
      <c r="AW55" s="220">
        <v>18</v>
      </c>
      <c r="AX55" s="220">
        <v>-237</v>
      </c>
      <c r="AY55" s="220">
        <v>44</v>
      </c>
      <c r="AZ55" s="220"/>
      <c r="BA55" s="208"/>
    </row>
    <row r="56" spans="1:53" x14ac:dyDescent="0.25">
      <c r="A56" s="219"/>
      <c r="B56" s="10" t="s">
        <v>139</v>
      </c>
      <c r="C56" s="10"/>
      <c r="D56" s="253">
        <v>8014</v>
      </c>
      <c r="E56" s="10">
        <v>43</v>
      </c>
      <c r="F56" s="10">
        <v>23</v>
      </c>
      <c r="G56" s="10">
        <v>17</v>
      </c>
      <c r="H56" s="10">
        <v>16</v>
      </c>
      <c r="I56" s="10">
        <v>27</v>
      </c>
      <c r="J56" s="10"/>
      <c r="K56" s="343"/>
      <c r="L56" s="344"/>
      <c r="M56" s="10">
        <v>8265.26</v>
      </c>
      <c r="N56" s="10">
        <v>4895.3999999999996</v>
      </c>
      <c r="O56" s="10">
        <v>2373.1799999999998</v>
      </c>
      <c r="P56" s="10">
        <v>1917.92</v>
      </c>
      <c r="Q56" s="10">
        <v>29504.02</v>
      </c>
      <c r="R56" s="10"/>
      <c r="S56" s="343"/>
      <c r="T56" s="344"/>
      <c r="U56" s="10">
        <v>150</v>
      </c>
      <c r="V56" s="10">
        <v>89</v>
      </c>
      <c r="W56" s="10">
        <v>53</v>
      </c>
      <c r="X56" s="10">
        <v>36</v>
      </c>
      <c r="Y56" s="10">
        <v>536</v>
      </c>
      <c r="Z56" s="10"/>
      <c r="AA56" s="208"/>
      <c r="AB56" s="10" t="s">
        <v>168</v>
      </c>
      <c r="AC56" s="10"/>
      <c r="AD56" s="253">
        <v>8212</v>
      </c>
      <c r="AE56" s="220">
        <v>3</v>
      </c>
      <c r="AF56" s="220"/>
      <c r="AG56" s="220"/>
      <c r="AH56" s="220"/>
      <c r="AI56" s="220"/>
      <c r="AJ56" s="220"/>
      <c r="AK56" s="343"/>
      <c r="AL56" s="344"/>
      <c r="AM56" s="220">
        <v>309.10000000000002</v>
      </c>
      <c r="AN56" s="220" t="s">
        <v>708</v>
      </c>
      <c r="AO56" s="220" t="s">
        <v>708</v>
      </c>
      <c r="AP56" s="220" t="s">
        <v>708</v>
      </c>
      <c r="AQ56" s="220" t="s">
        <v>708</v>
      </c>
      <c r="AR56" s="220"/>
      <c r="AS56" s="343"/>
      <c r="AT56" s="344"/>
      <c r="AU56" s="220">
        <v>103</v>
      </c>
      <c r="AV56" s="220" t="s">
        <v>708</v>
      </c>
      <c r="AW56" s="220" t="s">
        <v>708</v>
      </c>
      <c r="AX56" s="220" t="s">
        <v>708</v>
      </c>
      <c r="AY56" s="220" t="s">
        <v>708</v>
      </c>
      <c r="AZ56" s="220"/>
      <c r="BA56" s="208"/>
    </row>
    <row r="57" spans="1:53" x14ac:dyDescent="0.25">
      <c r="A57" s="219"/>
      <c r="B57" s="10" t="s">
        <v>141</v>
      </c>
      <c r="C57" s="10"/>
      <c r="D57" s="253">
        <v>8302</v>
      </c>
      <c r="E57" s="10">
        <v>3730</v>
      </c>
      <c r="F57" s="10">
        <v>2127</v>
      </c>
      <c r="G57" s="10">
        <v>1797</v>
      </c>
      <c r="H57" s="10">
        <v>1633</v>
      </c>
      <c r="I57" s="10">
        <v>2359</v>
      </c>
      <c r="J57" s="10"/>
      <c r="K57" s="343"/>
      <c r="L57" s="344"/>
      <c r="M57" s="10">
        <v>876164</v>
      </c>
      <c r="N57" s="10">
        <v>496900.08</v>
      </c>
      <c r="O57" s="10">
        <v>317830.02</v>
      </c>
      <c r="P57" s="10">
        <v>288737.12</v>
      </c>
      <c r="Q57" s="10">
        <v>2451752.54</v>
      </c>
      <c r="R57" s="10"/>
      <c r="S57" s="343"/>
      <c r="T57" s="344"/>
      <c r="U57" s="10">
        <v>191</v>
      </c>
      <c r="V57" s="10">
        <v>108</v>
      </c>
      <c r="W57" s="10">
        <v>72</v>
      </c>
      <c r="X57" s="10">
        <v>64</v>
      </c>
      <c r="Y57" s="10">
        <v>534</v>
      </c>
      <c r="Z57" s="10"/>
      <c r="AA57" s="208"/>
      <c r="AB57" s="10" t="s">
        <v>170</v>
      </c>
      <c r="AC57" s="10"/>
      <c r="AD57" s="253">
        <v>8232</v>
      </c>
      <c r="AE57" s="220">
        <v>15</v>
      </c>
      <c r="AF57" s="220">
        <v>13</v>
      </c>
      <c r="AG57" s="220">
        <v>12</v>
      </c>
      <c r="AH57" s="220">
        <v>10</v>
      </c>
      <c r="AI57" s="220">
        <v>9</v>
      </c>
      <c r="AJ57" s="220"/>
      <c r="AK57" s="343"/>
      <c r="AL57" s="344"/>
      <c r="AM57" s="221">
        <v>2484.92</v>
      </c>
      <c r="AN57" s="221">
        <v>2250.64</v>
      </c>
      <c r="AO57" s="221">
        <v>1891.51</v>
      </c>
      <c r="AP57" s="221">
        <v>1187.18</v>
      </c>
      <c r="AQ57" s="221">
        <v>1040.17</v>
      </c>
      <c r="AR57" s="220"/>
      <c r="AS57" s="343"/>
      <c r="AT57" s="344"/>
      <c r="AU57" s="220">
        <v>155</v>
      </c>
      <c r="AV57" s="220">
        <v>141</v>
      </c>
      <c r="AW57" s="220">
        <v>126</v>
      </c>
      <c r="AX57" s="220">
        <v>74</v>
      </c>
      <c r="AY57" s="220">
        <v>65</v>
      </c>
      <c r="AZ57" s="220"/>
      <c r="BA57" s="208"/>
    </row>
    <row r="58" spans="1:53" x14ac:dyDescent="0.25">
      <c r="A58" s="219"/>
      <c r="B58" s="10" t="s">
        <v>141</v>
      </c>
      <c r="C58" s="10"/>
      <c r="D58" s="253">
        <v>8351</v>
      </c>
      <c r="E58" s="10">
        <v>5</v>
      </c>
      <c r="F58" s="10">
        <v>1</v>
      </c>
      <c r="G58" s="10"/>
      <c r="H58" s="10"/>
      <c r="I58" s="10">
        <v>1</v>
      </c>
      <c r="J58" s="10"/>
      <c r="K58" s="343"/>
      <c r="L58" s="344"/>
      <c r="M58" s="10">
        <v>807.17</v>
      </c>
      <c r="N58" s="10">
        <v>110</v>
      </c>
      <c r="O58" s="10">
        <v>0</v>
      </c>
      <c r="P58" s="10">
        <v>0</v>
      </c>
      <c r="Q58" s="10">
        <v>489.62</v>
      </c>
      <c r="R58" s="10"/>
      <c r="S58" s="343"/>
      <c r="T58" s="344"/>
      <c r="U58" s="10">
        <v>135</v>
      </c>
      <c r="V58" s="10">
        <v>18</v>
      </c>
      <c r="W58" s="10">
        <v>0</v>
      </c>
      <c r="X58" s="10">
        <v>0</v>
      </c>
      <c r="Y58" s="10">
        <v>82</v>
      </c>
      <c r="Z58" s="10"/>
      <c r="AA58" s="208"/>
      <c r="AB58" s="10" t="s">
        <v>170</v>
      </c>
      <c r="AC58" s="10"/>
      <c r="AD58" s="253">
        <v>8234</v>
      </c>
      <c r="AE58" s="220">
        <v>20</v>
      </c>
      <c r="AF58" s="220">
        <v>12</v>
      </c>
      <c r="AG58" s="220">
        <v>8</v>
      </c>
      <c r="AH58" s="220">
        <v>7</v>
      </c>
      <c r="AI58" s="220">
        <v>7</v>
      </c>
      <c r="AJ58" s="220"/>
      <c r="AK58" s="343"/>
      <c r="AL58" s="344"/>
      <c r="AM58" s="221">
        <v>13783.73</v>
      </c>
      <c r="AN58" s="221">
        <v>9535.75</v>
      </c>
      <c r="AO58" s="220">
        <v>443.62</v>
      </c>
      <c r="AP58" s="220">
        <v>456.64</v>
      </c>
      <c r="AQ58" s="221">
        <v>4550.7299999999996</v>
      </c>
      <c r="AR58" s="220"/>
      <c r="AS58" s="343"/>
      <c r="AT58" s="344"/>
      <c r="AU58" s="220">
        <v>689</v>
      </c>
      <c r="AV58" s="220">
        <v>477</v>
      </c>
      <c r="AW58" s="220">
        <v>22</v>
      </c>
      <c r="AX58" s="220">
        <v>23</v>
      </c>
      <c r="AY58" s="220">
        <v>228</v>
      </c>
      <c r="AZ58" s="220"/>
      <c r="BA58" s="208"/>
    </row>
    <row r="59" spans="1:53" x14ac:dyDescent="0.25">
      <c r="A59" s="219"/>
      <c r="B59" s="10" t="s">
        <v>143</v>
      </c>
      <c r="C59" s="10"/>
      <c r="D59" s="253">
        <v>8203</v>
      </c>
      <c r="E59" s="10">
        <v>890</v>
      </c>
      <c r="F59" s="10">
        <v>312</v>
      </c>
      <c r="G59" s="10">
        <v>276</v>
      </c>
      <c r="H59" s="10">
        <v>215</v>
      </c>
      <c r="I59" s="10">
        <v>226</v>
      </c>
      <c r="J59" s="10"/>
      <c r="K59" s="343"/>
      <c r="L59" s="344"/>
      <c r="M59" s="10">
        <v>127491.32</v>
      </c>
      <c r="N59" s="10">
        <v>44372</v>
      </c>
      <c r="O59" s="10">
        <v>26830.95</v>
      </c>
      <c r="P59" s="10">
        <v>19850.64</v>
      </c>
      <c r="Q59" s="10">
        <v>175586.9</v>
      </c>
      <c r="R59" s="10"/>
      <c r="S59" s="343"/>
      <c r="T59" s="344"/>
      <c r="U59" s="10">
        <v>135</v>
      </c>
      <c r="V59" s="10">
        <v>47</v>
      </c>
      <c r="W59" s="10">
        <v>30</v>
      </c>
      <c r="X59" s="10">
        <v>22</v>
      </c>
      <c r="Y59" s="10">
        <v>186</v>
      </c>
      <c r="Z59" s="10"/>
      <c r="AA59" s="208"/>
      <c r="AB59" s="10" t="s">
        <v>171</v>
      </c>
      <c r="AC59" s="10"/>
      <c r="AD59" s="253">
        <v>8332</v>
      </c>
      <c r="AE59" s="220">
        <v>11</v>
      </c>
      <c r="AF59" s="220">
        <v>6</v>
      </c>
      <c r="AG59" s="220">
        <v>5</v>
      </c>
      <c r="AH59" s="220">
        <v>6</v>
      </c>
      <c r="AI59" s="220">
        <v>5</v>
      </c>
      <c r="AJ59" s="220"/>
      <c r="AK59" s="343"/>
      <c r="AL59" s="344"/>
      <c r="AM59" s="221">
        <v>1425.45</v>
      </c>
      <c r="AN59" s="221">
        <v>1308.71</v>
      </c>
      <c r="AO59" s="220">
        <v>867.86</v>
      </c>
      <c r="AP59" s="220">
        <v>639.88</v>
      </c>
      <c r="AQ59" s="221">
        <v>2868.69</v>
      </c>
      <c r="AR59" s="220"/>
      <c r="AS59" s="343"/>
      <c r="AT59" s="344"/>
      <c r="AU59" s="220">
        <v>130</v>
      </c>
      <c r="AV59" s="220">
        <v>119</v>
      </c>
      <c r="AW59" s="220">
        <v>79</v>
      </c>
      <c r="AX59" s="220">
        <v>58</v>
      </c>
      <c r="AY59" s="220">
        <v>261</v>
      </c>
      <c r="AZ59" s="220"/>
      <c r="BA59" s="208"/>
    </row>
    <row r="60" spans="1:53" x14ac:dyDescent="0.25">
      <c r="A60" s="219"/>
      <c r="B60" s="10" t="s">
        <v>148</v>
      </c>
      <c r="C60" s="10"/>
      <c r="D60" s="253">
        <v>7826</v>
      </c>
      <c r="E60" s="10">
        <v>1</v>
      </c>
      <c r="F60" s="10">
        <v>1</v>
      </c>
      <c r="G60" s="10">
        <v>1</v>
      </c>
      <c r="H60" s="10">
        <v>1</v>
      </c>
      <c r="I60" s="10">
        <v>1</v>
      </c>
      <c r="J60" s="10"/>
      <c r="K60" s="343"/>
      <c r="L60" s="344"/>
      <c r="M60" s="10">
        <v>472.43</v>
      </c>
      <c r="N60" s="10">
        <v>481.17</v>
      </c>
      <c r="O60" s="10">
        <v>478.1</v>
      </c>
      <c r="P60" s="10">
        <v>316.08</v>
      </c>
      <c r="Q60" s="10">
        <v>2192.0700000000002</v>
      </c>
      <c r="R60" s="10"/>
      <c r="S60" s="343"/>
      <c r="T60" s="344"/>
      <c r="U60" s="10">
        <v>472</v>
      </c>
      <c r="V60" s="10">
        <v>481</v>
      </c>
      <c r="W60" s="10">
        <v>478</v>
      </c>
      <c r="X60" s="10">
        <v>316</v>
      </c>
      <c r="Y60" s="10">
        <v>2192</v>
      </c>
      <c r="Z60" s="10"/>
      <c r="AA60" s="208"/>
      <c r="AB60" s="10" t="s">
        <v>173</v>
      </c>
      <c r="AC60" s="10"/>
      <c r="AD60" s="253">
        <v>8069</v>
      </c>
      <c r="AE60" s="220">
        <v>39</v>
      </c>
      <c r="AF60" s="220">
        <v>28</v>
      </c>
      <c r="AG60" s="220">
        <v>20</v>
      </c>
      <c r="AH60" s="220">
        <v>15</v>
      </c>
      <c r="AI60" s="220">
        <v>14</v>
      </c>
      <c r="AJ60" s="220"/>
      <c r="AK60" s="343"/>
      <c r="AL60" s="344"/>
      <c r="AM60" s="221">
        <v>26918.1</v>
      </c>
      <c r="AN60" s="221">
        <v>4595.96</v>
      </c>
      <c r="AO60" s="221">
        <v>3594.27</v>
      </c>
      <c r="AP60" s="221">
        <v>24834.79</v>
      </c>
      <c r="AQ60" s="221">
        <v>59493.4</v>
      </c>
      <c r="AR60" s="220"/>
      <c r="AS60" s="343"/>
      <c r="AT60" s="344"/>
      <c r="AU60" s="220">
        <v>673</v>
      </c>
      <c r="AV60" s="220">
        <v>115</v>
      </c>
      <c r="AW60" s="220">
        <v>100</v>
      </c>
      <c r="AX60" s="220">
        <v>637</v>
      </c>
      <c r="AY60" s="222">
        <v>1487</v>
      </c>
      <c r="AZ60" s="220"/>
      <c r="BA60" s="208"/>
    </row>
    <row r="61" spans="1:53" x14ac:dyDescent="0.25">
      <c r="A61" s="219"/>
      <c r="B61" s="10" t="s">
        <v>148</v>
      </c>
      <c r="C61" s="10"/>
      <c r="D61" s="253">
        <v>8302</v>
      </c>
      <c r="E61" s="10">
        <v>9</v>
      </c>
      <c r="F61" s="10">
        <v>3</v>
      </c>
      <c r="G61" s="10">
        <v>2</v>
      </c>
      <c r="H61" s="10">
        <v>2</v>
      </c>
      <c r="I61" s="10">
        <v>1</v>
      </c>
      <c r="J61" s="10"/>
      <c r="K61" s="343"/>
      <c r="L61" s="344"/>
      <c r="M61" s="10">
        <v>2012.57</v>
      </c>
      <c r="N61" s="10">
        <v>599.77</v>
      </c>
      <c r="O61" s="10">
        <v>130.94999999999999</v>
      </c>
      <c r="P61" s="10">
        <v>133.76</v>
      </c>
      <c r="Q61" s="10">
        <v>231.68</v>
      </c>
      <c r="R61" s="10"/>
      <c r="S61" s="343"/>
      <c r="T61" s="344"/>
      <c r="U61" s="10">
        <v>224</v>
      </c>
      <c r="V61" s="10">
        <v>67</v>
      </c>
      <c r="W61" s="10">
        <v>15</v>
      </c>
      <c r="X61" s="10">
        <v>17</v>
      </c>
      <c r="Y61" s="10">
        <v>26</v>
      </c>
      <c r="Z61" s="10"/>
      <c r="AA61" s="208"/>
      <c r="AB61" s="10" t="s">
        <v>175</v>
      </c>
      <c r="AC61" s="10"/>
      <c r="AD61" s="253">
        <v>8094</v>
      </c>
      <c r="AE61" s="220">
        <v>17</v>
      </c>
      <c r="AF61" s="220">
        <v>12</v>
      </c>
      <c r="AG61" s="220">
        <v>10</v>
      </c>
      <c r="AH61" s="220">
        <v>5</v>
      </c>
      <c r="AI61" s="220">
        <v>3</v>
      </c>
      <c r="AJ61" s="220"/>
      <c r="AK61" s="343"/>
      <c r="AL61" s="344"/>
      <c r="AM61" s="221">
        <v>10492.16</v>
      </c>
      <c r="AN61" s="221">
        <v>4510.6899999999996</v>
      </c>
      <c r="AO61" s="221">
        <v>1718.22</v>
      </c>
      <c r="AP61" s="221">
        <v>1590.83</v>
      </c>
      <c r="AQ61" s="221">
        <v>5257.18</v>
      </c>
      <c r="AR61" s="220"/>
      <c r="AS61" s="343"/>
      <c r="AT61" s="344"/>
      <c r="AU61" s="220">
        <v>583</v>
      </c>
      <c r="AV61" s="220">
        <v>251</v>
      </c>
      <c r="AW61" s="220">
        <v>95</v>
      </c>
      <c r="AX61" s="220">
        <v>94</v>
      </c>
      <c r="AY61" s="220">
        <v>292</v>
      </c>
      <c r="AZ61" s="220"/>
      <c r="BA61" s="208"/>
    </row>
    <row r="62" spans="1:53" x14ac:dyDescent="0.25">
      <c r="A62" s="219"/>
      <c r="B62" s="10" t="s">
        <v>149</v>
      </c>
      <c r="C62" s="10"/>
      <c r="D62" s="253">
        <v>8310</v>
      </c>
      <c r="E62" s="10">
        <v>208</v>
      </c>
      <c r="F62" s="10">
        <v>115</v>
      </c>
      <c r="G62" s="10">
        <v>86</v>
      </c>
      <c r="H62" s="10">
        <v>69</v>
      </c>
      <c r="I62" s="10">
        <v>89</v>
      </c>
      <c r="J62" s="10"/>
      <c r="K62" s="343"/>
      <c r="L62" s="344"/>
      <c r="M62" s="10">
        <v>46741.54</v>
      </c>
      <c r="N62" s="10">
        <v>25307.8</v>
      </c>
      <c r="O62" s="10">
        <v>15842.87</v>
      </c>
      <c r="P62" s="10">
        <v>10154.17</v>
      </c>
      <c r="Q62" s="10">
        <v>101669.8</v>
      </c>
      <c r="R62" s="10"/>
      <c r="S62" s="343"/>
      <c r="T62" s="344"/>
      <c r="U62" s="10">
        <v>187</v>
      </c>
      <c r="V62" s="10">
        <v>101</v>
      </c>
      <c r="W62" s="10">
        <v>64</v>
      </c>
      <c r="X62" s="10">
        <v>41</v>
      </c>
      <c r="Y62" s="10">
        <v>407</v>
      </c>
      <c r="Z62" s="10"/>
      <c r="AA62" s="208"/>
      <c r="AB62" s="10" t="s">
        <v>178</v>
      </c>
      <c r="AC62" s="10"/>
      <c r="AD62" s="253">
        <v>8018</v>
      </c>
      <c r="AE62" s="220">
        <v>23</v>
      </c>
      <c r="AF62" s="220">
        <v>15</v>
      </c>
      <c r="AG62" s="220">
        <v>13</v>
      </c>
      <c r="AH62" s="220">
        <v>10</v>
      </c>
      <c r="AI62" s="220">
        <v>10</v>
      </c>
      <c r="AJ62" s="220"/>
      <c r="AK62" s="343"/>
      <c r="AL62" s="344"/>
      <c r="AM62" s="221">
        <v>5677.97</v>
      </c>
      <c r="AN62" s="221">
        <v>4126.6000000000004</v>
      </c>
      <c r="AO62" s="221">
        <v>2530.34</v>
      </c>
      <c r="AP62" s="221">
        <v>1565.96</v>
      </c>
      <c r="AQ62" s="221">
        <v>35269.620000000003</v>
      </c>
      <c r="AR62" s="220"/>
      <c r="AS62" s="343"/>
      <c r="AT62" s="344"/>
      <c r="AU62" s="220">
        <v>247</v>
      </c>
      <c r="AV62" s="220">
        <v>179</v>
      </c>
      <c r="AW62" s="220">
        <v>110</v>
      </c>
      <c r="AX62" s="220">
        <v>75</v>
      </c>
      <c r="AY62" s="222">
        <v>1533</v>
      </c>
      <c r="AZ62" s="220"/>
      <c r="BA62" s="208"/>
    </row>
    <row r="63" spans="1:53" x14ac:dyDescent="0.25">
      <c r="A63" s="219"/>
      <c r="B63" s="10" t="s">
        <v>157</v>
      </c>
      <c r="C63" s="10"/>
      <c r="D63" s="253">
        <v>8210</v>
      </c>
      <c r="E63" s="10">
        <v>101</v>
      </c>
      <c r="F63" s="10">
        <v>52</v>
      </c>
      <c r="G63" s="10">
        <v>42</v>
      </c>
      <c r="H63" s="10">
        <v>37</v>
      </c>
      <c r="I63" s="10">
        <v>57</v>
      </c>
      <c r="J63" s="10"/>
      <c r="K63" s="343"/>
      <c r="L63" s="344"/>
      <c r="M63" s="10">
        <v>22458.47</v>
      </c>
      <c r="N63" s="10">
        <v>14819.75</v>
      </c>
      <c r="O63" s="10">
        <v>8858.35</v>
      </c>
      <c r="P63" s="10">
        <v>6745.78</v>
      </c>
      <c r="Q63" s="10">
        <v>50116.68</v>
      </c>
      <c r="R63" s="10"/>
      <c r="S63" s="343"/>
      <c r="T63" s="344"/>
      <c r="U63" s="10">
        <v>177</v>
      </c>
      <c r="V63" s="10">
        <v>117</v>
      </c>
      <c r="W63" s="10">
        <v>70</v>
      </c>
      <c r="X63" s="10">
        <v>54</v>
      </c>
      <c r="Y63" s="10">
        <v>395</v>
      </c>
      <c r="Z63" s="10"/>
      <c r="AA63" s="208"/>
      <c r="AB63" s="10" t="s">
        <v>180</v>
      </c>
      <c r="AC63" s="10"/>
      <c r="AD63" s="253">
        <v>8092</v>
      </c>
      <c r="AE63" s="220">
        <v>6</v>
      </c>
      <c r="AF63" s="220">
        <v>4</v>
      </c>
      <c r="AG63" s="220">
        <v>3</v>
      </c>
      <c r="AH63" s="220">
        <v>2</v>
      </c>
      <c r="AI63" s="220">
        <v>2</v>
      </c>
      <c r="AJ63" s="220"/>
      <c r="AK63" s="343"/>
      <c r="AL63" s="344"/>
      <c r="AM63" s="220">
        <v>685.32</v>
      </c>
      <c r="AN63" s="220">
        <v>118.42</v>
      </c>
      <c r="AO63" s="220">
        <v>93.65</v>
      </c>
      <c r="AP63" s="220">
        <v>35.770000000000003</v>
      </c>
      <c r="AQ63" s="220">
        <v>286.12</v>
      </c>
      <c r="AR63" s="220"/>
      <c r="AS63" s="343"/>
      <c r="AT63" s="344"/>
      <c r="AU63" s="220">
        <v>114</v>
      </c>
      <c r="AV63" s="220">
        <v>20</v>
      </c>
      <c r="AW63" s="220">
        <v>16</v>
      </c>
      <c r="AX63" s="220">
        <v>6</v>
      </c>
      <c r="AY63" s="220">
        <v>48</v>
      </c>
      <c r="AZ63" s="220"/>
      <c r="BA63" s="208"/>
    </row>
    <row r="64" spans="1:53" x14ac:dyDescent="0.25">
      <c r="A64" s="219"/>
      <c r="B64" s="10" t="s">
        <v>158</v>
      </c>
      <c r="C64" s="10"/>
      <c r="D64" s="253">
        <v>7006</v>
      </c>
      <c r="E64" s="10">
        <v>1</v>
      </c>
      <c r="F64" s="10"/>
      <c r="G64" s="10">
        <v>1</v>
      </c>
      <c r="H64" s="10"/>
      <c r="I64" s="10">
        <v>1</v>
      </c>
      <c r="J64" s="10"/>
      <c r="K64" s="343"/>
      <c r="L64" s="344"/>
      <c r="M64" s="10">
        <v>508.32</v>
      </c>
      <c r="N64" s="10">
        <v>0</v>
      </c>
      <c r="O64" s="10">
        <v>65.05</v>
      </c>
      <c r="P64" s="10">
        <v>0</v>
      </c>
      <c r="Q64" s="10">
        <v>170.62</v>
      </c>
      <c r="R64" s="10"/>
      <c r="S64" s="343"/>
      <c r="T64" s="344"/>
      <c r="U64" s="10">
        <v>254</v>
      </c>
      <c r="V64" s="10">
        <v>0</v>
      </c>
      <c r="W64" s="10">
        <v>33</v>
      </c>
      <c r="X64" s="10">
        <v>0</v>
      </c>
      <c r="Y64" s="10">
        <v>85</v>
      </c>
      <c r="Z64" s="10"/>
      <c r="AA64" s="208"/>
      <c r="AB64" s="10" t="s">
        <v>181</v>
      </c>
      <c r="AC64" s="10"/>
      <c r="AD64" s="253">
        <v>8311</v>
      </c>
      <c r="AE64" s="220">
        <v>49</v>
      </c>
      <c r="AF64" s="220">
        <v>30</v>
      </c>
      <c r="AG64" s="220">
        <v>26</v>
      </c>
      <c r="AH64" s="220">
        <v>23</v>
      </c>
      <c r="AI64" s="220">
        <v>21</v>
      </c>
      <c r="AJ64" s="220"/>
      <c r="AK64" s="343"/>
      <c r="AL64" s="344"/>
      <c r="AM64" s="221">
        <v>11312.25</v>
      </c>
      <c r="AN64" s="221">
        <v>4191.71</v>
      </c>
      <c r="AO64" s="221">
        <v>4030.18</v>
      </c>
      <c r="AP64" s="221">
        <v>3966.47</v>
      </c>
      <c r="AQ64" s="221">
        <v>5873.13</v>
      </c>
      <c r="AR64" s="220"/>
      <c r="AS64" s="343"/>
      <c r="AT64" s="344"/>
      <c r="AU64" s="220">
        <v>226</v>
      </c>
      <c r="AV64" s="220">
        <v>84</v>
      </c>
      <c r="AW64" s="220">
        <v>88</v>
      </c>
      <c r="AX64" s="220">
        <v>84</v>
      </c>
      <c r="AY64" s="220">
        <v>117</v>
      </c>
      <c r="AZ64" s="220"/>
      <c r="BA64" s="208"/>
    </row>
    <row r="65" spans="1:53" x14ac:dyDescent="0.25">
      <c r="A65" s="219"/>
      <c r="B65" s="10" t="s">
        <v>168</v>
      </c>
      <c r="C65" s="10"/>
      <c r="D65" s="253">
        <v>8204</v>
      </c>
      <c r="E65" s="10">
        <v>640</v>
      </c>
      <c r="F65" s="10">
        <v>366</v>
      </c>
      <c r="G65" s="10">
        <v>231</v>
      </c>
      <c r="H65" s="10">
        <v>169</v>
      </c>
      <c r="I65" s="10">
        <v>183</v>
      </c>
      <c r="J65" s="10"/>
      <c r="K65" s="343"/>
      <c r="L65" s="344"/>
      <c r="M65" s="10">
        <v>81170.41</v>
      </c>
      <c r="N65" s="10">
        <v>47159.78</v>
      </c>
      <c r="O65" s="10">
        <v>20237.060000000001</v>
      </c>
      <c r="P65" s="10">
        <v>11421.09</v>
      </c>
      <c r="Q65" s="10">
        <v>78279.990000000005</v>
      </c>
      <c r="R65" s="10"/>
      <c r="S65" s="343"/>
      <c r="T65" s="344"/>
      <c r="U65" s="10">
        <v>114</v>
      </c>
      <c r="V65" s="10">
        <v>66</v>
      </c>
      <c r="W65" s="10">
        <v>29</v>
      </c>
      <c r="X65" s="10">
        <v>16</v>
      </c>
      <c r="Y65" s="10">
        <v>110</v>
      </c>
      <c r="Z65" s="10"/>
      <c r="AA65" s="208"/>
      <c r="AB65" s="10" t="s">
        <v>186</v>
      </c>
      <c r="AC65" s="10"/>
      <c r="AD65" s="253">
        <v>8318</v>
      </c>
      <c r="AE65" s="220">
        <v>5</v>
      </c>
      <c r="AF65" s="220">
        <v>2</v>
      </c>
      <c r="AG65" s="220">
        <v>2</v>
      </c>
      <c r="AH65" s="220">
        <v>2</v>
      </c>
      <c r="AI65" s="220">
        <v>2</v>
      </c>
      <c r="AJ65" s="220"/>
      <c r="AK65" s="343"/>
      <c r="AL65" s="344"/>
      <c r="AM65" s="220">
        <v>318.52999999999997</v>
      </c>
      <c r="AN65" s="220">
        <v>55.93</v>
      </c>
      <c r="AO65" s="220">
        <v>45.95</v>
      </c>
      <c r="AP65" s="220">
        <v>50.64</v>
      </c>
      <c r="AQ65" s="220">
        <v>216.68</v>
      </c>
      <c r="AR65" s="220"/>
      <c r="AS65" s="343"/>
      <c r="AT65" s="344"/>
      <c r="AU65" s="220">
        <v>64</v>
      </c>
      <c r="AV65" s="220">
        <v>11</v>
      </c>
      <c r="AW65" s="220">
        <v>9</v>
      </c>
      <c r="AX65" s="220">
        <v>10</v>
      </c>
      <c r="AY65" s="220">
        <v>43</v>
      </c>
      <c r="AZ65" s="220"/>
      <c r="BA65" s="208"/>
    </row>
    <row r="66" spans="1:53" x14ac:dyDescent="0.25">
      <c r="A66" s="219"/>
      <c r="B66" s="10" t="s">
        <v>168</v>
      </c>
      <c r="C66" s="10"/>
      <c r="D66" s="253">
        <v>8210</v>
      </c>
      <c r="E66" s="10">
        <v>659</v>
      </c>
      <c r="F66" s="10">
        <v>330</v>
      </c>
      <c r="G66" s="10">
        <v>241</v>
      </c>
      <c r="H66" s="10">
        <v>204</v>
      </c>
      <c r="I66" s="10">
        <v>253</v>
      </c>
      <c r="J66" s="10"/>
      <c r="K66" s="343"/>
      <c r="L66" s="344"/>
      <c r="M66" s="10">
        <v>113464.22</v>
      </c>
      <c r="N66" s="10">
        <v>58181.84</v>
      </c>
      <c r="O66" s="10">
        <v>31585.51</v>
      </c>
      <c r="P66" s="10">
        <v>27188.61</v>
      </c>
      <c r="Q66" s="10">
        <v>173502.56</v>
      </c>
      <c r="R66" s="10"/>
      <c r="S66" s="343"/>
      <c r="T66" s="344"/>
      <c r="U66" s="10">
        <v>150</v>
      </c>
      <c r="V66" s="10">
        <v>77</v>
      </c>
      <c r="W66" s="10">
        <v>43</v>
      </c>
      <c r="X66" s="10">
        <v>37</v>
      </c>
      <c r="Y66" s="10">
        <v>230</v>
      </c>
      <c r="Z66" s="10"/>
      <c r="AA66" s="208"/>
      <c r="AB66" s="10" t="s">
        <v>188</v>
      </c>
      <c r="AC66" s="10"/>
      <c r="AD66" s="253">
        <v>8019</v>
      </c>
      <c r="AE66" s="220">
        <v>15</v>
      </c>
      <c r="AF66" s="220">
        <v>7</v>
      </c>
      <c r="AG66" s="220">
        <v>3</v>
      </c>
      <c r="AH66" s="220">
        <v>3</v>
      </c>
      <c r="AI66" s="220">
        <v>2</v>
      </c>
      <c r="AJ66" s="220"/>
      <c r="AK66" s="343"/>
      <c r="AL66" s="344"/>
      <c r="AM66" s="221">
        <v>3677.92</v>
      </c>
      <c r="AN66" s="220">
        <v>882.35</v>
      </c>
      <c r="AO66" s="220">
        <v>444.99</v>
      </c>
      <c r="AP66" s="220">
        <v>337.14</v>
      </c>
      <c r="AQ66" s="220">
        <v>147.66999999999999</v>
      </c>
      <c r="AR66" s="220"/>
      <c r="AS66" s="343"/>
      <c r="AT66" s="344"/>
      <c r="AU66" s="220">
        <v>245</v>
      </c>
      <c r="AV66" s="220">
        <v>59</v>
      </c>
      <c r="AW66" s="220">
        <v>30</v>
      </c>
      <c r="AX66" s="220">
        <v>22</v>
      </c>
      <c r="AY66" s="220">
        <v>10</v>
      </c>
      <c r="AZ66" s="220"/>
      <c r="BA66" s="208"/>
    </row>
    <row r="67" spans="1:53" x14ac:dyDescent="0.25">
      <c r="A67" s="219"/>
      <c r="B67" s="10" t="s">
        <v>168</v>
      </c>
      <c r="C67" s="10"/>
      <c r="D67" s="253">
        <v>8212</v>
      </c>
      <c r="E67" s="10">
        <v>25</v>
      </c>
      <c r="F67" s="10">
        <v>12</v>
      </c>
      <c r="G67" s="10">
        <v>7</v>
      </c>
      <c r="H67" s="10">
        <v>6</v>
      </c>
      <c r="I67" s="10">
        <v>5</v>
      </c>
      <c r="J67" s="10"/>
      <c r="K67" s="343"/>
      <c r="L67" s="344"/>
      <c r="M67" s="10">
        <v>3006.69</v>
      </c>
      <c r="N67" s="10">
        <v>739.83</v>
      </c>
      <c r="O67" s="10">
        <v>285.35000000000002</v>
      </c>
      <c r="P67" s="10">
        <v>332.18</v>
      </c>
      <c r="Q67" s="10">
        <v>901.67</v>
      </c>
      <c r="R67" s="10"/>
      <c r="S67" s="343"/>
      <c r="T67" s="344"/>
      <c r="U67" s="10">
        <v>116</v>
      </c>
      <c r="V67" s="10">
        <v>28</v>
      </c>
      <c r="W67" s="10">
        <v>11</v>
      </c>
      <c r="X67" s="10">
        <v>13</v>
      </c>
      <c r="Y67" s="10">
        <v>35</v>
      </c>
      <c r="Z67" s="10"/>
      <c r="AA67" s="208"/>
      <c r="AB67" s="10" t="s">
        <v>190</v>
      </c>
      <c r="AC67" s="10"/>
      <c r="AD67" s="253">
        <v>8089</v>
      </c>
      <c r="AE67" s="220">
        <v>13</v>
      </c>
      <c r="AF67" s="220">
        <v>11</v>
      </c>
      <c r="AG67" s="220">
        <v>7</v>
      </c>
      <c r="AH67" s="220">
        <v>5</v>
      </c>
      <c r="AI67" s="220">
        <v>6</v>
      </c>
      <c r="AJ67" s="220"/>
      <c r="AK67" s="343"/>
      <c r="AL67" s="344"/>
      <c r="AM67" s="221">
        <v>7337.76</v>
      </c>
      <c r="AN67" s="221">
        <v>4733.5200000000004</v>
      </c>
      <c r="AO67" s="221">
        <v>1477.6</v>
      </c>
      <c r="AP67" s="220">
        <v>360.45</v>
      </c>
      <c r="AQ67" s="221">
        <v>5128.24</v>
      </c>
      <c r="AR67" s="220"/>
      <c r="AS67" s="343"/>
      <c r="AT67" s="344"/>
      <c r="AU67" s="220">
        <v>524</v>
      </c>
      <c r="AV67" s="220">
        <v>338</v>
      </c>
      <c r="AW67" s="220">
        <v>123</v>
      </c>
      <c r="AX67" s="220">
        <v>26</v>
      </c>
      <c r="AY67" s="220">
        <v>366</v>
      </c>
      <c r="AZ67" s="220"/>
      <c r="BA67" s="208"/>
    </row>
    <row r="68" spans="1:53" x14ac:dyDescent="0.25">
      <c r="A68" s="219"/>
      <c r="B68" s="10" t="s">
        <v>168</v>
      </c>
      <c r="C68" s="10"/>
      <c r="D68" s="253">
        <v>8260</v>
      </c>
      <c r="E68" s="10">
        <v>1</v>
      </c>
      <c r="F68" s="10"/>
      <c r="G68" s="10"/>
      <c r="H68" s="10"/>
      <c r="I68" s="10"/>
      <c r="J68" s="10"/>
      <c r="K68" s="343"/>
      <c r="L68" s="344"/>
      <c r="M68" s="10">
        <v>26.78</v>
      </c>
      <c r="N68" s="10">
        <v>0</v>
      </c>
      <c r="O68" s="10">
        <v>0</v>
      </c>
      <c r="P68" s="10">
        <v>0</v>
      </c>
      <c r="Q68" s="10">
        <v>0</v>
      </c>
      <c r="R68" s="10"/>
      <c r="S68" s="343"/>
      <c r="T68" s="344"/>
      <c r="U68" s="10">
        <v>27</v>
      </c>
      <c r="V68" s="10">
        <v>0</v>
      </c>
      <c r="W68" s="10">
        <v>0</v>
      </c>
      <c r="X68" s="10">
        <v>0</v>
      </c>
      <c r="Y68" s="10">
        <v>0</v>
      </c>
      <c r="Z68" s="10"/>
      <c r="AA68" s="208"/>
      <c r="AB68" s="10" t="s">
        <v>194</v>
      </c>
      <c r="AC68" s="10"/>
      <c r="AD68" s="253">
        <v>8020</v>
      </c>
      <c r="AE68" s="220">
        <v>20</v>
      </c>
      <c r="AF68" s="220">
        <v>16</v>
      </c>
      <c r="AG68" s="220">
        <v>6</v>
      </c>
      <c r="AH68" s="220">
        <v>6</v>
      </c>
      <c r="AI68" s="220">
        <v>8</v>
      </c>
      <c r="AJ68" s="220"/>
      <c r="AK68" s="343"/>
      <c r="AL68" s="344"/>
      <c r="AM68" s="221">
        <v>23964.52</v>
      </c>
      <c r="AN68" s="221">
        <v>13857.87</v>
      </c>
      <c r="AO68" s="221">
        <v>8604.9699999999993</v>
      </c>
      <c r="AP68" s="221">
        <v>6240.94</v>
      </c>
      <c r="AQ68" s="221">
        <v>9457.7099999999991</v>
      </c>
      <c r="AR68" s="220"/>
      <c r="AS68" s="343"/>
      <c r="AT68" s="344"/>
      <c r="AU68" s="222">
        <v>1198</v>
      </c>
      <c r="AV68" s="220">
        <v>693</v>
      </c>
      <c r="AW68" s="220">
        <v>538</v>
      </c>
      <c r="AX68" s="220">
        <v>312</v>
      </c>
      <c r="AY68" s="220">
        <v>473</v>
      </c>
      <c r="AZ68" s="220"/>
      <c r="BA68" s="208"/>
    </row>
    <row r="69" spans="1:53" x14ac:dyDescent="0.25">
      <c r="A69" s="219"/>
      <c r="B69" s="10" t="s">
        <v>170</v>
      </c>
      <c r="C69" s="10"/>
      <c r="D69" s="253">
        <v>8232</v>
      </c>
      <c r="E69" s="10">
        <v>35</v>
      </c>
      <c r="F69" s="10">
        <v>25</v>
      </c>
      <c r="G69" s="10">
        <v>14</v>
      </c>
      <c r="H69" s="10">
        <v>14</v>
      </c>
      <c r="I69" s="10">
        <v>11</v>
      </c>
      <c r="J69" s="10"/>
      <c r="K69" s="343"/>
      <c r="L69" s="344"/>
      <c r="M69" s="10">
        <v>5572.69</v>
      </c>
      <c r="N69" s="10">
        <v>3121.59</v>
      </c>
      <c r="O69" s="10">
        <v>1567.23</v>
      </c>
      <c r="P69" s="10">
        <v>1051.99</v>
      </c>
      <c r="Q69" s="10">
        <v>10385.41</v>
      </c>
      <c r="R69" s="10"/>
      <c r="S69" s="343"/>
      <c r="T69" s="344"/>
      <c r="U69" s="10">
        <v>143</v>
      </c>
      <c r="V69" s="10">
        <v>80</v>
      </c>
      <c r="W69" s="10">
        <v>42</v>
      </c>
      <c r="X69" s="10">
        <v>28</v>
      </c>
      <c r="Y69" s="10">
        <v>266</v>
      </c>
      <c r="Z69" s="10"/>
      <c r="AA69" s="208"/>
      <c r="AB69" s="10" t="s">
        <v>196</v>
      </c>
      <c r="AC69" s="10"/>
      <c r="AD69" s="253">
        <v>8312</v>
      </c>
      <c r="AE69" s="220">
        <v>41</v>
      </c>
      <c r="AF69" s="220">
        <v>20</v>
      </c>
      <c r="AG69" s="220">
        <v>17</v>
      </c>
      <c r="AH69" s="220">
        <v>13</v>
      </c>
      <c r="AI69" s="220">
        <v>11</v>
      </c>
      <c r="AJ69" s="220"/>
      <c r="AK69" s="343"/>
      <c r="AL69" s="344"/>
      <c r="AM69" s="221">
        <v>20916.04</v>
      </c>
      <c r="AN69" s="221">
        <v>4102.6099999999997</v>
      </c>
      <c r="AO69" s="221">
        <v>1553.79</v>
      </c>
      <c r="AP69" s="221">
        <v>1207.17</v>
      </c>
      <c r="AQ69" s="221">
        <v>3995.21</v>
      </c>
      <c r="AR69" s="220"/>
      <c r="AS69" s="343"/>
      <c r="AT69" s="344"/>
      <c r="AU69" s="220">
        <v>486</v>
      </c>
      <c r="AV69" s="220">
        <v>95</v>
      </c>
      <c r="AW69" s="220">
        <v>37</v>
      </c>
      <c r="AX69" s="220">
        <v>29</v>
      </c>
      <c r="AY69" s="220">
        <v>93</v>
      </c>
      <c r="AZ69" s="220"/>
      <c r="BA69" s="208"/>
    </row>
    <row r="70" spans="1:53" x14ac:dyDescent="0.25">
      <c r="A70" s="219"/>
      <c r="B70" s="10" t="s">
        <v>170</v>
      </c>
      <c r="C70" s="10"/>
      <c r="D70" s="253">
        <v>8234</v>
      </c>
      <c r="E70" s="10">
        <v>81</v>
      </c>
      <c r="F70" s="10">
        <v>56</v>
      </c>
      <c r="G70" s="10">
        <v>37</v>
      </c>
      <c r="H70" s="10">
        <v>29</v>
      </c>
      <c r="I70" s="10">
        <v>50</v>
      </c>
      <c r="J70" s="10"/>
      <c r="K70" s="343"/>
      <c r="L70" s="344"/>
      <c r="M70" s="10">
        <v>15659.4</v>
      </c>
      <c r="N70" s="10">
        <v>10537.15</v>
      </c>
      <c r="O70" s="10">
        <v>5441.38</v>
      </c>
      <c r="P70" s="10">
        <v>3151.43</v>
      </c>
      <c r="Q70" s="10">
        <v>40993.24</v>
      </c>
      <c r="R70" s="10"/>
      <c r="S70" s="343"/>
      <c r="T70" s="344"/>
      <c r="U70" s="10">
        <v>163</v>
      </c>
      <c r="V70" s="10">
        <v>110</v>
      </c>
      <c r="W70" s="10">
        <v>59</v>
      </c>
      <c r="X70" s="10">
        <v>33</v>
      </c>
      <c r="Y70" s="10">
        <v>427</v>
      </c>
      <c r="Z70" s="10"/>
      <c r="AA70" s="208"/>
      <c r="AB70" s="10" t="s">
        <v>199</v>
      </c>
      <c r="AC70" s="10"/>
      <c r="AD70" s="253">
        <v>8021</v>
      </c>
      <c r="AE70" s="220">
        <v>47</v>
      </c>
      <c r="AF70" s="220">
        <v>30</v>
      </c>
      <c r="AG70" s="220">
        <v>22</v>
      </c>
      <c r="AH70" s="220">
        <v>20</v>
      </c>
      <c r="AI70" s="220">
        <v>19</v>
      </c>
      <c r="AJ70" s="220"/>
      <c r="AK70" s="343"/>
      <c r="AL70" s="344"/>
      <c r="AM70" s="221">
        <v>19250.61</v>
      </c>
      <c r="AN70" s="221">
        <v>14223.3</v>
      </c>
      <c r="AO70" s="221">
        <v>10966.41</v>
      </c>
      <c r="AP70" s="221">
        <v>6361.11</v>
      </c>
      <c r="AQ70" s="221">
        <v>15248.89</v>
      </c>
      <c r="AR70" s="220"/>
      <c r="AS70" s="343"/>
      <c r="AT70" s="344"/>
      <c r="AU70" s="220">
        <v>370</v>
      </c>
      <c r="AV70" s="220">
        <v>274</v>
      </c>
      <c r="AW70" s="220">
        <v>219</v>
      </c>
      <c r="AX70" s="220">
        <v>125</v>
      </c>
      <c r="AY70" s="220">
        <v>293</v>
      </c>
      <c r="AZ70" s="220"/>
      <c r="BA70" s="208"/>
    </row>
    <row r="71" spans="1:53" x14ac:dyDescent="0.25">
      <c r="A71" s="219"/>
      <c r="B71" s="10" t="s">
        <v>171</v>
      </c>
      <c r="C71" s="10"/>
      <c r="D71" s="253">
        <v>8332</v>
      </c>
      <c r="E71" s="10">
        <v>38</v>
      </c>
      <c r="F71" s="10">
        <v>21</v>
      </c>
      <c r="G71" s="10">
        <v>14</v>
      </c>
      <c r="H71" s="10">
        <v>12</v>
      </c>
      <c r="I71" s="10">
        <v>19</v>
      </c>
      <c r="J71" s="10"/>
      <c r="K71" s="343"/>
      <c r="L71" s="344"/>
      <c r="M71" s="10">
        <v>5120.83</v>
      </c>
      <c r="N71" s="10">
        <v>4543.49</v>
      </c>
      <c r="O71" s="10">
        <v>2067.83</v>
      </c>
      <c r="P71" s="10">
        <v>1645.44</v>
      </c>
      <c r="Q71" s="10">
        <v>13408.22</v>
      </c>
      <c r="R71" s="10"/>
      <c r="S71" s="343"/>
      <c r="T71" s="344"/>
      <c r="U71" s="10">
        <v>109</v>
      </c>
      <c r="V71" s="10">
        <v>97</v>
      </c>
      <c r="W71" s="10">
        <v>46</v>
      </c>
      <c r="X71" s="10">
        <v>36</v>
      </c>
      <c r="Y71" s="10">
        <v>285</v>
      </c>
      <c r="Z71" s="10"/>
      <c r="AA71" s="208"/>
      <c r="AB71" s="10" t="s">
        <v>199</v>
      </c>
      <c r="AC71" s="10"/>
      <c r="AD71" s="253">
        <v>8201</v>
      </c>
      <c r="AE71" s="220">
        <v>2</v>
      </c>
      <c r="AF71" s="220"/>
      <c r="AG71" s="220"/>
      <c r="AH71" s="220"/>
      <c r="AI71" s="220"/>
      <c r="AJ71" s="220"/>
      <c r="AK71" s="343"/>
      <c r="AL71" s="344"/>
      <c r="AM71" s="220">
        <v>67.13</v>
      </c>
      <c r="AN71" s="220" t="s">
        <v>708</v>
      </c>
      <c r="AO71" s="220" t="s">
        <v>708</v>
      </c>
      <c r="AP71" s="220" t="s">
        <v>708</v>
      </c>
      <c r="AQ71" s="220" t="s">
        <v>708</v>
      </c>
      <c r="AR71" s="220"/>
      <c r="AS71" s="343"/>
      <c r="AT71" s="344"/>
      <c r="AU71" s="220">
        <v>34</v>
      </c>
      <c r="AV71" s="220" t="s">
        <v>708</v>
      </c>
      <c r="AW71" s="220" t="s">
        <v>708</v>
      </c>
      <c r="AX71" s="220" t="s">
        <v>708</v>
      </c>
      <c r="AY71" s="220" t="s">
        <v>708</v>
      </c>
      <c r="AZ71" s="220"/>
      <c r="BA71" s="208"/>
    </row>
    <row r="72" spans="1:53" x14ac:dyDescent="0.25">
      <c r="A72" s="219"/>
      <c r="B72" s="10" t="s">
        <v>173</v>
      </c>
      <c r="C72" s="10"/>
      <c r="D72" s="253">
        <v>8069</v>
      </c>
      <c r="E72" s="10">
        <v>434</v>
      </c>
      <c r="F72" s="10">
        <v>304</v>
      </c>
      <c r="G72" s="10">
        <v>265</v>
      </c>
      <c r="H72" s="10">
        <v>239</v>
      </c>
      <c r="I72" s="10">
        <v>359</v>
      </c>
      <c r="J72" s="10"/>
      <c r="K72" s="343"/>
      <c r="L72" s="344"/>
      <c r="M72" s="10">
        <v>75556.28</v>
      </c>
      <c r="N72" s="10">
        <v>51793.15</v>
      </c>
      <c r="O72" s="10">
        <v>42884.21</v>
      </c>
      <c r="P72" s="10">
        <v>30949.119999999999</v>
      </c>
      <c r="Q72" s="10">
        <v>298056.13</v>
      </c>
      <c r="R72" s="10"/>
      <c r="S72" s="343"/>
      <c r="T72" s="344"/>
      <c r="U72" s="10">
        <v>124</v>
      </c>
      <c r="V72" s="10">
        <v>85</v>
      </c>
      <c r="W72" s="10">
        <v>73</v>
      </c>
      <c r="X72" s="10">
        <v>52</v>
      </c>
      <c r="Y72" s="10">
        <v>489</v>
      </c>
      <c r="Z72" s="10"/>
      <c r="AA72" s="208"/>
      <c r="AB72" s="10" t="s">
        <v>201</v>
      </c>
      <c r="AC72" s="10"/>
      <c r="AD72" s="253">
        <v>8210</v>
      </c>
      <c r="AE72" s="220">
        <v>16</v>
      </c>
      <c r="AF72" s="220">
        <v>3</v>
      </c>
      <c r="AG72" s="220">
        <v>5</v>
      </c>
      <c r="AH72" s="220">
        <v>4</v>
      </c>
      <c r="AI72" s="220">
        <v>5</v>
      </c>
      <c r="AJ72" s="220"/>
      <c r="AK72" s="343"/>
      <c r="AL72" s="344"/>
      <c r="AM72" s="221">
        <v>6352.94</v>
      </c>
      <c r="AN72" s="220">
        <v>368.35</v>
      </c>
      <c r="AO72" s="220">
        <v>349.01</v>
      </c>
      <c r="AP72" s="220">
        <v>271.49</v>
      </c>
      <c r="AQ72" s="221">
        <v>3168.05</v>
      </c>
      <c r="AR72" s="220"/>
      <c r="AS72" s="343"/>
      <c r="AT72" s="344"/>
      <c r="AU72" s="220">
        <v>374</v>
      </c>
      <c r="AV72" s="220">
        <v>22</v>
      </c>
      <c r="AW72" s="220">
        <v>22</v>
      </c>
      <c r="AX72" s="220">
        <v>17</v>
      </c>
      <c r="AY72" s="220">
        <v>186</v>
      </c>
      <c r="AZ72" s="220"/>
      <c r="BA72" s="208"/>
    </row>
    <row r="73" spans="1:53" x14ac:dyDescent="0.25">
      <c r="A73" s="219"/>
      <c r="B73" s="10" t="s">
        <v>175</v>
      </c>
      <c r="C73" s="10"/>
      <c r="D73" s="253">
        <v>8094</v>
      </c>
      <c r="E73" s="10">
        <v>76</v>
      </c>
      <c r="F73" s="10">
        <v>51</v>
      </c>
      <c r="G73" s="10">
        <v>36</v>
      </c>
      <c r="H73" s="10">
        <v>33</v>
      </c>
      <c r="I73" s="10">
        <v>40</v>
      </c>
      <c r="J73" s="10"/>
      <c r="K73" s="343"/>
      <c r="L73" s="344"/>
      <c r="M73" s="10">
        <v>17919.43</v>
      </c>
      <c r="N73" s="10">
        <v>11125.71</v>
      </c>
      <c r="O73" s="10">
        <v>5999.22</v>
      </c>
      <c r="P73" s="10">
        <v>6049.38</v>
      </c>
      <c r="Q73" s="10">
        <v>43651.08</v>
      </c>
      <c r="R73" s="10"/>
      <c r="S73" s="343"/>
      <c r="T73" s="344"/>
      <c r="U73" s="10">
        <v>206</v>
      </c>
      <c r="V73" s="10">
        <v>128</v>
      </c>
      <c r="W73" s="10">
        <v>71</v>
      </c>
      <c r="X73" s="10">
        <v>71</v>
      </c>
      <c r="Y73" s="10">
        <v>502</v>
      </c>
      <c r="Z73" s="10"/>
      <c r="AA73" s="208"/>
      <c r="AB73" s="10" t="s">
        <v>204</v>
      </c>
      <c r="AC73" s="10"/>
      <c r="AD73" s="253">
        <v>8204</v>
      </c>
      <c r="AE73" s="220">
        <v>34</v>
      </c>
      <c r="AF73" s="220">
        <v>13</v>
      </c>
      <c r="AG73" s="220">
        <v>9</v>
      </c>
      <c r="AH73" s="220">
        <v>7</v>
      </c>
      <c r="AI73" s="220">
        <v>6</v>
      </c>
      <c r="AJ73" s="220"/>
      <c r="AK73" s="343"/>
      <c r="AL73" s="344"/>
      <c r="AM73" s="221">
        <v>1800.1</v>
      </c>
      <c r="AN73" s="220">
        <v>246.62</v>
      </c>
      <c r="AO73" s="220">
        <v>113.58</v>
      </c>
      <c r="AP73" s="220">
        <v>128.58000000000001</v>
      </c>
      <c r="AQ73" s="221">
        <v>1219.5899999999999</v>
      </c>
      <c r="AR73" s="220"/>
      <c r="AS73" s="343"/>
      <c r="AT73" s="344"/>
      <c r="AU73" s="220">
        <v>53</v>
      </c>
      <c r="AV73" s="220">
        <v>7</v>
      </c>
      <c r="AW73" s="220">
        <v>3</v>
      </c>
      <c r="AX73" s="220">
        <v>4</v>
      </c>
      <c r="AY73" s="220">
        <v>36</v>
      </c>
      <c r="AZ73" s="220"/>
      <c r="BA73" s="208"/>
    </row>
    <row r="74" spans="1:53" x14ac:dyDescent="0.25">
      <c r="A74" s="219"/>
      <c r="B74" s="10" t="s">
        <v>178</v>
      </c>
      <c r="C74" s="10"/>
      <c r="D74" s="253">
        <v>8018</v>
      </c>
      <c r="E74" s="10">
        <v>312</v>
      </c>
      <c r="F74" s="10">
        <v>214</v>
      </c>
      <c r="G74" s="10">
        <v>134</v>
      </c>
      <c r="H74" s="10">
        <v>111</v>
      </c>
      <c r="I74" s="10">
        <v>147</v>
      </c>
      <c r="J74" s="10"/>
      <c r="K74" s="343"/>
      <c r="L74" s="344"/>
      <c r="M74" s="10">
        <v>60580.87</v>
      </c>
      <c r="N74" s="10">
        <v>51579.95</v>
      </c>
      <c r="O74" s="10">
        <v>24424.05</v>
      </c>
      <c r="P74" s="10">
        <v>19291.63</v>
      </c>
      <c r="Q74" s="10">
        <v>233763.94</v>
      </c>
      <c r="R74" s="10"/>
      <c r="S74" s="343"/>
      <c r="T74" s="344"/>
      <c r="U74" s="10">
        <v>160</v>
      </c>
      <c r="V74" s="10">
        <v>136</v>
      </c>
      <c r="W74" s="10">
        <v>66</v>
      </c>
      <c r="X74" s="10">
        <v>52</v>
      </c>
      <c r="Y74" s="10">
        <v>618</v>
      </c>
      <c r="Z74" s="10"/>
      <c r="AA74" s="208"/>
      <c r="AB74" s="10" t="s">
        <v>205</v>
      </c>
      <c r="AC74" s="10"/>
      <c r="AD74" s="253">
        <v>8094</v>
      </c>
      <c r="AE74" s="220">
        <v>6</v>
      </c>
      <c r="AF74" s="220">
        <v>3</v>
      </c>
      <c r="AG74" s="220">
        <v>2</v>
      </c>
      <c r="AH74" s="220">
        <v>2</v>
      </c>
      <c r="AI74" s="220">
        <v>2</v>
      </c>
      <c r="AJ74" s="220"/>
      <c r="AK74" s="343"/>
      <c r="AL74" s="344"/>
      <c r="AM74" s="220">
        <v>798.41</v>
      </c>
      <c r="AN74" s="220">
        <v>420.25</v>
      </c>
      <c r="AO74" s="220">
        <v>162.69</v>
      </c>
      <c r="AP74" s="220">
        <v>138.26</v>
      </c>
      <c r="AQ74" s="220">
        <v>752.89</v>
      </c>
      <c r="AR74" s="220"/>
      <c r="AS74" s="343"/>
      <c r="AT74" s="344"/>
      <c r="AU74" s="220">
        <v>133</v>
      </c>
      <c r="AV74" s="220">
        <v>70</v>
      </c>
      <c r="AW74" s="220">
        <v>27</v>
      </c>
      <c r="AX74" s="220">
        <v>23</v>
      </c>
      <c r="AY74" s="220">
        <v>125</v>
      </c>
      <c r="AZ74" s="220"/>
      <c r="BA74" s="208"/>
    </row>
    <row r="75" spans="1:53" x14ac:dyDescent="0.25">
      <c r="A75" s="219"/>
      <c r="B75" s="10" t="s">
        <v>180</v>
      </c>
      <c r="C75" s="10"/>
      <c r="D75" s="253">
        <v>8092</v>
      </c>
      <c r="E75" s="10">
        <v>68</v>
      </c>
      <c r="F75" s="10">
        <v>35</v>
      </c>
      <c r="G75" s="10">
        <v>23</v>
      </c>
      <c r="H75" s="10">
        <v>21</v>
      </c>
      <c r="I75" s="10">
        <v>24</v>
      </c>
      <c r="J75" s="10"/>
      <c r="K75" s="343"/>
      <c r="L75" s="344"/>
      <c r="M75" s="10">
        <v>16218.44</v>
      </c>
      <c r="N75" s="10">
        <v>6345.85</v>
      </c>
      <c r="O75" s="10">
        <v>3399.29</v>
      </c>
      <c r="P75" s="10">
        <v>2060.63</v>
      </c>
      <c r="Q75" s="10">
        <v>16628.2</v>
      </c>
      <c r="R75" s="10"/>
      <c r="S75" s="343"/>
      <c r="T75" s="344"/>
      <c r="U75" s="10">
        <v>225</v>
      </c>
      <c r="V75" s="10">
        <v>88</v>
      </c>
      <c r="W75" s="10">
        <v>49</v>
      </c>
      <c r="X75" s="10">
        <v>30</v>
      </c>
      <c r="Y75" s="10">
        <v>231</v>
      </c>
      <c r="Z75" s="10"/>
      <c r="AA75" s="208"/>
      <c r="AB75" s="10" t="s">
        <v>206</v>
      </c>
      <c r="AC75" s="10"/>
      <c r="AD75" s="253">
        <v>8213</v>
      </c>
      <c r="AE75" s="220">
        <v>7</v>
      </c>
      <c r="AF75" s="220">
        <v>4</v>
      </c>
      <c r="AG75" s="220">
        <v>1</v>
      </c>
      <c r="AH75" s="220"/>
      <c r="AI75" s="220">
        <v>1</v>
      </c>
      <c r="AJ75" s="220"/>
      <c r="AK75" s="343"/>
      <c r="AL75" s="344"/>
      <c r="AM75" s="221">
        <v>3884.8</v>
      </c>
      <c r="AN75" s="220">
        <v>402.7</v>
      </c>
      <c r="AO75" s="220">
        <v>24.9</v>
      </c>
      <c r="AP75" s="220" t="s">
        <v>708</v>
      </c>
      <c r="AQ75" s="221">
        <v>1208.8699999999999</v>
      </c>
      <c r="AR75" s="220"/>
      <c r="AS75" s="343"/>
      <c r="AT75" s="344"/>
      <c r="AU75" s="220">
        <v>555</v>
      </c>
      <c r="AV75" s="220">
        <v>58</v>
      </c>
      <c r="AW75" s="220">
        <v>4</v>
      </c>
      <c r="AX75" s="220" t="s">
        <v>708</v>
      </c>
      <c r="AY75" s="220">
        <v>173</v>
      </c>
      <c r="AZ75" s="220"/>
      <c r="BA75" s="208"/>
    </row>
    <row r="76" spans="1:53" x14ac:dyDescent="0.25">
      <c r="A76" s="219"/>
      <c r="B76" s="10" t="s">
        <v>180</v>
      </c>
      <c r="C76" s="10"/>
      <c r="D76" s="253">
        <v>8092</v>
      </c>
      <c r="E76" s="10">
        <v>1</v>
      </c>
      <c r="F76" s="10"/>
      <c r="G76" s="10"/>
      <c r="H76" s="10"/>
      <c r="I76" s="10"/>
      <c r="J76" s="10"/>
      <c r="K76" s="343"/>
      <c r="L76" s="344"/>
      <c r="M76" s="10">
        <v>86.56</v>
      </c>
      <c r="N76" s="10">
        <v>0</v>
      </c>
      <c r="O76" s="10">
        <v>0</v>
      </c>
      <c r="P76" s="10">
        <v>0</v>
      </c>
      <c r="Q76" s="10">
        <v>0</v>
      </c>
      <c r="R76" s="10"/>
      <c r="S76" s="343"/>
      <c r="T76" s="344"/>
      <c r="U76" s="10">
        <v>87</v>
      </c>
      <c r="V76" s="10">
        <v>0</v>
      </c>
      <c r="W76" s="10">
        <v>0</v>
      </c>
      <c r="X76" s="10">
        <v>0</v>
      </c>
      <c r="Y76" s="10">
        <v>0</v>
      </c>
      <c r="Z76" s="10"/>
      <c r="AA76" s="208"/>
      <c r="AB76" s="10" t="s">
        <v>210</v>
      </c>
      <c r="AC76" s="10"/>
      <c r="AD76" s="253">
        <v>8230</v>
      </c>
      <c r="AE76" s="220">
        <v>1</v>
      </c>
      <c r="AF76" s="220">
        <v>1</v>
      </c>
      <c r="AG76" s="220">
        <v>1</v>
      </c>
      <c r="AH76" s="220">
        <v>1</v>
      </c>
      <c r="AI76" s="220">
        <v>1</v>
      </c>
      <c r="AJ76" s="220"/>
      <c r="AK76" s="343"/>
      <c r="AL76" s="344"/>
      <c r="AM76" s="220">
        <v>117.78</v>
      </c>
      <c r="AN76" s="220">
        <v>324.58999999999997</v>
      </c>
      <c r="AO76" s="220">
        <v>138.77000000000001</v>
      </c>
      <c r="AP76" s="220">
        <v>58.59</v>
      </c>
      <c r="AQ76" s="220">
        <v>242.35</v>
      </c>
      <c r="AR76" s="220"/>
      <c r="AS76" s="343"/>
      <c r="AT76" s="344"/>
      <c r="AU76" s="220">
        <v>118</v>
      </c>
      <c r="AV76" s="220">
        <v>325</v>
      </c>
      <c r="AW76" s="220">
        <v>139</v>
      </c>
      <c r="AX76" s="220">
        <v>59</v>
      </c>
      <c r="AY76" s="220">
        <v>242</v>
      </c>
      <c r="AZ76" s="220"/>
      <c r="BA76" s="208"/>
    </row>
    <row r="77" spans="1:53" x14ac:dyDescent="0.25">
      <c r="A77" s="219"/>
      <c r="B77" s="10" t="s">
        <v>181</v>
      </c>
      <c r="C77" s="10"/>
      <c r="D77" s="253">
        <v>8311</v>
      </c>
      <c r="E77" s="10">
        <v>232</v>
      </c>
      <c r="F77" s="10">
        <v>112</v>
      </c>
      <c r="G77" s="10">
        <v>91</v>
      </c>
      <c r="H77" s="10">
        <v>100</v>
      </c>
      <c r="I77" s="10">
        <v>133</v>
      </c>
      <c r="J77" s="10"/>
      <c r="K77" s="343"/>
      <c r="L77" s="344"/>
      <c r="M77" s="10">
        <v>63931.95</v>
      </c>
      <c r="N77" s="10">
        <v>28397.18</v>
      </c>
      <c r="O77" s="10">
        <v>20918.97</v>
      </c>
      <c r="P77" s="10">
        <v>19661.919999999998</v>
      </c>
      <c r="Q77" s="10">
        <v>151634.12</v>
      </c>
      <c r="R77" s="10"/>
      <c r="S77" s="343"/>
      <c r="T77" s="344"/>
      <c r="U77" s="10">
        <v>228</v>
      </c>
      <c r="V77" s="10">
        <v>101</v>
      </c>
      <c r="W77" s="10">
        <v>79</v>
      </c>
      <c r="X77" s="10">
        <v>71</v>
      </c>
      <c r="Y77" s="10">
        <v>540</v>
      </c>
      <c r="Z77" s="10"/>
      <c r="AA77" s="208"/>
      <c r="AB77" s="10" t="s">
        <v>210</v>
      </c>
      <c r="AC77" s="10"/>
      <c r="AD77" s="253">
        <v>8270</v>
      </c>
      <c r="AE77" s="220">
        <v>4</v>
      </c>
      <c r="AF77" s="220">
        <v>2</v>
      </c>
      <c r="AG77" s="220">
        <v>2</v>
      </c>
      <c r="AH77" s="220">
        <v>1</v>
      </c>
      <c r="AI77" s="220">
        <v>1</v>
      </c>
      <c r="AJ77" s="220"/>
      <c r="AK77" s="343"/>
      <c r="AL77" s="344"/>
      <c r="AM77" s="220">
        <v>693.55</v>
      </c>
      <c r="AN77" s="220">
        <v>114.04</v>
      </c>
      <c r="AO77" s="220">
        <v>112.41</v>
      </c>
      <c r="AP77" s="220">
        <v>15.68</v>
      </c>
      <c r="AQ77" s="220">
        <v>307.87</v>
      </c>
      <c r="AR77" s="220"/>
      <c r="AS77" s="343"/>
      <c r="AT77" s="344"/>
      <c r="AU77" s="220">
        <v>173</v>
      </c>
      <c r="AV77" s="220">
        <v>29</v>
      </c>
      <c r="AW77" s="220">
        <v>28</v>
      </c>
      <c r="AX77" s="220">
        <v>4</v>
      </c>
      <c r="AY77" s="220">
        <v>77</v>
      </c>
      <c r="AZ77" s="220"/>
      <c r="BA77" s="208"/>
    </row>
    <row r="78" spans="1:53" x14ac:dyDescent="0.25">
      <c r="A78" s="219"/>
      <c r="B78" s="10" t="s">
        <v>186</v>
      </c>
      <c r="C78" s="10"/>
      <c r="D78" s="253">
        <v>8318</v>
      </c>
      <c r="E78" s="10">
        <v>73</v>
      </c>
      <c r="F78" s="10">
        <v>35</v>
      </c>
      <c r="G78" s="10">
        <v>24</v>
      </c>
      <c r="H78" s="10">
        <v>22</v>
      </c>
      <c r="I78" s="10">
        <v>24</v>
      </c>
      <c r="J78" s="10"/>
      <c r="K78" s="343"/>
      <c r="L78" s="344"/>
      <c r="M78" s="10">
        <v>13913.87</v>
      </c>
      <c r="N78" s="10">
        <v>7140.34</v>
      </c>
      <c r="O78" s="10">
        <v>4416.29</v>
      </c>
      <c r="P78" s="10">
        <v>3919.72</v>
      </c>
      <c r="Q78" s="10">
        <v>26885.1</v>
      </c>
      <c r="R78" s="10"/>
      <c r="S78" s="343"/>
      <c r="T78" s="344"/>
      <c r="U78" s="10">
        <v>168</v>
      </c>
      <c r="V78" s="10">
        <v>86</v>
      </c>
      <c r="W78" s="10">
        <v>53</v>
      </c>
      <c r="X78" s="10">
        <v>47</v>
      </c>
      <c r="Y78" s="10">
        <v>324</v>
      </c>
      <c r="Z78" s="10"/>
      <c r="AA78" s="208"/>
      <c r="AB78" s="10" t="s">
        <v>670</v>
      </c>
      <c r="AC78" s="10"/>
      <c r="AD78" s="253">
        <v>8080</v>
      </c>
      <c r="AE78" s="220">
        <v>1</v>
      </c>
      <c r="AF78" s="220">
        <v>1</v>
      </c>
      <c r="AG78" s="220">
        <v>1</v>
      </c>
      <c r="AH78" s="220">
        <v>1</v>
      </c>
      <c r="AI78" s="220">
        <v>1</v>
      </c>
      <c r="AJ78" s="220"/>
      <c r="AK78" s="343"/>
      <c r="AL78" s="344"/>
      <c r="AM78" s="220">
        <v>47.62</v>
      </c>
      <c r="AN78" s="220">
        <v>47.76</v>
      </c>
      <c r="AO78" s="220">
        <v>47.97</v>
      </c>
      <c r="AP78" s="220">
        <v>43.75</v>
      </c>
      <c r="AQ78" s="221">
        <v>2044.86</v>
      </c>
      <c r="AR78" s="220"/>
      <c r="AS78" s="343"/>
      <c r="AT78" s="344"/>
      <c r="AU78" s="220">
        <v>48</v>
      </c>
      <c r="AV78" s="220">
        <v>48</v>
      </c>
      <c r="AW78" s="220">
        <v>48</v>
      </c>
      <c r="AX78" s="220">
        <v>44</v>
      </c>
      <c r="AY78" s="222">
        <v>2045</v>
      </c>
      <c r="AZ78" s="220"/>
      <c r="BA78" s="208"/>
    </row>
    <row r="79" spans="1:53" x14ac:dyDescent="0.25">
      <c r="A79" s="219"/>
      <c r="B79" s="10" t="s">
        <v>187</v>
      </c>
      <c r="C79" s="10"/>
      <c r="D79" s="253">
        <v>8080</v>
      </c>
      <c r="E79" s="10">
        <v>1</v>
      </c>
      <c r="F79" s="10">
        <v>1</v>
      </c>
      <c r="G79" s="10">
        <v>1</v>
      </c>
      <c r="H79" s="10">
        <v>1</v>
      </c>
      <c r="I79" s="10">
        <v>1</v>
      </c>
      <c r="J79" s="10"/>
      <c r="K79" s="343"/>
      <c r="L79" s="344"/>
      <c r="M79" s="10">
        <v>10.8</v>
      </c>
      <c r="N79" s="10">
        <v>13.26</v>
      </c>
      <c r="O79" s="10">
        <v>9.49</v>
      </c>
      <c r="P79" s="10">
        <v>11.24</v>
      </c>
      <c r="Q79" s="10">
        <v>59.84</v>
      </c>
      <c r="R79" s="10"/>
      <c r="S79" s="343"/>
      <c r="T79" s="344"/>
      <c r="U79" s="10">
        <v>11</v>
      </c>
      <c r="V79" s="10">
        <v>13</v>
      </c>
      <c r="W79" s="10">
        <v>9</v>
      </c>
      <c r="X79" s="10">
        <v>11</v>
      </c>
      <c r="Y79" s="10">
        <v>60</v>
      </c>
      <c r="Z79" s="10"/>
      <c r="AA79" s="208"/>
      <c r="AB79" s="10" t="s">
        <v>211</v>
      </c>
      <c r="AC79" s="10"/>
      <c r="AD79" s="253">
        <v>8037</v>
      </c>
      <c r="AE79" s="220">
        <v>1</v>
      </c>
      <c r="AF79" s="220"/>
      <c r="AG79" s="220"/>
      <c r="AH79" s="220"/>
      <c r="AI79" s="220"/>
      <c r="AJ79" s="220"/>
      <c r="AK79" s="343"/>
      <c r="AL79" s="344"/>
      <c r="AM79" s="220">
        <v>36.51</v>
      </c>
      <c r="AN79" s="220" t="s">
        <v>708</v>
      </c>
      <c r="AO79" s="220" t="s">
        <v>708</v>
      </c>
      <c r="AP79" s="220" t="s">
        <v>708</v>
      </c>
      <c r="AQ79" s="220" t="s">
        <v>708</v>
      </c>
      <c r="AR79" s="220"/>
      <c r="AS79" s="343"/>
      <c r="AT79" s="344"/>
      <c r="AU79" s="220">
        <v>37</v>
      </c>
      <c r="AV79" s="220" t="s">
        <v>708</v>
      </c>
      <c r="AW79" s="220" t="s">
        <v>708</v>
      </c>
      <c r="AX79" s="220" t="s">
        <v>708</v>
      </c>
      <c r="AY79" s="220" t="s">
        <v>708</v>
      </c>
      <c r="AZ79" s="220"/>
      <c r="BA79" s="208"/>
    </row>
    <row r="80" spans="1:53" x14ac:dyDescent="0.25">
      <c r="A80" s="219"/>
      <c r="B80" s="10" t="s">
        <v>188</v>
      </c>
      <c r="C80" s="10"/>
      <c r="D80" s="253">
        <v>8019</v>
      </c>
      <c r="E80" s="10">
        <v>53</v>
      </c>
      <c r="F80" s="10">
        <v>22</v>
      </c>
      <c r="G80" s="10">
        <v>16</v>
      </c>
      <c r="H80" s="10">
        <v>17</v>
      </c>
      <c r="I80" s="10">
        <v>20</v>
      </c>
      <c r="J80" s="10"/>
      <c r="K80" s="343"/>
      <c r="L80" s="344"/>
      <c r="M80" s="10">
        <v>15910.31</v>
      </c>
      <c r="N80" s="10">
        <v>7225.24</v>
      </c>
      <c r="O80" s="10">
        <v>6183.65</v>
      </c>
      <c r="P80" s="10">
        <v>4844</v>
      </c>
      <c r="Q80" s="10">
        <v>23085.97</v>
      </c>
      <c r="R80" s="10"/>
      <c r="S80" s="343"/>
      <c r="T80" s="344"/>
      <c r="U80" s="10">
        <v>257</v>
      </c>
      <c r="V80" s="10">
        <v>117</v>
      </c>
      <c r="W80" s="10">
        <v>100</v>
      </c>
      <c r="X80" s="10">
        <v>78</v>
      </c>
      <c r="Y80" s="10">
        <v>372</v>
      </c>
      <c r="Z80" s="10"/>
      <c r="AA80" s="208"/>
      <c r="AB80" s="10" t="s">
        <v>212</v>
      </c>
      <c r="AC80" s="10"/>
      <c r="AD80" s="253">
        <v>8318</v>
      </c>
      <c r="AE80" s="220">
        <v>3</v>
      </c>
      <c r="AF80" s="220">
        <v>1</v>
      </c>
      <c r="AG80" s="220">
        <v>1</v>
      </c>
      <c r="AH80" s="220">
        <v>1</v>
      </c>
      <c r="AI80" s="220">
        <v>1</v>
      </c>
      <c r="AJ80" s="220"/>
      <c r="AK80" s="343"/>
      <c r="AL80" s="344"/>
      <c r="AM80" s="220">
        <v>115.17</v>
      </c>
      <c r="AN80" s="220">
        <v>34.89</v>
      </c>
      <c r="AO80" s="220">
        <v>13.88</v>
      </c>
      <c r="AP80" s="220">
        <v>12.92</v>
      </c>
      <c r="AQ80" s="220">
        <v>85.93</v>
      </c>
      <c r="AR80" s="220"/>
      <c r="AS80" s="343"/>
      <c r="AT80" s="344"/>
      <c r="AU80" s="220">
        <v>38</v>
      </c>
      <c r="AV80" s="220">
        <v>12</v>
      </c>
      <c r="AW80" s="220">
        <v>5</v>
      </c>
      <c r="AX80" s="220">
        <v>4</v>
      </c>
      <c r="AY80" s="220">
        <v>29</v>
      </c>
      <c r="AZ80" s="220"/>
      <c r="BA80" s="208"/>
    </row>
    <row r="81" spans="1:53" x14ac:dyDescent="0.25">
      <c r="A81" s="219"/>
      <c r="B81" s="10" t="s">
        <v>190</v>
      </c>
      <c r="C81" s="10"/>
      <c r="D81" s="253">
        <v>8089</v>
      </c>
      <c r="E81" s="10">
        <v>163</v>
      </c>
      <c r="F81" s="10">
        <v>108</v>
      </c>
      <c r="G81" s="10">
        <v>88</v>
      </c>
      <c r="H81" s="10">
        <v>70</v>
      </c>
      <c r="I81" s="10">
        <v>100</v>
      </c>
      <c r="J81" s="10"/>
      <c r="K81" s="343"/>
      <c r="L81" s="344"/>
      <c r="M81" s="10">
        <v>34991.230000000003</v>
      </c>
      <c r="N81" s="10">
        <v>28178.59</v>
      </c>
      <c r="O81" s="10">
        <v>15966.61</v>
      </c>
      <c r="P81" s="10">
        <v>10906.31</v>
      </c>
      <c r="Q81" s="10">
        <v>192680.4</v>
      </c>
      <c r="R81" s="10"/>
      <c r="S81" s="343"/>
      <c r="T81" s="344"/>
      <c r="U81" s="10">
        <v>168</v>
      </c>
      <c r="V81" s="10">
        <v>135</v>
      </c>
      <c r="W81" s="10">
        <v>79</v>
      </c>
      <c r="X81" s="10">
        <v>54</v>
      </c>
      <c r="Y81" s="10">
        <v>926</v>
      </c>
      <c r="Z81" s="10"/>
      <c r="AA81" s="208"/>
      <c r="AB81" s="10" t="s">
        <v>213</v>
      </c>
      <c r="AC81" s="10"/>
      <c r="AD81" s="253">
        <v>8023</v>
      </c>
      <c r="AE81" s="220">
        <v>9</v>
      </c>
      <c r="AF81" s="220">
        <v>6</v>
      </c>
      <c r="AG81" s="220">
        <v>2</v>
      </c>
      <c r="AH81" s="220">
        <v>4</v>
      </c>
      <c r="AI81" s="220">
        <v>4</v>
      </c>
      <c r="AJ81" s="220"/>
      <c r="AK81" s="343"/>
      <c r="AL81" s="344"/>
      <c r="AM81" s="221">
        <v>5886.09</v>
      </c>
      <c r="AN81" s="220">
        <v>198.52</v>
      </c>
      <c r="AO81" s="220">
        <v>40.119999999999997</v>
      </c>
      <c r="AP81" s="220">
        <v>63.91</v>
      </c>
      <c r="AQ81" s="221">
        <v>2764.67</v>
      </c>
      <c r="AR81" s="220"/>
      <c r="AS81" s="343"/>
      <c r="AT81" s="344"/>
      <c r="AU81" s="220">
        <v>654</v>
      </c>
      <c r="AV81" s="220">
        <v>22</v>
      </c>
      <c r="AW81" s="220">
        <v>10</v>
      </c>
      <c r="AX81" s="220">
        <v>7</v>
      </c>
      <c r="AY81" s="220">
        <v>307</v>
      </c>
      <c r="AZ81" s="220"/>
      <c r="BA81" s="208"/>
    </row>
    <row r="82" spans="1:53" x14ac:dyDescent="0.25">
      <c r="A82" s="219"/>
      <c r="B82" s="10" t="s">
        <v>194</v>
      </c>
      <c r="C82" s="10"/>
      <c r="D82" s="253">
        <v>8020</v>
      </c>
      <c r="E82" s="10">
        <v>95</v>
      </c>
      <c r="F82" s="10">
        <v>59</v>
      </c>
      <c r="G82" s="10">
        <v>43</v>
      </c>
      <c r="H82" s="10">
        <v>35</v>
      </c>
      <c r="I82" s="10">
        <v>48</v>
      </c>
      <c r="J82" s="10"/>
      <c r="K82" s="343"/>
      <c r="L82" s="344"/>
      <c r="M82" s="10">
        <v>16921.810000000001</v>
      </c>
      <c r="N82" s="10">
        <v>10551.78</v>
      </c>
      <c r="O82" s="10">
        <v>6437.65</v>
      </c>
      <c r="P82" s="10">
        <v>4759.17</v>
      </c>
      <c r="Q82" s="10">
        <v>46897.35</v>
      </c>
      <c r="R82" s="10"/>
      <c r="S82" s="343"/>
      <c r="T82" s="344"/>
      <c r="U82" s="10">
        <v>148</v>
      </c>
      <c r="V82" s="10">
        <v>93</v>
      </c>
      <c r="W82" s="10">
        <v>57</v>
      </c>
      <c r="X82" s="10">
        <v>42</v>
      </c>
      <c r="Y82" s="10">
        <v>411</v>
      </c>
      <c r="Z82" s="10"/>
      <c r="AA82" s="208"/>
      <c r="AB82" s="10" t="s">
        <v>214</v>
      </c>
      <c r="AC82" s="10"/>
      <c r="AD82" s="253">
        <v>8302</v>
      </c>
      <c r="AE82" s="220">
        <v>1</v>
      </c>
      <c r="AF82" s="220">
        <v>1</v>
      </c>
      <c r="AG82" s="220">
        <v>1</v>
      </c>
      <c r="AH82" s="220"/>
      <c r="AI82" s="220"/>
      <c r="AJ82" s="220"/>
      <c r="AK82" s="343"/>
      <c r="AL82" s="344"/>
      <c r="AM82" s="220">
        <v>33.92</v>
      </c>
      <c r="AN82" s="220">
        <v>32.020000000000003</v>
      </c>
      <c r="AO82" s="220">
        <v>30.82</v>
      </c>
      <c r="AP82" s="220" t="s">
        <v>708</v>
      </c>
      <c r="AQ82" s="220" t="s">
        <v>708</v>
      </c>
      <c r="AR82" s="220"/>
      <c r="AS82" s="343"/>
      <c r="AT82" s="344"/>
      <c r="AU82" s="220">
        <v>34</v>
      </c>
      <c r="AV82" s="220">
        <v>32</v>
      </c>
      <c r="AW82" s="220">
        <v>31</v>
      </c>
      <c r="AX82" s="220" t="s">
        <v>708</v>
      </c>
      <c r="AY82" s="220" t="s">
        <v>708</v>
      </c>
      <c r="AZ82" s="220"/>
      <c r="BA82" s="208"/>
    </row>
    <row r="83" spans="1:53" x14ac:dyDescent="0.25">
      <c r="A83" s="219"/>
      <c r="B83" s="10" t="s">
        <v>196</v>
      </c>
      <c r="C83" s="10"/>
      <c r="D83" s="253">
        <v>8312</v>
      </c>
      <c r="E83" s="10">
        <v>652</v>
      </c>
      <c r="F83" s="10">
        <v>451</v>
      </c>
      <c r="G83" s="10">
        <v>335</v>
      </c>
      <c r="H83" s="10">
        <v>313</v>
      </c>
      <c r="I83" s="10">
        <v>445</v>
      </c>
      <c r="J83" s="10"/>
      <c r="K83" s="343"/>
      <c r="L83" s="344"/>
      <c r="M83" s="10">
        <v>129339.42</v>
      </c>
      <c r="N83" s="10">
        <v>79002.7</v>
      </c>
      <c r="O83" s="10">
        <v>53908.61</v>
      </c>
      <c r="P83" s="10">
        <v>38906.67</v>
      </c>
      <c r="Q83" s="10">
        <v>351882.56</v>
      </c>
      <c r="R83" s="10"/>
      <c r="S83" s="343"/>
      <c r="T83" s="344"/>
      <c r="U83" s="10">
        <v>155</v>
      </c>
      <c r="V83" s="10">
        <v>94</v>
      </c>
      <c r="W83" s="10">
        <v>67</v>
      </c>
      <c r="X83" s="10">
        <v>47</v>
      </c>
      <c r="Y83" s="10">
        <v>420</v>
      </c>
      <c r="Z83" s="10"/>
      <c r="AA83" s="208"/>
      <c r="AB83" s="10" t="s">
        <v>214</v>
      </c>
      <c r="AC83" s="10"/>
      <c r="AD83" s="253">
        <v>8313</v>
      </c>
      <c r="AE83" s="220">
        <v>6</v>
      </c>
      <c r="AF83" s="220">
        <v>2</v>
      </c>
      <c r="AG83" s="220">
        <v>2</v>
      </c>
      <c r="AH83" s="220">
        <v>2</v>
      </c>
      <c r="AI83" s="220">
        <v>2</v>
      </c>
      <c r="AJ83" s="220"/>
      <c r="AK83" s="343"/>
      <c r="AL83" s="344"/>
      <c r="AM83" s="221">
        <v>1073.03</v>
      </c>
      <c r="AN83" s="220">
        <v>42.54</v>
      </c>
      <c r="AO83" s="220">
        <v>35.35</v>
      </c>
      <c r="AP83" s="220">
        <v>47.22</v>
      </c>
      <c r="AQ83" s="220">
        <v>100.39</v>
      </c>
      <c r="AR83" s="220"/>
      <c r="AS83" s="343"/>
      <c r="AT83" s="344"/>
      <c r="AU83" s="220">
        <v>179</v>
      </c>
      <c r="AV83" s="220">
        <v>7</v>
      </c>
      <c r="AW83" s="220">
        <v>6</v>
      </c>
      <c r="AX83" s="220">
        <v>8</v>
      </c>
      <c r="AY83" s="220">
        <v>17</v>
      </c>
      <c r="AZ83" s="220"/>
      <c r="BA83" s="208"/>
    </row>
    <row r="84" spans="1:53" x14ac:dyDescent="0.25">
      <c r="A84" s="219"/>
      <c r="B84" s="10" t="s">
        <v>199</v>
      </c>
      <c r="C84" s="10"/>
      <c r="D84" s="253">
        <v>8021</v>
      </c>
      <c r="E84" s="10">
        <v>1520</v>
      </c>
      <c r="F84" s="10">
        <v>1144</v>
      </c>
      <c r="G84" s="10">
        <v>885</v>
      </c>
      <c r="H84" s="10">
        <v>787</v>
      </c>
      <c r="I84" s="10">
        <v>1080</v>
      </c>
      <c r="J84" s="10"/>
      <c r="K84" s="343"/>
      <c r="L84" s="344"/>
      <c r="M84" s="10">
        <v>282177.07</v>
      </c>
      <c r="N84" s="10">
        <v>207971.54</v>
      </c>
      <c r="O84" s="10">
        <v>128207.82</v>
      </c>
      <c r="P84" s="10">
        <v>98599.17</v>
      </c>
      <c r="Q84" s="10">
        <v>1155052.3899999999</v>
      </c>
      <c r="R84" s="10"/>
      <c r="S84" s="343"/>
      <c r="T84" s="344"/>
      <c r="U84" s="10">
        <v>149</v>
      </c>
      <c r="V84" s="10">
        <v>110</v>
      </c>
      <c r="W84" s="10">
        <v>70</v>
      </c>
      <c r="X84" s="10">
        <v>53</v>
      </c>
      <c r="Y84" s="10">
        <v>611</v>
      </c>
      <c r="Z84" s="10"/>
      <c r="AA84" s="208"/>
      <c r="AB84" s="10" t="s">
        <v>217</v>
      </c>
      <c r="AC84" s="10"/>
      <c r="AD84" s="253">
        <v>8210</v>
      </c>
      <c r="AE84" s="220">
        <v>1</v>
      </c>
      <c r="AF84" s="220">
        <v>1</v>
      </c>
      <c r="AG84" s="220"/>
      <c r="AH84" s="220"/>
      <c r="AI84" s="220"/>
      <c r="AJ84" s="220"/>
      <c r="AK84" s="343"/>
      <c r="AL84" s="344"/>
      <c r="AM84" s="220">
        <v>125.87</v>
      </c>
      <c r="AN84" s="220">
        <v>89.46</v>
      </c>
      <c r="AO84" s="220" t="s">
        <v>708</v>
      </c>
      <c r="AP84" s="220" t="s">
        <v>708</v>
      </c>
      <c r="AQ84" s="220" t="s">
        <v>708</v>
      </c>
      <c r="AR84" s="220"/>
      <c r="AS84" s="343"/>
      <c r="AT84" s="344"/>
      <c r="AU84" s="220">
        <v>126</v>
      </c>
      <c r="AV84" s="220">
        <v>89</v>
      </c>
      <c r="AW84" s="220" t="s">
        <v>708</v>
      </c>
      <c r="AX84" s="220" t="s">
        <v>708</v>
      </c>
      <c r="AY84" s="220" t="s">
        <v>708</v>
      </c>
      <c r="AZ84" s="220"/>
      <c r="BA84" s="208"/>
    </row>
    <row r="85" spans="1:53" x14ac:dyDescent="0.25">
      <c r="A85" s="219"/>
      <c r="B85" s="10" t="s">
        <v>201</v>
      </c>
      <c r="C85" s="10"/>
      <c r="D85" s="253">
        <v>8210</v>
      </c>
      <c r="E85" s="10">
        <v>66</v>
      </c>
      <c r="F85" s="10">
        <v>16</v>
      </c>
      <c r="G85" s="10">
        <v>19</v>
      </c>
      <c r="H85" s="10">
        <v>18</v>
      </c>
      <c r="I85" s="10">
        <v>18</v>
      </c>
      <c r="J85" s="10"/>
      <c r="K85" s="343"/>
      <c r="L85" s="344"/>
      <c r="M85" s="10">
        <v>17148.439999999999</v>
      </c>
      <c r="N85" s="10">
        <v>3922.16</v>
      </c>
      <c r="O85" s="10">
        <v>2024.68</v>
      </c>
      <c r="P85" s="10">
        <v>2181.2800000000002</v>
      </c>
      <c r="Q85" s="10">
        <v>11267.87</v>
      </c>
      <c r="R85" s="10"/>
      <c r="S85" s="343"/>
      <c r="T85" s="344"/>
      <c r="U85" s="10">
        <v>235</v>
      </c>
      <c r="V85" s="10">
        <v>54</v>
      </c>
      <c r="W85" s="10">
        <v>30</v>
      </c>
      <c r="X85" s="10">
        <v>31</v>
      </c>
      <c r="Y85" s="10">
        <v>154</v>
      </c>
      <c r="Z85" s="10"/>
      <c r="AA85" s="208"/>
      <c r="AB85" s="10" t="s">
        <v>217</v>
      </c>
      <c r="AC85" s="10"/>
      <c r="AD85" s="253">
        <v>8251</v>
      </c>
      <c r="AE85" s="220">
        <v>3</v>
      </c>
      <c r="AF85" s="220">
        <v>2</v>
      </c>
      <c r="AG85" s="220">
        <v>1</v>
      </c>
      <c r="AH85" s="220">
        <v>1</v>
      </c>
      <c r="AI85" s="220">
        <v>1</v>
      </c>
      <c r="AJ85" s="220"/>
      <c r="AK85" s="343"/>
      <c r="AL85" s="344"/>
      <c r="AM85" s="220">
        <v>242.7</v>
      </c>
      <c r="AN85" s="220">
        <v>40.020000000000003</v>
      </c>
      <c r="AO85" s="220">
        <v>11.83</v>
      </c>
      <c r="AP85" s="220">
        <v>11.5</v>
      </c>
      <c r="AQ85" s="220">
        <v>170.99</v>
      </c>
      <c r="AR85" s="220"/>
      <c r="AS85" s="343"/>
      <c r="AT85" s="344"/>
      <c r="AU85" s="220">
        <v>81</v>
      </c>
      <c r="AV85" s="220">
        <v>13</v>
      </c>
      <c r="AW85" s="220">
        <v>4</v>
      </c>
      <c r="AX85" s="220">
        <v>4</v>
      </c>
      <c r="AY85" s="220">
        <v>57</v>
      </c>
      <c r="AZ85" s="220"/>
      <c r="BA85" s="208"/>
    </row>
    <row r="86" spans="1:53" x14ac:dyDescent="0.25">
      <c r="A86" s="219"/>
      <c r="B86" s="10" t="s">
        <v>203</v>
      </c>
      <c r="C86" s="10"/>
      <c r="D86" s="253">
        <v>8302</v>
      </c>
      <c r="E86" s="10">
        <v>1</v>
      </c>
      <c r="F86" s="10">
        <v>1</v>
      </c>
      <c r="G86" s="10">
        <v>1</v>
      </c>
      <c r="H86" s="10">
        <v>1</v>
      </c>
      <c r="I86" s="10"/>
      <c r="J86" s="10"/>
      <c r="K86" s="343"/>
      <c r="L86" s="344"/>
      <c r="M86" s="10">
        <v>131.62</v>
      </c>
      <c r="N86" s="10">
        <v>176.32</v>
      </c>
      <c r="O86" s="10">
        <v>129.35</v>
      </c>
      <c r="P86" s="10">
        <v>117.07</v>
      </c>
      <c r="Q86" s="10">
        <v>0</v>
      </c>
      <c r="R86" s="10"/>
      <c r="S86" s="343"/>
      <c r="T86" s="344"/>
      <c r="U86" s="10">
        <v>132</v>
      </c>
      <c r="V86" s="10">
        <v>176</v>
      </c>
      <c r="W86" s="10">
        <v>129</v>
      </c>
      <c r="X86" s="10">
        <v>117</v>
      </c>
      <c r="Y86" s="10">
        <v>0</v>
      </c>
      <c r="Z86" s="10"/>
      <c r="AA86" s="208"/>
      <c r="AB86" s="10" t="s">
        <v>218</v>
      </c>
      <c r="AC86" s="10"/>
      <c r="AD86" s="253">
        <v>8314</v>
      </c>
      <c r="AE86" s="220">
        <v>3</v>
      </c>
      <c r="AF86" s="220"/>
      <c r="AG86" s="220"/>
      <c r="AH86" s="220"/>
      <c r="AI86" s="220"/>
      <c r="AJ86" s="220"/>
      <c r="AK86" s="343"/>
      <c r="AL86" s="344"/>
      <c r="AM86" s="220">
        <v>41.9</v>
      </c>
      <c r="AN86" s="220" t="s">
        <v>708</v>
      </c>
      <c r="AO86" s="220" t="s">
        <v>708</v>
      </c>
      <c r="AP86" s="220" t="s">
        <v>708</v>
      </c>
      <c r="AQ86" s="220" t="s">
        <v>708</v>
      </c>
      <c r="AR86" s="220"/>
      <c r="AS86" s="343"/>
      <c r="AT86" s="344"/>
      <c r="AU86" s="220">
        <v>14</v>
      </c>
      <c r="AV86" s="220" t="s">
        <v>708</v>
      </c>
      <c r="AW86" s="220" t="s">
        <v>708</v>
      </c>
      <c r="AX86" s="220" t="s">
        <v>708</v>
      </c>
      <c r="AY86" s="220" t="s">
        <v>708</v>
      </c>
      <c r="AZ86" s="220"/>
      <c r="BA86" s="208"/>
    </row>
    <row r="87" spans="1:53" x14ac:dyDescent="0.25">
      <c r="A87" s="219"/>
      <c r="B87" s="10" t="s">
        <v>204</v>
      </c>
      <c r="C87" s="10"/>
      <c r="D87" s="253">
        <v>8204</v>
      </c>
      <c r="E87" s="10">
        <v>191</v>
      </c>
      <c r="F87" s="10">
        <v>121</v>
      </c>
      <c r="G87" s="10">
        <v>94</v>
      </c>
      <c r="H87" s="10">
        <v>80</v>
      </c>
      <c r="I87" s="10">
        <v>84</v>
      </c>
      <c r="J87" s="10"/>
      <c r="K87" s="343"/>
      <c r="L87" s="344"/>
      <c r="M87" s="10">
        <v>15778.46</v>
      </c>
      <c r="N87" s="10">
        <v>9938.7900000000009</v>
      </c>
      <c r="O87" s="10">
        <v>7518.34</v>
      </c>
      <c r="P87" s="10">
        <v>4257.17</v>
      </c>
      <c r="Q87" s="10">
        <v>43872.81</v>
      </c>
      <c r="R87" s="10"/>
      <c r="S87" s="343"/>
      <c r="T87" s="344"/>
      <c r="U87" s="10">
        <v>77</v>
      </c>
      <c r="V87" s="10">
        <v>48</v>
      </c>
      <c r="W87" s="10">
        <v>37</v>
      </c>
      <c r="X87" s="10">
        <v>21</v>
      </c>
      <c r="Y87" s="10">
        <v>214</v>
      </c>
      <c r="Z87" s="10"/>
      <c r="AA87" s="208"/>
      <c r="AB87" s="10" t="s">
        <v>220</v>
      </c>
      <c r="AC87" s="10"/>
      <c r="AD87" s="253">
        <v>8214</v>
      </c>
      <c r="AE87" s="220">
        <v>15</v>
      </c>
      <c r="AF87" s="220">
        <v>10</v>
      </c>
      <c r="AG87" s="220">
        <v>6</v>
      </c>
      <c r="AH87" s="220">
        <v>5</v>
      </c>
      <c r="AI87" s="220">
        <v>5</v>
      </c>
      <c r="AJ87" s="220"/>
      <c r="AK87" s="343"/>
      <c r="AL87" s="344"/>
      <c r="AM87" s="220">
        <v>567.13</v>
      </c>
      <c r="AN87" s="220">
        <v>357.42</v>
      </c>
      <c r="AO87" s="220">
        <v>169.05</v>
      </c>
      <c r="AP87" s="220">
        <v>180.89</v>
      </c>
      <c r="AQ87" s="221">
        <v>1309.27</v>
      </c>
      <c r="AR87" s="220"/>
      <c r="AS87" s="343"/>
      <c r="AT87" s="344"/>
      <c r="AU87" s="220">
        <v>38</v>
      </c>
      <c r="AV87" s="220">
        <v>24</v>
      </c>
      <c r="AW87" s="220">
        <v>12</v>
      </c>
      <c r="AX87" s="220">
        <v>12</v>
      </c>
      <c r="AY87" s="220">
        <v>87</v>
      </c>
      <c r="AZ87" s="220"/>
      <c r="BA87" s="208"/>
    </row>
    <row r="88" spans="1:53" x14ac:dyDescent="0.25">
      <c r="A88" s="219"/>
      <c r="B88" s="10" t="s">
        <v>205</v>
      </c>
      <c r="C88" s="10"/>
      <c r="D88" s="253">
        <v>8094</v>
      </c>
      <c r="E88" s="10">
        <v>215</v>
      </c>
      <c r="F88" s="10">
        <v>154</v>
      </c>
      <c r="G88" s="10">
        <v>102</v>
      </c>
      <c r="H88" s="10">
        <v>90</v>
      </c>
      <c r="I88" s="10">
        <v>125</v>
      </c>
      <c r="J88" s="10"/>
      <c r="K88" s="343"/>
      <c r="L88" s="344"/>
      <c r="M88" s="10">
        <v>36677.35</v>
      </c>
      <c r="N88" s="10">
        <v>31838.59</v>
      </c>
      <c r="O88" s="10">
        <v>14437.82</v>
      </c>
      <c r="P88" s="10">
        <v>12195.69</v>
      </c>
      <c r="Q88" s="10">
        <v>143060.53</v>
      </c>
      <c r="R88" s="10"/>
      <c r="S88" s="343"/>
      <c r="T88" s="344"/>
      <c r="U88" s="10">
        <v>132</v>
      </c>
      <c r="V88" s="10">
        <v>115</v>
      </c>
      <c r="W88" s="10">
        <v>53</v>
      </c>
      <c r="X88" s="10">
        <v>44</v>
      </c>
      <c r="Y88" s="10">
        <v>515</v>
      </c>
      <c r="Z88" s="10"/>
      <c r="AA88" s="208"/>
      <c r="AB88" s="10" t="s">
        <v>227</v>
      </c>
      <c r="AC88" s="10"/>
      <c r="AD88" s="253">
        <v>8215</v>
      </c>
      <c r="AE88" s="220">
        <v>15</v>
      </c>
      <c r="AF88" s="220">
        <v>8</v>
      </c>
      <c r="AG88" s="220">
        <v>6</v>
      </c>
      <c r="AH88" s="220">
        <v>6</v>
      </c>
      <c r="AI88" s="220">
        <v>8</v>
      </c>
      <c r="AJ88" s="220"/>
      <c r="AK88" s="343"/>
      <c r="AL88" s="344"/>
      <c r="AM88" s="221">
        <v>2112.77</v>
      </c>
      <c r="AN88" s="220">
        <v>829.04</v>
      </c>
      <c r="AO88" s="220">
        <v>531.08000000000004</v>
      </c>
      <c r="AP88" s="220">
        <v>555.85</v>
      </c>
      <c r="AQ88" s="221">
        <v>1018.1</v>
      </c>
      <c r="AR88" s="220"/>
      <c r="AS88" s="343"/>
      <c r="AT88" s="344"/>
      <c r="AU88" s="220">
        <v>124</v>
      </c>
      <c r="AV88" s="220">
        <v>49</v>
      </c>
      <c r="AW88" s="220">
        <v>33</v>
      </c>
      <c r="AX88" s="220">
        <v>35</v>
      </c>
      <c r="AY88" s="220">
        <v>60</v>
      </c>
      <c r="AZ88" s="220"/>
      <c r="BA88" s="208"/>
    </row>
    <row r="89" spans="1:53" x14ac:dyDescent="0.25">
      <c r="A89" s="219"/>
      <c r="B89" s="10" t="s">
        <v>206</v>
      </c>
      <c r="C89" s="10"/>
      <c r="D89" s="253">
        <v>8213</v>
      </c>
      <c r="E89" s="10">
        <v>58</v>
      </c>
      <c r="F89" s="10">
        <v>35</v>
      </c>
      <c r="G89" s="10">
        <v>25</v>
      </c>
      <c r="H89" s="10">
        <v>14</v>
      </c>
      <c r="I89" s="10">
        <v>23</v>
      </c>
      <c r="J89" s="10"/>
      <c r="K89" s="343"/>
      <c r="L89" s="344"/>
      <c r="M89" s="10">
        <v>16024.02</v>
      </c>
      <c r="N89" s="10">
        <v>10826.89</v>
      </c>
      <c r="O89" s="10">
        <v>5306.54</v>
      </c>
      <c r="P89" s="10">
        <v>1737.06</v>
      </c>
      <c r="Q89" s="10">
        <v>27678.67</v>
      </c>
      <c r="R89" s="10"/>
      <c r="S89" s="343"/>
      <c r="T89" s="344"/>
      <c r="U89" s="10">
        <v>243</v>
      </c>
      <c r="V89" s="10">
        <v>164</v>
      </c>
      <c r="W89" s="10">
        <v>80</v>
      </c>
      <c r="X89" s="10">
        <v>27</v>
      </c>
      <c r="Y89" s="10">
        <v>419</v>
      </c>
      <c r="Z89" s="10"/>
      <c r="AA89" s="208"/>
      <c r="AB89" s="10" t="s">
        <v>229</v>
      </c>
      <c r="AC89" s="10"/>
      <c r="AD89" s="253">
        <v>8210</v>
      </c>
      <c r="AE89" s="220">
        <v>2</v>
      </c>
      <c r="AF89" s="220">
        <v>1</v>
      </c>
      <c r="AG89" s="220"/>
      <c r="AH89" s="220"/>
      <c r="AI89" s="220"/>
      <c r="AJ89" s="220"/>
      <c r="AK89" s="343"/>
      <c r="AL89" s="344"/>
      <c r="AM89" s="220">
        <v>381.52</v>
      </c>
      <c r="AN89" s="220">
        <v>52.65</v>
      </c>
      <c r="AO89" s="220" t="s">
        <v>708</v>
      </c>
      <c r="AP89" s="220" t="s">
        <v>708</v>
      </c>
      <c r="AQ89" s="220" t="s">
        <v>708</v>
      </c>
      <c r="AR89" s="220"/>
      <c r="AS89" s="343"/>
      <c r="AT89" s="344"/>
      <c r="AU89" s="220">
        <v>191</v>
      </c>
      <c r="AV89" s="220">
        <v>26</v>
      </c>
      <c r="AW89" s="220" t="s">
        <v>708</v>
      </c>
      <c r="AX89" s="220" t="s">
        <v>708</v>
      </c>
      <c r="AY89" s="220" t="s">
        <v>708</v>
      </c>
      <c r="AZ89" s="220"/>
      <c r="BA89" s="208"/>
    </row>
    <row r="90" spans="1:53" x14ac:dyDescent="0.25">
      <c r="A90" s="219"/>
      <c r="B90" s="10" t="s">
        <v>210</v>
      </c>
      <c r="C90" s="10"/>
      <c r="D90" s="253">
        <v>8270</v>
      </c>
      <c r="E90" s="10">
        <v>37</v>
      </c>
      <c r="F90" s="10">
        <v>19</v>
      </c>
      <c r="G90" s="10">
        <v>15</v>
      </c>
      <c r="H90" s="10">
        <v>14</v>
      </c>
      <c r="I90" s="10">
        <v>19</v>
      </c>
      <c r="J90" s="10"/>
      <c r="K90" s="343"/>
      <c r="L90" s="344"/>
      <c r="M90" s="10">
        <v>8348.9500000000007</v>
      </c>
      <c r="N90" s="10">
        <v>3137.75</v>
      </c>
      <c r="O90" s="10">
        <v>3431.06</v>
      </c>
      <c r="P90" s="10">
        <v>2892.99</v>
      </c>
      <c r="Q90" s="10">
        <v>29001.27</v>
      </c>
      <c r="R90" s="10"/>
      <c r="S90" s="343"/>
      <c r="T90" s="344"/>
      <c r="U90" s="10">
        <v>181</v>
      </c>
      <c r="V90" s="10">
        <v>68</v>
      </c>
      <c r="W90" s="10">
        <v>75</v>
      </c>
      <c r="X90" s="10">
        <v>64</v>
      </c>
      <c r="Y90" s="10">
        <v>630</v>
      </c>
      <c r="Z90" s="10"/>
      <c r="AA90" s="208"/>
      <c r="AB90" s="10" t="s">
        <v>230</v>
      </c>
      <c r="AC90" s="10"/>
      <c r="AD90" s="253">
        <v>8315</v>
      </c>
      <c r="AE90" s="220">
        <v>5</v>
      </c>
      <c r="AF90" s="220">
        <v>4</v>
      </c>
      <c r="AG90" s="220">
        <v>3</v>
      </c>
      <c r="AH90" s="220">
        <v>3</v>
      </c>
      <c r="AI90" s="220">
        <v>3</v>
      </c>
      <c r="AJ90" s="220"/>
      <c r="AK90" s="343"/>
      <c r="AL90" s="344"/>
      <c r="AM90" s="220">
        <v>389.74</v>
      </c>
      <c r="AN90" s="220">
        <v>88.02</v>
      </c>
      <c r="AO90" s="220">
        <v>48.47</v>
      </c>
      <c r="AP90" s="220">
        <v>54.19</v>
      </c>
      <c r="AQ90" s="220">
        <v>349.51</v>
      </c>
      <c r="AR90" s="220"/>
      <c r="AS90" s="343"/>
      <c r="AT90" s="344"/>
      <c r="AU90" s="220">
        <v>78</v>
      </c>
      <c r="AV90" s="220">
        <v>18</v>
      </c>
      <c r="AW90" s="220">
        <v>10</v>
      </c>
      <c r="AX90" s="220">
        <v>11</v>
      </c>
      <c r="AY90" s="220">
        <v>70</v>
      </c>
      <c r="AZ90" s="220"/>
      <c r="BA90" s="208"/>
    </row>
    <row r="91" spans="1:53" x14ac:dyDescent="0.25">
      <c r="A91" s="219"/>
      <c r="B91" s="10" t="s">
        <v>670</v>
      </c>
      <c r="C91" s="10"/>
      <c r="D91" s="253">
        <v>8080</v>
      </c>
      <c r="E91" s="10">
        <v>6</v>
      </c>
      <c r="F91" s="10">
        <v>3</v>
      </c>
      <c r="G91" s="10">
        <v>2</v>
      </c>
      <c r="H91" s="10">
        <v>2</v>
      </c>
      <c r="I91" s="10">
        <v>2</v>
      </c>
      <c r="J91" s="10"/>
      <c r="K91" s="343"/>
      <c r="L91" s="344"/>
      <c r="M91" s="10">
        <v>677.24</v>
      </c>
      <c r="N91" s="10">
        <v>174.34</v>
      </c>
      <c r="O91" s="10">
        <v>93.63</v>
      </c>
      <c r="P91" s="10">
        <v>216.34</v>
      </c>
      <c r="Q91" s="10">
        <v>374.31</v>
      </c>
      <c r="R91" s="10"/>
      <c r="S91" s="343"/>
      <c r="T91" s="344"/>
      <c r="U91" s="10">
        <v>97</v>
      </c>
      <c r="V91" s="10">
        <v>25</v>
      </c>
      <c r="W91" s="10">
        <v>13</v>
      </c>
      <c r="X91" s="10">
        <v>31</v>
      </c>
      <c r="Y91" s="10">
        <v>53</v>
      </c>
      <c r="Z91" s="10"/>
      <c r="AA91" s="208"/>
      <c r="AB91" s="10" t="s">
        <v>233</v>
      </c>
      <c r="AC91" s="10"/>
      <c r="AD91" s="253">
        <v>8316</v>
      </c>
      <c r="AE91" s="220">
        <v>3</v>
      </c>
      <c r="AF91" s="220"/>
      <c r="AG91" s="220"/>
      <c r="AH91" s="220"/>
      <c r="AI91" s="220"/>
      <c r="AJ91" s="220"/>
      <c r="AK91" s="343"/>
      <c r="AL91" s="344"/>
      <c r="AM91" s="220">
        <v>54.96</v>
      </c>
      <c r="AN91" s="220" t="s">
        <v>708</v>
      </c>
      <c r="AO91" s="220" t="s">
        <v>708</v>
      </c>
      <c r="AP91" s="220" t="s">
        <v>708</v>
      </c>
      <c r="AQ91" s="220" t="s">
        <v>708</v>
      </c>
      <c r="AR91" s="220"/>
      <c r="AS91" s="343"/>
      <c r="AT91" s="344"/>
      <c r="AU91" s="220">
        <v>18</v>
      </c>
      <c r="AV91" s="220" t="s">
        <v>708</v>
      </c>
      <c r="AW91" s="220" t="s">
        <v>708</v>
      </c>
      <c r="AX91" s="220" t="s">
        <v>708</v>
      </c>
      <c r="AY91" s="220" t="s">
        <v>708</v>
      </c>
      <c r="AZ91" s="220"/>
      <c r="BA91" s="208"/>
    </row>
    <row r="92" spans="1:53" x14ac:dyDescent="0.25">
      <c r="A92" s="219"/>
      <c r="B92" s="10" t="s">
        <v>212</v>
      </c>
      <c r="C92" s="10"/>
      <c r="D92" s="253">
        <v>8318</v>
      </c>
      <c r="E92" s="10">
        <v>8</v>
      </c>
      <c r="F92" s="10">
        <v>3</v>
      </c>
      <c r="G92" s="10">
        <v>2</v>
      </c>
      <c r="H92" s="10">
        <v>1</v>
      </c>
      <c r="I92" s="10">
        <v>1</v>
      </c>
      <c r="J92" s="10"/>
      <c r="K92" s="343"/>
      <c r="L92" s="344"/>
      <c r="M92" s="10">
        <v>2084.39</v>
      </c>
      <c r="N92" s="10">
        <v>587.03</v>
      </c>
      <c r="O92" s="10">
        <v>138.84</v>
      </c>
      <c r="P92" s="10">
        <v>5.83</v>
      </c>
      <c r="Q92" s="10">
        <v>129.81</v>
      </c>
      <c r="R92" s="10"/>
      <c r="S92" s="343"/>
      <c r="T92" s="344"/>
      <c r="U92" s="10">
        <v>261</v>
      </c>
      <c r="V92" s="10">
        <v>73</v>
      </c>
      <c r="W92" s="10">
        <v>17</v>
      </c>
      <c r="X92" s="10">
        <v>1</v>
      </c>
      <c r="Y92" s="10">
        <v>16</v>
      </c>
      <c r="Z92" s="10"/>
      <c r="AA92" s="208"/>
      <c r="AB92" s="10" t="s">
        <v>235</v>
      </c>
      <c r="AC92" s="10"/>
      <c r="AD92" s="253">
        <v>8317</v>
      </c>
      <c r="AE92" s="220">
        <v>7</v>
      </c>
      <c r="AF92" s="220">
        <v>5</v>
      </c>
      <c r="AG92" s="220">
        <v>5</v>
      </c>
      <c r="AH92" s="220">
        <v>5</v>
      </c>
      <c r="AI92" s="220">
        <v>5</v>
      </c>
      <c r="AJ92" s="220"/>
      <c r="AK92" s="343"/>
      <c r="AL92" s="344"/>
      <c r="AM92" s="220">
        <v>279.19</v>
      </c>
      <c r="AN92" s="220">
        <v>214.14</v>
      </c>
      <c r="AO92" s="220">
        <v>198.3</v>
      </c>
      <c r="AP92" s="220">
        <v>212.87</v>
      </c>
      <c r="AQ92" s="221">
        <v>2387.6</v>
      </c>
      <c r="AR92" s="220"/>
      <c r="AS92" s="343"/>
      <c r="AT92" s="344"/>
      <c r="AU92" s="220">
        <v>40</v>
      </c>
      <c r="AV92" s="220">
        <v>31</v>
      </c>
      <c r="AW92" s="220">
        <v>28</v>
      </c>
      <c r="AX92" s="220">
        <v>30</v>
      </c>
      <c r="AY92" s="220">
        <v>341</v>
      </c>
      <c r="AZ92" s="220"/>
      <c r="BA92" s="208"/>
    </row>
    <row r="93" spans="1:53" x14ac:dyDescent="0.25">
      <c r="A93" s="219"/>
      <c r="B93" s="10" t="s">
        <v>213</v>
      </c>
      <c r="C93" s="10"/>
      <c r="D93" s="253">
        <v>8023</v>
      </c>
      <c r="E93" s="10">
        <v>43</v>
      </c>
      <c r="F93" s="10">
        <v>30</v>
      </c>
      <c r="G93" s="10">
        <v>9</v>
      </c>
      <c r="H93" s="10">
        <v>21</v>
      </c>
      <c r="I93" s="10">
        <v>33</v>
      </c>
      <c r="J93" s="10"/>
      <c r="K93" s="343"/>
      <c r="L93" s="344"/>
      <c r="M93" s="10">
        <v>12359.82</v>
      </c>
      <c r="N93" s="10">
        <v>7929.58</v>
      </c>
      <c r="O93" s="10">
        <v>1661.98</v>
      </c>
      <c r="P93" s="10">
        <v>4028.7</v>
      </c>
      <c r="Q93" s="10">
        <v>51492.83</v>
      </c>
      <c r="R93" s="10"/>
      <c r="S93" s="343"/>
      <c r="T93" s="344"/>
      <c r="U93" s="10">
        <v>238</v>
      </c>
      <c r="V93" s="10">
        <v>152</v>
      </c>
      <c r="W93" s="10">
        <v>83</v>
      </c>
      <c r="X93" s="10">
        <v>84</v>
      </c>
      <c r="Y93" s="10">
        <v>990</v>
      </c>
      <c r="Z93" s="10"/>
      <c r="AA93" s="208"/>
      <c r="AB93" s="10" t="s">
        <v>238</v>
      </c>
      <c r="AC93" s="10"/>
      <c r="AD93" s="253">
        <v>8310</v>
      </c>
      <c r="AE93" s="220">
        <v>1</v>
      </c>
      <c r="AF93" s="220">
        <v>3</v>
      </c>
      <c r="AG93" s="220"/>
      <c r="AH93" s="220">
        <v>1</v>
      </c>
      <c r="AI93" s="220">
        <v>1</v>
      </c>
      <c r="AJ93" s="220"/>
      <c r="AK93" s="343"/>
      <c r="AL93" s="344"/>
      <c r="AM93" s="220">
        <v>7.64</v>
      </c>
      <c r="AN93" s="220">
        <v>879.75</v>
      </c>
      <c r="AO93" s="220" t="s">
        <v>708</v>
      </c>
      <c r="AP93" s="220">
        <v>383.9</v>
      </c>
      <c r="AQ93" s="221">
        <v>1554.58</v>
      </c>
      <c r="AR93" s="220"/>
      <c r="AS93" s="343"/>
      <c r="AT93" s="344"/>
      <c r="AU93" s="220">
        <v>3</v>
      </c>
      <c r="AV93" s="220">
        <v>293</v>
      </c>
      <c r="AW93" s="220" t="s">
        <v>708</v>
      </c>
      <c r="AX93" s="220">
        <v>192</v>
      </c>
      <c r="AY93" s="220">
        <v>518</v>
      </c>
      <c r="AZ93" s="220"/>
      <c r="BA93" s="208"/>
    </row>
    <row r="94" spans="1:53" x14ac:dyDescent="0.25">
      <c r="A94" s="219"/>
      <c r="B94" s="10" t="s">
        <v>214</v>
      </c>
      <c r="C94" s="10"/>
      <c r="D94" s="253">
        <v>8302</v>
      </c>
      <c r="E94" s="10">
        <v>3</v>
      </c>
      <c r="F94" s="10"/>
      <c r="G94" s="10">
        <v>1</v>
      </c>
      <c r="H94" s="10">
        <v>1</v>
      </c>
      <c r="I94" s="10">
        <v>1</v>
      </c>
      <c r="J94" s="10"/>
      <c r="K94" s="343"/>
      <c r="L94" s="344"/>
      <c r="M94" s="10">
        <v>432.45</v>
      </c>
      <c r="N94" s="10">
        <v>0</v>
      </c>
      <c r="O94" s="10">
        <v>51.64</v>
      </c>
      <c r="P94" s="10">
        <v>95.21</v>
      </c>
      <c r="Q94" s="10">
        <v>1258.1400000000001</v>
      </c>
      <c r="R94" s="10"/>
      <c r="S94" s="343"/>
      <c r="T94" s="344"/>
      <c r="U94" s="10">
        <v>144</v>
      </c>
      <c r="V94" s="10">
        <v>0</v>
      </c>
      <c r="W94" s="10">
        <v>17</v>
      </c>
      <c r="X94" s="10">
        <v>32</v>
      </c>
      <c r="Y94" s="10">
        <v>419</v>
      </c>
      <c r="Z94" s="10"/>
      <c r="AA94" s="208"/>
      <c r="AB94" s="10" t="s">
        <v>645</v>
      </c>
      <c r="AC94" s="10"/>
      <c r="AD94" s="253">
        <v>8087</v>
      </c>
      <c r="AE94" s="220">
        <v>2</v>
      </c>
      <c r="AF94" s="220"/>
      <c r="AG94" s="220"/>
      <c r="AH94" s="220"/>
      <c r="AI94" s="220">
        <v>1</v>
      </c>
      <c r="AJ94" s="220"/>
      <c r="AK94" s="343"/>
      <c r="AL94" s="344"/>
      <c r="AM94" s="220">
        <v>669.05</v>
      </c>
      <c r="AN94" s="220" t="s">
        <v>708</v>
      </c>
      <c r="AO94" s="220" t="s">
        <v>708</v>
      </c>
      <c r="AP94" s="220" t="s">
        <v>708</v>
      </c>
      <c r="AQ94" s="220">
        <v>65</v>
      </c>
      <c r="AR94" s="220"/>
      <c r="AS94" s="343"/>
      <c r="AT94" s="344"/>
      <c r="AU94" s="220">
        <v>223</v>
      </c>
      <c r="AV94" s="220" t="s">
        <v>708</v>
      </c>
      <c r="AW94" s="220" t="s">
        <v>708</v>
      </c>
      <c r="AX94" s="220" t="s">
        <v>708</v>
      </c>
      <c r="AY94" s="220">
        <v>22</v>
      </c>
      <c r="AZ94" s="220"/>
      <c r="BA94" s="208"/>
    </row>
    <row r="95" spans="1:53" x14ac:dyDescent="0.25">
      <c r="A95" s="219"/>
      <c r="B95" s="10" t="s">
        <v>214</v>
      </c>
      <c r="C95" s="10"/>
      <c r="D95" s="253">
        <v>8313</v>
      </c>
      <c r="E95" s="10">
        <v>54</v>
      </c>
      <c r="F95" s="10">
        <v>35</v>
      </c>
      <c r="G95" s="10">
        <v>29</v>
      </c>
      <c r="H95" s="10">
        <v>25</v>
      </c>
      <c r="I95" s="10">
        <v>29</v>
      </c>
      <c r="J95" s="10"/>
      <c r="K95" s="343"/>
      <c r="L95" s="344"/>
      <c r="M95" s="10">
        <v>13058.69</v>
      </c>
      <c r="N95" s="10">
        <v>8955.14</v>
      </c>
      <c r="O95" s="10">
        <v>5475.8</v>
      </c>
      <c r="P95" s="10">
        <v>4500.25</v>
      </c>
      <c r="Q95" s="10">
        <v>28249.07</v>
      </c>
      <c r="R95" s="10"/>
      <c r="S95" s="343"/>
      <c r="T95" s="344"/>
      <c r="U95" s="10">
        <v>189</v>
      </c>
      <c r="V95" s="10">
        <v>130</v>
      </c>
      <c r="W95" s="10">
        <v>84</v>
      </c>
      <c r="X95" s="10">
        <v>66</v>
      </c>
      <c r="Y95" s="10">
        <v>409</v>
      </c>
      <c r="Z95" s="10"/>
      <c r="AA95" s="208"/>
      <c r="AB95" s="10" t="s">
        <v>645</v>
      </c>
      <c r="AC95" s="10"/>
      <c r="AD95" s="253">
        <v>8215</v>
      </c>
      <c r="AE95" s="220">
        <v>80</v>
      </c>
      <c r="AF95" s="220">
        <v>52</v>
      </c>
      <c r="AG95" s="220">
        <v>35</v>
      </c>
      <c r="AH95" s="220">
        <v>29</v>
      </c>
      <c r="AI95" s="220">
        <v>27</v>
      </c>
      <c r="AJ95" s="220"/>
      <c r="AK95" s="343"/>
      <c r="AL95" s="344"/>
      <c r="AM95" s="221">
        <v>23288.14</v>
      </c>
      <c r="AN95" s="221">
        <v>8984.0400000000009</v>
      </c>
      <c r="AO95" s="221">
        <v>4066.36</v>
      </c>
      <c r="AP95" s="221">
        <v>3744.73</v>
      </c>
      <c r="AQ95" s="221">
        <v>24498.16</v>
      </c>
      <c r="AR95" s="220"/>
      <c r="AS95" s="343"/>
      <c r="AT95" s="344"/>
      <c r="AU95" s="220">
        <v>277</v>
      </c>
      <c r="AV95" s="220">
        <v>107</v>
      </c>
      <c r="AW95" s="220">
        <v>51</v>
      </c>
      <c r="AX95" s="220">
        <v>46</v>
      </c>
      <c r="AY95" s="220">
        <v>292</v>
      </c>
      <c r="AZ95" s="220"/>
      <c r="BA95" s="208"/>
    </row>
    <row r="96" spans="1:53" x14ac:dyDescent="0.25">
      <c r="A96" s="219"/>
      <c r="B96" s="10" t="s">
        <v>217</v>
      </c>
      <c r="C96" s="10"/>
      <c r="D96" s="253">
        <v>8251</v>
      </c>
      <c r="E96" s="10">
        <v>102</v>
      </c>
      <c r="F96" s="10">
        <v>65</v>
      </c>
      <c r="G96" s="10">
        <v>37</v>
      </c>
      <c r="H96" s="10">
        <v>31</v>
      </c>
      <c r="I96" s="10">
        <v>54</v>
      </c>
      <c r="J96" s="10"/>
      <c r="K96" s="343"/>
      <c r="L96" s="344"/>
      <c r="M96" s="10">
        <v>18310.650000000001</v>
      </c>
      <c r="N96" s="10">
        <v>15456.64</v>
      </c>
      <c r="O96" s="10">
        <v>7191.52</v>
      </c>
      <c r="P96" s="10">
        <v>4994.3500000000004</v>
      </c>
      <c r="Q96" s="10">
        <v>82698.25</v>
      </c>
      <c r="R96" s="10"/>
      <c r="S96" s="343"/>
      <c r="T96" s="344"/>
      <c r="U96" s="10">
        <v>144</v>
      </c>
      <c r="V96" s="10">
        <v>122</v>
      </c>
      <c r="W96" s="10">
        <v>58</v>
      </c>
      <c r="X96" s="10">
        <v>40</v>
      </c>
      <c r="Y96" s="10">
        <v>651</v>
      </c>
      <c r="Z96" s="10"/>
      <c r="AA96" s="208"/>
      <c r="AB96" s="10" t="s">
        <v>645</v>
      </c>
      <c r="AC96" s="10"/>
      <c r="AD96" s="253">
        <v>8234</v>
      </c>
      <c r="AE96" s="220">
        <v>79</v>
      </c>
      <c r="AF96" s="220">
        <v>42</v>
      </c>
      <c r="AG96" s="220">
        <v>28</v>
      </c>
      <c r="AH96" s="220">
        <v>26</v>
      </c>
      <c r="AI96" s="220">
        <v>23</v>
      </c>
      <c r="AJ96" s="220"/>
      <c r="AK96" s="343"/>
      <c r="AL96" s="344"/>
      <c r="AM96" s="221">
        <v>100935.93</v>
      </c>
      <c r="AN96" s="221">
        <v>32297.81</v>
      </c>
      <c r="AO96" s="221">
        <v>20953.599999999999</v>
      </c>
      <c r="AP96" s="221">
        <v>18353.47</v>
      </c>
      <c r="AQ96" s="221">
        <v>119880.46</v>
      </c>
      <c r="AR96" s="220"/>
      <c r="AS96" s="343"/>
      <c r="AT96" s="344"/>
      <c r="AU96" s="222">
        <v>1262</v>
      </c>
      <c r="AV96" s="220">
        <v>404</v>
      </c>
      <c r="AW96" s="220">
        <v>262</v>
      </c>
      <c r="AX96" s="220">
        <v>248</v>
      </c>
      <c r="AY96" s="222">
        <v>1517</v>
      </c>
      <c r="AZ96" s="220"/>
      <c r="BA96" s="208"/>
    </row>
    <row r="97" spans="1:53" x14ac:dyDescent="0.25">
      <c r="A97" s="219"/>
      <c r="B97" s="10" t="s">
        <v>218</v>
      </c>
      <c r="C97" s="10"/>
      <c r="D97" s="253">
        <v>8314</v>
      </c>
      <c r="E97" s="10">
        <v>28</v>
      </c>
      <c r="F97" s="10">
        <v>18</v>
      </c>
      <c r="G97" s="10">
        <v>12</v>
      </c>
      <c r="H97" s="10">
        <v>10</v>
      </c>
      <c r="I97" s="10">
        <v>14</v>
      </c>
      <c r="J97" s="10"/>
      <c r="K97" s="343"/>
      <c r="L97" s="344"/>
      <c r="M97" s="10">
        <v>4996.9799999999996</v>
      </c>
      <c r="N97" s="10">
        <v>4547.51</v>
      </c>
      <c r="O97" s="10">
        <v>1572.87</v>
      </c>
      <c r="P97" s="10">
        <v>1260.4100000000001</v>
      </c>
      <c r="Q97" s="10">
        <v>14492.41</v>
      </c>
      <c r="R97" s="10"/>
      <c r="S97" s="343"/>
      <c r="T97" s="344"/>
      <c r="U97" s="10">
        <v>151</v>
      </c>
      <c r="V97" s="10">
        <v>138</v>
      </c>
      <c r="W97" s="10">
        <v>51</v>
      </c>
      <c r="X97" s="10">
        <v>41</v>
      </c>
      <c r="Y97" s="10">
        <v>439</v>
      </c>
      <c r="Z97" s="10"/>
      <c r="AA97" s="208"/>
      <c r="AB97" s="10" t="s">
        <v>246</v>
      </c>
      <c r="AC97" s="10"/>
      <c r="AD97" s="253">
        <v>8270</v>
      </c>
      <c r="AE97" s="220">
        <v>3</v>
      </c>
      <c r="AF97" s="220">
        <v>2</v>
      </c>
      <c r="AG97" s="220">
        <v>1</v>
      </c>
      <c r="AH97" s="220">
        <v>1</v>
      </c>
      <c r="AI97" s="220">
        <v>1</v>
      </c>
      <c r="AJ97" s="220"/>
      <c r="AK97" s="343"/>
      <c r="AL97" s="344"/>
      <c r="AM97" s="220">
        <v>61.28</v>
      </c>
      <c r="AN97" s="220">
        <v>23.5</v>
      </c>
      <c r="AO97" s="220">
        <v>18.739999999999998</v>
      </c>
      <c r="AP97" s="220">
        <v>58.13</v>
      </c>
      <c r="AQ97" s="220">
        <v>235.12</v>
      </c>
      <c r="AR97" s="220"/>
      <c r="AS97" s="343"/>
      <c r="AT97" s="344"/>
      <c r="AU97" s="220">
        <v>20</v>
      </c>
      <c r="AV97" s="220">
        <v>8</v>
      </c>
      <c r="AW97" s="220">
        <v>6</v>
      </c>
      <c r="AX97" s="220">
        <v>19</v>
      </c>
      <c r="AY97" s="220">
        <v>78</v>
      </c>
      <c r="AZ97" s="220"/>
      <c r="BA97" s="208"/>
    </row>
    <row r="98" spans="1:53" x14ac:dyDescent="0.25">
      <c r="A98" s="219"/>
      <c r="B98" s="10" t="s">
        <v>220</v>
      </c>
      <c r="C98" s="10"/>
      <c r="D98" s="253">
        <v>8214</v>
      </c>
      <c r="E98" s="10">
        <v>67</v>
      </c>
      <c r="F98" s="10">
        <v>43</v>
      </c>
      <c r="G98" s="10">
        <v>25</v>
      </c>
      <c r="H98" s="10">
        <v>23</v>
      </c>
      <c r="I98" s="10">
        <v>30</v>
      </c>
      <c r="J98" s="10"/>
      <c r="K98" s="343"/>
      <c r="L98" s="344"/>
      <c r="M98" s="10">
        <v>12086.54</v>
      </c>
      <c r="N98" s="10">
        <v>7933.76</v>
      </c>
      <c r="O98" s="10">
        <v>2604.9699999999998</v>
      </c>
      <c r="P98" s="10">
        <v>2259.0700000000002</v>
      </c>
      <c r="Q98" s="10">
        <v>21525.25</v>
      </c>
      <c r="R98" s="10"/>
      <c r="S98" s="343"/>
      <c r="T98" s="344"/>
      <c r="U98" s="10">
        <v>153</v>
      </c>
      <c r="V98" s="10">
        <v>100</v>
      </c>
      <c r="W98" s="10">
        <v>33</v>
      </c>
      <c r="X98" s="10">
        <v>29</v>
      </c>
      <c r="Y98" s="10">
        <v>272</v>
      </c>
      <c r="Z98" s="10"/>
      <c r="AA98" s="208"/>
      <c r="AB98" s="10" t="s">
        <v>248</v>
      </c>
      <c r="AC98" s="10"/>
      <c r="AD98" s="253">
        <v>8037</v>
      </c>
      <c r="AE98" s="220">
        <v>13</v>
      </c>
      <c r="AF98" s="220">
        <v>7</v>
      </c>
      <c r="AG98" s="220">
        <v>4</v>
      </c>
      <c r="AH98" s="220">
        <v>3</v>
      </c>
      <c r="AI98" s="220">
        <v>3</v>
      </c>
      <c r="AJ98" s="220"/>
      <c r="AK98" s="343"/>
      <c r="AL98" s="344"/>
      <c r="AM98" s="221">
        <v>4152.5600000000004</v>
      </c>
      <c r="AN98" s="220">
        <v>511.76</v>
      </c>
      <c r="AO98" s="220">
        <v>341.87</v>
      </c>
      <c r="AP98" s="220">
        <v>272.99</v>
      </c>
      <c r="AQ98" s="221">
        <v>1955.2</v>
      </c>
      <c r="AR98" s="220"/>
      <c r="AS98" s="343"/>
      <c r="AT98" s="344"/>
      <c r="AU98" s="220">
        <v>319</v>
      </c>
      <c r="AV98" s="220">
        <v>39</v>
      </c>
      <c r="AW98" s="220">
        <v>26</v>
      </c>
      <c r="AX98" s="220">
        <v>21</v>
      </c>
      <c r="AY98" s="220">
        <v>150</v>
      </c>
      <c r="AZ98" s="220"/>
      <c r="BA98" s="208"/>
    </row>
    <row r="99" spans="1:53" x14ac:dyDescent="0.25">
      <c r="A99" s="219"/>
      <c r="B99" s="10" t="s">
        <v>223</v>
      </c>
      <c r="C99" s="10"/>
      <c r="D99" s="253">
        <v>8090</v>
      </c>
      <c r="E99" s="10">
        <v>6</v>
      </c>
      <c r="F99" s="10">
        <v>7</v>
      </c>
      <c r="G99" s="10">
        <v>3</v>
      </c>
      <c r="H99" s="10">
        <v>1</v>
      </c>
      <c r="I99" s="10">
        <v>4</v>
      </c>
      <c r="J99" s="10"/>
      <c r="K99" s="343"/>
      <c r="L99" s="344"/>
      <c r="M99" s="10">
        <v>998.24</v>
      </c>
      <c r="N99" s="10">
        <v>1055.3599999999999</v>
      </c>
      <c r="O99" s="10">
        <v>376.71</v>
      </c>
      <c r="P99" s="10">
        <v>122.34</v>
      </c>
      <c r="Q99" s="10">
        <v>789.45</v>
      </c>
      <c r="R99" s="10"/>
      <c r="S99" s="343"/>
      <c r="T99" s="344"/>
      <c r="U99" s="10">
        <v>111</v>
      </c>
      <c r="V99" s="10">
        <v>117</v>
      </c>
      <c r="W99" s="10">
        <v>47</v>
      </c>
      <c r="X99" s="10">
        <v>14</v>
      </c>
      <c r="Y99" s="10">
        <v>88</v>
      </c>
      <c r="Z99" s="10"/>
      <c r="AA99" s="208"/>
      <c r="AB99" s="10" t="s">
        <v>249</v>
      </c>
      <c r="AC99" s="10"/>
      <c r="AD99" s="253">
        <v>8318</v>
      </c>
      <c r="AE99" s="220">
        <v>98</v>
      </c>
      <c r="AF99" s="220">
        <v>44</v>
      </c>
      <c r="AG99" s="220">
        <v>25</v>
      </c>
      <c r="AH99" s="220">
        <v>17</v>
      </c>
      <c r="AI99" s="220">
        <v>15</v>
      </c>
      <c r="AJ99" s="220"/>
      <c r="AK99" s="343"/>
      <c r="AL99" s="344"/>
      <c r="AM99" s="221">
        <v>26306.37</v>
      </c>
      <c r="AN99" s="221">
        <v>11446.53</v>
      </c>
      <c r="AO99" s="221">
        <v>6531.96</v>
      </c>
      <c r="AP99" s="221">
        <v>4875.1099999999997</v>
      </c>
      <c r="AQ99" s="221">
        <v>8041.28</v>
      </c>
      <c r="AR99" s="220"/>
      <c r="AS99" s="343"/>
      <c r="AT99" s="344"/>
      <c r="AU99" s="220">
        <v>263</v>
      </c>
      <c r="AV99" s="220">
        <v>114</v>
      </c>
      <c r="AW99" s="220">
        <v>67</v>
      </c>
      <c r="AX99" s="220">
        <v>50</v>
      </c>
      <c r="AY99" s="220">
        <v>80</v>
      </c>
      <c r="AZ99" s="220"/>
      <c r="BA99" s="208"/>
    </row>
    <row r="100" spans="1:53" x14ac:dyDescent="0.25">
      <c r="A100" s="219"/>
      <c r="B100" s="10" t="s">
        <v>227</v>
      </c>
      <c r="C100" s="10"/>
      <c r="D100" s="253">
        <v>8215</v>
      </c>
      <c r="E100" s="10">
        <v>90</v>
      </c>
      <c r="F100" s="10">
        <v>46</v>
      </c>
      <c r="G100" s="10">
        <v>31</v>
      </c>
      <c r="H100" s="10">
        <v>34</v>
      </c>
      <c r="I100" s="10">
        <v>57</v>
      </c>
      <c r="J100" s="10"/>
      <c r="K100" s="343"/>
      <c r="L100" s="344"/>
      <c r="M100" s="10">
        <v>19484.580000000002</v>
      </c>
      <c r="N100" s="10">
        <v>11187.3</v>
      </c>
      <c r="O100" s="10">
        <v>6426.19</v>
      </c>
      <c r="P100" s="10">
        <v>7091.83</v>
      </c>
      <c r="Q100" s="10">
        <v>60633.2</v>
      </c>
      <c r="R100" s="10"/>
      <c r="S100" s="343"/>
      <c r="T100" s="344"/>
      <c r="U100" s="10">
        <v>168</v>
      </c>
      <c r="V100" s="10">
        <v>96</v>
      </c>
      <c r="W100" s="10">
        <v>58</v>
      </c>
      <c r="X100" s="10">
        <v>62</v>
      </c>
      <c r="Y100" s="10">
        <v>523</v>
      </c>
      <c r="Z100" s="10"/>
      <c r="AA100" s="208"/>
      <c r="AB100" s="10" t="s">
        <v>252</v>
      </c>
      <c r="AC100" s="10"/>
      <c r="AD100" s="253">
        <v>8217</v>
      </c>
      <c r="AE100" s="220">
        <v>19</v>
      </c>
      <c r="AF100" s="220">
        <v>17</v>
      </c>
      <c r="AG100" s="220">
        <v>8</v>
      </c>
      <c r="AH100" s="220">
        <v>7</v>
      </c>
      <c r="AI100" s="220">
        <v>8</v>
      </c>
      <c r="AJ100" s="220"/>
      <c r="AK100" s="343"/>
      <c r="AL100" s="344"/>
      <c r="AM100" s="221">
        <v>2508.96</v>
      </c>
      <c r="AN100" s="221">
        <v>1763.65</v>
      </c>
      <c r="AO100" s="220">
        <v>615.04</v>
      </c>
      <c r="AP100" s="220">
        <v>524.74</v>
      </c>
      <c r="AQ100" s="221">
        <v>23204.22</v>
      </c>
      <c r="AR100" s="220"/>
      <c r="AS100" s="343"/>
      <c r="AT100" s="344"/>
      <c r="AU100" s="220">
        <v>119</v>
      </c>
      <c r="AV100" s="220">
        <v>84</v>
      </c>
      <c r="AW100" s="220">
        <v>31</v>
      </c>
      <c r="AX100" s="220">
        <v>28</v>
      </c>
      <c r="AY100" s="222">
        <v>1105</v>
      </c>
      <c r="AZ100" s="220"/>
      <c r="BA100" s="208"/>
    </row>
    <row r="101" spans="1:53" x14ac:dyDescent="0.25">
      <c r="A101" s="219"/>
      <c r="B101" s="10" t="s">
        <v>228</v>
      </c>
      <c r="C101" s="10"/>
      <c r="D101" s="253">
        <v>8260</v>
      </c>
      <c r="E101" s="10">
        <v>1</v>
      </c>
      <c r="F101" s="10">
        <v>1</v>
      </c>
      <c r="G101" s="10">
        <v>1</v>
      </c>
      <c r="H101" s="10"/>
      <c r="I101" s="10"/>
      <c r="J101" s="10"/>
      <c r="K101" s="343"/>
      <c r="L101" s="344"/>
      <c r="M101" s="10">
        <v>47.67</v>
      </c>
      <c r="N101" s="10">
        <v>32.97</v>
      </c>
      <c r="O101" s="10">
        <v>39.049999999999997</v>
      </c>
      <c r="P101" s="10">
        <v>0</v>
      </c>
      <c r="Q101" s="10">
        <v>0</v>
      </c>
      <c r="R101" s="10"/>
      <c r="S101" s="343"/>
      <c r="T101" s="344"/>
      <c r="U101" s="10">
        <v>48</v>
      </c>
      <c r="V101" s="10">
        <v>33</v>
      </c>
      <c r="W101" s="10">
        <v>39</v>
      </c>
      <c r="X101" s="10">
        <v>0</v>
      </c>
      <c r="Y101" s="10">
        <v>0</v>
      </c>
      <c r="Z101" s="10"/>
      <c r="AA101" s="208"/>
      <c r="AB101" s="10" t="s">
        <v>257</v>
      </c>
      <c r="AC101" s="10"/>
      <c r="AD101" s="253">
        <v>8234</v>
      </c>
      <c r="AE101" s="220">
        <v>1</v>
      </c>
      <c r="AF101" s="220"/>
      <c r="AG101" s="220"/>
      <c r="AH101" s="220"/>
      <c r="AI101" s="220"/>
      <c r="AJ101" s="220"/>
      <c r="AK101" s="343"/>
      <c r="AL101" s="344"/>
      <c r="AM101" s="220">
        <v>123.96</v>
      </c>
      <c r="AN101" s="220" t="s">
        <v>708</v>
      </c>
      <c r="AO101" s="220" t="s">
        <v>708</v>
      </c>
      <c r="AP101" s="220" t="s">
        <v>708</v>
      </c>
      <c r="AQ101" s="220" t="s">
        <v>708</v>
      </c>
      <c r="AR101" s="220"/>
      <c r="AS101" s="343"/>
      <c r="AT101" s="344"/>
      <c r="AU101" s="220">
        <v>124</v>
      </c>
      <c r="AV101" s="220" t="s">
        <v>708</v>
      </c>
      <c r="AW101" s="220" t="s">
        <v>708</v>
      </c>
      <c r="AX101" s="220" t="s">
        <v>708</v>
      </c>
      <c r="AY101" s="220" t="s">
        <v>708</v>
      </c>
      <c r="AZ101" s="220"/>
      <c r="BA101" s="208"/>
    </row>
    <row r="102" spans="1:53" x14ac:dyDescent="0.25">
      <c r="A102" s="219"/>
      <c r="B102" s="10" t="s">
        <v>229</v>
      </c>
      <c r="C102" s="10"/>
      <c r="D102" s="253">
        <v>8210</v>
      </c>
      <c r="E102" s="10">
        <v>10</v>
      </c>
      <c r="F102" s="10">
        <v>4</v>
      </c>
      <c r="G102" s="10">
        <v>4</v>
      </c>
      <c r="H102" s="10">
        <v>4</v>
      </c>
      <c r="I102" s="10">
        <v>4</v>
      </c>
      <c r="J102" s="10"/>
      <c r="K102" s="343"/>
      <c r="L102" s="344"/>
      <c r="M102" s="10">
        <v>264.89</v>
      </c>
      <c r="N102" s="10">
        <v>33.299999999999997</v>
      </c>
      <c r="O102" s="10">
        <v>30.45</v>
      </c>
      <c r="P102" s="10">
        <v>51.44</v>
      </c>
      <c r="Q102" s="10">
        <v>421.02</v>
      </c>
      <c r="R102" s="10"/>
      <c r="S102" s="343"/>
      <c r="T102" s="344"/>
      <c r="U102" s="10">
        <v>26</v>
      </c>
      <c r="V102" s="10">
        <v>3</v>
      </c>
      <c r="W102" s="10">
        <v>3</v>
      </c>
      <c r="X102" s="10">
        <v>5</v>
      </c>
      <c r="Y102" s="10">
        <v>42</v>
      </c>
      <c r="Z102" s="10"/>
      <c r="AA102" s="208"/>
      <c r="AB102" s="10" t="s">
        <v>257</v>
      </c>
      <c r="AC102" s="10"/>
      <c r="AD102" s="253">
        <v>8330</v>
      </c>
      <c r="AE102" s="220">
        <v>3</v>
      </c>
      <c r="AF102" s="220">
        <v>2</v>
      </c>
      <c r="AG102" s="220">
        <v>1</v>
      </c>
      <c r="AH102" s="220">
        <v>1</v>
      </c>
      <c r="AI102" s="220">
        <v>1</v>
      </c>
      <c r="AJ102" s="220"/>
      <c r="AK102" s="343"/>
      <c r="AL102" s="344"/>
      <c r="AM102" s="221">
        <v>6205.16</v>
      </c>
      <c r="AN102" s="221">
        <v>1916.37</v>
      </c>
      <c r="AO102" s="220">
        <v>20.309999999999999</v>
      </c>
      <c r="AP102" s="220">
        <v>19.03</v>
      </c>
      <c r="AQ102" s="220">
        <v>39.22</v>
      </c>
      <c r="AR102" s="220"/>
      <c r="AS102" s="343"/>
      <c r="AT102" s="344"/>
      <c r="AU102" s="222">
        <v>2068</v>
      </c>
      <c r="AV102" s="220">
        <v>639</v>
      </c>
      <c r="AW102" s="220">
        <v>7</v>
      </c>
      <c r="AX102" s="220">
        <v>6</v>
      </c>
      <c r="AY102" s="220">
        <v>13</v>
      </c>
      <c r="AZ102" s="220"/>
      <c r="BA102" s="208"/>
    </row>
    <row r="103" spans="1:53" x14ac:dyDescent="0.25">
      <c r="A103" s="219"/>
      <c r="B103" s="10" t="s">
        <v>230</v>
      </c>
      <c r="C103" s="10"/>
      <c r="D103" s="253">
        <v>8315</v>
      </c>
      <c r="E103" s="10">
        <v>33</v>
      </c>
      <c r="F103" s="10">
        <v>34</v>
      </c>
      <c r="G103" s="10">
        <v>28</v>
      </c>
      <c r="H103" s="10">
        <v>23</v>
      </c>
      <c r="I103" s="10">
        <v>30</v>
      </c>
      <c r="J103" s="10"/>
      <c r="K103" s="343"/>
      <c r="L103" s="344"/>
      <c r="M103" s="10">
        <v>6525.6</v>
      </c>
      <c r="N103" s="10">
        <v>7368.35</v>
      </c>
      <c r="O103" s="10">
        <v>3773.76</v>
      </c>
      <c r="P103" s="10">
        <v>3749.87</v>
      </c>
      <c r="Q103" s="10">
        <v>41365.839999999997</v>
      </c>
      <c r="R103" s="10"/>
      <c r="S103" s="343"/>
      <c r="T103" s="344"/>
      <c r="U103" s="10">
        <v>148</v>
      </c>
      <c r="V103" s="10">
        <v>167</v>
      </c>
      <c r="W103" s="10">
        <v>92</v>
      </c>
      <c r="X103" s="10">
        <v>87</v>
      </c>
      <c r="Y103" s="10">
        <v>940</v>
      </c>
      <c r="Z103" s="10"/>
      <c r="AA103" s="208"/>
      <c r="AB103" s="10" t="s">
        <v>258</v>
      </c>
      <c r="AC103" s="10"/>
      <c r="AD103" s="253">
        <v>8081</v>
      </c>
      <c r="AE103" s="220">
        <v>76</v>
      </c>
      <c r="AF103" s="220">
        <v>53</v>
      </c>
      <c r="AG103" s="220">
        <v>29</v>
      </c>
      <c r="AH103" s="220">
        <v>23</v>
      </c>
      <c r="AI103" s="220">
        <v>25</v>
      </c>
      <c r="AJ103" s="220"/>
      <c r="AK103" s="343"/>
      <c r="AL103" s="344"/>
      <c r="AM103" s="221">
        <v>101792.88</v>
      </c>
      <c r="AN103" s="221">
        <v>16690.060000000001</v>
      </c>
      <c r="AO103" s="221">
        <v>3364.38</v>
      </c>
      <c r="AP103" s="221">
        <v>2745.26</v>
      </c>
      <c r="AQ103" s="221">
        <v>24430.959999999999</v>
      </c>
      <c r="AR103" s="220"/>
      <c r="AS103" s="343"/>
      <c r="AT103" s="344"/>
      <c r="AU103" s="222">
        <v>1226</v>
      </c>
      <c r="AV103" s="220">
        <v>201</v>
      </c>
      <c r="AW103" s="220">
        <v>43</v>
      </c>
      <c r="AX103" s="220">
        <v>35</v>
      </c>
      <c r="AY103" s="220">
        <v>294</v>
      </c>
      <c r="AZ103" s="220"/>
      <c r="BA103" s="208"/>
    </row>
    <row r="104" spans="1:53" x14ac:dyDescent="0.25">
      <c r="A104" s="219"/>
      <c r="B104" s="10" t="s">
        <v>233</v>
      </c>
      <c r="C104" s="10"/>
      <c r="D104" s="253">
        <v>8316</v>
      </c>
      <c r="E104" s="10">
        <v>39</v>
      </c>
      <c r="F104" s="10">
        <v>24</v>
      </c>
      <c r="G104" s="10">
        <v>21</v>
      </c>
      <c r="H104" s="10">
        <v>18</v>
      </c>
      <c r="I104" s="10">
        <v>24</v>
      </c>
      <c r="J104" s="10"/>
      <c r="K104" s="343"/>
      <c r="L104" s="344"/>
      <c r="M104" s="10">
        <v>8764.11</v>
      </c>
      <c r="N104" s="10">
        <v>5447.32</v>
      </c>
      <c r="O104" s="10">
        <v>3717.09</v>
      </c>
      <c r="P104" s="10">
        <v>2350.06</v>
      </c>
      <c r="Q104" s="10">
        <v>42987.91</v>
      </c>
      <c r="R104" s="10"/>
      <c r="S104" s="343"/>
      <c r="T104" s="344"/>
      <c r="U104" s="10">
        <v>186</v>
      </c>
      <c r="V104" s="10">
        <v>116</v>
      </c>
      <c r="W104" s="10">
        <v>79</v>
      </c>
      <c r="X104" s="10">
        <v>51</v>
      </c>
      <c r="Y104" s="10">
        <v>915</v>
      </c>
      <c r="Z104" s="10"/>
      <c r="AA104" s="208"/>
      <c r="AB104" s="10" t="s">
        <v>261</v>
      </c>
      <c r="AC104" s="10"/>
      <c r="AD104" s="253">
        <v>8204</v>
      </c>
      <c r="AE104" s="220">
        <v>30</v>
      </c>
      <c r="AF104" s="220">
        <v>16</v>
      </c>
      <c r="AG104" s="220">
        <v>6</v>
      </c>
      <c r="AH104" s="220">
        <v>4</v>
      </c>
      <c r="AI104" s="220">
        <v>5</v>
      </c>
      <c r="AJ104" s="220"/>
      <c r="AK104" s="343"/>
      <c r="AL104" s="344"/>
      <c r="AM104" s="221">
        <v>4207.78</v>
      </c>
      <c r="AN104" s="221">
        <v>1240.54</v>
      </c>
      <c r="AO104" s="220">
        <v>327.37</v>
      </c>
      <c r="AP104" s="220">
        <v>132.6</v>
      </c>
      <c r="AQ104" s="220">
        <v>712.93</v>
      </c>
      <c r="AR104" s="220"/>
      <c r="AS104" s="343"/>
      <c r="AT104" s="344"/>
      <c r="AU104" s="220">
        <v>128</v>
      </c>
      <c r="AV104" s="220">
        <v>38</v>
      </c>
      <c r="AW104" s="220">
        <v>10</v>
      </c>
      <c r="AX104" s="220">
        <v>4</v>
      </c>
      <c r="AY104" s="220">
        <v>22</v>
      </c>
      <c r="AZ104" s="220"/>
      <c r="BA104" s="208"/>
    </row>
    <row r="105" spans="1:53" x14ac:dyDescent="0.25">
      <c r="A105" s="219"/>
      <c r="B105" s="10" t="s">
        <v>233</v>
      </c>
      <c r="C105" s="10"/>
      <c r="D105" s="253">
        <v>8318</v>
      </c>
      <c r="E105" s="10"/>
      <c r="F105" s="10">
        <v>1</v>
      </c>
      <c r="G105" s="10">
        <v>1</v>
      </c>
      <c r="H105" s="10">
        <v>1</v>
      </c>
      <c r="I105" s="10">
        <v>1</v>
      </c>
      <c r="J105" s="10"/>
      <c r="K105" s="343"/>
      <c r="L105" s="344"/>
      <c r="M105" s="10">
        <v>0</v>
      </c>
      <c r="N105" s="10">
        <v>136.51</v>
      </c>
      <c r="O105" s="10">
        <v>92.56</v>
      </c>
      <c r="P105" s="10">
        <v>88.46</v>
      </c>
      <c r="Q105" s="10">
        <v>1511.75</v>
      </c>
      <c r="R105" s="10"/>
      <c r="S105" s="343"/>
      <c r="T105" s="344"/>
      <c r="U105" s="10">
        <v>0</v>
      </c>
      <c r="V105" s="10">
        <v>137</v>
      </c>
      <c r="W105" s="10">
        <v>93</v>
      </c>
      <c r="X105" s="10">
        <v>88</v>
      </c>
      <c r="Y105" s="10">
        <v>1512</v>
      </c>
      <c r="Z105" s="10"/>
      <c r="AA105" s="208"/>
      <c r="AB105" s="10" t="s">
        <v>263</v>
      </c>
      <c r="AC105" s="10"/>
      <c r="AD105" s="253">
        <v>8319</v>
      </c>
      <c r="AE105" s="220">
        <v>33</v>
      </c>
      <c r="AF105" s="220">
        <v>25</v>
      </c>
      <c r="AG105" s="220">
        <v>22</v>
      </c>
      <c r="AH105" s="220">
        <v>21</v>
      </c>
      <c r="AI105" s="220">
        <v>18</v>
      </c>
      <c r="AJ105" s="220"/>
      <c r="AK105" s="343"/>
      <c r="AL105" s="344"/>
      <c r="AM105" s="221">
        <v>1580.58</v>
      </c>
      <c r="AN105" s="220">
        <v>851.42</v>
      </c>
      <c r="AO105" s="220">
        <v>603.65</v>
      </c>
      <c r="AP105" s="220">
        <v>884.91</v>
      </c>
      <c r="AQ105" s="221">
        <v>4396.2700000000004</v>
      </c>
      <c r="AR105" s="220"/>
      <c r="AS105" s="343"/>
      <c r="AT105" s="344"/>
      <c r="AU105" s="220">
        <v>48</v>
      </c>
      <c r="AV105" s="220">
        <v>26</v>
      </c>
      <c r="AW105" s="220">
        <v>18</v>
      </c>
      <c r="AX105" s="220">
        <v>27</v>
      </c>
      <c r="AY105" s="220">
        <v>133</v>
      </c>
      <c r="AZ105" s="220"/>
      <c r="BA105" s="208"/>
    </row>
    <row r="106" spans="1:53" x14ac:dyDescent="0.25">
      <c r="A106" s="219"/>
      <c r="B106" s="10" t="s">
        <v>235</v>
      </c>
      <c r="C106" s="10"/>
      <c r="D106" s="253">
        <v>8317</v>
      </c>
      <c r="E106" s="10">
        <v>68</v>
      </c>
      <c r="F106" s="10">
        <v>45</v>
      </c>
      <c r="G106" s="10">
        <v>32</v>
      </c>
      <c r="H106" s="10">
        <v>27</v>
      </c>
      <c r="I106" s="10">
        <v>44</v>
      </c>
      <c r="J106" s="10"/>
      <c r="K106" s="343"/>
      <c r="L106" s="344"/>
      <c r="M106" s="10">
        <v>14527.87</v>
      </c>
      <c r="N106" s="10">
        <v>8881.34</v>
      </c>
      <c r="O106" s="10">
        <v>5528.75</v>
      </c>
      <c r="P106" s="10">
        <v>3711.72</v>
      </c>
      <c r="Q106" s="10">
        <v>37397.120000000003</v>
      </c>
      <c r="R106" s="10"/>
      <c r="S106" s="343"/>
      <c r="T106" s="344"/>
      <c r="U106" s="10">
        <v>153</v>
      </c>
      <c r="V106" s="10">
        <v>93</v>
      </c>
      <c r="W106" s="10">
        <v>61</v>
      </c>
      <c r="X106" s="10">
        <v>40</v>
      </c>
      <c r="Y106" s="10">
        <v>394</v>
      </c>
      <c r="Z106" s="10"/>
      <c r="AA106" s="208"/>
      <c r="AB106" s="10" t="s">
        <v>265</v>
      </c>
      <c r="AC106" s="10"/>
      <c r="AD106" s="253">
        <v>8025</v>
      </c>
      <c r="AE106" s="220">
        <v>2</v>
      </c>
      <c r="AF106" s="220">
        <v>1</v>
      </c>
      <c r="AG106" s="220">
        <v>1</v>
      </c>
      <c r="AH106" s="220">
        <v>2</v>
      </c>
      <c r="AI106" s="220">
        <v>2</v>
      </c>
      <c r="AJ106" s="220"/>
      <c r="AK106" s="343"/>
      <c r="AL106" s="344"/>
      <c r="AM106" s="220">
        <v>442</v>
      </c>
      <c r="AN106" s="220">
        <v>550.61</v>
      </c>
      <c r="AO106" s="220">
        <v>333.99</v>
      </c>
      <c r="AP106" s="220">
        <v>311.91000000000003</v>
      </c>
      <c r="AQ106" s="221">
        <v>1116.75</v>
      </c>
      <c r="AR106" s="220"/>
      <c r="AS106" s="343"/>
      <c r="AT106" s="344"/>
      <c r="AU106" s="220">
        <v>147</v>
      </c>
      <c r="AV106" s="220">
        <v>184</v>
      </c>
      <c r="AW106" s="220">
        <v>167</v>
      </c>
      <c r="AX106" s="220">
        <v>104</v>
      </c>
      <c r="AY106" s="220">
        <v>372</v>
      </c>
      <c r="AZ106" s="220"/>
      <c r="BA106" s="208"/>
    </row>
    <row r="107" spans="1:53" x14ac:dyDescent="0.25">
      <c r="A107" s="219"/>
      <c r="B107" s="10" t="s">
        <v>235</v>
      </c>
      <c r="C107" s="10"/>
      <c r="D107" s="253">
        <v>8330</v>
      </c>
      <c r="E107" s="10">
        <v>1</v>
      </c>
      <c r="F107" s="10">
        <v>1</v>
      </c>
      <c r="G107" s="10">
        <v>1</v>
      </c>
      <c r="H107" s="10">
        <v>1</v>
      </c>
      <c r="I107" s="10">
        <v>1</v>
      </c>
      <c r="J107" s="10"/>
      <c r="K107" s="343"/>
      <c r="L107" s="344"/>
      <c r="M107" s="10">
        <v>103</v>
      </c>
      <c r="N107" s="10">
        <v>99.59</v>
      </c>
      <c r="O107" s="10">
        <v>124.07</v>
      </c>
      <c r="P107" s="10">
        <v>87.38</v>
      </c>
      <c r="Q107" s="10">
        <v>2281.56</v>
      </c>
      <c r="R107" s="10"/>
      <c r="S107" s="343"/>
      <c r="T107" s="344"/>
      <c r="U107" s="10">
        <v>103</v>
      </c>
      <c r="V107" s="10">
        <v>100</v>
      </c>
      <c r="W107" s="10">
        <v>124</v>
      </c>
      <c r="X107" s="10">
        <v>87</v>
      </c>
      <c r="Y107" s="10">
        <v>2282</v>
      </c>
      <c r="Z107" s="10"/>
      <c r="AA107" s="208"/>
      <c r="AB107" s="10" t="s">
        <v>267</v>
      </c>
      <c r="AC107" s="10"/>
      <c r="AD107" s="253">
        <v>8302</v>
      </c>
      <c r="AE107" s="220">
        <v>5</v>
      </c>
      <c r="AF107" s="220">
        <v>2</v>
      </c>
      <c r="AG107" s="220">
        <v>2</v>
      </c>
      <c r="AH107" s="220">
        <v>2</v>
      </c>
      <c r="AI107" s="220">
        <v>2</v>
      </c>
      <c r="AJ107" s="220"/>
      <c r="AK107" s="343"/>
      <c r="AL107" s="344"/>
      <c r="AM107" s="220">
        <v>640.59</v>
      </c>
      <c r="AN107" s="220">
        <v>89.1</v>
      </c>
      <c r="AO107" s="220">
        <v>68.03</v>
      </c>
      <c r="AP107" s="220">
        <v>66.680000000000007</v>
      </c>
      <c r="AQ107" s="221">
        <v>1801.1</v>
      </c>
      <c r="AR107" s="220"/>
      <c r="AS107" s="343"/>
      <c r="AT107" s="344"/>
      <c r="AU107" s="220">
        <v>128</v>
      </c>
      <c r="AV107" s="220">
        <v>18</v>
      </c>
      <c r="AW107" s="220">
        <v>14</v>
      </c>
      <c r="AX107" s="220">
        <v>13</v>
      </c>
      <c r="AY107" s="220">
        <v>360</v>
      </c>
      <c r="AZ107" s="220"/>
      <c r="BA107" s="208"/>
    </row>
    <row r="108" spans="1:53" x14ac:dyDescent="0.25">
      <c r="A108" s="219"/>
      <c r="B108" s="10" t="s">
        <v>238</v>
      </c>
      <c r="C108" s="10"/>
      <c r="D108" s="253">
        <v>8310</v>
      </c>
      <c r="E108" s="10">
        <v>1</v>
      </c>
      <c r="F108" s="10">
        <v>1</v>
      </c>
      <c r="G108" s="10"/>
      <c r="H108" s="10">
        <v>1</v>
      </c>
      <c r="I108" s="10"/>
      <c r="J108" s="10"/>
      <c r="K108" s="343"/>
      <c r="L108" s="344"/>
      <c r="M108" s="10">
        <v>354.99</v>
      </c>
      <c r="N108" s="10">
        <v>336.28</v>
      </c>
      <c r="O108" s="10">
        <v>0</v>
      </c>
      <c r="P108" s="10">
        <v>11.19</v>
      </c>
      <c r="Q108" s="10">
        <v>0</v>
      </c>
      <c r="R108" s="10"/>
      <c r="S108" s="343"/>
      <c r="T108" s="344"/>
      <c r="U108" s="10">
        <v>177</v>
      </c>
      <c r="V108" s="10">
        <v>168</v>
      </c>
      <c r="W108" s="10">
        <v>0</v>
      </c>
      <c r="X108" s="10">
        <v>6</v>
      </c>
      <c r="Y108" s="10">
        <v>0</v>
      </c>
      <c r="Z108" s="10"/>
      <c r="AA108" s="208"/>
      <c r="AB108" s="10" t="s">
        <v>270</v>
      </c>
      <c r="AC108" s="10"/>
      <c r="AD108" s="253">
        <v>8320</v>
      </c>
      <c r="AE108" s="220">
        <v>15</v>
      </c>
      <c r="AF108" s="220">
        <v>5</v>
      </c>
      <c r="AG108" s="220">
        <v>3</v>
      </c>
      <c r="AH108" s="220">
        <v>2</v>
      </c>
      <c r="AI108" s="220">
        <v>1</v>
      </c>
      <c r="AJ108" s="220"/>
      <c r="AK108" s="343"/>
      <c r="AL108" s="344"/>
      <c r="AM108" s="221">
        <v>2047.46</v>
      </c>
      <c r="AN108" s="220">
        <v>773.82</v>
      </c>
      <c r="AO108" s="220">
        <v>276.2</v>
      </c>
      <c r="AP108" s="220">
        <v>63.75</v>
      </c>
      <c r="AQ108" s="221">
        <v>1683.98</v>
      </c>
      <c r="AR108" s="220"/>
      <c r="AS108" s="343"/>
      <c r="AT108" s="344"/>
      <c r="AU108" s="220">
        <v>136</v>
      </c>
      <c r="AV108" s="220">
        <v>52</v>
      </c>
      <c r="AW108" s="220">
        <v>18</v>
      </c>
      <c r="AX108" s="220">
        <v>5</v>
      </c>
      <c r="AY108" s="220">
        <v>112</v>
      </c>
      <c r="AZ108" s="220"/>
      <c r="BA108" s="208"/>
    </row>
    <row r="109" spans="1:53" x14ac:dyDescent="0.25">
      <c r="A109" s="219"/>
      <c r="B109" s="10" t="s">
        <v>242</v>
      </c>
      <c r="C109" s="10"/>
      <c r="D109" s="253">
        <v>8242</v>
      </c>
      <c r="E109" s="10">
        <v>1</v>
      </c>
      <c r="F109" s="10"/>
      <c r="G109" s="10"/>
      <c r="H109" s="10"/>
      <c r="I109" s="10"/>
      <c r="J109" s="10"/>
      <c r="K109" s="343"/>
      <c r="L109" s="344"/>
      <c r="M109" s="10">
        <v>291.43</v>
      </c>
      <c r="N109" s="10">
        <v>0</v>
      </c>
      <c r="O109" s="10">
        <v>0</v>
      </c>
      <c r="P109" s="10">
        <v>0</v>
      </c>
      <c r="Q109" s="10">
        <v>0</v>
      </c>
      <c r="R109" s="10"/>
      <c r="S109" s="343"/>
      <c r="T109" s="344"/>
      <c r="U109" s="10">
        <v>291</v>
      </c>
      <c r="V109" s="10">
        <v>0</v>
      </c>
      <c r="W109" s="10">
        <v>0</v>
      </c>
      <c r="X109" s="10">
        <v>0</v>
      </c>
      <c r="Y109" s="10">
        <v>0</v>
      </c>
      <c r="Z109" s="10"/>
      <c r="AA109" s="208"/>
      <c r="AB109" s="10" t="s">
        <v>271</v>
      </c>
      <c r="AC109" s="10"/>
      <c r="AD109" s="253">
        <v>8080</v>
      </c>
      <c r="AE109" s="220">
        <v>2</v>
      </c>
      <c r="AF109" s="220">
        <v>1</v>
      </c>
      <c r="AG109" s="220">
        <v>1</v>
      </c>
      <c r="AH109" s="220">
        <v>1</v>
      </c>
      <c r="AI109" s="220">
        <v>1</v>
      </c>
      <c r="AJ109" s="220"/>
      <c r="AK109" s="343"/>
      <c r="AL109" s="344"/>
      <c r="AM109" s="220">
        <v>410.29</v>
      </c>
      <c r="AN109" s="220">
        <v>14.55</v>
      </c>
      <c r="AO109" s="220">
        <v>12.21</v>
      </c>
      <c r="AP109" s="220">
        <v>11.62</v>
      </c>
      <c r="AQ109" s="220">
        <v>182.07</v>
      </c>
      <c r="AR109" s="220"/>
      <c r="AS109" s="343"/>
      <c r="AT109" s="344"/>
      <c r="AU109" s="220">
        <v>205</v>
      </c>
      <c r="AV109" s="220">
        <v>7</v>
      </c>
      <c r="AW109" s="220">
        <v>6</v>
      </c>
      <c r="AX109" s="220">
        <v>6</v>
      </c>
      <c r="AY109" s="220">
        <v>91</v>
      </c>
      <c r="AZ109" s="220"/>
      <c r="BA109" s="208"/>
    </row>
    <row r="110" spans="1:53" x14ac:dyDescent="0.25">
      <c r="A110" s="219"/>
      <c r="B110" s="10" t="s">
        <v>645</v>
      </c>
      <c r="C110" s="10"/>
      <c r="D110" s="253">
        <v>8087</v>
      </c>
      <c r="E110" s="10">
        <v>58</v>
      </c>
      <c r="F110" s="10">
        <v>28</v>
      </c>
      <c r="G110" s="10">
        <v>13</v>
      </c>
      <c r="H110" s="10">
        <v>12</v>
      </c>
      <c r="I110" s="10">
        <v>16</v>
      </c>
      <c r="J110" s="10"/>
      <c r="K110" s="343"/>
      <c r="L110" s="344"/>
      <c r="M110" s="10">
        <v>9674.36</v>
      </c>
      <c r="N110" s="10">
        <v>4301.26</v>
      </c>
      <c r="O110" s="10">
        <v>1636.5</v>
      </c>
      <c r="P110" s="10">
        <v>2197.7800000000002</v>
      </c>
      <c r="Q110" s="10">
        <v>6332.72</v>
      </c>
      <c r="R110" s="10"/>
      <c r="S110" s="343"/>
      <c r="T110" s="344"/>
      <c r="U110" s="10">
        <v>149</v>
      </c>
      <c r="V110" s="10">
        <v>66</v>
      </c>
      <c r="W110" s="10">
        <v>26</v>
      </c>
      <c r="X110" s="10">
        <v>34</v>
      </c>
      <c r="Y110" s="10">
        <v>97</v>
      </c>
      <c r="Z110" s="10"/>
      <c r="AA110" s="208"/>
      <c r="AB110" s="10" t="s">
        <v>272</v>
      </c>
      <c r="AC110" s="10"/>
      <c r="AD110" s="253">
        <v>8232</v>
      </c>
      <c r="AE110" s="220">
        <v>2</v>
      </c>
      <c r="AF110" s="220"/>
      <c r="AG110" s="220"/>
      <c r="AH110" s="220"/>
      <c r="AI110" s="220"/>
      <c r="AJ110" s="220"/>
      <c r="AK110" s="343"/>
      <c r="AL110" s="344"/>
      <c r="AM110" s="221">
        <v>2690.21</v>
      </c>
      <c r="AN110" s="220" t="s">
        <v>708</v>
      </c>
      <c r="AO110" s="220" t="s">
        <v>708</v>
      </c>
      <c r="AP110" s="220" t="s">
        <v>708</v>
      </c>
      <c r="AQ110" s="220" t="s">
        <v>708</v>
      </c>
      <c r="AR110" s="220"/>
      <c r="AS110" s="343"/>
      <c r="AT110" s="344"/>
      <c r="AU110" s="222">
        <v>1345</v>
      </c>
      <c r="AV110" s="220" t="s">
        <v>708</v>
      </c>
      <c r="AW110" s="220" t="s">
        <v>708</v>
      </c>
      <c r="AX110" s="220" t="s">
        <v>708</v>
      </c>
      <c r="AY110" s="220" t="s">
        <v>708</v>
      </c>
      <c r="AZ110" s="220"/>
      <c r="BA110" s="208"/>
    </row>
    <row r="111" spans="1:53" x14ac:dyDescent="0.25">
      <c r="A111" s="219"/>
      <c r="B111" s="10" t="s">
        <v>645</v>
      </c>
      <c r="C111" s="10"/>
      <c r="D111" s="253">
        <v>8215</v>
      </c>
      <c r="E111" s="10">
        <v>696</v>
      </c>
      <c r="F111" s="10">
        <v>449</v>
      </c>
      <c r="G111" s="10">
        <v>345</v>
      </c>
      <c r="H111" s="10">
        <v>291</v>
      </c>
      <c r="I111" s="10">
        <v>429</v>
      </c>
      <c r="J111" s="10"/>
      <c r="K111" s="343"/>
      <c r="L111" s="344"/>
      <c r="M111" s="10">
        <v>126732.59</v>
      </c>
      <c r="N111" s="10">
        <v>101920.15</v>
      </c>
      <c r="O111" s="10">
        <v>53549.59</v>
      </c>
      <c r="P111" s="10">
        <v>34760.49</v>
      </c>
      <c r="Q111" s="10">
        <v>421538.8</v>
      </c>
      <c r="R111" s="10"/>
      <c r="S111" s="343"/>
      <c r="T111" s="344"/>
      <c r="U111" s="10">
        <v>148</v>
      </c>
      <c r="V111" s="10">
        <v>119</v>
      </c>
      <c r="W111" s="10">
        <v>65</v>
      </c>
      <c r="X111" s="10">
        <v>41</v>
      </c>
      <c r="Y111" s="10">
        <v>492</v>
      </c>
      <c r="Z111" s="10"/>
      <c r="AA111" s="208"/>
      <c r="AB111" s="10" t="s">
        <v>272</v>
      </c>
      <c r="AC111" s="10"/>
      <c r="AD111" s="253">
        <v>8234</v>
      </c>
      <c r="AE111" s="220">
        <v>2</v>
      </c>
      <c r="AF111" s="220"/>
      <c r="AG111" s="220"/>
      <c r="AH111" s="220"/>
      <c r="AI111" s="220"/>
      <c r="AJ111" s="220"/>
      <c r="AK111" s="343"/>
      <c r="AL111" s="344"/>
      <c r="AM111" s="221">
        <v>19176.55</v>
      </c>
      <c r="AN111" s="220" t="s">
        <v>708</v>
      </c>
      <c r="AO111" s="220" t="s">
        <v>708</v>
      </c>
      <c r="AP111" s="220" t="s">
        <v>708</v>
      </c>
      <c r="AQ111" s="220" t="s">
        <v>708</v>
      </c>
      <c r="AR111" s="220"/>
      <c r="AS111" s="343"/>
      <c r="AT111" s="344"/>
      <c r="AU111" s="222">
        <v>9588</v>
      </c>
      <c r="AV111" s="220" t="s">
        <v>708</v>
      </c>
      <c r="AW111" s="220" t="s">
        <v>708</v>
      </c>
      <c r="AX111" s="220" t="s">
        <v>708</v>
      </c>
      <c r="AY111" s="220" t="s">
        <v>708</v>
      </c>
      <c r="AZ111" s="220"/>
      <c r="BA111" s="208"/>
    </row>
    <row r="112" spans="1:53" x14ac:dyDescent="0.25">
      <c r="A112" s="219"/>
      <c r="B112" s="10" t="s">
        <v>645</v>
      </c>
      <c r="C112" s="10"/>
      <c r="D112" s="253">
        <v>8234</v>
      </c>
      <c r="E112" s="10">
        <v>1202</v>
      </c>
      <c r="F112" s="10">
        <v>822</v>
      </c>
      <c r="G112" s="10">
        <v>628</v>
      </c>
      <c r="H112" s="10">
        <v>557</v>
      </c>
      <c r="I112" s="10">
        <v>847</v>
      </c>
      <c r="J112" s="10"/>
      <c r="K112" s="343"/>
      <c r="L112" s="344"/>
      <c r="M112" s="10">
        <v>221949.43</v>
      </c>
      <c r="N112" s="10">
        <v>171393.1</v>
      </c>
      <c r="O112" s="10">
        <v>96068.61</v>
      </c>
      <c r="P112" s="10">
        <v>72077.05</v>
      </c>
      <c r="Q112" s="10">
        <v>742420.47999999998</v>
      </c>
      <c r="R112" s="10"/>
      <c r="S112" s="343"/>
      <c r="T112" s="344"/>
      <c r="U112" s="10">
        <v>142</v>
      </c>
      <c r="V112" s="10">
        <v>110</v>
      </c>
      <c r="W112" s="10">
        <v>64</v>
      </c>
      <c r="X112" s="10">
        <v>47</v>
      </c>
      <c r="Y112" s="10">
        <v>475</v>
      </c>
      <c r="Z112" s="10"/>
      <c r="AA112" s="208"/>
      <c r="AB112" s="10" t="s">
        <v>276</v>
      </c>
      <c r="AC112" s="10"/>
      <c r="AD112" s="253">
        <v>8343</v>
      </c>
      <c r="AE112" s="220">
        <v>2</v>
      </c>
      <c r="AF112" s="220"/>
      <c r="AG112" s="220"/>
      <c r="AH112" s="220"/>
      <c r="AI112" s="220"/>
      <c r="AJ112" s="220"/>
      <c r="AK112" s="343"/>
      <c r="AL112" s="344"/>
      <c r="AM112" s="220">
        <v>200.97</v>
      </c>
      <c r="AN112" s="220" t="s">
        <v>708</v>
      </c>
      <c r="AO112" s="220" t="s">
        <v>708</v>
      </c>
      <c r="AP112" s="220" t="s">
        <v>708</v>
      </c>
      <c r="AQ112" s="220" t="s">
        <v>708</v>
      </c>
      <c r="AR112" s="220"/>
      <c r="AS112" s="343"/>
      <c r="AT112" s="344"/>
      <c r="AU112" s="220">
        <v>100</v>
      </c>
      <c r="AV112" s="220" t="s">
        <v>708</v>
      </c>
      <c r="AW112" s="220" t="s">
        <v>708</v>
      </c>
      <c r="AX112" s="220" t="s">
        <v>708</v>
      </c>
      <c r="AY112" s="220" t="s">
        <v>708</v>
      </c>
      <c r="AZ112" s="220"/>
      <c r="BA112" s="208"/>
    </row>
    <row r="113" spans="1:53" x14ac:dyDescent="0.25">
      <c r="A113" s="219"/>
      <c r="B113" s="10" t="s">
        <v>246</v>
      </c>
      <c r="C113" s="10"/>
      <c r="D113" s="253">
        <v>8270</v>
      </c>
      <c r="E113" s="10">
        <v>30</v>
      </c>
      <c r="F113" s="10">
        <v>15</v>
      </c>
      <c r="G113" s="10">
        <v>9</v>
      </c>
      <c r="H113" s="10">
        <v>8</v>
      </c>
      <c r="I113" s="10">
        <v>12</v>
      </c>
      <c r="J113" s="10"/>
      <c r="K113" s="343"/>
      <c r="L113" s="344"/>
      <c r="M113" s="10">
        <v>8095.24</v>
      </c>
      <c r="N113" s="10">
        <v>4656.97</v>
      </c>
      <c r="O113" s="10">
        <v>2562.27</v>
      </c>
      <c r="P113" s="10">
        <v>1605.93</v>
      </c>
      <c r="Q113" s="10">
        <v>15837.42</v>
      </c>
      <c r="R113" s="10"/>
      <c r="S113" s="343"/>
      <c r="T113" s="344"/>
      <c r="U113" s="10">
        <v>245</v>
      </c>
      <c r="V113" s="10">
        <v>141</v>
      </c>
      <c r="W113" s="10">
        <v>80</v>
      </c>
      <c r="X113" s="10">
        <v>50</v>
      </c>
      <c r="Y113" s="10">
        <v>480</v>
      </c>
      <c r="Z113" s="10"/>
      <c r="AA113" s="208"/>
      <c r="AB113" s="10" t="s">
        <v>277</v>
      </c>
      <c r="AC113" s="10"/>
      <c r="AD113" s="253">
        <v>8204</v>
      </c>
      <c r="AE113" s="220">
        <v>1</v>
      </c>
      <c r="AF113" s="220">
        <v>1</v>
      </c>
      <c r="AG113" s="220"/>
      <c r="AH113" s="220"/>
      <c r="AI113" s="220"/>
      <c r="AJ113" s="220"/>
      <c r="AK113" s="343"/>
      <c r="AL113" s="344"/>
      <c r="AM113" s="220">
        <v>104.47</v>
      </c>
      <c r="AN113" s="220">
        <v>109.8</v>
      </c>
      <c r="AO113" s="220" t="s">
        <v>708</v>
      </c>
      <c r="AP113" s="220" t="s">
        <v>708</v>
      </c>
      <c r="AQ113" s="220" t="s">
        <v>708</v>
      </c>
      <c r="AR113" s="220"/>
      <c r="AS113" s="343"/>
      <c r="AT113" s="344"/>
      <c r="AU113" s="220">
        <v>104</v>
      </c>
      <c r="AV113" s="220">
        <v>110</v>
      </c>
      <c r="AW113" s="220" t="s">
        <v>708</v>
      </c>
      <c r="AX113" s="220" t="s">
        <v>708</v>
      </c>
      <c r="AY113" s="220" t="s">
        <v>708</v>
      </c>
      <c r="AZ113" s="220"/>
      <c r="BA113" s="208"/>
    </row>
    <row r="114" spans="1:53" x14ac:dyDescent="0.25">
      <c r="A114" s="219"/>
      <c r="B114" s="10" t="s">
        <v>248</v>
      </c>
      <c r="C114" s="10"/>
      <c r="D114" s="253">
        <v>8037</v>
      </c>
      <c r="E114" s="10">
        <v>52</v>
      </c>
      <c r="F114" s="10">
        <v>30</v>
      </c>
      <c r="G114" s="10">
        <v>19</v>
      </c>
      <c r="H114" s="10">
        <v>18</v>
      </c>
      <c r="I114" s="10">
        <v>22</v>
      </c>
      <c r="J114" s="10"/>
      <c r="K114" s="343"/>
      <c r="L114" s="344"/>
      <c r="M114" s="10">
        <v>10516.96</v>
      </c>
      <c r="N114" s="10">
        <v>6608.36</v>
      </c>
      <c r="O114" s="10">
        <v>3702.36</v>
      </c>
      <c r="P114" s="10">
        <v>2351.59</v>
      </c>
      <c r="Q114" s="10">
        <v>25782.39</v>
      </c>
      <c r="R114" s="10"/>
      <c r="S114" s="343"/>
      <c r="T114" s="344"/>
      <c r="U114" s="10">
        <v>170</v>
      </c>
      <c r="V114" s="10">
        <v>107</v>
      </c>
      <c r="W114" s="10">
        <v>65</v>
      </c>
      <c r="X114" s="10">
        <v>39</v>
      </c>
      <c r="Y114" s="10">
        <v>416</v>
      </c>
      <c r="Z114" s="10"/>
      <c r="AA114" s="208"/>
      <c r="AB114" s="10" t="s">
        <v>277</v>
      </c>
      <c r="AC114" s="10"/>
      <c r="AD114" s="253">
        <v>8251</v>
      </c>
      <c r="AE114" s="220">
        <v>3</v>
      </c>
      <c r="AF114" s="220">
        <v>2</v>
      </c>
      <c r="AG114" s="220">
        <v>1</v>
      </c>
      <c r="AH114" s="220">
        <v>1</v>
      </c>
      <c r="AI114" s="220">
        <v>1</v>
      </c>
      <c r="AJ114" s="220"/>
      <c r="AK114" s="343"/>
      <c r="AL114" s="344"/>
      <c r="AM114" s="220">
        <v>175.34</v>
      </c>
      <c r="AN114" s="220">
        <v>88.77</v>
      </c>
      <c r="AO114" s="220">
        <v>54.17</v>
      </c>
      <c r="AP114" s="220">
        <v>32.01</v>
      </c>
      <c r="AQ114" s="220">
        <v>136.03</v>
      </c>
      <c r="AR114" s="220"/>
      <c r="AS114" s="343"/>
      <c r="AT114" s="344"/>
      <c r="AU114" s="220">
        <v>58</v>
      </c>
      <c r="AV114" s="220">
        <v>30</v>
      </c>
      <c r="AW114" s="220">
        <v>18</v>
      </c>
      <c r="AX114" s="220">
        <v>11</v>
      </c>
      <c r="AY114" s="220">
        <v>45</v>
      </c>
      <c r="AZ114" s="220"/>
      <c r="BA114" s="208"/>
    </row>
    <row r="115" spans="1:53" x14ac:dyDescent="0.25">
      <c r="A115" s="219"/>
      <c r="B115" s="10" t="s">
        <v>249</v>
      </c>
      <c r="C115" s="10"/>
      <c r="D115" s="253">
        <v>8318</v>
      </c>
      <c r="E115" s="10">
        <v>477</v>
      </c>
      <c r="F115" s="10">
        <v>270</v>
      </c>
      <c r="G115" s="10">
        <v>198</v>
      </c>
      <c r="H115" s="10">
        <v>159</v>
      </c>
      <c r="I115" s="10">
        <v>215</v>
      </c>
      <c r="J115" s="10"/>
      <c r="K115" s="343"/>
      <c r="L115" s="344"/>
      <c r="M115" s="10">
        <v>100075.01</v>
      </c>
      <c r="N115" s="10">
        <v>69492.820000000007</v>
      </c>
      <c r="O115" s="10">
        <v>37909.68</v>
      </c>
      <c r="P115" s="10">
        <v>28574.11</v>
      </c>
      <c r="Q115" s="10">
        <v>227763.66</v>
      </c>
      <c r="R115" s="10"/>
      <c r="S115" s="343"/>
      <c r="T115" s="344"/>
      <c r="U115" s="10">
        <v>173</v>
      </c>
      <c r="V115" s="10">
        <v>120</v>
      </c>
      <c r="W115" s="10">
        <v>66</v>
      </c>
      <c r="X115" s="10">
        <v>50</v>
      </c>
      <c r="Y115" s="10">
        <v>393</v>
      </c>
      <c r="Z115" s="10"/>
      <c r="AA115" s="208"/>
      <c r="AB115" s="10" t="s">
        <v>279</v>
      </c>
      <c r="AC115" s="10"/>
      <c r="AD115" s="253">
        <v>8037</v>
      </c>
      <c r="AE115" s="220">
        <v>15</v>
      </c>
      <c r="AF115" s="220">
        <v>11</v>
      </c>
      <c r="AG115" s="220">
        <v>3</v>
      </c>
      <c r="AH115" s="220">
        <v>1</v>
      </c>
      <c r="AI115" s="220">
        <v>2</v>
      </c>
      <c r="AJ115" s="220"/>
      <c r="AK115" s="343"/>
      <c r="AL115" s="344"/>
      <c r="AM115" s="221">
        <v>2541.54</v>
      </c>
      <c r="AN115" s="221">
        <v>1654.08</v>
      </c>
      <c r="AO115" s="220">
        <v>172.82</v>
      </c>
      <c r="AP115" s="220">
        <v>13.09</v>
      </c>
      <c r="AQ115" s="221">
        <v>1265.97</v>
      </c>
      <c r="AR115" s="220"/>
      <c r="AS115" s="343"/>
      <c r="AT115" s="344"/>
      <c r="AU115" s="220">
        <v>169</v>
      </c>
      <c r="AV115" s="220">
        <v>110</v>
      </c>
      <c r="AW115" s="220">
        <v>12</v>
      </c>
      <c r="AX115" s="220">
        <v>1</v>
      </c>
      <c r="AY115" s="220">
        <v>84</v>
      </c>
      <c r="AZ115" s="220"/>
      <c r="BA115" s="208"/>
    </row>
    <row r="116" spans="1:53" x14ac:dyDescent="0.25">
      <c r="A116" s="219"/>
      <c r="B116" s="10" t="s">
        <v>251</v>
      </c>
      <c r="C116" s="10"/>
      <c r="D116" s="253">
        <v>8079</v>
      </c>
      <c r="E116" s="10">
        <v>1</v>
      </c>
      <c r="F116" s="10">
        <v>1</v>
      </c>
      <c r="G116" s="10">
        <v>1</v>
      </c>
      <c r="H116" s="10">
        <v>1</v>
      </c>
      <c r="I116" s="10">
        <v>1</v>
      </c>
      <c r="J116" s="10"/>
      <c r="K116" s="343"/>
      <c r="L116" s="344"/>
      <c r="M116" s="10">
        <v>89.39</v>
      </c>
      <c r="N116" s="10">
        <v>85.37</v>
      </c>
      <c r="O116" s="10">
        <v>79.33</v>
      </c>
      <c r="P116" s="10">
        <v>6.83</v>
      </c>
      <c r="Q116" s="10">
        <v>1.55</v>
      </c>
      <c r="R116" s="10"/>
      <c r="S116" s="343"/>
      <c r="T116" s="344"/>
      <c r="U116" s="10">
        <v>89</v>
      </c>
      <c r="V116" s="10">
        <v>85</v>
      </c>
      <c r="W116" s="10">
        <v>79</v>
      </c>
      <c r="X116" s="10">
        <v>7</v>
      </c>
      <c r="Y116" s="10">
        <v>2</v>
      </c>
      <c r="Z116" s="10"/>
      <c r="AA116" s="208"/>
      <c r="AB116" s="10" t="s">
        <v>281</v>
      </c>
      <c r="AC116" s="10"/>
      <c r="AD116" s="253">
        <v>8321</v>
      </c>
      <c r="AE116" s="220">
        <v>12</v>
      </c>
      <c r="AF116" s="220"/>
      <c r="AG116" s="220">
        <v>1</v>
      </c>
      <c r="AH116" s="220">
        <v>2</v>
      </c>
      <c r="AI116" s="220">
        <v>2</v>
      </c>
      <c r="AJ116" s="220"/>
      <c r="AK116" s="343"/>
      <c r="AL116" s="344"/>
      <c r="AM116" s="221">
        <v>3779.17</v>
      </c>
      <c r="AN116" s="220" t="s">
        <v>708</v>
      </c>
      <c r="AO116" s="220">
        <v>20.89</v>
      </c>
      <c r="AP116" s="220">
        <v>195.67</v>
      </c>
      <c r="AQ116" s="220">
        <v>347.64</v>
      </c>
      <c r="AR116" s="220"/>
      <c r="AS116" s="343"/>
      <c r="AT116" s="344"/>
      <c r="AU116" s="220">
        <v>291</v>
      </c>
      <c r="AV116" s="220" t="s">
        <v>708</v>
      </c>
      <c r="AW116" s="220">
        <v>2</v>
      </c>
      <c r="AX116" s="220">
        <v>15</v>
      </c>
      <c r="AY116" s="220">
        <v>27</v>
      </c>
      <c r="AZ116" s="220"/>
      <c r="BA116" s="208"/>
    </row>
    <row r="117" spans="1:53" x14ac:dyDescent="0.25">
      <c r="A117" s="219"/>
      <c r="B117" s="10" t="s">
        <v>252</v>
      </c>
      <c r="C117" s="10"/>
      <c r="D117" s="253">
        <v>8217</v>
      </c>
      <c r="E117" s="10">
        <v>154</v>
      </c>
      <c r="F117" s="10">
        <v>102</v>
      </c>
      <c r="G117" s="10">
        <v>72</v>
      </c>
      <c r="H117" s="10">
        <v>67</v>
      </c>
      <c r="I117" s="10">
        <v>91</v>
      </c>
      <c r="J117" s="10"/>
      <c r="K117" s="343"/>
      <c r="L117" s="344"/>
      <c r="M117" s="10">
        <v>39292.769999999997</v>
      </c>
      <c r="N117" s="10">
        <v>25404.02</v>
      </c>
      <c r="O117" s="10">
        <v>14245.34</v>
      </c>
      <c r="P117" s="10">
        <v>10900.3</v>
      </c>
      <c r="Q117" s="10">
        <v>179577.84</v>
      </c>
      <c r="R117" s="10"/>
      <c r="S117" s="343"/>
      <c r="T117" s="344"/>
      <c r="U117" s="10">
        <v>202</v>
      </c>
      <c r="V117" s="10">
        <v>130</v>
      </c>
      <c r="W117" s="10">
        <v>75</v>
      </c>
      <c r="X117" s="10">
        <v>57</v>
      </c>
      <c r="Y117" s="10">
        <v>921</v>
      </c>
      <c r="Z117" s="10"/>
      <c r="AA117" s="208"/>
      <c r="AB117" s="10" t="s">
        <v>283</v>
      </c>
      <c r="AC117" s="10"/>
      <c r="AD117" s="253">
        <v>8344</v>
      </c>
      <c r="AE117" s="220">
        <v>2</v>
      </c>
      <c r="AF117" s="220">
        <v>2</v>
      </c>
      <c r="AG117" s="220"/>
      <c r="AH117" s="220"/>
      <c r="AI117" s="220">
        <v>1</v>
      </c>
      <c r="AJ117" s="220"/>
      <c r="AK117" s="343"/>
      <c r="AL117" s="344"/>
      <c r="AM117" s="220">
        <v>318.01</v>
      </c>
      <c r="AN117" s="221">
        <v>4114.26</v>
      </c>
      <c r="AO117" s="220" t="s">
        <v>708</v>
      </c>
      <c r="AP117" s="220" t="s">
        <v>708</v>
      </c>
      <c r="AQ117" s="220">
        <v>57.42</v>
      </c>
      <c r="AR117" s="220"/>
      <c r="AS117" s="343"/>
      <c r="AT117" s="344"/>
      <c r="AU117" s="220">
        <v>159</v>
      </c>
      <c r="AV117" s="222">
        <v>2057</v>
      </c>
      <c r="AW117" s="220" t="s">
        <v>708</v>
      </c>
      <c r="AX117" s="220" t="s">
        <v>708</v>
      </c>
      <c r="AY117" s="220">
        <v>29</v>
      </c>
      <c r="AZ117" s="220"/>
      <c r="BA117" s="208"/>
    </row>
    <row r="118" spans="1:53" x14ac:dyDescent="0.25">
      <c r="A118" s="219"/>
      <c r="B118" s="10" t="s">
        <v>254</v>
      </c>
      <c r="C118" s="10"/>
      <c r="D118" s="253">
        <v>7632</v>
      </c>
      <c r="E118" s="10">
        <v>1</v>
      </c>
      <c r="F118" s="10">
        <v>1</v>
      </c>
      <c r="G118" s="10">
        <v>2</v>
      </c>
      <c r="H118" s="10">
        <v>1</v>
      </c>
      <c r="I118" s="10">
        <v>2</v>
      </c>
      <c r="J118" s="10"/>
      <c r="K118" s="343"/>
      <c r="L118" s="344"/>
      <c r="M118" s="10">
        <v>854.41</v>
      </c>
      <c r="N118" s="10">
        <v>870.96</v>
      </c>
      <c r="O118" s="10">
        <v>775.35</v>
      </c>
      <c r="P118" s="10">
        <v>638.30999999999995</v>
      </c>
      <c r="Q118" s="10">
        <v>3412.85</v>
      </c>
      <c r="R118" s="10"/>
      <c r="S118" s="343"/>
      <c r="T118" s="344"/>
      <c r="U118" s="10">
        <v>427</v>
      </c>
      <c r="V118" s="10">
        <v>435</v>
      </c>
      <c r="W118" s="10">
        <v>388</v>
      </c>
      <c r="X118" s="10">
        <v>319</v>
      </c>
      <c r="Y118" s="10">
        <v>1706</v>
      </c>
      <c r="Z118" s="10"/>
      <c r="AA118" s="208"/>
      <c r="AB118" s="10" t="s">
        <v>286</v>
      </c>
      <c r="AC118" s="10"/>
      <c r="AD118" s="253">
        <v>8322</v>
      </c>
      <c r="AE118" s="220">
        <v>97</v>
      </c>
      <c r="AF118" s="220">
        <v>68</v>
      </c>
      <c r="AG118" s="220">
        <v>33</v>
      </c>
      <c r="AH118" s="220">
        <v>26</v>
      </c>
      <c r="AI118" s="220">
        <v>48</v>
      </c>
      <c r="AJ118" s="220"/>
      <c r="AK118" s="343"/>
      <c r="AL118" s="344"/>
      <c r="AM118" s="221">
        <v>20270.419999999998</v>
      </c>
      <c r="AN118" s="221">
        <v>32801.599999999999</v>
      </c>
      <c r="AO118" s="221">
        <v>2411.77</v>
      </c>
      <c r="AP118" s="221">
        <v>1164.78</v>
      </c>
      <c r="AQ118" s="221">
        <v>61928.84</v>
      </c>
      <c r="AR118" s="220"/>
      <c r="AS118" s="343"/>
      <c r="AT118" s="344"/>
      <c r="AU118" s="220">
        <v>205</v>
      </c>
      <c r="AV118" s="220">
        <v>331</v>
      </c>
      <c r="AW118" s="220">
        <v>33</v>
      </c>
      <c r="AX118" s="220">
        <v>17</v>
      </c>
      <c r="AY118" s="220">
        <v>626</v>
      </c>
      <c r="AZ118" s="220"/>
      <c r="BA118" s="208"/>
    </row>
    <row r="119" spans="1:53" x14ac:dyDescent="0.25">
      <c r="A119" s="219"/>
      <c r="B119" s="10" t="s">
        <v>257</v>
      </c>
      <c r="C119" s="10"/>
      <c r="D119" s="253">
        <v>8234</v>
      </c>
      <c r="E119" s="10">
        <v>9</v>
      </c>
      <c r="F119" s="10">
        <v>5</v>
      </c>
      <c r="G119" s="10">
        <v>4</v>
      </c>
      <c r="H119" s="10">
        <v>3</v>
      </c>
      <c r="I119" s="10">
        <v>5</v>
      </c>
      <c r="J119" s="10"/>
      <c r="K119" s="343"/>
      <c r="L119" s="344"/>
      <c r="M119" s="10">
        <v>2240.85</v>
      </c>
      <c r="N119" s="10">
        <v>1074.3499999999999</v>
      </c>
      <c r="O119" s="10">
        <v>794.74</v>
      </c>
      <c r="P119" s="10">
        <v>472.97</v>
      </c>
      <c r="Q119" s="10">
        <v>2147.88</v>
      </c>
      <c r="R119" s="10"/>
      <c r="S119" s="343"/>
      <c r="T119" s="344"/>
      <c r="U119" s="10">
        <v>204</v>
      </c>
      <c r="V119" s="10">
        <v>98</v>
      </c>
      <c r="W119" s="10">
        <v>79</v>
      </c>
      <c r="X119" s="10">
        <v>43</v>
      </c>
      <c r="Y119" s="10">
        <v>195</v>
      </c>
      <c r="Z119" s="10"/>
      <c r="AA119" s="208"/>
      <c r="AB119" s="10" t="s">
        <v>286</v>
      </c>
      <c r="AC119" s="10"/>
      <c r="AD119" s="253">
        <v>8344</v>
      </c>
      <c r="AE119" s="220">
        <v>1</v>
      </c>
      <c r="AF119" s="220">
        <v>1</v>
      </c>
      <c r="AG119" s="220">
        <v>1</v>
      </c>
      <c r="AH119" s="220">
        <v>1</v>
      </c>
      <c r="AI119" s="220">
        <v>1</v>
      </c>
      <c r="AJ119" s="220"/>
      <c r="AK119" s="343"/>
      <c r="AL119" s="344"/>
      <c r="AM119" s="220">
        <v>102.4</v>
      </c>
      <c r="AN119" s="220">
        <v>133.30000000000001</v>
      </c>
      <c r="AO119" s="220">
        <v>76.64</v>
      </c>
      <c r="AP119" s="220">
        <v>79.760000000000005</v>
      </c>
      <c r="AQ119" s="220">
        <v>378.69</v>
      </c>
      <c r="AR119" s="220"/>
      <c r="AS119" s="343"/>
      <c r="AT119" s="344"/>
      <c r="AU119" s="220">
        <v>102</v>
      </c>
      <c r="AV119" s="220">
        <v>133</v>
      </c>
      <c r="AW119" s="220">
        <v>77</v>
      </c>
      <c r="AX119" s="220">
        <v>80</v>
      </c>
      <c r="AY119" s="220">
        <v>379</v>
      </c>
      <c r="AZ119" s="220"/>
      <c r="BA119" s="208"/>
    </row>
    <row r="120" spans="1:53" x14ac:dyDescent="0.25">
      <c r="A120" s="219"/>
      <c r="B120" s="10" t="s">
        <v>257</v>
      </c>
      <c r="C120" s="10"/>
      <c r="D120" s="253">
        <v>8330</v>
      </c>
      <c r="E120" s="10">
        <v>43</v>
      </c>
      <c r="F120" s="10">
        <v>31</v>
      </c>
      <c r="G120" s="10">
        <v>25</v>
      </c>
      <c r="H120" s="10">
        <v>20</v>
      </c>
      <c r="I120" s="10">
        <v>25</v>
      </c>
      <c r="J120" s="10"/>
      <c r="K120" s="343"/>
      <c r="L120" s="344"/>
      <c r="M120" s="10">
        <v>11186.4</v>
      </c>
      <c r="N120" s="10">
        <v>5622.47</v>
      </c>
      <c r="O120" s="10">
        <v>4010.39</v>
      </c>
      <c r="P120" s="10">
        <v>2757.93</v>
      </c>
      <c r="Q120" s="10">
        <v>24975.040000000001</v>
      </c>
      <c r="R120" s="10"/>
      <c r="S120" s="343"/>
      <c r="T120" s="344"/>
      <c r="U120" s="10">
        <v>224</v>
      </c>
      <c r="V120" s="10">
        <v>112</v>
      </c>
      <c r="W120" s="10">
        <v>82</v>
      </c>
      <c r="X120" s="10">
        <v>55</v>
      </c>
      <c r="Y120" s="10">
        <v>500</v>
      </c>
      <c r="Z120" s="10"/>
      <c r="AA120" s="208"/>
      <c r="AB120" s="10" t="s">
        <v>288</v>
      </c>
      <c r="AC120" s="10"/>
      <c r="AD120" s="253">
        <v>8201</v>
      </c>
      <c r="AE120" s="220">
        <v>1</v>
      </c>
      <c r="AF120" s="220"/>
      <c r="AG120" s="220"/>
      <c r="AH120" s="220"/>
      <c r="AI120" s="220"/>
      <c r="AJ120" s="220"/>
      <c r="AK120" s="343"/>
      <c r="AL120" s="344"/>
      <c r="AM120" s="220">
        <v>905.86</v>
      </c>
      <c r="AN120" s="220" t="s">
        <v>708</v>
      </c>
      <c r="AO120" s="220" t="s">
        <v>708</v>
      </c>
      <c r="AP120" s="220" t="s">
        <v>708</v>
      </c>
      <c r="AQ120" s="220" t="s">
        <v>708</v>
      </c>
      <c r="AR120" s="220"/>
      <c r="AS120" s="343"/>
      <c r="AT120" s="344"/>
      <c r="AU120" s="220">
        <v>906</v>
      </c>
      <c r="AV120" s="220" t="s">
        <v>708</v>
      </c>
      <c r="AW120" s="220" t="s">
        <v>708</v>
      </c>
      <c r="AX120" s="220" t="s">
        <v>708</v>
      </c>
      <c r="AY120" s="220" t="s">
        <v>708</v>
      </c>
      <c r="AZ120" s="220"/>
      <c r="BA120" s="208"/>
    </row>
    <row r="121" spans="1:53" x14ac:dyDescent="0.25">
      <c r="A121" s="219"/>
      <c r="B121" s="10" t="s">
        <v>258</v>
      </c>
      <c r="C121" s="10"/>
      <c r="D121" s="253">
        <v>8081</v>
      </c>
      <c r="E121" s="10">
        <v>1476</v>
      </c>
      <c r="F121" s="10">
        <v>970</v>
      </c>
      <c r="G121" s="10">
        <v>640</v>
      </c>
      <c r="H121" s="10">
        <v>581</v>
      </c>
      <c r="I121" s="10">
        <v>842</v>
      </c>
      <c r="J121" s="10"/>
      <c r="K121" s="343"/>
      <c r="L121" s="344"/>
      <c r="M121" s="10">
        <v>329585.34999999998</v>
      </c>
      <c r="N121" s="10">
        <v>236247.49</v>
      </c>
      <c r="O121" s="10">
        <v>118182.13</v>
      </c>
      <c r="P121" s="10">
        <v>98882.93</v>
      </c>
      <c r="Q121" s="10">
        <v>1010938.11</v>
      </c>
      <c r="R121" s="10"/>
      <c r="S121" s="343"/>
      <c r="T121" s="344"/>
      <c r="U121" s="10">
        <v>181</v>
      </c>
      <c r="V121" s="10">
        <v>130</v>
      </c>
      <c r="W121" s="10">
        <v>70</v>
      </c>
      <c r="X121" s="10">
        <v>55</v>
      </c>
      <c r="Y121" s="10">
        <v>555</v>
      </c>
      <c r="Z121" s="10"/>
      <c r="AA121" s="208"/>
      <c r="AB121" s="10" t="s">
        <v>288</v>
      </c>
      <c r="AC121" s="10"/>
      <c r="AD121" s="253">
        <v>8205</v>
      </c>
      <c r="AE121" s="220">
        <v>18</v>
      </c>
      <c r="AF121" s="220">
        <v>11</v>
      </c>
      <c r="AG121" s="220">
        <v>8</v>
      </c>
      <c r="AH121" s="220">
        <v>7</v>
      </c>
      <c r="AI121" s="220">
        <v>5</v>
      </c>
      <c r="AJ121" s="220"/>
      <c r="AK121" s="343"/>
      <c r="AL121" s="344"/>
      <c r="AM121" s="221">
        <v>16714.93</v>
      </c>
      <c r="AN121" s="221">
        <v>3613.32</v>
      </c>
      <c r="AO121" s="221">
        <v>1587.11</v>
      </c>
      <c r="AP121" s="220">
        <v>711.04</v>
      </c>
      <c r="AQ121" s="221">
        <v>1976.15</v>
      </c>
      <c r="AR121" s="220"/>
      <c r="AS121" s="343"/>
      <c r="AT121" s="344"/>
      <c r="AU121" s="220">
        <v>929</v>
      </c>
      <c r="AV121" s="220">
        <v>201</v>
      </c>
      <c r="AW121" s="220">
        <v>88</v>
      </c>
      <c r="AX121" s="220">
        <v>40</v>
      </c>
      <c r="AY121" s="220">
        <v>110</v>
      </c>
      <c r="AZ121" s="220"/>
      <c r="BA121" s="208"/>
    </row>
    <row r="122" spans="1:53" x14ac:dyDescent="0.25">
      <c r="A122" s="219"/>
      <c r="B122" s="10" t="s">
        <v>261</v>
      </c>
      <c r="C122" s="10"/>
      <c r="D122" s="253">
        <v>8204</v>
      </c>
      <c r="E122" s="10">
        <v>268</v>
      </c>
      <c r="F122" s="10">
        <v>169</v>
      </c>
      <c r="G122" s="10">
        <v>120</v>
      </c>
      <c r="H122" s="10">
        <v>103</v>
      </c>
      <c r="I122" s="10">
        <v>111</v>
      </c>
      <c r="J122" s="10"/>
      <c r="K122" s="343"/>
      <c r="L122" s="344"/>
      <c r="M122" s="10">
        <v>39721.42</v>
      </c>
      <c r="N122" s="10">
        <v>29573.8</v>
      </c>
      <c r="O122" s="10">
        <v>14647.07</v>
      </c>
      <c r="P122" s="10">
        <v>10082.91</v>
      </c>
      <c r="Q122" s="10">
        <v>72376.149999999994</v>
      </c>
      <c r="R122" s="10"/>
      <c r="S122" s="343"/>
      <c r="T122" s="344"/>
      <c r="U122" s="10">
        <v>132</v>
      </c>
      <c r="V122" s="10">
        <v>98</v>
      </c>
      <c r="W122" s="10">
        <v>50</v>
      </c>
      <c r="X122" s="10">
        <v>35</v>
      </c>
      <c r="Y122" s="10">
        <v>241</v>
      </c>
      <c r="Z122" s="10"/>
      <c r="AA122" s="208"/>
      <c r="AB122" s="10" t="s">
        <v>293</v>
      </c>
      <c r="AC122" s="10"/>
      <c r="AD122" s="253">
        <v>8215</v>
      </c>
      <c r="AE122" s="220">
        <v>14</v>
      </c>
      <c r="AF122" s="220">
        <v>8</v>
      </c>
      <c r="AG122" s="220">
        <v>4</v>
      </c>
      <c r="AH122" s="220">
        <v>3</v>
      </c>
      <c r="AI122" s="220">
        <v>5</v>
      </c>
      <c r="AJ122" s="220"/>
      <c r="AK122" s="343"/>
      <c r="AL122" s="344"/>
      <c r="AM122" s="221">
        <v>4233.6000000000004</v>
      </c>
      <c r="AN122" s="220">
        <v>387.12</v>
      </c>
      <c r="AO122" s="220">
        <v>91.04</v>
      </c>
      <c r="AP122" s="220">
        <v>67.12</v>
      </c>
      <c r="AQ122" s="221">
        <v>1884.38</v>
      </c>
      <c r="AR122" s="220"/>
      <c r="AS122" s="343"/>
      <c r="AT122" s="344"/>
      <c r="AU122" s="220">
        <v>282</v>
      </c>
      <c r="AV122" s="220">
        <v>26</v>
      </c>
      <c r="AW122" s="220">
        <v>7</v>
      </c>
      <c r="AX122" s="220">
        <v>5</v>
      </c>
      <c r="AY122" s="220">
        <v>126</v>
      </c>
      <c r="AZ122" s="220"/>
      <c r="BA122" s="208"/>
    </row>
    <row r="123" spans="1:53" x14ac:dyDescent="0.25">
      <c r="A123" s="219"/>
      <c r="B123" s="10" t="s">
        <v>263</v>
      </c>
      <c r="C123" s="10"/>
      <c r="D123" s="253">
        <v>8319</v>
      </c>
      <c r="E123" s="10">
        <v>97</v>
      </c>
      <c r="F123" s="10">
        <v>59</v>
      </c>
      <c r="G123" s="10">
        <v>46</v>
      </c>
      <c r="H123" s="10">
        <v>35</v>
      </c>
      <c r="I123" s="10">
        <v>41</v>
      </c>
      <c r="J123" s="10"/>
      <c r="K123" s="343"/>
      <c r="L123" s="344"/>
      <c r="M123" s="10">
        <v>22027.58</v>
      </c>
      <c r="N123" s="10">
        <v>11330.52</v>
      </c>
      <c r="O123" s="10">
        <v>7375.13</v>
      </c>
      <c r="P123" s="10">
        <v>3476.34</v>
      </c>
      <c r="Q123" s="10">
        <v>50423.96</v>
      </c>
      <c r="R123" s="10"/>
      <c r="S123" s="343"/>
      <c r="T123" s="344"/>
      <c r="U123" s="10">
        <v>198</v>
      </c>
      <c r="V123" s="10">
        <v>102</v>
      </c>
      <c r="W123" s="10">
        <v>70</v>
      </c>
      <c r="X123" s="10">
        <v>33</v>
      </c>
      <c r="Y123" s="10">
        <v>454</v>
      </c>
      <c r="Z123" s="10"/>
      <c r="AA123" s="208"/>
      <c r="AB123" s="10" t="s">
        <v>294</v>
      </c>
      <c r="AC123" s="10"/>
      <c r="AD123" s="253">
        <v>8026</v>
      </c>
      <c r="AE123" s="220">
        <v>18</v>
      </c>
      <c r="AF123" s="220">
        <v>6</v>
      </c>
      <c r="AG123" s="220">
        <v>5</v>
      </c>
      <c r="AH123" s="220">
        <v>5</v>
      </c>
      <c r="AI123" s="220">
        <v>5</v>
      </c>
      <c r="AJ123" s="220"/>
      <c r="AK123" s="343"/>
      <c r="AL123" s="344"/>
      <c r="AM123" s="221">
        <v>20658.740000000002</v>
      </c>
      <c r="AN123" s="221">
        <v>17683.14</v>
      </c>
      <c r="AO123" s="221">
        <v>10000.73</v>
      </c>
      <c r="AP123" s="221">
        <v>4955.4799999999996</v>
      </c>
      <c r="AQ123" s="221">
        <v>12884.95</v>
      </c>
      <c r="AR123" s="220"/>
      <c r="AS123" s="343"/>
      <c r="AT123" s="344"/>
      <c r="AU123" s="222">
        <v>1148</v>
      </c>
      <c r="AV123" s="220">
        <v>982</v>
      </c>
      <c r="AW123" s="220">
        <v>556</v>
      </c>
      <c r="AX123" s="220">
        <v>275</v>
      </c>
      <c r="AY123" s="220">
        <v>716</v>
      </c>
      <c r="AZ123" s="220"/>
      <c r="BA123" s="208"/>
    </row>
    <row r="124" spans="1:53" x14ac:dyDescent="0.25">
      <c r="A124" s="219"/>
      <c r="B124" s="10" t="s">
        <v>265</v>
      </c>
      <c r="C124" s="10"/>
      <c r="D124" s="253">
        <v>8025</v>
      </c>
      <c r="E124" s="10">
        <v>23</v>
      </c>
      <c r="F124" s="10">
        <v>10</v>
      </c>
      <c r="G124" s="10">
        <v>5</v>
      </c>
      <c r="H124" s="10">
        <v>5</v>
      </c>
      <c r="I124" s="10">
        <v>7</v>
      </c>
      <c r="J124" s="10"/>
      <c r="K124" s="343"/>
      <c r="L124" s="344"/>
      <c r="M124" s="10">
        <v>7474.11</v>
      </c>
      <c r="N124" s="10">
        <v>2714.95</v>
      </c>
      <c r="O124" s="10">
        <v>1134.1600000000001</v>
      </c>
      <c r="P124" s="10">
        <v>689.89</v>
      </c>
      <c r="Q124" s="10">
        <v>6011.58</v>
      </c>
      <c r="R124" s="10"/>
      <c r="S124" s="343"/>
      <c r="T124" s="344"/>
      <c r="U124" s="10">
        <v>277</v>
      </c>
      <c r="V124" s="10">
        <v>101</v>
      </c>
      <c r="W124" s="10">
        <v>52</v>
      </c>
      <c r="X124" s="10">
        <v>27</v>
      </c>
      <c r="Y124" s="10">
        <v>223</v>
      </c>
      <c r="Z124" s="10"/>
      <c r="AA124" s="208"/>
      <c r="AB124" s="10" t="s">
        <v>296</v>
      </c>
      <c r="AC124" s="10"/>
      <c r="AD124" s="253">
        <v>8027</v>
      </c>
      <c r="AE124" s="220">
        <v>23</v>
      </c>
      <c r="AF124" s="220">
        <v>12</v>
      </c>
      <c r="AG124" s="220">
        <v>7</v>
      </c>
      <c r="AH124" s="220">
        <v>8</v>
      </c>
      <c r="AI124" s="220">
        <v>7</v>
      </c>
      <c r="AJ124" s="220"/>
      <c r="AK124" s="343"/>
      <c r="AL124" s="344"/>
      <c r="AM124" s="221">
        <v>2341.58</v>
      </c>
      <c r="AN124" s="221">
        <v>1290.99</v>
      </c>
      <c r="AO124" s="220">
        <v>808.41</v>
      </c>
      <c r="AP124" s="221">
        <v>1254.7</v>
      </c>
      <c r="AQ124" s="221">
        <v>3964.12</v>
      </c>
      <c r="AR124" s="220"/>
      <c r="AS124" s="343"/>
      <c r="AT124" s="344"/>
      <c r="AU124" s="220">
        <v>98</v>
      </c>
      <c r="AV124" s="220">
        <v>54</v>
      </c>
      <c r="AW124" s="220">
        <v>40</v>
      </c>
      <c r="AX124" s="220">
        <v>52</v>
      </c>
      <c r="AY124" s="220">
        <v>165</v>
      </c>
      <c r="AZ124" s="220"/>
      <c r="BA124" s="208"/>
    </row>
    <row r="125" spans="1:53" x14ac:dyDescent="0.25">
      <c r="A125" s="219"/>
      <c r="B125" s="10" t="s">
        <v>267</v>
      </c>
      <c r="C125" s="10"/>
      <c r="D125" s="253">
        <v>8302</v>
      </c>
      <c r="E125" s="10">
        <v>39</v>
      </c>
      <c r="F125" s="10">
        <v>21</v>
      </c>
      <c r="G125" s="10">
        <v>18</v>
      </c>
      <c r="H125" s="10">
        <v>22</v>
      </c>
      <c r="I125" s="10">
        <v>26</v>
      </c>
      <c r="J125" s="10"/>
      <c r="K125" s="343"/>
      <c r="L125" s="344"/>
      <c r="M125" s="10">
        <v>12731.16</v>
      </c>
      <c r="N125" s="10">
        <v>5461.38</v>
      </c>
      <c r="O125" s="10">
        <v>3666.76</v>
      </c>
      <c r="P125" s="10">
        <v>3710.13</v>
      </c>
      <c r="Q125" s="10">
        <v>22692.99</v>
      </c>
      <c r="R125" s="10"/>
      <c r="S125" s="343"/>
      <c r="T125" s="344"/>
      <c r="U125" s="10">
        <v>250</v>
      </c>
      <c r="V125" s="10">
        <v>107</v>
      </c>
      <c r="W125" s="10">
        <v>73</v>
      </c>
      <c r="X125" s="10">
        <v>74</v>
      </c>
      <c r="Y125" s="10">
        <v>445</v>
      </c>
      <c r="Z125" s="10"/>
      <c r="AA125" s="208"/>
      <c r="AB125" s="10" t="s">
        <v>298</v>
      </c>
      <c r="AC125" s="10"/>
      <c r="AD125" s="253">
        <v>8028</v>
      </c>
      <c r="AE125" s="220">
        <v>204</v>
      </c>
      <c r="AF125" s="220">
        <v>97</v>
      </c>
      <c r="AG125" s="220">
        <v>69</v>
      </c>
      <c r="AH125" s="220">
        <v>64</v>
      </c>
      <c r="AI125" s="220">
        <v>36</v>
      </c>
      <c r="AJ125" s="220"/>
      <c r="AK125" s="343"/>
      <c r="AL125" s="344"/>
      <c r="AM125" s="221">
        <v>93962.77</v>
      </c>
      <c r="AN125" s="221">
        <v>44878.01</v>
      </c>
      <c r="AO125" s="221">
        <v>9258.36</v>
      </c>
      <c r="AP125" s="221">
        <v>7160.99</v>
      </c>
      <c r="AQ125" s="221">
        <v>28913.91</v>
      </c>
      <c r="AR125" s="220"/>
      <c r="AS125" s="343"/>
      <c r="AT125" s="344"/>
      <c r="AU125" s="220">
        <v>454</v>
      </c>
      <c r="AV125" s="220">
        <v>217</v>
      </c>
      <c r="AW125" s="220">
        <v>45</v>
      </c>
      <c r="AX125" s="220">
        <v>35</v>
      </c>
      <c r="AY125" s="220">
        <v>140</v>
      </c>
      <c r="AZ125" s="220"/>
      <c r="BA125" s="208"/>
    </row>
    <row r="126" spans="1:53" x14ac:dyDescent="0.25">
      <c r="A126" s="219"/>
      <c r="B126" s="10" t="s">
        <v>267</v>
      </c>
      <c r="C126" s="10"/>
      <c r="D126" s="253">
        <v>8320</v>
      </c>
      <c r="E126" s="10">
        <v>3</v>
      </c>
      <c r="F126" s="10"/>
      <c r="G126" s="10">
        <v>2</v>
      </c>
      <c r="H126" s="10">
        <v>2</v>
      </c>
      <c r="I126" s="10">
        <v>2</v>
      </c>
      <c r="J126" s="10"/>
      <c r="K126" s="343"/>
      <c r="L126" s="344"/>
      <c r="M126" s="10">
        <v>472.03</v>
      </c>
      <c r="N126" s="10">
        <v>0</v>
      </c>
      <c r="O126" s="10">
        <v>329.37</v>
      </c>
      <c r="P126" s="10">
        <v>381.27</v>
      </c>
      <c r="Q126" s="10">
        <v>2599.67</v>
      </c>
      <c r="R126" s="10"/>
      <c r="S126" s="343"/>
      <c r="T126" s="344"/>
      <c r="U126" s="10">
        <v>157</v>
      </c>
      <c r="V126" s="10">
        <v>0</v>
      </c>
      <c r="W126" s="10">
        <v>110</v>
      </c>
      <c r="X126" s="10">
        <v>127</v>
      </c>
      <c r="Y126" s="10">
        <v>867</v>
      </c>
      <c r="Z126" s="10"/>
      <c r="AA126" s="208"/>
      <c r="AB126" s="10" t="s">
        <v>300</v>
      </c>
      <c r="AC126" s="10"/>
      <c r="AD126" s="253">
        <v>8218</v>
      </c>
      <c r="AE126" s="220">
        <v>4</v>
      </c>
      <c r="AF126" s="220">
        <v>1</v>
      </c>
      <c r="AG126" s="220">
        <v>1</v>
      </c>
      <c r="AH126" s="220">
        <v>1</v>
      </c>
      <c r="AI126" s="220"/>
      <c r="AJ126" s="220"/>
      <c r="AK126" s="343"/>
      <c r="AL126" s="344"/>
      <c r="AM126" s="220">
        <v>312.74</v>
      </c>
      <c r="AN126" s="220">
        <v>130.75</v>
      </c>
      <c r="AO126" s="220">
        <v>36.28</v>
      </c>
      <c r="AP126" s="220">
        <v>10.25</v>
      </c>
      <c r="AQ126" s="220" t="s">
        <v>708</v>
      </c>
      <c r="AR126" s="220"/>
      <c r="AS126" s="343"/>
      <c r="AT126" s="344"/>
      <c r="AU126" s="220">
        <v>78</v>
      </c>
      <c r="AV126" s="220">
        <v>33</v>
      </c>
      <c r="AW126" s="220">
        <v>9</v>
      </c>
      <c r="AX126" s="220">
        <v>3</v>
      </c>
      <c r="AY126" s="220" t="s">
        <v>708</v>
      </c>
      <c r="AZ126" s="220"/>
      <c r="BA126" s="208"/>
    </row>
    <row r="127" spans="1:53" x14ac:dyDescent="0.25">
      <c r="A127" s="219"/>
      <c r="B127" s="10" t="s">
        <v>270</v>
      </c>
      <c r="C127" s="10"/>
      <c r="D127" s="253">
        <v>8320</v>
      </c>
      <c r="E127" s="10">
        <v>78</v>
      </c>
      <c r="F127" s="10">
        <v>18</v>
      </c>
      <c r="G127" s="10">
        <v>33</v>
      </c>
      <c r="H127" s="10">
        <v>30</v>
      </c>
      <c r="I127" s="10">
        <v>41</v>
      </c>
      <c r="J127" s="10"/>
      <c r="K127" s="343"/>
      <c r="L127" s="344"/>
      <c r="M127" s="10">
        <v>30575.69</v>
      </c>
      <c r="N127" s="10">
        <v>4660.8500000000004</v>
      </c>
      <c r="O127" s="10">
        <v>9258.18</v>
      </c>
      <c r="P127" s="10">
        <v>6708.23</v>
      </c>
      <c r="Q127" s="10">
        <v>60667.42</v>
      </c>
      <c r="R127" s="10"/>
      <c r="S127" s="343"/>
      <c r="T127" s="344"/>
      <c r="U127" s="10">
        <v>347</v>
      </c>
      <c r="V127" s="10">
        <v>53</v>
      </c>
      <c r="W127" s="10">
        <v>109</v>
      </c>
      <c r="X127" s="10">
        <v>79</v>
      </c>
      <c r="Y127" s="10">
        <v>689</v>
      </c>
      <c r="Z127" s="10"/>
      <c r="AA127" s="208"/>
      <c r="AB127" s="10" t="s">
        <v>303</v>
      </c>
      <c r="AC127" s="10"/>
      <c r="AD127" s="253">
        <v>8260</v>
      </c>
      <c r="AE127" s="220">
        <v>1</v>
      </c>
      <c r="AF127" s="220">
        <v>1</v>
      </c>
      <c r="AG127" s="220">
        <v>1</v>
      </c>
      <c r="AH127" s="220">
        <v>1</v>
      </c>
      <c r="AI127" s="220">
        <v>1</v>
      </c>
      <c r="AJ127" s="220"/>
      <c r="AK127" s="343"/>
      <c r="AL127" s="344"/>
      <c r="AM127" s="220">
        <v>12.55</v>
      </c>
      <c r="AN127" s="220">
        <v>13.7</v>
      </c>
      <c r="AO127" s="220">
        <v>11.92</v>
      </c>
      <c r="AP127" s="220">
        <v>12.72</v>
      </c>
      <c r="AQ127" s="220">
        <v>49.18</v>
      </c>
      <c r="AR127" s="220"/>
      <c r="AS127" s="343"/>
      <c r="AT127" s="344"/>
      <c r="AU127" s="220">
        <v>13</v>
      </c>
      <c r="AV127" s="220">
        <v>14</v>
      </c>
      <c r="AW127" s="220">
        <v>12</v>
      </c>
      <c r="AX127" s="220">
        <v>13</v>
      </c>
      <c r="AY127" s="220">
        <v>49</v>
      </c>
      <c r="AZ127" s="220"/>
      <c r="BA127" s="208"/>
    </row>
    <row r="128" spans="1:53" x14ac:dyDescent="0.25">
      <c r="A128" s="219"/>
      <c r="B128" s="10" t="s">
        <v>271</v>
      </c>
      <c r="C128" s="10"/>
      <c r="D128" s="253">
        <v>8080</v>
      </c>
      <c r="E128" s="10">
        <v>1</v>
      </c>
      <c r="F128" s="10"/>
      <c r="G128" s="10"/>
      <c r="H128" s="10"/>
      <c r="I128" s="10"/>
      <c r="J128" s="10"/>
      <c r="K128" s="343"/>
      <c r="L128" s="344"/>
      <c r="M128" s="10">
        <v>12.85</v>
      </c>
      <c r="N128" s="10">
        <v>0</v>
      </c>
      <c r="O128" s="10">
        <v>0</v>
      </c>
      <c r="P128" s="10">
        <v>0</v>
      </c>
      <c r="Q128" s="10">
        <v>0</v>
      </c>
      <c r="R128" s="10"/>
      <c r="S128" s="343"/>
      <c r="T128" s="344"/>
      <c r="U128" s="10">
        <v>13</v>
      </c>
      <c r="V128" s="10">
        <v>0</v>
      </c>
      <c r="W128" s="10">
        <v>0</v>
      </c>
      <c r="X128" s="10">
        <v>0</v>
      </c>
      <c r="Y128" s="10">
        <v>0</v>
      </c>
      <c r="Z128" s="10"/>
      <c r="AA128" s="208"/>
      <c r="AB128" s="10" t="s">
        <v>304</v>
      </c>
      <c r="AC128" s="10"/>
      <c r="AD128" s="253">
        <v>8215</v>
      </c>
      <c r="AE128" s="220">
        <v>7</v>
      </c>
      <c r="AF128" s="220">
        <v>3</v>
      </c>
      <c r="AG128" s="220">
        <v>1</v>
      </c>
      <c r="AH128" s="220"/>
      <c r="AI128" s="220"/>
      <c r="AJ128" s="220"/>
      <c r="AK128" s="343"/>
      <c r="AL128" s="344"/>
      <c r="AM128" s="221">
        <v>3282.28</v>
      </c>
      <c r="AN128" s="221">
        <v>4111.6899999999996</v>
      </c>
      <c r="AO128" s="220">
        <v>472.7</v>
      </c>
      <c r="AP128" s="220" t="s">
        <v>708</v>
      </c>
      <c r="AQ128" s="220" t="s">
        <v>708</v>
      </c>
      <c r="AR128" s="220"/>
      <c r="AS128" s="343"/>
      <c r="AT128" s="344"/>
      <c r="AU128" s="220">
        <v>469</v>
      </c>
      <c r="AV128" s="220">
        <v>587</v>
      </c>
      <c r="AW128" s="220">
        <v>68</v>
      </c>
      <c r="AX128" s="220" t="s">
        <v>708</v>
      </c>
      <c r="AY128" s="220" t="s">
        <v>708</v>
      </c>
      <c r="AZ128" s="220"/>
      <c r="BA128" s="208"/>
    </row>
    <row r="129" spans="1:53" x14ac:dyDescent="0.25">
      <c r="A129" s="219"/>
      <c r="B129" s="10" t="s">
        <v>272</v>
      </c>
      <c r="C129" s="10"/>
      <c r="D129" s="253">
        <v>8232</v>
      </c>
      <c r="E129" s="10">
        <v>3</v>
      </c>
      <c r="F129" s="10">
        <v>3</v>
      </c>
      <c r="G129" s="10">
        <v>1</v>
      </c>
      <c r="H129" s="10">
        <v>1</v>
      </c>
      <c r="I129" s="10">
        <v>3</v>
      </c>
      <c r="J129" s="10"/>
      <c r="K129" s="343"/>
      <c r="L129" s="344"/>
      <c r="M129" s="10">
        <v>614.70000000000005</v>
      </c>
      <c r="N129" s="10">
        <v>361.72</v>
      </c>
      <c r="O129" s="10">
        <v>6.38</v>
      </c>
      <c r="P129" s="10">
        <v>5.83</v>
      </c>
      <c r="Q129" s="10">
        <v>1464.06</v>
      </c>
      <c r="R129" s="10"/>
      <c r="S129" s="343"/>
      <c r="T129" s="344"/>
      <c r="U129" s="10">
        <v>154</v>
      </c>
      <c r="V129" s="10">
        <v>90</v>
      </c>
      <c r="W129" s="10">
        <v>2</v>
      </c>
      <c r="X129" s="10">
        <v>2</v>
      </c>
      <c r="Y129" s="10">
        <v>366</v>
      </c>
      <c r="Z129" s="10"/>
      <c r="AA129" s="208"/>
      <c r="AB129" s="10" t="s">
        <v>305</v>
      </c>
      <c r="AC129" s="10"/>
      <c r="AD129" s="253">
        <v>8219</v>
      </c>
      <c r="AE129" s="220">
        <v>7</v>
      </c>
      <c r="AF129" s="220">
        <v>3</v>
      </c>
      <c r="AG129" s="220">
        <v>2</v>
      </c>
      <c r="AH129" s="220">
        <v>2</v>
      </c>
      <c r="AI129" s="220">
        <v>1</v>
      </c>
      <c r="AJ129" s="220"/>
      <c r="AK129" s="343"/>
      <c r="AL129" s="344"/>
      <c r="AM129" s="220">
        <v>825.26</v>
      </c>
      <c r="AN129" s="220">
        <v>199.91</v>
      </c>
      <c r="AO129" s="220">
        <v>165.56</v>
      </c>
      <c r="AP129" s="220">
        <v>80.52</v>
      </c>
      <c r="AQ129" s="220">
        <v>43.85</v>
      </c>
      <c r="AR129" s="220"/>
      <c r="AS129" s="343"/>
      <c r="AT129" s="344"/>
      <c r="AU129" s="220">
        <v>103</v>
      </c>
      <c r="AV129" s="220">
        <v>25</v>
      </c>
      <c r="AW129" s="220">
        <v>21</v>
      </c>
      <c r="AX129" s="220">
        <v>10</v>
      </c>
      <c r="AY129" s="220">
        <v>5</v>
      </c>
      <c r="AZ129" s="220"/>
      <c r="BA129" s="208"/>
    </row>
    <row r="130" spans="1:53" x14ac:dyDescent="0.25">
      <c r="A130" s="219"/>
      <c r="B130" s="10" t="s">
        <v>275</v>
      </c>
      <c r="C130" s="10"/>
      <c r="D130" s="253">
        <v>7405</v>
      </c>
      <c r="E130" s="10">
        <v>3</v>
      </c>
      <c r="F130" s="10">
        <v>1</v>
      </c>
      <c r="G130" s="10"/>
      <c r="H130" s="10"/>
      <c r="I130" s="10"/>
      <c r="J130" s="10"/>
      <c r="K130" s="343"/>
      <c r="L130" s="344"/>
      <c r="M130" s="10">
        <v>544.99</v>
      </c>
      <c r="N130" s="10">
        <v>20.76</v>
      </c>
      <c r="O130" s="10">
        <v>0</v>
      </c>
      <c r="P130" s="10">
        <v>0</v>
      </c>
      <c r="Q130" s="10">
        <v>0</v>
      </c>
      <c r="R130" s="10"/>
      <c r="S130" s="343"/>
      <c r="T130" s="344"/>
      <c r="U130" s="10">
        <v>182</v>
      </c>
      <c r="V130" s="10">
        <v>7</v>
      </c>
      <c r="W130" s="10">
        <v>0</v>
      </c>
      <c r="X130" s="10">
        <v>0</v>
      </c>
      <c r="Y130" s="10">
        <v>0</v>
      </c>
      <c r="Z130" s="10"/>
      <c r="AA130" s="208"/>
      <c r="AB130" s="10" t="s">
        <v>308</v>
      </c>
      <c r="AC130" s="10"/>
      <c r="AD130" s="253">
        <v>8323</v>
      </c>
      <c r="AE130" s="220">
        <v>11</v>
      </c>
      <c r="AF130" s="220">
        <v>6</v>
      </c>
      <c r="AG130" s="220">
        <v>5</v>
      </c>
      <c r="AH130" s="220">
        <v>5</v>
      </c>
      <c r="AI130" s="220">
        <v>4</v>
      </c>
      <c r="AJ130" s="220"/>
      <c r="AK130" s="343"/>
      <c r="AL130" s="344"/>
      <c r="AM130" s="221">
        <v>3894.5</v>
      </c>
      <c r="AN130" s="221">
        <v>1316.55</v>
      </c>
      <c r="AO130" s="220">
        <v>266.13</v>
      </c>
      <c r="AP130" s="220">
        <v>212.12</v>
      </c>
      <c r="AQ130" s="220">
        <v>915.8</v>
      </c>
      <c r="AR130" s="220"/>
      <c r="AS130" s="343"/>
      <c r="AT130" s="344"/>
      <c r="AU130" s="220">
        <v>354</v>
      </c>
      <c r="AV130" s="220">
        <v>120</v>
      </c>
      <c r="AW130" s="220">
        <v>24</v>
      </c>
      <c r="AX130" s="220">
        <v>19</v>
      </c>
      <c r="AY130" s="220">
        <v>83</v>
      </c>
      <c r="AZ130" s="220"/>
      <c r="BA130" s="208"/>
    </row>
    <row r="131" spans="1:53" x14ac:dyDescent="0.25">
      <c r="A131" s="219"/>
      <c r="B131" s="10" t="s">
        <v>276</v>
      </c>
      <c r="C131" s="10"/>
      <c r="D131" s="253">
        <v>8343</v>
      </c>
      <c r="E131" s="10">
        <v>16</v>
      </c>
      <c r="F131" s="10">
        <v>11</v>
      </c>
      <c r="G131" s="10">
        <v>2</v>
      </c>
      <c r="H131" s="10">
        <v>4</v>
      </c>
      <c r="I131" s="10">
        <v>10</v>
      </c>
      <c r="J131" s="10"/>
      <c r="K131" s="343"/>
      <c r="L131" s="344"/>
      <c r="M131" s="10">
        <v>3361.87</v>
      </c>
      <c r="N131" s="10">
        <v>2745.71</v>
      </c>
      <c r="O131" s="10">
        <v>497.9</v>
      </c>
      <c r="P131" s="10">
        <v>769.55</v>
      </c>
      <c r="Q131" s="10">
        <v>26182.5</v>
      </c>
      <c r="R131" s="10"/>
      <c r="S131" s="343"/>
      <c r="T131" s="344"/>
      <c r="U131" s="10">
        <v>160</v>
      </c>
      <c r="V131" s="10">
        <v>131</v>
      </c>
      <c r="W131" s="10">
        <v>24</v>
      </c>
      <c r="X131" s="10">
        <v>37</v>
      </c>
      <c r="Y131" s="10">
        <v>1247</v>
      </c>
      <c r="Z131" s="10"/>
      <c r="AA131" s="208"/>
      <c r="AB131" s="10" t="s">
        <v>310</v>
      </c>
      <c r="AC131" s="10"/>
      <c r="AD131" s="253">
        <v>8032</v>
      </c>
      <c r="AE131" s="220">
        <v>3</v>
      </c>
      <c r="AF131" s="220">
        <v>3</v>
      </c>
      <c r="AG131" s="220">
        <v>1</v>
      </c>
      <c r="AH131" s="220">
        <v>1</v>
      </c>
      <c r="AI131" s="220">
        <v>1</v>
      </c>
      <c r="AJ131" s="220"/>
      <c r="AK131" s="343"/>
      <c r="AL131" s="344"/>
      <c r="AM131" s="221">
        <v>1883.91</v>
      </c>
      <c r="AN131" s="221">
        <v>2005.09</v>
      </c>
      <c r="AO131" s="220">
        <v>78.989999999999995</v>
      </c>
      <c r="AP131" s="220">
        <v>538.66</v>
      </c>
      <c r="AQ131" s="221">
        <v>6353.79</v>
      </c>
      <c r="AR131" s="220"/>
      <c r="AS131" s="343"/>
      <c r="AT131" s="344"/>
      <c r="AU131" s="220">
        <v>628</v>
      </c>
      <c r="AV131" s="220">
        <v>668</v>
      </c>
      <c r="AW131" s="220">
        <v>26</v>
      </c>
      <c r="AX131" s="220">
        <v>180</v>
      </c>
      <c r="AY131" s="222">
        <v>2118</v>
      </c>
      <c r="AZ131" s="220"/>
      <c r="BA131" s="208"/>
    </row>
    <row r="132" spans="1:53" x14ac:dyDescent="0.25">
      <c r="A132" s="219"/>
      <c r="B132" s="10" t="s">
        <v>277</v>
      </c>
      <c r="C132" s="10"/>
      <c r="D132" s="253">
        <v>8204</v>
      </c>
      <c r="E132" s="10">
        <v>77</v>
      </c>
      <c r="F132" s="10">
        <v>45</v>
      </c>
      <c r="G132" s="10">
        <v>30</v>
      </c>
      <c r="H132" s="10">
        <v>23</v>
      </c>
      <c r="I132" s="10">
        <v>34</v>
      </c>
      <c r="J132" s="10"/>
      <c r="K132" s="343"/>
      <c r="L132" s="344"/>
      <c r="M132" s="10">
        <v>15590.76</v>
      </c>
      <c r="N132" s="10">
        <v>10705.48</v>
      </c>
      <c r="O132" s="10">
        <v>5327.69</v>
      </c>
      <c r="P132" s="10">
        <v>3071</v>
      </c>
      <c r="Q132" s="10">
        <v>24468.73</v>
      </c>
      <c r="R132" s="10"/>
      <c r="S132" s="343"/>
      <c r="T132" s="344"/>
      <c r="U132" s="10">
        <v>166</v>
      </c>
      <c r="V132" s="10">
        <v>114</v>
      </c>
      <c r="W132" s="10">
        <v>59</v>
      </c>
      <c r="X132" s="10">
        <v>33</v>
      </c>
      <c r="Y132" s="10">
        <v>260</v>
      </c>
      <c r="Z132" s="10"/>
      <c r="AA132" s="208"/>
      <c r="AB132" s="10" t="s">
        <v>313</v>
      </c>
      <c r="AC132" s="10"/>
      <c r="AD132" s="253">
        <v>8037</v>
      </c>
      <c r="AE132" s="220">
        <v>186</v>
      </c>
      <c r="AF132" s="220">
        <v>99</v>
      </c>
      <c r="AG132" s="220">
        <v>71</v>
      </c>
      <c r="AH132" s="220">
        <v>53</v>
      </c>
      <c r="AI132" s="220">
        <v>45</v>
      </c>
      <c r="AJ132" s="220"/>
      <c r="AK132" s="343"/>
      <c r="AL132" s="344"/>
      <c r="AM132" s="221">
        <v>67349.41</v>
      </c>
      <c r="AN132" s="221">
        <v>36580.6</v>
      </c>
      <c r="AO132" s="221">
        <v>9891.52</v>
      </c>
      <c r="AP132" s="221">
        <v>8372.14</v>
      </c>
      <c r="AQ132" s="221">
        <v>32591.57</v>
      </c>
      <c r="AR132" s="220"/>
      <c r="AS132" s="343"/>
      <c r="AT132" s="344"/>
      <c r="AU132" s="220">
        <v>353</v>
      </c>
      <c r="AV132" s="220">
        <v>192</v>
      </c>
      <c r="AW132" s="220">
        <v>53</v>
      </c>
      <c r="AX132" s="220">
        <v>45</v>
      </c>
      <c r="AY132" s="220">
        <v>171</v>
      </c>
      <c r="AZ132" s="220"/>
      <c r="BA132" s="208"/>
    </row>
    <row r="133" spans="1:53" x14ac:dyDescent="0.25">
      <c r="A133" s="219"/>
      <c r="B133" s="10" t="s">
        <v>277</v>
      </c>
      <c r="C133" s="10"/>
      <c r="D133" s="253">
        <v>8251</v>
      </c>
      <c r="E133" s="10">
        <v>2</v>
      </c>
      <c r="F133" s="10">
        <v>1</v>
      </c>
      <c r="G133" s="10"/>
      <c r="H133" s="10">
        <v>1</v>
      </c>
      <c r="I133" s="10">
        <v>1</v>
      </c>
      <c r="J133" s="10"/>
      <c r="K133" s="343"/>
      <c r="L133" s="344"/>
      <c r="M133" s="10">
        <v>336.68</v>
      </c>
      <c r="N133" s="10">
        <v>202.56</v>
      </c>
      <c r="O133" s="10">
        <v>0</v>
      </c>
      <c r="P133" s="10">
        <v>326.31</v>
      </c>
      <c r="Q133" s="10">
        <v>31.4</v>
      </c>
      <c r="R133" s="10"/>
      <c r="S133" s="343"/>
      <c r="T133" s="344"/>
      <c r="U133" s="10">
        <v>112</v>
      </c>
      <c r="V133" s="10">
        <v>68</v>
      </c>
      <c r="W133" s="10">
        <v>0</v>
      </c>
      <c r="X133" s="10">
        <v>109</v>
      </c>
      <c r="Y133" s="10">
        <v>10</v>
      </c>
      <c r="Z133" s="10"/>
      <c r="AA133" s="208"/>
      <c r="AB133" s="10" t="s">
        <v>314</v>
      </c>
      <c r="AC133" s="10"/>
      <c r="AD133" s="253">
        <v>8038</v>
      </c>
      <c r="AE133" s="220">
        <v>8</v>
      </c>
      <c r="AF133" s="220">
        <v>4</v>
      </c>
      <c r="AG133" s="220">
        <v>4</v>
      </c>
      <c r="AH133" s="220">
        <v>4</v>
      </c>
      <c r="AI133" s="220">
        <v>3</v>
      </c>
      <c r="AJ133" s="220"/>
      <c r="AK133" s="343"/>
      <c r="AL133" s="344"/>
      <c r="AM133" s="220">
        <v>848.85</v>
      </c>
      <c r="AN133" s="220">
        <v>374.88</v>
      </c>
      <c r="AO133" s="220">
        <v>317.85000000000002</v>
      </c>
      <c r="AP133" s="220">
        <v>257.58</v>
      </c>
      <c r="AQ133" s="221">
        <v>2345.5</v>
      </c>
      <c r="AR133" s="220"/>
      <c r="AS133" s="343"/>
      <c r="AT133" s="344"/>
      <c r="AU133" s="220">
        <v>106</v>
      </c>
      <c r="AV133" s="220">
        <v>47</v>
      </c>
      <c r="AW133" s="220">
        <v>40</v>
      </c>
      <c r="AX133" s="220">
        <v>32</v>
      </c>
      <c r="AY133" s="220">
        <v>293</v>
      </c>
      <c r="AZ133" s="220"/>
      <c r="BA133" s="208"/>
    </row>
    <row r="134" spans="1:53" x14ac:dyDescent="0.25">
      <c r="A134" s="219"/>
      <c r="B134" s="10" t="s">
        <v>278</v>
      </c>
      <c r="C134" s="10"/>
      <c r="D134" s="253">
        <v>8009</v>
      </c>
      <c r="E134" s="10"/>
      <c r="F134" s="10"/>
      <c r="G134" s="10"/>
      <c r="H134" s="10"/>
      <c r="I134" s="10">
        <v>1</v>
      </c>
      <c r="J134" s="10"/>
      <c r="K134" s="343"/>
      <c r="L134" s="344"/>
      <c r="M134" s="10">
        <v>0</v>
      </c>
      <c r="N134" s="10">
        <v>0</v>
      </c>
      <c r="O134" s="10">
        <v>0</v>
      </c>
      <c r="P134" s="10">
        <v>0</v>
      </c>
      <c r="Q134" s="10">
        <v>2269.16</v>
      </c>
      <c r="R134" s="10"/>
      <c r="S134" s="343"/>
      <c r="T134" s="344"/>
      <c r="U134" s="10">
        <v>0</v>
      </c>
      <c r="V134" s="10">
        <v>0</v>
      </c>
      <c r="W134" s="10">
        <v>0</v>
      </c>
      <c r="X134" s="10">
        <v>0</v>
      </c>
      <c r="Y134" s="10">
        <v>2269</v>
      </c>
      <c r="Z134" s="10"/>
      <c r="AA134" s="208"/>
      <c r="AB134" s="10" t="s">
        <v>321</v>
      </c>
      <c r="AC134" s="10"/>
      <c r="AD134" s="253">
        <v>8039</v>
      </c>
      <c r="AE134" s="220">
        <v>8</v>
      </c>
      <c r="AF134" s="220">
        <v>4</v>
      </c>
      <c r="AG134" s="220">
        <v>4</v>
      </c>
      <c r="AH134" s="220">
        <v>4</v>
      </c>
      <c r="AI134" s="220">
        <v>1</v>
      </c>
      <c r="AJ134" s="220"/>
      <c r="AK134" s="343"/>
      <c r="AL134" s="344"/>
      <c r="AM134" s="221">
        <v>1047.4100000000001</v>
      </c>
      <c r="AN134" s="220">
        <v>355.6</v>
      </c>
      <c r="AO134" s="220">
        <v>199.81</v>
      </c>
      <c r="AP134" s="220">
        <v>199.18</v>
      </c>
      <c r="AQ134" s="220">
        <v>70.97</v>
      </c>
      <c r="AR134" s="220"/>
      <c r="AS134" s="343"/>
      <c r="AT134" s="344"/>
      <c r="AU134" s="220">
        <v>131</v>
      </c>
      <c r="AV134" s="220">
        <v>44</v>
      </c>
      <c r="AW134" s="220">
        <v>25</v>
      </c>
      <c r="AX134" s="220">
        <v>25</v>
      </c>
      <c r="AY134" s="220">
        <v>9</v>
      </c>
      <c r="AZ134" s="220"/>
      <c r="BA134" s="208"/>
    </row>
    <row r="135" spans="1:53" x14ac:dyDescent="0.25">
      <c r="A135" s="219"/>
      <c r="B135" s="10" t="s">
        <v>279</v>
      </c>
      <c r="C135" s="10"/>
      <c r="D135" s="253">
        <v>8037</v>
      </c>
      <c r="E135" s="10">
        <v>66</v>
      </c>
      <c r="F135" s="10">
        <v>40</v>
      </c>
      <c r="G135" s="10">
        <v>28</v>
      </c>
      <c r="H135" s="10">
        <v>23</v>
      </c>
      <c r="I135" s="10">
        <v>32</v>
      </c>
      <c r="J135" s="10"/>
      <c r="K135" s="343"/>
      <c r="L135" s="344"/>
      <c r="M135" s="10">
        <v>14594.16</v>
      </c>
      <c r="N135" s="10">
        <v>8549.84</v>
      </c>
      <c r="O135" s="10">
        <v>5169.38</v>
      </c>
      <c r="P135" s="10">
        <v>3731.81</v>
      </c>
      <c r="Q135" s="10">
        <v>47580.160000000003</v>
      </c>
      <c r="R135" s="10"/>
      <c r="S135" s="343"/>
      <c r="T135" s="344"/>
      <c r="U135" s="10">
        <v>192</v>
      </c>
      <c r="V135" s="10">
        <v>112</v>
      </c>
      <c r="W135" s="10">
        <v>70</v>
      </c>
      <c r="X135" s="10">
        <v>50</v>
      </c>
      <c r="Y135" s="10">
        <v>626</v>
      </c>
      <c r="Z135" s="10"/>
      <c r="AA135" s="208"/>
      <c r="AB135" s="10" t="s">
        <v>323</v>
      </c>
      <c r="AC135" s="10"/>
      <c r="AD135" s="253">
        <v>8008</v>
      </c>
      <c r="AE135" s="220">
        <v>2</v>
      </c>
      <c r="AF135" s="220">
        <v>1</v>
      </c>
      <c r="AG135" s="220"/>
      <c r="AH135" s="220"/>
      <c r="AI135" s="220">
        <v>1</v>
      </c>
      <c r="AJ135" s="220"/>
      <c r="AK135" s="343"/>
      <c r="AL135" s="344"/>
      <c r="AM135" s="220">
        <v>631.16</v>
      </c>
      <c r="AN135" s="220">
        <v>388.3</v>
      </c>
      <c r="AO135" s="220" t="s">
        <v>708</v>
      </c>
      <c r="AP135" s="220" t="s">
        <v>708</v>
      </c>
      <c r="AQ135" s="221">
        <v>1192.1400000000001</v>
      </c>
      <c r="AR135" s="220"/>
      <c r="AS135" s="343"/>
      <c r="AT135" s="344"/>
      <c r="AU135" s="220">
        <v>316</v>
      </c>
      <c r="AV135" s="220">
        <v>194</v>
      </c>
      <c r="AW135" s="220" t="s">
        <v>708</v>
      </c>
      <c r="AX135" s="220" t="s">
        <v>708</v>
      </c>
      <c r="AY135" s="220">
        <v>596</v>
      </c>
      <c r="AZ135" s="220"/>
      <c r="BA135" s="208"/>
    </row>
    <row r="136" spans="1:53" x14ac:dyDescent="0.25">
      <c r="A136" s="219"/>
      <c r="B136" s="10" t="s">
        <v>281</v>
      </c>
      <c r="C136" s="10"/>
      <c r="D136" s="253">
        <v>8321</v>
      </c>
      <c r="E136" s="10">
        <v>58</v>
      </c>
      <c r="F136" s="10">
        <v>8</v>
      </c>
      <c r="G136" s="10">
        <v>19</v>
      </c>
      <c r="H136" s="10">
        <v>18</v>
      </c>
      <c r="I136" s="10">
        <v>28</v>
      </c>
      <c r="J136" s="10"/>
      <c r="K136" s="343"/>
      <c r="L136" s="344"/>
      <c r="M136" s="10">
        <v>16116.15</v>
      </c>
      <c r="N136" s="10">
        <v>1212.98</v>
      </c>
      <c r="O136" s="10">
        <v>4654.42</v>
      </c>
      <c r="P136" s="10">
        <v>2120.9699999999998</v>
      </c>
      <c r="Q136" s="10">
        <v>21700.37</v>
      </c>
      <c r="R136" s="10"/>
      <c r="S136" s="343"/>
      <c r="T136" s="344"/>
      <c r="U136" s="10">
        <v>252</v>
      </c>
      <c r="V136" s="10">
        <v>19</v>
      </c>
      <c r="W136" s="10">
        <v>85</v>
      </c>
      <c r="X136" s="10">
        <v>35</v>
      </c>
      <c r="Y136" s="10">
        <v>339</v>
      </c>
      <c r="Z136" s="10"/>
      <c r="AA136" s="208"/>
      <c r="AB136" s="10" t="s">
        <v>326</v>
      </c>
      <c r="AC136" s="10"/>
      <c r="AD136" s="253">
        <v>8324</v>
      </c>
      <c r="AE136" s="220">
        <v>2</v>
      </c>
      <c r="AF136" s="220">
        <v>2</v>
      </c>
      <c r="AG136" s="220">
        <v>2</v>
      </c>
      <c r="AH136" s="220">
        <v>2</v>
      </c>
      <c r="AI136" s="220">
        <v>2</v>
      </c>
      <c r="AJ136" s="220"/>
      <c r="AK136" s="343"/>
      <c r="AL136" s="344"/>
      <c r="AM136" s="220">
        <v>35.880000000000003</v>
      </c>
      <c r="AN136" s="220">
        <v>49.87</v>
      </c>
      <c r="AO136" s="220">
        <v>52.23</v>
      </c>
      <c r="AP136" s="220">
        <v>58.67</v>
      </c>
      <c r="AQ136" s="220">
        <v>437.27</v>
      </c>
      <c r="AR136" s="220"/>
      <c r="AS136" s="343"/>
      <c r="AT136" s="344"/>
      <c r="AU136" s="220">
        <v>18</v>
      </c>
      <c r="AV136" s="220">
        <v>25</v>
      </c>
      <c r="AW136" s="220">
        <v>26</v>
      </c>
      <c r="AX136" s="220">
        <v>29</v>
      </c>
      <c r="AY136" s="220">
        <v>219</v>
      </c>
      <c r="AZ136" s="220"/>
      <c r="BA136" s="208"/>
    </row>
    <row r="137" spans="1:53" x14ac:dyDescent="0.25">
      <c r="A137" s="219"/>
      <c r="B137" s="10" t="s">
        <v>283</v>
      </c>
      <c r="C137" s="10"/>
      <c r="D137" s="253">
        <v>8344</v>
      </c>
      <c r="E137" s="10">
        <v>2</v>
      </c>
      <c r="F137" s="10">
        <v>1</v>
      </c>
      <c r="G137" s="10">
        <v>3</v>
      </c>
      <c r="H137" s="10">
        <v>3</v>
      </c>
      <c r="I137" s="10">
        <v>3</v>
      </c>
      <c r="J137" s="10"/>
      <c r="K137" s="343"/>
      <c r="L137" s="344"/>
      <c r="M137" s="10">
        <v>446.1</v>
      </c>
      <c r="N137" s="10">
        <v>10096.1</v>
      </c>
      <c r="O137" s="10">
        <v>945.52</v>
      </c>
      <c r="P137" s="10">
        <v>808.31</v>
      </c>
      <c r="Q137" s="10">
        <v>4323.51</v>
      </c>
      <c r="R137" s="10"/>
      <c r="S137" s="343"/>
      <c r="T137" s="344"/>
      <c r="U137" s="10">
        <v>112</v>
      </c>
      <c r="V137" s="10">
        <v>2524</v>
      </c>
      <c r="W137" s="10">
        <v>236</v>
      </c>
      <c r="X137" s="10">
        <v>202</v>
      </c>
      <c r="Y137" s="10">
        <v>1081</v>
      </c>
      <c r="Z137" s="10"/>
      <c r="AA137" s="208"/>
      <c r="AB137" s="10" t="s">
        <v>328</v>
      </c>
      <c r="AC137" s="10"/>
      <c r="AD137" s="253">
        <v>8083</v>
      </c>
      <c r="AE137" s="220">
        <v>3</v>
      </c>
      <c r="AF137" s="220">
        <v>2</v>
      </c>
      <c r="AG137" s="220">
        <v>2</v>
      </c>
      <c r="AH137" s="220">
        <v>1</v>
      </c>
      <c r="AI137" s="220">
        <v>2</v>
      </c>
      <c r="AJ137" s="220"/>
      <c r="AK137" s="343"/>
      <c r="AL137" s="344"/>
      <c r="AM137" s="220">
        <v>233.18</v>
      </c>
      <c r="AN137" s="220">
        <v>170.84</v>
      </c>
      <c r="AO137" s="220">
        <v>156.13999999999999</v>
      </c>
      <c r="AP137" s="220">
        <v>145.16</v>
      </c>
      <c r="AQ137" s="220">
        <v>522.14</v>
      </c>
      <c r="AR137" s="220"/>
      <c r="AS137" s="343"/>
      <c r="AT137" s="344"/>
      <c r="AU137" s="220">
        <v>78</v>
      </c>
      <c r="AV137" s="220">
        <v>57</v>
      </c>
      <c r="AW137" s="220">
        <v>78</v>
      </c>
      <c r="AX137" s="220">
        <v>73</v>
      </c>
      <c r="AY137" s="220">
        <v>174</v>
      </c>
      <c r="AZ137" s="220"/>
      <c r="BA137" s="208"/>
    </row>
    <row r="138" spans="1:53" x14ac:dyDescent="0.25">
      <c r="A138" s="219"/>
      <c r="B138" s="10" t="s">
        <v>286</v>
      </c>
      <c r="C138" s="10"/>
      <c r="D138" s="253">
        <v>8322</v>
      </c>
      <c r="E138" s="10">
        <v>671</v>
      </c>
      <c r="F138" s="10">
        <v>426</v>
      </c>
      <c r="G138" s="10">
        <v>280</v>
      </c>
      <c r="H138" s="10">
        <v>249</v>
      </c>
      <c r="I138" s="10">
        <v>365</v>
      </c>
      <c r="J138" s="10"/>
      <c r="K138" s="343"/>
      <c r="L138" s="344"/>
      <c r="M138" s="10">
        <v>145129.07999999999</v>
      </c>
      <c r="N138" s="10">
        <v>94413.86</v>
      </c>
      <c r="O138" s="10">
        <v>54471.07</v>
      </c>
      <c r="P138" s="10">
        <v>45399.76</v>
      </c>
      <c r="Q138" s="10">
        <v>465371.93</v>
      </c>
      <c r="R138" s="10"/>
      <c r="S138" s="343"/>
      <c r="T138" s="344"/>
      <c r="U138" s="10">
        <v>170</v>
      </c>
      <c r="V138" s="10">
        <v>110</v>
      </c>
      <c r="W138" s="10">
        <v>68</v>
      </c>
      <c r="X138" s="10">
        <v>54</v>
      </c>
      <c r="Y138" s="10">
        <v>544</v>
      </c>
      <c r="Z138" s="10"/>
      <c r="AA138" s="208"/>
      <c r="AB138" s="10" t="s">
        <v>332</v>
      </c>
      <c r="AC138" s="10"/>
      <c r="AD138" s="253">
        <v>8087</v>
      </c>
      <c r="AE138" s="220">
        <v>1</v>
      </c>
      <c r="AF138" s="220">
        <v>1</v>
      </c>
      <c r="AG138" s="220">
        <v>1</v>
      </c>
      <c r="AH138" s="220">
        <v>1</v>
      </c>
      <c r="AI138" s="220">
        <v>1</v>
      </c>
      <c r="AJ138" s="220"/>
      <c r="AK138" s="343"/>
      <c r="AL138" s="344"/>
      <c r="AM138" s="220">
        <v>48.92</v>
      </c>
      <c r="AN138" s="220">
        <v>55.56</v>
      </c>
      <c r="AO138" s="220">
        <v>39.479999999999997</v>
      </c>
      <c r="AP138" s="220">
        <v>47.39</v>
      </c>
      <c r="AQ138" s="220">
        <v>177.26</v>
      </c>
      <c r="AR138" s="220"/>
      <c r="AS138" s="343"/>
      <c r="AT138" s="344"/>
      <c r="AU138" s="220">
        <v>49</v>
      </c>
      <c r="AV138" s="220">
        <v>56</v>
      </c>
      <c r="AW138" s="220">
        <v>39</v>
      </c>
      <c r="AX138" s="220">
        <v>47</v>
      </c>
      <c r="AY138" s="220">
        <v>177</v>
      </c>
      <c r="AZ138" s="220"/>
      <c r="BA138" s="208"/>
    </row>
    <row r="139" spans="1:53" x14ac:dyDescent="0.25">
      <c r="A139" s="219"/>
      <c r="B139" s="10" t="s">
        <v>286</v>
      </c>
      <c r="C139" s="10"/>
      <c r="D139" s="253">
        <v>8344</v>
      </c>
      <c r="E139" s="10">
        <v>1</v>
      </c>
      <c r="F139" s="10"/>
      <c r="G139" s="10"/>
      <c r="H139" s="10"/>
      <c r="I139" s="10">
        <v>1</v>
      </c>
      <c r="J139" s="10"/>
      <c r="K139" s="343"/>
      <c r="L139" s="344"/>
      <c r="M139" s="10">
        <v>318.12</v>
      </c>
      <c r="N139" s="10">
        <v>0</v>
      </c>
      <c r="O139" s="10">
        <v>0</v>
      </c>
      <c r="P139" s="10">
        <v>0</v>
      </c>
      <c r="Q139" s="10">
        <v>107.08</v>
      </c>
      <c r="R139" s="10"/>
      <c r="S139" s="343"/>
      <c r="T139" s="344"/>
      <c r="U139" s="10">
        <v>318</v>
      </c>
      <c r="V139" s="10">
        <v>0</v>
      </c>
      <c r="W139" s="10">
        <v>0</v>
      </c>
      <c r="X139" s="10">
        <v>0</v>
      </c>
      <c r="Y139" s="10">
        <v>107</v>
      </c>
      <c r="Z139" s="10"/>
      <c r="AA139" s="208"/>
      <c r="AB139" s="10" t="s">
        <v>646</v>
      </c>
      <c r="AC139" s="10"/>
      <c r="AD139" s="253">
        <v>8302</v>
      </c>
      <c r="AE139" s="220">
        <v>1</v>
      </c>
      <c r="AF139" s="220"/>
      <c r="AG139" s="220"/>
      <c r="AH139" s="220"/>
      <c r="AI139" s="220"/>
      <c r="AJ139" s="220"/>
      <c r="AK139" s="343"/>
      <c r="AL139" s="344"/>
      <c r="AM139" s="220">
        <v>549.16</v>
      </c>
      <c r="AN139" s="220" t="s">
        <v>708</v>
      </c>
      <c r="AO139" s="220" t="s">
        <v>708</v>
      </c>
      <c r="AP139" s="220" t="s">
        <v>708</v>
      </c>
      <c r="AQ139" s="220" t="s">
        <v>708</v>
      </c>
      <c r="AR139" s="220"/>
      <c r="AS139" s="343"/>
      <c r="AT139" s="344"/>
      <c r="AU139" s="220">
        <v>549</v>
      </c>
      <c r="AV139" s="220" t="s">
        <v>708</v>
      </c>
      <c r="AW139" s="220" t="s">
        <v>708</v>
      </c>
      <c r="AX139" s="220" t="s">
        <v>708</v>
      </c>
      <c r="AY139" s="220" t="s">
        <v>708</v>
      </c>
      <c r="AZ139" s="220"/>
      <c r="BA139" s="208"/>
    </row>
    <row r="140" spans="1:53" x14ac:dyDescent="0.25">
      <c r="A140" s="219"/>
      <c r="B140" s="10" t="s">
        <v>288</v>
      </c>
      <c r="C140" s="10"/>
      <c r="D140" s="253">
        <v>8201</v>
      </c>
      <c r="E140" s="10">
        <v>6</v>
      </c>
      <c r="F140" s="10">
        <v>6</v>
      </c>
      <c r="G140" s="10">
        <v>3</v>
      </c>
      <c r="H140" s="10">
        <v>3</v>
      </c>
      <c r="I140" s="10">
        <v>6</v>
      </c>
      <c r="J140" s="10"/>
      <c r="K140" s="343"/>
      <c r="L140" s="344"/>
      <c r="M140" s="10">
        <v>1177.22</v>
      </c>
      <c r="N140" s="10">
        <v>798.33</v>
      </c>
      <c r="O140" s="10">
        <v>408.2</v>
      </c>
      <c r="P140" s="10">
        <v>515.25</v>
      </c>
      <c r="Q140" s="10">
        <v>2085.41</v>
      </c>
      <c r="R140" s="10"/>
      <c r="S140" s="343"/>
      <c r="T140" s="344"/>
      <c r="U140" s="10">
        <v>147</v>
      </c>
      <c r="V140" s="10">
        <v>100</v>
      </c>
      <c r="W140" s="10">
        <v>58</v>
      </c>
      <c r="X140" s="10">
        <v>64</v>
      </c>
      <c r="Y140" s="10">
        <v>261</v>
      </c>
      <c r="Z140" s="10"/>
      <c r="AA140" s="208"/>
      <c r="AB140" s="10" t="s">
        <v>647</v>
      </c>
      <c r="AC140" s="10"/>
      <c r="AD140" s="253">
        <v>8080</v>
      </c>
      <c r="AE140" s="220">
        <v>5</v>
      </c>
      <c r="AF140" s="220">
        <v>3</v>
      </c>
      <c r="AG140" s="220">
        <v>1</v>
      </c>
      <c r="AH140" s="220">
        <v>1</v>
      </c>
      <c r="AI140" s="220">
        <v>1</v>
      </c>
      <c r="AJ140" s="220"/>
      <c r="AK140" s="343"/>
      <c r="AL140" s="344"/>
      <c r="AM140" s="221">
        <v>1058.95</v>
      </c>
      <c r="AN140" s="220">
        <v>672.49</v>
      </c>
      <c r="AO140" s="220">
        <v>11.83</v>
      </c>
      <c r="AP140" s="220">
        <v>12.04</v>
      </c>
      <c r="AQ140" s="220">
        <v>128.57</v>
      </c>
      <c r="AR140" s="220"/>
      <c r="AS140" s="343"/>
      <c r="AT140" s="344"/>
      <c r="AU140" s="220">
        <v>212</v>
      </c>
      <c r="AV140" s="220">
        <v>134</v>
      </c>
      <c r="AW140" s="220">
        <v>2</v>
      </c>
      <c r="AX140" s="220">
        <v>2</v>
      </c>
      <c r="AY140" s="220">
        <v>26</v>
      </c>
      <c r="AZ140" s="220"/>
      <c r="BA140" s="208"/>
    </row>
    <row r="141" spans="1:53" x14ac:dyDescent="0.25">
      <c r="A141" s="219"/>
      <c r="B141" s="10" t="s">
        <v>288</v>
      </c>
      <c r="C141" s="10"/>
      <c r="D141" s="253">
        <v>8205</v>
      </c>
      <c r="E141" s="10">
        <v>354</v>
      </c>
      <c r="F141" s="10">
        <v>203</v>
      </c>
      <c r="G141" s="10">
        <v>164</v>
      </c>
      <c r="H141" s="10">
        <v>144</v>
      </c>
      <c r="I141" s="10">
        <v>181</v>
      </c>
      <c r="J141" s="10"/>
      <c r="K141" s="343"/>
      <c r="L141" s="344"/>
      <c r="M141" s="10">
        <v>46354.62</v>
      </c>
      <c r="N141" s="10">
        <v>29836.84</v>
      </c>
      <c r="O141" s="10">
        <v>18773.25</v>
      </c>
      <c r="P141" s="10">
        <v>15827.63</v>
      </c>
      <c r="Q141" s="10">
        <v>148437.10999999999</v>
      </c>
      <c r="R141" s="10"/>
      <c r="S141" s="343"/>
      <c r="T141" s="344"/>
      <c r="U141" s="10">
        <v>113</v>
      </c>
      <c r="V141" s="10">
        <v>73</v>
      </c>
      <c r="W141" s="10">
        <v>47</v>
      </c>
      <c r="X141" s="10">
        <v>39</v>
      </c>
      <c r="Y141" s="10">
        <v>362</v>
      </c>
      <c r="Z141" s="10"/>
      <c r="AA141" s="208"/>
      <c r="AB141" s="10" t="s">
        <v>338</v>
      </c>
      <c r="AC141" s="10"/>
      <c r="AD141" s="253">
        <v>8088</v>
      </c>
      <c r="AE141" s="220">
        <v>8</v>
      </c>
      <c r="AF141" s="220">
        <v>7</v>
      </c>
      <c r="AG141" s="220">
        <v>4</v>
      </c>
      <c r="AH141" s="220">
        <v>4</v>
      </c>
      <c r="AI141" s="220">
        <v>3</v>
      </c>
      <c r="AJ141" s="220"/>
      <c r="AK141" s="343"/>
      <c r="AL141" s="344"/>
      <c r="AM141" s="221">
        <v>1581.57</v>
      </c>
      <c r="AN141" s="221">
        <v>4323.88</v>
      </c>
      <c r="AO141" s="220">
        <v>99.99</v>
      </c>
      <c r="AP141" s="220">
        <v>90.22</v>
      </c>
      <c r="AQ141" s="220">
        <v>413.65</v>
      </c>
      <c r="AR141" s="220"/>
      <c r="AS141" s="343"/>
      <c r="AT141" s="344"/>
      <c r="AU141" s="220">
        <v>198</v>
      </c>
      <c r="AV141" s="220">
        <v>540</v>
      </c>
      <c r="AW141" s="220">
        <v>12</v>
      </c>
      <c r="AX141" s="220">
        <v>11</v>
      </c>
      <c r="AY141" s="220">
        <v>52</v>
      </c>
      <c r="AZ141" s="220"/>
      <c r="BA141" s="208"/>
    </row>
    <row r="142" spans="1:53" x14ac:dyDescent="0.25">
      <c r="A142" s="219"/>
      <c r="B142" s="10" t="s">
        <v>291</v>
      </c>
      <c r="C142" s="10"/>
      <c r="D142" s="253">
        <v>8345</v>
      </c>
      <c r="E142" s="10">
        <v>7</v>
      </c>
      <c r="F142" s="10">
        <v>5</v>
      </c>
      <c r="G142" s="10">
        <v>4</v>
      </c>
      <c r="H142" s="10">
        <v>3</v>
      </c>
      <c r="I142" s="10">
        <v>2</v>
      </c>
      <c r="J142" s="10"/>
      <c r="K142" s="343"/>
      <c r="L142" s="344"/>
      <c r="M142" s="10">
        <v>573.91999999999996</v>
      </c>
      <c r="N142" s="10">
        <v>429.28</v>
      </c>
      <c r="O142" s="10">
        <v>233.28</v>
      </c>
      <c r="P142" s="10">
        <v>158.74</v>
      </c>
      <c r="Q142" s="10">
        <v>686.61</v>
      </c>
      <c r="R142" s="10"/>
      <c r="S142" s="343"/>
      <c r="T142" s="344"/>
      <c r="U142" s="10">
        <v>82</v>
      </c>
      <c r="V142" s="10">
        <v>61</v>
      </c>
      <c r="W142" s="10">
        <v>33</v>
      </c>
      <c r="X142" s="10">
        <v>23</v>
      </c>
      <c r="Y142" s="10">
        <v>98</v>
      </c>
      <c r="Z142" s="10"/>
      <c r="AA142" s="208"/>
      <c r="AB142" s="10" t="s">
        <v>339</v>
      </c>
      <c r="AC142" s="10"/>
      <c r="AD142" s="253">
        <v>8322</v>
      </c>
      <c r="AE142" s="220">
        <v>1</v>
      </c>
      <c r="AF142" s="220">
        <v>1</v>
      </c>
      <c r="AG142" s="220"/>
      <c r="AH142" s="220"/>
      <c r="AI142" s="220"/>
      <c r="AJ142" s="220"/>
      <c r="AK142" s="343"/>
      <c r="AL142" s="344"/>
      <c r="AM142" s="220">
        <v>80.760000000000005</v>
      </c>
      <c r="AN142" s="220">
        <v>37.97</v>
      </c>
      <c r="AO142" s="220"/>
      <c r="AP142" s="220" t="s">
        <v>708</v>
      </c>
      <c r="AQ142" s="220" t="s">
        <v>708</v>
      </c>
      <c r="AR142" s="220"/>
      <c r="AS142" s="343"/>
      <c r="AT142" s="344"/>
      <c r="AU142" s="220">
        <v>81</v>
      </c>
      <c r="AV142" s="220">
        <v>38</v>
      </c>
      <c r="AW142" s="220"/>
      <c r="AX142" s="220" t="s">
        <v>708</v>
      </c>
      <c r="AY142" s="220" t="s">
        <v>708</v>
      </c>
      <c r="AZ142" s="220"/>
      <c r="BA142" s="208"/>
    </row>
    <row r="143" spans="1:53" x14ac:dyDescent="0.25">
      <c r="A143" s="219"/>
      <c r="B143" s="10" t="s">
        <v>293</v>
      </c>
      <c r="C143" s="10"/>
      <c r="D143" s="253">
        <v>8215</v>
      </c>
      <c r="E143" s="10">
        <v>113</v>
      </c>
      <c r="F143" s="10">
        <v>62</v>
      </c>
      <c r="G143" s="10">
        <v>41</v>
      </c>
      <c r="H143" s="10">
        <v>36</v>
      </c>
      <c r="I143" s="10">
        <v>46</v>
      </c>
      <c r="J143" s="10"/>
      <c r="K143" s="343"/>
      <c r="L143" s="344"/>
      <c r="M143" s="10">
        <v>31060.09</v>
      </c>
      <c r="N143" s="10">
        <v>16733.52</v>
      </c>
      <c r="O143" s="10">
        <v>10112.26</v>
      </c>
      <c r="P143" s="10">
        <v>6051.91</v>
      </c>
      <c r="Q143" s="10">
        <v>65989.55</v>
      </c>
      <c r="R143" s="10"/>
      <c r="S143" s="343"/>
      <c r="T143" s="344"/>
      <c r="U143" s="10">
        <v>241</v>
      </c>
      <c r="V143" s="10">
        <v>130</v>
      </c>
      <c r="W143" s="10">
        <v>81</v>
      </c>
      <c r="X143" s="10">
        <v>48</v>
      </c>
      <c r="Y143" s="10">
        <v>512</v>
      </c>
      <c r="Z143" s="10"/>
      <c r="AA143" s="208"/>
      <c r="AB143" s="10" t="s">
        <v>340</v>
      </c>
      <c r="AC143" s="10"/>
      <c r="AD143" s="253">
        <v>8322</v>
      </c>
      <c r="AE143" s="220">
        <v>1</v>
      </c>
      <c r="AF143" s="220">
        <v>1</v>
      </c>
      <c r="AG143" s="220">
        <v>1</v>
      </c>
      <c r="AH143" s="220">
        <v>1</v>
      </c>
      <c r="AI143" s="220">
        <v>1</v>
      </c>
      <c r="AJ143" s="220"/>
      <c r="AK143" s="343"/>
      <c r="AL143" s="344"/>
      <c r="AM143" s="220">
        <v>48.97</v>
      </c>
      <c r="AN143" s="220">
        <v>54</v>
      </c>
      <c r="AO143" s="220">
        <v>44.83</v>
      </c>
      <c r="AP143" s="220">
        <v>42.79</v>
      </c>
      <c r="AQ143" s="220">
        <v>335.66</v>
      </c>
      <c r="AR143" s="220"/>
      <c r="AS143" s="343"/>
      <c r="AT143" s="344"/>
      <c r="AU143" s="220">
        <v>49</v>
      </c>
      <c r="AV143" s="220">
        <v>54</v>
      </c>
      <c r="AW143" s="220">
        <v>45</v>
      </c>
      <c r="AX143" s="220">
        <v>43</v>
      </c>
      <c r="AY143" s="220">
        <v>336</v>
      </c>
      <c r="AZ143" s="220"/>
      <c r="BA143" s="208"/>
    </row>
    <row r="144" spans="1:53" x14ac:dyDescent="0.25">
      <c r="A144" s="219"/>
      <c r="B144" s="10" t="s">
        <v>294</v>
      </c>
      <c r="C144" s="10"/>
      <c r="D144" s="253">
        <v>8026</v>
      </c>
      <c r="E144" s="10">
        <v>103</v>
      </c>
      <c r="F144" s="10">
        <v>64</v>
      </c>
      <c r="G144" s="10">
        <v>52</v>
      </c>
      <c r="H144" s="10">
        <v>53</v>
      </c>
      <c r="I144" s="10">
        <v>70</v>
      </c>
      <c r="J144" s="10"/>
      <c r="K144" s="343"/>
      <c r="L144" s="344"/>
      <c r="M144" s="10">
        <v>18670.23</v>
      </c>
      <c r="N144" s="10">
        <v>9492.06</v>
      </c>
      <c r="O144" s="10">
        <v>7685.49</v>
      </c>
      <c r="P144" s="10">
        <v>8082.93</v>
      </c>
      <c r="Q144" s="10">
        <v>71877.850000000006</v>
      </c>
      <c r="R144" s="10"/>
      <c r="S144" s="343"/>
      <c r="T144" s="344"/>
      <c r="U144" s="10">
        <v>144</v>
      </c>
      <c r="V144" s="10">
        <v>73</v>
      </c>
      <c r="W144" s="10">
        <v>60</v>
      </c>
      <c r="X144" s="10">
        <v>64</v>
      </c>
      <c r="Y144" s="10">
        <v>553</v>
      </c>
      <c r="Z144" s="10"/>
      <c r="AA144" s="208"/>
      <c r="AB144" s="10" t="s">
        <v>341</v>
      </c>
      <c r="AC144" s="10"/>
      <c r="AD144" s="253">
        <v>8080</v>
      </c>
      <c r="AE144" s="220">
        <v>1</v>
      </c>
      <c r="AF144" s="220">
        <v>1</v>
      </c>
      <c r="AG144" s="220"/>
      <c r="AH144" s="220">
        <v>1</v>
      </c>
      <c r="AI144" s="220"/>
      <c r="AJ144" s="220"/>
      <c r="AK144" s="343"/>
      <c r="AL144" s="344"/>
      <c r="AM144" s="220">
        <v>23.77</v>
      </c>
      <c r="AN144" s="220">
        <v>25.43</v>
      </c>
      <c r="AO144" s="220"/>
      <c r="AP144" s="220">
        <v>22.35</v>
      </c>
      <c r="AQ144" s="220" t="s">
        <v>708</v>
      </c>
      <c r="AR144" s="220"/>
      <c r="AS144" s="343"/>
      <c r="AT144" s="344"/>
      <c r="AU144" s="220">
        <v>24</v>
      </c>
      <c r="AV144" s="220">
        <v>25</v>
      </c>
      <c r="AW144" s="220"/>
      <c r="AX144" s="220">
        <v>22</v>
      </c>
      <c r="AY144" s="220" t="s">
        <v>708</v>
      </c>
      <c r="AZ144" s="220"/>
      <c r="BA144" s="208"/>
    </row>
    <row r="145" spans="1:53" x14ac:dyDescent="0.25">
      <c r="A145" s="219"/>
      <c r="B145" s="10" t="s">
        <v>296</v>
      </c>
      <c r="C145" s="10"/>
      <c r="D145" s="253">
        <v>8027</v>
      </c>
      <c r="E145" s="10">
        <v>260</v>
      </c>
      <c r="F145" s="10">
        <v>182</v>
      </c>
      <c r="G145" s="10">
        <v>113</v>
      </c>
      <c r="H145" s="10">
        <v>128</v>
      </c>
      <c r="I145" s="10">
        <v>170</v>
      </c>
      <c r="J145" s="10"/>
      <c r="K145" s="343"/>
      <c r="L145" s="344"/>
      <c r="M145" s="10">
        <v>53491.87</v>
      </c>
      <c r="N145" s="10">
        <v>34539.96</v>
      </c>
      <c r="O145" s="10">
        <v>18472.580000000002</v>
      </c>
      <c r="P145" s="10">
        <v>21602.22</v>
      </c>
      <c r="Q145" s="10">
        <v>234665.57</v>
      </c>
      <c r="R145" s="10"/>
      <c r="S145" s="343"/>
      <c r="T145" s="344"/>
      <c r="U145" s="10">
        <v>163</v>
      </c>
      <c r="V145" s="10">
        <v>105</v>
      </c>
      <c r="W145" s="10">
        <v>73</v>
      </c>
      <c r="X145" s="10">
        <v>67</v>
      </c>
      <c r="Y145" s="10">
        <v>713</v>
      </c>
      <c r="Z145" s="10"/>
      <c r="AA145" s="208"/>
      <c r="AB145" s="10" t="s">
        <v>342</v>
      </c>
      <c r="AC145" s="10"/>
      <c r="AD145" s="253">
        <v>8019</v>
      </c>
      <c r="AE145" s="220">
        <v>1</v>
      </c>
      <c r="AF145" s="220"/>
      <c r="AG145" s="220"/>
      <c r="AH145" s="220"/>
      <c r="AI145" s="220"/>
      <c r="AJ145" s="220"/>
      <c r="AK145" s="343"/>
      <c r="AL145" s="344"/>
      <c r="AM145" s="220">
        <v>86.66</v>
      </c>
      <c r="AN145" s="220" t="s">
        <v>708</v>
      </c>
      <c r="AO145" s="220" t="s">
        <v>708</v>
      </c>
      <c r="AP145" s="220" t="s">
        <v>708</v>
      </c>
      <c r="AQ145" s="220" t="s">
        <v>708</v>
      </c>
      <c r="AR145" s="220"/>
      <c r="AS145" s="343"/>
      <c r="AT145" s="344"/>
      <c r="AU145" s="220">
        <v>87</v>
      </c>
      <c r="AV145" s="220" t="s">
        <v>708</v>
      </c>
      <c r="AW145" s="220" t="s">
        <v>708</v>
      </c>
      <c r="AX145" s="220" t="s">
        <v>708</v>
      </c>
      <c r="AY145" s="220" t="s">
        <v>708</v>
      </c>
      <c r="AZ145" s="220"/>
      <c r="BA145" s="208"/>
    </row>
    <row r="146" spans="1:53" x14ac:dyDescent="0.25">
      <c r="A146" s="219"/>
      <c r="B146" s="10" t="s">
        <v>298</v>
      </c>
      <c r="C146" s="10"/>
      <c r="D146" s="253">
        <v>8028</v>
      </c>
      <c r="E146" s="10">
        <v>1316</v>
      </c>
      <c r="F146" s="10">
        <v>852</v>
      </c>
      <c r="G146" s="10">
        <v>681</v>
      </c>
      <c r="H146" s="10">
        <v>599</v>
      </c>
      <c r="I146" s="10">
        <v>837</v>
      </c>
      <c r="J146" s="10"/>
      <c r="K146" s="343"/>
      <c r="L146" s="344"/>
      <c r="M146" s="10">
        <v>193400.25</v>
      </c>
      <c r="N146" s="10">
        <v>138909.85</v>
      </c>
      <c r="O146" s="10">
        <v>87443.96</v>
      </c>
      <c r="P146" s="10">
        <v>67949.59</v>
      </c>
      <c r="Q146" s="10">
        <v>682990.46</v>
      </c>
      <c r="R146" s="10"/>
      <c r="S146" s="343"/>
      <c r="T146" s="344"/>
      <c r="U146" s="10">
        <v>120</v>
      </c>
      <c r="V146" s="10">
        <v>86</v>
      </c>
      <c r="W146" s="10">
        <v>56</v>
      </c>
      <c r="X146" s="10">
        <v>43</v>
      </c>
      <c r="Y146" s="10">
        <v>423</v>
      </c>
      <c r="Z146" s="10"/>
      <c r="AA146" s="208"/>
      <c r="AB146" s="10" t="s">
        <v>345</v>
      </c>
      <c r="AC146" s="10"/>
      <c r="AD146" s="253">
        <v>8043</v>
      </c>
      <c r="AE146" s="220">
        <v>9</v>
      </c>
      <c r="AF146" s="220">
        <v>6</v>
      </c>
      <c r="AG146" s="220">
        <v>4</v>
      </c>
      <c r="AH146" s="220">
        <v>3</v>
      </c>
      <c r="AI146" s="220">
        <v>5</v>
      </c>
      <c r="AJ146" s="220"/>
      <c r="AK146" s="343"/>
      <c r="AL146" s="344"/>
      <c r="AM146" s="221">
        <v>4561.5</v>
      </c>
      <c r="AN146" s="220">
        <v>943.05</v>
      </c>
      <c r="AO146" s="220">
        <v>425.94</v>
      </c>
      <c r="AP146" s="221">
        <v>1281.6300000000001</v>
      </c>
      <c r="AQ146" s="221">
        <v>2131.1799999999998</v>
      </c>
      <c r="AR146" s="220"/>
      <c r="AS146" s="343"/>
      <c r="AT146" s="344"/>
      <c r="AU146" s="220">
        <v>415</v>
      </c>
      <c r="AV146" s="220">
        <v>86</v>
      </c>
      <c r="AW146" s="220">
        <v>43</v>
      </c>
      <c r="AX146" s="220">
        <v>128</v>
      </c>
      <c r="AY146" s="220">
        <v>194</v>
      </c>
      <c r="AZ146" s="220"/>
      <c r="BA146" s="208"/>
    </row>
    <row r="147" spans="1:53" x14ac:dyDescent="0.25">
      <c r="A147" s="219"/>
      <c r="B147" s="10" t="s">
        <v>300</v>
      </c>
      <c r="C147" s="10"/>
      <c r="D147" s="253">
        <v>8210</v>
      </c>
      <c r="E147" s="10">
        <v>1</v>
      </c>
      <c r="F147" s="10"/>
      <c r="G147" s="10"/>
      <c r="H147" s="10"/>
      <c r="I147" s="10"/>
      <c r="J147" s="10"/>
      <c r="K147" s="343"/>
      <c r="L147" s="344"/>
      <c r="M147" s="10">
        <v>115.53</v>
      </c>
      <c r="N147" s="10">
        <v>0</v>
      </c>
      <c r="O147" s="10">
        <v>0</v>
      </c>
      <c r="P147" s="10">
        <v>0</v>
      </c>
      <c r="Q147" s="10">
        <v>0</v>
      </c>
      <c r="R147" s="10"/>
      <c r="S147" s="343"/>
      <c r="T147" s="344"/>
      <c r="U147" s="10">
        <v>116</v>
      </c>
      <c r="V147" s="10">
        <v>0</v>
      </c>
      <c r="W147" s="10">
        <v>0</v>
      </c>
      <c r="X147" s="10">
        <v>0</v>
      </c>
      <c r="Y147" s="10">
        <v>0</v>
      </c>
      <c r="Z147" s="10"/>
      <c r="AA147" s="208"/>
      <c r="AB147" s="10" t="s">
        <v>347</v>
      </c>
      <c r="AC147" s="10"/>
      <c r="AD147" s="253">
        <v>8053</v>
      </c>
      <c r="AE147" s="220">
        <v>13</v>
      </c>
      <c r="AF147" s="220">
        <v>9</v>
      </c>
      <c r="AG147" s="220">
        <v>8</v>
      </c>
      <c r="AH147" s="220">
        <v>1</v>
      </c>
      <c r="AI147" s="220">
        <v>8</v>
      </c>
      <c r="AJ147" s="220"/>
      <c r="AK147" s="343"/>
      <c r="AL147" s="344"/>
      <c r="AM147" s="221">
        <v>4031.88</v>
      </c>
      <c r="AN147" s="221">
        <v>2666.97</v>
      </c>
      <c r="AO147" s="221">
        <v>2887.4</v>
      </c>
      <c r="AP147" s="220">
        <v>16.53</v>
      </c>
      <c r="AQ147" s="221">
        <v>2627.73</v>
      </c>
      <c r="AR147" s="220"/>
      <c r="AS147" s="343"/>
      <c r="AT147" s="344"/>
      <c r="AU147" s="220">
        <v>310</v>
      </c>
      <c r="AV147" s="220">
        <v>205</v>
      </c>
      <c r="AW147" s="220">
        <v>222</v>
      </c>
      <c r="AX147" s="220">
        <v>3</v>
      </c>
      <c r="AY147" s="220">
        <v>202</v>
      </c>
      <c r="AZ147" s="220"/>
      <c r="BA147" s="208"/>
    </row>
    <row r="148" spans="1:53" x14ac:dyDescent="0.25">
      <c r="A148" s="219"/>
      <c r="B148" s="10" t="s">
        <v>300</v>
      </c>
      <c r="C148" s="10"/>
      <c r="D148" s="253">
        <v>8218</v>
      </c>
      <c r="E148" s="10">
        <v>31</v>
      </c>
      <c r="F148" s="10">
        <v>19</v>
      </c>
      <c r="G148" s="10">
        <v>13</v>
      </c>
      <c r="H148" s="10">
        <v>9</v>
      </c>
      <c r="I148" s="10">
        <v>20</v>
      </c>
      <c r="J148" s="10"/>
      <c r="K148" s="343"/>
      <c r="L148" s="344"/>
      <c r="M148" s="10">
        <v>7947.58</v>
      </c>
      <c r="N148" s="10">
        <v>5043.34</v>
      </c>
      <c r="O148" s="10">
        <v>3334.05</v>
      </c>
      <c r="P148" s="10">
        <v>2223.84</v>
      </c>
      <c r="Q148" s="10">
        <v>14612.35</v>
      </c>
      <c r="R148" s="10"/>
      <c r="S148" s="343"/>
      <c r="T148" s="344"/>
      <c r="U148" s="10">
        <v>189</v>
      </c>
      <c r="V148" s="10">
        <v>120</v>
      </c>
      <c r="W148" s="10">
        <v>88</v>
      </c>
      <c r="X148" s="10">
        <v>53</v>
      </c>
      <c r="Y148" s="10">
        <v>348</v>
      </c>
      <c r="Z148" s="10"/>
      <c r="AA148" s="208"/>
      <c r="AB148" s="10" t="s">
        <v>351</v>
      </c>
      <c r="AC148" s="10"/>
      <c r="AD148" s="253">
        <v>8326</v>
      </c>
      <c r="AE148" s="220">
        <v>16</v>
      </c>
      <c r="AF148" s="220">
        <v>9</v>
      </c>
      <c r="AG148" s="220">
        <v>5</v>
      </c>
      <c r="AH148" s="220">
        <v>6</v>
      </c>
      <c r="AI148" s="220">
        <v>6</v>
      </c>
      <c r="AJ148" s="220"/>
      <c r="AK148" s="343"/>
      <c r="AL148" s="344"/>
      <c r="AM148" s="221">
        <v>1458.95</v>
      </c>
      <c r="AN148" s="220">
        <v>842.78</v>
      </c>
      <c r="AO148" s="220">
        <v>213.52</v>
      </c>
      <c r="AP148" s="220">
        <v>828.15</v>
      </c>
      <c r="AQ148" s="221">
        <v>3880.86</v>
      </c>
      <c r="AR148" s="220"/>
      <c r="AS148" s="343"/>
      <c r="AT148" s="344"/>
      <c r="AU148" s="220">
        <v>86</v>
      </c>
      <c r="AV148" s="220">
        <v>50</v>
      </c>
      <c r="AW148" s="220">
        <v>14</v>
      </c>
      <c r="AX148" s="220">
        <v>49</v>
      </c>
      <c r="AY148" s="220">
        <v>228</v>
      </c>
      <c r="AZ148" s="220"/>
      <c r="BA148" s="208"/>
    </row>
    <row r="149" spans="1:53" x14ac:dyDescent="0.25">
      <c r="A149" s="219"/>
      <c r="B149" s="10" t="s">
        <v>302</v>
      </c>
      <c r="C149" s="10"/>
      <c r="D149" s="253">
        <v>8302</v>
      </c>
      <c r="E149" s="10">
        <v>1</v>
      </c>
      <c r="F149" s="10"/>
      <c r="G149" s="10"/>
      <c r="H149" s="10"/>
      <c r="I149" s="10"/>
      <c r="J149" s="10"/>
      <c r="K149" s="343"/>
      <c r="L149" s="344"/>
      <c r="M149" s="10">
        <v>187.66</v>
      </c>
      <c r="N149" s="10">
        <v>0</v>
      </c>
      <c r="O149" s="10">
        <v>0</v>
      </c>
      <c r="P149" s="10">
        <v>0</v>
      </c>
      <c r="Q149" s="10">
        <v>0</v>
      </c>
      <c r="R149" s="10"/>
      <c r="S149" s="343"/>
      <c r="T149" s="344"/>
      <c r="U149" s="10">
        <v>188</v>
      </c>
      <c r="V149" s="10">
        <v>0</v>
      </c>
      <c r="W149" s="10">
        <v>0</v>
      </c>
      <c r="X149" s="10">
        <v>0</v>
      </c>
      <c r="Y149" s="10">
        <v>0</v>
      </c>
      <c r="Z149" s="10"/>
      <c r="AA149" s="208"/>
      <c r="AB149" s="10" t="s">
        <v>352</v>
      </c>
      <c r="AC149" s="10"/>
      <c r="AD149" s="253">
        <v>8332</v>
      </c>
      <c r="AE149" s="220">
        <v>5</v>
      </c>
      <c r="AF149" s="220">
        <v>3</v>
      </c>
      <c r="AG149" s="220">
        <v>4</v>
      </c>
      <c r="AH149" s="220">
        <v>3</v>
      </c>
      <c r="AI149" s="220">
        <v>3</v>
      </c>
      <c r="AJ149" s="220"/>
      <c r="AK149" s="343"/>
      <c r="AL149" s="344"/>
      <c r="AM149" s="221">
        <v>1065.4000000000001</v>
      </c>
      <c r="AN149" s="220">
        <v>194.54</v>
      </c>
      <c r="AO149" s="221">
        <v>1115.3800000000001</v>
      </c>
      <c r="AP149" s="220">
        <v>163.65</v>
      </c>
      <c r="AQ149" s="221">
        <v>6302.81</v>
      </c>
      <c r="AR149" s="220"/>
      <c r="AS149" s="343"/>
      <c r="AT149" s="344"/>
      <c r="AU149" s="220">
        <v>178</v>
      </c>
      <c r="AV149" s="220">
        <v>32</v>
      </c>
      <c r="AW149" s="220">
        <v>223</v>
      </c>
      <c r="AX149" s="220">
        <v>27</v>
      </c>
      <c r="AY149" s="222">
        <v>1050</v>
      </c>
      <c r="AZ149" s="220"/>
      <c r="BA149" s="208"/>
    </row>
    <row r="150" spans="1:53" x14ac:dyDescent="0.25">
      <c r="A150" s="219"/>
      <c r="B150" s="10" t="s">
        <v>303</v>
      </c>
      <c r="C150" s="10"/>
      <c r="D150" s="253">
        <v>8260</v>
      </c>
      <c r="E150" s="10">
        <v>3</v>
      </c>
      <c r="F150" s="10">
        <v>3</v>
      </c>
      <c r="G150" s="10">
        <v>3</v>
      </c>
      <c r="H150" s="10">
        <v>2</v>
      </c>
      <c r="I150" s="10">
        <v>2</v>
      </c>
      <c r="J150" s="10"/>
      <c r="K150" s="343"/>
      <c r="L150" s="344"/>
      <c r="M150" s="10">
        <v>76.05</v>
      </c>
      <c r="N150" s="10">
        <v>57.42</v>
      </c>
      <c r="O150" s="10">
        <v>29.51</v>
      </c>
      <c r="P150" s="10">
        <v>12.5</v>
      </c>
      <c r="Q150" s="10">
        <v>1273.8699999999999</v>
      </c>
      <c r="R150" s="10"/>
      <c r="S150" s="343"/>
      <c r="T150" s="344"/>
      <c r="U150" s="10">
        <v>25</v>
      </c>
      <c r="V150" s="10">
        <v>19</v>
      </c>
      <c r="W150" s="10">
        <v>10</v>
      </c>
      <c r="X150" s="10">
        <v>4</v>
      </c>
      <c r="Y150" s="10">
        <v>425</v>
      </c>
      <c r="Z150" s="10"/>
      <c r="AA150" s="208"/>
      <c r="AB150" s="10" t="s">
        <v>353</v>
      </c>
      <c r="AC150" s="10"/>
      <c r="AD150" s="253">
        <v>8021</v>
      </c>
      <c r="AE150" s="220">
        <v>24</v>
      </c>
      <c r="AF150" s="220">
        <v>13</v>
      </c>
      <c r="AG150" s="220">
        <v>9</v>
      </c>
      <c r="AH150" s="220">
        <v>6</v>
      </c>
      <c r="AI150" s="220">
        <v>8</v>
      </c>
      <c r="AJ150" s="220"/>
      <c r="AK150" s="343"/>
      <c r="AL150" s="344"/>
      <c r="AM150" s="221">
        <v>3418.51</v>
      </c>
      <c r="AN150" s="221">
        <v>1688.67</v>
      </c>
      <c r="AO150" s="221">
        <v>1276.3800000000001</v>
      </c>
      <c r="AP150" s="220">
        <v>514.64</v>
      </c>
      <c r="AQ150" s="221">
        <v>9025.5499999999993</v>
      </c>
      <c r="AR150" s="220"/>
      <c r="AS150" s="343"/>
      <c r="AT150" s="344"/>
      <c r="AU150" s="220">
        <v>142</v>
      </c>
      <c r="AV150" s="220">
        <v>70</v>
      </c>
      <c r="AW150" s="220">
        <v>58</v>
      </c>
      <c r="AX150" s="220">
        <v>21</v>
      </c>
      <c r="AY150" s="220">
        <v>376</v>
      </c>
      <c r="AZ150" s="220"/>
      <c r="BA150" s="208"/>
    </row>
    <row r="151" spans="1:53" x14ac:dyDescent="0.25">
      <c r="A151" s="219"/>
      <c r="B151" s="10" t="s">
        <v>304</v>
      </c>
      <c r="C151" s="10"/>
      <c r="D151" s="253">
        <v>8215</v>
      </c>
      <c r="E151" s="10">
        <v>58</v>
      </c>
      <c r="F151" s="10">
        <v>33</v>
      </c>
      <c r="G151" s="10">
        <v>32</v>
      </c>
      <c r="H151" s="10">
        <v>34</v>
      </c>
      <c r="I151" s="10">
        <v>32</v>
      </c>
      <c r="J151" s="10"/>
      <c r="K151" s="343"/>
      <c r="L151" s="344"/>
      <c r="M151" s="10">
        <v>4129.95</v>
      </c>
      <c r="N151" s="10">
        <v>1500.72</v>
      </c>
      <c r="O151" s="10">
        <v>1050.28</v>
      </c>
      <c r="P151" s="10">
        <v>1529.07</v>
      </c>
      <c r="Q151" s="10">
        <v>12068.72</v>
      </c>
      <c r="R151" s="10"/>
      <c r="S151" s="343"/>
      <c r="T151" s="344"/>
      <c r="U151" s="10">
        <v>63</v>
      </c>
      <c r="V151" s="10">
        <v>23</v>
      </c>
      <c r="W151" s="10">
        <v>16</v>
      </c>
      <c r="X151" s="10">
        <v>23</v>
      </c>
      <c r="Y151" s="10">
        <v>183</v>
      </c>
      <c r="Z151" s="10"/>
      <c r="AA151" s="208"/>
      <c r="AB151" s="10" t="s">
        <v>355</v>
      </c>
      <c r="AC151" s="10"/>
      <c r="AD151" s="253">
        <v>8201</v>
      </c>
      <c r="AE151" s="220">
        <v>1</v>
      </c>
      <c r="AF151" s="220"/>
      <c r="AG151" s="220"/>
      <c r="AH151" s="220"/>
      <c r="AI151" s="220"/>
      <c r="AJ151" s="220"/>
      <c r="AK151" s="343"/>
      <c r="AL151" s="344"/>
      <c r="AM151" s="220">
        <v>513.92999999999995</v>
      </c>
      <c r="AN151" s="220" t="s">
        <v>708</v>
      </c>
      <c r="AO151" s="220" t="s">
        <v>708</v>
      </c>
      <c r="AP151" s="220" t="s">
        <v>708</v>
      </c>
      <c r="AQ151" s="220" t="s">
        <v>708</v>
      </c>
      <c r="AR151" s="220"/>
      <c r="AS151" s="343"/>
      <c r="AT151" s="344"/>
      <c r="AU151" s="220">
        <v>514</v>
      </c>
      <c r="AV151" s="220" t="s">
        <v>708</v>
      </c>
      <c r="AW151" s="220" t="s">
        <v>708</v>
      </c>
      <c r="AX151" s="220" t="s">
        <v>708</v>
      </c>
      <c r="AY151" s="220" t="s">
        <v>708</v>
      </c>
      <c r="AZ151" s="220"/>
      <c r="BA151" s="208"/>
    </row>
    <row r="152" spans="1:53" x14ac:dyDescent="0.25">
      <c r="A152" s="219"/>
      <c r="B152" s="10" t="s">
        <v>305</v>
      </c>
      <c r="C152" s="10"/>
      <c r="D152" s="253">
        <v>8210</v>
      </c>
      <c r="E152" s="10">
        <v>1</v>
      </c>
      <c r="F152" s="10"/>
      <c r="G152" s="10"/>
      <c r="H152" s="10"/>
      <c r="I152" s="10"/>
      <c r="J152" s="10"/>
      <c r="K152" s="343"/>
      <c r="L152" s="344"/>
      <c r="M152" s="10">
        <v>76.040000000000006</v>
      </c>
      <c r="N152" s="10">
        <v>0</v>
      </c>
      <c r="O152" s="10">
        <v>0</v>
      </c>
      <c r="P152" s="10">
        <v>0</v>
      </c>
      <c r="Q152" s="10">
        <v>0</v>
      </c>
      <c r="R152" s="10"/>
      <c r="S152" s="343"/>
      <c r="T152" s="344"/>
      <c r="U152" s="10">
        <v>76</v>
      </c>
      <c r="V152" s="10">
        <v>0</v>
      </c>
      <c r="W152" s="10">
        <v>0</v>
      </c>
      <c r="X152" s="10">
        <v>0</v>
      </c>
      <c r="Y152" s="10">
        <v>0</v>
      </c>
      <c r="Z152" s="10"/>
      <c r="AA152" s="208"/>
      <c r="AB152" s="10" t="s">
        <v>357</v>
      </c>
      <c r="AC152" s="10"/>
      <c r="AD152" s="253">
        <v>8224</v>
      </c>
      <c r="AE152" s="220">
        <v>2</v>
      </c>
      <c r="AF152" s="220"/>
      <c r="AG152" s="220"/>
      <c r="AH152" s="220"/>
      <c r="AI152" s="220"/>
      <c r="AJ152" s="220"/>
      <c r="AK152" s="343"/>
      <c r="AL152" s="344"/>
      <c r="AM152" s="220">
        <v>22.49</v>
      </c>
      <c r="AN152" s="220" t="s">
        <v>708</v>
      </c>
      <c r="AO152" s="220" t="s">
        <v>708</v>
      </c>
      <c r="AP152" s="220" t="s">
        <v>708</v>
      </c>
      <c r="AQ152" s="220" t="s">
        <v>708</v>
      </c>
      <c r="AR152" s="220"/>
      <c r="AS152" s="343"/>
      <c r="AT152" s="344"/>
      <c r="AU152" s="220">
        <v>11</v>
      </c>
      <c r="AV152" s="220" t="s">
        <v>708</v>
      </c>
      <c r="AW152" s="220" t="s">
        <v>708</v>
      </c>
      <c r="AX152" s="220" t="s">
        <v>708</v>
      </c>
      <c r="AY152" s="220" t="s">
        <v>708</v>
      </c>
      <c r="AZ152" s="220"/>
      <c r="BA152" s="208"/>
    </row>
    <row r="153" spans="1:53" x14ac:dyDescent="0.25">
      <c r="A153" s="219"/>
      <c r="B153" s="10" t="s">
        <v>305</v>
      </c>
      <c r="C153" s="10"/>
      <c r="D153" s="253">
        <v>8219</v>
      </c>
      <c r="E153" s="10">
        <v>109</v>
      </c>
      <c r="F153" s="10">
        <v>75</v>
      </c>
      <c r="G153" s="10">
        <v>47</v>
      </c>
      <c r="H153" s="10">
        <v>38</v>
      </c>
      <c r="I153" s="10">
        <v>50</v>
      </c>
      <c r="J153" s="10"/>
      <c r="K153" s="343"/>
      <c r="L153" s="344"/>
      <c r="M153" s="10">
        <v>24315.27</v>
      </c>
      <c r="N153" s="10">
        <v>21000.93</v>
      </c>
      <c r="O153" s="10">
        <v>10057.81</v>
      </c>
      <c r="P153" s="10">
        <v>6518.62</v>
      </c>
      <c r="Q153" s="10">
        <v>78510.62</v>
      </c>
      <c r="R153" s="10"/>
      <c r="S153" s="343"/>
      <c r="T153" s="344"/>
      <c r="U153" s="10">
        <v>187</v>
      </c>
      <c r="V153" s="10">
        <v>162</v>
      </c>
      <c r="W153" s="10">
        <v>80</v>
      </c>
      <c r="X153" s="10">
        <v>52</v>
      </c>
      <c r="Y153" s="10">
        <v>604</v>
      </c>
      <c r="Z153" s="10"/>
      <c r="AA153" s="208"/>
      <c r="AB153" s="10" t="s">
        <v>358</v>
      </c>
      <c r="AC153" s="10"/>
      <c r="AD153" s="253">
        <v>8327</v>
      </c>
      <c r="AE153" s="220">
        <v>4</v>
      </c>
      <c r="AF153" s="220">
        <v>3</v>
      </c>
      <c r="AG153" s="220">
        <v>1</v>
      </c>
      <c r="AH153" s="220">
        <v>2</v>
      </c>
      <c r="AI153" s="220">
        <v>2</v>
      </c>
      <c r="AJ153" s="220"/>
      <c r="AK153" s="343"/>
      <c r="AL153" s="344"/>
      <c r="AM153" s="221">
        <v>2408.73</v>
      </c>
      <c r="AN153" s="220">
        <v>495.7</v>
      </c>
      <c r="AO153" s="220">
        <v>51.19</v>
      </c>
      <c r="AP153" s="220">
        <v>54.04</v>
      </c>
      <c r="AQ153" s="220">
        <v>578.85</v>
      </c>
      <c r="AR153" s="220"/>
      <c r="AS153" s="343"/>
      <c r="AT153" s="344"/>
      <c r="AU153" s="220">
        <v>602</v>
      </c>
      <c r="AV153" s="220">
        <v>124</v>
      </c>
      <c r="AW153" s="220">
        <v>17</v>
      </c>
      <c r="AX153" s="220">
        <v>14</v>
      </c>
      <c r="AY153" s="220">
        <v>145</v>
      </c>
      <c r="AZ153" s="220"/>
      <c r="BA153" s="208"/>
    </row>
    <row r="154" spans="1:53" x14ac:dyDescent="0.25">
      <c r="A154" s="219"/>
      <c r="B154" s="10" t="s">
        <v>307</v>
      </c>
      <c r="C154" s="10"/>
      <c r="D154" s="253">
        <v>8270</v>
      </c>
      <c r="E154" s="10">
        <v>1</v>
      </c>
      <c r="F154" s="10">
        <v>1</v>
      </c>
      <c r="G154" s="10"/>
      <c r="H154" s="10"/>
      <c r="I154" s="10"/>
      <c r="J154" s="10"/>
      <c r="K154" s="343"/>
      <c r="L154" s="344"/>
      <c r="M154" s="10">
        <v>104.96</v>
      </c>
      <c r="N154" s="10">
        <v>96.71</v>
      </c>
      <c r="O154" s="10">
        <v>0</v>
      </c>
      <c r="P154" s="10">
        <v>0</v>
      </c>
      <c r="Q154" s="10">
        <v>0</v>
      </c>
      <c r="R154" s="10"/>
      <c r="S154" s="343"/>
      <c r="T154" s="344"/>
      <c r="U154" s="10">
        <v>105</v>
      </c>
      <c r="V154" s="10">
        <v>97</v>
      </c>
      <c r="W154" s="10">
        <v>0</v>
      </c>
      <c r="X154" s="10">
        <v>0</v>
      </c>
      <c r="Y154" s="10">
        <v>0</v>
      </c>
      <c r="Z154" s="10"/>
      <c r="AA154" s="208"/>
      <c r="AB154" s="10" t="s">
        <v>361</v>
      </c>
      <c r="AC154" s="10"/>
      <c r="AD154" s="253">
        <v>8021</v>
      </c>
      <c r="AE154" s="220">
        <v>137</v>
      </c>
      <c r="AF154" s="220">
        <v>83</v>
      </c>
      <c r="AG154" s="220">
        <v>32</v>
      </c>
      <c r="AH154" s="220">
        <v>27</v>
      </c>
      <c r="AI154" s="220">
        <v>24</v>
      </c>
      <c r="AJ154" s="220"/>
      <c r="AK154" s="343"/>
      <c r="AL154" s="344"/>
      <c r="AM154" s="221">
        <v>55795.63</v>
      </c>
      <c r="AN154" s="221">
        <v>22577.49</v>
      </c>
      <c r="AO154" s="221">
        <v>15409.01</v>
      </c>
      <c r="AP154" s="221">
        <v>8827.5400000000009</v>
      </c>
      <c r="AQ154" s="221">
        <v>21172.34</v>
      </c>
      <c r="AR154" s="220"/>
      <c r="AS154" s="343"/>
      <c r="AT154" s="344"/>
      <c r="AU154" s="220">
        <v>401</v>
      </c>
      <c r="AV154" s="220">
        <v>162</v>
      </c>
      <c r="AW154" s="220">
        <v>112</v>
      </c>
      <c r="AX154" s="220">
        <v>64</v>
      </c>
      <c r="AY154" s="220">
        <v>152</v>
      </c>
      <c r="AZ154" s="220"/>
      <c r="BA154" s="208"/>
    </row>
    <row r="155" spans="1:53" x14ac:dyDescent="0.25">
      <c r="A155" s="219"/>
      <c r="B155" s="10" t="s">
        <v>308</v>
      </c>
      <c r="C155" s="10"/>
      <c r="D155" s="253">
        <v>8323</v>
      </c>
      <c r="E155" s="10">
        <v>65</v>
      </c>
      <c r="F155" s="10">
        <v>32</v>
      </c>
      <c r="G155" s="10">
        <v>29</v>
      </c>
      <c r="H155" s="10">
        <v>25</v>
      </c>
      <c r="I155" s="10">
        <v>26</v>
      </c>
      <c r="J155" s="10"/>
      <c r="K155" s="343"/>
      <c r="L155" s="344"/>
      <c r="M155" s="10">
        <v>16835.39</v>
      </c>
      <c r="N155" s="10">
        <v>7709.07</v>
      </c>
      <c r="O155" s="10">
        <v>7708.81</v>
      </c>
      <c r="P155" s="10">
        <v>5821.61</v>
      </c>
      <c r="Q155" s="10">
        <v>34084.83</v>
      </c>
      <c r="R155" s="10"/>
      <c r="S155" s="343"/>
      <c r="T155" s="344"/>
      <c r="U155" s="10">
        <v>231</v>
      </c>
      <c r="V155" s="10">
        <v>106</v>
      </c>
      <c r="W155" s="10">
        <v>107</v>
      </c>
      <c r="X155" s="10">
        <v>80</v>
      </c>
      <c r="Y155" s="10">
        <v>467</v>
      </c>
      <c r="Z155" s="10"/>
      <c r="AA155" s="208"/>
      <c r="AB155" s="10" t="s">
        <v>363</v>
      </c>
      <c r="AC155" s="10"/>
      <c r="AD155" s="253">
        <v>8221</v>
      </c>
      <c r="AE155" s="220">
        <v>35</v>
      </c>
      <c r="AF155" s="220">
        <v>23</v>
      </c>
      <c r="AG155" s="220">
        <v>15</v>
      </c>
      <c r="AH155" s="220">
        <v>8</v>
      </c>
      <c r="AI155" s="220">
        <v>13</v>
      </c>
      <c r="AJ155" s="220"/>
      <c r="AK155" s="343"/>
      <c r="AL155" s="344"/>
      <c r="AM155" s="221">
        <v>16152.32</v>
      </c>
      <c r="AN155" s="221">
        <v>1893.98</v>
      </c>
      <c r="AO155" s="221">
        <v>1114.94</v>
      </c>
      <c r="AP155" s="220">
        <v>523.02</v>
      </c>
      <c r="AQ155" s="221">
        <v>6264.26</v>
      </c>
      <c r="AR155" s="220"/>
      <c r="AS155" s="343"/>
      <c r="AT155" s="344"/>
      <c r="AU155" s="220">
        <v>404</v>
      </c>
      <c r="AV155" s="220">
        <v>47</v>
      </c>
      <c r="AW155" s="220">
        <v>32</v>
      </c>
      <c r="AX155" s="220">
        <v>15</v>
      </c>
      <c r="AY155" s="220">
        <v>157</v>
      </c>
      <c r="AZ155" s="220"/>
      <c r="BA155" s="208"/>
    </row>
    <row r="156" spans="1:53" x14ac:dyDescent="0.25">
      <c r="A156" s="219"/>
      <c r="B156" s="10" t="s">
        <v>310</v>
      </c>
      <c r="C156" s="10"/>
      <c r="D156" s="253">
        <v>8032</v>
      </c>
      <c r="E156" s="10">
        <v>43</v>
      </c>
      <c r="F156" s="10">
        <v>27</v>
      </c>
      <c r="G156" s="10">
        <v>24</v>
      </c>
      <c r="H156" s="10">
        <v>21</v>
      </c>
      <c r="I156" s="10">
        <v>24</v>
      </c>
      <c r="J156" s="10"/>
      <c r="K156" s="343"/>
      <c r="L156" s="344"/>
      <c r="M156" s="10">
        <v>6998.82</v>
      </c>
      <c r="N156" s="10">
        <v>6499.4</v>
      </c>
      <c r="O156" s="10">
        <v>4300.3100000000004</v>
      </c>
      <c r="P156" s="10">
        <v>2633.49</v>
      </c>
      <c r="Q156" s="10">
        <v>48961.81</v>
      </c>
      <c r="R156" s="10"/>
      <c r="S156" s="343"/>
      <c r="T156" s="344"/>
      <c r="U156" s="10">
        <v>137</v>
      </c>
      <c r="V156" s="10">
        <v>127</v>
      </c>
      <c r="W156" s="10">
        <v>84</v>
      </c>
      <c r="X156" s="10">
        <v>52</v>
      </c>
      <c r="Y156" s="10">
        <v>960</v>
      </c>
      <c r="Z156" s="10"/>
      <c r="AA156" s="208"/>
      <c r="AB156" s="10" t="s">
        <v>675</v>
      </c>
      <c r="AC156" s="10"/>
      <c r="AD156" s="253">
        <v>8085</v>
      </c>
      <c r="AE156" s="220">
        <v>1</v>
      </c>
      <c r="AF156" s="220"/>
      <c r="AG156" s="220"/>
      <c r="AH156" s="220"/>
      <c r="AI156" s="220"/>
      <c r="AJ156" s="220"/>
      <c r="AK156" s="343"/>
      <c r="AL156" s="344"/>
      <c r="AM156" s="221">
        <v>54010.43</v>
      </c>
      <c r="AN156" s="220" t="s">
        <v>708</v>
      </c>
      <c r="AO156" s="220"/>
      <c r="AP156" s="220"/>
      <c r="AQ156" s="220"/>
      <c r="AR156" s="220"/>
      <c r="AS156" s="343"/>
      <c r="AT156" s="344"/>
      <c r="AU156" s="222">
        <v>54010</v>
      </c>
      <c r="AV156" s="220" t="s">
        <v>708</v>
      </c>
      <c r="AW156" s="220"/>
      <c r="AX156" s="220"/>
      <c r="AY156" s="220"/>
      <c r="AZ156" s="220"/>
      <c r="BA156" s="208"/>
    </row>
    <row r="157" spans="1:53" x14ac:dyDescent="0.25">
      <c r="A157" s="219"/>
      <c r="B157" s="10" t="s">
        <v>312</v>
      </c>
      <c r="C157" s="10"/>
      <c r="D157" s="253">
        <v>8349</v>
      </c>
      <c r="E157" s="10">
        <v>1</v>
      </c>
      <c r="F157" s="10">
        <v>1</v>
      </c>
      <c r="G157" s="10">
        <v>1</v>
      </c>
      <c r="H157" s="10"/>
      <c r="I157" s="10"/>
      <c r="J157" s="10"/>
      <c r="K157" s="343"/>
      <c r="L157" s="344"/>
      <c r="M157" s="10">
        <v>176.94</v>
      </c>
      <c r="N157" s="10">
        <v>206.23</v>
      </c>
      <c r="O157" s="10">
        <v>155.75</v>
      </c>
      <c r="P157" s="10">
        <v>0</v>
      </c>
      <c r="Q157" s="10">
        <v>0</v>
      </c>
      <c r="R157" s="10"/>
      <c r="S157" s="343"/>
      <c r="T157" s="344"/>
      <c r="U157" s="10">
        <v>177</v>
      </c>
      <c r="V157" s="10">
        <v>206</v>
      </c>
      <c r="W157" s="10">
        <v>156</v>
      </c>
      <c r="X157" s="10">
        <v>0</v>
      </c>
      <c r="Y157" s="10">
        <v>0</v>
      </c>
      <c r="Z157" s="10"/>
      <c r="AA157" s="208"/>
      <c r="AB157" s="10" t="s">
        <v>369</v>
      </c>
      <c r="AC157" s="10"/>
      <c r="AD157" s="253">
        <v>8008</v>
      </c>
      <c r="AE157" s="220">
        <v>16</v>
      </c>
      <c r="AF157" s="220">
        <v>12</v>
      </c>
      <c r="AG157" s="220">
        <v>8</v>
      </c>
      <c r="AH157" s="220">
        <v>4</v>
      </c>
      <c r="AI157" s="220">
        <v>4</v>
      </c>
      <c r="AJ157" s="220"/>
      <c r="AK157" s="343"/>
      <c r="AL157" s="344"/>
      <c r="AM157" s="221">
        <v>1000</v>
      </c>
      <c r="AN157" s="220">
        <v>385.14</v>
      </c>
      <c r="AO157" s="220">
        <v>337.88</v>
      </c>
      <c r="AP157" s="220">
        <v>269.02999999999997</v>
      </c>
      <c r="AQ157" s="221">
        <v>1287.6500000000001</v>
      </c>
      <c r="AR157" s="220"/>
      <c r="AS157" s="343"/>
      <c r="AT157" s="344"/>
      <c r="AU157" s="220">
        <v>63</v>
      </c>
      <c r="AV157" s="220">
        <v>24</v>
      </c>
      <c r="AW157" s="220">
        <v>23</v>
      </c>
      <c r="AX157" s="220">
        <v>18</v>
      </c>
      <c r="AY157" s="220">
        <v>80</v>
      </c>
      <c r="AZ157" s="220"/>
      <c r="BA157" s="208"/>
    </row>
    <row r="158" spans="1:53" x14ac:dyDescent="0.25">
      <c r="A158" s="219"/>
      <c r="B158" s="10" t="s">
        <v>313</v>
      </c>
      <c r="C158" s="10"/>
      <c r="D158" s="253">
        <v>8037</v>
      </c>
      <c r="E158" s="10">
        <v>1083</v>
      </c>
      <c r="F158" s="10">
        <v>675</v>
      </c>
      <c r="G158" s="10">
        <v>486</v>
      </c>
      <c r="H158" s="10">
        <v>410</v>
      </c>
      <c r="I158" s="10">
        <v>544</v>
      </c>
      <c r="J158" s="10"/>
      <c r="K158" s="343"/>
      <c r="L158" s="344"/>
      <c r="M158" s="10">
        <v>209697.85</v>
      </c>
      <c r="N158" s="10">
        <v>136549.42000000001</v>
      </c>
      <c r="O158" s="10">
        <v>72716.09</v>
      </c>
      <c r="P158" s="10">
        <v>52114.53</v>
      </c>
      <c r="Q158" s="10">
        <v>526737.30000000005</v>
      </c>
      <c r="R158" s="10"/>
      <c r="S158" s="343"/>
      <c r="T158" s="344"/>
      <c r="U158" s="10">
        <v>162</v>
      </c>
      <c r="V158" s="10">
        <v>106</v>
      </c>
      <c r="W158" s="10">
        <v>58</v>
      </c>
      <c r="X158" s="10">
        <v>41</v>
      </c>
      <c r="Y158" s="10">
        <v>408</v>
      </c>
      <c r="Z158" s="10"/>
      <c r="AA158" s="208"/>
      <c r="AB158" s="10" t="s">
        <v>370</v>
      </c>
      <c r="AC158" s="10"/>
      <c r="AD158" s="253">
        <v>8403</v>
      </c>
      <c r="AE158" s="220">
        <v>11</v>
      </c>
      <c r="AF158" s="220">
        <v>7</v>
      </c>
      <c r="AG158" s="220">
        <v>6</v>
      </c>
      <c r="AH158" s="220">
        <v>6</v>
      </c>
      <c r="AI158" s="220">
        <v>5</v>
      </c>
      <c r="AJ158" s="220"/>
      <c r="AK158" s="343"/>
      <c r="AL158" s="344"/>
      <c r="AM158" s="221">
        <v>10600.68</v>
      </c>
      <c r="AN158" s="221">
        <v>1478.7</v>
      </c>
      <c r="AO158" s="221">
        <v>1404.87</v>
      </c>
      <c r="AP158" s="221">
        <v>1664.62</v>
      </c>
      <c r="AQ158" s="221">
        <v>1810.62</v>
      </c>
      <c r="AR158" s="220"/>
      <c r="AS158" s="343"/>
      <c r="AT158" s="344"/>
      <c r="AU158" s="220">
        <v>964</v>
      </c>
      <c r="AV158" s="220">
        <v>134</v>
      </c>
      <c r="AW158" s="220">
        <v>140</v>
      </c>
      <c r="AX158" s="220">
        <v>151</v>
      </c>
      <c r="AY158" s="220">
        <v>165</v>
      </c>
      <c r="AZ158" s="220"/>
      <c r="BA158" s="208"/>
    </row>
    <row r="159" spans="1:53" x14ac:dyDescent="0.25">
      <c r="A159" s="219"/>
      <c r="B159" s="10" t="s">
        <v>314</v>
      </c>
      <c r="C159" s="10"/>
      <c r="D159" s="253">
        <v>8038</v>
      </c>
      <c r="E159" s="10">
        <v>32</v>
      </c>
      <c r="F159" s="10">
        <v>21</v>
      </c>
      <c r="G159" s="10">
        <v>13</v>
      </c>
      <c r="H159" s="10">
        <v>13</v>
      </c>
      <c r="I159" s="10">
        <v>16</v>
      </c>
      <c r="J159" s="10"/>
      <c r="K159" s="343"/>
      <c r="L159" s="344"/>
      <c r="M159" s="10">
        <v>7072.49</v>
      </c>
      <c r="N159" s="10">
        <v>5361.42</v>
      </c>
      <c r="O159" s="10">
        <v>3766.16</v>
      </c>
      <c r="P159" s="10">
        <v>2717.05</v>
      </c>
      <c r="Q159" s="10">
        <v>9728.34</v>
      </c>
      <c r="R159" s="10"/>
      <c r="S159" s="343"/>
      <c r="T159" s="344"/>
      <c r="U159" s="10">
        <v>186</v>
      </c>
      <c r="V159" s="10">
        <v>141</v>
      </c>
      <c r="W159" s="10">
        <v>99</v>
      </c>
      <c r="X159" s="10">
        <v>72</v>
      </c>
      <c r="Y159" s="10">
        <v>256</v>
      </c>
      <c r="Z159" s="10"/>
      <c r="AA159" s="208"/>
      <c r="AB159" s="10" t="s">
        <v>372</v>
      </c>
      <c r="AC159" s="10"/>
      <c r="AD159" s="253">
        <v>8008</v>
      </c>
      <c r="AE159" s="220">
        <v>6</v>
      </c>
      <c r="AF159" s="220">
        <v>5</v>
      </c>
      <c r="AG159" s="220">
        <v>4</v>
      </c>
      <c r="AH159" s="220">
        <v>3</v>
      </c>
      <c r="AI159" s="220">
        <v>3</v>
      </c>
      <c r="AJ159" s="220"/>
      <c r="AK159" s="343"/>
      <c r="AL159" s="344"/>
      <c r="AM159" s="220">
        <v>115.26</v>
      </c>
      <c r="AN159" s="220">
        <v>119.03</v>
      </c>
      <c r="AO159" s="220">
        <v>88.92</v>
      </c>
      <c r="AP159" s="220">
        <v>67.06</v>
      </c>
      <c r="AQ159" s="220">
        <v>641.98</v>
      </c>
      <c r="AR159" s="220"/>
      <c r="AS159" s="343"/>
      <c r="AT159" s="344"/>
      <c r="AU159" s="220">
        <v>19</v>
      </c>
      <c r="AV159" s="220">
        <v>20</v>
      </c>
      <c r="AW159" s="220">
        <v>15</v>
      </c>
      <c r="AX159" s="220">
        <v>11</v>
      </c>
      <c r="AY159" s="220">
        <v>107</v>
      </c>
      <c r="AZ159" s="220"/>
      <c r="BA159" s="208"/>
    </row>
    <row r="160" spans="1:53" x14ac:dyDescent="0.25">
      <c r="A160" s="219"/>
      <c r="B160" s="10" t="s">
        <v>316</v>
      </c>
      <c r="C160" s="10"/>
      <c r="D160" s="253">
        <v>8344</v>
      </c>
      <c r="E160" s="10">
        <v>17</v>
      </c>
      <c r="F160" s="10">
        <v>14</v>
      </c>
      <c r="G160" s="10">
        <v>11</v>
      </c>
      <c r="H160" s="10">
        <v>6</v>
      </c>
      <c r="I160" s="10">
        <v>12</v>
      </c>
      <c r="J160" s="10"/>
      <c r="K160" s="343"/>
      <c r="L160" s="344"/>
      <c r="M160" s="10">
        <v>3650.34</v>
      </c>
      <c r="N160" s="10">
        <v>3250.36</v>
      </c>
      <c r="O160" s="10">
        <v>2742.86</v>
      </c>
      <c r="P160" s="10">
        <v>923.68</v>
      </c>
      <c r="Q160" s="10">
        <v>5007.08</v>
      </c>
      <c r="R160" s="10"/>
      <c r="S160" s="343"/>
      <c r="T160" s="344"/>
      <c r="U160" s="10">
        <v>135</v>
      </c>
      <c r="V160" s="10">
        <v>120</v>
      </c>
      <c r="W160" s="10">
        <v>102</v>
      </c>
      <c r="X160" s="10">
        <v>34</v>
      </c>
      <c r="Y160" s="10">
        <v>185</v>
      </c>
      <c r="Z160" s="10"/>
      <c r="AA160" s="208"/>
      <c r="AB160" s="10" t="s">
        <v>373</v>
      </c>
      <c r="AC160" s="10"/>
      <c r="AD160" s="253">
        <v>8215</v>
      </c>
      <c r="AE160" s="220">
        <v>3</v>
      </c>
      <c r="AF160" s="220">
        <v>2</v>
      </c>
      <c r="AG160" s="220">
        <v>1</v>
      </c>
      <c r="AH160" s="220"/>
      <c r="AI160" s="220"/>
      <c r="AJ160" s="220"/>
      <c r="AK160" s="343"/>
      <c r="AL160" s="344"/>
      <c r="AM160" s="220">
        <v>365.26</v>
      </c>
      <c r="AN160" s="220">
        <v>201.26</v>
      </c>
      <c r="AO160" s="220">
        <v>1.53</v>
      </c>
      <c r="AP160" s="220" t="s">
        <v>708</v>
      </c>
      <c r="AQ160" s="220" t="s">
        <v>708</v>
      </c>
      <c r="AR160" s="220"/>
      <c r="AS160" s="343"/>
      <c r="AT160" s="344"/>
      <c r="AU160" s="220">
        <v>122</v>
      </c>
      <c r="AV160" s="220">
        <v>67</v>
      </c>
      <c r="AW160" s="220">
        <v>1</v>
      </c>
      <c r="AX160" s="220" t="s">
        <v>708</v>
      </c>
      <c r="AY160" s="220" t="s">
        <v>708</v>
      </c>
      <c r="AZ160" s="220"/>
      <c r="BA160" s="208"/>
    </row>
    <row r="161" spans="1:53" x14ac:dyDescent="0.25">
      <c r="A161" s="219"/>
      <c r="B161" s="10" t="s">
        <v>318</v>
      </c>
      <c r="C161" s="10"/>
      <c r="D161" s="253">
        <v>8079</v>
      </c>
      <c r="E161" s="10">
        <v>1</v>
      </c>
      <c r="F161" s="10">
        <v>1</v>
      </c>
      <c r="G161" s="10"/>
      <c r="H161" s="10"/>
      <c r="I161" s="10"/>
      <c r="J161" s="10"/>
      <c r="K161" s="343"/>
      <c r="L161" s="344"/>
      <c r="M161" s="10">
        <v>552.33000000000004</v>
      </c>
      <c r="N161" s="10">
        <v>124.02</v>
      </c>
      <c r="O161" s="10">
        <v>0</v>
      </c>
      <c r="P161" s="10">
        <v>0</v>
      </c>
      <c r="Q161" s="10">
        <v>0</v>
      </c>
      <c r="R161" s="10"/>
      <c r="S161" s="343"/>
      <c r="T161" s="344"/>
      <c r="U161" s="10">
        <v>552</v>
      </c>
      <c r="V161" s="10">
        <v>124</v>
      </c>
      <c r="W161" s="10">
        <v>0</v>
      </c>
      <c r="X161" s="10">
        <v>0</v>
      </c>
      <c r="Y161" s="10">
        <v>0</v>
      </c>
      <c r="Z161" s="10"/>
      <c r="AA161" s="208"/>
      <c r="AB161" s="10" t="s">
        <v>374</v>
      </c>
      <c r="AC161" s="10"/>
      <c r="AD161" s="253">
        <v>8328</v>
      </c>
      <c r="AE161" s="220">
        <v>16</v>
      </c>
      <c r="AF161" s="220">
        <v>11</v>
      </c>
      <c r="AG161" s="220">
        <v>5</v>
      </c>
      <c r="AH161" s="220">
        <v>4</v>
      </c>
      <c r="AI161" s="220">
        <v>7</v>
      </c>
      <c r="AJ161" s="220"/>
      <c r="AK161" s="343"/>
      <c r="AL161" s="344"/>
      <c r="AM161" s="221">
        <v>1407.77</v>
      </c>
      <c r="AN161" s="221">
        <v>1057.47</v>
      </c>
      <c r="AO161" s="221">
        <v>1130.93</v>
      </c>
      <c r="AP161" s="221">
        <v>1479.91</v>
      </c>
      <c r="AQ161" s="221">
        <v>4037.78</v>
      </c>
      <c r="AR161" s="220"/>
      <c r="AS161" s="343"/>
      <c r="AT161" s="344"/>
      <c r="AU161" s="220">
        <v>83</v>
      </c>
      <c r="AV161" s="220">
        <v>62</v>
      </c>
      <c r="AW161" s="220">
        <v>71</v>
      </c>
      <c r="AX161" s="220">
        <v>92</v>
      </c>
      <c r="AY161" s="220">
        <v>238</v>
      </c>
      <c r="AZ161" s="220"/>
      <c r="BA161" s="208"/>
    </row>
    <row r="162" spans="1:53" x14ac:dyDescent="0.25">
      <c r="A162" s="219"/>
      <c r="B162" s="10" t="s">
        <v>321</v>
      </c>
      <c r="C162" s="10"/>
      <c r="D162" s="253">
        <v>8039</v>
      </c>
      <c r="E162" s="10">
        <v>20</v>
      </c>
      <c r="F162" s="10">
        <v>11</v>
      </c>
      <c r="G162" s="10">
        <v>7</v>
      </c>
      <c r="H162" s="10">
        <v>9</v>
      </c>
      <c r="I162" s="10">
        <v>9</v>
      </c>
      <c r="J162" s="10"/>
      <c r="K162" s="343"/>
      <c r="L162" s="344"/>
      <c r="M162" s="10">
        <v>3878.42</v>
      </c>
      <c r="N162" s="10">
        <v>2036.41</v>
      </c>
      <c r="O162" s="10">
        <v>1499.22</v>
      </c>
      <c r="P162" s="10">
        <v>1684.5</v>
      </c>
      <c r="Q162" s="10">
        <v>20414.23</v>
      </c>
      <c r="R162" s="10"/>
      <c r="S162" s="343"/>
      <c r="T162" s="344"/>
      <c r="U162" s="10">
        <v>155</v>
      </c>
      <c r="V162" s="10">
        <v>81</v>
      </c>
      <c r="W162" s="10">
        <v>75</v>
      </c>
      <c r="X162" s="10">
        <v>67</v>
      </c>
      <c r="Y162" s="10">
        <v>817</v>
      </c>
      <c r="Z162" s="10"/>
      <c r="AA162" s="208"/>
      <c r="AB162" s="10" t="s">
        <v>607</v>
      </c>
      <c r="AC162" s="10"/>
      <c r="AD162" s="253">
        <v>8050</v>
      </c>
      <c r="AE162" s="220">
        <v>1</v>
      </c>
      <c r="AF162" s="220">
        <v>1</v>
      </c>
      <c r="AG162" s="220">
        <v>1</v>
      </c>
      <c r="AH162" s="220">
        <v>1</v>
      </c>
      <c r="AI162" s="220">
        <v>1</v>
      </c>
      <c r="AJ162" s="220"/>
      <c r="AK162" s="343"/>
      <c r="AL162" s="344"/>
      <c r="AM162" s="220">
        <v>57.85</v>
      </c>
      <c r="AN162" s="220">
        <v>37.42</v>
      </c>
      <c r="AO162" s="220">
        <v>37.549999999999997</v>
      </c>
      <c r="AP162" s="220">
        <v>42.87</v>
      </c>
      <c r="AQ162" s="220">
        <v>472.82</v>
      </c>
      <c r="AR162" s="220"/>
      <c r="AS162" s="343"/>
      <c r="AT162" s="344"/>
      <c r="AU162" s="220">
        <v>58</v>
      </c>
      <c r="AV162" s="220">
        <v>37</v>
      </c>
      <c r="AW162" s="220">
        <v>38</v>
      </c>
      <c r="AX162" s="220">
        <v>43</v>
      </c>
      <c r="AY162" s="220">
        <v>473</v>
      </c>
      <c r="AZ162" s="220"/>
      <c r="BA162" s="208"/>
    </row>
    <row r="163" spans="1:53" x14ac:dyDescent="0.25">
      <c r="A163" s="219"/>
      <c r="B163" s="10" t="s">
        <v>323</v>
      </c>
      <c r="C163" s="10"/>
      <c r="D163" s="253">
        <v>8008</v>
      </c>
      <c r="E163" s="10">
        <v>32</v>
      </c>
      <c r="F163" s="10">
        <v>14</v>
      </c>
      <c r="G163" s="10">
        <v>12</v>
      </c>
      <c r="H163" s="10">
        <v>9</v>
      </c>
      <c r="I163" s="10">
        <v>4</v>
      </c>
      <c r="J163" s="10"/>
      <c r="K163" s="343"/>
      <c r="L163" s="344"/>
      <c r="M163" s="10">
        <v>3973.07</v>
      </c>
      <c r="N163" s="10">
        <v>2372.0300000000002</v>
      </c>
      <c r="O163" s="10">
        <v>1855.17</v>
      </c>
      <c r="P163" s="10">
        <v>724.36</v>
      </c>
      <c r="Q163" s="10">
        <v>4324.37</v>
      </c>
      <c r="R163" s="10"/>
      <c r="S163" s="343"/>
      <c r="T163" s="344"/>
      <c r="U163" s="10">
        <v>124</v>
      </c>
      <c r="V163" s="10">
        <v>74</v>
      </c>
      <c r="W163" s="10">
        <v>62</v>
      </c>
      <c r="X163" s="10">
        <v>25</v>
      </c>
      <c r="Y163" s="10">
        <v>135</v>
      </c>
      <c r="Z163" s="10"/>
      <c r="AA163" s="208"/>
      <c r="AB163" s="10" t="s">
        <v>375</v>
      </c>
      <c r="AC163" s="10"/>
      <c r="AD163" s="253">
        <v>8050</v>
      </c>
      <c r="AE163" s="220">
        <v>107</v>
      </c>
      <c r="AF163" s="220">
        <v>53</v>
      </c>
      <c r="AG163" s="220">
        <v>33</v>
      </c>
      <c r="AH163" s="220">
        <v>27</v>
      </c>
      <c r="AI163" s="220">
        <v>27</v>
      </c>
      <c r="AJ163" s="220"/>
      <c r="AK163" s="343"/>
      <c r="AL163" s="344"/>
      <c r="AM163" s="221">
        <v>30090.63</v>
      </c>
      <c r="AN163" s="221">
        <v>11940.27</v>
      </c>
      <c r="AO163" s="221">
        <v>5493.79</v>
      </c>
      <c r="AP163" s="221">
        <v>7910.83</v>
      </c>
      <c r="AQ163" s="221">
        <v>15205.76</v>
      </c>
      <c r="AR163" s="220"/>
      <c r="AS163" s="343"/>
      <c r="AT163" s="344"/>
      <c r="AU163" s="220">
        <v>264</v>
      </c>
      <c r="AV163" s="220">
        <v>105</v>
      </c>
      <c r="AW163" s="220">
        <v>49</v>
      </c>
      <c r="AX163" s="220">
        <v>71</v>
      </c>
      <c r="AY163" s="220">
        <v>133</v>
      </c>
      <c r="AZ163" s="220"/>
      <c r="BA163" s="208"/>
    </row>
    <row r="164" spans="1:53" x14ac:dyDescent="0.25">
      <c r="A164" s="219"/>
      <c r="B164" s="10" t="s">
        <v>326</v>
      </c>
      <c r="C164" s="10"/>
      <c r="D164" s="253">
        <v>8324</v>
      </c>
      <c r="E164" s="10">
        <v>49</v>
      </c>
      <c r="F164" s="10">
        <v>31</v>
      </c>
      <c r="G164" s="10">
        <v>23</v>
      </c>
      <c r="H164" s="10">
        <v>19</v>
      </c>
      <c r="I164" s="10">
        <v>32</v>
      </c>
      <c r="J164" s="10"/>
      <c r="K164" s="343"/>
      <c r="L164" s="344"/>
      <c r="M164" s="10">
        <v>7793.42</v>
      </c>
      <c r="N164" s="10">
        <v>8718.52</v>
      </c>
      <c r="O164" s="10">
        <v>5310.27</v>
      </c>
      <c r="P164" s="10">
        <v>2616.7600000000002</v>
      </c>
      <c r="Q164" s="10">
        <v>21701.08</v>
      </c>
      <c r="R164" s="10"/>
      <c r="S164" s="343"/>
      <c r="T164" s="344"/>
      <c r="U164" s="10">
        <v>111</v>
      </c>
      <c r="V164" s="10">
        <v>125</v>
      </c>
      <c r="W164" s="10">
        <v>76</v>
      </c>
      <c r="X164" s="10">
        <v>38</v>
      </c>
      <c r="Y164" s="10">
        <v>310</v>
      </c>
      <c r="Z164" s="10"/>
      <c r="AA164" s="208"/>
      <c r="AB164" s="10" t="s">
        <v>377</v>
      </c>
      <c r="AC164" s="10"/>
      <c r="AD164" s="253">
        <v>8079</v>
      </c>
      <c r="AE164" s="220">
        <v>17</v>
      </c>
      <c r="AF164" s="220">
        <v>11</v>
      </c>
      <c r="AG164" s="220">
        <v>8</v>
      </c>
      <c r="AH164" s="220">
        <v>7</v>
      </c>
      <c r="AI164" s="220">
        <v>4</v>
      </c>
      <c r="AJ164" s="220"/>
      <c r="AK164" s="343"/>
      <c r="AL164" s="344"/>
      <c r="AM164" s="221">
        <v>3054.5</v>
      </c>
      <c r="AN164" s="221">
        <v>1008.47</v>
      </c>
      <c r="AO164" s="220">
        <v>834.16</v>
      </c>
      <c r="AP164" s="220">
        <v>443.21</v>
      </c>
      <c r="AQ164" s="221">
        <v>2155.7399999999998</v>
      </c>
      <c r="AR164" s="220"/>
      <c r="AS164" s="343"/>
      <c r="AT164" s="344"/>
      <c r="AU164" s="220">
        <v>180</v>
      </c>
      <c r="AV164" s="220">
        <v>59</v>
      </c>
      <c r="AW164" s="220">
        <v>49</v>
      </c>
      <c r="AX164" s="220">
        <v>28</v>
      </c>
      <c r="AY164" s="220">
        <v>127</v>
      </c>
      <c r="AZ164" s="220"/>
      <c r="BA164" s="208"/>
    </row>
    <row r="165" spans="1:53" x14ac:dyDescent="0.25">
      <c r="A165" s="219"/>
      <c r="B165" s="10" t="s">
        <v>328</v>
      </c>
      <c r="C165" s="10"/>
      <c r="D165" s="253">
        <v>8083</v>
      </c>
      <c r="E165" s="10">
        <v>42</v>
      </c>
      <c r="F165" s="10">
        <v>39</v>
      </c>
      <c r="G165" s="10">
        <v>8</v>
      </c>
      <c r="H165" s="10">
        <v>12</v>
      </c>
      <c r="I165" s="10">
        <v>35</v>
      </c>
      <c r="J165" s="10"/>
      <c r="K165" s="343"/>
      <c r="L165" s="344"/>
      <c r="M165" s="10">
        <v>6934.28</v>
      </c>
      <c r="N165" s="10">
        <v>8412.6</v>
      </c>
      <c r="O165" s="10">
        <v>776.48</v>
      </c>
      <c r="P165" s="10">
        <v>887.3</v>
      </c>
      <c r="Q165" s="10">
        <v>24909.54</v>
      </c>
      <c r="R165" s="10"/>
      <c r="S165" s="343"/>
      <c r="T165" s="344"/>
      <c r="U165" s="10">
        <v>112</v>
      </c>
      <c r="V165" s="10">
        <v>136</v>
      </c>
      <c r="W165" s="10">
        <v>13</v>
      </c>
      <c r="X165" s="10">
        <v>15</v>
      </c>
      <c r="Y165" s="10">
        <v>402</v>
      </c>
      <c r="Z165" s="10"/>
      <c r="AA165" s="208"/>
      <c r="AB165" s="10" t="s">
        <v>378</v>
      </c>
      <c r="AC165" s="10"/>
      <c r="AD165" s="253">
        <v>8051</v>
      </c>
      <c r="AE165" s="220">
        <v>27</v>
      </c>
      <c r="AF165" s="220">
        <v>52</v>
      </c>
      <c r="AG165" s="220">
        <v>10</v>
      </c>
      <c r="AH165" s="220">
        <v>45</v>
      </c>
      <c r="AI165" s="220">
        <v>45</v>
      </c>
      <c r="AJ165" s="220"/>
      <c r="AK165" s="343"/>
      <c r="AL165" s="344"/>
      <c r="AM165" s="221">
        <v>3997.43</v>
      </c>
      <c r="AN165" s="221">
        <v>2132.14</v>
      </c>
      <c r="AO165" s="220">
        <v>585.88</v>
      </c>
      <c r="AP165" s="221">
        <v>5423.52</v>
      </c>
      <c r="AQ165" s="221">
        <v>9604.39</v>
      </c>
      <c r="AR165" s="220"/>
      <c r="AS165" s="343"/>
      <c r="AT165" s="344"/>
      <c r="AU165" s="220">
        <v>62</v>
      </c>
      <c r="AV165" s="220">
        <v>33</v>
      </c>
      <c r="AW165" s="220">
        <v>21</v>
      </c>
      <c r="AX165" s="220">
        <v>86</v>
      </c>
      <c r="AY165" s="220">
        <v>150</v>
      </c>
      <c r="AZ165" s="220"/>
      <c r="BA165" s="208"/>
    </row>
    <row r="166" spans="1:53" x14ac:dyDescent="0.25">
      <c r="A166" s="219"/>
      <c r="B166" s="10" t="s">
        <v>330</v>
      </c>
      <c r="C166" s="10"/>
      <c r="D166" s="253">
        <v>8008</v>
      </c>
      <c r="E166" s="10">
        <v>12</v>
      </c>
      <c r="F166" s="10">
        <v>6</v>
      </c>
      <c r="G166" s="10">
        <v>3</v>
      </c>
      <c r="H166" s="10"/>
      <c r="I166" s="10">
        <v>3</v>
      </c>
      <c r="J166" s="10"/>
      <c r="K166" s="343"/>
      <c r="L166" s="344"/>
      <c r="M166" s="10">
        <v>986.43</v>
      </c>
      <c r="N166" s="10">
        <v>316.76</v>
      </c>
      <c r="O166" s="10">
        <v>149.77000000000001</v>
      </c>
      <c r="P166" s="10">
        <v>0</v>
      </c>
      <c r="Q166" s="10">
        <v>3223.93</v>
      </c>
      <c r="R166" s="10"/>
      <c r="S166" s="343"/>
      <c r="T166" s="344"/>
      <c r="U166" s="10">
        <v>70</v>
      </c>
      <c r="V166" s="10">
        <v>23</v>
      </c>
      <c r="W166" s="10">
        <v>11</v>
      </c>
      <c r="X166" s="10">
        <v>0</v>
      </c>
      <c r="Y166" s="10">
        <v>230</v>
      </c>
      <c r="Z166" s="10"/>
      <c r="AA166" s="208"/>
      <c r="AB166" s="10" t="s">
        <v>381</v>
      </c>
      <c r="AC166" s="10"/>
      <c r="AD166" s="253">
        <v>8402</v>
      </c>
      <c r="AE166" s="220">
        <v>54</v>
      </c>
      <c r="AF166" s="220">
        <v>21</v>
      </c>
      <c r="AG166" s="220">
        <v>14</v>
      </c>
      <c r="AH166" s="220">
        <v>11</v>
      </c>
      <c r="AI166" s="220">
        <v>12</v>
      </c>
      <c r="AJ166" s="220"/>
      <c r="AK166" s="343"/>
      <c r="AL166" s="344"/>
      <c r="AM166" s="221">
        <v>32003.81</v>
      </c>
      <c r="AN166" s="221">
        <v>22720.79</v>
      </c>
      <c r="AO166" s="221">
        <v>2069.44</v>
      </c>
      <c r="AP166" s="221">
        <v>1413.99</v>
      </c>
      <c r="AQ166" s="221">
        <v>9673</v>
      </c>
      <c r="AR166" s="220"/>
      <c r="AS166" s="343"/>
      <c r="AT166" s="344"/>
      <c r="AU166" s="220">
        <v>582</v>
      </c>
      <c r="AV166" s="220">
        <v>413</v>
      </c>
      <c r="AW166" s="220">
        <v>38</v>
      </c>
      <c r="AX166" s="220">
        <v>26</v>
      </c>
      <c r="AY166" s="220">
        <v>176</v>
      </c>
      <c r="AZ166" s="220"/>
      <c r="BA166" s="208"/>
    </row>
    <row r="167" spans="1:53" x14ac:dyDescent="0.25">
      <c r="A167" s="219"/>
      <c r="B167" s="10" t="s">
        <v>332</v>
      </c>
      <c r="C167" s="10"/>
      <c r="D167" s="253">
        <v>8087</v>
      </c>
      <c r="E167" s="10">
        <v>1</v>
      </c>
      <c r="F167" s="10">
        <v>1</v>
      </c>
      <c r="G167" s="10">
        <v>1</v>
      </c>
      <c r="H167" s="10">
        <v>1</v>
      </c>
      <c r="I167" s="10"/>
      <c r="J167" s="10"/>
      <c r="K167" s="343"/>
      <c r="L167" s="344"/>
      <c r="M167" s="10">
        <v>641.47</v>
      </c>
      <c r="N167" s="10">
        <v>663.7</v>
      </c>
      <c r="O167" s="10">
        <v>412.63</v>
      </c>
      <c r="P167" s="10">
        <v>95.53</v>
      </c>
      <c r="Q167" s="10">
        <v>0</v>
      </c>
      <c r="R167" s="10"/>
      <c r="S167" s="343"/>
      <c r="T167" s="344"/>
      <c r="U167" s="10">
        <v>641</v>
      </c>
      <c r="V167" s="10">
        <v>664</v>
      </c>
      <c r="W167" s="10">
        <v>413</v>
      </c>
      <c r="X167" s="10">
        <v>96</v>
      </c>
      <c r="Y167" s="10">
        <v>0</v>
      </c>
      <c r="Z167" s="10"/>
      <c r="AA167" s="208"/>
      <c r="AB167" s="10" t="s">
        <v>384</v>
      </c>
      <c r="AC167" s="10"/>
      <c r="AD167" s="253">
        <v>8053</v>
      </c>
      <c r="AE167" s="220">
        <v>20</v>
      </c>
      <c r="AF167" s="220">
        <v>4</v>
      </c>
      <c r="AG167" s="220">
        <v>1</v>
      </c>
      <c r="AH167" s="220">
        <v>1</v>
      </c>
      <c r="AI167" s="220">
        <v>1</v>
      </c>
      <c r="AJ167" s="220"/>
      <c r="AK167" s="343"/>
      <c r="AL167" s="344"/>
      <c r="AM167" s="220">
        <v>932.95</v>
      </c>
      <c r="AN167" s="220">
        <v>46.69</v>
      </c>
      <c r="AO167" s="220">
        <v>11.07</v>
      </c>
      <c r="AP167" s="220">
        <v>10.61</v>
      </c>
      <c r="AQ167" s="220">
        <v>208.22</v>
      </c>
      <c r="AR167" s="220"/>
      <c r="AS167" s="343"/>
      <c r="AT167" s="344"/>
      <c r="AU167" s="220">
        <v>47</v>
      </c>
      <c r="AV167" s="220">
        <v>2</v>
      </c>
      <c r="AW167" s="220">
        <v>1</v>
      </c>
      <c r="AX167" s="220">
        <v>1</v>
      </c>
      <c r="AY167" s="220">
        <v>10</v>
      </c>
      <c r="AZ167" s="220"/>
      <c r="BA167" s="208"/>
    </row>
    <row r="168" spans="1:53" x14ac:dyDescent="0.25">
      <c r="A168" s="219"/>
      <c r="B168" s="10" t="s">
        <v>646</v>
      </c>
      <c r="C168" s="10"/>
      <c r="D168" s="253">
        <v>8525</v>
      </c>
      <c r="E168" s="10">
        <v>1</v>
      </c>
      <c r="F168" s="10"/>
      <c r="G168" s="10"/>
      <c r="H168" s="10"/>
      <c r="I168" s="10"/>
      <c r="J168" s="10"/>
      <c r="K168" s="343"/>
      <c r="L168" s="344"/>
      <c r="M168" s="10">
        <v>290.22000000000003</v>
      </c>
      <c r="N168" s="10">
        <v>0</v>
      </c>
      <c r="O168" s="10">
        <v>0</v>
      </c>
      <c r="P168" s="10">
        <v>0</v>
      </c>
      <c r="Q168" s="10">
        <v>0</v>
      </c>
      <c r="R168" s="10"/>
      <c r="S168" s="343"/>
      <c r="T168" s="344"/>
      <c r="U168" s="10">
        <v>290</v>
      </c>
      <c r="V168" s="10">
        <v>0</v>
      </c>
      <c r="W168" s="10">
        <v>0</v>
      </c>
      <c r="X168" s="10">
        <v>0</v>
      </c>
      <c r="Y168" s="10">
        <v>0</v>
      </c>
      <c r="Z168" s="10"/>
      <c r="AA168" s="208"/>
      <c r="AB168" s="10" t="s">
        <v>386</v>
      </c>
      <c r="AC168" s="10"/>
      <c r="AD168" s="253">
        <v>8223</v>
      </c>
      <c r="AE168" s="220">
        <v>31</v>
      </c>
      <c r="AF168" s="220">
        <v>21</v>
      </c>
      <c r="AG168" s="220">
        <v>13</v>
      </c>
      <c r="AH168" s="220">
        <v>11</v>
      </c>
      <c r="AI168" s="220">
        <v>6</v>
      </c>
      <c r="AJ168" s="220"/>
      <c r="AK168" s="343"/>
      <c r="AL168" s="344"/>
      <c r="AM168" s="221">
        <v>7659.92</v>
      </c>
      <c r="AN168" s="221">
        <v>3303.59</v>
      </c>
      <c r="AO168" s="220">
        <v>873.41</v>
      </c>
      <c r="AP168" s="220">
        <v>753.44</v>
      </c>
      <c r="AQ168" s="221">
        <v>1221.06</v>
      </c>
      <c r="AR168" s="220"/>
      <c r="AS168" s="343"/>
      <c r="AT168" s="344"/>
      <c r="AU168" s="220">
        <v>239</v>
      </c>
      <c r="AV168" s="220">
        <v>103</v>
      </c>
      <c r="AW168" s="220">
        <v>29</v>
      </c>
      <c r="AX168" s="220">
        <v>24</v>
      </c>
      <c r="AY168" s="220">
        <v>38</v>
      </c>
      <c r="AZ168" s="220"/>
      <c r="BA168" s="208"/>
    </row>
    <row r="169" spans="1:53" x14ac:dyDescent="0.25">
      <c r="A169" s="219"/>
      <c r="B169" s="10" t="s">
        <v>647</v>
      </c>
      <c r="C169" s="10"/>
      <c r="D169" s="253">
        <v>8080</v>
      </c>
      <c r="E169" s="10">
        <v>35</v>
      </c>
      <c r="F169" s="10">
        <v>21</v>
      </c>
      <c r="G169" s="10">
        <v>11</v>
      </c>
      <c r="H169" s="10">
        <v>11</v>
      </c>
      <c r="I169" s="10">
        <v>15</v>
      </c>
      <c r="J169" s="10"/>
      <c r="K169" s="343"/>
      <c r="L169" s="344"/>
      <c r="M169" s="10">
        <v>8126.74</v>
      </c>
      <c r="N169" s="10">
        <v>4619.37</v>
      </c>
      <c r="O169" s="10">
        <v>2337.4499999999998</v>
      </c>
      <c r="P169" s="10">
        <v>1296.03</v>
      </c>
      <c r="Q169" s="10">
        <v>20308.5</v>
      </c>
      <c r="R169" s="10"/>
      <c r="S169" s="343"/>
      <c r="T169" s="344"/>
      <c r="U169" s="10">
        <v>214</v>
      </c>
      <c r="V169" s="10">
        <v>122</v>
      </c>
      <c r="W169" s="10">
        <v>63</v>
      </c>
      <c r="X169" s="10">
        <v>36</v>
      </c>
      <c r="Y169" s="10">
        <v>534</v>
      </c>
      <c r="Z169" s="10"/>
      <c r="AA169" s="208"/>
      <c r="AB169" s="10" t="s">
        <v>391</v>
      </c>
      <c r="AC169" s="10"/>
      <c r="AD169" s="253">
        <v>8329</v>
      </c>
      <c r="AE169" s="220">
        <v>1</v>
      </c>
      <c r="AF169" s="220">
        <v>1</v>
      </c>
      <c r="AG169" s="220"/>
      <c r="AH169" s="220"/>
      <c r="AI169" s="220"/>
      <c r="AJ169" s="220"/>
      <c r="AK169" s="343"/>
      <c r="AL169" s="344"/>
      <c r="AM169" s="220">
        <v>111.37</v>
      </c>
      <c r="AN169" s="220">
        <v>64.52</v>
      </c>
      <c r="AO169" s="220" t="s">
        <v>708</v>
      </c>
      <c r="AP169" s="220" t="s">
        <v>708</v>
      </c>
      <c r="AQ169" s="220" t="s">
        <v>708</v>
      </c>
      <c r="AR169" s="220"/>
      <c r="AS169" s="343"/>
      <c r="AT169" s="344"/>
      <c r="AU169" s="220">
        <v>111</v>
      </c>
      <c r="AV169" s="220">
        <v>65</v>
      </c>
      <c r="AW169" s="220" t="s">
        <v>708</v>
      </c>
      <c r="AX169" s="220" t="s">
        <v>708</v>
      </c>
      <c r="AY169" s="220" t="s">
        <v>708</v>
      </c>
      <c r="AZ169" s="220"/>
      <c r="BA169" s="208"/>
    </row>
    <row r="170" spans="1:53" x14ac:dyDescent="0.25">
      <c r="A170" s="219"/>
      <c r="B170" s="10" t="s">
        <v>338</v>
      </c>
      <c r="C170" s="10"/>
      <c r="D170" s="253">
        <v>8088</v>
      </c>
      <c r="E170" s="10">
        <v>173</v>
      </c>
      <c r="F170" s="10">
        <v>91</v>
      </c>
      <c r="G170" s="10">
        <v>65</v>
      </c>
      <c r="H170" s="10">
        <v>59</v>
      </c>
      <c r="I170" s="10">
        <v>81</v>
      </c>
      <c r="J170" s="10"/>
      <c r="K170" s="343"/>
      <c r="L170" s="344"/>
      <c r="M170" s="10">
        <v>36369.39</v>
      </c>
      <c r="N170" s="10">
        <v>20165.59</v>
      </c>
      <c r="O170" s="10">
        <v>11330.81</v>
      </c>
      <c r="P170" s="10">
        <v>9515.99</v>
      </c>
      <c r="Q170" s="10">
        <v>95131.5</v>
      </c>
      <c r="R170" s="10"/>
      <c r="S170" s="343"/>
      <c r="T170" s="344"/>
      <c r="U170" s="10">
        <v>176</v>
      </c>
      <c r="V170" s="10">
        <v>97</v>
      </c>
      <c r="W170" s="10">
        <v>61</v>
      </c>
      <c r="X170" s="10">
        <v>46</v>
      </c>
      <c r="Y170" s="10">
        <v>460</v>
      </c>
      <c r="Z170" s="10"/>
      <c r="AA170" s="208"/>
      <c r="AB170" s="10" t="s">
        <v>393</v>
      </c>
      <c r="AC170" s="10"/>
      <c r="AD170" s="253">
        <v>8092</v>
      </c>
      <c r="AE170" s="220">
        <v>3</v>
      </c>
      <c r="AF170" s="220">
        <v>2</v>
      </c>
      <c r="AG170" s="220">
        <v>1</v>
      </c>
      <c r="AH170" s="220">
        <v>1</v>
      </c>
      <c r="AI170" s="220">
        <v>1</v>
      </c>
      <c r="AJ170" s="220"/>
      <c r="AK170" s="343"/>
      <c r="AL170" s="344"/>
      <c r="AM170" s="220">
        <v>967.46</v>
      </c>
      <c r="AN170" s="220">
        <v>838.15</v>
      </c>
      <c r="AO170" s="220">
        <v>678.67</v>
      </c>
      <c r="AP170" s="220">
        <v>789.78</v>
      </c>
      <c r="AQ170" s="221">
        <v>3977.41</v>
      </c>
      <c r="AR170" s="220"/>
      <c r="AS170" s="343"/>
      <c r="AT170" s="344"/>
      <c r="AU170" s="220">
        <v>322</v>
      </c>
      <c r="AV170" s="220">
        <v>279</v>
      </c>
      <c r="AW170" s="220">
        <v>226</v>
      </c>
      <c r="AX170" s="220">
        <v>263</v>
      </c>
      <c r="AY170" s="222">
        <v>1326</v>
      </c>
      <c r="AZ170" s="220"/>
      <c r="BA170" s="208"/>
    </row>
    <row r="171" spans="1:53" x14ac:dyDescent="0.25">
      <c r="A171" s="219"/>
      <c r="B171" s="10" t="s">
        <v>339</v>
      </c>
      <c r="C171" s="10"/>
      <c r="D171" s="253">
        <v>8322</v>
      </c>
      <c r="E171" s="10">
        <v>3</v>
      </c>
      <c r="F171" s="10"/>
      <c r="G171" s="10">
        <v>1</v>
      </c>
      <c r="H171" s="10"/>
      <c r="I171" s="10">
        <v>1</v>
      </c>
      <c r="J171" s="10"/>
      <c r="K171" s="343"/>
      <c r="L171" s="344"/>
      <c r="M171" s="10">
        <v>443.95</v>
      </c>
      <c r="N171" s="10">
        <v>0</v>
      </c>
      <c r="O171" s="10">
        <v>176.81</v>
      </c>
      <c r="P171" s="10">
        <v>0</v>
      </c>
      <c r="Q171" s="10">
        <v>503.43</v>
      </c>
      <c r="R171" s="10"/>
      <c r="S171" s="343"/>
      <c r="T171" s="344"/>
      <c r="U171" s="10">
        <v>148</v>
      </c>
      <c r="V171" s="10">
        <v>0</v>
      </c>
      <c r="W171" s="10">
        <v>59</v>
      </c>
      <c r="X171" s="10">
        <v>0</v>
      </c>
      <c r="Y171" s="10">
        <v>168</v>
      </c>
      <c r="Z171" s="10"/>
      <c r="AA171" s="208"/>
      <c r="AB171" s="10" t="s">
        <v>394</v>
      </c>
      <c r="AC171" s="10"/>
      <c r="AD171" s="253">
        <v>8330</v>
      </c>
      <c r="AE171" s="220">
        <v>173</v>
      </c>
      <c r="AF171" s="220">
        <v>95</v>
      </c>
      <c r="AG171" s="220">
        <v>51</v>
      </c>
      <c r="AH171" s="220">
        <v>41</v>
      </c>
      <c r="AI171" s="220">
        <v>40</v>
      </c>
      <c r="AJ171" s="220"/>
      <c r="AK171" s="343"/>
      <c r="AL171" s="344"/>
      <c r="AM171" s="221">
        <v>71709.47</v>
      </c>
      <c r="AN171" s="221">
        <v>30371.96</v>
      </c>
      <c r="AO171" s="221">
        <v>5368.66</v>
      </c>
      <c r="AP171" s="221">
        <v>15998.46</v>
      </c>
      <c r="AQ171" s="221">
        <v>94748.33</v>
      </c>
      <c r="AR171" s="220"/>
      <c r="AS171" s="343"/>
      <c r="AT171" s="344"/>
      <c r="AU171" s="220">
        <v>396</v>
      </c>
      <c r="AV171" s="220">
        <v>168</v>
      </c>
      <c r="AW171" s="220">
        <v>30</v>
      </c>
      <c r="AX171" s="220">
        <v>90</v>
      </c>
      <c r="AY171" s="220">
        <v>523</v>
      </c>
      <c r="AZ171" s="220"/>
      <c r="BA171" s="208"/>
    </row>
    <row r="172" spans="1:53" x14ac:dyDescent="0.25">
      <c r="A172" s="219"/>
      <c r="B172" s="10" t="s">
        <v>340</v>
      </c>
      <c r="C172" s="10"/>
      <c r="D172" s="253">
        <v>8322</v>
      </c>
      <c r="E172" s="10">
        <v>3</v>
      </c>
      <c r="F172" s="10">
        <v>3</v>
      </c>
      <c r="G172" s="10">
        <v>3</v>
      </c>
      <c r="H172" s="10">
        <v>4</v>
      </c>
      <c r="I172" s="10">
        <v>4</v>
      </c>
      <c r="J172" s="10"/>
      <c r="K172" s="343"/>
      <c r="L172" s="344"/>
      <c r="M172" s="10">
        <v>478.94</v>
      </c>
      <c r="N172" s="10">
        <v>499.39</v>
      </c>
      <c r="O172" s="10">
        <v>373.84</v>
      </c>
      <c r="P172" s="10">
        <v>516.21</v>
      </c>
      <c r="Q172" s="10">
        <v>1088.4000000000001</v>
      </c>
      <c r="R172" s="10"/>
      <c r="S172" s="343"/>
      <c r="T172" s="344"/>
      <c r="U172" s="10">
        <v>120</v>
      </c>
      <c r="V172" s="10">
        <v>125</v>
      </c>
      <c r="W172" s="10">
        <v>93</v>
      </c>
      <c r="X172" s="10">
        <v>129</v>
      </c>
      <c r="Y172" s="10">
        <v>272</v>
      </c>
      <c r="Z172" s="10"/>
      <c r="AA172" s="208"/>
      <c r="AB172" s="10" t="s">
        <v>395</v>
      </c>
      <c r="AC172" s="10"/>
      <c r="AD172" s="253">
        <v>8210</v>
      </c>
      <c r="AE172" s="220">
        <v>5</v>
      </c>
      <c r="AF172" s="220">
        <v>3</v>
      </c>
      <c r="AG172" s="220">
        <v>2</v>
      </c>
      <c r="AH172" s="220">
        <v>1</v>
      </c>
      <c r="AI172" s="220">
        <v>2</v>
      </c>
      <c r="AJ172" s="220"/>
      <c r="AK172" s="343"/>
      <c r="AL172" s="344"/>
      <c r="AM172" s="221">
        <v>2417.69</v>
      </c>
      <c r="AN172" s="220">
        <v>469.5</v>
      </c>
      <c r="AO172" s="220">
        <v>107.92</v>
      </c>
      <c r="AP172" s="220">
        <v>72.8</v>
      </c>
      <c r="AQ172" s="220">
        <v>83.22</v>
      </c>
      <c r="AR172" s="220"/>
      <c r="AS172" s="343"/>
      <c r="AT172" s="344"/>
      <c r="AU172" s="220">
        <v>484</v>
      </c>
      <c r="AV172" s="220">
        <v>94</v>
      </c>
      <c r="AW172" s="220">
        <v>22</v>
      </c>
      <c r="AX172" s="220">
        <v>18</v>
      </c>
      <c r="AY172" s="220">
        <v>17</v>
      </c>
      <c r="AZ172" s="220"/>
      <c r="BA172" s="208"/>
    </row>
    <row r="173" spans="1:53" x14ac:dyDescent="0.25">
      <c r="A173" s="219"/>
      <c r="B173" s="10" t="s">
        <v>341</v>
      </c>
      <c r="C173" s="10"/>
      <c r="D173" s="253">
        <v>8080</v>
      </c>
      <c r="E173" s="10">
        <v>5</v>
      </c>
      <c r="F173" s="10">
        <v>2</v>
      </c>
      <c r="G173" s="10">
        <v>4</v>
      </c>
      <c r="H173" s="10">
        <v>3</v>
      </c>
      <c r="I173" s="10">
        <v>4</v>
      </c>
      <c r="J173" s="10"/>
      <c r="K173" s="343"/>
      <c r="L173" s="344"/>
      <c r="M173" s="10">
        <v>342.42</v>
      </c>
      <c r="N173" s="10">
        <v>130.9</v>
      </c>
      <c r="O173" s="10">
        <v>563.59</v>
      </c>
      <c r="P173" s="10">
        <v>472.86</v>
      </c>
      <c r="Q173" s="10">
        <v>7026.15</v>
      </c>
      <c r="R173" s="10"/>
      <c r="S173" s="343"/>
      <c r="T173" s="344"/>
      <c r="U173" s="10">
        <v>43</v>
      </c>
      <c r="V173" s="10">
        <v>16</v>
      </c>
      <c r="W173" s="10">
        <v>70</v>
      </c>
      <c r="X173" s="10">
        <v>59</v>
      </c>
      <c r="Y173" s="10">
        <v>878</v>
      </c>
      <c r="Z173" s="10"/>
      <c r="AA173" s="208"/>
      <c r="AB173" s="10" t="s">
        <v>396</v>
      </c>
      <c r="AC173" s="10"/>
      <c r="AD173" s="253">
        <v>8232</v>
      </c>
      <c r="AE173" s="220">
        <v>1</v>
      </c>
      <c r="AF173" s="220"/>
      <c r="AG173" s="220"/>
      <c r="AH173" s="220"/>
      <c r="AI173" s="220"/>
      <c r="AJ173" s="220"/>
      <c r="AK173" s="343"/>
      <c r="AL173" s="344"/>
      <c r="AM173" s="221">
        <v>1483.93</v>
      </c>
      <c r="AN173" s="220" t="s">
        <v>708</v>
      </c>
      <c r="AO173" s="220" t="s">
        <v>708</v>
      </c>
      <c r="AP173" s="220" t="s">
        <v>708</v>
      </c>
      <c r="AQ173" s="220" t="s">
        <v>708</v>
      </c>
      <c r="AR173" s="220"/>
      <c r="AS173" s="343"/>
      <c r="AT173" s="344"/>
      <c r="AU173" s="222">
        <v>1484</v>
      </c>
      <c r="AV173" s="220" t="s">
        <v>708</v>
      </c>
      <c r="AW173" s="220" t="s">
        <v>708</v>
      </c>
      <c r="AX173" s="220" t="s">
        <v>708</v>
      </c>
      <c r="AY173" s="220" t="s">
        <v>708</v>
      </c>
      <c r="AZ173" s="220"/>
      <c r="BA173" s="208"/>
    </row>
    <row r="174" spans="1:53" x14ac:dyDescent="0.25">
      <c r="A174" s="219"/>
      <c r="B174" s="10" t="s">
        <v>342</v>
      </c>
      <c r="C174" s="10"/>
      <c r="D174" s="253">
        <v>8019</v>
      </c>
      <c r="E174" s="10">
        <v>1</v>
      </c>
      <c r="F174" s="10">
        <v>1</v>
      </c>
      <c r="G174" s="10">
        <v>1</v>
      </c>
      <c r="H174" s="10">
        <v>1</v>
      </c>
      <c r="I174" s="10">
        <v>1</v>
      </c>
      <c r="J174" s="10"/>
      <c r="K174" s="343"/>
      <c r="L174" s="344"/>
      <c r="M174" s="10">
        <v>14.2</v>
      </c>
      <c r="N174" s="10">
        <v>15.27</v>
      </c>
      <c r="O174" s="10">
        <v>12.3</v>
      </c>
      <c r="P174" s="10">
        <v>46.62</v>
      </c>
      <c r="Q174" s="10">
        <v>2846.61</v>
      </c>
      <c r="R174" s="10"/>
      <c r="S174" s="343"/>
      <c r="T174" s="344"/>
      <c r="U174" s="10">
        <v>14</v>
      </c>
      <c r="V174" s="10">
        <v>15</v>
      </c>
      <c r="W174" s="10">
        <v>12</v>
      </c>
      <c r="X174" s="10">
        <v>47</v>
      </c>
      <c r="Y174" s="10">
        <v>2847</v>
      </c>
      <c r="Z174" s="10"/>
      <c r="AA174" s="208"/>
      <c r="AB174" s="10" t="s">
        <v>396</v>
      </c>
      <c r="AC174" s="10"/>
      <c r="AD174" s="253">
        <v>8234</v>
      </c>
      <c r="AE174" s="220">
        <v>19</v>
      </c>
      <c r="AF174" s="220">
        <v>11</v>
      </c>
      <c r="AG174" s="220">
        <v>6</v>
      </c>
      <c r="AH174" s="220">
        <v>5</v>
      </c>
      <c r="AI174" s="220">
        <v>5</v>
      </c>
      <c r="AJ174" s="220"/>
      <c r="AK174" s="343"/>
      <c r="AL174" s="344"/>
      <c r="AM174" s="221">
        <v>7290.9</v>
      </c>
      <c r="AN174" s="221">
        <v>2022.93</v>
      </c>
      <c r="AO174" s="220">
        <v>244.42</v>
      </c>
      <c r="AP174" s="220">
        <v>252.33</v>
      </c>
      <c r="AQ174" s="221">
        <v>3337.82</v>
      </c>
      <c r="AR174" s="220"/>
      <c r="AS174" s="343"/>
      <c r="AT174" s="344"/>
      <c r="AU174" s="220">
        <v>384</v>
      </c>
      <c r="AV174" s="220">
        <v>106</v>
      </c>
      <c r="AW174" s="220">
        <v>13</v>
      </c>
      <c r="AX174" s="220">
        <v>14</v>
      </c>
      <c r="AY174" s="220">
        <v>176</v>
      </c>
      <c r="AZ174" s="220"/>
      <c r="BA174" s="208"/>
    </row>
    <row r="175" spans="1:53" x14ac:dyDescent="0.25">
      <c r="A175" s="219"/>
      <c r="B175" s="10" t="s">
        <v>343</v>
      </c>
      <c r="C175" s="10"/>
      <c r="D175" s="253">
        <v>8080</v>
      </c>
      <c r="E175" s="10">
        <v>2</v>
      </c>
      <c r="F175" s="10">
        <v>2</v>
      </c>
      <c r="G175" s="10">
        <v>1</v>
      </c>
      <c r="H175" s="10">
        <v>1</v>
      </c>
      <c r="I175" s="10">
        <v>1</v>
      </c>
      <c r="J175" s="10"/>
      <c r="K175" s="343"/>
      <c r="L175" s="344"/>
      <c r="M175" s="10">
        <v>703.7</v>
      </c>
      <c r="N175" s="10">
        <v>1010.09</v>
      </c>
      <c r="O175" s="10">
        <v>250.13</v>
      </c>
      <c r="P175" s="10">
        <v>393.58</v>
      </c>
      <c r="Q175" s="10">
        <v>1949.91</v>
      </c>
      <c r="R175" s="10"/>
      <c r="S175" s="343"/>
      <c r="T175" s="344"/>
      <c r="U175" s="10">
        <v>352</v>
      </c>
      <c r="V175" s="10">
        <v>505</v>
      </c>
      <c r="W175" s="10">
        <v>125</v>
      </c>
      <c r="X175" s="10">
        <v>197</v>
      </c>
      <c r="Y175" s="10">
        <v>975</v>
      </c>
      <c r="Z175" s="10"/>
      <c r="AA175" s="208"/>
      <c r="AB175" s="10" t="s">
        <v>397</v>
      </c>
      <c r="AC175" s="10"/>
      <c r="AD175" s="253">
        <v>8055</v>
      </c>
      <c r="AE175" s="220">
        <v>10</v>
      </c>
      <c r="AF175" s="220">
        <v>3</v>
      </c>
      <c r="AG175" s="220">
        <v>1</v>
      </c>
      <c r="AH175" s="220"/>
      <c r="AI175" s="220"/>
      <c r="AJ175" s="220"/>
      <c r="AK175" s="343"/>
      <c r="AL175" s="344"/>
      <c r="AM175" s="221">
        <v>17066.84</v>
      </c>
      <c r="AN175" s="220">
        <v>53.61</v>
      </c>
      <c r="AO175" s="220">
        <v>15.38</v>
      </c>
      <c r="AP175" s="220" t="s">
        <v>708</v>
      </c>
      <c r="AQ175" s="220" t="s">
        <v>708</v>
      </c>
      <c r="AR175" s="220"/>
      <c r="AS175" s="343"/>
      <c r="AT175" s="344"/>
      <c r="AU175" s="222">
        <v>1707</v>
      </c>
      <c r="AV175" s="220">
        <v>5</v>
      </c>
      <c r="AW175" s="220">
        <v>2</v>
      </c>
      <c r="AX175" s="220" t="s">
        <v>708</v>
      </c>
      <c r="AY175" s="220" t="s">
        <v>708</v>
      </c>
      <c r="AZ175" s="220"/>
      <c r="BA175" s="208"/>
    </row>
    <row r="176" spans="1:53" x14ac:dyDescent="0.25">
      <c r="A176" s="219"/>
      <c r="B176" s="10" t="s">
        <v>345</v>
      </c>
      <c r="C176" s="10"/>
      <c r="D176" s="253">
        <v>8043</v>
      </c>
      <c r="E176" s="10">
        <v>107</v>
      </c>
      <c r="F176" s="10">
        <v>54</v>
      </c>
      <c r="G176" s="10">
        <v>40</v>
      </c>
      <c r="H176" s="10">
        <v>34</v>
      </c>
      <c r="I176" s="10">
        <v>49</v>
      </c>
      <c r="J176" s="10"/>
      <c r="K176" s="343"/>
      <c r="L176" s="344"/>
      <c r="M176" s="10">
        <v>22062.58</v>
      </c>
      <c r="N176" s="10">
        <v>10718.28</v>
      </c>
      <c r="O176" s="10">
        <v>6951.22</v>
      </c>
      <c r="P176" s="10">
        <v>5810.2</v>
      </c>
      <c r="Q176" s="10">
        <v>41112.81</v>
      </c>
      <c r="R176" s="10"/>
      <c r="S176" s="343"/>
      <c r="T176" s="344"/>
      <c r="U176" s="10">
        <v>165</v>
      </c>
      <c r="V176" s="10">
        <v>80</v>
      </c>
      <c r="W176" s="10">
        <v>53</v>
      </c>
      <c r="X176" s="10">
        <v>44</v>
      </c>
      <c r="Y176" s="10">
        <v>307</v>
      </c>
      <c r="Z176" s="10"/>
      <c r="AA176" s="208"/>
      <c r="AB176" s="10" t="s">
        <v>398</v>
      </c>
      <c r="AC176" s="10"/>
      <c r="AD176" s="253">
        <v>8027</v>
      </c>
      <c r="AE176" s="220">
        <v>1</v>
      </c>
      <c r="AF176" s="220"/>
      <c r="AG176" s="220"/>
      <c r="AH176" s="220"/>
      <c r="AI176" s="220"/>
      <c r="AJ176" s="220"/>
      <c r="AK176" s="343"/>
      <c r="AL176" s="344"/>
      <c r="AM176" s="220">
        <v>7.64</v>
      </c>
      <c r="AN176" s="220" t="s">
        <v>708</v>
      </c>
      <c r="AO176" s="220" t="s">
        <v>708</v>
      </c>
      <c r="AP176" s="220" t="s">
        <v>708</v>
      </c>
      <c r="AQ176" s="220" t="s">
        <v>708</v>
      </c>
      <c r="AR176" s="220"/>
      <c r="AS176" s="343"/>
      <c r="AT176" s="344"/>
      <c r="AU176" s="220">
        <v>8</v>
      </c>
      <c r="AV176" s="220" t="s">
        <v>708</v>
      </c>
      <c r="AW176" s="220" t="s">
        <v>708</v>
      </c>
      <c r="AX176" s="220" t="s">
        <v>708</v>
      </c>
      <c r="AY176" s="220" t="s">
        <v>708</v>
      </c>
      <c r="AZ176" s="220"/>
      <c r="BA176" s="208"/>
    </row>
    <row r="177" spans="1:53" x14ac:dyDescent="0.25">
      <c r="A177" s="219"/>
      <c r="B177" s="10" t="s">
        <v>347</v>
      </c>
      <c r="C177" s="10"/>
      <c r="D177" s="253">
        <v>8053</v>
      </c>
      <c r="E177" s="10">
        <v>89</v>
      </c>
      <c r="F177" s="10">
        <v>44</v>
      </c>
      <c r="G177" s="10">
        <v>29</v>
      </c>
      <c r="H177" s="10">
        <v>25</v>
      </c>
      <c r="I177" s="10">
        <v>32</v>
      </c>
      <c r="J177" s="10"/>
      <c r="K177" s="343"/>
      <c r="L177" s="344"/>
      <c r="M177" s="10">
        <v>18365.95</v>
      </c>
      <c r="N177" s="10">
        <v>10478.219999999999</v>
      </c>
      <c r="O177" s="10">
        <v>7272.93</v>
      </c>
      <c r="P177" s="10">
        <v>4776.74</v>
      </c>
      <c r="Q177" s="10">
        <v>62682.57</v>
      </c>
      <c r="R177" s="10"/>
      <c r="S177" s="343"/>
      <c r="T177" s="344"/>
      <c r="U177" s="10">
        <v>182</v>
      </c>
      <c r="V177" s="10">
        <v>104</v>
      </c>
      <c r="W177" s="10">
        <v>75</v>
      </c>
      <c r="X177" s="10">
        <v>48</v>
      </c>
      <c r="Y177" s="10">
        <v>621</v>
      </c>
      <c r="Z177" s="10"/>
      <c r="AA177" s="208"/>
      <c r="AB177" s="10" t="s">
        <v>398</v>
      </c>
      <c r="AC177" s="10"/>
      <c r="AD177" s="253">
        <v>8056</v>
      </c>
      <c r="AE177" s="220">
        <v>20</v>
      </c>
      <c r="AF177" s="220">
        <v>15</v>
      </c>
      <c r="AG177" s="220">
        <v>9</v>
      </c>
      <c r="AH177" s="220">
        <v>7</v>
      </c>
      <c r="AI177" s="220">
        <v>8</v>
      </c>
      <c r="AJ177" s="220"/>
      <c r="AK177" s="343"/>
      <c r="AL177" s="344"/>
      <c r="AM177" s="221">
        <v>4178.8100000000004</v>
      </c>
      <c r="AN177" s="221">
        <v>6605.25</v>
      </c>
      <c r="AO177" s="221">
        <v>4524.62</v>
      </c>
      <c r="AP177" s="221">
        <v>5140.7</v>
      </c>
      <c r="AQ177" s="221">
        <v>9120.32</v>
      </c>
      <c r="AR177" s="220"/>
      <c r="AS177" s="343"/>
      <c r="AT177" s="344"/>
      <c r="AU177" s="220">
        <v>209</v>
      </c>
      <c r="AV177" s="220">
        <v>330</v>
      </c>
      <c r="AW177" s="220">
        <v>238</v>
      </c>
      <c r="AX177" s="220">
        <v>257</v>
      </c>
      <c r="AY177" s="220">
        <v>456</v>
      </c>
      <c r="AZ177" s="220"/>
      <c r="BA177" s="208"/>
    </row>
    <row r="178" spans="1:53" x14ac:dyDescent="0.25">
      <c r="A178" s="219"/>
      <c r="B178" s="10" t="s">
        <v>348</v>
      </c>
      <c r="C178" s="10"/>
      <c r="D178" s="253">
        <v>8343</v>
      </c>
      <c r="E178" s="10">
        <v>2</v>
      </c>
      <c r="F178" s="10">
        <v>2</v>
      </c>
      <c r="G178" s="10">
        <v>2</v>
      </c>
      <c r="H178" s="10">
        <v>2</v>
      </c>
      <c r="I178" s="10">
        <v>2</v>
      </c>
      <c r="J178" s="10"/>
      <c r="K178" s="343"/>
      <c r="L178" s="344"/>
      <c r="M178" s="10">
        <v>29.9</v>
      </c>
      <c r="N178" s="10">
        <v>47.77</v>
      </c>
      <c r="O178" s="10">
        <v>83.85</v>
      </c>
      <c r="P178" s="10">
        <v>59.36</v>
      </c>
      <c r="Q178" s="10">
        <v>299.61</v>
      </c>
      <c r="R178" s="10"/>
      <c r="S178" s="343"/>
      <c r="T178" s="344"/>
      <c r="U178" s="10">
        <v>15</v>
      </c>
      <c r="V178" s="10">
        <v>24</v>
      </c>
      <c r="W178" s="10">
        <v>42</v>
      </c>
      <c r="X178" s="10">
        <v>30</v>
      </c>
      <c r="Y178" s="10">
        <v>150</v>
      </c>
      <c r="Z178" s="10"/>
      <c r="AA178" s="208"/>
      <c r="AB178" s="10" t="s">
        <v>399</v>
      </c>
      <c r="AC178" s="10"/>
      <c r="AD178" s="253">
        <v>8332</v>
      </c>
      <c r="AE178" s="220">
        <v>332</v>
      </c>
      <c r="AF178" s="220">
        <v>158</v>
      </c>
      <c r="AG178" s="220">
        <v>116</v>
      </c>
      <c r="AH178" s="220">
        <v>98</v>
      </c>
      <c r="AI178" s="220">
        <v>96</v>
      </c>
      <c r="AJ178" s="220"/>
      <c r="AK178" s="343"/>
      <c r="AL178" s="344"/>
      <c r="AM178" s="221">
        <v>179821.81</v>
      </c>
      <c r="AN178" s="221">
        <v>57671.02</v>
      </c>
      <c r="AO178" s="221">
        <v>17768.439999999999</v>
      </c>
      <c r="AP178" s="221">
        <v>11513.89</v>
      </c>
      <c r="AQ178" s="221">
        <v>74249.31</v>
      </c>
      <c r="AR178" s="220"/>
      <c r="AS178" s="343"/>
      <c r="AT178" s="344"/>
      <c r="AU178" s="220">
        <v>520</v>
      </c>
      <c r="AV178" s="220">
        <v>167</v>
      </c>
      <c r="AW178" s="220">
        <v>53</v>
      </c>
      <c r="AX178" s="220">
        <v>35</v>
      </c>
      <c r="AY178" s="220">
        <v>215</v>
      </c>
      <c r="AZ178" s="220"/>
      <c r="BA178" s="208"/>
    </row>
    <row r="179" spans="1:53" x14ac:dyDescent="0.25">
      <c r="A179" s="219"/>
      <c r="B179" s="10" t="s">
        <v>351</v>
      </c>
      <c r="C179" s="10"/>
      <c r="D179" s="253">
        <v>8326</v>
      </c>
      <c r="E179" s="10">
        <v>150</v>
      </c>
      <c r="F179" s="10">
        <v>110</v>
      </c>
      <c r="G179" s="10">
        <v>78</v>
      </c>
      <c r="H179" s="10">
        <v>78</v>
      </c>
      <c r="I179" s="10">
        <v>112</v>
      </c>
      <c r="J179" s="10"/>
      <c r="K179" s="343"/>
      <c r="L179" s="344"/>
      <c r="M179" s="10">
        <v>29377.31</v>
      </c>
      <c r="N179" s="10">
        <v>19484.759999999998</v>
      </c>
      <c r="O179" s="10">
        <v>17606.25</v>
      </c>
      <c r="P179" s="10">
        <v>10404.26</v>
      </c>
      <c r="Q179" s="10">
        <v>102359.22</v>
      </c>
      <c r="R179" s="10"/>
      <c r="S179" s="343"/>
      <c r="T179" s="344"/>
      <c r="U179" s="10">
        <v>147</v>
      </c>
      <c r="V179" s="10">
        <v>97</v>
      </c>
      <c r="W179" s="10">
        <v>98</v>
      </c>
      <c r="X179" s="10">
        <v>53</v>
      </c>
      <c r="Y179" s="10">
        <v>512</v>
      </c>
      <c r="Z179" s="10"/>
      <c r="AA179" s="208"/>
      <c r="AB179" s="10" t="s">
        <v>401</v>
      </c>
      <c r="AC179" s="10"/>
      <c r="AD179" s="253">
        <v>8340</v>
      </c>
      <c r="AE179" s="220">
        <v>6</v>
      </c>
      <c r="AF179" s="220">
        <v>3</v>
      </c>
      <c r="AG179" s="220">
        <v>2</v>
      </c>
      <c r="AH179" s="220">
        <v>2</v>
      </c>
      <c r="AI179" s="220">
        <v>2</v>
      </c>
      <c r="AJ179" s="220"/>
      <c r="AK179" s="343"/>
      <c r="AL179" s="344"/>
      <c r="AM179" s="220">
        <v>558.76</v>
      </c>
      <c r="AN179" s="220">
        <v>81.95</v>
      </c>
      <c r="AO179" s="220">
        <v>51.4</v>
      </c>
      <c r="AP179" s="220">
        <v>47.33</v>
      </c>
      <c r="AQ179" s="220">
        <v>366.55</v>
      </c>
      <c r="AR179" s="220"/>
      <c r="AS179" s="343"/>
      <c r="AT179" s="344"/>
      <c r="AU179" s="220">
        <v>93</v>
      </c>
      <c r="AV179" s="220">
        <v>14</v>
      </c>
      <c r="AW179" s="220">
        <v>9</v>
      </c>
      <c r="AX179" s="220">
        <v>8</v>
      </c>
      <c r="AY179" s="220">
        <v>61</v>
      </c>
      <c r="AZ179" s="220"/>
      <c r="BA179" s="208"/>
    </row>
    <row r="180" spans="1:53" x14ac:dyDescent="0.25">
      <c r="A180" s="219"/>
      <c r="B180" s="10" t="s">
        <v>352</v>
      </c>
      <c r="C180" s="10"/>
      <c r="D180" s="253">
        <v>8302</v>
      </c>
      <c r="E180" s="10">
        <v>1</v>
      </c>
      <c r="F180" s="10"/>
      <c r="G180" s="10"/>
      <c r="H180" s="10"/>
      <c r="I180" s="10"/>
      <c r="J180" s="10"/>
      <c r="K180" s="343"/>
      <c r="L180" s="344"/>
      <c r="M180" s="10">
        <v>650.44000000000005</v>
      </c>
      <c r="N180" s="10">
        <v>0</v>
      </c>
      <c r="O180" s="10">
        <v>0</v>
      </c>
      <c r="P180" s="10">
        <v>0</v>
      </c>
      <c r="Q180" s="10">
        <v>0</v>
      </c>
      <c r="R180" s="10"/>
      <c r="S180" s="343"/>
      <c r="T180" s="344"/>
      <c r="U180" s="10">
        <v>650</v>
      </c>
      <c r="V180" s="10">
        <v>0</v>
      </c>
      <c r="W180" s="10">
        <v>0</v>
      </c>
      <c r="X180" s="10">
        <v>0</v>
      </c>
      <c r="Y180" s="10">
        <v>0</v>
      </c>
      <c r="Z180" s="10"/>
      <c r="AA180" s="208"/>
      <c r="AB180" s="10" t="s">
        <v>648</v>
      </c>
      <c r="AC180" s="10"/>
      <c r="AD180" s="253">
        <v>8332</v>
      </c>
      <c r="AE180" s="220">
        <v>1</v>
      </c>
      <c r="AF180" s="220">
        <v>1</v>
      </c>
      <c r="AG180" s="220"/>
      <c r="AH180" s="220"/>
      <c r="AI180" s="220"/>
      <c r="AJ180" s="220"/>
      <c r="AK180" s="343"/>
      <c r="AL180" s="344"/>
      <c r="AM180" s="220">
        <v>59.17</v>
      </c>
      <c r="AN180" s="220">
        <v>132.25</v>
      </c>
      <c r="AO180" s="220"/>
      <c r="AP180" s="220"/>
      <c r="AQ180" s="220"/>
      <c r="AR180" s="220"/>
      <c r="AS180" s="343"/>
      <c r="AT180" s="344"/>
      <c r="AU180" s="220">
        <v>59</v>
      </c>
      <c r="AV180" s="220">
        <v>132</v>
      </c>
      <c r="AW180" s="220"/>
      <c r="AX180" s="220"/>
      <c r="AY180" s="220"/>
      <c r="AZ180" s="220"/>
      <c r="BA180" s="208"/>
    </row>
    <row r="181" spans="1:53" x14ac:dyDescent="0.25">
      <c r="A181" s="219"/>
      <c r="B181" s="10" t="s">
        <v>352</v>
      </c>
      <c r="C181" s="10"/>
      <c r="D181" s="253">
        <v>8332</v>
      </c>
      <c r="E181" s="10">
        <v>337</v>
      </c>
      <c r="F181" s="10">
        <v>260</v>
      </c>
      <c r="G181" s="10">
        <v>196</v>
      </c>
      <c r="H181" s="10">
        <v>162</v>
      </c>
      <c r="I181" s="10">
        <v>271</v>
      </c>
      <c r="J181" s="10"/>
      <c r="K181" s="343"/>
      <c r="L181" s="344"/>
      <c r="M181" s="10">
        <v>73353.570000000007</v>
      </c>
      <c r="N181" s="10">
        <v>58993.49</v>
      </c>
      <c r="O181" s="10">
        <v>40204.129999999997</v>
      </c>
      <c r="P181" s="10">
        <v>28652.799999999999</v>
      </c>
      <c r="Q181" s="10">
        <v>340611.42</v>
      </c>
      <c r="R181" s="10"/>
      <c r="S181" s="343"/>
      <c r="T181" s="344"/>
      <c r="U181" s="10">
        <v>162</v>
      </c>
      <c r="V181" s="10">
        <v>130</v>
      </c>
      <c r="W181" s="10">
        <v>91</v>
      </c>
      <c r="X181" s="10">
        <v>64</v>
      </c>
      <c r="Y181" s="10">
        <v>754</v>
      </c>
      <c r="Z181" s="10"/>
      <c r="AA181" s="208"/>
      <c r="AB181" s="10" t="s">
        <v>403</v>
      </c>
      <c r="AC181" s="10"/>
      <c r="AD181" s="253">
        <v>8341</v>
      </c>
      <c r="AE181" s="220">
        <v>21</v>
      </c>
      <c r="AF181" s="220">
        <v>12</v>
      </c>
      <c r="AG181" s="220">
        <v>9</v>
      </c>
      <c r="AH181" s="220">
        <v>8</v>
      </c>
      <c r="AI181" s="220">
        <v>7</v>
      </c>
      <c r="AJ181" s="220"/>
      <c r="AK181" s="343"/>
      <c r="AL181" s="344"/>
      <c r="AM181" s="221">
        <v>3499.01</v>
      </c>
      <c r="AN181" s="221">
        <v>1765.91</v>
      </c>
      <c r="AO181" s="220">
        <v>484.29</v>
      </c>
      <c r="AP181" s="220">
        <v>477.17</v>
      </c>
      <c r="AQ181" s="221">
        <v>1601.59</v>
      </c>
      <c r="AR181" s="220"/>
      <c r="AS181" s="343"/>
      <c r="AT181" s="344"/>
      <c r="AU181" s="220">
        <v>167</v>
      </c>
      <c r="AV181" s="220">
        <v>84</v>
      </c>
      <c r="AW181" s="220">
        <v>24</v>
      </c>
      <c r="AX181" s="220">
        <v>24</v>
      </c>
      <c r="AY181" s="220">
        <v>76</v>
      </c>
      <c r="AZ181" s="220"/>
      <c r="BA181" s="208"/>
    </row>
    <row r="182" spans="1:53" x14ac:dyDescent="0.25">
      <c r="A182" s="219"/>
      <c r="B182" s="10" t="s">
        <v>353</v>
      </c>
      <c r="C182" s="10"/>
      <c r="D182" s="253">
        <v>8021</v>
      </c>
      <c r="E182" s="10">
        <v>167</v>
      </c>
      <c r="F182" s="10">
        <v>123</v>
      </c>
      <c r="G182" s="10">
        <v>103</v>
      </c>
      <c r="H182" s="10">
        <v>88</v>
      </c>
      <c r="I182" s="10">
        <v>113</v>
      </c>
      <c r="J182" s="10"/>
      <c r="K182" s="343"/>
      <c r="L182" s="344"/>
      <c r="M182" s="10">
        <v>29128.57</v>
      </c>
      <c r="N182" s="10">
        <v>21797.19</v>
      </c>
      <c r="O182" s="10">
        <v>15335.8</v>
      </c>
      <c r="P182" s="10">
        <v>15713.44</v>
      </c>
      <c r="Q182" s="10">
        <v>102743.44</v>
      </c>
      <c r="R182" s="10"/>
      <c r="S182" s="343"/>
      <c r="T182" s="344"/>
      <c r="U182" s="10">
        <v>131</v>
      </c>
      <c r="V182" s="10">
        <v>98</v>
      </c>
      <c r="W182" s="10">
        <v>70</v>
      </c>
      <c r="X182" s="10">
        <v>71</v>
      </c>
      <c r="Y182" s="10">
        <v>461</v>
      </c>
      <c r="Z182" s="10"/>
      <c r="AA182" s="208"/>
      <c r="AB182" s="10" t="s">
        <v>404</v>
      </c>
      <c r="AC182" s="10"/>
      <c r="AD182" s="253">
        <v>8342</v>
      </c>
      <c r="AE182" s="220">
        <v>16</v>
      </c>
      <c r="AF182" s="220">
        <v>12</v>
      </c>
      <c r="AG182" s="220">
        <v>10</v>
      </c>
      <c r="AH182" s="220">
        <v>8</v>
      </c>
      <c r="AI182" s="220">
        <v>7</v>
      </c>
      <c r="AJ182" s="220"/>
      <c r="AK182" s="343"/>
      <c r="AL182" s="344"/>
      <c r="AM182" s="221">
        <v>2541.06</v>
      </c>
      <c r="AN182" s="221">
        <v>1265.83</v>
      </c>
      <c r="AO182" s="220">
        <v>825.97</v>
      </c>
      <c r="AP182" s="220">
        <v>685.1</v>
      </c>
      <c r="AQ182" s="221">
        <v>1333.86</v>
      </c>
      <c r="AR182" s="220"/>
      <c r="AS182" s="343"/>
      <c r="AT182" s="344"/>
      <c r="AU182" s="220">
        <v>159</v>
      </c>
      <c r="AV182" s="220">
        <v>79</v>
      </c>
      <c r="AW182" s="220">
        <v>52</v>
      </c>
      <c r="AX182" s="220">
        <v>43</v>
      </c>
      <c r="AY182" s="220">
        <v>83</v>
      </c>
      <c r="AZ182" s="220"/>
      <c r="BA182" s="208"/>
    </row>
    <row r="183" spans="1:53" x14ac:dyDescent="0.25">
      <c r="A183" s="219"/>
      <c r="B183" s="10" t="s">
        <v>355</v>
      </c>
      <c r="C183" s="10"/>
      <c r="D183" s="253">
        <v>8220</v>
      </c>
      <c r="E183" s="10">
        <v>49</v>
      </c>
      <c r="F183" s="10">
        <v>13</v>
      </c>
      <c r="G183" s="10">
        <v>17</v>
      </c>
      <c r="H183" s="10">
        <v>15</v>
      </c>
      <c r="I183" s="10">
        <v>16</v>
      </c>
      <c r="J183" s="10"/>
      <c r="K183" s="343"/>
      <c r="L183" s="344"/>
      <c r="M183" s="10">
        <v>11631.66</v>
      </c>
      <c r="N183" s="10">
        <v>3205.71</v>
      </c>
      <c r="O183" s="10">
        <v>2180.38</v>
      </c>
      <c r="P183" s="10">
        <v>2112.7800000000002</v>
      </c>
      <c r="Q183" s="10">
        <v>28295.86</v>
      </c>
      <c r="R183" s="10"/>
      <c r="S183" s="343"/>
      <c r="T183" s="344"/>
      <c r="U183" s="10">
        <v>224</v>
      </c>
      <c r="V183" s="10">
        <v>62</v>
      </c>
      <c r="W183" s="10">
        <v>43</v>
      </c>
      <c r="X183" s="10">
        <v>42</v>
      </c>
      <c r="Y183" s="10">
        <v>544</v>
      </c>
      <c r="Z183" s="10"/>
      <c r="AA183" s="208"/>
      <c r="AB183" s="10" t="s">
        <v>407</v>
      </c>
      <c r="AC183" s="10"/>
      <c r="AD183" s="253">
        <v>8343</v>
      </c>
      <c r="AE183" s="220">
        <v>27</v>
      </c>
      <c r="AF183" s="220">
        <v>15</v>
      </c>
      <c r="AG183" s="220">
        <v>9</v>
      </c>
      <c r="AH183" s="220">
        <v>5</v>
      </c>
      <c r="AI183" s="220">
        <v>7</v>
      </c>
      <c r="AJ183" s="220"/>
      <c r="AK183" s="343"/>
      <c r="AL183" s="344"/>
      <c r="AM183" s="221">
        <v>2217.83</v>
      </c>
      <c r="AN183" s="221">
        <v>1310.76</v>
      </c>
      <c r="AO183" s="221">
        <v>1102.01</v>
      </c>
      <c r="AP183" s="220">
        <v>210.07</v>
      </c>
      <c r="AQ183" s="220">
        <v>974.31</v>
      </c>
      <c r="AR183" s="220"/>
      <c r="AS183" s="343"/>
      <c r="AT183" s="344"/>
      <c r="AU183" s="220">
        <v>82</v>
      </c>
      <c r="AV183" s="220">
        <v>49</v>
      </c>
      <c r="AW183" s="220">
        <v>42</v>
      </c>
      <c r="AX183" s="220">
        <v>8</v>
      </c>
      <c r="AY183" s="220">
        <v>36</v>
      </c>
      <c r="AZ183" s="220"/>
      <c r="BA183" s="208"/>
    </row>
    <row r="184" spans="1:53" x14ac:dyDescent="0.25">
      <c r="A184" s="219"/>
      <c r="B184" s="10" t="s">
        <v>357</v>
      </c>
      <c r="C184" s="10"/>
      <c r="D184" s="253">
        <v>8224</v>
      </c>
      <c r="E184" s="10">
        <v>2</v>
      </c>
      <c r="F184" s="10">
        <v>2</v>
      </c>
      <c r="G184" s="10">
        <v>2</v>
      </c>
      <c r="H184" s="10">
        <v>2</v>
      </c>
      <c r="I184" s="10">
        <v>3</v>
      </c>
      <c r="J184" s="10"/>
      <c r="K184" s="343"/>
      <c r="L184" s="344"/>
      <c r="M184" s="10">
        <v>247.76</v>
      </c>
      <c r="N184" s="10">
        <v>504.09</v>
      </c>
      <c r="O184" s="10">
        <v>405.72</v>
      </c>
      <c r="P184" s="10">
        <v>336.58</v>
      </c>
      <c r="Q184" s="10">
        <v>2718.06</v>
      </c>
      <c r="R184" s="10"/>
      <c r="S184" s="343"/>
      <c r="T184" s="344"/>
      <c r="U184" s="10">
        <v>83</v>
      </c>
      <c r="V184" s="10">
        <v>168</v>
      </c>
      <c r="W184" s="10">
        <v>135</v>
      </c>
      <c r="X184" s="10">
        <v>112</v>
      </c>
      <c r="Y184" s="10">
        <v>906</v>
      </c>
      <c r="Z184" s="10"/>
      <c r="AA184" s="208"/>
      <c r="AB184" s="10" t="s">
        <v>409</v>
      </c>
      <c r="AC184" s="10"/>
      <c r="AD184" s="253">
        <v>8061</v>
      </c>
      <c r="AE184" s="220">
        <v>13</v>
      </c>
      <c r="AF184" s="220">
        <v>8</v>
      </c>
      <c r="AG184" s="220">
        <v>5</v>
      </c>
      <c r="AH184" s="220">
        <v>5</v>
      </c>
      <c r="AI184" s="220">
        <v>6</v>
      </c>
      <c r="AJ184" s="220"/>
      <c r="AK184" s="343"/>
      <c r="AL184" s="344"/>
      <c r="AM184" s="221">
        <v>2196.42</v>
      </c>
      <c r="AN184" s="221">
        <v>1040.8599999999999</v>
      </c>
      <c r="AO184" s="220">
        <v>191.43</v>
      </c>
      <c r="AP184" s="220">
        <v>579.69000000000005</v>
      </c>
      <c r="AQ184" s="220">
        <v>640.89</v>
      </c>
      <c r="AR184" s="220"/>
      <c r="AS184" s="343"/>
      <c r="AT184" s="344"/>
      <c r="AU184" s="220">
        <v>157</v>
      </c>
      <c r="AV184" s="220">
        <v>74</v>
      </c>
      <c r="AW184" s="220">
        <v>17</v>
      </c>
      <c r="AX184" s="220">
        <v>41</v>
      </c>
      <c r="AY184" s="220">
        <v>46</v>
      </c>
      <c r="AZ184" s="220"/>
      <c r="BA184" s="208"/>
    </row>
    <row r="185" spans="1:53" x14ac:dyDescent="0.25">
      <c r="A185" s="219"/>
      <c r="B185" s="10" t="s">
        <v>358</v>
      </c>
      <c r="C185" s="10"/>
      <c r="D185" s="253">
        <v>8327</v>
      </c>
      <c r="E185" s="10">
        <v>67</v>
      </c>
      <c r="F185" s="10">
        <v>49</v>
      </c>
      <c r="G185" s="10">
        <v>38</v>
      </c>
      <c r="H185" s="10">
        <v>30</v>
      </c>
      <c r="I185" s="10">
        <v>40</v>
      </c>
      <c r="J185" s="10"/>
      <c r="K185" s="343"/>
      <c r="L185" s="344"/>
      <c r="M185" s="10">
        <v>13459.16</v>
      </c>
      <c r="N185" s="10">
        <v>11592.54</v>
      </c>
      <c r="O185" s="10">
        <v>10317.91</v>
      </c>
      <c r="P185" s="10">
        <v>4004.58</v>
      </c>
      <c r="Q185" s="10">
        <v>33029.43</v>
      </c>
      <c r="R185" s="10"/>
      <c r="S185" s="343"/>
      <c r="T185" s="344"/>
      <c r="U185" s="10">
        <v>168</v>
      </c>
      <c r="V185" s="10">
        <v>145</v>
      </c>
      <c r="W185" s="10">
        <v>136</v>
      </c>
      <c r="X185" s="10">
        <v>52</v>
      </c>
      <c r="Y185" s="10">
        <v>413</v>
      </c>
      <c r="Z185" s="10"/>
      <c r="AA185" s="208"/>
      <c r="AB185" s="10" t="s">
        <v>411</v>
      </c>
      <c r="AC185" s="10"/>
      <c r="AD185" s="253">
        <v>8062</v>
      </c>
      <c r="AE185" s="220">
        <v>41</v>
      </c>
      <c r="AF185" s="220">
        <v>21</v>
      </c>
      <c r="AG185" s="220">
        <v>15</v>
      </c>
      <c r="AH185" s="220">
        <v>12</v>
      </c>
      <c r="AI185" s="220">
        <v>10</v>
      </c>
      <c r="AJ185" s="220"/>
      <c r="AK185" s="343"/>
      <c r="AL185" s="344"/>
      <c r="AM185" s="221">
        <v>4883.6499999999996</v>
      </c>
      <c r="AN185" s="221">
        <v>2961.39</v>
      </c>
      <c r="AO185" s="221">
        <v>1619.18</v>
      </c>
      <c r="AP185" s="220">
        <v>519.51</v>
      </c>
      <c r="AQ185" s="221">
        <v>3919.96</v>
      </c>
      <c r="AR185" s="220"/>
      <c r="AS185" s="343"/>
      <c r="AT185" s="344"/>
      <c r="AU185" s="220">
        <v>119</v>
      </c>
      <c r="AV185" s="220">
        <v>72</v>
      </c>
      <c r="AW185" s="220">
        <v>40</v>
      </c>
      <c r="AX185" s="220">
        <v>13</v>
      </c>
      <c r="AY185" s="220">
        <v>98</v>
      </c>
      <c r="AZ185" s="220"/>
      <c r="BA185" s="208"/>
    </row>
    <row r="186" spans="1:53" x14ac:dyDescent="0.25">
      <c r="A186" s="219"/>
      <c r="B186" s="10" t="s">
        <v>361</v>
      </c>
      <c r="C186" s="10"/>
      <c r="D186" s="253">
        <v>8021</v>
      </c>
      <c r="E186" s="10">
        <v>2203</v>
      </c>
      <c r="F186" s="10">
        <v>1635</v>
      </c>
      <c r="G186" s="10">
        <v>1297</v>
      </c>
      <c r="H186" s="10">
        <v>1169</v>
      </c>
      <c r="I186" s="10">
        <v>1645</v>
      </c>
      <c r="J186" s="10"/>
      <c r="K186" s="343"/>
      <c r="L186" s="344"/>
      <c r="M186" s="10">
        <v>282305.15000000002</v>
      </c>
      <c r="N186" s="10">
        <v>228742.12</v>
      </c>
      <c r="O186" s="10">
        <v>141888.71</v>
      </c>
      <c r="P186" s="10">
        <v>118617.94</v>
      </c>
      <c r="Q186" s="10">
        <v>1485056.03</v>
      </c>
      <c r="R186" s="10"/>
      <c r="S186" s="343"/>
      <c r="T186" s="344"/>
      <c r="U186" s="10">
        <v>104</v>
      </c>
      <c r="V186" s="10">
        <v>84</v>
      </c>
      <c r="W186" s="10">
        <v>54</v>
      </c>
      <c r="X186" s="10">
        <v>45</v>
      </c>
      <c r="Y186" s="10">
        <v>548</v>
      </c>
      <c r="Z186" s="10"/>
      <c r="AA186" s="208"/>
      <c r="AB186" s="10" t="s">
        <v>649</v>
      </c>
      <c r="AC186" s="10"/>
      <c r="AD186" s="253">
        <v>8087</v>
      </c>
      <c r="AE186" s="220">
        <v>9</v>
      </c>
      <c r="AF186" s="220"/>
      <c r="AG186" s="220">
        <v>1</v>
      </c>
      <c r="AH186" s="220">
        <v>1</v>
      </c>
      <c r="AI186" s="220">
        <v>1</v>
      </c>
      <c r="AJ186" s="220"/>
      <c r="AK186" s="343"/>
      <c r="AL186" s="344"/>
      <c r="AM186" s="221">
        <v>2298.08</v>
      </c>
      <c r="AN186" s="220" t="s">
        <v>708</v>
      </c>
      <c r="AO186" s="220">
        <v>134.69</v>
      </c>
      <c r="AP186" s="220">
        <v>478.53</v>
      </c>
      <c r="AQ186" s="220">
        <v>898.12</v>
      </c>
      <c r="AR186" s="220"/>
      <c r="AS186" s="343"/>
      <c r="AT186" s="344"/>
      <c r="AU186" s="220">
        <v>255</v>
      </c>
      <c r="AV186" s="220" t="s">
        <v>708</v>
      </c>
      <c r="AW186" s="220">
        <v>17</v>
      </c>
      <c r="AX186" s="220">
        <v>53</v>
      </c>
      <c r="AY186" s="220">
        <v>100</v>
      </c>
      <c r="AZ186" s="220"/>
      <c r="BA186" s="208"/>
    </row>
    <row r="187" spans="1:53" x14ac:dyDescent="0.25">
      <c r="A187" s="219"/>
      <c r="B187" s="10" t="s">
        <v>363</v>
      </c>
      <c r="C187" s="10"/>
      <c r="D187" s="253">
        <v>8221</v>
      </c>
      <c r="E187" s="10">
        <v>237</v>
      </c>
      <c r="F187" s="10">
        <v>146</v>
      </c>
      <c r="G187" s="10">
        <v>113</v>
      </c>
      <c r="H187" s="10">
        <v>85</v>
      </c>
      <c r="I187" s="10">
        <v>103</v>
      </c>
      <c r="J187" s="10"/>
      <c r="K187" s="343"/>
      <c r="L187" s="344"/>
      <c r="M187" s="10">
        <v>36440.199999999997</v>
      </c>
      <c r="N187" s="10">
        <v>21230.71</v>
      </c>
      <c r="O187" s="10">
        <v>15577.49</v>
      </c>
      <c r="P187" s="10">
        <v>11730.14</v>
      </c>
      <c r="Q187" s="10">
        <v>126192.72</v>
      </c>
      <c r="R187" s="10"/>
      <c r="S187" s="343"/>
      <c r="T187" s="344"/>
      <c r="U187" s="10">
        <v>132</v>
      </c>
      <c r="V187" s="10">
        <v>77</v>
      </c>
      <c r="W187" s="10">
        <v>58</v>
      </c>
      <c r="X187" s="10">
        <v>43</v>
      </c>
      <c r="Y187" s="10">
        <v>457</v>
      </c>
      <c r="Z187" s="10"/>
      <c r="AA187" s="208"/>
      <c r="AB187" s="10" t="s">
        <v>413</v>
      </c>
      <c r="AC187" s="10"/>
      <c r="AD187" s="253">
        <v>8037</v>
      </c>
      <c r="AE187" s="220">
        <v>8</v>
      </c>
      <c r="AF187" s="220">
        <v>5</v>
      </c>
      <c r="AG187" s="220">
        <v>4</v>
      </c>
      <c r="AH187" s="220">
        <v>1</v>
      </c>
      <c r="AI187" s="220">
        <v>1</v>
      </c>
      <c r="AJ187" s="220"/>
      <c r="AK187" s="343"/>
      <c r="AL187" s="344"/>
      <c r="AM187" s="221">
        <v>1252.8399999999999</v>
      </c>
      <c r="AN187" s="221">
        <v>1108.18</v>
      </c>
      <c r="AO187" s="220">
        <v>588.33000000000004</v>
      </c>
      <c r="AP187" s="220">
        <v>27.03</v>
      </c>
      <c r="AQ187" s="220">
        <v>80.040000000000006</v>
      </c>
      <c r="AR187" s="220"/>
      <c r="AS187" s="343"/>
      <c r="AT187" s="344"/>
      <c r="AU187" s="220">
        <v>157</v>
      </c>
      <c r="AV187" s="220">
        <v>139</v>
      </c>
      <c r="AW187" s="220">
        <v>74</v>
      </c>
      <c r="AX187" s="220">
        <v>3</v>
      </c>
      <c r="AY187" s="220">
        <v>10</v>
      </c>
      <c r="AZ187" s="220"/>
      <c r="BA187" s="208"/>
    </row>
    <row r="188" spans="1:53" x14ac:dyDescent="0.25">
      <c r="A188" s="219"/>
      <c r="B188" s="10" t="s">
        <v>369</v>
      </c>
      <c r="C188" s="10"/>
      <c r="D188" s="253">
        <v>8008</v>
      </c>
      <c r="E188" s="10">
        <v>72</v>
      </c>
      <c r="F188" s="10">
        <v>43</v>
      </c>
      <c r="G188" s="10">
        <v>33</v>
      </c>
      <c r="H188" s="10">
        <v>24</v>
      </c>
      <c r="I188" s="10">
        <v>16</v>
      </c>
      <c r="J188" s="10"/>
      <c r="K188" s="343"/>
      <c r="L188" s="344"/>
      <c r="M188" s="10">
        <v>7064.36</v>
      </c>
      <c r="N188" s="10">
        <v>3177.59</v>
      </c>
      <c r="O188" s="10">
        <v>1733.98</v>
      </c>
      <c r="P188" s="10">
        <v>984.48</v>
      </c>
      <c r="Q188" s="10">
        <v>17455.14</v>
      </c>
      <c r="R188" s="10"/>
      <c r="S188" s="343"/>
      <c r="T188" s="344"/>
      <c r="U188" s="10">
        <v>95</v>
      </c>
      <c r="V188" s="10">
        <v>43</v>
      </c>
      <c r="W188" s="10">
        <v>23</v>
      </c>
      <c r="X188" s="10">
        <v>13</v>
      </c>
      <c r="Y188" s="10">
        <v>236</v>
      </c>
      <c r="Z188" s="10"/>
      <c r="AA188" s="208"/>
      <c r="AB188" s="10" t="s">
        <v>415</v>
      </c>
      <c r="AC188" s="10"/>
      <c r="AD188" s="253">
        <v>8224</v>
      </c>
      <c r="AE188" s="220">
        <v>34</v>
      </c>
      <c r="AF188" s="220">
        <v>15</v>
      </c>
      <c r="AG188" s="220">
        <v>10</v>
      </c>
      <c r="AH188" s="220">
        <v>9</v>
      </c>
      <c r="AI188" s="220">
        <v>7</v>
      </c>
      <c r="AJ188" s="220"/>
      <c r="AK188" s="343"/>
      <c r="AL188" s="344"/>
      <c r="AM188" s="221">
        <v>3387.81</v>
      </c>
      <c r="AN188" s="221">
        <v>1430.86</v>
      </c>
      <c r="AO188" s="220">
        <v>819.13</v>
      </c>
      <c r="AP188" s="220">
        <v>824.71</v>
      </c>
      <c r="AQ188" s="221">
        <v>5627.74</v>
      </c>
      <c r="AR188" s="220"/>
      <c r="AS188" s="343"/>
      <c r="AT188" s="344"/>
      <c r="AU188" s="220">
        <v>97</v>
      </c>
      <c r="AV188" s="220">
        <v>41</v>
      </c>
      <c r="AW188" s="220">
        <v>23</v>
      </c>
      <c r="AX188" s="220">
        <v>24</v>
      </c>
      <c r="AY188" s="220">
        <v>161</v>
      </c>
      <c r="AZ188" s="220"/>
      <c r="BA188" s="208"/>
    </row>
    <row r="189" spans="1:53" x14ac:dyDescent="0.25">
      <c r="A189" s="219"/>
      <c r="B189" s="10" t="s">
        <v>370</v>
      </c>
      <c r="C189" s="10"/>
      <c r="D189" s="253">
        <v>8403</v>
      </c>
      <c r="E189" s="10">
        <v>66</v>
      </c>
      <c r="F189" s="10">
        <v>35</v>
      </c>
      <c r="G189" s="10">
        <v>22</v>
      </c>
      <c r="H189" s="10">
        <v>17</v>
      </c>
      <c r="I189" s="10">
        <v>15</v>
      </c>
      <c r="J189" s="10"/>
      <c r="K189" s="343"/>
      <c r="L189" s="344"/>
      <c r="M189" s="10">
        <v>7428.63</v>
      </c>
      <c r="N189" s="10">
        <v>3661.81</v>
      </c>
      <c r="O189" s="10">
        <v>1864.35</v>
      </c>
      <c r="P189" s="10">
        <v>1336.8</v>
      </c>
      <c r="Q189" s="10">
        <v>6901.13</v>
      </c>
      <c r="R189" s="10"/>
      <c r="S189" s="343"/>
      <c r="T189" s="344"/>
      <c r="U189" s="10">
        <v>106</v>
      </c>
      <c r="V189" s="10">
        <v>52</v>
      </c>
      <c r="W189" s="10">
        <v>27</v>
      </c>
      <c r="X189" s="10">
        <v>19</v>
      </c>
      <c r="Y189" s="10">
        <v>99</v>
      </c>
      <c r="Z189" s="10"/>
      <c r="AA189" s="208"/>
      <c r="AB189" s="10" t="s">
        <v>416</v>
      </c>
      <c r="AC189" s="10"/>
      <c r="AD189" s="253">
        <v>8344</v>
      </c>
      <c r="AE189" s="220">
        <v>42</v>
      </c>
      <c r="AF189" s="220">
        <v>21</v>
      </c>
      <c r="AG189" s="220">
        <v>11</v>
      </c>
      <c r="AH189" s="220">
        <v>12</v>
      </c>
      <c r="AI189" s="220">
        <v>14</v>
      </c>
      <c r="AJ189" s="220"/>
      <c r="AK189" s="343"/>
      <c r="AL189" s="344"/>
      <c r="AM189" s="221">
        <v>10968.72</v>
      </c>
      <c r="AN189" s="221">
        <v>7283.13</v>
      </c>
      <c r="AO189" s="221">
        <v>8900.06</v>
      </c>
      <c r="AP189" s="221">
        <v>3910.08</v>
      </c>
      <c r="AQ189" s="221">
        <v>9836.7900000000009</v>
      </c>
      <c r="AR189" s="220"/>
      <c r="AS189" s="343"/>
      <c r="AT189" s="344"/>
      <c r="AU189" s="220">
        <v>244</v>
      </c>
      <c r="AV189" s="220">
        <v>162</v>
      </c>
      <c r="AW189" s="220">
        <v>247</v>
      </c>
      <c r="AX189" s="220">
        <v>95</v>
      </c>
      <c r="AY189" s="220">
        <v>219</v>
      </c>
      <c r="AZ189" s="220"/>
      <c r="BA189" s="208"/>
    </row>
    <row r="190" spans="1:53" x14ac:dyDescent="0.25">
      <c r="A190" s="219"/>
      <c r="B190" s="10" t="s">
        <v>372</v>
      </c>
      <c r="C190" s="10"/>
      <c r="D190" s="253">
        <v>8008</v>
      </c>
      <c r="E190" s="10">
        <v>17</v>
      </c>
      <c r="F190" s="10">
        <v>7</v>
      </c>
      <c r="G190" s="10">
        <v>4</v>
      </c>
      <c r="H190" s="10">
        <v>5</v>
      </c>
      <c r="I190" s="10">
        <v>4</v>
      </c>
      <c r="J190" s="10"/>
      <c r="K190" s="343"/>
      <c r="L190" s="344"/>
      <c r="M190" s="10">
        <v>3571.52</v>
      </c>
      <c r="N190" s="10">
        <v>987.83</v>
      </c>
      <c r="O190" s="10">
        <v>448.2</v>
      </c>
      <c r="P190" s="10">
        <v>1430.91</v>
      </c>
      <c r="Q190" s="10">
        <v>1674.2</v>
      </c>
      <c r="R190" s="10"/>
      <c r="S190" s="343"/>
      <c r="T190" s="344"/>
      <c r="U190" s="10">
        <v>179</v>
      </c>
      <c r="V190" s="10">
        <v>49</v>
      </c>
      <c r="W190" s="10">
        <v>26</v>
      </c>
      <c r="X190" s="10">
        <v>72</v>
      </c>
      <c r="Y190" s="10">
        <v>88</v>
      </c>
      <c r="Z190" s="10"/>
      <c r="AA190" s="208"/>
      <c r="AB190" s="10" t="s">
        <v>417</v>
      </c>
      <c r="AC190" s="10"/>
      <c r="AD190" s="253">
        <v>8345</v>
      </c>
      <c r="AE190" s="220">
        <v>13</v>
      </c>
      <c r="AF190" s="220">
        <v>4</v>
      </c>
      <c r="AG190" s="220">
        <v>6</v>
      </c>
      <c r="AH190" s="220">
        <v>5</v>
      </c>
      <c r="AI190" s="220">
        <v>5</v>
      </c>
      <c r="AJ190" s="220"/>
      <c r="AK190" s="343"/>
      <c r="AL190" s="344"/>
      <c r="AM190" s="221">
        <v>2005.66</v>
      </c>
      <c r="AN190" s="220">
        <v>518.41999999999996</v>
      </c>
      <c r="AO190" s="220">
        <v>440.78</v>
      </c>
      <c r="AP190" s="220">
        <v>362.97</v>
      </c>
      <c r="AQ190" s="221">
        <v>1644.72</v>
      </c>
      <c r="AR190" s="220"/>
      <c r="AS190" s="343"/>
      <c r="AT190" s="344"/>
      <c r="AU190" s="220">
        <v>143</v>
      </c>
      <c r="AV190" s="220">
        <v>37</v>
      </c>
      <c r="AW190" s="220">
        <v>37</v>
      </c>
      <c r="AX190" s="220">
        <v>26</v>
      </c>
      <c r="AY190" s="220">
        <v>117</v>
      </c>
      <c r="AZ190" s="220"/>
      <c r="BA190" s="208"/>
    </row>
    <row r="191" spans="1:53" x14ac:dyDescent="0.25">
      <c r="A191" s="219"/>
      <c r="B191" s="10" t="s">
        <v>373</v>
      </c>
      <c r="C191" s="10"/>
      <c r="D191" s="253">
        <v>8215</v>
      </c>
      <c r="E191" s="10">
        <v>22</v>
      </c>
      <c r="F191" s="10">
        <v>10</v>
      </c>
      <c r="G191" s="10">
        <v>8</v>
      </c>
      <c r="H191" s="10">
        <v>4</v>
      </c>
      <c r="I191" s="10">
        <v>7</v>
      </c>
      <c r="J191" s="10"/>
      <c r="K191" s="343"/>
      <c r="L191" s="344"/>
      <c r="M191" s="10">
        <v>5809.59</v>
      </c>
      <c r="N191" s="10">
        <v>3415.85</v>
      </c>
      <c r="O191" s="10">
        <v>2765.2</v>
      </c>
      <c r="P191" s="10">
        <v>1396.1</v>
      </c>
      <c r="Q191" s="10">
        <v>23817.37</v>
      </c>
      <c r="R191" s="10"/>
      <c r="S191" s="343"/>
      <c r="T191" s="344"/>
      <c r="U191" s="10">
        <v>253</v>
      </c>
      <c r="V191" s="10">
        <v>149</v>
      </c>
      <c r="W191" s="10">
        <v>126</v>
      </c>
      <c r="X191" s="10">
        <v>61</v>
      </c>
      <c r="Y191" s="10">
        <v>1036</v>
      </c>
      <c r="Z191" s="10"/>
      <c r="AA191" s="208"/>
      <c r="AB191" s="10" t="s">
        <v>418</v>
      </c>
      <c r="AC191" s="10"/>
      <c r="AD191" s="253">
        <v>8346</v>
      </c>
      <c r="AE191" s="220">
        <v>12</v>
      </c>
      <c r="AF191" s="220">
        <v>10</v>
      </c>
      <c r="AG191" s="220">
        <v>5</v>
      </c>
      <c r="AH191" s="220">
        <v>5</v>
      </c>
      <c r="AI191" s="220">
        <v>5</v>
      </c>
      <c r="AJ191" s="220"/>
      <c r="AK191" s="343"/>
      <c r="AL191" s="344"/>
      <c r="AM191" s="221">
        <v>2192.35</v>
      </c>
      <c r="AN191" s="221">
        <v>1850.85</v>
      </c>
      <c r="AO191" s="220">
        <v>529.79999999999995</v>
      </c>
      <c r="AP191" s="220">
        <v>98.42</v>
      </c>
      <c r="AQ191" s="221">
        <v>2370.6799999999998</v>
      </c>
      <c r="AR191" s="220"/>
      <c r="AS191" s="343"/>
      <c r="AT191" s="344"/>
      <c r="AU191" s="220">
        <v>183</v>
      </c>
      <c r="AV191" s="220">
        <v>154</v>
      </c>
      <c r="AW191" s="220">
        <v>48</v>
      </c>
      <c r="AX191" s="220">
        <v>8</v>
      </c>
      <c r="AY191" s="220">
        <v>198</v>
      </c>
      <c r="AZ191" s="220"/>
      <c r="BA191" s="208"/>
    </row>
    <row r="192" spans="1:53" x14ac:dyDescent="0.25">
      <c r="A192" s="219"/>
      <c r="B192" s="10" t="s">
        <v>374</v>
      </c>
      <c r="C192" s="10"/>
      <c r="D192" s="253">
        <v>8328</v>
      </c>
      <c r="E192" s="10">
        <v>139</v>
      </c>
      <c r="F192" s="10">
        <v>87</v>
      </c>
      <c r="G192" s="10">
        <v>65</v>
      </c>
      <c r="H192" s="10">
        <v>59</v>
      </c>
      <c r="I192" s="10">
        <v>91</v>
      </c>
      <c r="J192" s="10"/>
      <c r="K192" s="343"/>
      <c r="L192" s="344"/>
      <c r="M192" s="10">
        <v>27762.74</v>
      </c>
      <c r="N192" s="10">
        <v>14035.22</v>
      </c>
      <c r="O192" s="10">
        <v>9609.3799999999992</v>
      </c>
      <c r="P192" s="10">
        <v>11220.83</v>
      </c>
      <c r="Q192" s="10">
        <v>129665.45</v>
      </c>
      <c r="R192" s="10"/>
      <c r="S192" s="343"/>
      <c r="T192" s="344"/>
      <c r="U192" s="10">
        <v>154</v>
      </c>
      <c r="V192" s="10">
        <v>78</v>
      </c>
      <c r="W192" s="10">
        <v>54</v>
      </c>
      <c r="X192" s="10">
        <v>63</v>
      </c>
      <c r="Y192" s="10">
        <v>720</v>
      </c>
      <c r="Z192" s="10"/>
      <c r="AA192" s="208"/>
      <c r="AB192" s="10" t="s">
        <v>420</v>
      </c>
      <c r="AC192" s="10"/>
      <c r="AD192" s="253">
        <v>8347</v>
      </c>
      <c r="AE192" s="220">
        <v>8</v>
      </c>
      <c r="AF192" s="220">
        <v>3</v>
      </c>
      <c r="AG192" s="220">
        <v>3</v>
      </c>
      <c r="AH192" s="220">
        <v>2</v>
      </c>
      <c r="AI192" s="220">
        <v>2</v>
      </c>
      <c r="AJ192" s="220"/>
      <c r="AK192" s="343"/>
      <c r="AL192" s="344"/>
      <c r="AM192" s="220">
        <v>723.54</v>
      </c>
      <c r="AN192" s="220">
        <v>136.72999999999999</v>
      </c>
      <c r="AO192" s="220">
        <v>142.41</v>
      </c>
      <c r="AP192" s="220">
        <v>38.93</v>
      </c>
      <c r="AQ192" s="220">
        <v>485.56</v>
      </c>
      <c r="AR192" s="220"/>
      <c r="AS192" s="343"/>
      <c r="AT192" s="344"/>
      <c r="AU192" s="220">
        <v>90</v>
      </c>
      <c r="AV192" s="220">
        <v>17</v>
      </c>
      <c r="AW192" s="220">
        <v>18</v>
      </c>
      <c r="AX192" s="220">
        <v>5</v>
      </c>
      <c r="AY192" s="220">
        <v>61</v>
      </c>
      <c r="AZ192" s="220"/>
      <c r="BA192" s="208"/>
    </row>
    <row r="193" spans="1:53" x14ac:dyDescent="0.25">
      <c r="A193" s="219"/>
      <c r="B193" s="10" t="s">
        <v>374</v>
      </c>
      <c r="C193" s="10"/>
      <c r="D193" s="253">
        <v>8344</v>
      </c>
      <c r="E193" s="10">
        <v>1</v>
      </c>
      <c r="F193" s="10"/>
      <c r="G193" s="10"/>
      <c r="H193" s="10"/>
      <c r="I193" s="10"/>
      <c r="J193" s="10"/>
      <c r="K193" s="343"/>
      <c r="L193" s="344"/>
      <c r="M193" s="10">
        <v>88.31</v>
      </c>
      <c r="N193" s="10">
        <v>0</v>
      </c>
      <c r="O193" s="10">
        <v>0</v>
      </c>
      <c r="P193" s="10">
        <v>0</v>
      </c>
      <c r="Q193" s="10">
        <v>0</v>
      </c>
      <c r="R193" s="10"/>
      <c r="S193" s="343"/>
      <c r="T193" s="344"/>
      <c r="U193" s="10">
        <v>88</v>
      </c>
      <c r="V193" s="10">
        <v>0</v>
      </c>
      <c r="W193" s="10">
        <v>0</v>
      </c>
      <c r="X193" s="10">
        <v>0</v>
      </c>
      <c r="Y193" s="10">
        <v>0</v>
      </c>
      <c r="Z193" s="10"/>
      <c r="AA193" s="208"/>
      <c r="AB193" s="10" t="s">
        <v>428</v>
      </c>
      <c r="AC193" s="10"/>
      <c r="AD193" s="253">
        <v>8225</v>
      </c>
      <c r="AE193" s="220">
        <v>76</v>
      </c>
      <c r="AF193" s="220">
        <v>38</v>
      </c>
      <c r="AG193" s="220">
        <v>26</v>
      </c>
      <c r="AH193" s="220">
        <v>18</v>
      </c>
      <c r="AI193" s="220">
        <v>15</v>
      </c>
      <c r="AJ193" s="220"/>
      <c r="AK193" s="343"/>
      <c r="AL193" s="344"/>
      <c r="AM193" s="221">
        <v>22131.37</v>
      </c>
      <c r="AN193" s="221">
        <v>4284.95</v>
      </c>
      <c r="AO193" s="221">
        <v>4762.5200000000004</v>
      </c>
      <c r="AP193" s="221">
        <v>3022.6</v>
      </c>
      <c r="AQ193" s="221">
        <v>21851.54</v>
      </c>
      <c r="AR193" s="220"/>
      <c r="AS193" s="343"/>
      <c r="AT193" s="344"/>
      <c r="AU193" s="220">
        <v>287</v>
      </c>
      <c r="AV193" s="220">
        <v>56</v>
      </c>
      <c r="AW193" s="220">
        <v>62</v>
      </c>
      <c r="AX193" s="220">
        <v>40</v>
      </c>
      <c r="AY193" s="220">
        <v>284</v>
      </c>
      <c r="AZ193" s="220"/>
      <c r="BA193" s="208"/>
    </row>
    <row r="194" spans="1:53" x14ac:dyDescent="0.25">
      <c r="A194" s="219"/>
      <c r="B194" s="10" t="s">
        <v>375</v>
      </c>
      <c r="C194" s="10"/>
      <c r="D194" s="253">
        <v>7405</v>
      </c>
      <c r="E194" s="10"/>
      <c r="F194" s="10">
        <v>1</v>
      </c>
      <c r="G194" s="10">
        <v>1</v>
      </c>
      <c r="H194" s="10"/>
      <c r="I194" s="10">
        <v>1</v>
      </c>
      <c r="J194" s="10"/>
      <c r="K194" s="343"/>
      <c r="L194" s="344"/>
      <c r="M194" s="10">
        <v>0</v>
      </c>
      <c r="N194" s="10">
        <v>405.66</v>
      </c>
      <c r="O194" s="10">
        <v>135.71</v>
      </c>
      <c r="P194" s="10">
        <v>0</v>
      </c>
      <c r="Q194" s="10">
        <v>4296.34</v>
      </c>
      <c r="R194" s="10"/>
      <c r="S194" s="343"/>
      <c r="T194" s="344"/>
      <c r="U194" s="10">
        <v>0</v>
      </c>
      <c r="V194" s="10">
        <v>406</v>
      </c>
      <c r="W194" s="10">
        <v>136</v>
      </c>
      <c r="X194" s="10">
        <v>0</v>
      </c>
      <c r="Y194" s="10">
        <v>4296</v>
      </c>
      <c r="Z194" s="10"/>
      <c r="AA194" s="208"/>
      <c r="AB194" s="10" t="s">
        <v>432</v>
      </c>
      <c r="AC194" s="10"/>
      <c r="AD194" s="253">
        <v>8226</v>
      </c>
      <c r="AE194" s="220">
        <v>181</v>
      </c>
      <c r="AF194" s="220">
        <v>71</v>
      </c>
      <c r="AG194" s="220">
        <v>48</v>
      </c>
      <c r="AH194" s="220">
        <v>32</v>
      </c>
      <c r="AI194" s="220">
        <v>36</v>
      </c>
      <c r="AJ194" s="220"/>
      <c r="AK194" s="343"/>
      <c r="AL194" s="344"/>
      <c r="AM194" s="221">
        <v>51285.37</v>
      </c>
      <c r="AN194" s="221">
        <v>15453.03</v>
      </c>
      <c r="AO194" s="221">
        <v>10384.450000000001</v>
      </c>
      <c r="AP194" s="221">
        <v>3245.37</v>
      </c>
      <c r="AQ194" s="221">
        <v>26835.279999999999</v>
      </c>
      <c r="AR194" s="220"/>
      <c r="AS194" s="343"/>
      <c r="AT194" s="344"/>
      <c r="AU194" s="220">
        <v>276</v>
      </c>
      <c r="AV194" s="220">
        <v>83</v>
      </c>
      <c r="AW194" s="220">
        <v>57</v>
      </c>
      <c r="AX194" s="220">
        <v>18</v>
      </c>
      <c r="AY194" s="220">
        <v>144</v>
      </c>
      <c r="AZ194" s="220"/>
      <c r="BA194" s="208"/>
    </row>
    <row r="195" spans="1:53" x14ac:dyDescent="0.25">
      <c r="A195" s="219"/>
      <c r="B195" s="10" t="s">
        <v>375</v>
      </c>
      <c r="C195" s="10"/>
      <c r="D195" s="253">
        <v>8005</v>
      </c>
      <c r="E195" s="10">
        <v>2</v>
      </c>
      <c r="F195" s="10">
        <v>1</v>
      </c>
      <c r="G195" s="10"/>
      <c r="H195" s="10"/>
      <c r="I195" s="10"/>
      <c r="J195" s="10"/>
      <c r="K195" s="343"/>
      <c r="L195" s="344"/>
      <c r="M195" s="10">
        <v>288.42</v>
      </c>
      <c r="N195" s="10">
        <v>84.25</v>
      </c>
      <c r="O195" s="10">
        <v>0</v>
      </c>
      <c r="P195" s="10">
        <v>0</v>
      </c>
      <c r="Q195" s="10">
        <v>0</v>
      </c>
      <c r="R195" s="10"/>
      <c r="S195" s="343"/>
      <c r="T195" s="344"/>
      <c r="U195" s="10">
        <v>144</v>
      </c>
      <c r="V195" s="10">
        <v>42</v>
      </c>
      <c r="W195" s="10">
        <v>0</v>
      </c>
      <c r="X195" s="10">
        <v>0</v>
      </c>
      <c r="Y195" s="10">
        <v>0</v>
      </c>
      <c r="Z195" s="10"/>
      <c r="AA195" s="208"/>
      <c r="AB195" s="10" t="s">
        <v>434</v>
      </c>
      <c r="AC195" s="10"/>
      <c r="AD195" s="253">
        <v>8230</v>
      </c>
      <c r="AE195" s="220">
        <v>47</v>
      </c>
      <c r="AF195" s="220">
        <v>28</v>
      </c>
      <c r="AG195" s="220">
        <v>25</v>
      </c>
      <c r="AH195" s="220">
        <v>20</v>
      </c>
      <c r="AI195" s="220">
        <v>9</v>
      </c>
      <c r="AJ195" s="220"/>
      <c r="AK195" s="343"/>
      <c r="AL195" s="344"/>
      <c r="AM195" s="221">
        <v>5238.17</v>
      </c>
      <c r="AN195" s="221">
        <v>2263.5300000000002</v>
      </c>
      <c r="AO195" s="221">
        <v>1926.67</v>
      </c>
      <c r="AP195" s="221">
        <v>2598.3200000000002</v>
      </c>
      <c r="AQ195" s="221">
        <v>5742.08</v>
      </c>
      <c r="AR195" s="220"/>
      <c r="AS195" s="343"/>
      <c r="AT195" s="344"/>
      <c r="AU195" s="220">
        <v>111</v>
      </c>
      <c r="AV195" s="220">
        <v>48</v>
      </c>
      <c r="AW195" s="220">
        <v>45</v>
      </c>
      <c r="AX195" s="220">
        <v>55</v>
      </c>
      <c r="AY195" s="220">
        <v>122</v>
      </c>
      <c r="AZ195" s="220"/>
      <c r="BA195" s="208"/>
    </row>
    <row r="196" spans="1:53" x14ac:dyDescent="0.25">
      <c r="A196" s="219"/>
      <c r="B196" s="10" t="s">
        <v>375</v>
      </c>
      <c r="C196" s="10"/>
      <c r="D196" s="253">
        <v>8050</v>
      </c>
      <c r="E196" s="10">
        <v>1218</v>
      </c>
      <c r="F196" s="10">
        <v>706</v>
      </c>
      <c r="G196" s="10">
        <v>492</v>
      </c>
      <c r="H196" s="10">
        <v>389</v>
      </c>
      <c r="I196" s="10">
        <v>530</v>
      </c>
      <c r="J196" s="10"/>
      <c r="K196" s="343"/>
      <c r="L196" s="344"/>
      <c r="M196" s="10">
        <v>228068.59</v>
      </c>
      <c r="N196" s="10">
        <v>132279.89000000001</v>
      </c>
      <c r="O196" s="10">
        <v>79134.899999999994</v>
      </c>
      <c r="P196" s="10">
        <v>57643.25</v>
      </c>
      <c r="Q196" s="10">
        <v>536589.18000000005</v>
      </c>
      <c r="R196" s="10"/>
      <c r="S196" s="343"/>
      <c r="T196" s="344"/>
      <c r="U196" s="10">
        <v>156</v>
      </c>
      <c r="V196" s="10">
        <v>90</v>
      </c>
      <c r="W196" s="10">
        <v>55</v>
      </c>
      <c r="X196" s="10">
        <v>40</v>
      </c>
      <c r="Y196" s="10">
        <v>366</v>
      </c>
      <c r="Z196" s="10"/>
      <c r="AA196" s="208"/>
      <c r="AB196" s="10" t="s">
        <v>435</v>
      </c>
      <c r="AC196" s="10"/>
      <c r="AD196" s="253">
        <v>8231</v>
      </c>
      <c r="AE196" s="220">
        <v>16</v>
      </c>
      <c r="AF196" s="220">
        <v>7</v>
      </c>
      <c r="AG196" s="220">
        <v>6</v>
      </c>
      <c r="AH196" s="220">
        <v>8</v>
      </c>
      <c r="AI196" s="220">
        <v>7</v>
      </c>
      <c r="AJ196" s="220"/>
      <c r="AK196" s="343"/>
      <c r="AL196" s="344"/>
      <c r="AM196" s="221">
        <v>2628</v>
      </c>
      <c r="AN196" s="220">
        <v>644.53</v>
      </c>
      <c r="AO196" s="220">
        <v>321.75</v>
      </c>
      <c r="AP196" s="220">
        <v>833.82</v>
      </c>
      <c r="AQ196" s="221">
        <v>2104.64</v>
      </c>
      <c r="AR196" s="220"/>
      <c r="AS196" s="343"/>
      <c r="AT196" s="344"/>
      <c r="AU196" s="220">
        <v>155</v>
      </c>
      <c r="AV196" s="220">
        <v>38</v>
      </c>
      <c r="AW196" s="220">
        <v>21</v>
      </c>
      <c r="AX196" s="220">
        <v>52</v>
      </c>
      <c r="AY196" s="220">
        <v>124</v>
      </c>
      <c r="AZ196" s="220"/>
      <c r="BA196" s="208"/>
    </row>
    <row r="197" spans="1:53" x14ac:dyDescent="0.25">
      <c r="A197" s="219"/>
      <c r="B197" s="10" t="s">
        <v>377</v>
      </c>
      <c r="C197" s="10"/>
      <c r="D197" s="253">
        <v>8079</v>
      </c>
      <c r="E197" s="10">
        <v>61</v>
      </c>
      <c r="F197" s="10">
        <v>33</v>
      </c>
      <c r="G197" s="10">
        <v>17</v>
      </c>
      <c r="H197" s="10">
        <v>12</v>
      </c>
      <c r="I197" s="10">
        <v>27</v>
      </c>
      <c r="J197" s="10"/>
      <c r="K197" s="343"/>
      <c r="L197" s="344"/>
      <c r="M197" s="10">
        <v>16260.91</v>
      </c>
      <c r="N197" s="10">
        <v>8370.34</v>
      </c>
      <c r="O197" s="10">
        <v>3041.52</v>
      </c>
      <c r="P197" s="10">
        <v>1740.95</v>
      </c>
      <c r="Q197" s="10">
        <v>31991.07</v>
      </c>
      <c r="R197" s="10"/>
      <c r="S197" s="343"/>
      <c r="T197" s="344"/>
      <c r="U197" s="10">
        <v>226</v>
      </c>
      <c r="V197" s="10">
        <v>116</v>
      </c>
      <c r="W197" s="10">
        <v>43</v>
      </c>
      <c r="X197" s="10">
        <v>25</v>
      </c>
      <c r="Y197" s="10">
        <v>444</v>
      </c>
      <c r="Z197" s="10"/>
      <c r="AA197" s="208"/>
      <c r="AB197" s="10" t="s">
        <v>436</v>
      </c>
      <c r="AC197" s="10"/>
      <c r="AD197" s="253">
        <v>8318</v>
      </c>
      <c r="AE197" s="220">
        <v>1</v>
      </c>
      <c r="AF197" s="220"/>
      <c r="AG197" s="220"/>
      <c r="AH197" s="220"/>
      <c r="AI197" s="220"/>
      <c r="AJ197" s="220"/>
      <c r="AK197" s="343"/>
      <c r="AL197" s="344"/>
      <c r="AM197" s="220">
        <v>55.78</v>
      </c>
      <c r="AN197" s="220" t="s">
        <v>708</v>
      </c>
      <c r="AO197" s="220" t="s">
        <v>708</v>
      </c>
      <c r="AP197" s="220" t="s">
        <v>708</v>
      </c>
      <c r="AQ197" s="220" t="s">
        <v>708</v>
      </c>
      <c r="AR197" s="220"/>
      <c r="AS197" s="343"/>
      <c r="AT197" s="344"/>
      <c r="AU197" s="220">
        <v>56</v>
      </c>
      <c r="AV197" s="220" t="s">
        <v>708</v>
      </c>
      <c r="AW197" s="220" t="s">
        <v>708</v>
      </c>
      <c r="AX197" s="220" t="s">
        <v>708</v>
      </c>
      <c r="AY197" s="220" t="s">
        <v>708</v>
      </c>
      <c r="AZ197" s="220"/>
      <c r="BA197" s="208"/>
    </row>
    <row r="198" spans="1:53" x14ac:dyDescent="0.25">
      <c r="A198" s="219"/>
      <c r="B198" s="10" t="s">
        <v>378</v>
      </c>
      <c r="C198" s="10"/>
      <c r="D198" s="253">
        <v>8051</v>
      </c>
      <c r="E198" s="10">
        <v>551</v>
      </c>
      <c r="F198" s="10">
        <v>349</v>
      </c>
      <c r="G198" s="10">
        <v>293</v>
      </c>
      <c r="H198" s="10">
        <v>248</v>
      </c>
      <c r="I198" s="10">
        <v>354</v>
      </c>
      <c r="J198" s="10"/>
      <c r="K198" s="343"/>
      <c r="L198" s="344"/>
      <c r="M198" s="10">
        <v>85486.13</v>
      </c>
      <c r="N198" s="10">
        <v>54119.24</v>
      </c>
      <c r="O198" s="10">
        <v>38429.79</v>
      </c>
      <c r="P198" s="10">
        <v>31586.880000000001</v>
      </c>
      <c r="Q198" s="10">
        <v>299837.28999999998</v>
      </c>
      <c r="R198" s="10"/>
      <c r="S198" s="343"/>
      <c r="T198" s="344"/>
      <c r="U198" s="10">
        <v>122</v>
      </c>
      <c r="V198" s="10">
        <v>77</v>
      </c>
      <c r="W198" s="10">
        <v>56</v>
      </c>
      <c r="X198" s="10">
        <v>46</v>
      </c>
      <c r="Y198" s="10">
        <v>427</v>
      </c>
      <c r="Z198" s="10"/>
      <c r="AA198" s="208"/>
      <c r="AB198" s="10" t="s">
        <v>440</v>
      </c>
      <c r="AC198" s="10"/>
      <c r="AD198" s="253">
        <v>8223</v>
      </c>
      <c r="AE198" s="220">
        <v>7</v>
      </c>
      <c r="AF198" s="220">
        <v>4</v>
      </c>
      <c r="AG198" s="220">
        <v>3</v>
      </c>
      <c r="AH198" s="220">
        <v>2</v>
      </c>
      <c r="AI198" s="220">
        <v>2</v>
      </c>
      <c r="AJ198" s="220"/>
      <c r="AK198" s="343"/>
      <c r="AL198" s="344"/>
      <c r="AM198" s="221">
        <v>2182.83</v>
      </c>
      <c r="AN198" s="221">
        <v>1061.29</v>
      </c>
      <c r="AO198" s="220">
        <v>224.32</v>
      </c>
      <c r="AP198" s="220">
        <v>119.21</v>
      </c>
      <c r="AQ198" s="220">
        <v>178.01</v>
      </c>
      <c r="AR198" s="220"/>
      <c r="AS198" s="343"/>
      <c r="AT198" s="344"/>
      <c r="AU198" s="220">
        <v>312</v>
      </c>
      <c r="AV198" s="220">
        <v>152</v>
      </c>
      <c r="AW198" s="220">
        <v>32</v>
      </c>
      <c r="AX198" s="220">
        <v>17</v>
      </c>
      <c r="AY198" s="220">
        <v>25</v>
      </c>
      <c r="AZ198" s="220"/>
      <c r="BA198" s="208"/>
    </row>
    <row r="199" spans="1:53" x14ac:dyDescent="0.25">
      <c r="A199" s="219"/>
      <c r="B199" s="10" t="s">
        <v>378</v>
      </c>
      <c r="C199" s="10"/>
      <c r="D199" s="253">
        <v>8056</v>
      </c>
      <c r="E199" s="10">
        <v>3</v>
      </c>
      <c r="F199" s="10">
        <v>2</v>
      </c>
      <c r="G199" s="10">
        <v>2</v>
      </c>
      <c r="H199" s="10"/>
      <c r="I199" s="10">
        <v>3</v>
      </c>
      <c r="J199" s="10"/>
      <c r="K199" s="343"/>
      <c r="L199" s="344"/>
      <c r="M199" s="10">
        <v>174.03</v>
      </c>
      <c r="N199" s="10">
        <v>189.72</v>
      </c>
      <c r="O199" s="10">
        <v>229.39</v>
      </c>
      <c r="P199" s="10">
        <v>0</v>
      </c>
      <c r="Q199" s="10">
        <v>2278.77</v>
      </c>
      <c r="R199" s="10"/>
      <c r="S199" s="343"/>
      <c r="T199" s="344"/>
      <c r="U199" s="10">
        <v>35</v>
      </c>
      <c r="V199" s="10">
        <v>38</v>
      </c>
      <c r="W199" s="10">
        <v>46</v>
      </c>
      <c r="X199" s="10">
        <v>0</v>
      </c>
      <c r="Y199" s="10">
        <v>456</v>
      </c>
      <c r="Z199" s="10"/>
      <c r="AA199" s="208"/>
      <c r="AB199" s="10" t="s">
        <v>441</v>
      </c>
      <c r="AC199" s="10"/>
      <c r="AD199" s="253">
        <v>8087</v>
      </c>
      <c r="AE199" s="220">
        <v>32</v>
      </c>
      <c r="AF199" s="220">
        <v>23</v>
      </c>
      <c r="AG199" s="220">
        <v>13</v>
      </c>
      <c r="AH199" s="220">
        <v>12</v>
      </c>
      <c r="AI199" s="220">
        <v>8</v>
      </c>
      <c r="AJ199" s="220"/>
      <c r="AK199" s="343"/>
      <c r="AL199" s="344"/>
      <c r="AM199" s="221">
        <v>4781.3999999999996</v>
      </c>
      <c r="AN199" s="221">
        <v>3623.97</v>
      </c>
      <c r="AO199" s="220">
        <v>669.77</v>
      </c>
      <c r="AP199" s="220">
        <v>634.53</v>
      </c>
      <c r="AQ199" s="221">
        <v>3435.66</v>
      </c>
      <c r="AR199" s="220"/>
      <c r="AS199" s="343"/>
      <c r="AT199" s="344"/>
      <c r="AU199" s="220">
        <v>149</v>
      </c>
      <c r="AV199" s="220">
        <v>113</v>
      </c>
      <c r="AW199" s="220">
        <v>22</v>
      </c>
      <c r="AX199" s="220">
        <v>20</v>
      </c>
      <c r="AY199" s="220">
        <v>107</v>
      </c>
      <c r="AZ199" s="220"/>
      <c r="BA199" s="208"/>
    </row>
    <row r="200" spans="1:53" x14ac:dyDescent="0.25">
      <c r="A200" s="219"/>
      <c r="B200" s="10" t="s">
        <v>381</v>
      </c>
      <c r="C200" s="10"/>
      <c r="D200" s="253">
        <v>8402</v>
      </c>
      <c r="E200" s="10">
        <v>346</v>
      </c>
      <c r="F200" s="10">
        <v>203</v>
      </c>
      <c r="G200" s="10">
        <v>149</v>
      </c>
      <c r="H200" s="10">
        <v>125</v>
      </c>
      <c r="I200" s="10">
        <v>125</v>
      </c>
      <c r="J200" s="10"/>
      <c r="K200" s="343"/>
      <c r="L200" s="344"/>
      <c r="M200" s="10">
        <v>37988.239999999998</v>
      </c>
      <c r="N200" s="10">
        <v>18166.39</v>
      </c>
      <c r="O200" s="10">
        <v>11916.96</v>
      </c>
      <c r="P200" s="10">
        <v>10532.82</v>
      </c>
      <c r="Q200" s="10">
        <v>84747.61</v>
      </c>
      <c r="R200" s="10"/>
      <c r="S200" s="343"/>
      <c r="T200" s="344"/>
      <c r="U200" s="10">
        <v>101</v>
      </c>
      <c r="V200" s="10">
        <v>48</v>
      </c>
      <c r="W200" s="10">
        <v>33</v>
      </c>
      <c r="X200" s="10">
        <v>29</v>
      </c>
      <c r="Y200" s="10">
        <v>225</v>
      </c>
      <c r="Z200" s="10"/>
      <c r="AA200" s="208"/>
      <c r="AB200" s="10" t="s">
        <v>443</v>
      </c>
      <c r="AC200" s="10"/>
      <c r="AD200" s="253">
        <v>8066</v>
      </c>
      <c r="AE200" s="220">
        <v>55</v>
      </c>
      <c r="AF200" s="220">
        <v>42</v>
      </c>
      <c r="AG200" s="220">
        <v>12</v>
      </c>
      <c r="AH200" s="220">
        <v>22</v>
      </c>
      <c r="AI200" s="220">
        <v>22</v>
      </c>
      <c r="AJ200" s="220"/>
      <c r="AK200" s="343"/>
      <c r="AL200" s="344"/>
      <c r="AM200" s="221">
        <v>29205.13</v>
      </c>
      <c r="AN200" s="221">
        <v>15764.35</v>
      </c>
      <c r="AO200" s="221">
        <v>1010.82</v>
      </c>
      <c r="AP200" s="221">
        <v>5813.71</v>
      </c>
      <c r="AQ200" s="221">
        <v>14429.07</v>
      </c>
      <c r="AR200" s="220"/>
      <c r="AS200" s="343"/>
      <c r="AT200" s="344"/>
      <c r="AU200" s="220">
        <v>504</v>
      </c>
      <c r="AV200" s="220">
        <v>272</v>
      </c>
      <c r="AW200" s="220">
        <v>30</v>
      </c>
      <c r="AX200" s="220">
        <v>100</v>
      </c>
      <c r="AY200" s="220">
        <v>249</v>
      </c>
      <c r="AZ200" s="220"/>
      <c r="BA200" s="208"/>
    </row>
    <row r="201" spans="1:53" x14ac:dyDescent="0.25">
      <c r="A201" s="219"/>
      <c r="B201" s="10" t="s">
        <v>384</v>
      </c>
      <c r="C201" s="10"/>
      <c r="D201" s="253">
        <v>8053</v>
      </c>
      <c r="E201" s="10">
        <v>287</v>
      </c>
      <c r="F201" s="10">
        <v>174</v>
      </c>
      <c r="G201" s="10">
        <v>93</v>
      </c>
      <c r="H201" s="10">
        <v>122</v>
      </c>
      <c r="I201" s="10">
        <v>135</v>
      </c>
      <c r="J201" s="10"/>
      <c r="K201" s="343"/>
      <c r="L201" s="344"/>
      <c r="M201" s="10">
        <v>56320.72</v>
      </c>
      <c r="N201" s="10">
        <v>33256.720000000001</v>
      </c>
      <c r="O201" s="10">
        <v>16121.39</v>
      </c>
      <c r="P201" s="10">
        <v>24175.43</v>
      </c>
      <c r="Q201" s="10">
        <v>130280.37</v>
      </c>
      <c r="R201" s="10"/>
      <c r="S201" s="343"/>
      <c r="T201" s="344"/>
      <c r="U201" s="10">
        <v>160</v>
      </c>
      <c r="V201" s="10">
        <v>95</v>
      </c>
      <c r="W201" s="10">
        <v>71</v>
      </c>
      <c r="X201" s="10">
        <v>70</v>
      </c>
      <c r="Y201" s="10">
        <v>372</v>
      </c>
      <c r="Z201" s="10"/>
      <c r="AA201" s="208"/>
      <c r="AB201" s="10" t="s">
        <v>445</v>
      </c>
      <c r="AC201" s="10"/>
      <c r="AD201" s="253">
        <v>8067</v>
      </c>
      <c r="AE201" s="220">
        <v>22</v>
      </c>
      <c r="AF201" s="220">
        <v>15</v>
      </c>
      <c r="AG201" s="220">
        <v>11</v>
      </c>
      <c r="AH201" s="220">
        <v>10</v>
      </c>
      <c r="AI201" s="220">
        <v>5</v>
      </c>
      <c r="AJ201" s="220"/>
      <c r="AK201" s="343"/>
      <c r="AL201" s="344"/>
      <c r="AM201" s="221">
        <v>2164.9499999999998</v>
      </c>
      <c r="AN201" s="221">
        <v>1292.04</v>
      </c>
      <c r="AO201" s="220">
        <v>789.75</v>
      </c>
      <c r="AP201" s="220">
        <v>616.07000000000005</v>
      </c>
      <c r="AQ201" s="221">
        <v>2894.55</v>
      </c>
      <c r="AR201" s="220"/>
      <c r="AS201" s="343"/>
      <c r="AT201" s="344"/>
      <c r="AU201" s="220">
        <v>98</v>
      </c>
      <c r="AV201" s="220">
        <v>59</v>
      </c>
      <c r="AW201" s="220">
        <v>44</v>
      </c>
      <c r="AX201" s="220">
        <v>28</v>
      </c>
      <c r="AY201" s="220">
        <v>132</v>
      </c>
      <c r="AZ201" s="220"/>
      <c r="BA201" s="208"/>
    </row>
    <row r="202" spans="1:53" x14ac:dyDescent="0.25">
      <c r="A202" s="219"/>
      <c r="B202" s="10" t="s">
        <v>386</v>
      </c>
      <c r="C202" s="10"/>
      <c r="D202" s="253">
        <v>8223</v>
      </c>
      <c r="E202" s="10">
        <v>173</v>
      </c>
      <c r="F202" s="10">
        <v>95</v>
      </c>
      <c r="G202" s="10">
        <v>58</v>
      </c>
      <c r="H202" s="10">
        <v>49</v>
      </c>
      <c r="I202" s="10">
        <v>61</v>
      </c>
      <c r="J202" s="10"/>
      <c r="K202" s="343"/>
      <c r="L202" s="344"/>
      <c r="M202" s="10">
        <v>21265.7</v>
      </c>
      <c r="N202" s="10">
        <v>13529.61</v>
      </c>
      <c r="O202" s="10">
        <v>5156.43</v>
      </c>
      <c r="P202" s="10">
        <v>4451.87</v>
      </c>
      <c r="Q202" s="10">
        <v>46910.27</v>
      </c>
      <c r="R202" s="10"/>
      <c r="S202" s="343"/>
      <c r="T202" s="344"/>
      <c r="U202" s="10">
        <v>107</v>
      </c>
      <c r="V202" s="10">
        <v>68</v>
      </c>
      <c r="W202" s="10">
        <v>27</v>
      </c>
      <c r="X202" s="10">
        <v>23</v>
      </c>
      <c r="Y202" s="10">
        <v>237</v>
      </c>
      <c r="Z202" s="10"/>
      <c r="AA202" s="208"/>
      <c r="AB202" s="10" t="s">
        <v>448</v>
      </c>
      <c r="AC202" s="10"/>
      <c r="AD202" s="253">
        <v>8069</v>
      </c>
      <c r="AE202" s="220">
        <v>86</v>
      </c>
      <c r="AF202" s="220">
        <v>60</v>
      </c>
      <c r="AG202" s="220">
        <v>50</v>
      </c>
      <c r="AH202" s="220">
        <v>27</v>
      </c>
      <c r="AI202" s="220">
        <v>42</v>
      </c>
      <c r="AJ202" s="220"/>
      <c r="AK202" s="343"/>
      <c r="AL202" s="344"/>
      <c r="AM202" s="221">
        <v>27843.83</v>
      </c>
      <c r="AN202" s="221">
        <v>18756.330000000002</v>
      </c>
      <c r="AO202" s="221">
        <v>12043.43</v>
      </c>
      <c r="AP202" s="221">
        <v>1954.34</v>
      </c>
      <c r="AQ202" s="221">
        <v>79594.080000000002</v>
      </c>
      <c r="AR202" s="220"/>
      <c r="AS202" s="343"/>
      <c r="AT202" s="344"/>
      <c r="AU202" s="220">
        <v>324</v>
      </c>
      <c r="AV202" s="220">
        <v>218</v>
      </c>
      <c r="AW202" s="220">
        <v>156</v>
      </c>
      <c r="AX202" s="220">
        <v>30</v>
      </c>
      <c r="AY202" s="220">
        <v>926</v>
      </c>
      <c r="AZ202" s="220"/>
      <c r="BA202" s="208"/>
    </row>
    <row r="203" spans="1:53" x14ac:dyDescent="0.25">
      <c r="A203" s="219"/>
      <c r="B203" s="10" t="s">
        <v>388</v>
      </c>
      <c r="C203" s="10"/>
      <c r="D203" s="253">
        <v>8224</v>
      </c>
      <c r="E203" s="10">
        <v>5</v>
      </c>
      <c r="F203" s="10">
        <v>6</v>
      </c>
      <c r="G203" s="10">
        <v>3</v>
      </c>
      <c r="H203" s="10">
        <v>2</v>
      </c>
      <c r="I203" s="10">
        <v>3</v>
      </c>
      <c r="J203" s="10"/>
      <c r="K203" s="343"/>
      <c r="L203" s="344"/>
      <c r="M203" s="10">
        <v>2153.0700000000002</v>
      </c>
      <c r="N203" s="10">
        <v>2521.44</v>
      </c>
      <c r="O203" s="10">
        <v>1098.67</v>
      </c>
      <c r="P203" s="10">
        <v>536.53</v>
      </c>
      <c r="Q203" s="10">
        <v>2485.29</v>
      </c>
      <c r="R203" s="10"/>
      <c r="S203" s="343"/>
      <c r="T203" s="344"/>
      <c r="U203" s="10">
        <v>308</v>
      </c>
      <c r="V203" s="10">
        <v>360</v>
      </c>
      <c r="W203" s="10">
        <v>157</v>
      </c>
      <c r="X203" s="10">
        <v>89</v>
      </c>
      <c r="Y203" s="10">
        <v>355</v>
      </c>
      <c r="Z203" s="10"/>
      <c r="AA203" s="208"/>
      <c r="AB203" s="10" t="s">
        <v>449</v>
      </c>
      <c r="AC203" s="10"/>
      <c r="AD203" s="253">
        <v>8070</v>
      </c>
      <c r="AE203" s="220">
        <v>78</v>
      </c>
      <c r="AF203" s="220">
        <v>26</v>
      </c>
      <c r="AG203" s="220">
        <v>12</v>
      </c>
      <c r="AH203" s="220">
        <v>11</v>
      </c>
      <c r="AI203" s="220">
        <v>11</v>
      </c>
      <c r="AJ203" s="220"/>
      <c r="AK203" s="343"/>
      <c r="AL203" s="344"/>
      <c r="AM203" s="221">
        <v>74396.820000000007</v>
      </c>
      <c r="AN203" s="221">
        <v>47152.61</v>
      </c>
      <c r="AO203" s="221">
        <v>1995.78</v>
      </c>
      <c r="AP203" s="221">
        <v>31373.02</v>
      </c>
      <c r="AQ203" s="221">
        <v>56025.69</v>
      </c>
      <c r="AR203" s="220"/>
      <c r="AS203" s="343"/>
      <c r="AT203" s="344"/>
      <c r="AU203" s="220">
        <v>942</v>
      </c>
      <c r="AV203" s="220">
        <v>597</v>
      </c>
      <c r="AW203" s="220">
        <v>27</v>
      </c>
      <c r="AX203" s="220">
        <v>413</v>
      </c>
      <c r="AY203" s="220">
        <v>709</v>
      </c>
      <c r="AZ203" s="220"/>
      <c r="BA203" s="208"/>
    </row>
    <row r="204" spans="1:53" x14ac:dyDescent="0.25">
      <c r="A204" s="219"/>
      <c r="B204" s="10" t="s">
        <v>391</v>
      </c>
      <c r="C204" s="10"/>
      <c r="D204" s="253">
        <v>8329</v>
      </c>
      <c r="E204" s="10">
        <v>6</v>
      </c>
      <c r="F204" s="10">
        <v>3</v>
      </c>
      <c r="G204" s="10">
        <v>2</v>
      </c>
      <c r="H204" s="10">
        <v>3</v>
      </c>
      <c r="I204" s="10">
        <v>5</v>
      </c>
      <c r="J204" s="10"/>
      <c r="K204" s="343"/>
      <c r="L204" s="344"/>
      <c r="M204" s="10">
        <v>953.07</v>
      </c>
      <c r="N204" s="10">
        <v>357.66</v>
      </c>
      <c r="O204" s="10">
        <v>227.47</v>
      </c>
      <c r="P204" s="10">
        <v>198.2</v>
      </c>
      <c r="Q204" s="10">
        <v>14208.75</v>
      </c>
      <c r="R204" s="10"/>
      <c r="S204" s="343"/>
      <c r="T204" s="344"/>
      <c r="U204" s="10">
        <v>106</v>
      </c>
      <c r="V204" s="10">
        <v>40</v>
      </c>
      <c r="W204" s="10">
        <v>32</v>
      </c>
      <c r="X204" s="10">
        <v>25</v>
      </c>
      <c r="Y204" s="10">
        <v>1579</v>
      </c>
      <c r="Z204" s="10"/>
      <c r="AA204" s="208"/>
      <c r="AB204" s="10" t="s">
        <v>453</v>
      </c>
      <c r="AC204" s="10"/>
      <c r="AD204" s="253">
        <v>8270</v>
      </c>
      <c r="AE204" s="220">
        <v>7</v>
      </c>
      <c r="AF204" s="220">
        <v>3</v>
      </c>
      <c r="AG204" s="220">
        <v>2</v>
      </c>
      <c r="AH204" s="220">
        <v>2</v>
      </c>
      <c r="AI204" s="220">
        <v>2</v>
      </c>
      <c r="AJ204" s="220"/>
      <c r="AK204" s="343"/>
      <c r="AL204" s="344"/>
      <c r="AM204" s="221">
        <v>9146.4500000000007</v>
      </c>
      <c r="AN204" s="220">
        <v>491.85</v>
      </c>
      <c r="AO204" s="220">
        <v>23.65</v>
      </c>
      <c r="AP204" s="220">
        <v>216.16</v>
      </c>
      <c r="AQ204" s="221">
        <v>6383</v>
      </c>
      <c r="AR204" s="220"/>
      <c r="AS204" s="343"/>
      <c r="AT204" s="344"/>
      <c r="AU204" s="222">
        <v>1307</v>
      </c>
      <c r="AV204" s="220">
        <v>70</v>
      </c>
      <c r="AW204" s="220">
        <v>4</v>
      </c>
      <c r="AX204" s="220">
        <v>31</v>
      </c>
      <c r="AY204" s="220">
        <v>912</v>
      </c>
      <c r="AZ204" s="220"/>
      <c r="BA204" s="208"/>
    </row>
    <row r="205" spans="1:53" x14ac:dyDescent="0.25">
      <c r="A205" s="219"/>
      <c r="B205" s="10" t="s">
        <v>393</v>
      </c>
      <c r="C205" s="10"/>
      <c r="D205" s="253">
        <v>8092</v>
      </c>
      <c r="E205" s="10">
        <v>31</v>
      </c>
      <c r="F205" s="10">
        <v>21</v>
      </c>
      <c r="G205" s="10">
        <v>12</v>
      </c>
      <c r="H205" s="10">
        <v>13</v>
      </c>
      <c r="I205" s="10">
        <v>16</v>
      </c>
      <c r="J205" s="10"/>
      <c r="K205" s="343"/>
      <c r="L205" s="344"/>
      <c r="M205" s="10">
        <v>8076.6</v>
      </c>
      <c r="N205" s="10">
        <v>7518.04</v>
      </c>
      <c r="O205" s="10">
        <v>3430.65</v>
      </c>
      <c r="P205" s="10">
        <v>1989.41</v>
      </c>
      <c r="Q205" s="10">
        <v>14616.99</v>
      </c>
      <c r="R205" s="10"/>
      <c r="S205" s="343"/>
      <c r="T205" s="344"/>
      <c r="U205" s="10">
        <v>224</v>
      </c>
      <c r="V205" s="10">
        <v>209</v>
      </c>
      <c r="W205" s="10">
        <v>95</v>
      </c>
      <c r="X205" s="10">
        <v>59</v>
      </c>
      <c r="Y205" s="10">
        <v>406</v>
      </c>
      <c r="Z205" s="10"/>
      <c r="AA205" s="208"/>
      <c r="AB205" s="10" t="s">
        <v>456</v>
      </c>
      <c r="AC205" s="10"/>
      <c r="AD205" s="253">
        <v>8098</v>
      </c>
      <c r="AE205" s="220">
        <v>7</v>
      </c>
      <c r="AF205" s="220">
        <v>6</v>
      </c>
      <c r="AG205" s="220">
        <v>4</v>
      </c>
      <c r="AH205" s="220">
        <v>4</v>
      </c>
      <c r="AI205" s="220">
        <v>4</v>
      </c>
      <c r="AJ205" s="220"/>
      <c r="AK205" s="343"/>
      <c r="AL205" s="344"/>
      <c r="AM205" s="220">
        <v>436.04</v>
      </c>
      <c r="AN205" s="220">
        <v>242.34</v>
      </c>
      <c r="AO205" s="220">
        <v>101.71</v>
      </c>
      <c r="AP205" s="220">
        <v>109.72</v>
      </c>
      <c r="AQ205" s="221">
        <v>3454.04</v>
      </c>
      <c r="AR205" s="220"/>
      <c r="AS205" s="343"/>
      <c r="AT205" s="344"/>
      <c r="AU205" s="220">
        <v>62</v>
      </c>
      <c r="AV205" s="220">
        <v>35</v>
      </c>
      <c r="AW205" s="220">
        <v>17</v>
      </c>
      <c r="AX205" s="220">
        <v>16</v>
      </c>
      <c r="AY205" s="220">
        <v>493</v>
      </c>
      <c r="AZ205" s="220"/>
      <c r="BA205" s="208"/>
    </row>
    <row r="206" spans="1:53" x14ac:dyDescent="0.25">
      <c r="A206" s="219"/>
      <c r="B206" s="10" t="s">
        <v>394</v>
      </c>
      <c r="C206" s="10"/>
      <c r="D206" s="253">
        <v>8330</v>
      </c>
      <c r="E206" s="10">
        <v>1890</v>
      </c>
      <c r="F206" s="10">
        <v>1311</v>
      </c>
      <c r="G206" s="10">
        <v>1017</v>
      </c>
      <c r="H206" s="10">
        <v>897</v>
      </c>
      <c r="I206" s="10">
        <v>1281</v>
      </c>
      <c r="J206" s="10"/>
      <c r="K206" s="343"/>
      <c r="L206" s="344"/>
      <c r="M206" s="10">
        <v>383575.42</v>
      </c>
      <c r="N206" s="10">
        <v>272367.32</v>
      </c>
      <c r="O206" s="10">
        <v>164779.78</v>
      </c>
      <c r="P206" s="10">
        <v>105925.61</v>
      </c>
      <c r="Q206" s="10">
        <v>1376938.99</v>
      </c>
      <c r="R206" s="10"/>
      <c r="S206" s="343"/>
      <c r="T206" s="344"/>
      <c r="U206" s="10">
        <v>161</v>
      </c>
      <c r="V206" s="10">
        <v>114</v>
      </c>
      <c r="W206" s="10">
        <v>72</v>
      </c>
      <c r="X206" s="10">
        <v>45</v>
      </c>
      <c r="Y206" s="10">
        <v>577</v>
      </c>
      <c r="Z206" s="10"/>
      <c r="AA206" s="208"/>
      <c r="AB206" s="10" t="s">
        <v>458</v>
      </c>
      <c r="AC206" s="10"/>
      <c r="AD206" s="253">
        <v>8021</v>
      </c>
      <c r="AE206" s="220">
        <v>39</v>
      </c>
      <c r="AF206" s="220">
        <v>18</v>
      </c>
      <c r="AG206" s="220">
        <v>14</v>
      </c>
      <c r="AH206" s="220">
        <v>11</v>
      </c>
      <c r="AI206" s="220">
        <v>10</v>
      </c>
      <c r="AJ206" s="220"/>
      <c r="AK206" s="343"/>
      <c r="AL206" s="344"/>
      <c r="AM206" s="221">
        <v>29502.34</v>
      </c>
      <c r="AN206" s="221">
        <v>11084.39</v>
      </c>
      <c r="AO206" s="221">
        <v>11209.84</v>
      </c>
      <c r="AP206" s="221">
        <v>3720.18</v>
      </c>
      <c r="AQ206" s="221">
        <v>10757.58</v>
      </c>
      <c r="AR206" s="220"/>
      <c r="AS206" s="343"/>
      <c r="AT206" s="344"/>
      <c r="AU206" s="220">
        <v>628</v>
      </c>
      <c r="AV206" s="220">
        <v>236</v>
      </c>
      <c r="AW206" s="220">
        <v>255</v>
      </c>
      <c r="AX206" s="220">
        <v>87</v>
      </c>
      <c r="AY206" s="220">
        <v>234</v>
      </c>
      <c r="AZ206" s="220"/>
      <c r="BA206" s="208"/>
    </row>
    <row r="207" spans="1:53" x14ac:dyDescent="0.25">
      <c r="A207" s="219"/>
      <c r="B207" s="10" t="s">
        <v>395</v>
      </c>
      <c r="C207" s="10"/>
      <c r="D207" s="253">
        <v>8210</v>
      </c>
      <c r="E207" s="10">
        <v>108</v>
      </c>
      <c r="F207" s="10">
        <v>72</v>
      </c>
      <c r="G207" s="10">
        <v>55</v>
      </c>
      <c r="H207" s="10">
        <v>47</v>
      </c>
      <c r="I207" s="10">
        <v>56</v>
      </c>
      <c r="J207" s="10"/>
      <c r="K207" s="343"/>
      <c r="L207" s="344"/>
      <c r="M207" s="10">
        <v>9016.76</v>
      </c>
      <c r="N207" s="10">
        <v>7673.26</v>
      </c>
      <c r="O207" s="10">
        <v>5014.0600000000004</v>
      </c>
      <c r="P207" s="10">
        <v>3153.28</v>
      </c>
      <c r="Q207" s="10">
        <v>34422.089999999997</v>
      </c>
      <c r="R207" s="10"/>
      <c r="S207" s="343"/>
      <c r="T207" s="344"/>
      <c r="U207" s="10">
        <v>70</v>
      </c>
      <c r="V207" s="10">
        <v>60</v>
      </c>
      <c r="W207" s="10">
        <v>39</v>
      </c>
      <c r="X207" s="10">
        <v>25</v>
      </c>
      <c r="Y207" s="10">
        <v>269</v>
      </c>
      <c r="Z207" s="10"/>
      <c r="AA207" s="208"/>
      <c r="AB207" s="10" t="s">
        <v>461</v>
      </c>
      <c r="AC207" s="10"/>
      <c r="AD207" s="253">
        <v>8201</v>
      </c>
      <c r="AE207" s="220">
        <v>5</v>
      </c>
      <c r="AF207" s="220">
        <v>1</v>
      </c>
      <c r="AG207" s="220">
        <v>1</v>
      </c>
      <c r="AH207" s="220"/>
      <c r="AI207" s="220"/>
      <c r="AJ207" s="220"/>
      <c r="AK207" s="343"/>
      <c r="AL207" s="344"/>
      <c r="AM207" s="221">
        <v>4622.4799999999996</v>
      </c>
      <c r="AN207" s="220">
        <v>75.16</v>
      </c>
      <c r="AO207" s="220">
        <v>64.12</v>
      </c>
      <c r="AP207" s="220" t="s">
        <v>708</v>
      </c>
      <c r="AQ207" s="220" t="s">
        <v>708</v>
      </c>
      <c r="AR207" s="220"/>
      <c r="AS207" s="343"/>
      <c r="AT207" s="344"/>
      <c r="AU207" s="220">
        <v>924</v>
      </c>
      <c r="AV207" s="220">
        <v>15</v>
      </c>
      <c r="AW207" s="220">
        <v>16</v>
      </c>
      <c r="AX207" s="220" t="s">
        <v>708</v>
      </c>
      <c r="AY207" s="220" t="s">
        <v>708</v>
      </c>
      <c r="AZ207" s="220"/>
      <c r="BA207" s="208"/>
    </row>
    <row r="208" spans="1:53" x14ac:dyDescent="0.25">
      <c r="A208" s="219"/>
      <c r="B208" s="10" t="s">
        <v>396</v>
      </c>
      <c r="C208" s="10"/>
      <c r="D208" s="253">
        <v>8232</v>
      </c>
      <c r="E208" s="10">
        <v>10</v>
      </c>
      <c r="F208" s="10">
        <v>4</v>
      </c>
      <c r="G208" s="10">
        <v>3</v>
      </c>
      <c r="H208" s="10">
        <v>2</v>
      </c>
      <c r="I208" s="10">
        <v>3</v>
      </c>
      <c r="J208" s="10"/>
      <c r="K208" s="343"/>
      <c r="L208" s="344"/>
      <c r="M208" s="10">
        <v>2718.02</v>
      </c>
      <c r="N208" s="10">
        <v>984.83</v>
      </c>
      <c r="O208" s="10">
        <v>845.93</v>
      </c>
      <c r="P208" s="10">
        <v>199.51</v>
      </c>
      <c r="Q208" s="10">
        <v>2969.49</v>
      </c>
      <c r="R208" s="10"/>
      <c r="S208" s="343"/>
      <c r="T208" s="344"/>
      <c r="U208" s="10">
        <v>247</v>
      </c>
      <c r="V208" s="10">
        <v>90</v>
      </c>
      <c r="W208" s="10">
        <v>77</v>
      </c>
      <c r="X208" s="10">
        <v>20</v>
      </c>
      <c r="Y208" s="10">
        <v>270</v>
      </c>
      <c r="Z208" s="10"/>
      <c r="AA208" s="208"/>
      <c r="AB208" s="10" t="s">
        <v>463</v>
      </c>
      <c r="AC208" s="10"/>
      <c r="AD208" s="253">
        <v>8071</v>
      </c>
      <c r="AE208" s="220">
        <v>61</v>
      </c>
      <c r="AF208" s="220">
        <v>34</v>
      </c>
      <c r="AG208" s="220">
        <v>21</v>
      </c>
      <c r="AH208" s="220">
        <v>21</v>
      </c>
      <c r="AI208" s="220">
        <v>18</v>
      </c>
      <c r="AJ208" s="220"/>
      <c r="AK208" s="343"/>
      <c r="AL208" s="344"/>
      <c r="AM208" s="221">
        <v>16709</v>
      </c>
      <c r="AN208" s="221">
        <v>5233.33</v>
      </c>
      <c r="AO208" s="221">
        <v>3142.75</v>
      </c>
      <c r="AP208" s="221">
        <v>2370.69</v>
      </c>
      <c r="AQ208" s="221">
        <v>5798</v>
      </c>
      <c r="AR208" s="220"/>
      <c r="AS208" s="343"/>
      <c r="AT208" s="344"/>
      <c r="AU208" s="220">
        <v>274</v>
      </c>
      <c r="AV208" s="220">
        <v>86</v>
      </c>
      <c r="AW208" s="220">
        <v>56</v>
      </c>
      <c r="AX208" s="220">
        <v>40</v>
      </c>
      <c r="AY208" s="220">
        <v>95</v>
      </c>
      <c r="AZ208" s="220"/>
      <c r="BA208" s="208"/>
    </row>
    <row r="209" spans="1:53" x14ac:dyDescent="0.25">
      <c r="A209" s="219"/>
      <c r="B209" s="10" t="s">
        <v>396</v>
      </c>
      <c r="C209" s="10"/>
      <c r="D209" s="253">
        <v>8234</v>
      </c>
      <c r="E209" s="10">
        <v>614</v>
      </c>
      <c r="F209" s="10">
        <v>399</v>
      </c>
      <c r="G209" s="10">
        <v>304</v>
      </c>
      <c r="H209" s="10">
        <v>272</v>
      </c>
      <c r="I209" s="10">
        <v>381</v>
      </c>
      <c r="J209" s="10"/>
      <c r="K209" s="343"/>
      <c r="L209" s="344"/>
      <c r="M209" s="10">
        <v>112967.69</v>
      </c>
      <c r="N209" s="10">
        <v>70710.429999999993</v>
      </c>
      <c r="O209" s="10">
        <v>52440.31</v>
      </c>
      <c r="P209" s="10">
        <v>36604.449999999997</v>
      </c>
      <c r="Q209" s="10">
        <v>365323.3</v>
      </c>
      <c r="R209" s="10"/>
      <c r="S209" s="343"/>
      <c r="T209" s="344"/>
      <c r="U209" s="10">
        <v>145</v>
      </c>
      <c r="V209" s="10">
        <v>91</v>
      </c>
      <c r="W209" s="10">
        <v>69</v>
      </c>
      <c r="X209" s="10">
        <v>48</v>
      </c>
      <c r="Y209" s="10">
        <v>470</v>
      </c>
      <c r="Z209" s="10"/>
      <c r="AA209" s="208"/>
      <c r="AB209" s="10" t="s">
        <v>465</v>
      </c>
      <c r="AC209" s="10"/>
      <c r="AD209" s="253">
        <v>8318</v>
      </c>
      <c r="AE209" s="220">
        <v>2</v>
      </c>
      <c r="AF209" s="220"/>
      <c r="AG209" s="220"/>
      <c r="AH209" s="220"/>
      <c r="AI209" s="220"/>
      <c r="AJ209" s="220"/>
      <c r="AK209" s="343"/>
      <c r="AL209" s="344"/>
      <c r="AM209" s="220">
        <v>32.29</v>
      </c>
      <c r="AN209" s="220" t="s">
        <v>708</v>
      </c>
      <c r="AO209" s="220" t="s">
        <v>708</v>
      </c>
      <c r="AP209" s="220" t="s">
        <v>708</v>
      </c>
      <c r="AQ209" s="220" t="s">
        <v>708</v>
      </c>
      <c r="AR209" s="220"/>
      <c r="AS209" s="343"/>
      <c r="AT209" s="344"/>
      <c r="AU209" s="220">
        <v>16</v>
      </c>
      <c r="AV209" s="220" t="s">
        <v>708</v>
      </c>
      <c r="AW209" s="220" t="s">
        <v>708</v>
      </c>
      <c r="AX209" s="220" t="s">
        <v>708</v>
      </c>
      <c r="AY209" s="220" t="s">
        <v>708</v>
      </c>
      <c r="AZ209" s="220"/>
      <c r="BA209" s="208"/>
    </row>
    <row r="210" spans="1:53" x14ac:dyDescent="0.25">
      <c r="A210" s="219"/>
      <c r="B210" s="10" t="s">
        <v>397</v>
      </c>
      <c r="C210" s="10"/>
      <c r="D210" s="253">
        <v>8055</v>
      </c>
      <c r="E210" s="10">
        <v>124</v>
      </c>
      <c r="F210" s="10">
        <v>70</v>
      </c>
      <c r="G210" s="10">
        <v>44</v>
      </c>
      <c r="H210" s="10">
        <v>44</v>
      </c>
      <c r="I210" s="10">
        <v>54</v>
      </c>
      <c r="J210" s="10"/>
      <c r="K210" s="343"/>
      <c r="L210" s="344"/>
      <c r="M210" s="10">
        <v>34278.449999999997</v>
      </c>
      <c r="N210" s="10">
        <v>19079.61</v>
      </c>
      <c r="O210" s="10">
        <v>10755.07</v>
      </c>
      <c r="P210" s="10">
        <v>9246.61</v>
      </c>
      <c r="Q210" s="10">
        <v>157992.88</v>
      </c>
      <c r="R210" s="10"/>
      <c r="S210" s="343"/>
      <c r="T210" s="344"/>
      <c r="U210" s="10">
        <v>232</v>
      </c>
      <c r="V210" s="10">
        <v>129</v>
      </c>
      <c r="W210" s="10">
        <v>79</v>
      </c>
      <c r="X210" s="10">
        <v>62</v>
      </c>
      <c r="Y210" s="10">
        <v>1068</v>
      </c>
      <c r="Z210" s="10"/>
      <c r="AA210" s="208"/>
      <c r="AB210" s="10" t="s">
        <v>467</v>
      </c>
      <c r="AC210" s="10"/>
      <c r="AD210" s="253">
        <v>8232</v>
      </c>
      <c r="AE210" s="220">
        <v>313</v>
      </c>
      <c r="AF210" s="220">
        <v>167</v>
      </c>
      <c r="AG210" s="220">
        <v>99</v>
      </c>
      <c r="AH210" s="220">
        <v>84</v>
      </c>
      <c r="AI210" s="220">
        <v>79</v>
      </c>
      <c r="AJ210" s="220"/>
      <c r="AK210" s="343"/>
      <c r="AL210" s="344"/>
      <c r="AM210" s="221">
        <v>145560.51999999999</v>
      </c>
      <c r="AN210" s="221">
        <v>78378.94</v>
      </c>
      <c r="AO210" s="221">
        <v>13592.87</v>
      </c>
      <c r="AP210" s="221">
        <v>12451.54</v>
      </c>
      <c r="AQ210" s="221">
        <v>93186.5</v>
      </c>
      <c r="AR210" s="220"/>
      <c r="AS210" s="343"/>
      <c r="AT210" s="344"/>
      <c r="AU210" s="220">
        <v>453</v>
      </c>
      <c r="AV210" s="220">
        <v>244</v>
      </c>
      <c r="AW210" s="220">
        <v>43</v>
      </c>
      <c r="AX210" s="220">
        <v>40</v>
      </c>
      <c r="AY210" s="220">
        <v>290</v>
      </c>
      <c r="AZ210" s="220"/>
      <c r="BA210" s="208"/>
    </row>
    <row r="211" spans="1:53" x14ac:dyDescent="0.25">
      <c r="A211" s="219"/>
      <c r="B211" s="10" t="s">
        <v>398</v>
      </c>
      <c r="C211" s="10"/>
      <c r="D211" s="253">
        <v>8027</v>
      </c>
      <c r="E211" s="10">
        <v>1</v>
      </c>
      <c r="F211" s="10">
        <v>1</v>
      </c>
      <c r="G211" s="10">
        <v>1</v>
      </c>
      <c r="H211" s="10"/>
      <c r="I211" s="10"/>
      <c r="J211" s="10"/>
      <c r="K211" s="343"/>
      <c r="L211" s="344"/>
      <c r="M211" s="10">
        <v>100.53</v>
      </c>
      <c r="N211" s="10">
        <v>76.47</v>
      </c>
      <c r="O211" s="10">
        <v>26.61</v>
      </c>
      <c r="P211" s="10">
        <v>0</v>
      </c>
      <c r="Q211" s="10">
        <v>0</v>
      </c>
      <c r="R211" s="10"/>
      <c r="S211" s="343"/>
      <c r="T211" s="344"/>
      <c r="U211" s="10">
        <v>101</v>
      </c>
      <c r="V211" s="10">
        <v>76</v>
      </c>
      <c r="W211" s="10">
        <v>27</v>
      </c>
      <c r="X211" s="10">
        <v>0</v>
      </c>
      <c r="Y211" s="10">
        <v>0</v>
      </c>
      <c r="Z211" s="10"/>
      <c r="AA211" s="208"/>
      <c r="AB211" s="10" t="s">
        <v>468</v>
      </c>
      <c r="AC211" s="10"/>
      <c r="AD211" s="253">
        <v>8318</v>
      </c>
      <c r="AE211" s="220">
        <v>2</v>
      </c>
      <c r="AF211" s="220">
        <v>1</v>
      </c>
      <c r="AG211" s="220"/>
      <c r="AH211" s="220"/>
      <c r="AI211" s="220"/>
      <c r="AJ211" s="220"/>
      <c r="AK211" s="343"/>
      <c r="AL211" s="344"/>
      <c r="AM211" s="221">
        <v>6350.54</v>
      </c>
      <c r="AN211" s="220">
        <v>320.5</v>
      </c>
      <c r="AO211" s="220" t="s">
        <v>708</v>
      </c>
      <c r="AP211" s="220" t="s">
        <v>708</v>
      </c>
      <c r="AQ211" s="220" t="s">
        <v>708</v>
      </c>
      <c r="AR211" s="220"/>
      <c r="AS211" s="343"/>
      <c r="AT211" s="344"/>
      <c r="AU211" s="222">
        <v>3175</v>
      </c>
      <c r="AV211" s="220">
        <v>160</v>
      </c>
      <c r="AW211" s="220" t="s">
        <v>708</v>
      </c>
      <c r="AX211" s="220" t="s">
        <v>708</v>
      </c>
      <c r="AY211" s="220" t="s">
        <v>708</v>
      </c>
      <c r="AZ211" s="220"/>
      <c r="BA211" s="208"/>
    </row>
    <row r="212" spans="1:53" x14ac:dyDescent="0.25">
      <c r="A212" s="219"/>
      <c r="B212" s="10" t="s">
        <v>398</v>
      </c>
      <c r="C212" s="10"/>
      <c r="D212" s="253">
        <v>8056</v>
      </c>
      <c r="E212" s="10">
        <v>91</v>
      </c>
      <c r="F212" s="10">
        <v>50</v>
      </c>
      <c r="G212" s="10">
        <v>32</v>
      </c>
      <c r="H212" s="10">
        <v>24</v>
      </c>
      <c r="I212" s="10">
        <v>33</v>
      </c>
      <c r="J212" s="10"/>
      <c r="K212" s="343"/>
      <c r="L212" s="344"/>
      <c r="M212" s="10">
        <v>18820.79</v>
      </c>
      <c r="N212" s="10">
        <v>10292.379999999999</v>
      </c>
      <c r="O212" s="10">
        <v>6721.96</v>
      </c>
      <c r="P212" s="10">
        <v>3216.52</v>
      </c>
      <c r="Q212" s="10">
        <v>35589.019999999997</v>
      </c>
      <c r="R212" s="10"/>
      <c r="S212" s="343"/>
      <c r="T212" s="344"/>
      <c r="U212" s="10">
        <v>165</v>
      </c>
      <c r="V212" s="10">
        <v>90</v>
      </c>
      <c r="W212" s="10">
        <v>60</v>
      </c>
      <c r="X212" s="10">
        <v>28</v>
      </c>
      <c r="Y212" s="10">
        <v>312</v>
      </c>
      <c r="Z212" s="10"/>
      <c r="AA212" s="208"/>
      <c r="AB212" s="10" t="s">
        <v>469</v>
      </c>
      <c r="AC212" s="10"/>
      <c r="AD212" s="253">
        <v>8240</v>
      </c>
      <c r="AE212" s="220">
        <v>29</v>
      </c>
      <c r="AF212" s="220">
        <v>11</v>
      </c>
      <c r="AG212" s="220">
        <v>8</v>
      </c>
      <c r="AH212" s="220">
        <v>4</v>
      </c>
      <c r="AI212" s="220">
        <v>6</v>
      </c>
      <c r="AJ212" s="220"/>
      <c r="AK212" s="343"/>
      <c r="AL212" s="344"/>
      <c r="AM212" s="221">
        <v>6753.84</v>
      </c>
      <c r="AN212" s="221">
        <v>1772.73</v>
      </c>
      <c r="AO212" s="221">
        <v>2256.66</v>
      </c>
      <c r="AP212" s="220">
        <v>771.51</v>
      </c>
      <c r="AQ212" s="221">
        <v>2578.9899999999998</v>
      </c>
      <c r="AR212" s="220"/>
      <c r="AS212" s="343"/>
      <c r="AT212" s="344"/>
      <c r="AU212" s="220">
        <v>218</v>
      </c>
      <c r="AV212" s="220">
        <v>57</v>
      </c>
      <c r="AW212" s="220">
        <v>75</v>
      </c>
      <c r="AX212" s="220">
        <v>27</v>
      </c>
      <c r="AY212" s="220">
        <v>83</v>
      </c>
      <c r="AZ212" s="220"/>
      <c r="BA212" s="208"/>
    </row>
    <row r="213" spans="1:53" x14ac:dyDescent="0.25">
      <c r="A213" s="219"/>
      <c r="B213" s="10" t="s">
        <v>399</v>
      </c>
      <c r="C213" s="10"/>
      <c r="D213" s="253">
        <v>8332</v>
      </c>
      <c r="E213" s="10">
        <v>2692</v>
      </c>
      <c r="F213" s="10">
        <v>1934</v>
      </c>
      <c r="G213" s="10">
        <v>1503</v>
      </c>
      <c r="H213" s="10">
        <v>1301</v>
      </c>
      <c r="I213" s="10">
        <v>1934</v>
      </c>
      <c r="J213" s="10"/>
      <c r="K213" s="343"/>
      <c r="L213" s="344"/>
      <c r="M213" s="10">
        <v>523677.33</v>
      </c>
      <c r="N213" s="10">
        <v>425385.09</v>
      </c>
      <c r="O213" s="10">
        <v>267375.34999999998</v>
      </c>
      <c r="P213" s="10">
        <v>186528.02</v>
      </c>
      <c r="Q213" s="10">
        <v>1883548.52</v>
      </c>
      <c r="R213" s="10"/>
      <c r="S213" s="343"/>
      <c r="T213" s="344"/>
      <c r="U213" s="10">
        <v>154</v>
      </c>
      <c r="V213" s="10">
        <v>125</v>
      </c>
      <c r="W213" s="10">
        <v>81</v>
      </c>
      <c r="X213" s="10">
        <v>56</v>
      </c>
      <c r="Y213" s="10">
        <v>553</v>
      </c>
      <c r="Z213" s="10"/>
      <c r="AA213" s="208"/>
      <c r="AB213" s="10" t="s">
        <v>471</v>
      </c>
      <c r="AC213" s="10"/>
      <c r="AD213" s="253">
        <v>8348</v>
      </c>
      <c r="AE213" s="220">
        <v>7</v>
      </c>
      <c r="AF213" s="220">
        <v>4</v>
      </c>
      <c r="AG213" s="220">
        <v>2</v>
      </c>
      <c r="AH213" s="220">
        <v>3</v>
      </c>
      <c r="AI213" s="220">
        <v>3</v>
      </c>
      <c r="AJ213" s="220"/>
      <c r="AK213" s="343"/>
      <c r="AL213" s="344"/>
      <c r="AM213" s="221">
        <v>1448.63</v>
      </c>
      <c r="AN213" s="220">
        <v>147.97</v>
      </c>
      <c r="AO213" s="220">
        <v>66.94</v>
      </c>
      <c r="AP213" s="220">
        <v>110.75</v>
      </c>
      <c r="AQ213" s="220">
        <v>610.33000000000004</v>
      </c>
      <c r="AR213" s="220"/>
      <c r="AS213" s="343"/>
      <c r="AT213" s="344"/>
      <c r="AU213" s="220">
        <v>207</v>
      </c>
      <c r="AV213" s="220">
        <v>21</v>
      </c>
      <c r="AW213" s="220">
        <v>13</v>
      </c>
      <c r="AX213" s="220">
        <v>16</v>
      </c>
      <c r="AY213" s="220">
        <v>87</v>
      </c>
      <c r="AZ213" s="220"/>
      <c r="BA213" s="208"/>
    </row>
    <row r="214" spans="1:53" x14ac:dyDescent="0.25">
      <c r="A214" s="219"/>
      <c r="B214" s="10" t="s">
        <v>401</v>
      </c>
      <c r="C214" s="10"/>
      <c r="D214" s="253">
        <v>8340</v>
      </c>
      <c r="E214" s="10">
        <v>48</v>
      </c>
      <c r="F214" s="10">
        <v>31</v>
      </c>
      <c r="G214" s="10">
        <v>23</v>
      </c>
      <c r="H214" s="10">
        <v>24</v>
      </c>
      <c r="I214" s="10">
        <v>34</v>
      </c>
      <c r="J214" s="10"/>
      <c r="K214" s="343"/>
      <c r="L214" s="344"/>
      <c r="M214" s="10">
        <v>13574.55</v>
      </c>
      <c r="N214" s="10">
        <v>6312.21</v>
      </c>
      <c r="O214" s="10">
        <v>5826.9</v>
      </c>
      <c r="P214" s="10">
        <v>4448.4799999999996</v>
      </c>
      <c r="Q214" s="10">
        <v>51919.41</v>
      </c>
      <c r="R214" s="10"/>
      <c r="S214" s="343"/>
      <c r="T214" s="344"/>
      <c r="U214" s="10">
        <v>203</v>
      </c>
      <c r="V214" s="10">
        <v>94</v>
      </c>
      <c r="W214" s="10">
        <v>92</v>
      </c>
      <c r="X214" s="10">
        <v>68</v>
      </c>
      <c r="Y214" s="10">
        <v>775</v>
      </c>
      <c r="Z214" s="10"/>
      <c r="AA214" s="208"/>
      <c r="AB214" s="10" t="s">
        <v>473</v>
      </c>
      <c r="AC214" s="10"/>
      <c r="AD214" s="253">
        <v>8349</v>
      </c>
      <c r="AE214" s="220">
        <v>19</v>
      </c>
      <c r="AF214" s="220">
        <v>14</v>
      </c>
      <c r="AG214" s="220">
        <v>11</v>
      </c>
      <c r="AH214" s="220">
        <v>8</v>
      </c>
      <c r="AI214" s="220">
        <v>8</v>
      </c>
      <c r="AJ214" s="220"/>
      <c r="AK214" s="343"/>
      <c r="AL214" s="344"/>
      <c r="AM214" s="221">
        <v>1653.15</v>
      </c>
      <c r="AN214" s="221">
        <v>1175.6400000000001</v>
      </c>
      <c r="AO214" s="220">
        <v>904.56</v>
      </c>
      <c r="AP214" s="220">
        <v>387.33</v>
      </c>
      <c r="AQ214" s="221">
        <v>3975.41</v>
      </c>
      <c r="AR214" s="220"/>
      <c r="AS214" s="343"/>
      <c r="AT214" s="344"/>
      <c r="AU214" s="220">
        <v>83</v>
      </c>
      <c r="AV214" s="220">
        <v>59</v>
      </c>
      <c r="AW214" s="220">
        <v>50</v>
      </c>
      <c r="AX214" s="220">
        <v>19</v>
      </c>
      <c r="AY214" s="220">
        <v>199</v>
      </c>
      <c r="AZ214" s="220"/>
      <c r="BA214" s="208"/>
    </row>
    <row r="215" spans="1:53" x14ac:dyDescent="0.25">
      <c r="A215" s="219"/>
      <c r="B215" s="10" t="s">
        <v>648</v>
      </c>
      <c r="C215" s="10"/>
      <c r="D215" s="253">
        <v>8332</v>
      </c>
      <c r="E215" s="10">
        <v>1</v>
      </c>
      <c r="F215" s="10"/>
      <c r="G215" s="10"/>
      <c r="H215" s="10"/>
      <c r="I215" s="10"/>
      <c r="J215" s="10"/>
      <c r="K215" s="343"/>
      <c r="L215" s="344"/>
      <c r="M215" s="10">
        <v>29.05</v>
      </c>
      <c r="N215" s="10">
        <v>0</v>
      </c>
      <c r="O215" s="10">
        <v>0</v>
      </c>
      <c r="P215" s="10">
        <v>0</v>
      </c>
      <c r="Q215" s="10">
        <v>0</v>
      </c>
      <c r="R215" s="10"/>
      <c r="S215" s="343"/>
      <c r="T215" s="344"/>
      <c r="U215" s="10">
        <v>29</v>
      </c>
      <c r="V215" s="10">
        <v>0</v>
      </c>
      <c r="W215" s="10">
        <v>0</v>
      </c>
      <c r="X215" s="10">
        <v>0</v>
      </c>
      <c r="Y215" s="10">
        <v>0</v>
      </c>
      <c r="Z215" s="10"/>
      <c r="AA215" s="208"/>
      <c r="AB215" s="10" t="s">
        <v>474</v>
      </c>
      <c r="AC215" s="10"/>
      <c r="AD215" s="253">
        <v>8081</v>
      </c>
      <c r="AE215" s="220">
        <v>1</v>
      </c>
      <c r="AF215" s="220"/>
      <c r="AG215" s="220"/>
      <c r="AH215" s="220"/>
      <c r="AI215" s="220"/>
      <c r="AJ215" s="220"/>
      <c r="AK215" s="343"/>
      <c r="AL215" s="344"/>
      <c r="AM215" s="220">
        <v>702.99</v>
      </c>
      <c r="AN215" s="220" t="s">
        <v>708</v>
      </c>
      <c r="AO215" s="220" t="s">
        <v>708</v>
      </c>
      <c r="AP215" s="220" t="s">
        <v>708</v>
      </c>
      <c r="AQ215" s="220" t="s">
        <v>708</v>
      </c>
      <c r="AR215" s="220"/>
      <c r="AS215" s="343"/>
      <c r="AT215" s="344"/>
      <c r="AU215" s="220">
        <v>703</v>
      </c>
      <c r="AV215" s="220" t="s">
        <v>708</v>
      </c>
      <c r="AW215" s="220" t="s">
        <v>708</v>
      </c>
      <c r="AX215" s="220" t="s">
        <v>708</v>
      </c>
      <c r="AY215" s="220" t="s">
        <v>708</v>
      </c>
      <c r="AZ215" s="220"/>
      <c r="BA215" s="208"/>
    </row>
    <row r="216" spans="1:53" x14ac:dyDescent="0.25">
      <c r="A216" s="219"/>
      <c r="B216" s="10" t="s">
        <v>403</v>
      </c>
      <c r="C216" s="10"/>
      <c r="D216" s="253">
        <v>8341</v>
      </c>
      <c r="E216" s="10">
        <v>225</v>
      </c>
      <c r="F216" s="10">
        <v>136</v>
      </c>
      <c r="G216" s="10">
        <v>108</v>
      </c>
      <c r="H216" s="10">
        <v>98</v>
      </c>
      <c r="I216" s="10">
        <v>136</v>
      </c>
      <c r="J216" s="10"/>
      <c r="K216" s="343"/>
      <c r="L216" s="344"/>
      <c r="M216" s="10">
        <v>39756.629999999997</v>
      </c>
      <c r="N216" s="10">
        <v>31045.35</v>
      </c>
      <c r="O216" s="10">
        <v>17148.97</v>
      </c>
      <c r="P216" s="10">
        <v>15502.6</v>
      </c>
      <c r="Q216" s="10">
        <v>127459.36</v>
      </c>
      <c r="R216" s="10"/>
      <c r="S216" s="343"/>
      <c r="T216" s="344"/>
      <c r="U216" s="10">
        <v>141</v>
      </c>
      <c r="V216" s="10">
        <v>110</v>
      </c>
      <c r="W216" s="10">
        <v>63</v>
      </c>
      <c r="X216" s="10">
        <v>56</v>
      </c>
      <c r="Y216" s="10">
        <v>452</v>
      </c>
      <c r="Z216" s="10"/>
      <c r="AA216" s="208"/>
      <c r="AB216" s="10" t="s">
        <v>474</v>
      </c>
      <c r="AC216" s="10"/>
      <c r="AD216" s="253">
        <v>8215</v>
      </c>
      <c r="AE216" s="220">
        <v>1</v>
      </c>
      <c r="AF216" s="220">
        <v>1</v>
      </c>
      <c r="AG216" s="220">
        <v>1</v>
      </c>
      <c r="AH216" s="220"/>
      <c r="AI216" s="220"/>
      <c r="AJ216" s="220"/>
      <c r="AK216" s="343"/>
      <c r="AL216" s="344"/>
      <c r="AM216" s="220">
        <v>12.13</v>
      </c>
      <c r="AN216" s="220">
        <v>14.83</v>
      </c>
      <c r="AO216" s="220">
        <v>14.11</v>
      </c>
      <c r="AP216" s="220" t="s">
        <v>708</v>
      </c>
      <c r="AQ216" s="220" t="s">
        <v>708</v>
      </c>
      <c r="AR216" s="220"/>
      <c r="AS216" s="343"/>
      <c r="AT216" s="344"/>
      <c r="AU216" s="220">
        <v>12</v>
      </c>
      <c r="AV216" s="220">
        <v>15</v>
      </c>
      <c r="AW216" s="220">
        <v>14</v>
      </c>
      <c r="AX216" s="220" t="s">
        <v>708</v>
      </c>
      <c r="AY216" s="220" t="s">
        <v>708</v>
      </c>
      <c r="AZ216" s="220"/>
      <c r="BA216" s="208"/>
    </row>
    <row r="217" spans="1:53" x14ac:dyDescent="0.25">
      <c r="A217" s="219"/>
      <c r="B217" s="10" t="s">
        <v>404</v>
      </c>
      <c r="C217" s="10"/>
      <c r="D217" s="253">
        <v>8342</v>
      </c>
      <c r="E217" s="10">
        <v>131</v>
      </c>
      <c r="F217" s="10">
        <v>86</v>
      </c>
      <c r="G217" s="10">
        <v>55</v>
      </c>
      <c r="H217" s="10">
        <v>49</v>
      </c>
      <c r="I217" s="10">
        <v>68</v>
      </c>
      <c r="J217" s="10"/>
      <c r="K217" s="343"/>
      <c r="L217" s="344"/>
      <c r="M217" s="10">
        <v>36785.440000000002</v>
      </c>
      <c r="N217" s="10">
        <v>20884.64</v>
      </c>
      <c r="O217" s="10">
        <v>11744.45</v>
      </c>
      <c r="P217" s="10">
        <v>7579.61</v>
      </c>
      <c r="Q217" s="10">
        <v>120059.19</v>
      </c>
      <c r="R217" s="10"/>
      <c r="S217" s="343"/>
      <c r="T217" s="344"/>
      <c r="U217" s="10">
        <v>239</v>
      </c>
      <c r="V217" s="10">
        <v>136</v>
      </c>
      <c r="W217" s="10">
        <v>78</v>
      </c>
      <c r="X217" s="10">
        <v>50</v>
      </c>
      <c r="Y217" s="10">
        <v>780</v>
      </c>
      <c r="Z217" s="10"/>
      <c r="AA217" s="208"/>
      <c r="AB217" s="10" t="s">
        <v>474</v>
      </c>
      <c r="AC217" s="10"/>
      <c r="AD217" s="253">
        <v>8241</v>
      </c>
      <c r="AE217" s="220">
        <v>29</v>
      </c>
      <c r="AF217" s="220">
        <v>22</v>
      </c>
      <c r="AG217" s="220">
        <v>20</v>
      </c>
      <c r="AH217" s="220">
        <v>20</v>
      </c>
      <c r="AI217" s="220">
        <v>19</v>
      </c>
      <c r="AJ217" s="220"/>
      <c r="AK217" s="343"/>
      <c r="AL217" s="344"/>
      <c r="AM217" s="221">
        <v>5880.97</v>
      </c>
      <c r="AN217" s="221">
        <v>4122.17</v>
      </c>
      <c r="AO217" s="221">
        <v>3896.89</v>
      </c>
      <c r="AP217" s="221">
        <v>3538.07</v>
      </c>
      <c r="AQ217" s="221">
        <v>25817.77</v>
      </c>
      <c r="AR217" s="220"/>
      <c r="AS217" s="343"/>
      <c r="AT217" s="344"/>
      <c r="AU217" s="220">
        <v>196</v>
      </c>
      <c r="AV217" s="220">
        <v>137</v>
      </c>
      <c r="AW217" s="220">
        <v>144</v>
      </c>
      <c r="AX217" s="220">
        <v>122</v>
      </c>
      <c r="AY217" s="220">
        <v>861</v>
      </c>
      <c r="AZ217" s="220"/>
      <c r="BA217" s="208"/>
    </row>
    <row r="218" spans="1:53" x14ac:dyDescent="0.25">
      <c r="A218" s="219"/>
      <c r="B218" s="10" t="s">
        <v>407</v>
      </c>
      <c r="C218" s="10"/>
      <c r="D218" s="253">
        <v>8343</v>
      </c>
      <c r="E218" s="10">
        <v>188</v>
      </c>
      <c r="F218" s="10">
        <v>105</v>
      </c>
      <c r="G218" s="10">
        <v>76</v>
      </c>
      <c r="H218" s="10">
        <v>62</v>
      </c>
      <c r="I218" s="10">
        <v>95</v>
      </c>
      <c r="J218" s="10"/>
      <c r="K218" s="343"/>
      <c r="L218" s="344"/>
      <c r="M218" s="10">
        <v>38163.81</v>
      </c>
      <c r="N218" s="10">
        <v>21106.69</v>
      </c>
      <c r="O218" s="10">
        <v>12166.07</v>
      </c>
      <c r="P218" s="10">
        <v>8379.06</v>
      </c>
      <c r="Q218" s="10">
        <v>114668.04</v>
      </c>
      <c r="R218" s="10"/>
      <c r="S218" s="343"/>
      <c r="T218" s="344"/>
      <c r="U218" s="10">
        <v>170</v>
      </c>
      <c r="V218" s="10">
        <v>94</v>
      </c>
      <c r="W218" s="10">
        <v>56</v>
      </c>
      <c r="X218" s="10">
        <v>38</v>
      </c>
      <c r="Y218" s="10">
        <v>512</v>
      </c>
      <c r="Z218" s="10"/>
      <c r="AA218" s="208"/>
      <c r="AB218" s="10" t="s">
        <v>475</v>
      </c>
      <c r="AC218" s="10"/>
      <c r="AD218" s="253">
        <v>8072</v>
      </c>
      <c r="AE218" s="220">
        <v>18</v>
      </c>
      <c r="AF218" s="220">
        <v>13</v>
      </c>
      <c r="AG218" s="220">
        <v>10</v>
      </c>
      <c r="AH218" s="220">
        <v>9</v>
      </c>
      <c r="AI218" s="220">
        <v>7</v>
      </c>
      <c r="AJ218" s="220"/>
      <c r="AK218" s="343"/>
      <c r="AL218" s="344"/>
      <c r="AM218" s="221">
        <v>21949.08</v>
      </c>
      <c r="AN218" s="221">
        <v>2537.39</v>
      </c>
      <c r="AO218" s="221">
        <v>1357.34</v>
      </c>
      <c r="AP218" s="221">
        <v>1118.4000000000001</v>
      </c>
      <c r="AQ218" s="221">
        <v>8382.4</v>
      </c>
      <c r="AR218" s="220"/>
      <c r="AS218" s="343"/>
      <c r="AT218" s="344"/>
      <c r="AU218" s="222">
        <v>1219</v>
      </c>
      <c r="AV218" s="220">
        <v>141</v>
      </c>
      <c r="AW218" s="220">
        <v>75</v>
      </c>
      <c r="AX218" s="220">
        <v>62</v>
      </c>
      <c r="AY218" s="220">
        <v>466</v>
      </c>
      <c r="AZ218" s="220"/>
      <c r="BA218" s="208"/>
    </row>
    <row r="219" spans="1:53" x14ac:dyDescent="0.25">
      <c r="A219" s="219"/>
      <c r="B219" s="10" t="s">
        <v>408</v>
      </c>
      <c r="C219" s="10"/>
      <c r="D219" s="253">
        <v>8201</v>
      </c>
      <c r="E219" s="10">
        <v>3</v>
      </c>
      <c r="F219" s="10">
        <v>2</v>
      </c>
      <c r="G219" s="10">
        <v>2</v>
      </c>
      <c r="H219" s="10">
        <v>2</v>
      </c>
      <c r="I219" s="10">
        <v>1</v>
      </c>
      <c r="J219" s="10"/>
      <c r="K219" s="343"/>
      <c r="L219" s="344"/>
      <c r="M219" s="10">
        <v>169.54</v>
      </c>
      <c r="N219" s="10">
        <v>121.09</v>
      </c>
      <c r="O219" s="10">
        <v>107.35</v>
      </c>
      <c r="P219" s="10">
        <v>75.53</v>
      </c>
      <c r="Q219" s="10">
        <v>113.93</v>
      </c>
      <c r="R219" s="10"/>
      <c r="S219" s="343"/>
      <c r="T219" s="344"/>
      <c r="U219" s="10">
        <v>57</v>
      </c>
      <c r="V219" s="10">
        <v>40</v>
      </c>
      <c r="W219" s="10">
        <v>36</v>
      </c>
      <c r="X219" s="10">
        <v>25</v>
      </c>
      <c r="Y219" s="10">
        <v>38</v>
      </c>
      <c r="Z219" s="10"/>
      <c r="AA219" s="208"/>
      <c r="AB219" s="10" t="s">
        <v>650</v>
      </c>
      <c r="AC219" s="10"/>
      <c r="AD219" s="253">
        <v>8072</v>
      </c>
      <c r="AE219" s="220">
        <v>3</v>
      </c>
      <c r="AF219" s="220">
        <v>1</v>
      </c>
      <c r="AG219" s="220">
        <v>1</v>
      </c>
      <c r="AH219" s="220">
        <v>1</v>
      </c>
      <c r="AI219" s="220">
        <v>1</v>
      </c>
      <c r="AJ219" s="220"/>
      <c r="AK219" s="343"/>
      <c r="AL219" s="344"/>
      <c r="AM219" s="220">
        <v>75.17</v>
      </c>
      <c r="AN219" s="220">
        <v>41.16</v>
      </c>
      <c r="AO219" s="220">
        <v>35.979999999999997</v>
      </c>
      <c r="AP219" s="220">
        <v>34.299999999999997</v>
      </c>
      <c r="AQ219" s="220">
        <v>17.61</v>
      </c>
      <c r="AR219" s="220"/>
      <c r="AS219" s="343"/>
      <c r="AT219" s="344"/>
      <c r="AU219" s="220">
        <v>25</v>
      </c>
      <c r="AV219" s="220">
        <v>14</v>
      </c>
      <c r="AW219" s="220">
        <v>12</v>
      </c>
      <c r="AX219" s="220">
        <v>11</v>
      </c>
      <c r="AY219" s="220">
        <v>6</v>
      </c>
      <c r="AZ219" s="220"/>
      <c r="BA219" s="208"/>
    </row>
    <row r="220" spans="1:53" x14ac:dyDescent="0.25">
      <c r="A220" s="219"/>
      <c r="B220" s="10" t="s">
        <v>408</v>
      </c>
      <c r="C220" s="10"/>
      <c r="D220" s="253">
        <v>8205</v>
      </c>
      <c r="E220" s="10">
        <v>1</v>
      </c>
      <c r="F220" s="10"/>
      <c r="G220" s="10"/>
      <c r="H220" s="10"/>
      <c r="I220" s="10"/>
      <c r="J220" s="10"/>
      <c r="K220" s="343"/>
      <c r="L220" s="344"/>
      <c r="M220" s="10">
        <v>347.25</v>
      </c>
      <c r="N220" s="10">
        <v>0</v>
      </c>
      <c r="O220" s="10">
        <v>0</v>
      </c>
      <c r="P220" s="10">
        <v>0</v>
      </c>
      <c r="Q220" s="10">
        <v>0</v>
      </c>
      <c r="R220" s="10"/>
      <c r="S220" s="343"/>
      <c r="T220" s="344"/>
      <c r="U220" s="10">
        <v>347</v>
      </c>
      <c r="V220" s="10">
        <v>0</v>
      </c>
      <c r="W220" s="10">
        <v>0</v>
      </c>
      <c r="X220" s="10">
        <v>0</v>
      </c>
      <c r="Y220" s="10">
        <v>0</v>
      </c>
      <c r="Z220" s="10"/>
      <c r="AA220" s="208"/>
      <c r="AB220" s="10" t="s">
        <v>477</v>
      </c>
      <c r="AC220" s="10"/>
      <c r="AD220" s="253">
        <v>8302</v>
      </c>
      <c r="AE220" s="220">
        <v>1</v>
      </c>
      <c r="AF220" s="220">
        <v>1</v>
      </c>
      <c r="AG220" s="220"/>
      <c r="AH220" s="220"/>
      <c r="AI220" s="220"/>
      <c r="AJ220" s="220"/>
      <c r="AK220" s="343"/>
      <c r="AL220" s="344"/>
      <c r="AM220" s="221">
        <v>5681.34</v>
      </c>
      <c r="AN220" s="221">
        <v>8576.83</v>
      </c>
      <c r="AO220" s="220" t="s">
        <v>708</v>
      </c>
      <c r="AP220" s="220" t="s">
        <v>708</v>
      </c>
      <c r="AQ220" s="220" t="s">
        <v>708</v>
      </c>
      <c r="AR220" s="220"/>
      <c r="AS220" s="343"/>
      <c r="AT220" s="344"/>
      <c r="AU220" s="222">
        <v>5681</v>
      </c>
      <c r="AV220" s="222">
        <v>8577</v>
      </c>
      <c r="AW220" s="220" t="s">
        <v>708</v>
      </c>
      <c r="AX220" s="220" t="s">
        <v>708</v>
      </c>
      <c r="AY220" s="220" t="s">
        <v>708</v>
      </c>
      <c r="AZ220" s="220"/>
      <c r="BA220" s="208"/>
    </row>
    <row r="221" spans="1:53" x14ac:dyDescent="0.25">
      <c r="A221" s="219"/>
      <c r="B221" s="10" t="s">
        <v>409</v>
      </c>
      <c r="C221" s="10"/>
      <c r="D221" s="253">
        <v>8061</v>
      </c>
      <c r="E221" s="10">
        <v>141</v>
      </c>
      <c r="F221" s="10">
        <v>103</v>
      </c>
      <c r="G221" s="10">
        <v>59</v>
      </c>
      <c r="H221" s="10">
        <v>68</v>
      </c>
      <c r="I221" s="10">
        <v>102</v>
      </c>
      <c r="J221" s="10"/>
      <c r="K221" s="343"/>
      <c r="L221" s="344"/>
      <c r="M221" s="10">
        <v>24451.49</v>
      </c>
      <c r="N221" s="10">
        <v>17598.61</v>
      </c>
      <c r="O221" s="10">
        <v>7604.39</v>
      </c>
      <c r="P221" s="10">
        <v>12011.26</v>
      </c>
      <c r="Q221" s="10">
        <v>95367.26</v>
      </c>
      <c r="R221" s="10"/>
      <c r="S221" s="343"/>
      <c r="T221" s="344"/>
      <c r="U221" s="10">
        <v>134</v>
      </c>
      <c r="V221" s="10">
        <v>96</v>
      </c>
      <c r="W221" s="10">
        <v>52</v>
      </c>
      <c r="X221" s="10">
        <v>67</v>
      </c>
      <c r="Y221" s="10">
        <v>521</v>
      </c>
      <c r="Z221" s="10"/>
      <c r="AA221" s="208"/>
      <c r="AB221" s="10" t="s">
        <v>480</v>
      </c>
      <c r="AC221" s="10"/>
      <c r="AD221" s="253">
        <v>8350</v>
      </c>
      <c r="AE221" s="220">
        <v>7</v>
      </c>
      <c r="AF221" s="220">
        <v>2</v>
      </c>
      <c r="AG221" s="220"/>
      <c r="AH221" s="220"/>
      <c r="AI221" s="220">
        <v>1</v>
      </c>
      <c r="AJ221" s="220"/>
      <c r="AK221" s="343"/>
      <c r="AL221" s="344"/>
      <c r="AM221" s="220">
        <v>648.19000000000005</v>
      </c>
      <c r="AN221" s="220">
        <v>153.09</v>
      </c>
      <c r="AO221" s="220" t="s">
        <v>708</v>
      </c>
      <c r="AP221" s="220" t="s">
        <v>708</v>
      </c>
      <c r="AQ221" s="220">
        <v>206.25</v>
      </c>
      <c r="AR221" s="220"/>
      <c r="AS221" s="343"/>
      <c r="AT221" s="344"/>
      <c r="AU221" s="220">
        <v>81</v>
      </c>
      <c r="AV221" s="220">
        <v>19</v>
      </c>
      <c r="AW221" s="220" t="s">
        <v>708</v>
      </c>
      <c r="AX221" s="220" t="s">
        <v>708</v>
      </c>
      <c r="AY221" s="220">
        <v>26</v>
      </c>
      <c r="AZ221" s="220"/>
      <c r="BA221" s="208"/>
    </row>
    <row r="222" spans="1:53" x14ac:dyDescent="0.25">
      <c r="A222" s="219"/>
      <c r="B222" s="10" t="s">
        <v>409</v>
      </c>
      <c r="C222" s="10"/>
      <c r="D222" s="253">
        <v>8062</v>
      </c>
      <c r="E222" s="10">
        <v>1</v>
      </c>
      <c r="F222" s="10">
        <v>1</v>
      </c>
      <c r="G222" s="10"/>
      <c r="H222" s="10">
        <v>1</v>
      </c>
      <c r="I222" s="10">
        <v>1</v>
      </c>
      <c r="J222" s="10"/>
      <c r="K222" s="343"/>
      <c r="L222" s="344"/>
      <c r="M222" s="10">
        <v>278.05</v>
      </c>
      <c r="N222" s="10">
        <v>284.95</v>
      </c>
      <c r="O222" s="10"/>
      <c r="P222" s="10">
        <v>393.72</v>
      </c>
      <c r="Q222" s="10">
        <v>169.53</v>
      </c>
      <c r="R222" s="10"/>
      <c r="S222" s="343"/>
      <c r="T222" s="344"/>
      <c r="U222" s="10">
        <v>278</v>
      </c>
      <c r="V222" s="10">
        <v>285</v>
      </c>
      <c r="W222" s="10"/>
      <c r="X222" s="10">
        <v>394</v>
      </c>
      <c r="Y222" s="10">
        <v>170</v>
      </c>
      <c r="Z222" s="10"/>
      <c r="AA222" s="208"/>
      <c r="AB222" s="10" t="s">
        <v>481</v>
      </c>
      <c r="AC222" s="10"/>
      <c r="AD222" s="253">
        <v>8074</v>
      </c>
      <c r="AE222" s="220">
        <v>4</v>
      </c>
      <c r="AF222" s="220">
        <v>1</v>
      </c>
      <c r="AG222" s="220">
        <v>1</v>
      </c>
      <c r="AH222" s="220">
        <v>2</v>
      </c>
      <c r="AI222" s="220">
        <v>2</v>
      </c>
      <c r="AJ222" s="220"/>
      <c r="AK222" s="343"/>
      <c r="AL222" s="344"/>
      <c r="AM222" s="220">
        <v>198.09</v>
      </c>
      <c r="AN222" s="220">
        <v>43.22</v>
      </c>
      <c r="AO222" s="220">
        <v>48.24</v>
      </c>
      <c r="AP222" s="220">
        <v>28.98</v>
      </c>
      <c r="AQ222" s="221">
        <v>1401.94</v>
      </c>
      <c r="AR222" s="220"/>
      <c r="AS222" s="343"/>
      <c r="AT222" s="344"/>
      <c r="AU222" s="220">
        <v>50</v>
      </c>
      <c r="AV222" s="220">
        <v>11</v>
      </c>
      <c r="AW222" s="220">
        <v>12</v>
      </c>
      <c r="AX222" s="220">
        <v>7</v>
      </c>
      <c r="AY222" s="220">
        <v>350</v>
      </c>
      <c r="AZ222" s="220"/>
      <c r="BA222" s="208"/>
    </row>
    <row r="223" spans="1:53" x14ac:dyDescent="0.25">
      <c r="A223" s="219"/>
      <c r="B223" s="10" t="s">
        <v>411</v>
      </c>
      <c r="C223" s="10"/>
      <c r="D223" s="253">
        <v>8062</v>
      </c>
      <c r="E223" s="10">
        <v>405</v>
      </c>
      <c r="F223" s="10">
        <v>237</v>
      </c>
      <c r="G223" s="10">
        <v>173</v>
      </c>
      <c r="H223" s="10">
        <v>158</v>
      </c>
      <c r="I223" s="10">
        <v>244</v>
      </c>
      <c r="J223" s="10"/>
      <c r="K223" s="343"/>
      <c r="L223" s="344"/>
      <c r="M223" s="10">
        <v>79527.8</v>
      </c>
      <c r="N223" s="10">
        <v>47108.19</v>
      </c>
      <c r="O223" s="10">
        <v>25618.57</v>
      </c>
      <c r="P223" s="10">
        <v>23214.57</v>
      </c>
      <c r="Q223" s="10">
        <v>233316.65</v>
      </c>
      <c r="R223" s="10"/>
      <c r="S223" s="343"/>
      <c r="T223" s="344"/>
      <c r="U223" s="10">
        <v>150</v>
      </c>
      <c r="V223" s="10">
        <v>89</v>
      </c>
      <c r="W223" s="10">
        <v>53</v>
      </c>
      <c r="X223" s="10">
        <v>45</v>
      </c>
      <c r="Y223" s="10">
        <v>440</v>
      </c>
      <c r="Z223" s="10"/>
      <c r="AA223" s="208"/>
      <c r="AB223" s="10" t="s">
        <v>483</v>
      </c>
      <c r="AC223" s="10"/>
      <c r="AD223" s="253">
        <v>8242</v>
      </c>
      <c r="AE223" s="220">
        <v>59</v>
      </c>
      <c r="AF223" s="220">
        <v>29</v>
      </c>
      <c r="AG223" s="220">
        <v>16</v>
      </c>
      <c r="AH223" s="220">
        <v>14</v>
      </c>
      <c r="AI223" s="220">
        <v>18</v>
      </c>
      <c r="AJ223" s="220"/>
      <c r="AK223" s="343"/>
      <c r="AL223" s="344"/>
      <c r="AM223" s="221">
        <v>42659.62</v>
      </c>
      <c r="AN223" s="221">
        <v>17209.07</v>
      </c>
      <c r="AO223" s="221">
        <v>5089.95</v>
      </c>
      <c r="AP223" s="221">
        <v>3437.48</v>
      </c>
      <c r="AQ223" s="221">
        <v>28037.27</v>
      </c>
      <c r="AR223" s="220"/>
      <c r="AS223" s="343"/>
      <c r="AT223" s="344"/>
      <c r="AU223" s="220">
        <v>646</v>
      </c>
      <c r="AV223" s="220">
        <v>261</v>
      </c>
      <c r="AW223" s="220">
        <v>91</v>
      </c>
      <c r="AX223" s="220">
        <v>57</v>
      </c>
      <c r="AY223" s="220">
        <v>425</v>
      </c>
      <c r="AZ223" s="220"/>
      <c r="BA223" s="208"/>
    </row>
    <row r="224" spans="1:53" x14ac:dyDescent="0.25">
      <c r="A224" s="219"/>
      <c r="B224" s="10" t="s">
        <v>649</v>
      </c>
      <c r="C224" s="10"/>
      <c r="D224" s="253">
        <v>8087</v>
      </c>
      <c r="E224" s="10">
        <v>248</v>
      </c>
      <c r="F224" s="10">
        <v>99</v>
      </c>
      <c r="G224" s="10">
        <v>88</v>
      </c>
      <c r="H224" s="10">
        <v>89</v>
      </c>
      <c r="I224" s="10">
        <v>109</v>
      </c>
      <c r="J224" s="10"/>
      <c r="K224" s="343"/>
      <c r="L224" s="344"/>
      <c r="M224" s="10">
        <v>44846.57</v>
      </c>
      <c r="N224" s="10">
        <v>14289.91</v>
      </c>
      <c r="O224" s="10">
        <v>9488.9500000000007</v>
      </c>
      <c r="P224" s="10">
        <v>10111.51</v>
      </c>
      <c r="Q224" s="10">
        <v>60098.17</v>
      </c>
      <c r="R224" s="10"/>
      <c r="S224" s="343"/>
      <c r="T224" s="344"/>
      <c r="U224" s="10">
        <v>151</v>
      </c>
      <c r="V224" s="10">
        <v>48</v>
      </c>
      <c r="W224" s="10">
        <v>36</v>
      </c>
      <c r="X224" s="10">
        <v>35</v>
      </c>
      <c r="Y224" s="10">
        <v>202</v>
      </c>
      <c r="Z224" s="10"/>
      <c r="AA224" s="208"/>
      <c r="AB224" s="10" t="s">
        <v>483</v>
      </c>
      <c r="AC224" s="10"/>
      <c r="AD224" s="253">
        <v>8247</v>
      </c>
      <c r="AE224" s="220">
        <v>1</v>
      </c>
      <c r="AF224" s="220"/>
      <c r="AG224" s="220"/>
      <c r="AH224" s="220"/>
      <c r="AI224" s="220"/>
      <c r="AJ224" s="220"/>
      <c r="AK224" s="343"/>
      <c r="AL224" s="344"/>
      <c r="AM224" s="220">
        <v>296.33</v>
      </c>
      <c r="AN224" s="220" t="s">
        <v>708</v>
      </c>
      <c r="AO224" s="220" t="s">
        <v>708</v>
      </c>
      <c r="AP224" s="220" t="s">
        <v>708</v>
      </c>
      <c r="AQ224" s="220" t="s">
        <v>708</v>
      </c>
      <c r="AR224" s="220"/>
      <c r="AS224" s="343"/>
      <c r="AT224" s="344"/>
      <c r="AU224" s="220">
        <v>296</v>
      </c>
      <c r="AV224" s="220" t="s">
        <v>708</v>
      </c>
      <c r="AW224" s="220" t="s">
        <v>708</v>
      </c>
      <c r="AX224" s="220" t="s">
        <v>708</v>
      </c>
      <c r="AY224" s="220" t="s">
        <v>708</v>
      </c>
      <c r="AZ224" s="220"/>
      <c r="BA224" s="208"/>
    </row>
    <row r="225" spans="1:53" x14ac:dyDescent="0.25">
      <c r="A225" s="219"/>
      <c r="B225" s="10" t="s">
        <v>413</v>
      </c>
      <c r="C225" s="10"/>
      <c r="D225" s="253">
        <v>8037</v>
      </c>
      <c r="E225" s="10">
        <v>47</v>
      </c>
      <c r="F225" s="10">
        <v>27</v>
      </c>
      <c r="G225" s="10">
        <v>22</v>
      </c>
      <c r="H225" s="10">
        <v>16</v>
      </c>
      <c r="I225" s="10">
        <v>19</v>
      </c>
      <c r="J225" s="10"/>
      <c r="K225" s="343"/>
      <c r="L225" s="344"/>
      <c r="M225" s="10">
        <v>11942.77</v>
      </c>
      <c r="N225" s="10">
        <v>5567.13</v>
      </c>
      <c r="O225" s="10">
        <v>4015.19</v>
      </c>
      <c r="P225" s="10">
        <v>2495.71</v>
      </c>
      <c r="Q225" s="10">
        <v>47813.5</v>
      </c>
      <c r="R225" s="10"/>
      <c r="S225" s="343"/>
      <c r="T225" s="344"/>
      <c r="U225" s="10">
        <v>221</v>
      </c>
      <c r="V225" s="10">
        <v>103</v>
      </c>
      <c r="W225" s="10">
        <v>77</v>
      </c>
      <c r="X225" s="10">
        <v>48</v>
      </c>
      <c r="Y225" s="10">
        <v>885</v>
      </c>
      <c r="Z225" s="10"/>
      <c r="AA225" s="208"/>
      <c r="AB225" s="10" t="s">
        <v>486</v>
      </c>
      <c r="AC225" s="10"/>
      <c r="AD225" s="253">
        <v>8037</v>
      </c>
      <c r="AE225" s="220">
        <v>3</v>
      </c>
      <c r="AF225" s="220"/>
      <c r="AG225" s="220"/>
      <c r="AH225" s="220"/>
      <c r="AI225" s="220">
        <v>1</v>
      </c>
      <c r="AJ225" s="220"/>
      <c r="AK225" s="343"/>
      <c r="AL225" s="344"/>
      <c r="AM225" s="220">
        <v>59.94</v>
      </c>
      <c r="AN225" s="220" t="s">
        <v>708</v>
      </c>
      <c r="AO225" s="220" t="s">
        <v>708</v>
      </c>
      <c r="AP225" s="220" t="s">
        <v>708</v>
      </c>
      <c r="AQ225" s="220">
        <v>13.1</v>
      </c>
      <c r="AR225" s="220"/>
      <c r="AS225" s="343"/>
      <c r="AT225" s="344"/>
      <c r="AU225" s="220">
        <v>15</v>
      </c>
      <c r="AV225" s="220" t="s">
        <v>708</v>
      </c>
      <c r="AW225" s="220" t="s">
        <v>708</v>
      </c>
      <c r="AX225" s="220" t="s">
        <v>708</v>
      </c>
      <c r="AY225" s="220">
        <v>3</v>
      </c>
      <c r="AZ225" s="220"/>
      <c r="BA225" s="208"/>
    </row>
    <row r="226" spans="1:53" x14ac:dyDescent="0.25">
      <c r="A226" s="219"/>
      <c r="B226" s="10" t="s">
        <v>415</v>
      </c>
      <c r="C226" s="10"/>
      <c r="D226" s="253">
        <v>8092</v>
      </c>
      <c r="E226" s="10">
        <v>1</v>
      </c>
      <c r="F226" s="10">
        <v>1</v>
      </c>
      <c r="G226" s="10"/>
      <c r="H226" s="10"/>
      <c r="I226" s="10"/>
      <c r="J226" s="10"/>
      <c r="K226" s="343"/>
      <c r="L226" s="344"/>
      <c r="M226" s="10">
        <v>309.97000000000003</v>
      </c>
      <c r="N226" s="10">
        <v>307.14</v>
      </c>
      <c r="O226" s="10">
        <v>0</v>
      </c>
      <c r="P226" s="10">
        <v>0</v>
      </c>
      <c r="Q226" s="10">
        <v>0</v>
      </c>
      <c r="R226" s="10"/>
      <c r="S226" s="343"/>
      <c r="T226" s="344"/>
      <c r="U226" s="10">
        <v>310</v>
      </c>
      <c r="V226" s="10">
        <v>307</v>
      </c>
      <c r="W226" s="10">
        <v>0</v>
      </c>
      <c r="X226" s="10">
        <v>0</v>
      </c>
      <c r="Y226" s="10">
        <v>0</v>
      </c>
      <c r="Z226" s="10"/>
      <c r="AA226" s="208"/>
      <c r="AB226" s="10" t="s">
        <v>487</v>
      </c>
      <c r="AC226" s="10"/>
      <c r="AD226" s="253">
        <v>8330</v>
      </c>
      <c r="AE226" s="220">
        <v>1</v>
      </c>
      <c r="AF226" s="220">
        <v>1</v>
      </c>
      <c r="AG226" s="220">
        <v>1</v>
      </c>
      <c r="AH226" s="220">
        <v>1</v>
      </c>
      <c r="AI226" s="220"/>
      <c r="AJ226" s="220"/>
      <c r="AK226" s="343"/>
      <c r="AL226" s="344"/>
      <c r="AM226" s="220">
        <v>16.68</v>
      </c>
      <c r="AN226" s="220">
        <v>17.59</v>
      </c>
      <c r="AO226" s="220">
        <v>16.05</v>
      </c>
      <c r="AP226" s="220">
        <v>270.37</v>
      </c>
      <c r="AQ226" s="220" t="s">
        <v>708</v>
      </c>
      <c r="AR226" s="220"/>
      <c r="AS226" s="343"/>
      <c r="AT226" s="344"/>
      <c r="AU226" s="220">
        <v>17</v>
      </c>
      <c r="AV226" s="220">
        <v>18</v>
      </c>
      <c r="AW226" s="220">
        <v>16</v>
      </c>
      <c r="AX226" s="220">
        <v>270</v>
      </c>
      <c r="AY226" s="220" t="s">
        <v>708</v>
      </c>
      <c r="AZ226" s="220"/>
      <c r="BA226" s="208"/>
    </row>
    <row r="227" spans="1:53" x14ac:dyDescent="0.25">
      <c r="A227" s="219"/>
      <c r="B227" s="10" t="s">
        <v>415</v>
      </c>
      <c r="C227" s="10"/>
      <c r="D227" s="253">
        <v>8224</v>
      </c>
      <c r="E227" s="10">
        <v>161</v>
      </c>
      <c r="F227" s="10">
        <v>94</v>
      </c>
      <c r="G227" s="10">
        <v>64</v>
      </c>
      <c r="H227" s="10">
        <v>55</v>
      </c>
      <c r="I227" s="10">
        <v>62</v>
      </c>
      <c r="J227" s="10"/>
      <c r="K227" s="343"/>
      <c r="L227" s="344"/>
      <c r="M227" s="10">
        <v>23630.22</v>
      </c>
      <c r="N227" s="10">
        <v>15950.26</v>
      </c>
      <c r="O227" s="10">
        <v>5988.54</v>
      </c>
      <c r="P227" s="10">
        <v>6350.42</v>
      </c>
      <c r="Q227" s="10">
        <v>58559.05</v>
      </c>
      <c r="R227" s="10"/>
      <c r="S227" s="343"/>
      <c r="T227" s="344"/>
      <c r="U227" s="10">
        <v>134</v>
      </c>
      <c r="V227" s="10">
        <v>90</v>
      </c>
      <c r="W227" s="10">
        <v>34</v>
      </c>
      <c r="X227" s="10">
        <v>37</v>
      </c>
      <c r="Y227" s="10">
        <v>331</v>
      </c>
      <c r="Z227" s="10"/>
      <c r="AA227" s="208"/>
      <c r="AB227" s="10" t="s">
        <v>487</v>
      </c>
      <c r="AC227" s="10"/>
      <c r="AD227" s="253">
        <v>8352</v>
      </c>
      <c r="AE227" s="220">
        <v>19</v>
      </c>
      <c r="AF227" s="220">
        <v>10</v>
      </c>
      <c r="AG227" s="220">
        <v>7</v>
      </c>
      <c r="AH227" s="220">
        <v>6</v>
      </c>
      <c r="AI227" s="220">
        <v>3</v>
      </c>
      <c r="AJ227" s="220"/>
      <c r="AK227" s="343"/>
      <c r="AL227" s="344"/>
      <c r="AM227" s="221">
        <v>5803.51</v>
      </c>
      <c r="AN227" s="221">
        <v>5260.86</v>
      </c>
      <c r="AO227" s="221">
        <v>3606.68</v>
      </c>
      <c r="AP227" s="221">
        <v>2607.6999999999998</v>
      </c>
      <c r="AQ227" s="220">
        <v>900.45</v>
      </c>
      <c r="AR227" s="220"/>
      <c r="AS227" s="343"/>
      <c r="AT227" s="344"/>
      <c r="AU227" s="220">
        <v>290</v>
      </c>
      <c r="AV227" s="220">
        <v>263</v>
      </c>
      <c r="AW227" s="220">
        <v>180</v>
      </c>
      <c r="AX227" s="220">
        <v>130</v>
      </c>
      <c r="AY227" s="220">
        <v>45</v>
      </c>
      <c r="AZ227" s="220"/>
      <c r="BA227" s="208"/>
    </row>
    <row r="228" spans="1:53" x14ac:dyDescent="0.25">
      <c r="A228" s="219"/>
      <c r="B228" s="10" t="s">
        <v>415</v>
      </c>
      <c r="C228" s="10"/>
      <c r="D228" s="253">
        <v>8244</v>
      </c>
      <c r="E228" s="10"/>
      <c r="F228" s="10"/>
      <c r="G228" s="10"/>
      <c r="H228" s="10"/>
      <c r="I228" s="10">
        <v>1</v>
      </c>
      <c r="J228" s="10"/>
      <c r="K228" s="343"/>
      <c r="L228" s="344"/>
      <c r="M228" s="10">
        <v>0</v>
      </c>
      <c r="N228" s="10">
        <v>0</v>
      </c>
      <c r="O228" s="10">
        <v>0</v>
      </c>
      <c r="P228" s="10">
        <v>0</v>
      </c>
      <c r="Q228" s="10">
        <v>674.95</v>
      </c>
      <c r="R228" s="10"/>
      <c r="S228" s="343"/>
      <c r="T228" s="344"/>
      <c r="U228" s="10">
        <v>0</v>
      </c>
      <c r="V228" s="10">
        <v>0</v>
      </c>
      <c r="W228" s="10">
        <v>0</v>
      </c>
      <c r="X228" s="10">
        <v>0</v>
      </c>
      <c r="Y228" s="10">
        <v>675</v>
      </c>
      <c r="Z228" s="10"/>
      <c r="AA228" s="208"/>
      <c r="AB228" s="10" t="s">
        <v>488</v>
      </c>
      <c r="AC228" s="10"/>
      <c r="AD228" s="253">
        <v>8079</v>
      </c>
      <c r="AE228" s="220">
        <v>94</v>
      </c>
      <c r="AF228" s="220">
        <v>55</v>
      </c>
      <c r="AG228" s="220">
        <v>44</v>
      </c>
      <c r="AH228" s="220">
        <v>35</v>
      </c>
      <c r="AI228" s="220">
        <v>32</v>
      </c>
      <c r="AJ228" s="220"/>
      <c r="AK228" s="343"/>
      <c r="AL228" s="344"/>
      <c r="AM228" s="221">
        <v>43997.25</v>
      </c>
      <c r="AN228" s="221">
        <v>14785.18</v>
      </c>
      <c r="AO228" s="221">
        <v>17584.189999999999</v>
      </c>
      <c r="AP228" s="221">
        <v>8160.6</v>
      </c>
      <c r="AQ228" s="221">
        <v>57566.15</v>
      </c>
      <c r="AR228" s="220"/>
      <c r="AS228" s="343"/>
      <c r="AT228" s="344"/>
      <c r="AU228" s="220">
        <v>454</v>
      </c>
      <c r="AV228" s="220">
        <v>152</v>
      </c>
      <c r="AW228" s="220">
        <v>185</v>
      </c>
      <c r="AX228" s="220">
        <v>87</v>
      </c>
      <c r="AY228" s="220">
        <v>593</v>
      </c>
      <c r="AZ228" s="220"/>
      <c r="BA228" s="208"/>
    </row>
    <row r="229" spans="1:53" x14ac:dyDescent="0.25">
      <c r="A229" s="219"/>
      <c r="B229" s="10" t="s">
        <v>416</v>
      </c>
      <c r="C229" s="10"/>
      <c r="D229" s="253">
        <v>8344</v>
      </c>
      <c r="E229" s="10">
        <v>317</v>
      </c>
      <c r="F229" s="10">
        <v>230</v>
      </c>
      <c r="G229" s="10">
        <v>155</v>
      </c>
      <c r="H229" s="10">
        <v>142</v>
      </c>
      <c r="I229" s="10">
        <v>222</v>
      </c>
      <c r="J229" s="10"/>
      <c r="K229" s="343"/>
      <c r="L229" s="344"/>
      <c r="M229" s="10">
        <v>66828.47</v>
      </c>
      <c r="N229" s="10">
        <v>52750.76</v>
      </c>
      <c r="O229" s="10">
        <v>27525.55</v>
      </c>
      <c r="P229" s="10">
        <v>19086.080000000002</v>
      </c>
      <c r="Q229" s="10">
        <v>219945.62</v>
      </c>
      <c r="R229" s="10"/>
      <c r="S229" s="343"/>
      <c r="T229" s="344"/>
      <c r="U229" s="10">
        <v>152</v>
      </c>
      <c r="V229" s="10">
        <v>120</v>
      </c>
      <c r="W229" s="10">
        <v>69</v>
      </c>
      <c r="X229" s="10">
        <v>44</v>
      </c>
      <c r="Y229" s="10">
        <v>501</v>
      </c>
      <c r="Z229" s="10"/>
      <c r="AA229" s="208"/>
      <c r="AB229" s="10" t="s">
        <v>490</v>
      </c>
      <c r="AC229" s="10"/>
      <c r="AD229" s="253">
        <v>8234</v>
      </c>
      <c r="AE229" s="220">
        <v>2</v>
      </c>
      <c r="AF229" s="220">
        <v>2</v>
      </c>
      <c r="AG229" s="220">
        <v>2</v>
      </c>
      <c r="AH229" s="220">
        <v>2</v>
      </c>
      <c r="AI229" s="220">
        <v>2</v>
      </c>
      <c r="AJ229" s="220"/>
      <c r="AK229" s="343"/>
      <c r="AL229" s="344"/>
      <c r="AM229" s="220">
        <v>172.28</v>
      </c>
      <c r="AN229" s="220">
        <v>118.98</v>
      </c>
      <c r="AO229" s="220">
        <v>114.37</v>
      </c>
      <c r="AP229" s="220">
        <v>97.41</v>
      </c>
      <c r="AQ229" s="220">
        <v>234.96</v>
      </c>
      <c r="AR229" s="220"/>
      <c r="AS229" s="343"/>
      <c r="AT229" s="344"/>
      <c r="AU229" s="220">
        <v>86</v>
      </c>
      <c r="AV229" s="220">
        <v>59</v>
      </c>
      <c r="AW229" s="220">
        <v>57</v>
      </c>
      <c r="AX229" s="220">
        <v>49</v>
      </c>
      <c r="AY229" s="220">
        <v>117</v>
      </c>
      <c r="AZ229" s="220"/>
      <c r="BA229" s="208"/>
    </row>
    <row r="230" spans="1:53" x14ac:dyDescent="0.25">
      <c r="A230" s="219"/>
      <c r="B230" s="10" t="s">
        <v>417</v>
      </c>
      <c r="C230" s="10"/>
      <c r="D230" s="253">
        <v>8345</v>
      </c>
      <c r="E230" s="10">
        <v>93</v>
      </c>
      <c r="F230" s="10">
        <v>45</v>
      </c>
      <c r="G230" s="10">
        <v>36</v>
      </c>
      <c r="H230" s="10">
        <v>37</v>
      </c>
      <c r="I230" s="10">
        <v>50</v>
      </c>
      <c r="J230" s="10"/>
      <c r="K230" s="343"/>
      <c r="L230" s="344"/>
      <c r="M230" s="10">
        <v>21218.15</v>
      </c>
      <c r="N230" s="10">
        <v>8225.49</v>
      </c>
      <c r="O230" s="10">
        <v>5713.52</v>
      </c>
      <c r="P230" s="10">
        <v>4854.5200000000004</v>
      </c>
      <c r="Q230" s="10">
        <v>70116.94</v>
      </c>
      <c r="R230" s="10"/>
      <c r="S230" s="343"/>
      <c r="T230" s="344"/>
      <c r="U230" s="10">
        <v>200</v>
      </c>
      <c r="V230" s="10">
        <v>78</v>
      </c>
      <c r="W230" s="10">
        <v>64</v>
      </c>
      <c r="X230" s="10">
        <v>47</v>
      </c>
      <c r="Y230" s="10">
        <v>661</v>
      </c>
      <c r="Z230" s="10"/>
      <c r="AA230" s="208"/>
      <c r="AB230" s="10" t="s">
        <v>490</v>
      </c>
      <c r="AC230" s="10"/>
      <c r="AD230" s="253">
        <v>8300</v>
      </c>
      <c r="AE230" s="220">
        <v>2</v>
      </c>
      <c r="AF230" s="220"/>
      <c r="AG230" s="220"/>
      <c r="AH230" s="220"/>
      <c r="AI230" s="220"/>
      <c r="AJ230" s="220"/>
      <c r="AK230" s="343"/>
      <c r="AL230" s="344"/>
      <c r="AM230" s="220">
        <v>752.53</v>
      </c>
      <c r="AN230" s="220" t="s">
        <v>708</v>
      </c>
      <c r="AO230" s="220" t="s">
        <v>708</v>
      </c>
      <c r="AP230" s="220" t="s">
        <v>708</v>
      </c>
      <c r="AQ230" s="220" t="s">
        <v>708</v>
      </c>
      <c r="AR230" s="220"/>
      <c r="AS230" s="343"/>
      <c r="AT230" s="344"/>
      <c r="AU230" s="220">
        <v>376</v>
      </c>
      <c r="AV230" s="220" t="s">
        <v>708</v>
      </c>
      <c r="AW230" s="220" t="s">
        <v>708</v>
      </c>
      <c r="AX230" s="220" t="s">
        <v>708</v>
      </c>
      <c r="AY230" s="220" t="s">
        <v>708</v>
      </c>
      <c r="AZ230" s="220"/>
      <c r="BA230" s="208"/>
    </row>
    <row r="231" spans="1:53" x14ac:dyDescent="0.25">
      <c r="A231" s="219"/>
      <c r="B231" s="10" t="s">
        <v>418</v>
      </c>
      <c r="C231" s="10"/>
      <c r="D231" s="253">
        <v>8346</v>
      </c>
      <c r="E231" s="10">
        <v>163</v>
      </c>
      <c r="F231" s="10">
        <v>109</v>
      </c>
      <c r="G231" s="10">
        <v>73</v>
      </c>
      <c r="H231" s="10">
        <v>63</v>
      </c>
      <c r="I231" s="10">
        <v>87</v>
      </c>
      <c r="J231" s="10"/>
      <c r="K231" s="343"/>
      <c r="L231" s="344"/>
      <c r="M231" s="10">
        <v>37998.75</v>
      </c>
      <c r="N231" s="10">
        <v>27534.880000000001</v>
      </c>
      <c r="O231" s="10">
        <v>12667.08</v>
      </c>
      <c r="P231" s="10">
        <v>11173.35</v>
      </c>
      <c r="Q231" s="10">
        <v>75327.199999999997</v>
      </c>
      <c r="R231" s="10"/>
      <c r="S231" s="343"/>
      <c r="T231" s="344"/>
      <c r="U231" s="10">
        <v>192</v>
      </c>
      <c r="V231" s="10">
        <v>139</v>
      </c>
      <c r="W231" s="10">
        <v>65</v>
      </c>
      <c r="X231" s="10">
        <v>58</v>
      </c>
      <c r="Y231" s="10">
        <v>380</v>
      </c>
      <c r="Z231" s="10"/>
      <c r="AA231" s="208"/>
      <c r="AB231" s="10" t="s">
        <v>493</v>
      </c>
      <c r="AC231" s="10"/>
      <c r="AD231" s="253">
        <v>8243</v>
      </c>
      <c r="AE231" s="220">
        <v>34</v>
      </c>
      <c r="AF231" s="220">
        <v>22</v>
      </c>
      <c r="AG231" s="220">
        <v>15</v>
      </c>
      <c r="AH231" s="220">
        <v>15</v>
      </c>
      <c r="AI231" s="220">
        <v>12</v>
      </c>
      <c r="AJ231" s="220"/>
      <c r="AK231" s="343"/>
      <c r="AL231" s="344"/>
      <c r="AM231" s="221">
        <v>9960.23</v>
      </c>
      <c r="AN231" s="221">
        <v>2058.31</v>
      </c>
      <c r="AO231" s="221">
        <v>2365.83</v>
      </c>
      <c r="AP231" s="221">
        <v>2622.85</v>
      </c>
      <c r="AQ231" s="221">
        <v>24802.98</v>
      </c>
      <c r="AR231" s="220"/>
      <c r="AS231" s="343"/>
      <c r="AT231" s="344"/>
      <c r="AU231" s="220">
        <v>255</v>
      </c>
      <c r="AV231" s="220">
        <v>53</v>
      </c>
      <c r="AW231" s="220">
        <v>64</v>
      </c>
      <c r="AX231" s="220">
        <v>73</v>
      </c>
      <c r="AY231" s="220">
        <v>636</v>
      </c>
      <c r="AZ231" s="220"/>
      <c r="BA231" s="208"/>
    </row>
    <row r="232" spans="1:53" x14ac:dyDescent="0.25">
      <c r="A232" s="219"/>
      <c r="B232" s="10" t="s">
        <v>420</v>
      </c>
      <c r="C232" s="10"/>
      <c r="D232" s="253">
        <v>8347</v>
      </c>
      <c r="E232" s="10">
        <v>62</v>
      </c>
      <c r="F232" s="10">
        <v>43</v>
      </c>
      <c r="G232" s="10">
        <v>34</v>
      </c>
      <c r="H232" s="10">
        <v>30</v>
      </c>
      <c r="I232" s="10">
        <v>41</v>
      </c>
      <c r="J232" s="10"/>
      <c r="K232" s="343"/>
      <c r="L232" s="344"/>
      <c r="M232" s="10">
        <v>11746.51</v>
      </c>
      <c r="N232" s="10">
        <v>10432.19</v>
      </c>
      <c r="O232" s="10">
        <v>6195.95</v>
      </c>
      <c r="P232" s="10">
        <v>4733.42</v>
      </c>
      <c r="Q232" s="10">
        <v>73551.929999999993</v>
      </c>
      <c r="R232" s="10"/>
      <c r="S232" s="343"/>
      <c r="T232" s="344"/>
      <c r="U232" s="10">
        <v>161</v>
      </c>
      <c r="V232" s="10">
        <v>143</v>
      </c>
      <c r="W232" s="10">
        <v>85</v>
      </c>
      <c r="X232" s="10">
        <v>66</v>
      </c>
      <c r="Y232" s="10">
        <v>1008</v>
      </c>
      <c r="Z232" s="10"/>
      <c r="AA232" s="208"/>
      <c r="AB232" s="10" t="s">
        <v>494</v>
      </c>
      <c r="AC232" s="10"/>
      <c r="AD232" s="253">
        <v>8302</v>
      </c>
      <c r="AE232" s="220">
        <v>4</v>
      </c>
      <c r="AF232" s="220">
        <v>2</v>
      </c>
      <c r="AG232" s="220">
        <v>2</v>
      </c>
      <c r="AH232" s="220">
        <v>1</v>
      </c>
      <c r="AI232" s="220">
        <v>1</v>
      </c>
      <c r="AJ232" s="220"/>
      <c r="AK232" s="343"/>
      <c r="AL232" s="344"/>
      <c r="AM232" s="221">
        <v>1167.0899999999999</v>
      </c>
      <c r="AN232" s="220">
        <v>805.2</v>
      </c>
      <c r="AO232" s="220">
        <v>683.66</v>
      </c>
      <c r="AP232" s="220">
        <v>134.24</v>
      </c>
      <c r="AQ232" s="221">
        <v>1570.81</v>
      </c>
      <c r="AR232" s="220"/>
      <c r="AS232" s="343"/>
      <c r="AT232" s="344"/>
      <c r="AU232" s="220">
        <v>292</v>
      </c>
      <c r="AV232" s="220">
        <v>201</v>
      </c>
      <c r="AW232" s="220">
        <v>171</v>
      </c>
      <c r="AX232" s="220">
        <v>34</v>
      </c>
      <c r="AY232" s="220">
        <v>393</v>
      </c>
      <c r="AZ232" s="220"/>
      <c r="BA232" s="208"/>
    </row>
    <row r="233" spans="1:53" x14ac:dyDescent="0.25">
      <c r="A233" s="219"/>
      <c r="B233" s="10" t="s">
        <v>428</v>
      </c>
      <c r="C233" s="10"/>
      <c r="D233" s="253">
        <v>8225</v>
      </c>
      <c r="E233" s="10">
        <v>366</v>
      </c>
      <c r="F233" s="10">
        <v>232</v>
      </c>
      <c r="G233" s="10">
        <v>180</v>
      </c>
      <c r="H233" s="10">
        <v>161</v>
      </c>
      <c r="I233" s="10">
        <v>193</v>
      </c>
      <c r="J233" s="10"/>
      <c r="K233" s="343"/>
      <c r="L233" s="344"/>
      <c r="M233" s="10">
        <v>57583.72</v>
      </c>
      <c r="N233" s="10">
        <v>36807.51</v>
      </c>
      <c r="O233" s="10">
        <v>24568.44</v>
      </c>
      <c r="P233" s="10">
        <v>19557.77</v>
      </c>
      <c r="Q233" s="10">
        <v>164375.6</v>
      </c>
      <c r="R233" s="10"/>
      <c r="S233" s="343"/>
      <c r="T233" s="344"/>
      <c r="U233" s="10">
        <v>127</v>
      </c>
      <c r="V233" s="10">
        <v>81</v>
      </c>
      <c r="W233" s="10">
        <v>55</v>
      </c>
      <c r="X233" s="10">
        <v>44</v>
      </c>
      <c r="Y233" s="10">
        <v>363</v>
      </c>
      <c r="Z233" s="10"/>
      <c r="AA233" s="208"/>
      <c r="AB233" s="10" t="s">
        <v>651</v>
      </c>
      <c r="AC233" s="10"/>
      <c r="AD233" s="253">
        <v>8201</v>
      </c>
      <c r="AE233" s="220">
        <v>1</v>
      </c>
      <c r="AF233" s="220">
        <v>1</v>
      </c>
      <c r="AG233" s="220">
        <v>1</v>
      </c>
      <c r="AH233" s="220">
        <v>1</v>
      </c>
      <c r="AI233" s="220">
        <v>1</v>
      </c>
      <c r="AJ233" s="220"/>
      <c r="AK233" s="343"/>
      <c r="AL233" s="344"/>
      <c r="AM233" s="220">
        <v>83.58</v>
      </c>
      <c r="AN233" s="220">
        <v>128.28</v>
      </c>
      <c r="AO233" s="220">
        <v>88.79</v>
      </c>
      <c r="AP233" s="220">
        <v>181.03</v>
      </c>
      <c r="AQ233" s="220">
        <v>187.17</v>
      </c>
      <c r="AR233" s="220"/>
      <c r="AS233" s="343"/>
      <c r="AT233" s="344"/>
      <c r="AU233" s="220">
        <v>84</v>
      </c>
      <c r="AV233" s="220">
        <v>128</v>
      </c>
      <c r="AW233" s="220">
        <v>89</v>
      </c>
      <c r="AX233" s="220">
        <v>181</v>
      </c>
      <c r="AY233" s="220">
        <v>187</v>
      </c>
      <c r="AZ233" s="220"/>
      <c r="BA233" s="208"/>
    </row>
    <row r="234" spans="1:53" x14ac:dyDescent="0.25">
      <c r="A234" s="219"/>
      <c r="B234" s="10" t="s">
        <v>429</v>
      </c>
      <c r="C234" s="10"/>
      <c r="D234" s="253">
        <v>8085</v>
      </c>
      <c r="E234" s="10">
        <v>1</v>
      </c>
      <c r="F234" s="10"/>
      <c r="G234" s="10"/>
      <c r="H234" s="10"/>
      <c r="I234" s="10"/>
      <c r="J234" s="10"/>
      <c r="K234" s="343"/>
      <c r="L234" s="344"/>
      <c r="M234" s="10">
        <v>45.27</v>
      </c>
      <c r="N234" s="10">
        <v>0</v>
      </c>
      <c r="O234" s="10"/>
      <c r="P234" s="10">
        <v>0</v>
      </c>
      <c r="Q234" s="10">
        <v>0</v>
      </c>
      <c r="R234" s="10"/>
      <c r="S234" s="343"/>
      <c r="T234" s="344"/>
      <c r="U234" s="10">
        <v>45</v>
      </c>
      <c r="V234" s="10">
        <v>0</v>
      </c>
      <c r="W234" s="10"/>
      <c r="X234" s="10">
        <v>0</v>
      </c>
      <c r="Y234" s="10">
        <v>0</v>
      </c>
      <c r="Z234" s="10"/>
      <c r="AA234" s="208"/>
      <c r="AB234" s="10" t="s">
        <v>496</v>
      </c>
      <c r="AC234" s="10"/>
      <c r="AD234" s="253">
        <v>8230</v>
      </c>
      <c r="AE234" s="220">
        <v>19</v>
      </c>
      <c r="AF234" s="220">
        <v>17</v>
      </c>
      <c r="AG234" s="220">
        <v>8</v>
      </c>
      <c r="AH234" s="220">
        <v>2</v>
      </c>
      <c r="AI234" s="220">
        <v>3</v>
      </c>
      <c r="AJ234" s="220"/>
      <c r="AK234" s="343"/>
      <c r="AL234" s="344"/>
      <c r="AM234" s="221">
        <v>1686.82</v>
      </c>
      <c r="AN234" s="221">
        <v>1605.91</v>
      </c>
      <c r="AO234" s="220">
        <v>567.37</v>
      </c>
      <c r="AP234" s="220">
        <v>264.17</v>
      </c>
      <c r="AQ234" s="221">
        <v>2643.51</v>
      </c>
      <c r="AR234" s="220"/>
      <c r="AS234" s="343"/>
      <c r="AT234" s="344"/>
      <c r="AU234" s="220">
        <v>89</v>
      </c>
      <c r="AV234" s="220">
        <v>85</v>
      </c>
      <c r="AW234" s="220">
        <v>30</v>
      </c>
      <c r="AX234" s="220">
        <v>14</v>
      </c>
      <c r="AY234" s="220">
        <v>139</v>
      </c>
      <c r="AZ234" s="220"/>
      <c r="BA234" s="208"/>
    </row>
    <row r="235" spans="1:53" x14ac:dyDescent="0.25">
      <c r="A235" s="219"/>
      <c r="B235" s="10" t="s">
        <v>431</v>
      </c>
      <c r="C235" s="10"/>
      <c r="D235" s="253">
        <v>8050</v>
      </c>
      <c r="E235" s="10">
        <v>1</v>
      </c>
      <c r="F235" s="10"/>
      <c r="G235" s="10"/>
      <c r="H235" s="10"/>
      <c r="I235" s="10"/>
      <c r="J235" s="10"/>
      <c r="K235" s="343"/>
      <c r="L235" s="344"/>
      <c r="M235" s="10">
        <v>96.17</v>
      </c>
      <c r="N235" s="10">
        <v>0</v>
      </c>
      <c r="O235" s="10">
        <v>0</v>
      </c>
      <c r="P235" s="10">
        <v>0</v>
      </c>
      <c r="Q235" s="10">
        <v>0</v>
      </c>
      <c r="R235" s="10"/>
      <c r="S235" s="343"/>
      <c r="T235" s="344"/>
      <c r="U235" s="10">
        <v>96</v>
      </c>
      <c r="V235" s="10">
        <v>0</v>
      </c>
      <c r="W235" s="10">
        <v>0</v>
      </c>
      <c r="X235" s="10">
        <v>0</v>
      </c>
      <c r="Y235" s="10">
        <v>0</v>
      </c>
      <c r="Z235" s="10"/>
      <c r="AA235" s="208"/>
      <c r="AB235" s="10" t="s">
        <v>497</v>
      </c>
      <c r="AC235" s="10"/>
      <c r="AD235" s="253">
        <v>8080</v>
      </c>
      <c r="AE235" s="220">
        <v>91</v>
      </c>
      <c r="AF235" s="220">
        <v>50</v>
      </c>
      <c r="AG235" s="220">
        <v>35</v>
      </c>
      <c r="AH235" s="220">
        <v>32</v>
      </c>
      <c r="AI235" s="220">
        <v>28</v>
      </c>
      <c r="AJ235" s="220"/>
      <c r="AK235" s="343"/>
      <c r="AL235" s="344"/>
      <c r="AM235" s="221">
        <v>85240.04</v>
      </c>
      <c r="AN235" s="221">
        <v>28286.1</v>
      </c>
      <c r="AO235" s="221">
        <v>16297.03</v>
      </c>
      <c r="AP235" s="221">
        <v>4269.9399999999996</v>
      </c>
      <c r="AQ235" s="221">
        <v>21874.38</v>
      </c>
      <c r="AR235" s="220"/>
      <c r="AS235" s="343"/>
      <c r="AT235" s="344"/>
      <c r="AU235" s="220">
        <v>907</v>
      </c>
      <c r="AV235" s="220">
        <v>301</v>
      </c>
      <c r="AW235" s="220">
        <v>212</v>
      </c>
      <c r="AX235" s="220">
        <v>46</v>
      </c>
      <c r="AY235" s="220">
        <v>233</v>
      </c>
      <c r="AZ235" s="220"/>
      <c r="BA235" s="208"/>
    </row>
    <row r="236" spans="1:53" x14ac:dyDescent="0.25">
      <c r="A236" s="219"/>
      <c r="B236" s="10" t="s">
        <v>432</v>
      </c>
      <c r="C236" s="10"/>
      <c r="D236" s="253">
        <v>8226</v>
      </c>
      <c r="E236" s="10">
        <v>1245</v>
      </c>
      <c r="F236" s="10">
        <v>426</v>
      </c>
      <c r="G236" s="10">
        <v>289</v>
      </c>
      <c r="H236" s="10">
        <v>230</v>
      </c>
      <c r="I236" s="10">
        <v>245</v>
      </c>
      <c r="J236" s="10"/>
      <c r="K236" s="343"/>
      <c r="L236" s="344"/>
      <c r="M236" s="10">
        <v>145091.39000000001</v>
      </c>
      <c r="N236" s="10">
        <v>49095.45</v>
      </c>
      <c r="O236" s="10">
        <v>22140.080000000002</v>
      </c>
      <c r="P236" s="10">
        <v>16902.28</v>
      </c>
      <c r="Q236" s="10">
        <v>135783.54999999999</v>
      </c>
      <c r="R236" s="10"/>
      <c r="S236" s="343"/>
      <c r="T236" s="344"/>
      <c r="U236" s="10">
        <v>111</v>
      </c>
      <c r="V236" s="10">
        <v>38</v>
      </c>
      <c r="W236" s="10">
        <v>18</v>
      </c>
      <c r="X236" s="10">
        <v>13</v>
      </c>
      <c r="Y236" s="10">
        <v>104</v>
      </c>
      <c r="Z236" s="10"/>
      <c r="AA236" s="208"/>
      <c r="AB236" s="10" t="s">
        <v>499</v>
      </c>
      <c r="AC236" s="10"/>
      <c r="AD236" s="253">
        <v>8088</v>
      </c>
      <c r="AE236" s="220">
        <v>6</v>
      </c>
      <c r="AF236" s="220">
        <v>6</v>
      </c>
      <c r="AG236" s="220">
        <v>1</v>
      </c>
      <c r="AH236" s="220">
        <v>1</v>
      </c>
      <c r="AI236" s="220">
        <v>1</v>
      </c>
      <c r="AJ236" s="220"/>
      <c r="AK236" s="343"/>
      <c r="AL236" s="344"/>
      <c r="AM236" s="220">
        <v>88.89</v>
      </c>
      <c r="AN236" s="220">
        <v>96.09</v>
      </c>
      <c r="AO236" s="220">
        <v>13.15</v>
      </c>
      <c r="AP236" s="220">
        <v>13.41</v>
      </c>
      <c r="AQ236" s="220">
        <v>28.42</v>
      </c>
      <c r="AR236" s="220"/>
      <c r="AS236" s="343"/>
      <c r="AT236" s="344"/>
      <c r="AU236" s="220">
        <v>15</v>
      </c>
      <c r="AV236" s="220">
        <v>16</v>
      </c>
      <c r="AW236" s="220">
        <v>2</v>
      </c>
      <c r="AX236" s="220">
        <v>2</v>
      </c>
      <c r="AY236" s="220">
        <v>5</v>
      </c>
      <c r="AZ236" s="220"/>
      <c r="BA236" s="208"/>
    </row>
    <row r="237" spans="1:53" x14ac:dyDescent="0.25">
      <c r="A237" s="219"/>
      <c r="B237" s="10" t="s">
        <v>434</v>
      </c>
      <c r="C237" s="10"/>
      <c r="D237" s="253">
        <v>8230</v>
      </c>
      <c r="E237" s="10">
        <v>123</v>
      </c>
      <c r="F237" s="10">
        <v>74</v>
      </c>
      <c r="G237" s="10">
        <v>57</v>
      </c>
      <c r="H237" s="10">
        <v>39</v>
      </c>
      <c r="I237" s="10">
        <v>52</v>
      </c>
      <c r="J237" s="10"/>
      <c r="K237" s="343"/>
      <c r="L237" s="344"/>
      <c r="M237" s="10">
        <v>16073.36</v>
      </c>
      <c r="N237" s="10">
        <v>8275.7000000000007</v>
      </c>
      <c r="O237" s="10">
        <v>5178.8999999999996</v>
      </c>
      <c r="P237" s="10">
        <v>2691</v>
      </c>
      <c r="Q237" s="10">
        <v>36080.79</v>
      </c>
      <c r="R237" s="10"/>
      <c r="S237" s="343"/>
      <c r="T237" s="344"/>
      <c r="U237" s="10">
        <v>116</v>
      </c>
      <c r="V237" s="10">
        <v>60</v>
      </c>
      <c r="W237" s="10">
        <v>39</v>
      </c>
      <c r="X237" s="10">
        <v>20</v>
      </c>
      <c r="Y237" s="10">
        <v>260</v>
      </c>
      <c r="Z237" s="10"/>
      <c r="AA237" s="208"/>
      <c r="AB237" s="10" t="s">
        <v>500</v>
      </c>
      <c r="AC237" s="10"/>
      <c r="AD237" s="253">
        <v>8098</v>
      </c>
      <c r="AE237" s="220">
        <v>5</v>
      </c>
      <c r="AF237" s="220">
        <v>2</v>
      </c>
      <c r="AG237" s="220">
        <v>2</v>
      </c>
      <c r="AH237" s="220">
        <v>1</v>
      </c>
      <c r="AI237" s="220"/>
      <c r="AJ237" s="220"/>
      <c r="AK237" s="343"/>
      <c r="AL237" s="344"/>
      <c r="AM237" s="221">
        <v>1445.97</v>
      </c>
      <c r="AN237" s="221">
        <v>1284.5</v>
      </c>
      <c r="AO237" s="221">
        <v>1649.53</v>
      </c>
      <c r="AP237" s="221">
        <v>4823.66</v>
      </c>
      <c r="AQ237" s="220" t="s">
        <v>708</v>
      </c>
      <c r="AR237" s="220"/>
      <c r="AS237" s="343"/>
      <c r="AT237" s="344"/>
      <c r="AU237" s="220">
        <v>289</v>
      </c>
      <c r="AV237" s="220">
        <v>257</v>
      </c>
      <c r="AW237" s="220">
        <v>330</v>
      </c>
      <c r="AX237" s="220">
        <v>965</v>
      </c>
      <c r="AY237" s="220" t="s">
        <v>708</v>
      </c>
      <c r="AZ237" s="220"/>
      <c r="BA237" s="208"/>
    </row>
    <row r="238" spans="1:53" x14ac:dyDescent="0.25">
      <c r="A238" s="219"/>
      <c r="B238" s="10" t="s">
        <v>435</v>
      </c>
      <c r="C238" s="10"/>
      <c r="D238" s="253">
        <v>8231</v>
      </c>
      <c r="E238" s="10">
        <v>63</v>
      </c>
      <c r="F238" s="10">
        <v>27</v>
      </c>
      <c r="G238" s="10">
        <v>28</v>
      </c>
      <c r="H238" s="10">
        <v>26</v>
      </c>
      <c r="I238" s="10">
        <v>31</v>
      </c>
      <c r="J238" s="10"/>
      <c r="K238" s="343"/>
      <c r="L238" s="344"/>
      <c r="M238" s="10">
        <v>12161.44</v>
      </c>
      <c r="N238" s="10">
        <v>5559.19</v>
      </c>
      <c r="O238" s="10">
        <v>3896.1</v>
      </c>
      <c r="P238" s="10">
        <v>3281</v>
      </c>
      <c r="Q238" s="10">
        <v>43249.82</v>
      </c>
      <c r="R238" s="10"/>
      <c r="S238" s="343"/>
      <c r="T238" s="344"/>
      <c r="U238" s="10">
        <v>171</v>
      </c>
      <c r="V238" s="10">
        <v>78</v>
      </c>
      <c r="W238" s="10">
        <v>56</v>
      </c>
      <c r="X238" s="10">
        <v>48</v>
      </c>
      <c r="Y238" s="10">
        <v>609</v>
      </c>
      <c r="Z238" s="10"/>
      <c r="AA238" s="208"/>
      <c r="AB238" s="10" t="s">
        <v>502</v>
      </c>
      <c r="AC238" s="10"/>
      <c r="AD238" s="253">
        <v>8353</v>
      </c>
      <c r="AE238" s="220">
        <v>7</v>
      </c>
      <c r="AF238" s="220">
        <v>2</v>
      </c>
      <c r="AG238" s="220"/>
      <c r="AH238" s="220"/>
      <c r="AI238" s="220">
        <v>1</v>
      </c>
      <c r="AJ238" s="220"/>
      <c r="AK238" s="343"/>
      <c r="AL238" s="344"/>
      <c r="AM238" s="221">
        <v>3708.89</v>
      </c>
      <c r="AN238" s="220">
        <v>128.53</v>
      </c>
      <c r="AO238" s="220" t="s">
        <v>708</v>
      </c>
      <c r="AP238" s="220" t="s">
        <v>708</v>
      </c>
      <c r="AQ238" s="220">
        <v>11.6</v>
      </c>
      <c r="AR238" s="220"/>
      <c r="AS238" s="343"/>
      <c r="AT238" s="344"/>
      <c r="AU238" s="220">
        <v>530</v>
      </c>
      <c r="AV238" s="220">
        <v>18</v>
      </c>
      <c r="AW238" s="220" t="s">
        <v>708</v>
      </c>
      <c r="AX238" s="220" t="s">
        <v>708</v>
      </c>
      <c r="AY238" s="220">
        <v>2</v>
      </c>
      <c r="AZ238" s="220"/>
      <c r="BA238" s="208"/>
    </row>
    <row r="239" spans="1:53" x14ac:dyDescent="0.25">
      <c r="A239" s="219"/>
      <c r="B239" s="10" t="s">
        <v>437</v>
      </c>
      <c r="C239" s="10"/>
      <c r="D239" s="253">
        <v>8302</v>
      </c>
      <c r="E239" s="10"/>
      <c r="F239" s="10">
        <v>1</v>
      </c>
      <c r="G239" s="10">
        <v>1</v>
      </c>
      <c r="H239" s="10">
        <v>1</v>
      </c>
      <c r="I239" s="10">
        <v>1</v>
      </c>
      <c r="J239" s="10"/>
      <c r="K239" s="343"/>
      <c r="L239" s="344"/>
      <c r="M239" s="10">
        <v>0</v>
      </c>
      <c r="N239" s="10">
        <v>193.15</v>
      </c>
      <c r="O239" s="10">
        <v>211.47</v>
      </c>
      <c r="P239" s="10">
        <v>135.77000000000001</v>
      </c>
      <c r="Q239" s="10">
        <v>1303.0899999999999</v>
      </c>
      <c r="R239" s="10"/>
      <c r="S239" s="343"/>
      <c r="T239" s="344"/>
      <c r="U239" s="10">
        <v>0</v>
      </c>
      <c r="V239" s="10">
        <v>193</v>
      </c>
      <c r="W239" s="10">
        <v>211</v>
      </c>
      <c r="X239" s="10">
        <v>136</v>
      </c>
      <c r="Y239" s="10">
        <v>1303</v>
      </c>
      <c r="Z239" s="10"/>
      <c r="AA239" s="208"/>
      <c r="AB239" s="10" t="s">
        <v>504</v>
      </c>
      <c r="AC239" s="10"/>
      <c r="AD239" s="253">
        <v>8008</v>
      </c>
      <c r="AE239" s="220">
        <v>16</v>
      </c>
      <c r="AF239" s="220">
        <v>13</v>
      </c>
      <c r="AG239" s="220">
        <v>10</v>
      </c>
      <c r="AH239" s="220">
        <v>9</v>
      </c>
      <c r="AI239" s="220">
        <v>5</v>
      </c>
      <c r="AJ239" s="220"/>
      <c r="AK239" s="343"/>
      <c r="AL239" s="344"/>
      <c r="AM239" s="221">
        <v>1806.1</v>
      </c>
      <c r="AN239" s="221">
        <v>1945.78</v>
      </c>
      <c r="AO239" s="221">
        <v>1481.86</v>
      </c>
      <c r="AP239" s="221">
        <v>2020.78</v>
      </c>
      <c r="AQ239" s="221">
        <v>3923.01</v>
      </c>
      <c r="AR239" s="220"/>
      <c r="AS239" s="343"/>
      <c r="AT239" s="344"/>
      <c r="AU239" s="220">
        <v>113</v>
      </c>
      <c r="AV239" s="220">
        <v>122</v>
      </c>
      <c r="AW239" s="220">
        <v>93</v>
      </c>
      <c r="AX239" s="220">
        <v>126</v>
      </c>
      <c r="AY239" s="220">
        <v>245</v>
      </c>
      <c r="AZ239" s="220"/>
      <c r="BA239" s="208"/>
    </row>
    <row r="240" spans="1:53" x14ac:dyDescent="0.25">
      <c r="A240" s="219"/>
      <c r="B240" s="10" t="s">
        <v>438</v>
      </c>
      <c r="C240" s="10"/>
      <c r="D240" s="253">
        <v>8201</v>
      </c>
      <c r="E240" s="10">
        <v>1</v>
      </c>
      <c r="F240" s="10">
        <v>1</v>
      </c>
      <c r="G240" s="10">
        <v>1</v>
      </c>
      <c r="H240" s="10">
        <v>1</v>
      </c>
      <c r="I240" s="10">
        <v>1</v>
      </c>
      <c r="J240" s="10"/>
      <c r="K240" s="343"/>
      <c r="L240" s="344"/>
      <c r="M240" s="10">
        <v>7.63</v>
      </c>
      <c r="N240" s="10">
        <v>9.23</v>
      </c>
      <c r="O240" s="10">
        <v>8.09</v>
      </c>
      <c r="P240" s="10">
        <v>7.77</v>
      </c>
      <c r="Q240" s="10">
        <v>6.33</v>
      </c>
      <c r="R240" s="10"/>
      <c r="S240" s="343"/>
      <c r="T240" s="344"/>
      <c r="U240" s="10">
        <v>8</v>
      </c>
      <c r="V240" s="10">
        <v>9</v>
      </c>
      <c r="W240" s="10">
        <v>8</v>
      </c>
      <c r="X240" s="10">
        <v>8</v>
      </c>
      <c r="Y240" s="10">
        <v>6</v>
      </c>
      <c r="Z240" s="10"/>
      <c r="AA240" s="208"/>
      <c r="AB240" s="10" t="s">
        <v>506</v>
      </c>
      <c r="AC240" s="10"/>
      <c r="AD240" s="253">
        <v>8081</v>
      </c>
      <c r="AE240" s="220">
        <v>111</v>
      </c>
      <c r="AF240" s="220">
        <v>80</v>
      </c>
      <c r="AG240" s="220">
        <v>57</v>
      </c>
      <c r="AH240" s="220">
        <v>46</v>
      </c>
      <c r="AI240" s="220">
        <v>51</v>
      </c>
      <c r="AJ240" s="220"/>
      <c r="AK240" s="343"/>
      <c r="AL240" s="344"/>
      <c r="AM240" s="221">
        <v>33223.18</v>
      </c>
      <c r="AN240" s="221">
        <v>26860.83</v>
      </c>
      <c r="AO240" s="221">
        <v>12517.2</v>
      </c>
      <c r="AP240" s="221">
        <v>8350.16</v>
      </c>
      <c r="AQ240" s="221">
        <v>41552.86</v>
      </c>
      <c r="AR240" s="220"/>
      <c r="AS240" s="343"/>
      <c r="AT240" s="344"/>
      <c r="AU240" s="220">
        <v>272</v>
      </c>
      <c r="AV240" s="220">
        <v>220</v>
      </c>
      <c r="AW240" s="220">
        <v>106</v>
      </c>
      <c r="AX240" s="220">
        <v>73</v>
      </c>
      <c r="AY240" s="220">
        <v>341</v>
      </c>
      <c r="AZ240" s="220"/>
      <c r="BA240" s="208"/>
    </row>
    <row r="241" spans="1:53" x14ac:dyDescent="0.25">
      <c r="A241" s="219"/>
      <c r="B241" s="10" t="s">
        <v>440</v>
      </c>
      <c r="C241" s="10"/>
      <c r="D241" s="253">
        <v>8223</v>
      </c>
      <c r="E241" s="10">
        <v>113</v>
      </c>
      <c r="F241" s="10">
        <v>60</v>
      </c>
      <c r="G241" s="10">
        <v>34</v>
      </c>
      <c r="H241" s="10">
        <v>29</v>
      </c>
      <c r="I241" s="10">
        <v>38</v>
      </c>
      <c r="J241" s="10"/>
      <c r="K241" s="343"/>
      <c r="L241" s="344"/>
      <c r="M241" s="10">
        <v>19620.62</v>
      </c>
      <c r="N241" s="10">
        <v>10036.51</v>
      </c>
      <c r="O241" s="10">
        <v>3338.23</v>
      </c>
      <c r="P241" s="10">
        <v>3388.12</v>
      </c>
      <c r="Q241" s="10">
        <v>36561.51</v>
      </c>
      <c r="R241" s="10"/>
      <c r="S241" s="343"/>
      <c r="T241" s="344"/>
      <c r="U241" s="10">
        <v>150</v>
      </c>
      <c r="V241" s="10">
        <v>77</v>
      </c>
      <c r="W241" s="10">
        <v>26</v>
      </c>
      <c r="X241" s="10">
        <v>27</v>
      </c>
      <c r="Y241" s="10">
        <v>279</v>
      </c>
      <c r="Z241" s="10"/>
      <c r="AA241" s="208"/>
      <c r="AB241" s="10" t="s">
        <v>508</v>
      </c>
      <c r="AC241" s="10"/>
      <c r="AD241" s="253">
        <v>8201</v>
      </c>
      <c r="AE241" s="220">
        <v>16</v>
      </c>
      <c r="AF241" s="220">
        <v>11</v>
      </c>
      <c r="AG241" s="220">
        <v>1</v>
      </c>
      <c r="AH241" s="220">
        <v>9</v>
      </c>
      <c r="AI241" s="220">
        <v>1</v>
      </c>
      <c r="AJ241" s="220"/>
      <c r="AK241" s="343"/>
      <c r="AL241" s="344"/>
      <c r="AM241" s="221">
        <v>6976.36</v>
      </c>
      <c r="AN241" s="220">
        <v>952.65</v>
      </c>
      <c r="AO241" s="220">
        <v>0.51</v>
      </c>
      <c r="AP241" s="221">
        <v>1140.25</v>
      </c>
      <c r="AQ241" s="220">
        <v>89.03</v>
      </c>
      <c r="AR241" s="220"/>
      <c r="AS241" s="343"/>
      <c r="AT241" s="344"/>
      <c r="AU241" s="220">
        <v>436</v>
      </c>
      <c r="AV241" s="220">
        <v>60</v>
      </c>
      <c r="AW241" s="220">
        <v>0</v>
      </c>
      <c r="AX241" s="220">
        <v>71</v>
      </c>
      <c r="AY241" s="220">
        <v>6</v>
      </c>
      <c r="AZ241" s="220"/>
      <c r="BA241" s="208"/>
    </row>
    <row r="242" spans="1:53" x14ac:dyDescent="0.25">
      <c r="A242" s="219"/>
      <c r="B242" s="10" t="s">
        <v>441</v>
      </c>
      <c r="C242" s="10"/>
      <c r="D242" s="253">
        <v>8087</v>
      </c>
      <c r="E242" s="10">
        <v>178</v>
      </c>
      <c r="F242" s="10">
        <v>112</v>
      </c>
      <c r="G242" s="10">
        <v>77</v>
      </c>
      <c r="H242" s="10">
        <v>56</v>
      </c>
      <c r="I242" s="10">
        <v>69</v>
      </c>
      <c r="J242" s="10"/>
      <c r="K242" s="343"/>
      <c r="L242" s="344"/>
      <c r="M242" s="10">
        <v>33072.01</v>
      </c>
      <c r="N242" s="10">
        <v>18448.72</v>
      </c>
      <c r="O242" s="10">
        <v>12570.72</v>
      </c>
      <c r="P242" s="10">
        <v>6506.06</v>
      </c>
      <c r="Q242" s="10">
        <v>96974.39</v>
      </c>
      <c r="R242" s="10"/>
      <c r="S242" s="343"/>
      <c r="T242" s="344"/>
      <c r="U242" s="10">
        <v>162</v>
      </c>
      <c r="V242" s="10">
        <v>90</v>
      </c>
      <c r="W242" s="10">
        <v>62</v>
      </c>
      <c r="X242" s="10">
        <v>33</v>
      </c>
      <c r="Y242" s="10">
        <v>475</v>
      </c>
      <c r="Z242" s="10"/>
      <c r="AA242" s="208"/>
      <c r="AB242" s="10" t="s">
        <v>508</v>
      </c>
      <c r="AC242" s="10"/>
      <c r="AD242" s="253">
        <v>8205</v>
      </c>
      <c r="AE242" s="220">
        <v>22</v>
      </c>
      <c r="AF242" s="220">
        <v>9</v>
      </c>
      <c r="AG242" s="220">
        <v>6</v>
      </c>
      <c r="AH242" s="220">
        <v>4</v>
      </c>
      <c r="AI242" s="220">
        <v>2</v>
      </c>
      <c r="AJ242" s="220"/>
      <c r="AK242" s="343"/>
      <c r="AL242" s="344"/>
      <c r="AM242" s="221">
        <v>3920.57</v>
      </c>
      <c r="AN242" s="221">
        <v>1209.17</v>
      </c>
      <c r="AO242" s="220">
        <v>505.75</v>
      </c>
      <c r="AP242" s="220">
        <v>252.4</v>
      </c>
      <c r="AQ242" s="220">
        <v>410.02</v>
      </c>
      <c r="AR242" s="220"/>
      <c r="AS242" s="343"/>
      <c r="AT242" s="344"/>
      <c r="AU242" s="220">
        <v>170</v>
      </c>
      <c r="AV242" s="220">
        <v>53</v>
      </c>
      <c r="AW242" s="220">
        <v>22</v>
      </c>
      <c r="AX242" s="220">
        <v>11</v>
      </c>
      <c r="AY242" s="220">
        <v>18</v>
      </c>
      <c r="AZ242" s="220"/>
      <c r="BA242" s="208"/>
    </row>
    <row r="243" spans="1:53" x14ac:dyDescent="0.25">
      <c r="A243" s="219"/>
      <c r="B243" s="10" t="s">
        <v>443</v>
      </c>
      <c r="C243" s="10"/>
      <c r="D243" s="253">
        <v>8066</v>
      </c>
      <c r="E243" s="10">
        <v>675</v>
      </c>
      <c r="F243" s="10">
        <v>504</v>
      </c>
      <c r="G243" s="10">
        <v>230</v>
      </c>
      <c r="H243" s="10">
        <v>388</v>
      </c>
      <c r="I243" s="10">
        <v>590</v>
      </c>
      <c r="J243" s="10"/>
      <c r="K243" s="343"/>
      <c r="L243" s="344"/>
      <c r="M243" s="10">
        <v>149304.57</v>
      </c>
      <c r="N243" s="10">
        <v>109129.67</v>
      </c>
      <c r="O243" s="10">
        <v>35815.99</v>
      </c>
      <c r="P243" s="10">
        <v>71800.639999999999</v>
      </c>
      <c r="Q243" s="10">
        <v>603211.31999999995</v>
      </c>
      <c r="R243" s="10"/>
      <c r="S243" s="343"/>
      <c r="T243" s="344"/>
      <c r="U243" s="10">
        <v>162</v>
      </c>
      <c r="V243" s="10">
        <v>118</v>
      </c>
      <c r="W243" s="10">
        <v>65</v>
      </c>
      <c r="X243" s="10">
        <v>79</v>
      </c>
      <c r="Y243" s="10">
        <v>655</v>
      </c>
      <c r="Z243" s="10"/>
      <c r="AA243" s="208"/>
      <c r="AB243" s="10" t="s">
        <v>509</v>
      </c>
      <c r="AC243" s="10"/>
      <c r="AD243" s="253">
        <v>8083</v>
      </c>
      <c r="AE243" s="220">
        <v>9</v>
      </c>
      <c r="AF243" s="220">
        <v>6</v>
      </c>
      <c r="AG243" s="220">
        <v>4</v>
      </c>
      <c r="AH243" s="220">
        <v>3</v>
      </c>
      <c r="AI243" s="220">
        <v>4</v>
      </c>
      <c r="AJ243" s="220"/>
      <c r="AK243" s="343"/>
      <c r="AL243" s="344"/>
      <c r="AM243" s="220">
        <v>833.41</v>
      </c>
      <c r="AN243" s="220">
        <v>558.83000000000004</v>
      </c>
      <c r="AO243" s="220">
        <v>312.05</v>
      </c>
      <c r="AP243" s="220">
        <v>293.64999999999998</v>
      </c>
      <c r="AQ243" s="221">
        <v>1420.57</v>
      </c>
      <c r="AR243" s="220"/>
      <c r="AS243" s="343"/>
      <c r="AT243" s="344"/>
      <c r="AU243" s="220">
        <v>93</v>
      </c>
      <c r="AV243" s="220">
        <v>62</v>
      </c>
      <c r="AW243" s="220">
        <v>35</v>
      </c>
      <c r="AX243" s="220">
        <v>37</v>
      </c>
      <c r="AY243" s="220">
        <v>158</v>
      </c>
      <c r="AZ243" s="220"/>
      <c r="BA243" s="208"/>
    </row>
    <row r="244" spans="1:53" x14ac:dyDescent="0.25">
      <c r="A244" s="219"/>
      <c r="B244" s="10" t="s">
        <v>445</v>
      </c>
      <c r="C244" s="10"/>
      <c r="D244" s="253">
        <v>8067</v>
      </c>
      <c r="E244" s="10">
        <v>87</v>
      </c>
      <c r="F244" s="10">
        <v>57</v>
      </c>
      <c r="G244" s="10">
        <v>46</v>
      </c>
      <c r="H244" s="10">
        <v>39</v>
      </c>
      <c r="I244" s="10">
        <v>47</v>
      </c>
      <c r="J244" s="10"/>
      <c r="K244" s="343"/>
      <c r="L244" s="344"/>
      <c r="M244" s="10">
        <v>18752.78</v>
      </c>
      <c r="N244" s="10">
        <v>12994.9</v>
      </c>
      <c r="O244" s="10">
        <v>8007.99</v>
      </c>
      <c r="P244" s="10">
        <v>5161.12</v>
      </c>
      <c r="Q244" s="10">
        <v>49394.27</v>
      </c>
      <c r="R244" s="10"/>
      <c r="S244" s="343"/>
      <c r="T244" s="344"/>
      <c r="U244" s="10">
        <v>172</v>
      </c>
      <c r="V244" s="10">
        <v>119</v>
      </c>
      <c r="W244" s="10">
        <v>83</v>
      </c>
      <c r="X244" s="10">
        <v>48</v>
      </c>
      <c r="Y244" s="10">
        <v>453</v>
      </c>
      <c r="Z244" s="10"/>
      <c r="AA244" s="208"/>
      <c r="AB244" s="10" t="s">
        <v>510</v>
      </c>
      <c r="AC244" s="10"/>
      <c r="AD244" s="253">
        <v>8244</v>
      </c>
      <c r="AE244" s="220">
        <v>40</v>
      </c>
      <c r="AF244" s="220">
        <v>24</v>
      </c>
      <c r="AG244" s="220">
        <v>16</v>
      </c>
      <c r="AH244" s="220">
        <v>14</v>
      </c>
      <c r="AI244" s="220">
        <v>15</v>
      </c>
      <c r="AJ244" s="220"/>
      <c r="AK244" s="343"/>
      <c r="AL244" s="344"/>
      <c r="AM244" s="221">
        <v>6432.3</v>
      </c>
      <c r="AN244" s="221">
        <v>3153.26</v>
      </c>
      <c r="AO244" s="221">
        <v>2925.3</v>
      </c>
      <c r="AP244" s="221">
        <v>2375.1799999999998</v>
      </c>
      <c r="AQ244" s="221">
        <v>4587.57</v>
      </c>
      <c r="AR244" s="220"/>
      <c r="AS244" s="343"/>
      <c r="AT244" s="344"/>
      <c r="AU244" s="220">
        <v>161</v>
      </c>
      <c r="AV244" s="220">
        <v>79</v>
      </c>
      <c r="AW244" s="220">
        <v>79</v>
      </c>
      <c r="AX244" s="220">
        <v>63</v>
      </c>
      <c r="AY244" s="220">
        <v>115</v>
      </c>
      <c r="AZ244" s="220"/>
      <c r="BA244" s="208"/>
    </row>
    <row r="245" spans="1:53" x14ac:dyDescent="0.25">
      <c r="A245" s="219"/>
      <c r="B245" s="10" t="s">
        <v>448</v>
      </c>
      <c r="C245" s="10"/>
      <c r="D245" s="253">
        <v>8069</v>
      </c>
      <c r="E245" s="10">
        <v>692</v>
      </c>
      <c r="F245" s="10">
        <v>498</v>
      </c>
      <c r="G245" s="10">
        <v>374</v>
      </c>
      <c r="H245" s="10">
        <v>342</v>
      </c>
      <c r="I245" s="10">
        <v>554</v>
      </c>
      <c r="J245" s="10"/>
      <c r="K245" s="343"/>
      <c r="L245" s="344"/>
      <c r="M245" s="10">
        <v>168289.67</v>
      </c>
      <c r="N245" s="10">
        <v>114691.97</v>
      </c>
      <c r="O245" s="10">
        <v>73309.679999999993</v>
      </c>
      <c r="P245" s="10">
        <v>48885.26</v>
      </c>
      <c r="Q245" s="10">
        <v>556418.19999999995</v>
      </c>
      <c r="R245" s="10"/>
      <c r="S245" s="343"/>
      <c r="T245" s="344"/>
      <c r="U245" s="10">
        <v>180</v>
      </c>
      <c r="V245" s="10">
        <v>123</v>
      </c>
      <c r="W245" s="10">
        <v>86</v>
      </c>
      <c r="X245" s="10">
        <v>53</v>
      </c>
      <c r="Y245" s="10">
        <v>594</v>
      </c>
      <c r="Z245" s="10"/>
      <c r="AA245" s="208"/>
      <c r="AB245" s="10" t="s">
        <v>512</v>
      </c>
      <c r="AC245" s="10"/>
      <c r="AD245" s="253">
        <v>8245</v>
      </c>
      <c r="AE245" s="220">
        <v>11</v>
      </c>
      <c r="AF245" s="220">
        <v>3</v>
      </c>
      <c r="AG245" s="220">
        <v>3</v>
      </c>
      <c r="AH245" s="220">
        <v>1</v>
      </c>
      <c r="AI245" s="220">
        <v>1</v>
      </c>
      <c r="AJ245" s="220"/>
      <c r="AK245" s="343"/>
      <c r="AL245" s="344"/>
      <c r="AM245" s="221">
        <v>1257.67</v>
      </c>
      <c r="AN245" s="220">
        <v>125.98</v>
      </c>
      <c r="AO245" s="220">
        <v>157.4</v>
      </c>
      <c r="AP245" s="220">
        <v>11.5</v>
      </c>
      <c r="AQ245" s="220">
        <v>107.01</v>
      </c>
      <c r="AR245" s="220"/>
      <c r="AS245" s="343"/>
      <c r="AT245" s="344"/>
      <c r="AU245" s="220">
        <v>114</v>
      </c>
      <c r="AV245" s="220">
        <v>11</v>
      </c>
      <c r="AW245" s="220">
        <v>14</v>
      </c>
      <c r="AX245" s="220">
        <v>1</v>
      </c>
      <c r="AY245" s="220">
        <v>10</v>
      </c>
      <c r="AZ245" s="220"/>
      <c r="BA245" s="208"/>
    </row>
    <row r="246" spans="1:53" x14ac:dyDescent="0.25">
      <c r="A246" s="219"/>
      <c r="B246" s="10" t="s">
        <v>449</v>
      </c>
      <c r="C246" s="10"/>
      <c r="D246" s="253">
        <v>8070</v>
      </c>
      <c r="E246" s="10">
        <v>901</v>
      </c>
      <c r="F246" s="10">
        <v>586</v>
      </c>
      <c r="G246" s="10">
        <v>455</v>
      </c>
      <c r="H246" s="10">
        <v>391</v>
      </c>
      <c r="I246" s="10">
        <v>534</v>
      </c>
      <c r="J246" s="10"/>
      <c r="K246" s="343"/>
      <c r="L246" s="344"/>
      <c r="M246" s="10">
        <v>179458.64</v>
      </c>
      <c r="N246" s="10">
        <v>114472.07</v>
      </c>
      <c r="O246" s="10">
        <v>77791.039999999994</v>
      </c>
      <c r="P246" s="10">
        <v>51611.27</v>
      </c>
      <c r="Q246" s="10">
        <v>479517.55</v>
      </c>
      <c r="R246" s="10"/>
      <c r="S246" s="343"/>
      <c r="T246" s="344"/>
      <c r="U246" s="10">
        <v>158</v>
      </c>
      <c r="V246" s="10">
        <v>101</v>
      </c>
      <c r="W246" s="10">
        <v>71</v>
      </c>
      <c r="X246" s="10">
        <v>46</v>
      </c>
      <c r="Y246" s="10">
        <v>422</v>
      </c>
      <c r="Z246" s="10"/>
      <c r="AA246" s="208"/>
      <c r="AB246" s="10" t="s">
        <v>515</v>
      </c>
      <c r="AC246" s="10"/>
      <c r="AD246" s="253">
        <v>8062</v>
      </c>
      <c r="AE246" s="220">
        <v>1</v>
      </c>
      <c r="AF246" s="220">
        <v>1</v>
      </c>
      <c r="AG246" s="220">
        <v>1</v>
      </c>
      <c r="AH246" s="220">
        <v>1</v>
      </c>
      <c r="AI246" s="220">
        <v>1</v>
      </c>
      <c r="AJ246" s="220"/>
      <c r="AK246" s="343"/>
      <c r="AL246" s="344"/>
      <c r="AM246" s="220">
        <v>14.28</v>
      </c>
      <c r="AN246" s="220">
        <v>24.99</v>
      </c>
      <c r="AO246" s="220">
        <v>29.83</v>
      </c>
      <c r="AP246" s="220">
        <v>23.29</v>
      </c>
      <c r="AQ246" s="220">
        <v>472.65</v>
      </c>
      <c r="AR246" s="220"/>
      <c r="AS246" s="343"/>
      <c r="AT246" s="344"/>
      <c r="AU246" s="220">
        <v>14</v>
      </c>
      <c r="AV246" s="220">
        <v>25</v>
      </c>
      <c r="AW246" s="220">
        <v>30</v>
      </c>
      <c r="AX246" s="220">
        <v>23</v>
      </c>
      <c r="AY246" s="220">
        <v>473</v>
      </c>
      <c r="AZ246" s="220"/>
      <c r="BA246" s="208"/>
    </row>
    <row r="247" spans="1:53" x14ac:dyDescent="0.25">
      <c r="A247" s="219"/>
      <c r="B247" s="10" t="s">
        <v>453</v>
      </c>
      <c r="C247" s="10"/>
      <c r="D247" s="253">
        <v>8270</v>
      </c>
      <c r="E247" s="10">
        <v>93</v>
      </c>
      <c r="F247" s="10">
        <v>57</v>
      </c>
      <c r="G247" s="10">
        <v>46</v>
      </c>
      <c r="H247" s="10">
        <v>37</v>
      </c>
      <c r="I247" s="10">
        <v>46</v>
      </c>
      <c r="J247" s="10"/>
      <c r="K247" s="343"/>
      <c r="L247" s="344"/>
      <c r="M247" s="10">
        <v>21975.87</v>
      </c>
      <c r="N247" s="10">
        <v>13280.72</v>
      </c>
      <c r="O247" s="10">
        <v>9116.0400000000009</v>
      </c>
      <c r="P247" s="10">
        <v>8400.24</v>
      </c>
      <c r="Q247" s="10">
        <v>37460.25</v>
      </c>
      <c r="R247" s="10"/>
      <c r="S247" s="343"/>
      <c r="T247" s="344"/>
      <c r="U247" s="10">
        <v>205</v>
      </c>
      <c r="V247" s="10">
        <v>124</v>
      </c>
      <c r="W247" s="10">
        <v>87</v>
      </c>
      <c r="X247" s="10">
        <v>79</v>
      </c>
      <c r="Y247" s="10">
        <v>350</v>
      </c>
      <c r="Z247" s="10"/>
      <c r="AA247" s="208"/>
      <c r="AB247" s="10" t="s">
        <v>517</v>
      </c>
      <c r="AC247" s="10"/>
      <c r="AD247" s="253">
        <v>8246</v>
      </c>
      <c r="AE247" s="220">
        <v>18</v>
      </c>
      <c r="AF247" s="220">
        <v>6</v>
      </c>
      <c r="AG247" s="220">
        <v>8</v>
      </c>
      <c r="AH247" s="220">
        <v>11</v>
      </c>
      <c r="AI247" s="220">
        <v>9</v>
      </c>
      <c r="AJ247" s="220"/>
      <c r="AK247" s="343"/>
      <c r="AL247" s="344"/>
      <c r="AM247" s="220">
        <v>606.34</v>
      </c>
      <c r="AN247" s="220">
        <v>76.760000000000005</v>
      </c>
      <c r="AO247" s="220">
        <v>124.91</v>
      </c>
      <c r="AP247" s="220">
        <v>193.87</v>
      </c>
      <c r="AQ247" s="220">
        <v>846.8</v>
      </c>
      <c r="AR247" s="220"/>
      <c r="AS247" s="343"/>
      <c r="AT247" s="344"/>
      <c r="AU247" s="220">
        <v>34</v>
      </c>
      <c r="AV247" s="220">
        <v>4</v>
      </c>
      <c r="AW247" s="220">
        <v>10</v>
      </c>
      <c r="AX247" s="220">
        <v>11</v>
      </c>
      <c r="AY247" s="220">
        <v>47</v>
      </c>
      <c r="AZ247" s="220"/>
      <c r="BA247" s="208"/>
    </row>
    <row r="248" spans="1:53" x14ac:dyDescent="0.25">
      <c r="A248" s="219"/>
      <c r="B248" s="10" t="s">
        <v>456</v>
      </c>
      <c r="C248" s="10"/>
      <c r="D248" s="253">
        <v>8098</v>
      </c>
      <c r="E248" s="10">
        <v>33</v>
      </c>
      <c r="F248" s="10">
        <v>25</v>
      </c>
      <c r="G248" s="10">
        <v>19</v>
      </c>
      <c r="H248" s="10">
        <v>19</v>
      </c>
      <c r="I248" s="10">
        <v>19</v>
      </c>
      <c r="J248" s="10"/>
      <c r="K248" s="343"/>
      <c r="L248" s="344"/>
      <c r="M248" s="10">
        <v>5421.53</v>
      </c>
      <c r="N248" s="10">
        <v>3030.89</v>
      </c>
      <c r="O248" s="10">
        <v>2250.16</v>
      </c>
      <c r="P248" s="10">
        <v>1947.51</v>
      </c>
      <c r="Q248" s="10">
        <v>16882.740000000002</v>
      </c>
      <c r="R248" s="10"/>
      <c r="S248" s="343"/>
      <c r="T248" s="344"/>
      <c r="U248" s="10">
        <v>159</v>
      </c>
      <c r="V248" s="10">
        <v>89</v>
      </c>
      <c r="W248" s="10">
        <v>66</v>
      </c>
      <c r="X248" s="10">
        <v>57</v>
      </c>
      <c r="Y248" s="10">
        <v>497</v>
      </c>
      <c r="Z248" s="10"/>
      <c r="AA248" s="208"/>
      <c r="AB248" s="10" t="s">
        <v>652</v>
      </c>
      <c r="AC248" s="10"/>
      <c r="AD248" s="253">
        <v>8088</v>
      </c>
      <c r="AE248" s="220">
        <v>2</v>
      </c>
      <c r="AF248" s="220">
        <v>2</v>
      </c>
      <c r="AG248" s="220"/>
      <c r="AH248" s="220"/>
      <c r="AI248" s="220">
        <v>1</v>
      </c>
      <c r="AJ248" s="220"/>
      <c r="AK248" s="343"/>
      <c r="AL248" s="344"/>
      <c r="AM248" s="220">
        <v>428.95</v>
      </c>
      <c r="AN248" s="221">
        <v>1545.99</v>
      </c>
      <c r="AO248" s="220" t="s">
        <v>708</v>
      </c>
      <c r="AP248" s="220" t="s">
        <v>708</v>
      </c>
      <c r="AQ248" s="220">
        <v>584.83000000000004</v>
      </c>
      <c r="AR248" s="220"/>
      <c r="AS248" s="343"/>
      <c r="AT248" s="344"/>
      <c r="AU248" s="220">
        <v>214</v>
      </c>
      <c r="AV248" s="220">
        <v>773</v>
      </c>
      <c r="AW248" s="220" t="s">
        <v>708</v>
      </c>
      <c r="AX248" s="220" t="s">
        <v>708</v>
      </c>
      <c r="AY248" s="220">
        <v>292</v>
      </c>
      <c r="AZ248" s="220"/>
      <c r="BA248" s="208"/>
    </row>
    <row r="249" spans="1:53" x14ac:dyDescent="0.25">
      <c r="A249" s="219"/>
      <c r="B249" s="10" t="s">
        <v>458</v>
      </c>
      <c r="C249" s="10"/>
      <c r="D249" s="253">
        <v>8021</v>
      </c>
      <c r="E249" s="10">
        <v>832</v>
      </c>
      <c r="F249" s="10">
        <v>691</v>
      </c>
      <c r="G249" s="10">
        <v>535</v>
      </c>
      <c r="H249" s="10">
        <v>556</v>
      </c>
      <c r="I249" s="10">
        <v>816</v>
      </c>
      <c r="J249" s="10"/>
      <c r="K249" s="343"/>
      <c r="L249" s="344"/>
      <c r="M249" s="10">
        <v>130892.99</v>
      </c>
      <c r="N249" s="10">
        <v>99246.17</v>
      </c>
      <c r="O249" s="10">
        <v>68896.61</v>
      </c>
      <c r="P249" s="10">
        <v>67236.289999999994</v>
      </c>
      <c r="Q249" s="10">
        <v>660137.28</v>
      </c>
      <c r="R249" s="10"/>
      <c r="S249" s="343"/>
      <c r="T249" s="344"/>
      <c r="U249" s="10">
        <v>97</v>
      </c>
      <c r="V249" s="10">
        <v>73</v>
      </c>
      <c r="W249" s="10">
        <v>60</v>
      </c>
      <c r="X249" s="10">
        <v>52</v>
      </c>
      <c r="Y249" s="10">
        <v>488</v>
      </c>
      <c r="Z249" s="10"/>
      <c r="AA249" s="208"/>
      <c r="AB249" s="10" t="s">
        <v>521</v>
      </c>
      <c r="AC249" s="10"/>
      <c r="AD249" s="253">
        <v>8092</v>
      </c>
      <c r="AE249" s="220">
        <v>2</v>
      </c>
      <c r="AF249" s="220">
        <v>1</v>
      </c>
      <c r="AG249" s="220">
        <v>1</v>
      </c>
      <c r="AH249" s="220"/>
      <c r="AI249" s="220"/>
      <c r="AJ249" s="220"/>
      <c r="AK249" s="343"/>
      <c r="AL249" s="344"/>
      <c r="AM249" s="221">
        <v>1790.99</v>
      </c>
      <c r="AN249" s="221">
        <v>1092.23</v>
      </c>
      <c r="AO249" s="220">
        <v>297.52</v>
      </c>
      <c r="AP249" s="220" t="s">
        <v>708</v>
      </c>
      <c r="AQ249" s="220" t="s">
        <v>708</v>
      </c>
      <c r="AR249" s="220"/>
      <c r="AS249" s="343"/>
      <c r="AT249" s="344"/>
      <c r="AU249" s="220">
        <v>895</v>
      </c>
      <c r="AV249" s="220">
        <v>546</v>
      </c>
      <c r="AW249" s="220">
        <v>149</v>
      </c>
      <c r="AX249" s="220" t="s">
        <v>708</v>
      </c>
      <c r="AY249" s="220" t="s">
        <v>708</v>
      </c>
      <c r="AZ249" s="220"/>
      <c r="BA249" s="208"/>
    </row>
    <row r="250" spans="1:53" x14ac:dyDescent="0.25">
      <c r="A250" s="219"/>
      <c r="B250" s="10" t="s">
        <v>460</v>
      </c>
      <c r="C250" s="10"/>
      <c r="D250" s="253">
        <v>8021</v>
      </c>
      <c r="E250" s="10">
        <v>1</v>
      </c>
      <c r="F250" s="10"/>
      <c r="G250" s="10"/>
      <c r="H250" s="10"/>
      <c r="I250" s="10"/>
      <c r="J250" s="10"/>
      <c r="K250" s="343"/>
      <c r="L250" s="344"/>
      <c r="M250" s="10">
        <v>218.6</v>
      </c>
      <c r="N250" s="10">
        <v>0</v>
      </c>
      <c r="O250" s="10"/>
      <c r="P250" s="10">
        <v>0</v>
      </c>
      <c r="Q250" s="10">
        <v>0</v>
      </c>
      <c r="R250" s="10"/>
      <c r="S250" s="343"/>
      <c r="T250" s="344"/>
      <c r="U250" s="10">
        <v>219</v>
      </c>
      <c r="V250" s="10">
        <v>0</v>
      </c>
      <c r="W250" s="10"/>
      <c r="X250" s="10">
        <v>0</v>
      </c>
      <c r="Y250" s="10">
        <v>0</v>
      </c>
      <c r="Z250" s="10"/>
      <c r="AA250" s="208"/>
      <c r="AB250" s="10" t="s">
        <v>523</v>
      </c>
      <c r="AC250" s="10"/>
      <c r="AD250" s="253">
        <v>8234</v>
      </c>
      <c r="AE250" s="220">
        <v>3</v>
      </c>
      <c r="AF250" s="220">
        <v>2</v>
      </c>
      <c r="AG250" s="220">
        <v>2</v>
      </c>
      <c r="AH250" s="220">
        <v>2</v>
      </c>
      <c r="AI250" s="220">
        <v>2</v>
      </c>
      <c r="AJ250" s="220"/>
      <c r="AK250" s="343"/>
      <c r="AL250" s="344"/>
      <c r="AM250" s="221">
        <v>1047.75</v>
      </c>
      <c r="AN250" s="220">
        <v>103.66</v>
      </c>
      <c r="AO250" s="220">
        <v>123.96</v>
      </c>
      <c r="AP250" s="220">
        <v>105.84</v>
      </c>
      <c r="AQ250" s="220">
        <v>390.97</v>
      </c>
      <c r="AR250" s="220"/>
      <c r="AS250" s="343"/>
      <c r="AT250" s="344"/>
      <c r="AU250" s="220">
        <v>262</v>
      </c>
      <c r="AV250" s="220">
        <v>26</v>
      </c>
      <c r="AW250" s="220">
        <v>31</v>
      </c>
      <c r="AX250" s="220">
        <v>26</v>
      </c>
      <c r="AY250" s="220">
        <v>98</v>
      </c>
      <c r="AZ250" s="220"/>
      <c r="BA250" s="208"/>
    </row>
    <row r="251" spans="1:53" x14ac:dyDescent="0.25">
      <c r="A251" s="219"/>
      <c r="B251" s="10" t="s">
        <v>461</v>
      </c>
      <c r="C251" s="10"/>
      <c r="D251" s="253">
        <v>8201</v>
      </c>
      <c r="E251" s="10">
        <v>95</v>
      </c>
      <c r="F251" s="10">
        <v>39</v>
      </c>
      <c r="G251" s="10">
        <v>29</v>
      </c>
      <c r="H251" s="10">
        <v>27</v>
      </c>
      <c r="I251" s="10">
        <v>47</v>
      </c>
      <c r="J251" s="10"/>
      <c r="K251" s="343"/>
      <c r="L251" s="344"/>
      <c r="M251" s="10">
        <v>22028.25</v>
      </c>
      <c r="N251" s="10">
        <v>6521.11</v>
      </c>
      <c r="O251" s="10">
        <v>3288.45</v>
      </c>
      <c r="P251" s="10">
        <v>3073.76</v>
      </c>
      <c r="Q251" s="10">
        <v>43956.63</v>
      </c>
      <c r="R251" s="10"/>
      <c r="S251" s="343"/>
      <c r="T251" s="344"/>
      <c r="U251" s="10">
        <v>195</v>
      </c>
      <c r="V251" s="10">
        <v>58</v>
      </c>
      <c r="W251" s="10">
        <v>31</v>
      </c>
      <c r="X251" s="10">
        <v>28</v>
      </c>
      <c r="Y251" s="10">
        <v>389</v>
      </c>
      <c r="Z251" s="10"/>
      <c r="AA251" s="208"/>
      <c r="AB251" s="10" t="s">
        <v>524</v>
      </c>
      <c r="AC251" s="10"/>
      <c r="AD251" s="253">
        <v>8247</v>
      </c>
      <c r="AE251" s="220">
        <v>36</v>
      </c>
      <c r="AF251" s="220">
        <v>22</v>
      </c>
      <c r="AG251" s="220">
        <v>10</v>
      </c>
      <c r="AH251" s="220">
        <v>8</v>
      </c>
      <c r="AI251" s="220">
        <v>9</v>
      </c>
      <c r="AJ251" s="220"/>
      <c r="AK251" s="343"/>
      <c r="AL251" s="344"/>
      <c r="AM251" s="221">
        <v>17346.71</v>
      </c>
      <c r="AN251" s="221">
        <v>2975.54</v>
      </c>
      <c r="AO251" s="220">
        <v>947.92</v>
      </c>
      <c r="AP251" s="221">
        <v>1084.0899999999999</v>
      </c>
      <c r="AQ251" s="221">
        <v>3662.73</v>
      </c>
      <c r="AR251" s="220"/>
      <c r="AS251" s="343"/>
      <c r="AT251" s="344"/>
      <c r="AU251" s="220">
        <v>482</v>
      </c>
      <c r="AV251" s="220">
        <v>83</v>
      </c>
      <c r="AW251" s="220">
        <v>29</v>
      </c>
      <c r="AX251" s="220">
        <v>34</v>
      </c>
      <c r="AY251" s="220">
        <v>102</v>
      </c>
      <c r="AZ251" s="220"/>
      <c r="BA251" s="208"/>
    </row>
    <row r="252" spans="1:53" x14ac:dyDescent="0.25">
      <c r="A252" s="219"/>
      <c r="B252" s="10" t="s">
        <v>462</v>
      </c>
      <c r="C252" s="10"/>
      <c r="D252" s="253">
        <v>8094</v>
      </c>
      <c r="E252" s="10">
        <v>2</v>
      </c>
      <c r="F252" s="10"/>
      <c r="G252" s="10">
        <v>1</v>
      </c>
      <c r="H252" s="10"/>
      <c r="I252" s="10"/>
      <c r="J252" s="10"/>
      <c r="K252" s="343"/>
      <c r="L252" s="344"/>
      <c r="M252" s="10">
        <v>1016.32</v>
      </c>
      <c r="N252" s="10">
        <v>0</v>
      </c>
      <c r="O252" s="10">
        <v>99.71</v>
      </c>
      <c r="P252" s="10">
        <v>0</v>
      </c>
      <c r="Q252" s="10">
        <v>0</v>
      </c>
      <c r="R252" s="10"/>
      <c r="S252" s="343"/>
      <c r="T252" s="344"/>
      <c r="U252" s="10">
        <v>339</v>
      </c>
      <c r="V252" s="10">
        <v>0</v>
      </c>
      <c r="W252" s="10">
        <v>33</v>
      </c>
      <c r="X252" s="10">
        <v>0</v>
      </c>
      <c r="Y252" s="10">
        <v>0</v>
      </c>
      <c r="Z252" s="10"/>
      <c r="AA252" s="208"/>
      <c r="AB252" s="10" t="s">
        <v>527</v>
      </c>
      <c r="AC252" s="10"/>
      <c r="AD252" s="253">
        <v>8084</v>
      </c>
      <c r="AE252" s="220">
        <v>30</v>
      </c>
      <c r="AF252" s="220">
        <v>26</v>
      </c>
      <c r="AG252" s="220">
        <v>20</v>
      </c>
      <c r="AH252" s="220">
        <v>14</v>
      </c>
      <c r="AI252" s="220">
        <v>13</v>
      </c>
      <c r="AJ252" s="220"/>
      <c r="AK252" s="343"/>
      <c r="AL252" s="344"/>
      <c r="AM252" s="221">
        <v>12276.25</v>
      </c>
      <c r="AN252" s="221">
        <v>9607.07</v>
      </c>
      <c r="AO252" s="221">
        <v>4813.58</v>
      </c>
      <c r="AP252" s="221">
        <v>2214.96</v>
      </c>
      <c r="AQ252" s="221">
        <v>10759.21</v>
      </c>
      <c r="AR252" s="220"/>
      <c r="AS252" s="343"/>
      <c r="AT252" s="344"/>
      <c r="AU252" s="220">
        <v>396</v>
      </c>
      <c r="AV252" s="220">
        <v>310</v>
      </c>
      <c r="AW252" s="220">
        <v>155</v>
      </c>
      <c r="AX252" s="220">
        <v>74</v>
      </c>
      <c r="AY252" s="220">
        <v>347</v>
      </c>
      <c r="AZ252" s="220"/>
      <c r="BA252" s="208"/>
    </row>
    <row r="253" spans="1:53" x14ac:dyDescent="0.25">
      <c r="A253" s="219"/>
      <c r="B253" s="10" t="s">
        <v>463</v>
      </c>
      <c r="C253" s="10"/>
      <c r="D253" s="253">
        <v>8071</v>
      </c>
      <c r="E253" s="10">
        <v>547</v>
      </c>
      <c r="F253" s="10">
        <v>334</v>
      </c>
      <c r="G253" s="10">
        <v>223</v>
      </c>
      <c r="H253" s="10">
        <v>170</v>
      </c>
      <c r="I253" s="10">
        <v>229</v>
      </c>
      <c r="J253" s="10"/>
      <c r="K253" s="343"/>
      <c r="L253" s="344"/>
      <c r="M253" s="10">
        <v>77873.100000000006</v>
      </c>
      <c r="N253" s="10">
        <v>60129.45</v>
      </c>
      <c r="O253" s="10">
        <v>31637.360000000001</v>
      </c>
      <c r="P253" s="10">
        <v>22621.86</v>
      </c>
      <c r="Q253" s="10">
        <v>174641.27</v>
      </c>
      <c r="R253" s="10"/>
      <c r="S253" s="343"/>
      <c r="T253" s="344"/>
      <c r="U253" s="10">
        <v>120</v>
      </c>
      <c r="V253" s="10">
        <v>93</v>
      </c>
      <c r="W253" s="10">
        <v>49</v>
      </c>
      <c r="X253" s="10">
        <v>35</v>
      </c>
      <c r="Y253" s="10">
        <v>269</v>
      </c>
      <c r="Z253" s="10"/>
      <c r="AA253" s="208"/>
      <c r="AB253" s="10" t="s">
        <v>528</v>
      </c>
      <c r="AC253" s="10"/>
      <c r="AD253" s="253">
        <v>8243</v>
      </c>
      <c r="AE253" s="220">
        <v>1</v>
      </c>
      <c r="AF253" s="220"/>
      <c r="AG253" s="220"/>
      <c r="AH253" s="220"/>
      <c r="AI253" s="220"/>
      <c r="AJ253" s="220"/>
      <c r="AK253" s="343"/>
      <c r="AL253" s="344"/>
      <c r="AM253" s="220">
        <v>45.44</v>
      </c>
      <c r="AN253" s="220" t="s">
        <v>708</v>
      </c>
      <c r="AO253" s="220" t="s">
        <v>708</v>
      </c>
      <c r="AP253" s="220" t="s">
        <v>708</v>
      </c>
      <c r="AQ253" s="220" t="s">
        <v>708</v>
      </c>
      <c r="AR253" s="220"/>
      <c r="AS253" s="343"/>
      <c r="AT253" s="344"/>
      <c r="AU253" s="220">
        <v>45</v>
      </c>
      <c r="AV253" s="220" t="s">
        <v>708</v>
      </c>
      <c r="AW253" s="220" t="s">
        <v>708</v>
      </c>
      <c r="AX253" s="220" t="s">
        <v>708</v>
      </c>
      <c r="AY253" s="220" t="s">
        <v>708</v>
      </c>
      <c r="AZ253" s="220"/>
      <c r="BA253" s="208"/>
    </row>
    <row r="254" spans="1:53" x14ac:dyDescent="0.25">
      <c r="A254" s="219"/>
      <c r="B254" s="10" t="s">
        <v>465</v>
      </c>
      <c r="C254" s="10"/>
      <c r="D254" s="253">
        <v>8318</v>
      </c>
      <c r="E254" s="10">
        <v>3</v>
      </c>
      <c r="F254" s="10">
        <v>2</v>
      </c>
      <c r="G254" s="10">
        <v>2</v>
      </c>
      <c r="H254" s="10">
        <v>2</v>
      </c>
      <c r="I254" s="10">
        <v>3</v>
      </c>
      <c r="J254" s="10"/>
      <c r="K254" s="343"/>
      <c r="L254" s="344"/>
      <c r="M254" s="10">
        <v>784.35</v>
      </c>
      <c r="N254" s="10">
        <v>693.35</v>
      </c>
      <c r="O254" s="10">
        <v>625.29</v>
      </c>
      <c r="P254" s="10">
        <v>612.22</v>
      </c>
      <c r="Q254" s="10">
        <v>5761.37</v>
      </c>
      <c r="R254" s="10"/>
      <c r="S254" s="343"/>
      <c r="T254" s="344"/>
      <c r="U254" s="10">
        <v>196</v>
      </c>
      <c r="V254" s="10">
        <v>173</v>
      </c>
      <c r="W254" s="10">
        <v>156</v>
      </c>
      <c r="X254" s="10">
        <v>153</v>
      </c>
      <c r="Y254" s="10">
        <v>1440</v>
      </c>
      <c r="Z254" s="10"/>
      <c r="AA254" s="208"/>
      <c r="AB254" s="10" t="s">
        <v>528</v>
      </c>
      <c r="AC254" s="10"/>
      <c r="AD254" s="253">
        <v>8246</v>
      </c>
      <c r="AE254" s="220"/>
      <c r="AF254" s="220"/>
      <c r="AG254" s="220"/>
      <c r="AH254" s="220"/>
      <c r="AI254" s="220">
        <v>1</v>
      </c>
      <c r="AJ254" s="220"/>
      <c r="AK254" s="343"/>
      <c r="AL254" s="344"/>
      <c r="AM254" s="220" t="s">
        <v>710</v>
      </c>
      <c r="AN254" s="220" t="s">
        <v>708</v>
      </c>
      <c r="AO254" s="220"/>
      <c r="AP254" s="220"/>
      <c r="AQ254" s="220">
        <v>65</v>
      </c>
      <c r="AR254" s="220"/>
      <c r="AS254" s="343"/>
      <c r="AT254" s="344"/>
      <c r="AU254" s="220" t="s">
        <v>708</v>
      </c>
      <c r="AV254" s="220" t="s">
        <v>708</v>
      </c>
      <c r="AW254" s="220"/>
      <c r="AX254" s="220"/>
      <c r="AY254" s="220">
        <v>65</v>
      </c>
      <c r="AZ254" s="220"/>
      <c r="BA254" s="208"/>
    </row>
    <row r="255" spans="1:53" x14ac:dyDescent="0.25">
      <c r="A255" s="219"/>
      <c r="B255" s="10" t="s">
        <v>466</v>
      </c>
      <c r="C255" s="10"/>
      <c r="D255" s="253">
        <v>8322</v>
      </c>
      <c r="E255" s="10">
        <v>1</v>
      </c>
      <c r="F255" s="10">
        <v>1</v>
      </c>
      <c r="G255" s="10">
        <v>1</v>
      </c>
      <c r="H255" s="10"/>
      <c r="I255" s="10">
        <v>2</v>
      </c>
      <c r="J255" s="10"/>
      <c r="K255" s="343"/>
      <c r="L255" s="344"/>
      <c r="M255" s="10">
        <v>122.62</v>
      </c>
      <c r="N255" s="10">
        <v>136.21</v>
      </c>
      <c r="O255" s="10">
        <v>187.5</v>
      </c>
      <c r="P255" s="10">
        <v>0</v>
      </c>
      <c r="Q255" s="10">
        <v>273.45999999999998</v>
      </c>
      <c r="R255" s="10"/>
      <c r="S255" s="343"/>
      <c r="T255" s="344"/>
      <c r="U255" s="10">
        <v>61</v>
      </c>
      <c r="V255" s="10">
        <v>68</v>
      </c>
      <c r="W255" s="10">
        <v>94</v>
      </c>
      <c r="X255" s="10">
        <v>0</v>
      </c>
      <c r="Y255" s="10">
        <v>137</v>
      </c>
      <c r="Z255" s="10"/>
      <c r="AA255" s="208"/>
      <c r="AB255" s="10" t="s">
        <v>528</v>
      </c>
      <c r="AC255" s="10"/>
      <c r="AD255" s="253">
        <v>8248</v>
      </c>
      <c r="AE255" s="220">
        <v>3</v>
      </c>
      <c r="AF255" s="220">
        <v>1</v>
      </c>
      <c r="AG255" s="220">
        <v>1</v>
      </c>
      <c r="AH255" s="220">
        <v>1</v>
      </c>
      <c r="AI255" s="220">
        <v>4</v>
      </c>
      <c r="AJ255" s="220"/>
      <c r="AK255" s="343"/>
      <c r="AL255" s="344"/>
      <c r="AM255" s="220">
        <v>484.82</v>
      </c>
      <c r="AN255" s="220">
        <v>33.700000000000003</v>
      </c>
      <c r="AO255" s="220">
        <v>21.51</v>
      </c>
      <c r="AP255" s="220">
        <v>14.97</v>
      </c>
      <c r="AQ255" s="220">
        <v>185.1</v>
      </c>
      <c r="AR255" s="220"/>
      <c r="AS255" s="343"/>
      <c r="AT255" s="344"/>
      <c r="AU255" s="220">
        <v>81</v>
      </c>
      <c r="AV255" s="220">
        <v>6</v>
      </c>
      <c r="AW255" s="220">
        <v>7</v>
      </c>
      <c r="AX255" s="220">
        <v>5</v>
      </c>
      <c r="AY255" s="220">
        <v>31</v>
      </c>
      <c r="AZ255" s="220"/>
      <c r="BA255" s="208"/>
    </row>
    <row r="256" spans="1:53" x14ac:dyDescent="0.25">
      <c r="A256" s="219"/>
      <c r="B256" s="10" t="s">
        <v>467</v>
      </c>
      <c r="C256" s="10"/>
      <c r="D256" s="253">
        <v>8232</v>
      </c>
      <c r="E256" s="10">
        <v>2391</v>
      </c>
      <c r="F256" s="10">
        <v>1722</v>
      </c>
      <c r="G256" s="10">
        <v>1294</v>
      </c>
      <c r="H256" s="10">
        <v>1116</v>
      </c>
      <c r="I256" s="10">
        <v>1550</v>
      </c>
      <c r="J256" s="10"/>
      <c r="K256" s="343"/>
      <c r="L256" s="344"/>
      <c r="M256" s="10">
        <v>404614.36</v>
      </c>
      <c r="N256" s="10">
        <v>347816.73</v>
      </c>
      <c r="O256" s="10">
        <v>191712.17</v>
      </c>
      <c r="P256" s="10">
        <v>138403.16</v>
      </c>
      <c r="Q256" s="10">
        <v>1652127.45</v>
      </c>
      <c r="R256" s="10"/>
      <c r="S256" s="343"/>
      <c r="T256" s="344"/>
      <c r="U256" s="10">
        <v>142</v>
      </c>
      <c r="V256" s="10">
        <v>122</v>
      </c>
      <c r="W256" s="10">
        <v>69</v>
      </c>
      <c r="X256" s="10">
        <v>49</v>
      </c>
      <c r="Y256" s="10">
        <v>579</v>
      </c>
      <c r="Z256" s="10"/>
      <c r="AA256" s="208"/>
      <c r="AB256" s="10" t="s">
        <v>530</v>
      </c>
      <c r="AC256" s="10"/>
      <c r="AD256" s="253">
        <v>8008</v>
      </c>
      <c r="AE256" s="220">
        <v>10</v>
      </c>
      <c r="AF256" s="220">
        <v>7</v>
      </c>
      <c r="AG256" s="220">
        <v>6</v>
      </c>
      <c r="AH256" s="220">
        <v>5</v>
      </c>
      <c r="AI256" s="220">
        <v>4</v>
      </c>
      <c r="AJ256" s="220"/>
      <c r="AK256" s="343"/>
      <c r="AL256" s="344"/>
      <c r="AM256" s="221">
        <v>8520.25</v>
      </c>
      <c r="AN256" s="220">
        <v>686.38</v>
      </c>
      <c r="AO256" s="220">
        <v>420.06</v>
      </c>
      <c r="AP256" s="221">
        <v>1110.6199999999999</v>
      </c>
      <c r="AQ256" s="221">
        <v>8430.8799999999992</v>
      </c>
      <c r="AR256" s="220"/>
      <c r="AS256" s="343"/>
      <c r="AT256" s="344"/>
      <c r="AU256" s="220">
        <v>775</v>
      </c>
      <c r="AV256" s="220">
        <v>62</v>
      </c>
      <c r="AW256" s="220">
        <v>38</v>
      </c>
      <c r="AX256" s="220">
        <v>101</v>
      </c>
      <c r="AY256" s="220">
        <v>766</v>
      </c>
      <c r="AZ256" s="220"/>
      <c r="BA256" s="208"/>
    </row>
    <row r="257" spans="1:53" x14ac:dyDescent="0.25">
      <c r="A257" s="219"/>
      <c r="B257" s="10" t="s">
        <v>469</v>
      </c>
      <c r="C257" s="10"/>
      <c r="D257" s="253">
        <v>8201</v>
      </c>
      <c r="E257" s="10">
        <v>1</v>
      </c>
      <c r="F257" s="10">
        <v>1</v>
      </c>
      <c r="G257" s="10"/>
      <c r="H257" s="10">
        <v>1</v>
      </c>
      <c r="I257" s="10">
        <v>1</v>
      </c>
      <c r="J257" s="10"/>
      <c r="K257" s="343"/>
      <c r="L257" s="344"/>
      <c r="M257" s="10">
        <v>138.22</v>
      </c>
      <c r="N257" s="10">
        <v>206.33</v>
      </c>
      <c r="O257" s="10">
        <v>0</v>
      </c>
      <c r="P257" s="10">
        <v>58.56</v>
      </c>
      <c r="Q257" s="10">
        <v>1459.8</v>
      </c>
      <c r="R257" s="10"/>
      <c r="S257" s="343"/>
      <c r="T257" s="344"/>
      <c r="U257" s="10">
        <v>69</v>
      </c>
      <c r="V257" s="10">
        <v>103</v>
      </c>
      <c r="W257" s="10">
        <v>0</v>
      </c>
      <c r="X257" s="10">
        <v>29</v>
      </c>
      <c r="Y257" s="10">
        <v>730</v>
      </c>
      <c r="Z257" s="10"/>
      <c r="AA257" s="208"/>
      <c r="AB257" s="10" t="s">
        <v>531</v>
      </c>
      <c r="AC257" s="10"/>
      <c r="AD257" s="253">
        <v>8210</v>
      </c>
      <c r="AE257" s="220">
        <v>24</v>
      </c>
      <c r="AF257" s="220">
        <v>13</v>
      </c>
      <c r="AG257" s="220">
        <v>10</v>
      </c>
      <c r="AH257" s="220">
        <v>9</v>
      </c>
      <c r="AI257" s="220">
        <v>4</v>
      </c>
      <c r="AJ257" s="220"/>
      <c r="AK257" s="343"/>
      <c r="AL257" s="344"/>
      <c r="AM257" s="221">
        <v>7197.65</v>
      </c>
      <c r="AN257" s="221">
        <v>1042.75</v>
      </c>
      <c r="AO257" s="220">
        <v>744.95</v>
      </c>
      <c r="AP257" s="220">
        <v>741.45</v>
      </c>
      <c r="AQ257" s="221">
        <v>4251.93</v>
      </c>
      <c r="AR257" s="220"/>
      <c r="AS257" s="343"/>
      <c r="AT257" s="344"/>
      <c r="AU257" s="220">
        <v>277</v>
      </c>
      <c r="AV257" s="220">
        <v>40</v>
      </c>
      <c r="AW257" s="220">
        <v>31</v>
      </c>
      <c r="AX257" s="220">
        <v>31</v>
      </c>
      <c r="AY257" s="220">
        <v>164</v>
      </c>
      <c r="AZ257" s="220"/>
      <c r="BA257" s="208"/>
    </row>
    <row r="258" spans="1:53" x14ac:dyDescent="0.25">
      <c r="A258" s="219"/>
      <c r="B258" s="10" t="s">
        <v>469</v>
      </c>
      <c r="C258" s="10"/>
      <c r="D258" s="253">
        <v>8240</v>
      </c>
      <c r="E258" s="10">
        <v>216</v>
      </c>
      <c r="F258" s="10">
        <v>117</v>
      </c>
      <c r="G258" s="10">
        <v>84</v>
      </c>
      <c r="H258" s="10">
        <v>75</v>
      </c>
      <c r="I258" s="10">
        <v>106</v>
      </c>
      <c r="J258" s="10"/>
      <c r="K258" s="343"/>
      <c r="L258" s="344"/>
      <c r="M258" s="10">
        <v>35668.26</v>
      </c>
      <c r="N258" s="10">
        <v>19050.2</v>
      </c>
      <c r="O258" s="10">
        <v>12474.48</v>
      </c>
      <c r="P258" s="10">
        <v>8294.98</v>
      </c>
      <c r="Q258" s="10">
        <v>143743.22</v>
      </c>
      <c r="R258" s="10"/>
      <c r="S258" s="343"/>
      <c r="T258" s="344"/>
      <c r="U258" s="10">
        <v>143</v>
      </c>
      <c r="V258" s="10">
        <v>76</v>
      </c>
      <c r="W258" s="10">
        <v>53</v>
      </c>
      <c r="X258" s="10">
        <v>35</v>
      </c>
      <c r="Y258" s="10">
        <v>575</v>
      </c>
      <c r="Z258" s="10"/>
      <c r="AA258" s="208"/>
      <c r="AB258" s="10" t="s">
        <v>532</v>
      </c>
      <c r="AC258" s="10"/>
      <c r="AD258" s="253">
        <v>8085</v>
      </c>
      <c r="AE258" s="220">
        <v>85</v>
      </c>
      <c r="AF258" s="220">
        <v>50</v>
      </c>
      <c r="AG258" s="220">
        <v>35</v>
      </c>
      <c r="AH258" s="220">
        <v>34</v>
      </c>
      <c r="AI258" s="220">
        <v>33</v>
      </c>
      <c r="AJ258" s="220"/>
      <c r="AK258" s="343"/>
      <c r="AL258" s="344"/>
      <c r="AM258" s="221">
        <v>36008.25</v>
      </c>
      <c r="AN258" s="221">
        <v>17992.88</v>
      </c>
      <c r="AO258" s="221">
        <v>19343.84</v>
      </c>
      <c r="AP258" s="221">
        <v>2033.85</v>
      </c>
      <c r="AQ258" s="221">
        <v>129504.19</v>
      </c>
      <c r="AR258" s="220"/>
      <c r="AS258" s="343"/>
      <c r="AT258" s="344"/>
      <c r="AU258" s="220">
        <v>414</v>
      </c>
      <c r="AV258" s="220">
        <v>207</v>
      </c>
      <c r="AW258" s="220">
        <v>248</v>
      </c>
      <c r="AX258" s="220">
        <v>24</v>
      </c>
      <c r="AY258" s="222">
        <v>1489</v>
      </c>
      <c r="AZ258" s="220"/>
      <c r="BA258" s="208"/>
    </row>
    <row r="259" spans="1:53" x14ac:dyDescent="0.25">
      <c r="A259" s="219"/>
      <c r="B259" s="10" t="s">
        <v>470</v>
      </c>
      <c r="C259" s="10"/>
      <c r="D259" s="253">
        <v>8344</v>
      </c>
      <c r="E259" s="10">
        <v>9</v>
      </c>
      <c r="F259" s="10">
        <v>5</v>
      </c>
      <c r="G259" s="10">
        <v>4</v>
      </c>
      <c r="H259" s="10">
        <v>4</v>
      </c>
      <c r="I259" s="10">
        <v>6</v>
      </c>
      <c r="J259" s="10"/>
      <c r="K259" s="343"/>
      <c r="L259" s="344"/>
      <c r="M259" s="10">
        <v>1560.97</v>
      </c>
      <c r="N259" s="10">
        <v>1370.86</v>
      </c>
      <c r="O259" s="10">
        <v>1338.99</v>
      </c>
      <c r="P259" s="10">
        <v>568.30999999999995</v>
      </c>
      <c r="Q259" s="10">
        <v>2901.76</v>
      </c>
      <c r="R259" s="10"/>
      <c r="S259" s="343"/>
      <c r="T259" s="344"/>
      <c r="U259" s="10">
        <v>130</v>
      </c>
      <c r="V259" s="10">
        <v>114</v>
      </c>
      <c r="W259" s="10">
        <v>112</v>
      </c>
      <c r="X259" s="10">
        <v>47</v>
      </c>
      <c r="Y259" s="10">
        <v>242</v>
      </c>
      <c r="Z259" s="10"/>
      <c r="AA259" s="208"/>
      <c r="AB259" s="10" t="s">
        <v>533</v>
      </c>
      <c r="AC259" s="10"/>
      <c r="AD259" s="253">
        <v>8037</v>
      </c>
      <c r="AE259" s="220">
        <v>3</v>
      </c>
      <c r="AF259" s="220">
        <v>1</v>
      </c>
      <c r="AG259" s="220">
        <v>1</v>
      </c>
      <c r="AH259" s="220">
        <v>1</v>
      </c>
      <c r="AI259" s="220">
        <v>1</v>
      </c>
      <c r="AJ259" s="220"/>
      <c r="AK259" s="343"/>
      <c r="AL259" s="344"/>
      <c r="AM259" s="220">
        <v>302.32</v>
      </c>
      <c r="AN259" s="220">
        <v>243.77</v>
      </c>
      <c r="AO259" s="220">
        <v>215.23</v>
      </c>
      <c r="AP259" s="220">
        <v>212.84</v>
      </c>
      <c r="AQ259" s="220">
        <v>452.62</v>
      </c>
      <c r="AR259" s="220"/>
      <c r="AS259" s="343"/>
      <c r="AT259" s="344"/>
      <c r="AU259" s="220">
        <v>76</v>
      </c>
      <c r="AV259" s="220">
        <v>61</v>
      </c>
      <c r="AW259" s="220">
        <v>54</v>
      </c>
      <c r="AX259" s="220">
        <v>53</v>
      </c>
      <c r="AY259" s="220">
        <v>113</v>
      </c>
      <c r="AZ259" s="220"/>
      <c r="BA259" s="208"/>
    </row>
    <row r="260" spans="1:53" x14ac:dyDescent="0.25">
      <c r="A260" s="219"/>
      <c r="B260" s="10" t="s">
        <v>471</v>
      </c>
      <c r="C260" s="10"/>
      <c r="D260" s="253">
        <v>8348</v>
      </c>
      <c r="E260" s="10">
        <v>32</v>
      </c>
      <c r="F260" s="10">
        <v>21</v>
      </c>
      <c r="G260" s="10">
        <v>13</v>
      </c>
      <c r="H260" s="10">
        <v>12</v>
      </c>
      <c r="I260" s="10">
        <v>25</v>
      </c>
      <c r="J260" s="10"/>
      <c r="K260" s="343"/>
      <c r="L260" s="344"/>
      <c r="M260" s="10">
        <v>5471.06</v>
      </c>
      <c r="N260" s="10">
        <v>3047.34</v>
      </c>
      <c r="O260" s="10">
        <v>1859.6</v>
      </c>
      <c r="P260" s="10">
        <v>1571.21</v>
      </c>
      <c r="Q260" s="10">
        <v>28206.240000000002</v>
      </c>
      <c r="R260" s="10"/>
      <c r="S260" s="343"/>
      <c r="T260" s="344"/>
      <c r="U260" s="10">
        <v>130</v>
      </c>
      <c r="V260" s="10">
        <v>73</v>
      </c>
      <c r="W260" s="10">
        <v>49</v>
      </c>
      <c r="X260" s="10">
        <v>38</v>
      </c>
      <c r="Y260" s="10">
        <v>672</v>
      </c>
      <c r="Z260" s="10"/>
      <c r="AA260" s="208"/>
      <c r="AB260" s="10" t="s">
        <v>534</v>
      </c>
      <c r="AC260" s="10"/>
      <c r="AD260" s="253">
        <v>8088</v>
      </c>
      <c r="AE260" s="220">
        <v>8</v>
      </c>
      <c r="AF260" s="220">
        <v>7</v>
      </c>
      <c r="AG260" s="220">
        <v>4</v>
      </c>
      <c r="AH260" s="220">
        <v>3</v>
      </c>
      <c r="AI260" s="220">
        <v>3</v>
      </c>
      <c r="AJ260" s="220"/>
      <c r="AK260" s="343"/>
      <c r="AL260" s="344"/>
      <c r="AM260" s="221">
        <v>1226.56</v>
      </c>
      <c r="AN260" s="220">
        <v>826.97</v>
      </c>
      <c r="AO260" s="220">
        <v>702.44</v>
      </c>
      <c r="AP260" s="220">
        <v>542.92999999999995</v>
      </c>
      <c r="AQ260" s="221">
        <v>3813.68</v>
      </c>
      <c r="AR260" s="220"/>
      <c r="AS260" s="343"/>
      <c r="AT260" s="344"/>
      <c r="AU260" s="220">
        <v>153</v>
      </c>
      <c r="AV260" s="220">
        <v>103</v>
      </c>
      <c r="AW260" s="220">
        <v>117</v>
      </c>
      <c r="AX260" s="220">
        <v>90</v>
      </c>
      <c r="AY260" s="220">
        <v>477</v>
      </c>
      <c r="AZ260" s="220"/>
      <c r="BA260" s="208"/>
    </row>
    <row r="261" spans="1:53" x14ac:dyDescent="0.25">
      <c r="A261" s="219"/>
      <c r="B261" s="10" t="s">
        <v>473</v>
      </c>
      <c r="C261" s="10"/>
      <c r="D261" s="253">
        <v>8349</v>
      </c>
      <c r="E261" s="10">
        <v>137</v>
      </c>
      <c r="F261" s="10">
        <v>103</v>
      </c>
      <c r="G261" s="10">
        <v>84</v>
      </c>
      <c r="H261" s="10">
        <v>75</v>
      </c>
      <c r="I261" s="10">
        <v>120</v>
      </c>
      <c r="J261" s="10"/>
      <c r="K261" s="343"/>
      <c r="L261" s="344"/>
      <c r="M261" s="10">
        <v>27630.86</v>
      </c>
      <c r="N261" s="10">
        <v>18838.82</v>
      </c>
      <c r="O261" s="10">
        <v>12928.16</v>
      </c>
      <c r="P261" s="10">
        <v>10895.91</v>
      </c>
      <c r="Q261" s="10">
        <v>91729.94</v>
      </c>
      <c r="R261" s="10"/>
      <c r="S261" s="343"/>
      <c r="T261" s="344"/>
      <c r="U261" s="10">
        <v>150</v>
      </c>
      <c r="V261" s="10">
        <v>102</v>
      </c>
      <c r="W261" s="10">
        <v>80</v>
      </c>
      <c r="X261" s="10">
        <v>62</v>
      </c>
      <c r="Y261" s="10">
        <v>499</v>
      </c>
      <c r="Z261" s="10"/>
      <c r="AA261" s="208"/>
      <c r="AB261" s="10" t="s">
        <v>535</v>
      </c>
      <c r="AC261" s="10"/>
      <c r="AD261" s="253">
        <v>8009</v>
      </c>
      <c r="AE261" s="220">
        <v>29</v>
      </c>
      <c r="AF261" s="220">
        <v>25</v>
      </c>
      <c r="AG261" s="220">
        <v>20</v>
      </c>
      <c r="AH261" s="220">
        <v>20</v>
      </c>
      <c r="AI261" s="220">
        <v>19</v>
      </c>
      <c r="AJ261" s="220"/>
      <c r="AK261" s="343"/>
      <c r="AL261" s="344"/>
      <c r="AM261" s="221">
        <v>8065.35</v>
      </c>
      <c r="AN261" s="221">
        <v>8758.7999999999993</v>
      </c>
      <c r="AO261" s="221">
        <v>1829.4</v>
      </c>
      <c r="AP261" s="221">
        <v>1788.1</v>
      </c>
      <c r="AQ261" s="221">
        <v>20002.04</v>
      </c>
      <c r="AR261" s="220"/>
      <c r="AS261" s="343"/>
      <c r="AT261" s="344"/>
      <c r="AU261" s="220">
        <v>260</v>
      </c>
      <c r="AV261" s="220">
        <v>283</v>
      </c>
      <c r="AW261" s="220">
        <v>59</v>
      </c>
      <c r="AX261" s="220">
        <v>58</v>
      </c>
      <c r="AY261" s="220">
        <v>645</v>
      </c>
      <c r="AZ261" s="220"/>
      <c r="BA261" s="208"/>
    </row>
    <row r="262" spans="1:53" x14ac:dyDescent="0.25">
      <c r="A262" s="219"/>
      <c r="B262" s="10" t="s">
        <v>474</v>
      </c>
      <c r="C262" s="10"/>
      <c r="D262" s="253">
        <v>8241</v>
      </c>
      <c r="E262" s="10">
        <v>82</v>
      </c>
      <c r="F262" s="10">
        <v>42</v>
      </c>
      <c r="G262" s="10">
        <v>27</v>
      </c>
      <c r="H262" s="10">
        <v>23</v>
      </c>
      <c r="I262" s="10">
        <v>29</v>
      </c>
      <c r="J262" s="10"/>
      <c r="K262" s="343"/>
      <c r="L262" s="344"/>
      <c r="M262" s="10">
        <v>26072.65</v>
      </c>
      <c r="N262" s="10">
        <v>11028.85</v>
      </c>
      <c r="O262" s="10">
        <v>5974.1</v>
      </c>
      <c r="P262" s="10">
        <v>3841.74</v>
      </c>
      <c r="Q262" s="10">
        <v>31827.08</v>
      </c>
      <c r="R262" s="10"/>
      <c r="S262" s="343"/>
      <c r="T262" s="344"/>
      <c r="U262" s="10">
        <v>266</v>
      </c>
      <c r="V262" s="10">
        <v>113</v>
      </c>
      <c r="W262" s="10">
        <v>62</v>
      </c>
      <c r="X262" s="10">
        <v>40</v>
      </c>
      <c r="Y262" s="10">
        <v>325</v>
      </c>
      <c r="Z262" s="10"/>
      <c r="AA262" s="208"/>
      <c r="AB262" s="10" t="s">
        <v>677</v>
      </c>
      <c r="AC262" s="10"/>
      <c r="AD262" s="253">
        <v>8204</v>
      </c>
      <c r="AE262" s="220">
        <v>1</v>
      </c>
      <c r="AF262" s="220">
        <v>1</v>
      </c>
      <c r="AG262" s="220">
        <v>1</v>
      </c>
      <c r="AH262" s="220">
        <v>1</v>
      </c>
      <c r="AI262" s="220">
        <v>1</v>
      </c>
      <c r="AJ262" s="220"/>
      <c r="AK262" s="343"/>
      <c r="AL262" s="344"/>
      <c r="AM262" s="220">
        <v>35.880000000000003</v>
      </c>
      <c r="AN262" s="220">
        <v>49.34</v>
      </c>
      <c r="AO262" s="220">
        <v>42.16</v>
      </c>
      <c r="AP262" s="220">
        <v>32.380000000000003</v>
      </c>
      <c r="AQ262" s="220">
        <v>135.27000000000001</v>
      </c>
      <c r="AR262" s="220"/>
      <c r="AS262" s="343"/>
      <c r="AT262" s="344"/>
      <c r="AU262" s="220">
        <v>36</v>
      </c>
      <c r="AV262" s="220">
        <v>49</v>
      </c>
      <c r="AW262" s="220">
        <v>42</v>
      </c>
      <c r="AX262" s="220">
        <v>32</v>
      </c>
      <c r="AY262" s="220">
        <v>135</v>
      </c>
      <c r="AZ262" s="220"/>
      <c r="BA262" s="208"/>
    </row>
    <row r="263" spans="1:53" x14ac:dyDescent="0.25">
      <c r="A263" s="219"/>
      <c r="B263" s="10" t="s">
        <v>475</v>
      </c>
      <c r="C263" s="10"/>
      <c r="D263" s="253">
        <v>8072</v>
      </c>
      <c r="E263" s="10">
        <v>133</v>
      </c>
      <c r="F263" s="10">
        <v>86</v>
      </c>
      <c r="G263" s="10">
        <v>67</v>
      </c>
      <c r="H263" s="10">
        <v>56</v>
      </c>
      <c r="I263" s="10">
        <v>77</v>
      </c>
      <c r="J263" s="10"/>
      <c r="K263" s="343"/>
      <c r="L263" s="344"/>
      <c r="M263" s="10">
        <v>41911.449999999997</v>
      </c>
      <c r="N263" s="10">
        <v>30832.43</v>
      </c>
      <c r="O263" s="10">
        <v>19512.39</v>
      </c>
      <c r="P263" s="10">
        <v>13435.58</v>
      </c>
      <c r="Q263" s="10">
        <v>92065.66</v>
      </c>
      <c r="R263" s="10"/>
      <c r="S263" s="343"/>
      <c r="T263" s="344"/>
      <c r="U263" s="10">
        <v>260</v>
      </c>
      <c r="V263" s="10">
        <v>192</v>
      </c>
      <c r="W263" s="10">
        <v>125</v>
      </c>
      <c r="X263" s="10">
        <v>86</v>
      </c>
      <c r="Y263" s="10">
        <v>572</v>
      </c>
      <c r="Z263" s="10"/>
      <c r="AA263" s="208"/>
      <c r="AB263" s="10" t="s">
        <v>539</v>
      </c>
      <c r="AC263" s="10"/>
      <c r="AD263" s="253">
        <v>8250</v>
      </c>
      <c r="AE263" s="220">
        <v>8</v>
      </c>
      <c r="AF263" s="220">
        <v>2</v>
      </c>
      <c r="AG263" s="220">
        <v>1</v>
      </c>
      <c r="AH263" s="220">
        <v>2</v>
      </c>
      <c r="AI263" s="220">
        <v>1</v>
      </c>
      <c r="AJ263" s="220"/>
      <c r="AK263" s="343"/>
      <c r="AL263" s="344"/>
      <c r="AM263" s="220">
        <v>933.44</v>
      </c>
      <c r="AN263" s="220">
        <v>232.43</v>
      </c>
      <c r="AO263" s="220">
        <v>128.85</v>
      </c>
      <c r="AP263" s="220">
        <v>236.69</v>
      </c>
      <c r="AQ263" s="220">
        <v>521.04999999999995</v>
      </c>
      <c r="AR263" s="220"/>
      <c r="AS263" s="343"/>
      <c r="AT263" s="344"/>
      <c r="AU263" s="220">
        <v>104</v>
      </c>
      <c r="AV263" s="220">
        <v>26</v>
      </c>
      <c r="AW263" s="220">
        <v>14</v>
      </c>
      <c r="AX263" s="220">
        <v>26</v>
      </c>
      <c r="AY263" s="220">
        <v>58</v>
      </c>
      <c r="AZ263" s="220"/>
      <c r="BA263" s="208"/>
    </row>
    <row r="264" spans="1:53" x14ac:dyDescent="0.25">
      <c r="A264" s="219"/>
      <c r="B264" s="10" t="s">
        <v>475</v>
      </c>
      <c r="C264" s="10"/>
      <c r="D264" s="253">
        <v>8302</v>
      </c>
      <c r="E264" s="10">
        <v>1</v>
      </c>
      <c r="F264" s="10"/>
      <c r="G264" s="10"/>
      <c r="H264" s="10"/>
      <c r="I264" s="10"/>
      <c r="J264" s="10"/>
      <c r="K264" s="343"/>
      <c r="L264" s="344"/>
      <c r="M264" s="10">
        <v>69.239999999999995</v>
      </c>
      <c r="N264" s="10">
        <v>0</v>
      </c>
      <c r="O264" s="10">
        <v>0</v>
      </c>
      <c r="P264" s="10">
        <v>0</v>
      </c>
      <c r="Q264" s="10">
        <v>0</v>
      </c>
      <c r="R264" s="10"/>
      <c r="S264" s="343"/>
      <c r="T264" s="344"/>
      <c r="U264" s="10">
        <v>69</v>
      </c>
      <c r="V264" s="10">
        <v>0</v>
      </c>
      <c r="W264" s="10">
        <v>0</v>
      </c>
      <c r="X264" s="10">
        <v>0</v>
      </c>
      <c r="Y264" s="10">
        <v>0</v>
      </c>
      <c r="Z264" s="10"/>
      <c r="AA264" s="208"/>
      <c r="AB264" s="10" t="s">
        <v>539</v>
      </c>
      <c r="AC264" s="10"/>
      <c r="AD264" s="253">
        <v>8270</v>
      </c>
      <c r="AE264" s="220">
        <v>1</v>
      </c>
      <c r="AF264" s="220">
        <v>1</v>
      </c>
      <c r="AG264" s="220">
        <v>1</v>
      </c>
      <c r="AH264" s="220"/>
      <c r="AI264" s="220"/>
      <c r="AJ264" s="220"/>
      <c r="AK264" s="343"/>
      <c r="AL264" s="344"/>
      <c r="AM264" s="220">
        <v>12.42</v>
      </c>
      <c r="AN264" s="220">
        <v>14.66</v>
      </c>
      <c r="AO264" s="220">
        <v>3.99</v>
      </c>
      <c r="AP264" s="220" t="s">
        <v>708</v>
      </c>
      <c r="AQ264" s="220" t="s">
        <v>708</v>
      </c>
      <c r="AR264" s="220"/>
      <c r="AS264" s="343"/>
      <c r="AT264" s="344"/>
      <c r="AU264" s="220">
        <v>12</v>
      </c>
      <c r="AV264" s="220">
        <v>15</v>
      </c>
      <c r="AW264" s="220">
        <v>4</v>
      </c>
      <c r="AX264" s="220" t="s">
        <v>708</v>
      </c>
      <c r="AY264" s="220" t="s">
        <v>708</v>
      </c>
      <c r="AZ264" s="220"/>
      <c r="BA264" s="208"/>
    </row>
    <row r="265" spans="1:53" x14ac:dyDescent="0.25">
      <c r="A265" s="219"/>
      <c r="B265" s="10" t="s">
        <v>650</v>
      </c>
      <c r="C265" s="10"/>
      <c r="D265" s="253">
        <v>8072</v>
      </c>
      <c r="E265" s="10">
        <v>21</v>
      </c>
      <c r="F265" s="10">
        <v>4</v>
      </c>
      <c r="G265" s="10">
        <v>5</v>
      </c>
      <c r="H265" s="10">
        <v>1</v>
      </c>
      <c r="I265" s="10">
        <v>6</v>
      </c>
      <c r="J265" s="10"/>
      <c r="K265" s="343"/>
      <c r="L265" s="344"/>
      <c r="M265" s="10">
        <v>4164.03</v>
      </c>
      <c r="N265" s="10">
        <v>645.61</v>
      </c>
      <c r="O265" s="10">
        <v>995.14</v>
      </c>
      <c r="P265" s="10">
        <v>81.16</v>
      </c>
      <c r="Q265" s="10">
        <v>2243.08</v>
      </c>
      <c r="R265" s="10"/>
      <c r="S265" s="343"/>
      <c r="T265" s="344"/>
      <c r="U265" s="10">
        <v>149</v>
      </c>
      <c r="V265" s="10">
        <v>23</v>
      </c>
      <c r="W265" s="10">
        <v>36</v>
      </c>
      <c r="X265" s="10">
        <v>3</v>
      </c>
      <c r="Y265" s="10">
        <v>80</v>
      </c>
      <c r="Z265" s="10"/>
      <c r="AA265" s="208"/>
      <c r="AB265" s="10" t="s">
        <v>541</v>
      </c>
      <c r="AC265" s="10"/>
      <c r="AD265" s="253">
        <v>8087</v>
      </c>
      <c r="AE265" s="220">
        <v>121</v>
      </c>
      <c r="AF265" s="220">
        <v>63</v>
      </c>
      <c r="AG265" s="220">
        <v>23</v>
      </c>
      <c r="AH265" s="220">
        <v>20</v>
      </c>
      <c r="AI265" s="220">
        <v>16</v>
      </c>
      <c r="AJ265" s="220"/>
      <c r="AK265" s="343"/>
      <c r="AL265" s="344"/>
      <c r="AM265" s="221">
        <v>52445.04</v>
      </c>
      <c r="AN265" s="221">
        <v>35486.47</v>
      </c>
      <c r="AO265" s="221">
        <v>3517.69</v>
      </c>
      <c r="AP265" s="221">
        <v>3277.36</v>
      </c>
      <c r="AQ265" s="221">
        <v>5821.74</v>
      </c>
      <c r="AR265" s="220"/>
      <c r="AS265" s="343"/>
      <c r="AT265" s="344"/>
      <c r="AU265" s="220">
        <v>430</v>
      </c>
      <c r="AV265" s="220">
        <v>291</v>
      </c>
      <c r="AW265" s="220">
        <v>30</v>
      </c>
      <c r="AX265" s="220">
        <v>27</v>
      </c>
      <c r="AY265" s="220">
        <v>48</v>
      </c>
      <c r="AZ265" s="220"/>
      <c r="BA265" s="208"/>
    </row>
    <row r="266" spans="1:53" x14ac:dyDescent="0.25">
      <c r="A266" s="219"/>
      <c r="B266" s="10" t="s">
        <v>477</v>
      </c>
      <c r="C266" s="10"/>
      <c r="D266" s="253">
        <v>8302</v>
      </c>
      <c r="E266" s="10">
        <v>6</v>
      </c>
      <c r="F266" s="10">
        <v>2</v>
      </c>
      <c r="G266" s="10">
        <v>2</v>
      </c>
      <c r="H266" s="10">
        <v>1</v>
      </c>
      <c r="I266" s="10">
        <v>1</v>
      </c>
      <c r="J266" s="10"/>
      <c r="K266" s="343"/>
      <c r="L266" s="344"/>
      <c r="M266" s="10">
        <v>1298.94</v>
      </c>
      <c r="N266" s="10">
        <v>487.83</v>
      </c>
      <c r="O266" s="10">
        <v>455.48</v>
      </c>
      <c r="P266" s="10">
        <v>74.37</v>
      </c>
      <c r="Q266" s="10">
        <v>140.96</v>
      </c>
      <c r="R266" s="10"/>
      <c r="S266" s="343"/>
      <c r="T266" s="344"/>
      <c r="U266" s="10">
        <v>216</v>
      </c>
      <c r="V266" s="10">
        <v>81</v>
      </c>
      <c r="W266" s="10">
        <v>76</v>
      </c>
      <c r="X266" s="10">
        <v>12</v>
      </c>
      <c r="Y266" s="10">
        <v>23</v>
      </c>
      <c r="Z266" s="10"/>
      <c r="AA266" s="208"/>
      <c r="AB266" s="10" t="s">
        <v>542</v>
      </c>
      <c r="AC266" s="10"/>
      <c r="AD266" s="253">
        <v>8012</v>
      </c>
      <c r="AE266" s="220">
        <v>223</v>
      </c>
      <c r="AF266" s="220">
        <v>116</v>
      </c>
      <c r="AG266" s="220">
        <v>80</v>
      </c>
      <c r="AH266" s="220">
        <v>66</v>
      </c>
      <c r="AI266" s="220">
        <v>58</v>
      </c>
      <c r="AJ266" s="220"/>
      <c r="AK266" s="343"/>
      <c r="AL266" s="344"/>
      <c r="AM266" s="221">
        <v>194929.63</v>
      </c>
      <c r="AN266" s="221">
        <v>68834.559999999998</v>
      </c>
      <c r="AO266" s="221">
        <v>37847.06</v>
      </c>
      <c r="AP266" s="221">
        <v>24632.42</v>
      </c>
      <c r="AQ266" s="221">
        <v>92012.73</v>
      </c>
      <c r="AR266" s="220"/>
      <c r="AS266" s="343"/>
      <c r="AT266" s="344"/>
      <c r="AU266" s="220">
        <v>844</v>
      </c>
      <c r="AV266" s="220">
        <v>298</v>
      </c>
      <c r="AW266" s="220">
        <v>174</v>
      </c>
      <c r="AX266" s="220">
        <v>110</v>
      </c>
      <c r="AY266" s="220">
        <v>398</v>
      </c>
      <c r="AZ266" s="220"/>
      <c r="BA266" s="208"/>
    </row>
    <row r="267" spans="1:53" x14ac:dyDescent="0.25">
      <c r="A267" s="219"/>
      <c r="B267" s="10" t="s">
        <v>479</v>
      </c>
      <c r="C267" s="10"/>
      <c r="D267" s="253">
        <v>8066</v>
      </c>
      <c r="E267" s="10">
        <v>4</v>
      </c>
      <c r="F267" s="10">
        <v>2</v>
      </c>
      <c r="G267" s="10">
        <v>2</v>
      </c>
      <c r="H267" s="10">
        <v>1</v>
      </c>
      <c r="I267" s="10">
        <v>2</v>
      </c>
      <c r="J267" s="10"/>
      <c r="K267" s="343"/>
      <c r="L267" s="344"/>
      <c r="M267" s="10">
        <v>414.63</v>
      </c>
      <c r="N267" s="10">
        <v>131.34</v>
      </c>
      <c r="O267" s="10">
        <v>407.54</v>
      </c>
      <c r="P267" s="10">
        <v>6.25</v>
      </c>
      <c r="Q267" s="10">
        <v>350.09</v>
      </c>
      <c r="R267" s="10"/>
      <c r="S267" s="343"/>
      <c r="T267" s="344"/>
      <c r="U267" s="10">
        <v>104</v>
      </c>
      <c r="V267" s="10">
        <v>33</v>
      </c>
      <c r="W267" s="10">
        <v>136</v>
      </c>
      <c r="X267" s="10">
        <v>2</v>
      </c>
      <c r="Y267" s="10">
        <v>88</v>
      </c>
      <c r="Z267" s="10"/>
      <c r="AA267" s="208"/>
      <c r="AB267" s="10" t="s">
        <v>542</v>
      </c>
      <c r="AC267" s="10"/>
      <c r="AD267" s="253">
        <v>8080</v>
      </c>
      <c r="AE267" s="220">
        <v>1</v>
      </c>
      <c r="AF267" s="220">
        <v>1</v>
      </c>
      <c r="AG267" s="220"/>
      <c r="AH267" s="220"/>
      <c r="AI267" s="220"/>
      <c r="AJ267" s="220"/>
      <c r="AK267" s="343"/>
      <c r="AL267" s="344"/>
      <c r="AM267" s="220">
        <v>247.27</v>
      </c>
      <c r="AN267" s="220">
        <v>207.35</v>
      </c>
      <c r="AO267" s="220" t="s">
        <v>708</v>
      </c>
      <c r="AP267" s="220" t="s">
        <v>708</v>
      </c>
      <c r="AQ267" s="220" t="s">
        <v>708</v>
      </c>
      <c r="AR267" s="220"/>
      <c r="AS267" s="343"/>
      <c r="AT267" s="344"/>
      <c r="AU267" s="220">
        <v>247</v>
      </c>
      <c r="AV267" s="220">
        <v>207</v>
      </c>
      <c r="AW267" s="220" t="s">
        <v>708</v>
      </c>
      <c r="AX267" s="220" t="s">
        <v>708</v>
      </c>
      <c r="AY267" s="220" t="s">
        <v>708</v>
      </c>
      <c r="AZ267" s="220"/>
      <c r="BA267" s="208"/>
    </row>
    <row r="268" spans="1:53" x14ac:dyDescent="0.25">
      <c r="A268" s="219"/>
      <c r="B268" s="10" t="s">
        <v>480</v>
      </c>
      <c r="C268" s="10"/>
      <c r="D268" s="253">
        <v>8350</v>
      </c>
      <c r="E268" s="10">
        <v>94</v>
      </c>
      <c r="F268" s="10">
        <v>61</v>
      </c>
      <c r="G268" s="10">
        <v>36</v>
      </c>
      <c r="H268" s="10">
        <v>35</v>
      </c>
      <c r="I268" s="10">
        <v>51</v>
      </c>
      <c r="J268" s="10"/>
      <c r="K268" s="343"/>
      <c r="L268" s="344"/>
      <c r="M268" s="10">
        <v>24525.23</v>
      </c>
      <c r="N268" s="10">
        <v>15962.93</v>
      </c>
      <c r="O268" s="10">
        <v>8573.83</v>
      </c>
      <c r="P268" s="10">
        <v>6623.55</v>
      </c>
      <c r="Q268" s="10">
        <v>66739.62</v>
      </c>
      <c r="R268" s="10"/>
      <c r="S268" s="343"/>
      <c r="T268" s="344"/>
      <c r="U268" s="10">
        <v>206</v>
      </c>
      <c r="V268" s="10">
        <v>134</v>
      </c>
      <c r="W268" s="10">
        <v>75</v>
      </c>
      <c r="X268" s="10">
        <v>56</v>
      </c>
      <c r="Y268" s="10">
        <v>561</v>
      </c>
      <c r="Z268" s="10"/>
      <c r="AA268" s="208"/>
      <c r="AB268" s="10" t="s">
        <v>655</v>
      </c>
      <c r="AC268" s="10"/>
      <c r="AD268" s="253">
        <v>8302</v>
      </c>
      <c r="AE268" s="220">
        <v>10</v>
      </c>
      <c r="AF268" s="220">
        <v>6</v>
      </c>
      <c r="AG268" s="220">
        <v>5</v>
      </c>
      <c r="AH268" s="220">
        <v>2</v>
      </c>
      <c r="AI268" s="220">
        <v>2</v>
      </c>
      <c r="AJ268" s="220"/>
      <c r="AK268" s="343"/>
      <c r="AL268" s="344"/>
      <c r="AM268" s="221">
        <v>2599.37</v>
      </c>
      <c r="AN268" s="220">
        <v>435.32</v>
      </c>
      <c r="AO268" s="220">
        <v>293.32</v>
      </c>
      <c r="AP268" s="220">
        <v>90.24</v>
      </c>
      <c r="AQ268" s="220">
        <v>504.31</v>
      </c>
      <c r="AR268" s="220"/>
      <c r="AS268" s="343"/>
      <c r="AT268" s="344"/>
      <c r="AU268" s="220">
        <v>260</v>
      </c>
      <c r="AV268" s="220">
        <v>44</v>
      </c>
      <c r="AW268" s="220">
        <v>29</v>
      </c>
      <c r="AX268" s="220">
        <v>9</v>
      </c>
      <c r="AY268" s="220">
        <v>50</v>
      </c>
      <c r="AZ268" s="220"/>
      <c r="BA268" s="208"/>
    </row>
    <row r="269" spans="1:53" x14ac:dyDescent="0.25">
      <c r="A269" s="219"/>
      <c r="B269" s="10" t="s">
        <v>481</v>
      </c>
      <c r="C269" s="10"/>
      <c r="D269" s="253">
        <v>8074</v>
      </c>
      <c r="E269" s="10">
        <v>23</v>
      </c>
      <c r="F269" s="10">
        <v>14</v>
      </c>
      <c r="G269" s="10">
        <v>13</v>
      </c>
      <c r="H269" s="10">
        <v>12</v>
      </c>
      <c r="I269" s="10">
        <v>8</v>
      </c>
      <c r="J269" s="10"/>
      <c r="K269" s="343"/>
      <c r="L269" s="344"/>
      <c r="M269" s="10">
        <v>7615.96</v>
      </c>
      <c r="N269" s="10">
        <v>4290.29</v>
      </c>
      <c r="O269" s="10">
        <v>3032.21</v>
      </c>
      <c r="P269" s="10">
        <v>3024.06</v>
      </c>
      <c r="Q269" s="10">
        <v>32764.99</v>
      </c>
      <c r="R269" s="10"/>
      <c r="S269" s="343"/>
      <c r="T269" s="344"/>
      <c r="U269" s="10">
        <v>317</v>
      </c>
      <c r="V269" s="10">
        <v>179</v>
      </c>
      <c r="W269" s="10">
        <v>126</v>
      </c>
      <c r="X269" s="10">
        <v>126</v>
      </c>
      <c r="Y269" s="10">
        <v>1365</v>
      </c>
      <c r="Z269" s="10"/>
      <c r="AA269" s="208"/>
      <c r="AB269" s="10" t="s">
        <v>657</v>
      </c>
      <c r="AC269" s="10"/>
      <c r="AD269" s="253">
        <v>8406</v>
      </c>
      <c r="AE269" s="220">
        <v>1</v>
      </c>
      <c r="AF269" s="220">
        <v>1</v>
      </c>
      <c r="AG269" s="220">
        <v>1</v>
      </c>
      <c r="AH269" s="220">
        <v>1</v>
      </c>
      <c r="AI269" s="220">
        <v>1</v>
      </c>
      <c r="AJ269" s="220"/>
      <c r="AK269" s="343"/>
      <c r="AL269" s="344"/>
      <c r="AM269" s="220">
        <v>34.94</v>
      </c>
      <c r="AN269" s="220">
        <v>16.100000000000001</v>
      </c>
      <c r="AO269" s="220">
        <v>14.41</v>
      </c>
      <c r="AP269" s="220">
        <v>14.14</v>
      </c>
      <c r="AQ269" s="220">
        <v>101.51</v>
      </c>
      <c r="AR269" s="220"/>
      <c r="AS269" s="343"/>
      <c r="AT269" s="344"/>
      <c r="AU269" s="220">
        <v>35</v>
      </c>
      <c r="AV269" s="220">
        <v>16</v>
      </c>
      <c r="AW269" s="220">
        <v>14</v>
      </c>
      <c r="AX269" s="220">
        <v>14</v>
      </c>
      <c r="AY269" s="220">
        <v>102</v>
      </c>
      <c r="AZ269" s="220"/>
      <c r="BA269" s="208"/>
    </row>
    <row r="270" spans="1:53" x14ac:dyDescent="0.25">
      <c r="A270" s="219"/>
      <c r="B270" s="10" t="s">
        <v>483</v>
      </c>
      <c r="C270" s="10"/>
      <c r="D270" s="253">
        <v>8242</v>
      </c>
      <c r="E270" s="10">
        <v>323</v>
      </c>
      <c r="F270" s="10">
        <v>205</v>
      </c>
      <c r="G270" s="10">
        <v>155</v>
      </c>
      <c r="H270" s="10">
        <v>123</v>
      </c>
      <c r="I270" s="10">
        <v>189</v>
      </c>
      <c r="J270" s="10"/>
      <c r="K270" s="343"/>
      <c r="L270" s="344"/>
      <c r="M270" s="10">
        <v>55404.47</v>
      </c>
      <c r="N270" s="10">
        <v>43179.08</v>
      </c>
      <c r="O270" s="10">
        <v>24868.6</v>
      </c>
      <c r="P270" s="10">
        <v>15639.58</v>
      </c>
      <c r="Q270" s="10">
        <v>140035.24</v>
      </c>
      <c r="R270" s="10"/>
      <c r="S270" s="343"/>
      <c r="T270" s="344"/>
      <c r="U270" s="10">
        <v>134</v>
      </c>
      <c r="V270" s="10">
        <v>105</v>
      </c>
      <c r="W270" s="10">
        <v>61</v>
      </c>
      <c r="X270" s="10">
        <v>39</v>
      </c>
      <c r="Y270" s="10">
        <v>339</v>
      </c>
      <c r="Z270" s="10"/>
      <c r="AA270" s="208"/>
      <c r="AB270" s="10" t="s">
        <v>546</v>
      </c>
      <c r="AC270" s="10"/>
      <c r="AD270" s="253">
        <v>8406</v>
      </c>
      <c r="AE270" s="220">
        <v>98</v>
      </c>
      <c r="AF270" s="220">
        <v>59</v>
      </c>
      <c r="AG270" s="220">
        <v>35</v>
      </c>
      <c r="AH270" s="220">
        <v>27</v>
      </c>
      <c r="AI270" s="220">
        <v>26</v>
      </c>
      <c r="AJ270" s="220"/>
      <c r="AK270" s="343"/>
      <c r="AL270" s="344"/>
      <c r="AM270" s="221">
        <v>60115.21</v>
      </c>
      <c r="AN270" s="221">
        <v>14720.19</v>
      </c>
      <c r="AO270" s="221">
        <v>5709.81</v>
      </c>
      <c r="AP270" s="221">
        <v>3072.14</v>
      </c>
      <c r="AQ270" s="221">
        <v>13520.26</v>
      </c>
      <c r="AR270" s="220"/>
      <c r="AS270" s="343"/>
      <c r="AT270" s="344"/>
      <c r="AU270" s="220">
        <v>595</v>
      </c>
      <c r="AV270" s="220">
        <v>146</v>
      </c>
      <c r="AW270" s="220">
        <v>57</v>
      </c>
      <c r="AX270" s="220">
        <v>31</v>
      </c>
      <c r="AY270" s="220">
        <v>134</v>
      </c>
      <c r="AZ270" s="220"/>
      <c r="BA270" s="208"/>
    </row>
    <row r="271" spans="1:53" x14ac:dyDescent="0.25">
      <c r="A271" s="219"/>
      <c r="B271" s="10" t="s">
        <v>486</v>
      </c>
      <c r="C271" s="10"/>
      <c r="D271" s="253">
        <v>8037</v>
      </c>
      <c r="E271" s="10">
        <v>20</v>
      </c>
      <c r="F271" s="10">
        <v>13</v>
      </c>
      <c r="G271" s="10">
        <v>9</v>
      </c>
      <c r="H271" s="10">
        <v>7</v>
      </c>
      <c r="I271" s="10">
        <v>8</v>
      </c>
      <c r="J271" s="10"/>
      <c r="K271" s="343"/>
      <c r="L271" s="344"/>
      <c r="M271" s="10">
        <v>4161.68</v>
      </c>
      <c r="N271" s="10">
        <v>2911.04</v>
      </c>
      <c r="O271" s="10">
        <v>1437.74</v>
      </c>
      <c r="P271" s="10">
        <v>1156.8499999999999</v>
      </c>
      <c r="Q271" s="10">
        <v>16482.7</v>
      </c>
      <c r="R271" s="10"/>
      <c r="S271" s="343"/>
      <c r="T271" s="344"/>
      <c r="U271" s="10">
        <v>166</v>
      </c>
      <c r="V271" s="10">
        <v>116</v>
      </c>
      <c r="W271" s="10">
        <v>58</v>
      </c>
      <c r="X271" s="10">
        <v>46</v>
      </c>
      <c r="Y271" s="10">
        <v>659</v>
      </c>
      <c r="Z271" s="10"/>
      <c r="AA271" s="208"/>
      <c r="AB271" s="10" t="s">
        <v>548</v>
      </c>
      <c r="AC271" s="10"/>
      <c r="AD271" s="253">
        <v>8251</v>
      </c>
      <c r="AE271" s="220">
        <v>44</v>
      </c>
      <c r="AF271" s="220">
        <v>28</v>
      </c>
      <c r="AG271" s="220">
        <v>16</v>
      </c>
      <c r="AH271" s="220">
        <v>13</v>
      </c>
      <c r="AI271" s="220">
        <v>9</v>
      </c>
      <c r="AJ271" s="220"/>
      <c r="AK271" s="343"/>
      <c r="AL271" s="344"/>
      <c r="AM271" s="221">
        <v>18501.38</v>
      </c>
      <c r="AN271" s="221">
        <v>8417.16</v>
      </c>
      <c r="AO271" s="221">
        <v>1122.32</v>
      </c>
      <c r="AP271" s="221">
        <v>1574.39</v>
      </c>
      <c r="AQ271" s="221">
        <v>8352.69</v>
      </c>
      <c r="AR271" s="220"/>
      <c r="AS271" s="343"/>
      <c r="AT271" s="344"/>
      <c r="AU271" s="220">
        <v>420</v>
      </c>
      <c r="AV271" s="220">
        <v>191</v>
      </c>
      <c r="AW271" s="220">
        <v>27</v>
      </c>
      <c r="AX271" s="220">
        <v>37</v>
      </c>
      <c r="AY271" s="220">
        <v>190</v>
      </c>
      <c r="AZ271" s="220"/>
      <c r="BA271" s="208"/>
    </row>
    <row r="272" spans="1:53" x14ac:dyDescent="0.25">
      <c r="A272" s="219"/>
      <c r="B272" s="10" t="s">
        <v>487</v>
      </c>
      <c r="C272" s="10"/>
      <c r="D272" s="253">
        <v>8352</v>
      </c>
      <c r="E272" s="10">
        <v>126</v>
      </c>
      <c r="F272" s="10">
        <v>81</v>
      </c>
      <c r="G272" s="10">
        <v>62</v>
      </c>
      <c r="H272" s="10">
        <v>48</v>
      </c>
      <c r="I272" s="10">
        <v>68</v>
      </c>
      <c r="J272" s="10"/>
      <c r="K272" s="343"/>
      <c r="L272" s="344"/>
      <c r="M272" s="10">
        <v>28626.53</v>
      </c>
      <c r="N272" s="10">
        <v>24006.39</v>
      </c>
      <c r="O272" s="10">
        <v>13016.29</v>
      </c>
      <c r="P272" s="10">
        <v>8458.9500000000007</v>
      </c>
      <c r="Q272" s="10">
        <v>93070.5</v>
      </c>
      <c r="R272" s="10"/>
      <c r="S272" s="343"/>
      <c r="T272" s="344"/>
      <c r="U272" s="10">
        <v>193</v>
      </c>
      <c r="V272" s="10">
        <v>162</v>
      </c>
      <c r="W272" s="10">
        <v>89</v>
      </c>
      <c r="X272" s="10">
        <v>58</v>
      </c>
      <c r="Y272" s="10">
        <v>629</v>
      </c>
      <c r="Z272" s="10"/>
      <c r="AA272" s="208"/>
      <c r="AB272" s="10" t="s">
        <v>549</v>
      </c>
      <c r="AC272" s="10"/>
      <c r="AD272" s="253">
        <v>8088</v>
      </c>
      <c r="AE272" s="220">
        <v>32</v>
      </c>
      <c r="AF272" s="220">
        <v>25</v>
      </c>
      <c r="AG272" s="220">
        <v>8</v>
      </c>
      <c r="AH272" s="220">
        <v>7</v>
      </c>
      <c r="AI272" s="220">
        <v>7</v>
      </c>
      <c r="AJ272" s="220"/>
      <c r="AK272" s="343"/>
      <c r="AL272" s="344"/>
      <c r="AM272" s="221">
        <v>9938.18</v>
      </c>
      <c r="AN272" s="221">
        <v>10330.16</v>
      </c>
      <c r="AO272" s="221">
        <v>1552.03</v>
      </c>
      <c r="AP272" s="220">
        <v>841.92</v>
      </c>
      <c r="AQ272" s="221">
        <v>13758.83</v>
      </c>
      <c r="AR272" s="220"/>
      <c r="AS272" s="343"/>
      <c r="AT272" s="344"/>
      <c r="AU272" s="220">
        <v>284</v>
      </c>
      <c r="AV272" s="220">
        <v>295</v>
      </c>
      <c r="AW272" s="220">
        <v>52</v>
      </c>
      <c r="AX272" s="220">
        <v>24</v>
      </c>
      <c r="AY272" s="220">
        <v>393</v>
      </c>
      <c r="AZ272" s="220"/>
      <c r="BA272" s="208"/>
    </row>
    <row r="273" spans="1:53" x14ac:dyDescent="0.25">
      <c r="A273" s="219"/>
      <c r="B273" s="10" t="s">
        <v>488</v>
      </c>
      <c r="C273" s="10"/>
      <c r="D273" s="253">
        <v>8079</v>
      </c>
      <c r="E273" s="10">
        <v>942</v>
      </c>
      <c r="F273" s="10">
        <v>714</v>
      </c>
      <c r="G273" s="10">
        <v>596</v>
      </c>
      <c r="H273" s="10">
        <v>525</v>
      </c>
      <c r="I273" s="10">
        <v>776</v>
      </c>
      <c r="J273" s="10"/>
      <c r="K273" s="343"/>
      <c r="L273" s="344"/>
      <c r="M273" s="10">
        <v>208911.99</v>
      </c>
      <c r="N273" s="10">
        <v>180647.09</v>
      </c>
      <c r="O273" s="10">
        <v>127165.6</v>
      </c>
      <c r="P273" s="10">
        <v>78363.539999999994</v>
      </c>
      <c r="Q273" s="10">
        <v>783159.39</v>
      </c>
      <c r="R273" s="10"/>
      <c r="S273" s="343"/>
      <c r="T273" s="344"/>
      <c r="U273" s="10">
        <v>167</v>
      </c>
      <c r="V273" s="10">
        <v>144</v>
      </c>
      <c r="W273" s="10">
        <v>105</v>
      </c>
      <c r="X273" s="10">
        <v>63</v>
      </c>
      <c r="Y273" s="10">
        <v>626</v>
      </c>
      <c r="Z273" s="10"/>
      <c r="AA273" s="208"/>
      <c r="AB273" s="10" t="s">
        <v>550</v>
      </c>
      <c r="AC273" s="10"/>
      <c r="AD273" s="253">
        <v>8360</v>
      </c>
      <c r="AE273" s="220">
        <v>18</v>
      </c>
      <c r="AF273" s="220">
        <v>12</v>
      </c>
      <c r="AG273" s="220">
        <v>8</v>
      </c>
      <c r="AH273" s="220">
        <v>7</v>
      </c>
      <c r="AI273" s="220">
        <v>7</v>
      </c>
      <c r="AJ273" s="220"/>
      <c r="AK273" s="343"/>
      <c r="AL273" s="344"/>
      <c r="AM273" s="221">
        <v>1659.14</v>
      </c>
      <c r="AN273" s="221">
        <v>1228.9000000000001</v>
      </c>
      <c r="AO273" s="220">
        <v>671.66</v>
      </c>
      <c r="AP273" s="220">
        <v>398.48</v>
      </c>
      <c r="AQ273" s="221">
        <v>5428.65</v>
      </c>
      <c r="AR273" s="220"/>
      <c r="AS273" s="343"/>
      <c r="AT273" s="344"/>
      <c r="AU273" s="220">
        <v>92</v>
      </c>
      <c r="AV273" s="220">
        <v>68</v>
      </c>
      <c r="AW273" s="220">
        <v>40</v>
      </c>
      <c r="AX273" s="220">
        <v>23</v>
      </c>
      <c r="AY273" s="220">
        <v>302</v>
      </c>
      <c r="AZ273" s="220"/>
      <c r="BA273" s="208"/>
    </row>
    <row r="274" spans="1:53" x14ac:dyDescent="0.25">
      <c r="A274" s="219"/>
      <c r="B274" s="10" t="s">
        <v>490</v>
      </c>
      <c r="C274" s="10"/>
      <c r="D274" s="253">
        <v>8234</v>
      </c>
      <c r="E274" s="10">
        <v>9</v>
      </c>
      <c r="F274" s="10">
        <v>6</v>
      </c>
      <c r="G274" s="10">
        <v>5</v>
      </c>
      <c r="H274" s="10">
        <v>5</v>
      </c>
      <c r="I274" s="10">
        <v>5</v>
      </c>
      <c r="J274" s="10"/>
      <c r="K274" s="343"/>
      <c r="L274" s="344"/>
      <c r="M274" s="10">
        <v>3143.86</v>
      </c>
      <c r="N274" s="10">
        <v>2264</v>
      </c>
      <c r="O274" s="10">
        <v>1857.47</v>
      </c>
      <c r="P274" s="10">
        <v>1568.44</v>
      </c>
      <c r="Q274" s="10">
        <v>11485.01</v>
      </c>
      <c r="R274" s="10"/>
      <c r="S274" s="343"/>
      <c r="T274" s="344"/>
      <c r="U274" s="10">
        <v>349</v>
      </c>
      <c r="V274" s="10">
        <v>252</v>
      </c>
      <c r="W274" s="10">
        <v>206</v>
      </c>
      <c r="X274" s="10">
        <v>196</v>
      </c>
      <c r="Y274" s="10">
        <v>1276</v>
      </c>
      <c r="Z274" s="10"/>
      <c r="AA274" s="208"/>
      <c r="AB274" s="10" t="s">
        <v>658</v>
      </c>
      <c r="AC274" s="10"/>
      <c r="AD274" s="253">
        <v>8043</v>
      </c>
      <c r="AE274" s="220">
        <v>6</v>
      </c>
      <c r="AF274" s="220">
        <v>4</v>
      </c>
      <c r="AG274" s="220">
        <v>3</v>
      </c>
      <c r="AH274" s="220">
        <v>3</v>
      </c>
      <c r="AI274" s="220"/>
      <c r="AJ274" s="220"/>
      <c r="AK274" s="343"/>
      <c r="AL274" s="344"/>
      <c r="AM274" s="221">
        <v>8465.0300000000007</v>
      </c>
      <c r="AN274" s="221">
        <v>9074.2900000000009</v>
      </c>
      <c r="AO274" s="220">
        <v>936.07</v>
      </c>
      <c r="AP274" s="221">
        <v>4503.16</v>
      </c>
      <c r="AQ274" s="220" t="s">
        <v>708</v>
      </c>
      <c r="AR274" s="220"/>
      <c r="AS274" s="343"/>
      <c r="AT274" s="344"/>
      <c r="AU274" s="222">
        <v>1411</v>
      </c>
      <c r="AV274" s="222">
        <v>1512</v>
      </c>
      <c r="AW274" s="220">
        <v>156</v>
      </c>
      <c r="AX274" s="220">
        <v>751</v>
      </c>
      <c r="AY274" s="220" t="s">
        <v>708</v>
      </c>
      <c r="AZ274" s="220"/>
      <c r="BA274" s="208"/>
    </row>
    <row r="275" spans="1:53" x14ac:dyDescent="0.25">
      <c r="A275" s="219"/>
      <c r="B275" s="10" t="s">
        <v>490</v>
      </c>
      <c r="C275" s="10"/>
      <c r="D275" s="253">
        <v>8300</v>
      </c>
      <c r="E275" s="10">
        <v>27</v>
      </c>
      <c r="F275" s="10">
        <v>16</v>
      </c>
      <c r="G275" s="10">
        <v>15</v>
      </c>
      <c r="H275" s="10">
        <v>13</v>
      </c>
      <c r="I275" s="10">
        <v>18</v>
      </c>
      <c r="J275" s="10"/>
      <c r="K275" s="343"/>
      <c r="L275" s="344"/>
      <c r="M275" s="10">
        <v>4419.29</v>
      </c>
      <c r="N275" s="10">
        <v>11443.31</v>
      </c>
      <c r="O275" s="10">
        <v>2977.79</v>
      </c>
      <c r="P275" s="10">
        <v>1659.51</v>
      </c>
      <c r="Q275" s="10">
        <v>26932.06</v>
      </c>
      <c r="R275" s="10"/>
      <c r="S275" s="343"/>
      <c r="T275" s="344"/>
      <c r="U275" s="10">
        <v>134</v>
      </c>
      <c r="V275" s="10">
        <v>347</v>
      </c>
      <c r="W275" s="10">
        <v>93</v>
      </c>
      <c r="X275" s="10">
        <v>50</v>
      </c>
      <c r="Y275" s="10">
        <v>816</v>
      </c>
      <c r="Z275" s="10"/>
      <c r="AA275" s="208"/>
      <c r="AB275" s="10" t="s">
        <v>551</v>
      </c>
      <c r="AC275" s="10"/>
      <c r="AD275" s="253">
        <v>8043</v>
      </c>
      <c r="AE275" s="220">
        <v>29</v>
      </c>
      <c r="AF275" s="220">
        <v>18</v>
      </c>
      <c r="AG275" s="220">
        <v>15</v>
      </c>
      <c r="AH275" s="220">
        <v>8</v>
      </c>
      <c r="AI275" s="220">
        <v>8</v>
      </c>
      <c r="AJ275" s="220"/>
      <c r="AK275" s="343"/>
      <c r="AL275" s="344"/>
      <c r="AM275" s="221">
        <v>24972.27</v>
      </c>
      <c r="AN275" s="221">
        <v>6520.75</v>
      </c>
      <c r="AO275" s="221">
        <v>5104.9399999999996</v>
      </c>
      <c r="AP275" s="221">
        <v>1080.1300000000001</v>
      </c>
      <c r="AQ275" s="221">
        <v>4407.4799999999996</v>
      </c>
      <c r="AR275" s="220"/>
      <c r="AS275" s="343"/>
      <c r="AT275" s="344"/>
      <c r="AU275" s="220">
        <v>832</v>
      </c>
      <c r="AV275" s="220">
        <v>217</v>
      </c>
      <c r="AW275" s="220">
        <v>170</v>
      </c>
      <c r="AX275" s="220">
        <v>40</v>
      </c>
      <c r="AY275" s="220">
        <v>147</v>
      </c>
      <c r="AZ275" s="220"/>
      <c r="BA275" s="208"/>
    </row>
    <row r="276" spans="1:53" x14ac:dyDescent="0.25">
      <c r="A276" s="219"/>
      <c r="B276" s="10" t="s">
        <v>490</v>
      </c>
      <c r="C276" s="10"/>
      <c r="D276" s="253">
        <v>8330</v>
      </c>
      <c r="E276" s="10">
        <v>19</v>
      </c>
      <c r="F276" s="10">
        <v>14</v>
      </c>
      <c r="G276" s="10">
        <v>10</v>
      </c>
      <c r="H276" s="10">
        <v>9</v>
      </c>
      <c r="I276" s="10">
        <v>13</v>
      </c>
      <c r="J276" s="10"/>
      <c r="K276" s="343"/>
      <c r="L276" s="344"/>
      <c r="M276" s="10">
        <v>3690.86</v>
      </c>
      <c r="N276" s="10">
        <v>2287.54</v>
      </c>
      <c r="O276" s="10">
        <v>1409.15</v>
      </c>
      <c r="P276" s="10">
        <v>959.04</v>
      </c>
      <c r="Q276" s="10">
        <v>12014.67</v>
      </c>
      <c r="R276" s="10"/>
      <c r="S276" s="343"/>
      <c r="T276" s="344"/>
      <c r="U276" s="10">
        <v>154</v>
      </c>
      <c r="V276" s="10">
        <v>95</v>
      </c>
      <c r="W276" s="10">
        <v>64</v>
      </c>
      <c r="X276" s="10">
        <v>42</v>
      </c>
      <c r="Y276" s="10">
        <v>501</v>
      </c>
      <c r="Z276" s="10"/>
      <c r="AA276" s="208"/>
      <c r="AB276" s="10" t="s">
        <v>555</v>
      </c>
      <c r="AC276" s="10"/>
      <c r="AD276" s="253">
        <v>8005</v>
      </c>
      <c r="AE276" s="220">
        <v>11</v>
      </c>
      <c r="AF276" s="220">
        <v>8</v>
      </c>
      <c r="AG276" s="220">
        <v>4</v>
      </c>
      <c r="AH276" s="220">
        <v>4</v>
      </c>
      <c r="AI276" s="220">
        <v>4</v>
      </c>
      <c r="AJ276" s="220"/>
      <c r="AK276" s="343"/>
      <c r="AL276" s="344"/>
      <c r="AM276" s="220">
        <v>940.34</v>
      </c>
      <c r="AN276" s="220">
        <v>757.38</v>
      </c>
      <c r="AO276" s="220">
        <v>381.61</v>
      </c>
      <c r="AP276" s="220">
        <v>342.45</v>
      </c>
      <c r="AQ276" s="221">
        <v>7048.77</v>
      </c>
      <c r="AR276" s="220"/>
      <c r="AS276" s="343"/>
      <c r="AT276" s="344"/>
      <c r="AU276" s="220">
        <v>78</v>
      </c>
      <c r="AV276" s="220">
        <v>63</v>
      </c>
      <c r="AW276" s="220">
        <v>32</v>
      </c>
      <c r="AX276" s="220">
        <v>31</v>
      </c>
      <c r="AY276" s="220">
        <v>587</v>
      </c>
      <c r="AZ276" s="220"/>
      <c r="BA276" s="208"/>
    </row>
    <row r="277" spans="1:53" x14ac:dyDescent="0.25">
      <c r="A277" s="219"/>
      <c r="B277" s="10" t="s">
        <v>493</v>
      </c>
      <c r="C277" s="10"/>
      <c r="D277" s="253">
        <v>8203</v>
      </c>
      <c r="E277" s="10">
        <v>3</v>
      </c>
      <c r="F277" s="10">
        <v>2</v>
      </c>
      <c r="G277" s="10"/>
      <c r="H277" s="10"/>
      <c r="I277" s="10"/>
      <c r="J277" s="10"/>
      <c r="K277" s="343"/>
      <c r="L277" s="344"/>
      <c r="M277" s="10">
        <v>479.34</v>
      </c>
      <c r="N277" s="10">
        <v>234.38</v>
      </c>
      <c r="O277" s="10">
        <v>0</v>
      </c>
      <c r="P277" s="10">
        <v>0</v>
      </c>
      <c r="Q277" s="10">
        <v>0</v>
      </c>
      <c r="R277" s="10"/>
      <c r="S277" s="343"/>
      <c r="T277" s="344"/>
      <c r="U277" s="10">
        <v>160</v>
      </c>
      <c r="V277" s="10">
        <v>78</v>
      </c>
      <c r="W277" s="10">
        <v>0</v>
      </c>
      <c r="X277" s="10">
        <v>0</v>
      </c>
      <c r="Y277" s="10">
        <v>0</v>
      </c>
      <c r="Z277" s="10"/>
      <c r="AA277" s="208"/>
      <c r="AB277" s="10" t="s">
        <v>681</v>
      </c>
      <c r="AC277" s="10"/>
      <c r="AD277" s="253">
        <v>8080</v>
      </c>
      <c r="AE277" s="220">
        <v>1</v>
      </c>
      <c r="AF277" s="220"/>
      <c r="AG277" s="220"/>
      <c r="AH277" s="220"/>
      <c r="AI277" s="220"/>
      <c r="AJ277" s="220"/>
      <c r="AK277" s="343"/>
      <c r="AL277" s="344"/>
      <c r="AM277" s="220">
        <v>176.5</v>
      </c>
      <c r="AN277" s="220" t="s">
        <v>708</v>
      </c>
      <c r="AO277" s="220" t="s">
        <v>708</v>
      </c>
      <c r="AP277" s="220" t="s">
        <v>708</v>
      </c>
      <c r="AQ277" s="220" t="s">
        <v>708</v>
      </c>
      <c r="AR277" s="220"/>
      <c r="AS277" s="343"/>
      <c r="AT277" s="344"/>
      <c r="AU277" s="220">
        <v>177</v>
      </c>
      <c r="AV277" s="220" t="s">
        <v>708</v>
      </c>
      <c r="AW277" s="220" t="s">
        <v>708</v>
      </c>
      <c r="AX277" s="220" t="s">
        <v>708</v>
      </c>
      <c r="AY277" s="220" t="s">
        <v>708</v>
      </c>
      <c r="AZ277" s="220"/>
      <c r="BA277" s="208"/>
    </row>
    <row r="278" spans="1:53" x14ac:dyDescent="0.25">
      <c r="A278" s="219"/>
      <c r="B278" s="10" t="s">
        <v>493</v>
      </c>
      <c r="C278" s="10"/>
      <c r="D278" s="253">
        <v>8243</v>
      </c>
      <c r="E278" s="10">
        <v>243</v>
      </c>
      <c r="F278" s="10">
        <v>145</v>
      </c>
      <c r="G278" s="10">
        <v>100</v>
      </c>
      <c r="H278" s="10">
        <v>63</v>
      </c>
      <c r="I278" s="10">
        <v>45</v>
      </c>
      <c r="J278" s="10"/>
      <c r="K278" s="343"/>
      <c r="L278" s="344"/>
      <c r="M278" s="10">
        <v>21677.48</v>
      </c>
      <c r="N278" s="10">
        <v>11698.08</v>
      </c>
      <c r="O278" s="10">
        <v>6507.81</v>
      </c>
      <c r="P278" s="10">
        <v>3569.42</v>
      </c>
      <c r="Q278" s="10">
        <v>21775.4</v>
      </c>
      <c r="R278" s="10"/>
      <c r="S278" s="343"/>
      <c r="T278" s="344"/>
      <c r="U278" s="10">
        <v>86</v>
      </c>
      <c r="V278" s="10">
        <v>47</v>
      </c>
      <c r="W278" s="10">
        <v>26</v>
      </c>
      <c r="X278" s="10">
        <v>15</v>
      </c>
      <c r="Y278" s="10">
        <v>87</v>
      </c>
      <c r="Z278" s="10"/>
      <c r="AA278" s="208"/>
      <c r="AB278" s="10" t="s">
        <v>659</v>
      </c>
      <c r="AC278" s="10"/>
      <c r="AD278" s="253">
        <v>8080</v>
      </c>
      <c r="AE278" s="220">
        <v>2</v>
      </c>
      <c r="AF278" s="220">
        <v>2</v>
      </c>
      <c r="AG278" s="220"/>
      <c r="AH278" s="220">
        <v>1</v>
      </c>
      <c r="AI278" s="220">
        <v>1</v>
      </c>
      <c r="AJ278" s="220"/>
      <c r="AK278" s="343"/>
      <c r="AL278" s="344"/>
      <c r="AM278" s="220">
        <v>503.96</v>
      </c>
      <c r="AN278" s="220">
        <v>503.39</v>
      </c>
      <c r="AO278" s="220" t="s">
        <v>708</v>
      </c>
      <c r="AP278" s="220">
        <v>43.99</v>
      </c>
      <c r="AQ278" s="220">
        <v>203.9</v>
      </c>
      <c r="AR278" s="220"/>
      <c r="AS278" s="343"/>
      <c r="AT278" s="344"/>
      <c r="AU278" s="220">
        <v>252</v>
      </c>
      <c r="AV278" s="220">
        <v>252</v>
      </c>
      <c r="AW278" s="220" t="s">
        <v>708</v>
      </c>
      <c r="AX278" s="220">
        <v>22</v>
      </c>
      <c r="AY278" s="220">
        <v>102</v>
      </c>
      <c r="AZ278" s="220"/>
      <c r="BA278" s="208"/>
    </row>
    <row r="279" spans="1:53" x14ac:dyDescent="0.25">
      <c r="A279" s="219"/>
      <c r="B279" s="10" t="s">
        <v>494</v>
      </c>
      <c r="C279" s="10"/>
      <c r="D279" s="253">
        <v>8302</v>
      </c>
      <c r="E279" s="10">
        <v>3</v>
      </c>
      <c r="F279" s="10">
        <v>5</v>
      </c>
      <c r="G279" s="10">
        <v>3</v>
      </c>
      <c r="H279" s="10">
        <v>2</v>
      </c>
      <c r="I279" s="10">
        <v>3</v>
      </c>
      <c r="J279" s="10"/>
      <c r="K279" s="343"/>
      <c r="L279" s="344"/>
      <c r="M279" s="10">
        <v>525.61</v>
      </c>
      <c r="N279" s="10">
        <v>1016.22</v>
      </c>
      <c r="O279" s="10">
        <v>593.21</v>
      </c>
      <c r="P279" s="10">
        <v>183.98</v>
      </c>
      <c r="Q279" s="10">
        <v>1635.31</v>
      </c>
      <c r="R279" s="10"/>
      <c r="S279" s="343"/>
      <c r="T279" s="344"/>
      <c r="U279" s="10">
        <v>88</v>
      </c>
      <c r="V279" s="10">
        <v>169</v>
      </c>
      <c r="W279" s="10">
        <v>99</v>
      </c>
      <c r="X279" s="10">
        <v>31</v>
      </c>
      <c r="Y279" s="10">
        <v>273</v>
      </c>
      <c r="Z279" s="10"/>
      <c r="AA279" s="208"/>
      <c r="AB279" s="10" t="s">
        <v>557</v>
      </c>
      <c r="AC279" s="10"/>
      <c r="AD279" s="253">
        <v>8089</v>
      </c>
      <c r="AE279" s="220">
        <v>23</v>
      </c>
      <c r="AF279" s="220">
        <v>19</v>
      </c>
      <c r="AG279" s="220">
        <v>11</v>
      </c>
      <c r="AH279" s="220">
        <v>9</v>
      </c>
      <c r="AI279" s="220">
        <v>9</v>
      </c>
      <c r="AJ279" s="220"/>
      <c r="AK279" s="343"/>
      <c r="AL279" s="344"/>
      <c r="AM279" s="221">
        <v>5567.84</v>
      </c>
      <c r="AN279" s="221">
        <v>6839.23</v>
      </c>
      <c r="AO279" s="221">
        <v>3710.16</v>
      </c>
      <c r="AP279" s="221">
        <v>2256.65</v>
      </c>
      <c r="AQ279" s="221">
        <v>17315.830000000002</v>
      </c>
      <c r="AR279" s="220"/>
      <c r="AS279" s="343"/>
      <c r="AT279" s="344"/>
      <c r="AU279" s="220">
        <v>232</v>
      </c>
      <c r="AV279" s="220">
        <v>285</v>
      </c>
      <c r="AW279" s="220">
        <v>177</v>
      </c>
      <c r="AX279" s="220">
        <v>98</v>
      </c>
      <c r="AY279" s="220">
        <v>721</v>
      </c>
      <c r="AZ279" s="220"/>
      <c r="BA279" s="208"/>
    </row>
    <row r="280" spans="1:53" x14ac:dyDescent="0.25">
      <c r="A280" s="219"/>
      <c r="B280" s="10" t="s">
        <v>495</v>
      </c>
      <c r="C280" s="10"/>
      <c r="D280" s="253">
        <v>8201</v>
      </c>
      <c r="E280" s="10">
        <v>1</v>
      </c>
      <c r="F280" s="10">
        <v>1</v>
      </c>
      <c r="G280" s="10">
        <v>1</v>
      </c>
      <c r="H280" s="10">
        <v>1</v>
      </c>
      <c r="I280" s="10">
        <v>1</v>
      </c>
      <c r="J280" s="10"/>
      <c r="K280" s="343"/>
      <c r="L280" s="344"/>
      <c r="M280" s="10">
        <v>164.91</v>
      </c>
      <c r="N280" s="10">
        <v>52.24</v>
      </c>
      <c r="O280" s="10">
        <v>32.659999999999997</v>
      </c>
      <c r="P280" s="10">
        <v>27.52</v>
      </c>
      <c r="Q280" s="10">
        <v>82.45</v>
      </c>
      <c r="R280" s="10"/>
      <c r="S280" s="343"/>
      <c r="T280" s="344"/>
      <c r="U280" s="10">
        <v>165</v>
      </c>
      <c r="V280" s="10">
        <v>52</v>
      </c>
      <c r="W280" s="10">
        <v>33</v>
      </c>
      <c r="X280" s="10">
        <v>28</v>
      </c>
      <c r="Y280" s="10">
        <v>82</v>
      </c>
      <c r="Z280" s="10"/>
      <c r="AA280" s="208"/>
      <c r="AB280" s="10" t="s">
        <v>560</v>
      </c>
      <c r="AC280" s="10"/>
      <c r="AD280" s="253">
        <v>8090</v>
      </c>
      <c r="AE280" s="220">
        <v>21</v>
      </c>
      <c r="AF280" s="220">
        <v>16</v>
      </c>
      <c r="AG280" s="220">
        <v>5</v>
      </c>
      <c r="AH280" s="220">
        <v>4</v>
      </c>
      <c r="AI280" s="220">
        <v>4</v>
      </c>
      <c r="AJ280" s="220"/>
      <c r="AK280" s="343"/>
      <c r="AL280" s="344"/>
      <c r="AM280" s="221">
        <v>9721.24</v>
      </c>
      <c r="AN280" s="221">
        <v>1092.42</v>
      </c>
      <c r="AO280" s="220">
        <v>399.49</v>
      </c>
      <c r="AP280" s="220">
        <v>288.83999999999997</v>
      </c>
      <c r="AQ280" s="220">
        <v>857.42</v>
      </c>
      <c r="AR280" s="220"/>
      <c r="AS280" s="343"/>
      <c r="AT280" s="344"/>
      <c r="AU280" s="220">
        <v>442</v>
      </c>
      <c r="AV280" s="220">
        <v>50</v>
      </c>
      <c r="AW280" s="220">
        <v>20</v>
      </c>
      <c r="AX280" s="220">
        <v>13</v>
      </c>
      <c r="AY280" s="220">
        <v>39</v>
      </c>
      <c r="AZ280" s="220"/>
      <c r="BA280" s="208"/>
    </row>
    <row r="281" spans="1:53" x14ac:dyDescent="0.25">
      <c r="A281" s="219"/>
      <c r="B281" s="10" t="s">
        <v>651</v>
      </c>
      <c r="C281" s="10"/>
      <c r="D281" s="253">
        <v>8201</v>
      </c>
      <c r="E281" s="10">
        <v>7</v>
      </c>
      <c r="F281" s="10">
        <v>5</v>
      </c>
      <c r="G281" s="10">
        <v>4</v>
      </c>
      <c r="H281" s="10">
        <v>4</v>
      </c>
      <c r="I281" s="10">
        <v>8</v>
      </c>
      <c r="J281" s="10"/>
      <c r="K281" s="343"/>
      <c r="L281" s="344"/>
      <c r="M281" s="10">
        <v>632.07000000000005</v>
      </c>
      <c r="N281" s="10">
        <v>581.59</v>
      </c>
      <c r="O281" s="10">
        <v>301.22000000000003</v>
      </c>
      <c r="P281" s="10">
        <v>291.06</v>
      </c>
      <c r="Q281" s="10">
        <v>2703.7</v>
      </c>
      <c r="R281" s="10"/>
      <c r="S281" s="343"/>
      <c r="T281" s="344"/>
      <c r="U281" s="10">
        <v>53</v>
      </c>
      <c r="V281" s="10">
        <v>48</v>
      </c>
      <c r="W281" s="10">
        <v>25</v>
      </c>
      <c r="X281" s="10">
        <v>24</v>
      </c>
      <c r="Y281" s="10">
        <v>225</v>
      </c>
      <c r="Z281" s="10"/>
      <c r="AA281" s="208"/>
      <c r="AB281" s="10" t="s">
        <v>563</v>
      </c>
      <c r="AC281" s="10"/>
      <c r="AD281" s="253">
        <v>8091</v>
      </c>
      <c r="AE281" s="220">
        <v>64</v>
      </c>
      <c r="AF281" s="220">
        <v>46</v>
      </c>
      <c r="AG281" s="220">
        <v>34</v>
      </c>
      <c r="AH281" s="220">
        <v>30</v>
      </c>
      <c r="AI281" s="220">
        <v>25</v>
      </c>
      <c r="AJ281" s="220"/>
      <c r="AK281" s="343"/>
      <c r="AL281" s="344"/>
      <c r="AM281" s="221">
        <v>11608.7</v>
      </c>
      <c r="AN281" s="221">
        <v>10244.86</v>
      </c>
      <c r="AO281" s="221">
        <v>5749.54</v>
      </c>
      <c r="AP281" s="221">
        <v>11540.52</v>
      </c>
      <c r="AQ281" s="221">
        <v>27103.58</v>
      </c>
      <c r="AR281" s="220"/>
      <c r="AS281" s="343"/>
      <c r="AT281" s="344"/>
      <c r="AU281" s="220">
        <v>176</v>
      </c>
      <c r="AV281" s="220">
        <v>155</v>
      </c>
      <c r="AW281" s="220">
        <v>91</v>
      </c>
      <c r="AX281" s="220">
        <v>180</v>
      </c>
      <c r="AY281" s="220">
        <v>417</v>
      </c>
      <c r="AZ281" s="220"/>
      <c r="BA281" s="208"/>
    </row>
    <row r="282" spans="1:53" x14ac:dyDescent="0.25">
      <c r="A282" s="219"/>
      <c r="B282" s="10" t="s">
        <v>496</v>
      </c>
      <c r="C282" s="10"/>
      <c r="D282" s="253">
        <v>8230</v>
      </c>
      <c r="E282" s="10">
        <v>141</v>
      </c>
      <c r="F282" s="10">
        <v>85</v>
      </c>
      <c r="G282" s="10">
        <v>59</v>
      </c>
      <c r="H282" s="10">
        <v>47</v>
      </c>
      <c r="I282" s="10">
        <v>56</v>
      </c>
      <c r="J282" s="10"/>
      <c r="K282" s="343"/>
      <c r="L282" s="344"/>
      <c r="M282" s="10">
        <v>21390.11</v>
      </c>
      <c r="N282" s="10">
        <v>15713.65</v>
      </c>
      <c r="O282" s="10">
        <v>8436.61</v>
      </c>
      <c r="P282" s="10">
        <v>5454.21</v>
      </c>
      <c r="Q282" s="10">
        <v>46753.21</v>
      </c>
      <c r="R282" s="10"/>
      <c r="S282" s="343"/>
      <c r="T282" s="344"/>
      <c r="U282" s="10">
        <v>130</v>
      </c>
      <c r="V282" s="10">
        <v>96</v>
      </c>
      <c r="W282" s="10">
        <v>53</v>
      </c>
      <c r="X282" s="10">
        <v>33</v>
      </c>
      <c r="Y282" s="10">
        <v>285</v>
      </c>
      <c r="Z282" s="10"/>
      <c r="AA282" s="208"/>
      <c r="AB282" s="10" t="s">
        <v>565</v>
      </c>
      <c r="AC282" s="10"/>
      <c r="AD282" s="253">
        <v>8092</v>
      </c>
      <c r="AE282" s="220">
        <v>52</v>
      </c>
      <c r="AF282" s="220">
        <v>25</v>
      </c>
      <c r="AG282" s="220">
        <v>13</v>
      </c>
      <c r="AH282" s="220">
        <v>12</v>
      </c>
      <c r="AI282" s="220">
        <v>7</v>
      </c>
      <c r="AJ282" s="220"/>
      <c r="AK282" s="343"/>
      <c r="AL282" s="344"/>
      <c r="AM282" s="221">
        <v>11618.92</v>
      </c>
      <c r="AN282" s="221">
        <v>6814.18</v>
      </c>
      <c r="AO282" s="221">
        <v>1440.87</v>
      </c>
      <c r="AP282" s="221">
        <v>2465.91</v>
      </c>
      <c r="AQ282" s="221">
        <v>5049.03</v>
      </c>
      <c r="AR282" s="220"/>
      <c r="AS282" s="343"/>
      <c r="AT282" s="344"/>
      <c r="AU282" s="220">
        <v>219</v>
      </c>
      <c r="AV282" s="220">
        <v>129</v>
      </c>
      <c r="AW282" s="220">
        <v>32</v>
      </c>
      <c r="AX282" s="220">
        <v>51</v>
      </c>
      <c r="AY282" s="220">
        <v>95</v>
      </c>
      <c r="AZ282" s="220"/>
      <c r="BA282" s="208"/>
    </row>
    <row r="283" spans="1:53" x14ac:dyDescent="0.25">
      <c r="A283" s="219"/>
      <c r="B283" s="10" t="s">
        <v>497</v>
      </c>
      <c r="C283" s="10"/>
      <c r="D283" s="253">
        <v>8080</v>
      </c>
      <c r="E283" s="10">
        <v>1190</v>
      </c>
      <c r="F283" s="10">
        <v>668</v>
      </c>
      <c r="G283" s="10">
        <v>436</v>
      </c>
      <c r="H283" s="10">
        <v>454</v>
      </c>
      <c r="I283" s="10">
        <v>600</v>
      </c>
      <c r="J283" s="10"/>
      <c r="K283" s="343"/>
      <c r="L283" s="344"/>
      <c r="M283" s="10">
        <v>188869.99</v>
      </c>
      <c r="N283" s="10">
        <v>125616.36</v>
      </c>
      <c r="O283" s="10">
        <v>63247.99</v>
      </c>
      <c r="P283" s="10">
        <v>59838.53</v>
      </c>
      <c r="Q283" s="10">
        <v>567360.17000000004</v>
      </c>
      <c r="R283" s="10"/>
      <c r="S283" s="343"/>
      <c r="T283" s="344"/>
      <c r="U283" s="10">
        <v>130</v>
      </c>
      <c r="V283" s="10">
        <v>86</v>
      </c>
      <c r="W283" s="10">
        <v>48</v>
      </c>
      <c r="X283" s="10">
        <v>42</v>
      </c>
      <c r="Y283" s="10">
        <v>389</v>
      </c>
      <c r="Z283" s="10"/>
      <c r="AA283" s="208"/>
      <c r="AB283" s="10" t="s">
        <v>569</v>
      </c>
      <c r="AC283" s="10"/>
      <c r="AD283" s="253">
        <v>8330</v>
      </c>
      <c r="AE283" s="220">
        <v>14</v>
      </c>
      <c r="AF283" s="220">
        <v>6</v>
      </c>
      <c r="AG283" s="220">
        <v>3</v>
      </c>
      <c r="AH283" s="220">
        <v>4</v>
      </c>
      <c r="AI283" s="220">
        <v>3</v>
      </c>
      <c r="AJ283" s="220"/>
      <c r="AK283" s="343"/>
      <c r="AL283" s="344"/>
      <c r="AM283" s="220">
        <v>641.42999999999995</v>
      </c>
      <c r="AN283" s="220">
        <v>338.6</v>
      </c>
      <c r="AO283" s="220">
        <v>111.6</v>
      </c>
      <c r="AP283" s="220">
        <v>76.22</v>
      </c>
      <c r="AQ283" s="220">
        <v>284.33</v>
      </c>
      <c r="AR283" s="220"/>
      <c r="AS283" s="343"/>
      <c r="AT283" s="344"/>
      <c r="AU283" s="220">
        <v>43</v>
      </c>
      <c r="AV283" s="220">
        <v>23</v>
      </c>
      <c r="AW283" s="220">
        <v>9</v>
      </c>
      <c r="AX283" s="220">
        <v>6</v>
      </c>
      <c r="AY283" s="220">
        <v>19</v>
      </c>
      <c r="AZ283" s="220"/>
      <c r="BA283" s="208"/>
    </row>
    <row r="284" spans="1:53" x14ac:dyDescent="0.25">
      <c r="A284" s="219"/>
      <c r="B284" s="10" t="s">
        <v>499</v>
      </c>
      <c r="C284" s="10"/>
      <c r="D284" s="253">
        <v>8088</v>
      </c>
      <c r="E284" s="10">
        <v>3</v>
      </c>
      <c r="F284" s="10">
        <v>2</v>
      </c>
      <c r="G284" s="10"/>
      <c r="H284" s="10"/>
      <c r="I284" s="10"/>
      <c r="J284" s="10"/>
      <c r="K284" s="343"/>
      <c r="L284" s="344"/>
      <c r="M284" s="10">
        <v>373.94</v>
      </c>
      <c r="N284" s="10">
        <v>77.67</v>
      </c>
      <c r="O284" s="10">
        <v>0</v>
      </c>
      <c r="P284" s="10">
        <v>0</v>
      </c>
      <c r="Q284" s="10">
        <v>0</v>
      </c>
      <c r="R284" s="10"/>
      <c r="S284" s="343"/>
      <c r="T284" s="344"/>
      <c r="U284" s="10">
        <v>125</v>
      </c>
      <c r="V284" s="10">
        <v>26</v>
      </c>
      <c r="W284" s="10">
        <v>0</v>
      </c>
      <c r="X284" s="10">
        <v>0</v>
      </c>
      <c r="Y284" s="10">
        <v>0</v>
      </c>
      <c r="Z284" s="10"/>
      <c r="AA284" s="208"/>
      <c r="AB284" s="10" t="s">
        <v>570</v>
      </c>
      <c r="AC284" s="10"/>
      <c r="AD284" s="253">
        <v>8252</v>
      </c>
      <c r="AE284" s="220">
        <v>6</v>
      </c>
      <c r="AF284" s="220">
        <v>3</v>
      </c>
      <c r="AG284" s="220">
        <v>4</v>
      </c>
      <c r="AH284" s="220">
        <v>3</v>
      </c>
      <c r="AI284" s="220">
        <v>2</v>
      </c>
      <c r="AJ284" s="220"/>
      <c r="AK284" s="343"/>
      <c r="AL284" s="344"/>
      <c r="AM284" s="221">
        <v>1003.33</v>
      </c>
      <c r="AN284" s="220">
        <v>391.29</v>
      </c>
      <c r="AO284" s="220">
        <v>238.92</v>
      </c>
      <c r="AP284" s="220">
        <v>235.04</v>
      </c>
      <c r="AQ284" s="220">
        <v>333.66</v>
      </c>
      <c r="AR284" s="220"/>
      <c r="AS284" s="343"/>
      <c r="AT284" s="344"/>
      <c r="AU284" s="220">
        <v>125</v>
      </c>
      <c r="AV284" s="220">
        <v>49</v>
      </c>
      <c r="AW284" s="220">
        <v>30</v>
      </c>
      <c r="AX284" s="220">
        <v>29</v>
      </c>
      <c r="AY284" s="220">
        <v>42</v>
      </c>
      <c r="AZ284" s="220"/>
      <c r="BA284" s="208"/>
    </row>
    <row r="285" spans="1:53" x14ac:dyDescent="0.25">
      <c r="A285" s="219"/>
      <c r="B285" s="10" t="s">
        <v>500</v>
      </c>
      <c r="C285" s="10"/>
      <c r="D285" s="253">
        <v>8098</v>
      </c>
      <c r="E285" s="10">
        <v>14</v>
      </c>
      <c r="F285" s="10">
        <v>10</v>
      </c>
      <c r="G285" s="10">
        <v>9</v>
      </c>
      <c r="H285" s="10">
        <v>8</v>
      </c>
      <c r="I285" s="10">
        <v>14</v>
      </c>
      <c r="J285" s="10"/>
      <c r="K285" s="343"/>
      <c r="L285" s="344"/>
      <c r="M285" s="10">
        <v>917.91</v>
      </c>
      <c r="N285" s="10">
        <v>1221.4100000000001</v>
      </c>
      <c r="O285" s="10">
        <v>572.64</v>
      </c>
      <c r="P285" s="10">
        <v>381.51</v>
      </c>
      <c r="Q285" s="10">
        <v>15196.72</v>
      </c>
      <c r="R285" s="10"/>
      <c r="S285" s="343"/>
      <c r="T285" s="344"/>
      <c r="U285" s="10">
        <v>42</v>
      </c>
      <c r="V285" s="10">
        <v>56</v>
      </c>
      <c r="W285" s="10">
        <v>27</v>
      </c>
      <c r="X285" s="10">
        <v>17</v>
      </c>
      <c r="Y285" s="10">
        <v>691</v>
      </c>
      <c r="Z285" s="10"/>
      <c r="AA285" s="208"/>
      <c r="AB285" s="10" t="s">
        <v>572</v>
      </c>
      <c r="AC285" s="10"/>
      <c r="AD285" s="253">
        <v>8260</v>
      </c>
      <c r="AE285" s="220">
        <v>239</v>
      </c>
      <c r="AF285" s="220">
        <v>137</v>
      </c>
      <c r="AG285" s="220">
        <v>93</v>
      </c>
      <c r="AH285" s="220">
        <v>76</v>
      </c>
      <c r="AI285" s="220">
        <v>70</v>
      </c>
      <c r="AJ285" s="220"/>
      <c r="AK285" s="343"/>
      <c r="AL285" s="344"/>
      <c r="AM285" s="221">
        <v>59216.9</v>
      </c>
      <c r="AN285" s="221">
        <v>18829.8</v>
      </c>
      <c r="AO285" s="221">
        <v>10889.01</v>
      </c>
      <c r="AP285" s="221">
        <v>13328.44</v>
      </c>
      <c r="AQ285" s="221">
        <v>159604.12</v>
      </c>
      <c r="AR285" s="220"/>
      <c r="AS285" s="343"/>
      <c r="AT285" s="344"/>
      <c r="AU285" s="220">
        <v>238</v>
      </c>
      <c r="AV285" s="220">
        <v>76</v>
      </c>
      <c r="AW285" s="220">
        <v>46</v>
      </c>
      <c r="AX285" s="220">
        <v>55</v>
      </c>
      <c r="AY285" s="220">
        <v>641</v>
      </c>
      <c r="AZ285" s="220"/>
      <c r="BA285" s="208"/>
    </row>
    <row r="286" spans="1:53" x14ac:dyDescent="0.25">
      <c r="A286" s="219"/>
      <c r="B286" s="10" t="s">
        <v>502</v>
      </c>
      <c r="C286" s="10"/>
      <c r="D286" s="253">
        <v>8353</v>
      </c>
      <c r="E286" s="10">
        <v>44</v>
      </c>
      <c r="F286" s="10">
        <v>5</v>
      </c>
      <c r="G286" s="10">
        <v>15</v>
      </c>
      <c r="H286" s="10">
        <v>14</v>
      </c>
      <c r="I286" s="10">
        <v>17</v>
      </c>
      <c r="J286" s="10"/>
      <c r="K286" s="343"/>
      <c r="L286" s="344"/>
      <c r="M286" s="10">
        <v>12394.77</v>
      </c>
      <c r="N286" s="10">
        <v>2366.6799999999998</v>
      </c>
      <c r="O286" s="10">
        <v>2212.98</v>
      </c>
      <c r="P286" s="10">
        <v>2571.58</v>
      </c>
      <c r="Q286" s="10">
        <v>32005.93</v>
      </c>
      <c r="R286" s="10"/>
      <c r="S286" s="343"/>
      <c r="T286" s="344"/>
      <c r="U286" s="10">
        <v>238</v>
      </c>
      <c r="V286" s="10">
        <v>46</v>
      </c>
      <c r="W286" s="10">
        <v>47</v>
      </c>
      <c r="X286" s="10">
        <v>50</v>
      </c>
      <c r="Y286" s="10">
        <v>615</v>
      </c>
      <c r="Z286" s="10"/>
      <c r="AA286" s="208"/>
      <c r="AB286" s="10" t="s">
        <v>574</v>
      </c>
      <c r="AC286" s="10"/>
      <c r="AD286" s="253">
        <v>8094</v>
      </c>
      <c r="AE286" s="220">
        <v>209</v>
      </c>
      <c r="AF286" s="220">
        <v>128</v>
      </c>
      <c r="AG286" s="220">
        <v>87</v>
      </c>
      <c r="AH286" s="220">
        <v>73</v>
      </c>
      <c r="AI286" s="220">
        <v>70</v>
      </c>
      <c r="AJ286" s="220"/>
      <c r="AK286" s="343"/>
      <c r="AL286" s="344"/>
      <c r="AM286" s="221">
        <v>140592.26999999999</v>
      </c>
      <c r="AN286" s="221">
        <v>18242.509999999998</v>
      </c>
      <c r="AO286" s="221">
        <v>11929.55</v>
      </c>
      <c r="AP286" s="221">
        <v>7389.98</v>
      </c>
      <c r="AQ286" s="221">
        <v>47261.74</v>
      </c>
      <c r="AR286" s="220"/>
      <c r="AS286" s="343"/>
      <c r="AT286" s="344"/>
      <c r="AU286" s="220">
        <v>648</v>
      </c>
      <c r="AV286" s="220">
        <v>84</v>
      </c>
      <c r="AW286" s="220">
        <v>56</v>
      </c>
      <c r="AX286" s="220">
        <v>35</v>
      </c>
      <c r="AY286" s="220">
        <v>218</v>
      </c>
      <c r="AZ286" s="220"/>
      <c r="BA286" s="208"/>
    </row>
    <row r="287" spans="1:53" x14ac:dyDescent="0.25">
      <c r="A287" s="219"/>
      <c r="B287" s="10" t="s">
        <v>504</v>
      </c>
      <c r="C287" s="10"/>
      <c r="D287" s="253">
        <v>8008</v>
      </c>
      <c r="E287" s="10">
        <v>71</v>
      </c>
      <c r="F287" s="10">
        <v>41</v>
      </c>
      <c r="G287" s="10">
        <v>30</v>
      </c>
      <c r="H287" s="10">
        <v>21</v>
      </c>
      <c r="I287" s="10">
        <v>19</v>
      </c>
      <c r="J287" s="10"/>
      <c r="K287" s="343"/>
      <c r="L287" s="344"/>
      <c r="M287" s="10">
        <v>7721</v>
      </c>
      <c r="N287" s="10">
        <v>3295.58</v>
      </c>
      <c r="O287" s="10">
        <v>2191.08</v>
      </c>
      <c r="P287" s="10">
        <v>1738.8</v>
      </c>
      <c r="Q287" s="10">
        <v>18010.080000000002</v>
      </c>
      <c r="R287" s="10"/>
      <c r="S287" s="343"/>
      <c r="T287" s="344"/>
      <c r="U287" s="10">
        <v>102</v>
      </c>
      <c r="V287" s="10">
        <v>43</v>
      </c>
      <c r="W287" s="10">
        <v>30</v>
      </c>
      <c r="X287" s="10">
        <v>24</v>
      </c>
      <c r="Y287" s="10">
        <v>237</v>
      </c>
      <c r="Z287" s="10"/>
      <c r="AA287" s="208"/>
      <c r="AB287" s="10" t="s">
        <v>575</v>
      </c>
      <c r="AC287" s="10"/>
      <c r="AD287" s="253">
        <v>8344</v>
      </c>
      <c r="AE287" s="220">
        <v>9</v>
      </c>
      <c r="AF287" s="220">
        <v>6</v>
      </c>
      <c r="AG287" s="220">
        <v>4</v>
      </c>
      <c r="AH287" s="220">
        <v>4</v>
      </c>
      <c r="AI287" s="220">
        <v>4</v>
      </c>
      <c r="AJ287" s="220"/>
      <c r="AK287" s="343"/>
      <c r="AL287" s="344"/>
      <c r="AM287" s="220">
        <v>388</v>
      </c>
      <c r="AN287" s="220">
        <v>370.94</v>
      </c>
      <c r="AO287" s="220">
        <v>131.77000000000001</v>
      </c>
      <c r="AP287" s="220">
        <v>129.80000000000001</v>
      </c>
      <c r="AQ287" s="221">
        <v>1054.05</v>
      </c>
      <c r="AR287" s="220"/>
      <c r="AS287" s="343"/>
      <c r="AT287" s="344"/>
      <c r="AU287" s="220">
        <v>43</v>
      </c>
      <c r="AV287" s="220">
        <v>41</v>
      </c>
      <c r="AW287" s="220">
        <v>15</v>
      </c>
      <c r="AX287" s="220">
        <v>14</v>
      </c>
      <c r="AY287" s="220">
        <v>117</v>
      </c>
      <c r="AZ287" s="220"/>
      <c r="BA287" s="208"/>
    </row>
    <row r="288" spans="1:53" x14ac:dyDescent="0.25">
      <c r="A288" s="219"/>
      <c r="B288" s="10" t="s">
        <v>506</v>
      </c>
      <c r="C288" s="10"/>
      <c r="D288" s="253">
        <v>8031</v>
      </c>
      <c r="E288" s="10">
        <v>1</v>
      </c>
      <c r="F288" s="10">
        <v>1</v>
      </c>
      <c r="G288" s="10">
        <v>1</v>
      </c>
      <c r="H288" s="10"/>
      <c r="I288" s="10"/>
      <c r="J288" s="10"/>
      <c r="K288" s="343"/>
      <c r="L288" s="344"/>
      <c r="M288" s="10">
        <v>64.83</v>
      </c>
      <c r="N288" s="10">
        <v>65.91</v>
      </c>
      <c r="O288" s="10">
        <v>100.57</v>
      </c>
      <c r="P288" s="10">
        <v>0</v>
      </c>
      <c r="Q288" s="10">
        <v>0</v>
      </c>
      <c r="R288" s="10"/>
      <c r="S288" s="343"/>
      <c r="T288" s="344"/>
      <c r="U288" s="10">
        <v>65</v>
      </c>
      <c r="V288" s="10">
        <v>66</v>
      </c>
      <c r="W288" s="10">
        <v>101</v>
      </c>
      <c r="X288" s="10">
        <v>0</v>
      </c>
      <c r="Y288" s="10">
        <v>0</v>
      </c>
      <c r="Z288" s="10"/>
      <c r="AA288" s="208"/>
      <c r="AB288" s="10" t="s">
        <v>660</v>
      </c>
      <c r="AC288" s="10"/>
      <c r="AD288" s="253">
        <v>8095</v>
      </c>
      <c r="AE288" s="220">
        <v>19</v>
      </c>
      <c r="AF288" s="220">
        <v>13</v>
      </c>
      <c r="AG288" s="220">
        <v>11</v>
      </c>
      <c r="AH288" s="220">
        <v>11</v>
      </c>
      <c r="AI288" s="220">
        <v>8</v>
      </c>
      <c r="AJ288" s="220"/>
      <c r="AK288" s="343"/>
      <c r="AL288" s="344"/>
      <c r="AM288" s="221">
        <v>6555</v>
      </c>
      <c r="AN288" s="221">
        <v>1184.8399999999999</v>
      </c>
      <c r="AO288" s="221">
        <v>-4438.8100000000004</v>
      </c>
      <c r="AP288" s="221">
        <v>11290.84</v>
      </c>
      <c r="AQ288" s="221">
        <v>69030.759999999995</v>
      </c>
      <c r="AR288" s="220"/>
      <c r="AS288" s="343"/>
      <c r="AT288" s="344"/>
      <c r="AU288" s="220">
        <v>345</v>
      </c>
      <c r="AV288" s="220">
        <v>62</v>
      </c>
      <c r="AW288" s="220">
        <v>-234</v>
      </c>
      <c r="AX288" s="220">
        <v>594</v>
      </c>
      <c r="AY288" s="222">
        <v>3633</v>
      </c>
      <c r="AZ288" s="220"/>
      <c r="BA288" s="208"/>
    </row>
    <row r="289" spans="1:53" x14ac:dyDescent="0.25">
      <c r="A289" s="219"/>
      <c r="B289" s="10" t="s">
        <v>506</v>
      </c>
      <c r="C289" s="10"/>
      <c r="D289" s="253">
        <v>8081</v>
      </c>
      <c r="E289" s="10">
        <v>3213</v>
      </c>
      <c r="F289" s="10">
        <v>2121</v>
      </c>
      <c r="G289" s="10">
        <v>1585</v>
      </c>
      <c r="H289" s="10">
        <v>1391</v>
      </c>
      <c r="I289" s="10">
        <v>1931</v>
      </c>
      <c r="J289" s="10"/>
      <c r="K289" s="343"/>
      <c r="L289" s="344"/>
      <c r="M289" s="10">
        <v>614579.67000000004</v>
      </c>
      <c r="N289" s="10">
        <v>456031.12</v>
      </c>
      <c r="O289" s="10">
        <v>250080.23</v>
      </c>
      <c r="P289" s="10">
        <v>211287.34</v>
      </c>
      <c r="Q289" s="10">
        <v>2166869.4900000002</v>
      </c>
      <c r="R289" s="10"/>
      <c r="S289" s="343"/>
      <c r="T289" s="344"/>
      <c r="U289" s="10">
        <v>156</v>
      </c>
      <c r="V289" s="10">
        <v>116</v>
      </c>
      <c r="W289" s="10">
        <v>66</v>
      </c>
      <c r="X289" s="10">
        <v>55</v>
      </c>
      <c r="Y289" s="10">
        <v>550</v>
      </c>
      <c r="Z289" s="10"/>
      <c r="AA289" s="208"/>
      <c r="AB289" s="10" t="s">
        <v>578</v>
      </c>
      <c r="AC289" s="10"/>
      <c r="AD289" s="253">
        <v>8270</v>
      </c>
      <c r="AE289" s="220">
        <v>27</v>
      </c>
      <c r="AF289" s="220">
        <v>13</v>
      </c>
      <c r="AG289" s="220">
        <v>7</v>
      </c>
      <c r="AH289" s="220">
        <v>6</v>
      </c>
      <c r="AI289" s="220">
        <v>7</v>
      </c>
      <c r="AJ289" s="220"/>
      <c r="AK289" s="343"/>
      <c r="AL289" s="344"/>
      <c r="AM289" s="221">
        <v>7032.55</v>
      </c>
      <c r="AN289" s="221">
        <v>1844</v>
      </c>
      <c r="AO289" s="220">
        <v>610.42999999999995</v>
      </c>
      <c r="AP289" s="220">
        <v>435.94</v>
      </c>
      <c r="AQ289" s="221">
        <v>4788.97</v>
      </c>
      <c r="AR289" s="220"/>
      <c r="AS289" s="343"/>
      <c r="AT289" s="344"/>
      <c r="AU289" s="220">
        <v>251</v>
      </c>
      <c r="AV289" s="220">
        <v>66</v>
      </c>
      <c r="AW289" s="220">
        <v>25</v>
      </c>
      <c r="AX289" s="220">
        <v>16</v>
      </c>
      <c r="AY289" s="220">
        <v>171</v>
      </c>
      <c r="AZ289" s="220"/>
      <c r="BA289" s="208"/>
    </row>
    <row r="290" spans="1:53" x14ac:dyDescent="0.25">
      <c r="A290" s="219"/>
      <c r="B290" s="10" t="s">
        <v>506</v>
      </c>
      <c r="C290" s="10"/>
      <c r="D290" s="253">
        <v>8181</v>
      </c>
      <c r="E290" s="10">
        <v>2</v>
      </c>
      <c r="F290" s="10">
        <v>1</v>
      </c>
      <c r="G290" s="10"/>
      <c r="H290" s="10">
        <v>1</v>
      </c>
      <c r="I290" s="10">
        <v>1</v>
      </c>
      <c r="J290" s="10"/>
      <c r="K290" s="343"/>
      <c r="L290" s="344"/>
      <c r="M290" s="10">
        <v>371.56</v>
      </c>
      <c r="N290" s="10">
        <v>267.42</v>
      </c>
      <c r="O290" s="10">
        <v>0</v>
      </c>
      <c r="P290" s="10">
        <v>284.39999999999998</v>
      </c>
      <c r="Q290" s="10">
        <v>1499.13</v>
      </c>
      <c r="R290" s="10"/>
      <c r="S290" s="343"/>
      <c r="T290" s="344"/>
      <c r="U290" s="10">
        <v>186</v>
      </c>
      <c r="V290" s="10">
        <v>134</v>
      </c>
      <c r="W290" s="10">
        <v>0</v>
      </c>
      <c r="X290" s="10">
        <v>142</v>
      </c>
      <c r="Y290" s="10">
        <v>750</v>
      </c>
      <c r="Z290" s="10"/>
      <c r="AA290" s="208"/>
      <c r="AB290" s="10" t="s">
        <v>582</v>
      </c>
      <c r="AC290" s="10"/>
      <c r="AD290" s="253">
        <v>8096</v>
      </c>
      <c r="AE290" s="220">
        <v>1</v>
      </c>
      <c r="AF290" s="220">
        <v>1</v>
      </c>
      <c r="AG290" s="220"/>
      <c r="AH290" s="220"/>
      <c r="AI290" s="220"/>
      <c r="AJ290" s="220"/>
      <c r="AK290" s="343"/>
      <c r="AL290" s="344"/>
      <c r="AM290" s="220">
        <v>124.87</v>
      </c>
      <c r="AN290" s="220">
        <v>143.16999999999999</v>
      </c>
      <c r="AO290" s="220" t="s">
        <v>708</v>
      </c>
      <c r="AP290" s="220" t="s">
        <v>708</v>
      </c>
      <c r="AQ290" s="220" t="s">
        <v>708</v>
      </c>
      <c r="AR290" s="220"/>
      <c r="AS290" s="343"/>
      <c r="AT290" s="344"/>
      <c r="AU290" s="220">
        <v>125</v>
      </c>
      <c r="AV290" s="220">
        <v>143</v>
      </c>
      <c r="AW290" s="220" t="s">
        <v>708</v>
      </c>
      <c r="AX290" s="220" t="s">
        <v>708</v>
      </c>
      <c r="AY290" s="220" t="s">
        <v>708</v>
      </c>
      <c r="AZ290" s="220"/>
      <c r="BA290" s="208"/>
    </row>
    <row r="291" spans="1:53" x14ac:dyDescent="0.25">
      <c r="A291" s="219"/>
      <c r="B291" s="10" t="s">
        <v>508</v>
      </c>
      <c r="C291" s="10"/>
      <c r="D291" s="253">
        <v>8201</v>
      </c>
      <c r="E291" s="10">
        <v>3</v>
      </c>
      <c r="F291" s="10">
        <v>1</v>
      </c>
      <c r="G291" s="10">
        <v>1</v>
      </c>
      <c r="H291" s="10"/>
      <c r="I291" s="10"/>
      <c r="J291" s="10"/>
      <c r="K291" s="343"/>
      <c r="L291" s="344"/>
      <c r="M291" s="10">
        <v>385.62</v>
      </c>
      <c r="N291" s="10">
        <v>41.07</v>
      </c>
      <c r="O291" s="10">
        <v>856.65</v>
      </c>
      <c r="P291" s="10">
        <v>0</v>
      </c>
      <c r="Q291" s="10">
        <v>0</v>
      </c>
      <c r="R291" s="10"/>
      <c r="S291" s="343"/>
      <c r="T291" s="344"/>
      <c r="U291" s="10">
        <v>96</v>
      </c>
      <c r="V291" s="10">
        <v>10</v>
      </c>
      <c r="W291" s="10">
        <v>214</v>
      </c>
      <c r="X291" s="10">
        <v>0</v>
      </c>
      <c r="Y291" s="10">
        <v>0</v>
      </c>
      <c r="Z291" s="10"/>
      <c r="AA291" s="208"/>
      <c r="AB291" s="10" t="s">
        <v>582</v>
      </c>
      <c r="AC291" s="10"/>
      <c r="AD291" s="253">
        <v>8098</v>
      </c>
      <c r="AE291" s="220">
        <v>67</v>
      </c>
      <c r="AF291" s="220">
        <v>36</v>
      </c>
      <c r="AG291" s="220">
        <v>24</v>
      </c>
      <c r="AH291" s="220">
        <v>14</v>
      </c>
      <c r="AI291" s="220">
        <v>8</v>
      </c>
      <c r="AJ291" s="220"/>
      <c r="AK291" s="343"/>
      <c r="AL291" s="344"/>
      <c r="AM291" s="221">
        <v>45349.2</v>
      </c>
      <c r="AN291" s="221">
        <v>22953.52</v>
      </c>
      <c r="AO291" s="221">
        <v>10466.780000000001</v>
      </c>
      <c r="AP291" s="220">
        <v>541.16999999999996</v>
      </c>
      <c r="AQ291" s="221">
        <v>1147.3699999999999</v>
      </c>
      <c r="AR291" s="220"/>
      <c r="AS291" s="343"/>
      <c r="AT291" s="344"/>
      <c r="AU291" s="220">
        <v>667</v>
      </c>
      <c r="AV291" s="220">
        <v>338</v>
      </c>
      <c r="AW291" s="220">
        <v>156</v>
      </c>
      <c r="AX291" s="220">
        <v>8</v>
      </c>
      <c r="AY291" s="220">
        <v>17</v>
      </c>
      <c r="AZ291" s="220"/>
      <c r="BA291" s="208"/>
    </row>
    <row r="292" spans="1:53" x14ac:dyDescent="0.25">
      <c r="A292" s="219"/>
      <c r="B292" s="10" t="s">
        <v>508</v>
      </c>
      <c r="C292" s="10"/>
      <c r="D292" s="253">
        <v>8205</v>
      </c>
      <c r="E292" s="10">
        <v>359</v>
      </c>
      <c r="F292" s="10">
        <v>176</v>
      </c>
      <c r="G292" s="10">
        <v>117</v>
      </c>
      <c r="H292" s="10">
        <v>109</v>
      </c>
      <c r="I292" s="10">
        <v>135</v>
      </c>
      <c r="J292" s="10"/>
      <c r="K292" s="343"/>
      <c r="L292" s="344"/>
      <c r="M292" s="10">
        <v>51991.98</v>
      </c>
      <c r="N292" s="10">
        <v>31587.82</v>
      </c>
      <c r="O292" s="10">
        <v>14308.88</v>
      </c>
      <c r="P292" s="10">
        <v>14712.21</v>
      </c>
      <c r="Q292" s="10">
        <v>104375.19</v>
      </c>
      <c r="R292" s="10"/>
      <c r="S292" s="343"/>
      <c r="T292" s="344"/>
      <c r="U292" s="10">
        <v>130</v>
      </c>
      <c r="V292" s="10">
        <v>79</v>
      </c>
      <c r="W292" s="10">
        <v>37</v>
      </c>
      <c r="X292" s="10">
        <v>38</v>
      </c>
      <c r="Y292" s="10">
        <v>260</v>
      </c>
      <c r="Z292" s="10"/>
      <c r="AA292" s="208"/>
      <c r="AB292" s="10" t="s">
        <v>678</v>
      </c>
      <c r="AC292" s="10"/>
      <c r="AD292" s="253">
        <v>8085</v>
      </c>
      <c r="AE292" s="220">
        <v>1</v>
      </c>
      <c r="AF292" s="220">
        <v>1</v>
      </c>
      <c r="AG292" s="220">
        <v>1</v>
      </c>
      <c r="AH292" s="220"/>
      <c r="AI292" s="220">
        <v>1</v>
      </c>
      <c r="AJ292" s="220"/>
      <c r="AK292" s="343"/>
      <c r="AL292" s="344"/>
      <c r="AM292" s="220">
        <v>766.62</v>
      </c>
      <c r="AN292" s="220">
        <v>746.15</v>
      </c>
      <c r="AO292" s="220">
        <v>835.4</v>
      </c>
      <c r="AP292" s="220" t="s">
        <v>708</v>
      </c>
      <c r="AQ292" s="220">
        <v>603.30999999999995</v>
      </c>
      <c r="AR292" s="220"/>
      <c r="AS292" s="343"/>
      <c r="AT292" s="344"/>
      <c r="AU292" s="220">
        <v>767</v>
      </c>
      <c r="AV292" s="220">
        <v>746</v>
      </c>
      <c r="AW292" s="220">
        <v>835</v>
      </c>
      <c r="AX292" s="220" t="s">
        <v>708</v>
      </c>
      <c r="AY292" s="220">
        <v>603</v>
      </c>
      <c r="AZ292" s="220"/>
      <c r="BA292" s="208"/>
    </row>
    <row r="293" spans="1:53" x14ac:dyDescent="0.25">
      <c r="A293" s="219"/>
      <c r="B293" s="10" t="s">
        <v>509</v>
      </c>
      <c r="C293" s="10"/>
      <c r="D293" s="253">
        <v>8083</v>
      </c>
      <c r="E293" s="10">
        <v>38</v>
      </c>
      <c r="F293" s="10">
        <v>26</v>
      </c>
      <c r="G293" s="10">
        <v>21</v>
      </c>
      <c r="H293" s="10">
        <v>19</v>
      </c>
      <c r="I293" s="10">
        <v>22</v>
      </c>
      <c r="J293" s="10"/>
      <c r="K293" s="343"/>
      <c r="L293" s="344"/>
      <c r="M293" s="10">
        <v>4497.9799999999996</v>
      </c>
      <c r="N293" s="10">
        <v>4159.87</v>
      </c>
      <c r="O293" s="10">
        <v>2451.7800000000002</v>
      </c>
      <c r="P293" s="10">
        <v>2223.54</v>
      </c>
      <c r="Q293" s="10">
        <v>10355.299999999999</v>
      </c>
      <c r="R293" s="10"/>
      <c r="S293" s="343"/>
      <c r="T293" s="344"/>
      <c r="U293" s="10">
        <v>100</v>
      </c>
      <c r="V293" s="10">
        <v>92</v>
      </c>
      <c r="W293" s="10">
        <v>54</v>
      </c>
      <c r="X293" s="10">
        <v>49</v>
      </c>
      <c r="Y293" s="10">
        <v>230</v>
      </c>
      <c r="Z293" s="10"/>
      <c r="AA293" s="208"/>
      <c r="AB293" s="10" t="s">
        <v>584</v>
      </c>
      <c r="AC293" s="10"/>
      <c r="AD293" s="253">
        <v>8098</v>
      </c>
      <c r="AE293" s="220">
        <v>1</v>
      </c>
      <c r="AF293" s="220">
        <v>1</v>
      </c>
      <c r="AG293" s="220"/>
      <c r="AH293" s="220"/>
      <c r="AI293" s="220"/>
      <c r="AJ293" s="220"/>
      <c r="AK293" s="343"/>
      <c r="AL293" s="344"/>
      <c r="AM293" s="220">
        <v>15.62</v>
      </c>
      <c r="AN293" s="220">
        <v>8.81</v>
      </c>
      <c r="AO293" s="220"/>
      <c r="AP293" s="220"/>
      <c r="AQ293" s="220" t="s">
        <v>708</v>
      </c>
      <c r="AR293" s="220"/>
      <c r="AS293" s="343"/>
      <c r="AT293" s="344"/>
      <c r="AU293" s="220">
        <v>16</v>
      </c>
      <c r="AV293" s="220">
        <v>9</v>
      </c>
      <c r="AW293" s="220"/>
      <c r="AX293" s="220"/>
      <c r="AY293" s="220" t="s">
        <v>708</v>
      </c>
      <c r="AZ293" s="220"/>
      <c r="BA293" s="208"/>
    </row>
    <row r="294" spans="1:53" x14ac:dyDescent="0.25">
      <c r="A294" s="219"/>
      <c r="B294" s="10" t="s">
        <v>510</v>
      </c>
      <c r="C294" s="10"/>
      <c r="D294" s="253">
        <v>8244</v>
      </c>
      <c r="E294" s="10">
        <v>603</v>
      </c>
      <c r="F294" s="10">
        <v>431</v>
      </c>
      <c r="G294" s="10">
        <v>338</v>
      </c>
      <c r="H294" s="10">
        <v>291</v>
      </c>
      <c r="I294" s="10">
        <v>381</v>
      </c>
      <c r="J294" s="10"/>
      <c r="K294" s="343"/>
      <c r="L294" s="344"/>
      <c r="M294" s="10">
        <v>67367.520000000004</v>
      </c>
      <c r="N294" s="10">
        <v>43994.79</v>
      </c>
      <c r="O294" s="10">
        <v>29252.26</v>
      </c>
      <c r="P294" s="10">
        <v>24153.39</v>
      </c>
      <c r="Q294" s="10">
        <v>197282.52</v>
      </c>
      <c r="R294" s="10"/>
      <c r="S294" s="343"/>
      <c r="T294" s="344"/>
      <c r="U294" s="10">
        <v>88</v>
      </c>
      <c r="V294" s="10">
        <v>57</v>
      </c>
      <c r="W294" s="10">
        <v>40</v>
      </c>
      <c r="X294" s="10">
        <v>32</v>
      </c>
      <c r="Y294" s="10">
        <v>258</v>
      </c>
      <c r="Z294" s="10"/>
      <c r="AA294" s="208"/>
      <c r="AB294" s="10"/>
      <c r="AC294" s="10"/>
      <c r="AD294" s="253"/>
      <c r="AE294" s="220"/>
      <c r="AF294" s="220"/>
      <c r="AG294" s="220"/>
      <c r="AH294" s="220"/>
      <c r="AI294" s="220"/>
      <c r="AJ294" s="220"/>
      <c r="AK294" s="343"/>
      <c r="AL294" s="344"/>
      <c r="AM294" s="220"/>
      <c r="AN294" s="220"/>
      <c r="AO294" s="220"/>
      <c r="AP294" s="220"/>
      <c r="AQ294" s="220"/>
      <c r="AR294" s="220"/>
      <c r="AS294" s="343"/>
      <c r="AT294" s="344"/>
      <c r="AU294" s="220"/>
      <c r="AV294" s="220"/>
      <c r="AW294" s="220"/>
      <c r="AX294" s="220"/>
      <c r="AY294" s="220"/>
      <c r="AZ294" s="220"/>
      <c r="BA294" s="208"/>
    </row>
    <row r="295" spans="1:53" x14ac:dyDescent="0.25">
      <c r="A295" s="219"/>
      <c r="B295" s="10" t="s">
        <v>512</v>
      </c>
      <c r="C295" s="10"/>
      <c r="D295" s="253">
        <v>8245</v>
      </c>
      <c r="E295" s="10">
        <v>69</v>
      </c>
      <c r="F295" s="10">
        <v>17</v>
      </c>
      <c r="G295" s="10">
        <v>25</v>
      </c>
      <c r="H295" s="10">
        <v>21</v>
      </c>
      <c r="I295" s="10">
        <v>23</v>
      </c>
      <c r="J295" s="10"/>
      <c r="K295" s="343"/>
      <c r="L295" s="344"/>
      <c r="M295" s="10">
        <v>25177.93</v>
      </c>
      <c r="N295" s="10">
        <v>6067.11</v>
      </c>
      <c r="O295" s="10">
        <v>6491.56</v>
      </c>
      <c r="P295" s="10">
        <v>3394.52</v>
      </c>
      <c r="Q295" s="10">
        <v>21153.26</v>
      </c>
      <c r="R295" s="10"/>
      <c r="S295" s="343"/>
      <c r="T295" s="344"/>
      <c r="U295" s="10">
        <v>311</v>
      </c>
      <c r="V295" s="10">
        <v>75</v>
      </c>
      <c r="W295" s="10">
        <v>85</v>
      </c>
      <c r="X295" s="10">
        <v>43</v>
      </c>
      <c r="Y295" s="10">
        <v>261</v>
      </c>
      <c r="Z295" s="10"/>
      <c r="AA295" s="208"/>
      <c r="AB295" s="10"/>
      <c r="AC295" s="10"/>
      <c r="AD295" s="253"/>
      <c r="AE295" s="220"/>
      <c r="AF295" s="220"/>
      <c r="AG295" s="220"/>
      <c r="AH295" s="220"/>
      <c r="AI295" s="220"/>
      <c r="AJ295" s="220"/>
      <c r="AK295" s="343"/>
      <c r="AL295" s="344"/>
      <c r="AM295" s="220"/>
      <c r="AN295" s="220"/>
      <c r="AO295" s="220"/>
      <c r="AP295" s="220"/>
      <c r="AQ295" s="220"/>
      <c r="AR295" s="220"/>
      <c r="AS295" s="343"/>
      <c r="AT295" s="344"/>
      <c r="AU295" s="220"/>
      <c r="AV295" s="220"/>
      <c r="AW295" s="220"/>
      <c r="AX295" s="220"/>
      <c r="AY295" s="220"/>
      <c r="AZ295" s="220"/>
      <c r="BA295" s="208"/>
    </row>
    <row r="296" spans="1:53" x14ac:dyDescent="0.25">
      <c r="A296" s="219"/>
      <c r="B296" s="10" t="s">
        <v>515</v>
      </c>
      <c r="C296" s="10"/>
      <c r="D296" s="253">
        <v>8062</v>
      </c>
      <c r="E296" s="10"/>
      <c r="F296" s="10"/>
      <c r="G296" s="10"/>
      <c r="H296" s="10"/>
      <c r="I296" s="10">
        <v>1</v>
      </c>
      <c r="J296" s="10"/>
      <c r="K296" s="343"/>
      <c r="L296" s="344"/>
      <c r="M296" s="10">
        <v>0</v>
      </c>
      <c r="N296" s="10">
        <v>0</v>
      </c>
      <c r="O296" s="10"/>
      <c r="P296" s="10"/>
      <c r="Q296" s="10">
        <v>53.95</v>
      </c>
      <c r="R296" s="10"/>
      <c r="S296" s="343"/>
      <c r="T296" s="344"/>
      <c r="U296" s="10">
        <v>0</v>
      </c>
      <c r="V296" s="10">
        <v>0</v>
      </c>
      <c r="W296" s="10"/>
      <c r="X296" s="10"/>
      <c r="Y296" s="10">
        <v>54</v>
      </c>
      <c r="Z296" s="10"/>
      <c r="AA296" s="208"/>
      <c r="AB296" s="10"/>
      <c r="AC296" s="10"/>
      <c r="AD296" s="253"/>
      <c r="AE296" s="220"/>
      <c r="AF296" s="220"/>
      <c r="AG296" s="220"/>
      <c r="AH296" s="220"/>
      <c r="AI296" s="220"/>
      <c r="AJ296" s="220"/>
      <c r="AK296" s="343"/>
      <c r="AL296" s="344"/>
      <c r="AM296" s="220"/>
      <c r="AN296" s="220"/>
      <c r="AO296" s="220"/>
      <c r="AP296" s="220"/>
      <c r="AQ296" s="220"/>
      <c r="AR296" s="220"/>
      <c r="AS296" s="343"/>
      <c r="AT296" s="344"/>
      <c r="AU296" s="220"/>
      <c r="AV296" s="220"/>
      <c r="AW296" s="220"/>
      <c r="AX296" s="220"/>
      <c r="AY296" s="220"/>
      <c r="AZ296" s="220"/>
      <c r="BA296" s="208"/>
    </row>
    <row r="297" spans="1:53" x14ac:dyDescent="0.25">
      <c r="A297" s="219"/>
      <c r="B297" s="10" t="s">
        <v>517</v>
      </c>
      <c r="C297" s="10"/>
      <c r="D297" s="253">
        <v>8246</v>
      </c>
      <c r="E297" s="10">
        <v>74</v>
      </c>
      <c r="F297" s="10">
        <v>28</v>
      </c>
      <c r="G297" s="10">
        <v>18</v>
      </c>
      <c r="H297" s="10">
        <v>15</v>
      </c>
      <c r="I297" s="10">
        <v>19</v>
      </c>
      <c r="J297" s="10"/>
      <c r="K297" s="343"/>
      <c r="L297" s="344"/>
      <c r="M297" s="10">
        <v>20360.62</v>
      </c>
      <c r="N297" s="10">
        <v>7280.39</v>
      </c>
      <c r="O297" s="10">
        <v>4422.8599999999997</v>
      </c>
      <c r="P297" s="10">
        <v>3173.18</v>
      </c>
      <c r="Q297" s="10">
        <v>21335.13</v>
      </c>
      <c r="R297" s="10"/>
      <c r="S297" s="343"/>
      <c r="T297" s="344"/>
      <c r="U297" s="10">
        <v>248</v>
      </c>
      <c r="V297" s="10">
        <v>89</v>
      </c>
      <c r="W297" s="10">
        <v>57</v>
      </c>
      <c r="X297" s="10">
        <v>39</v>
      </c>
      <c r="Y297" s="10">
        <v>260</v>
      </c>
      <c r="Z297" s="10"/>
      <c r="AA297" s="208"/>
      <c r="AB297" s="10"/>
      <c r="AC297" s="10"/>
      <c r="AD297" s="253"/>
      <c r="AE297" s="220"/>
      <c r="AF297" s="220"/>
      <c r="AG297" s="220"/>
      <c r="AH297" s="220"/>
      <c r="AI297" s="220"/>
      <c r="AJ297" s="220"/>
      <c r="AK297" s="343"/>
      <c r="AL297" s="344"/>
      <c r="AM297" s="220"/>
      <c r="AN297" s="220"/>
      <c r="AO297" s="220"/>
      <c r="AP297" s="220"/>
      <c r="AQ297" s="220"/>
      <c r="AR297" s="220"/>
      <c r="AS297" s="343"/>
      <c r="AT297" s="344"/>
      <c r="AU297" s="220"/>
      <c r="AV297" s="220"/>
      <c r="AW297" s="220"/>
      <c r="AX297" s="220"/>
      <c r="AY297" s="220"/>
      <c r="AZ297" s="220"/>
      <c r="BA297" s="208"/>
    </row>
    <row r="298" spans="1:53" x14ac:dyDescent="0.25">
      <c r="A298" s="219"/>
      <c r="B298" s="10" t="s">
        <v>652</v>
      </c>
      <c r="C298" s="10"/>
      <c r="D298" s="253">
        <v>8088</v>
      </c>
      <c r="E298" s="10">
        <v>20</v>
      </c>
      <c r="F298" s="10">
        <v>11</v>
      </c>
      <c r="G298" s="10">
        <v>8</v>
      </c>
      <c r="H298" s="10">
        <v>7</v>
      </c>
      <c r="I298" s="10">
        <v>8</v>
      </c>
      <c r="J298" s="10"/>
      <c r="K298" s="343"/>
      <c r="L298" s="344"/>
      <c r="M298" s="10">
        <v>9549.0400000000009</v>
      </c>
      <c r="N298" s="10">
        <v>3426.63</v>
      </c>
      <c r="O298" s="10">
        <v>1431</v>
      </c>
      <c r="P298" s="10">
        <v>1162.08</v>
      </c>
      <c r="Q298" s="10">
        <v>3810.35</v>
      </c>
      <c r="R298" s="10"/>
      <c r="S298" s="343"/>
      <c r="T298" s="344"/>
      <c r="U298" s="10">
        <v>382</v>
      </c>
      <c r="V298" s="10">
        <v>137</v>
      </c>
      <c r="W298" s="10">
        <v>57</v>
      </c>
      <c r="X298" s="10">
        <v>46</v>
      </c>
      <c r="Y298" s="10">
        <v>152</v>
      </c>
      <c r="Z298" s="10"/>
      <c r="AA298" s="208"/>
      <c r="AB298" s="10"/>
      <c r="AC298" s="10"/>
      <c r="AD298" s="253"/>
      <c r="AE298" s="220"/>
      <c r="AF298" s="220"/>
      <c r="AG298" s="220"/>
      <c r="AH298" s="220"/>
      <c r="AI298" s="220"/>
      <c r="AJ298" s="220"/>
      <c r="AK298" s="343"/>
      <c r="AL298" s="344"/>
      <c r="AM298" s="220"/>
      <c r="AN298" s="220"/>
      <c r="AO298" s="220"/>
      <c r="AP298" s="220"/>
      <c r="AQ298" s="220"/>
      <c r="AR298" s="220"/>
      <c r="AS298" s="343"/>
      <c r="AT298" s="344"/>
      <c r="AU298" s="220"/>
      <c r="AV298" s="220"/>
      <c r="AW298" s="220"/>
      <c r="AX298" s="220"/>
      <c r="AY298" s="220"/>
      <c r="AZ298" s="220"/>
      <c r="BA298" s="208"/>
    </row>
    <row r="299" spans="1:53" x14ac:dyDescent="0.25">
      <c r="A299" s="219"/>
      <c r="B299" s="10" t="s">
        <v>521</v>
      </c>
      <c r="C299" s="10"/>
      <c r="D299" s="253">
        <v>8092</v>
      </c>
      <c r="E299" s="10">
        <v>15</v>
      </c>
      <c r="F299" s="10">
        <v>9</v>
      </c>
      <c r="G299" s="10">
        <v>4</v>
      </c>
      <c r="H299" s="10">
        <v>4</v>
      </c>
      <c r="I299" s="10">
        <v>4</v>
      </c>
      <c r="J299" s="10"/>
      <c r="K299" s="343"/>
      <c r="L299" s="344"/>
      <c r="M299" s="10">
        <v>2167.3200000000002</v>
      </c>
      <c r="N299" s="10">
        <v>1175.32</v>
      </c>
      <c r="O299" s="10">
        <v>288.08</v>
      </c>
      <c r="P299" s="10">
        <v>290.02</v>
      </c>
      <c r="Q299" s="10">
        <v>2439.23</v>
      </c>
      <c r="R299" s="10"/>
      <c r="S299" s="343"/>
      <c r="T299" s="344"/>
      <c r="U299" s="10">
        <v>135</v>
      </c>
      <c r="V299" s="10">
        <v>73</v>
      </c>
      <c r="W299" s="10">
        <v>18</v>
      </c>
      <c r="X299" s="10">
        <v>18</v>
      </c>
      <c r="Y299" s="10">
        <v>152</v>
      </c>
      <c r="Z299" s="10"/>
      <c r="AA299" s="208"/>
      <c r="AB299" s="10"/>
      <c r="AC299" s="10"/>
      <c r="AD299" s="253"/>
      <c r="AE299" s="220"/>
      <c r="AF299" s="220"/>
      <c r="AG299" s="220"/>
      <c r="AH299" s="220"/>
      <c r="AI299" s="220"/>
      <c r="AJ299" s="220"/>
      <c r="AK299" s="343"/>
      <c r="AL299" s="344"/>
      <c r="AM299" s="220"/>
      <c r="AN299" s="220"/>
      <c r="AO299" s="220"/>
      <c r="AP299" s="220"/>
      <c r="AQ299" s="220"/>
      <c r="AR299" s="220"/>
      <c r="AS299" s="343"/>
      <c r="AT299" s="344"/>
      <c r="AU299" s="220"/>
      <c r="AV299" s="220"/>
      <c r="AW299" s="220"/>
      <c r="AX299" s="220"/>
      <c r="AY299" s="220"/>
      <c r="AZ299" s="220"/>
      <c r="BA299" s="208"/>
    </row>
    <row r="300" spans="1:53" x14ac:dyDescent="0.25">
      <c r="A300" s="219"/>
      <c r="B300" s="10" t="s">
        <v>522</v>
      </c>
      <c r="C300" s="10"/>
      <c r="D300" s="253">
        <v>8270</v>
      </c>
      <c r="E300" s="10">
        <v>11</v>
      </c>
      <c r="F300" s="10">
        <v>4</v>
      </c>
      <c r="G300" s="10">
        <v>2</v>
      </c>
      <c r="H300" s="10">
        <v>3</v>
      </c>
      <c r="I300" s="10">
        <v>4</v>
      </c>
      <c r="J300" s="10"/>
      <c r="K300" s="343"/>
      <c r="L300" s="344"/>
      <c r="M300" s="10">
        <v>2551.75</v>
      </c>
      <c r="N300" s="10">
        <v>901.31</v>
      </c>
      <c r="O300" s="10">
        <v>462.12</v>
      </c>
      <c r="P300" s="10">
        <v>505.09</v>
      </c>
      <c r="Q300" s="10">
        <v>3336.29</v>
      </c>
      <c r="R300" s="10"/>
      <c r="S300" s="343"/>
      <c r="T300" s="344"/>
      <c r="U300" s="10">
        <v>196</v>
      </c>
      <c r="V300" s="10">
        <v>69</v>
      </c>
      <c r="W300" s="10">
        <v>36</v>
      </c>
      <c r="X300" s="10">
        <v>39</v>
      </c>
      <c r="Y300" s="10">
        <v>257</v>
      </c>
      <c r="Z300" s="10"/>
      <c r="AA300" s="208"/>
      <c r="AB300" s="10"/>
      <c r="AC300" s="10"/>
      <c r="AD300" s="253"/>
      <c r="AE300" s="220"/>
      <c r="AF300" s="220"/>
      <c r="AG300" s="220"/>
      <c r="AH300" s="220"/>
      <c r="AI300" s="220"/>
      <c r="AJ300" s="220"/>
      <c r="AK300" s="343"/>
      <c r="AL300" s="344"/>
      <c r="AM300" s="220"/>
      <c r="AN300" s="220"/>
      <c r="AO300" s="220"/>
      <c r="AP300" s="220"/>
      <c r="AQ300" s="220"/>
      <c r="AR300" s="220"/>
      <c r="AS300" s="343"/>
      <c r="AT300" s="344"/>
      <c r="AU300" s="220"/>
      <c r="AV300" s="220"/>
      <c r="AW300" s="220"/>
      <c r="AX300" s="220"/>
      <c r="AY300" s="220"/>
      <c r="AZ300" s="220"/>
      <c r="BA300" s="208"/>
    </row>
    <row r="301" spans="1:53" x14ac:dyDescent="0.25">
      <c r="A301" s="219"/>
      <c r="B301" s="10" t="s">
        <v>523</v>
      </c>
      <c r="C301" s="10"/>
      <c r="D301" s="253">
        <v>8234</v>
      </c>
      <c r="E301" s="10">
        <v>74</v>
      </c>
      <c r="F301" s="10">
        <v>42</v>
      </c>
      <c r="G301" s="10">
        <v>29</v>
      </c>
      <c r="H301" s="10">
        <v>29</v>
      </c>
      <c r="I301" s="10">
        <v>34</v>
      </c>
      <c r="J301" s="10"/>
      <c r="K301" s="343"/>
      <c r="L301" s="344"/>
      <c r="M301" s="10">
        <v>15190.42</v>
      </c>
      <c r="N301" s="10">
        <v>10252.61</v>
      </c>
      <c r="O301" s="10">
        <v>4687.28</v>
      </c>
      <c r="P301" s="10">
        <v>4694.8</v>
      </c>
      <c r="Q301" s="10">
        <v>33999.29</v>
      </c>
      <c r="R301" s="10"/>
      <c r="S301" s="343"/>
      <c r="T301" s="344"/>
      <c r="U301" s="10">
        <v>171</v>
      </c>
      <c r="V301" s="10">
        <v>115</v>
      </c>
      <c r="W301" s="10">
        <v>53</v>
      </c>
      <c r="X301" s="10">
        <v>54</v>
      </c>
      <c r="Y301" s="10">
        <v>382</v>
      </c>
      <c r="Z301" s="10"/>
      <c r="AA301" s="208"/>
      <c r="AB301" s="10"/>
      <c r="AC301" s="10"/>
      <c r="AD301" s="253"/>
      <c r="AE301" s="220"/>
      <c r="AF301" s="220"/>
      <c r="AG301" s="220"/>
      <c r="AH301" s="220"/>
      <c r="AI301" s="220"/>
      <c r="AJ301" s="220"/>
      <c r="AK301" s="343"/>
      <c r="AL301" s="344"/>
      <c r="AM301" s="220"/>
      <c r="AN301" s="220"/>
      <c r="AO301" s="220"/>
      <c r="AP301" s="220"/>
      <c r="AQ301" s="220"/>
      <c r="AR301" s="220"/>
      <c r="AS301" s="343"/>
      <c r="AT301" s="344"/>
      <c r="AU301" s="220"/>
      <c r="AV301" s="220"/>
      <c r="AW301" s="220"/>
      <c r="AX301" s="220"/>
      <c r="AY301" s="220"/>
      <c r="AZ301" s="220"/>
      <c r="BA301" s="208"/>
    </row>
    <row r="302" spans="1:53" x14ac:dyDescent="0.25">
      <c r="A302" s="219"/>
      <c r="B302" s="10" t="s">
        <v>524</v>
      </c>
      <c r="C302" s="10"/>
      <c r="D302" s="253">
        <v>8247</v>
      </c>
      <c r="E302" s="10">
        <v>75</v>
      </c>
      <c r="F302" s="10">
        <v>36</v>
      </c>
      <c r="G302" s="10">
        <v>19</v>
      </c>
      <c r="H302" s="10">
        <v>12</v>
      </c>
      <c r="I302" s="10">
        <v>11</v>
      </c>
      <c r="J302" s="10"/>
      <c r="K302" s="343"/>
      <c r="L302" s="344"/>
      <c r="M302" s="10">
        <v>5647.42</v>
      </c>
      <c r="N302" s="10">
        <v>1974.81</v>
      </c>
      <c r="O302" s="10">
        <v>963.6</v>
      </c>
      <c r="P302" s="10">
        <v>406.51</v>
      </c>
      <c r="Q302" s="10">
        <v>9968.14</v>
      </c>
      <c r="R302" s="10"/>
      <c r="S302" s="343"/>
      <c r="T302" s="344"/>
      <c r="U302" s="10">
        <v>74</v>
      </c>
      <c r="V302" s="10">
        <v>26</v>
      </c>
      <c r="W302" s="10">
        <v>13</v>
      </c>
      <c r="X302" s="10">
        <v>5</v>
      </c>
      <c r="Y302" s="10">
        <v>131</v>
      </c>
      <c r="Z302" s="10"/>
      <c r="AA302" s="208"/>
      <c r="AB302" s="10"/>
      <c r="AC302" s="10"/>
      <c r="AD302" s="253"/>
      <c r="AE302" s="220"/>
      <c r="AF302" s="220"/>
      <c r="AG302" s="220"/>
      <c r="AH302" s="220"/>
      <c r="AI302" s="220"/>
      <c r="AJ302" s="220"/>
      <c r="AK302" s="343"/>
      <c r="AL302" s="344"/>
      <c r="AM302" s="220"/>
      <c r="AN302" s="220"/>
      <c r="AO302" s="220"/>
      <c r="AP302" s="220"/>
      <c r="AQ302" s="220"/>
      <c r="AR302" s="220"/>
      <c r="AS302" s="343"/>
      <c r="AT302" s="344"/>
      <c r="AU302" s="220"/>
      <c r="AV302" s="220"/>
      <c r="AW302" s="220"/>
      <c r="AX302" s="220"/>
      <c r="AY302" s="220"/>
      <c r="AZ302" s="220"/>
      <c r="BA302" s="208"/>
    </row>
    <row r="303" spans="1:53" x14ac:dyDescent="0.25">
      <c r="A303" s="219"/>
      <c r="B303" s="10" t="s">
        <v>526</v>
      </c>
      <c r="C303" s="10"/>
      <c r="D303" s="253">
        <v>8302</v>
      </c>
      <c r="E303" s="10">
        <v>8</v>
      </c>
      <c r="F303" s="10">
        <v>1</v>
      </c>
      <c r="G303" s="10">
        <v>1</v>
      </c>
      <c r="H303" s="10"/>
      <c r="I303" s="10"/>
      <c r="J303" s="10"/>
      <c r="K303" s="343"/>
      <c r="L303" s="344"/>
      <c r="M303" s="10">
        <v>1695.18</v>
      </c>
      <c r="N303" s="10">
        <v>448.24</v>
      </c>
      <c r="O303" s="10">
        <v>269.77999999999997</v>
      </c>
      <c r="P303" s="10">
        <v>0</v>
      </c>
      <c r="Q303" s="10">
        <v>0</v>
      </c>
      <c r="R303" s="10"/>
      <c r="S303" s="343"/>
      <c r="T303" s="344"/>
      <c r="U303" s="10">
        <v>188</v>
      </c>
      <c r="V303" s="10">
        <v>50</v>
      </c>
      <c r="W303" s="10">
        <v>30</v>
      </c>
      <c r="X303" s="10">
        <v>0</v>
      </c>
      <c r="Y303" s="10">
        <v>0</v>
      </c>
      <c r="Z303" s="10"/>
      <c r="AA303" s="208"/>
      <c r="AB303" s="10"/>
      <c r="AC303" s="10"/>
      <c r="AD303" s="253"/>
      <c r="AE303" s="220"/>
      <c r="AF303" s="220"/>
      <c r="AG303" s="220"/>
      <c r="AH303" s="220"/>
      <c r="AI303" s="220"/>
      <c r="AJ303" s="220"/>
      <c r="AK303" s="343"/>
      <c r="AL303" s="344"/>
      <c r="AM303" s="220"/>
      <c r="AN303" s="220"/>
      <c r="AO303" s="220"/>
      <c r="AP303" s="220"/>
      <c r="AQ303" s="220"/>
      <c r="AR303" s="220"/>
      <c r="AS303" s="343"/>
      <c r="AT303" s="344"/>
      <c r="AU303" s="220"/>
      <c r="AV303" s="220"/>
      <c r="AW303" s="220"/>
      <c r="AX303" s="220"/>
      <c r="AY303" s="220"/>
      <c r="AZ303" s="220"/>
      <c r="BA303" s="208"/>
    </row>
    <row r="304" spans="1:53" x14ac:dyDescent="0.25">
      <c r="A304" s="219"/>
      <c r="B304" s="10" t="s">
        <v>653</v>
      </c>
      <c r="C304" s="10"/>
      <c r="D304" s="253">
        <v>8302</v>
      </c>
      <c r="E304" s="10">
        <v>2</v>
      </c>
      <c r="F304" s="10">
        <v>1</v>
      </c>
      <c r="G304" s="10">
        <v>1</v>
      </c>
      <c r="H304" s="10">
        <v>1</v>
      </c>
      <c r="I304" s="10">
        <v>1</v>
      </c>
      <c r="J304" s="10"/>
      <c r="K304" s="343"/>
      <c r="L304" s="344"/>
      <c r="M304" s="10">
        <v>397.83</v>
      </c>
      <c r="N304" s="10">
        <v>356.64</v>
      </c>
      <c r="O304" s="10">
        <v>188.33</v>
      </c>
      <c r="P304" s="10">
        <v>50.92</v>
      </c>
      <c r="Q304" s="10">
        <v>287.45999999999998</v>
      </c>
      <c r="R304" s="10"/>
      <c r="S304" s="343"/>
      <c r="T304" s="344"/>
      <c r="U304" s="10">
        <v>199</v>
      </c>
      <c r="V304" s="10">
        <v>178</v>
      </c>
      <c r="W304" s="10">
        <v>94</v>
      </c>
      <c r="X304" s="10">
        <v>25</v>
      </c>
      <c r="Y304" s="10">
        <v>144</v>
      </c>
      <c r="Z304" s="10"/>
      <c r="AA304" s="208"/>
      <c r="AB304" s="10"/>
      <c r="AC304" s="10"/>
      <c r="AD304" s="253"/>
      <c r="AE304" s="220"/>
      <c r="AF304" s="220"/>
      <c r="AG304" s="220"/>
      <c r="AH304" s="220"/>
      <c r="AI304" s="220"/>
      <c r="AJ304" s="220"/>
      <c r="AK304" s="343"/>
      <c r="AL304" s="344"/>
      <c r="AM304" s="220"/>
      <c r="AN304" s="220"/>
      <c r="AO304" s="220"/>
      <c r="AP304" s="220"/>
      <c r="AQ304" s="220"/>
      <c r="AR304" s="220"/>
      <c r="AS304" s="343"/>
      <c r="AT304" s="344"/>
      <c r="AU304" s="220"/>
      <c r="AV304" s="220"/>
      <c r="AW304" s="220"/>
      <c r="AX304" s="220"/>
      <c r="AY304" s="220"/>
      <c r="AZ304" s="220"/>
      <c r="BA304" s="208"/>
    </row>
    <row r="305" spans="1:53" x14ac:dyDescent="0.25">
      <c r="A305" s="219"/>
      <c r="B305" s="10" t="s">
        <v>527</v>
      </c>
      <c r="C305" s="10"/>
      <c r="D305" s="253">
        <v>8084</v>
      </c>
      <c r="E305" s="10">
        <v>396</v>
      </c>
      <c r="F305" s="10">
        <v>249</v>
      </c>
      <c r="G305" s="10">
        <v>186</v>
      </c>
      <c r="H305" s="10">
        <v>160</v>
      </c>
      <c r="I305" s="10">
        <v>222</v>
      </c>
      <c r="J305" s="10"/>
      <c r="K305" s="343"/>
      <c r="L305" s="344"/>
      <c r="M305" s="10">
        <v>61987.8</v>
      </c>
      <c r="N305" s="10">
        <v>36415.58</v>
      </c>
      <c r="O305" s="10">
        <v>22541.73</v>
      </c>
      <c r="P305" s="10">
        <v>17675.23</v>
      </c>
      <c r="Q305" s="10">
        <v>175783.04000000001</v>
      </c>
      <c r="R305" s="10"/>
      <c r="S305" s="343"/>
      <c r="T305" s="344"/>
      <c r="U305" s="10">
        <v>129</v>
      </c>
      <c r="V305" s="10">
        <v>76</v>
      </c>
      <c r="W305" s="10">
        <v>48</v>
      </c>
      <c r="X305" s="10">
        <v>38</v>
      </c>
      <c r="Y305" s="10">
        <v>367</v>
      </c>
      <c r="Z305" s="10"/>
      <c r="AA305" s="208"/>
      <c r="AB305" s="10"/>
      <c r="AC305" s="10"/>
      <c r="AD305" s="253"/>
      <c r="AE305" s="220"/>
      <c r="AF305" s="220"/>
      <c r="AG305" s="220"/>
      <c r="AH305" s="220"/>
      <c r="AI305" s="220"/>
      <c r="AJ305" s="220"/>
      <c r="AK305" s="343"/>
      <c r="AL305" s="344"/>
      <c r="AM305" s="220"/>
      <c r="AN305" s="220"/>
      <c r="AO305" s="220"/>
      <c r="AP305" s="220"/>
      <c r="AQ305" s="220"/>
      <c r="AR305" s="220"/>
      <c r="AS305" s="343"/>
      <c r="AT305" s="344"/>
      <c r="AU305" s="220"/>
      <c r="AV305" s="220"/>
      <c r="AW305" s="220"/>
      <c r="AX305" s="220"/>
      <c r="AY305" s="220"/>
      <c r="AZ305" s="220"/>
      <c r="BA305" s="208"/>
    </row>
    <row r="306" spans="1:53" x14ac:dyDescent="0.25">
      <c r="A306" s="219"/>
      <c r="B306" s="10" t="s">
        <v>528</v>
      </c>
      <c r="C306" s="10"/>
      <c r="D306" s="253">
        <v>8248</v>
      </c>
      <c r="E306" s="10">
        <v>19</v>
      </c>
      <c r="F306" s="10">
        <v>9</v>
      </c>
      <c r="G306" s="10">
        <v>7</v>
      </c>
      <c r="H306" s="10">
        <v>5</v>
      </c>
      <c r="I306" s="10">
        <v>5</v>
      </c>
      <c r="J306" s="10"/>
      <c r="K306" s="343"/>
      <c r="L306" s="344"/>
      <c r="M306" s="10">
        <v>1271.47</v>
      </c>
      <c r="N306" s="10">
        <v>427.57</v>
      </c>
      <c r="O306" s="10">
        <v>305.56</v>
      </c>
      <c r="P306" s="10">
        <v>158.47999999999999</v>
      </c>
      <c r="Q306" s="10">
        <v>566.02</v>
      </c>
      <c r="R306" s="10"/>
      <c r="S306" s="343"/>
      <c r="T306" s="344"/>
      <c r="U306" s="10">
        <v>64</v>
      </c>
      <c r="V306" s="10">
        <v>21</v>
      </c>
      <c r="W306" s="10">
        <v>16</v>
      </c>
      <c r="X306" s="10">
        <v>9</v>
      </c>
      <c r="Y306" s="10">
        <v>28</v>
      </c>
      <c r="Z306" s="10"/>
      <c r="AA306" s="208"/>
      <c r="AB306" s="10"/>
      <c r="AC306" s="10"/>
      <c r="AD306" s="253"/>
      <c r="AE306" s="220"/>
      <c r="AF306" s="220"/>
      <c r="AG306" s="220"/>
      <c r="AH306" s="220"/>
      <c r="AI306" s="220"/>
      <c r="AJ306" s="220"/>
      <c r="AK306" s="343"/>
      <c r="AL306" s="344"/>
      <c r="AM306" s="220"/>
      <c r="AN306" s="220"/>
      <c r="AO306" s="220"/>
      <c r="AP306" s="220"/>
      <c r="AQ306" s="220"/>
      <c r="AR306" s="220"/>
      <c r="AS306" s="343"/>
      <c r="AT306" s="344"/>
      <c r="AU306" s="220"/>
      <c r="AV306" s="220"/>
      <c r="AW306" s="220"/>
      <c r="AX306" s="220"/>
      <c r="AY306" s="220"/>
      <c r="AZ306" s="220"/>
      <c r="BA306" s="208"/>
    </row>
    <row r="307" spans="1:53" x14ac:dyDescent="0.25">
      <c r="A307" s="219"/>
      <c r="B307" s="10" t="s">
        <v>530</v>
      </c>
      <c r="C307" s="10"/>
      <c r="D307" s="253">
        <v>8008</v>
      </c>
      <c r="E307" s="10">
        <v>88</v>
      </c>
      <c r="F307" s="10">
        <v>43</v>
      </c>
      <c r="G307" s="10">
        <v>28</v>
      </c>
      <c r="H307" s="10">
        <v>21</v>
      </c>
      <c r="I307" s="10">
        <v>18</v>
      </c>
      <c r="J307" s="10"/>
      <c r="K307" s="343"/>
      <c r="L307" s="344"/>
      <c r="M307" s="10">
        <v>8019.25</v>
      </c>
      <c r="N307" s="10">
        <v>4281.33</v>
      </c>
      <c r="O307" s="10">
        <v>1905.02</v>
      </c>
      <c r="P307" s="10">
        <v>1176.25</v>
      </c>
      <c r="Q307" s="10">
        <v>9483.73</v>
      </c>
      <c r="R307" s="10"/>
      <c r="S307" s="343"/>
      <c r="T307" s="344"/>
      <c r="U307" s="10">
        <v>87</v>
      </c>
      <c r="V307" s="10">
        <v>47</v>
      </c>
      <c r="W307" s="10">
        <v>22</v>
      </c>
      <c r="X307" s="10">
        <v>14</v>
      </c>
      <c r="Y307" s="10">
        <v>103</v>
      </c>
      <c r="Z307" s="10"/>
      <c r="AA307" s="208"/>
      <c r="AB307" s="10"/>
      <c r="AC307" s="10"/>
      <c r="AD307" s="253"/>
      <c r="AE307" s="220"/>
      <c r="AF307" s="220"/>
      <c r="AG307" s="220"/>
      <c r="AH307" s="220"/>
      <c r="AI307" s="220"/>
      <c r="AJ307" s="220"/>
      <c r="AK307" s="343"/>
      <c r="AL307" s="344"/>
      <c r="AM307" s="220"/>
      <c r="AN307" s="220"/>
      <c r="AO307" s="220"/>
      <c r="AP307" s="220"/>
      <c r="AQ307" s="220"/>
      <c r="AR307" s="220"/>
      <c r="AS307" s="343"/>
      <c r="AT307" s="344"/>
      <c r="AU307" s="220"/>
      <c r="AV307" s="220"/>
      <c r="AW307" s="220"/>
      <c r="AX307" s="220"/>
      <c r="AY307" s="220"/>
      <c r="AZ307" s="220"/>
      <c r="BA307" s="208"/>
    </row>
    <row r="308" spans="1:53" x14ac:dyDescent="0.25">
      <c r="A308" s="219"/>
      <c r="B308" s="10" t="s">
        <v>531</v>
      </c>
      <c r="C308" s="10"/>
      <c r="D308" s="253">
        <v>8210</v>
      </c>
      <c r="E308" s="10">
        <v>112</v>
      </c>
      <c r="F308" s="10">
        <v>44</v>
      </c>
      <c r="G308" s="10">
        <v>36</v>
      </c>
      <c r="H308" s="10">
        <v>34</v>
      </c>
      <c r="I308" s="10">
        <v>39</v>
      </c>
      <c r="J308" s="10"/>
      <c r="K308" s="343"/>
      <c r="L308" s="344"/>
      <c r="M308" s="10">
        <v>21614.51</v>
      </c>
      <c r="N308" s="10">
        <v>8925.0300000000007</v>
      </c>
      <c r="O308" s="10">
        <v>4218.8500000000004</v>
      </c>
      <c r="P308" s="10">
        <v>4733.79</v>
      </c>
      <c r="Q308" s="10">
        <v>60013.49</v>
      </c>
      <c r="R308" s="10"/>
      <c r="S308" s="343"/>
      <c r="T308" s="344"/>
      <c r="U308" s="10">
        <v>180</v>
      </c>
      <c r="V308" s="10">
        <v>74</v>
      </c>
      <c r="W308" s="10">
        <v>37</v>
      </c>
      <c r="X308" s="10">
        <v>40</v>
      </c>
      <c r="Y308" s="10">
        <v>500</v>
      </c>
      <c r="Z308" s="10"/>
      <c r="AA308" s="208"/>
      <c r="AB308" s="10"/>
      <c r="AC308" s="10"/>
      <c r="AD308" s="253"/>
      <c r="AE308" s="220"/>
      <c r="AF308" s="220"/>
      <c r="AG308" s="220"/>
      <c r="AH308" s="220"/>
      <c r="AI308" s="220"/>
      <c r="AJ308" s="220"/>
      <c r="AK308" s="343"/>
      <c r="AL308" s="344"/>
      <c r="AM308" s="220"/>
      <c r="AN308" s="220"/>
      <c r="AO308" s="220"/>
      <c r="AP308" s="220"/>
      <c r="AQ308" s="220"/>
      <c r="AR308" s="220"/>
      <c r="AS308" s="343"/>
      <c r="AT308" s="344"/>
      <c r="AU308" s="220"/>
      <c r="AV308" s="220"/>
      <c r="AW308" s="220"/>
      <c r="AX308" s="220"/>
      <c r="AY308" s="220"/>
      <c r="AZ308" s="220"/>
      <c r="BA308" s="208"/>
    </row>
    <row r="309" spans="1:53" x14ac:dyDescent="0.25">
      <c r="A309" s="219"/>
      <c r="B309" s="10" t="s">
        <v>532</v>
      </c>
      <c r="C309" s="10"/>
      <c r="D309" s="253">
        <v>8085</v>
      </c>
      <c r="E309" s="10">
        <v>764</v>
      </c>
      <c r="F309" s="10">
        <v>498</v>
      </c>
      <c r="G309" s="10">
        <v>387</v>
      </c>
      <c r="H309" s="10">
        <v>347</v>
      </c>
      <c r="I309" s="10">
        <v>483</v>
      </c>
      <c r="J309" s="10"/>
      <c r="K309" s="343"/>
      <c r="L309" s="344"/>
      <c r="M309" s="10">
        <v>131430.92000000001</v>
      </c>
      <c r="N309" s="10">
        <v>92305.08</v>
      </c>
      <c r="O309" s="10">
        <v>63229.59</v>
      </c>
      <c r="P309" s="10">
        <v>46607.13</v>
      </c>
      <c r="Q309" s="10">
        <v>415802.37</v>
      </c>
      <c r="R309" s="10"/>
      <c r="S309" s="343"/>
      <c r="T309" s="344"/>
      <c r="U309" s="10">
        <v>134</v>
      </c>
      <c r="V309" s="10">
        <v>94</v>
      </c>
      <c r="W309" s="10">
        <v>67</v>
      </c>
      <c r="X309" s="10">
        <v>48</v>
      </c>
      <c r="Y309" s="10">
        <v>425</v>
      </c>
      <c r="Z309" s="10"/>
      <c r="AA309" s="208"/>
      <c r="AB309" s="10"/>
      <c r="AC309" s="10"/>
      <c r="AD309" s="253"/>
      <c r="AE309" s="220"/>
      <c r="AF309" s="220"/>
      <c r="AG309" s="220"/>
      <c r="AH309" s="220"/>
      <c r="AI309" s="220"/>
      <c r="AJ309" s="220"/>
      <c r="AK309" s="343"/>
      <c r="AL309" s="344"/>
      <c r="AM309" s="220"/>
      <c r="AN309" s="220"/>
      <c r="AO309" s="220"/>
      <c r="AP309" s="220"/>
      <c r="AQ309" s="220"/>
      <c r="AR309" s="220"/>
      <c r="AS309" s="343"/>
      <c r="AT309" s="344"/>
      <c r="AU309" s="220"/>
      <c r="AV309" s="220"/>
      <c r="AW309" s="220"/>
      <c r="AX309" s="220"/>
      <c r="AY309" s="220"/>
      <c r="AZ309" s="220"/>
      <c r="BA309" s="208"/>
    </row>
    <row r="310" spans="1:53" x14ac:dyDescent="0.25">
      <c r="A310" s="219"/>
      <c r="B310" s="10" t="s">
        <v>533</v>
      </c>
      <c r="C310" s="10"/>
      <c r="D310" s="253">
        <v>8037</v>
      </c>
      <c r="E310" s="10">
        <v>54</v>
      </c>
      <c r="F310" s="10">
        <v>21</v>
      </c>
      <c r="G310" s="10">
        <v>17</v>
      </c>
      <c r="H310" s="10">
        <v>18</v>
      </c>
      <c r="I310" s="10">
        <v>21</v>
      </c>
      <c r="J310" s="10"/>
      <c r="K310" s="343"/>
      <c r="L310" s="344"/>
      <c r="M310" s="10">
        <v>14163.82</v>
      </c>
      <c r="N310" s="10">
        <v>4862.43</v>
      </c>
      <c r="O310" s="10">
        <v>3029.65</v>
      </c>
      <c r="P310" s="10">
        <v>3125.46</v>
      </c>
      <c r="Q310" s="10">
        <v>30636.26</v>
      </c>
      <c r="R310" s="10"/>
      <c r="S310" s="343"/>
      <c r="T310" s="344"/>
      <c r="U310" s="10">
        <v>221</v>
      </c>
      <c r="V310" s="10">
        <v>76</v>
      </c>
      <c r="W310" s="10">
        <v>49</v>
      </c>
      <c r="X310" s="10">
        <v>50</v>
      </c>
      <c r="Y310" s="10">
        <v>479</v>
      </c>
      <c r="Z310" s="10"/>
      <c r="AA310" s="208"/>
      <c r="AB310" s="10"/>
      <c r="AC310" s="10"/>
      <c r="AD310" s="253"/>
      <c r="AE310" s="220"/>
      <c r="AF310" s="220"/>
      <c r="AG310" s="220"/>
      <c r="AH310" s="220"/>
      <c r="AI310" s="220"/>
      <c r="AJ310" s="220"/>
      <c r="AK310" s="343"/>
      <c r="AL310" s="344"/>
      <c r="AM310" s="220"/>
      <c r="AN310" s="220"/>
      <c r="AO310" s="220"/>
      <c r="AP310" s="220"/>
      <c r="AQ310" s="220"/>
      <c r="AR310" s="220"/>
      <c r="AS310" s="343"/>
      <c r="AT310" s="344"/>
      <c r="AU310" s="220"/>
      <c r="AV310" s="220"/>
      <c r="AW310" s="220"/>
      <c r="AX310" s="220"/>
      <c r="AY310" s="220"/>
      <c r="AZ310" s="220"/>
      <c r="BA310" s="208"/>
    </row>
    <row r="311" spans="1:53" x14ac:dyDescent="0.25">
      <c r="A311" s="219"/>
      <c r="B311" s="10" t="s">
        <v>654</v>
      </c>
      <c r="C311" s="10"/>
      <c r="D311" s="253">
        <v>8088</v>
      </c>
      <c r="E311" s="10">
        <v>1</v>
      </c>
      <c r="F311" s="10">
        <v>1</v>
      </c>
      <c r="G311" s="10"/>
      <c r="H311" s="10"/>
      <c r="I311" s="10"/>
      <c r="J311" s="10"/>
      <c r="K311" s="343"/>
      <c r="L311" s="344"/>
      <c r="M311" s="10">
        <v>763.06</v>
      </c>
      <c r="N311" s="10">
        <v>592.73</v>
      </c>
      <c r="O311" s="10">
        <v>0</v>
      </c>
      <c r="P311" s="10">
        <v>0</v>
      </c>
      <c r="Q311" s="10">
        <v>0</v>
      </c>
      <c r="R311" s="10"/>
      <c r="S311" s="343"/>
      <c r="T311" s="344"/>
      <c r="U311" s="10">
        <v>763</v>
      </c>
      <c r="V311" s="10">
        <v>593</v>
      </c>
      <c r="W311" s="10">
        <v>0</v>
      </c>
      <c r="X311" s="10">
        <v>0</v>
      </c>
      <c r="Y311" s="10">
        <v>0</v>
      </c>
      <c r="Z311" s="10"/>
      <c r="AA311" s="208"/>
      <c r="AB311" s="10"/>
      <c r="AC311" s="10"/>
      <c r="AD311" s="253"/>
      <c r="AE311" s="220"/>
      <c r="AF311" s="220"/>
      <c r="AG311" s="220"/>
      <c r="AH311" s="220"/>
      <c r="AI311" s="220"/>
      <c r="AJ311" s="220"/>
      <c r="AK311" s="343"/>
      <c r="AL311" s="344"/>
      <c r="AM311" s="220"/>
      <c r="AN311" s="220"/>
      <c r="AO311" s="220"/>
      <c r="AP311" s="220"/>
      <c r="AQ311" s="220"/>
      <c r="AR311" s="220"/>
      <c r="AS311" s="343"/>
      <c r="AT311" s="344"/>
      <c r="AU311" s="220"/>
      <c r="AV311" s="220"/>
      <c r="AW311" s="220"/>
      <c r="AX311" s="220"/>
      <c r="AY311" s="220"/>
      <c r="AZ311" s="220"/>
      <c r="BA311" s="208"/>
    </row>
    <row r="312" spans="1:53" x14ac:dyDescent="0.25">
      <c r="A312" s="219"/>
      <c r="B312" s="10" t="s">
        <v>534</v>
      </c>
      <c r="C312" s="10"/>
      <c r="D312" s="253">
        <v>8088</v>
      </c>
      <c r="E312" s="10">
        <v>59</v>
      </c>
      <c r="F312" s="10">
        <v>34</v>
      </c>
      <c r="G312" s="10">
        <v>19</v>
      </c>
      <c r="H312" s="10">
        <v>19</v>
      </c>
      <c r="I312" s="10">
        <v>30</v>
      </c>
      <c r="J312" s="10"/>
      <c r="K312" s="343"/>
      <c r="L312" s="344"/>
      <c r="M312" s="10">
        <v>14779.9</v>
      </c>
      <c r="N312" s="10">
        <v>8302.1200000000008</v>
      </c>
      <c r="O312" s="10">
        <v>4196.83</v>
      </c>
      <c r="P312" s="10">
        <v>3142.96</v>
      </c>
      <c r="Q312" s="10">
        <v>18433.080000000002</v>
      </c>
      <c r="R312" s="10"/>
      <c r="S312" s="343"/>
      <c r="T312" s="344"/>
      <c r="U312" s="10">
        <v>189</v>
      </c>
      <c r="V312" s="10">
        <v>106</v>
      </c>
      <c r="W312" s="10">
        <v>57</v>
      </c>
      <c r="X312" s="10">
        <v>41</v>
      </c>
      <c r="Y312" s="10">
        <v>236</v>
      </c>
      <c r="Z312" s="10"/>
      <c r="AA312" s="208"/>
      <c r="AB312" s="10"/>
      <c r="AC312" s="10"/>
      <c r="AD312" s="253"/>
      <c r="AE312" s="220"/>
      <c r="AF312" s="220"/>
      <c r="AG312" s="220"/>
      <c r="AH312" s="220"/>
      <c r="AI312" s="220"/>
      <c r="AJ312" s="220"/>
      <c r="AK312" s="343"/>
      <c r="AL312" s="344"/>
      <c r="AM312" s="220"/>
      <c r="AN312" s="220"/>
      <c r="AO312" s="220"/>
      <c r="AP312" s="220"/>
      <c r="AQ312" s="220"/>
      <c r="AR312" s="220"/>
      <c r="AS312" s="343"/>
      <c r="AT312" s="344"/>
      <c r="AU312" s="220"/>
      <c r="AV312" s="220"/>
      <c r="AW312" s="220"/>
      <c r="AX312" s="220"/>
      <c r="AY312" s="220"/>
      <c r="AZ312" s="220"/>
      <c r="BA312" s="208"/>
    </row>
    <row r="313" spans="1:53" x14ac:dyDescent="0.25">
      <c r="A313" s="219"/>
      <c r="B313" s="10" t="s">
        <v>535</v>
      </c>
      <c r="C313" s="10"/>
      <c r="D313" s="253">
        <v>8004</v>
      </c>
      <c r="E313" s="10">
        <v>1</v>
      </c>
      <c r="F313" s="10"/>
      <c r="G313" s="10"/>
      <c r="H313" s="10"/>
      <c r="I313" s="10"/>
      <c r="J313" s="10"/>
      <c r="K313" s="343"/>
      <c r="L313" s="344"/>
      <c r="M313" s="10">
        <v>48.56</v>
      </c>
      <c r="N313" s="10">
        <v>0</v>
      </c>
      <c r="O313" s="10">
        <v>0</v>
      </c>
      <c r="P313" s="10">
        <v>0</v>
      </c>
      <c r="Q313" s="10">
        <v>0</v>
      </c>
      <c r="R313" s="10"/>
      <c r="S313" s="343"/>
      <c r="T313" s="344"/>
      <c r="U313" s="10">
        <v>49</v>
      </c>
      <c r="V313" s="10">
        <v>0</v>
      </c>
      <c r="W313" s="10">
        <v>0</v>
      </c>
      <c r="X313" s="10">
        <v>0</v>
      </c>
      <c r="Y313" s="10">
        <v>0</v>
      </c>
      <c r="Z313" s="10"/>
      <c r="AA313" s="208"/>
      <c r="AB313" s="10"/>
      <c r="AC313" s="10"/>
      <c r="AD313" s="253"/>
      <c r="AE313" s="220"/>
      <c r="AF313" s="220"/>
      <c r="AG313" s="220"/>
      <c r="AH313" s="220"/>
      <c r="AI313" s="220"/>
      <c r="AJ313" s="220"/>
      <c r="AK313" s="343"/>
      <c r="AL313" s="344"/>
      <c r="AM313" s="220"/>
      <c r="AN313" s="220"/>
      <c r="AO313" s="220"/>
      <c r="AP313" s="220"/>
      <c r="AQ313" s="220"/>
      <c r="AR313" s="220"/>
      <c r="AS313" s="343"/>
      <c r="AT313" s="344"/>
      <c r="AU313" s="220"/>
      <c r="AV313" s="220"/>
      <c r="AW313" s="220"/>
      <c r="AX313" s="220"/>
      <c r="AY313" s="220"/>
      <c r="AZ313" s="220"/>
      <c r="BA313" s="208"/>
    </row>
    <row r="314" spans="1:53" x14ac:dyDescent="0.25">
      <c r="A314" s="219"/>
      <c r="B314" s="10" t="s">
        <v>535</v>
      </c>
      <c r="C314" s="10"/>
      <c r="D314" s="253">
        <v>8009</v>
      </c>
      <c r="E314" s="10">
        <v>164</v>
      </c>
      <c r="F314" s="10">
        <v>112</v>
      </c>
      <c r="G314" s="10">
        <v>88</v>
      </c>
      <c r="H314" s="10">
        <v>80</v>
      </c>
      <c r="I314" s="10">
        <v>85</v>
      </c>
      <c r="J314" s="10"/>
      <c r="K314" s="343"/>
      <c r="L314" s="344"/>
      <c r="M314" s="10">
        <v>20597.32</v>
      </c>
      <c r="N314" s="10">
        <v>15729.73</v>
      </c>
      <c r="O314" s="10">
        <v>9547.7900000000009</v>
      </c>
      <c r="P314" s="10">
        <v>8007.47</v>
      </c>
      <c r="Q314" s="10">
        <v>80839.13</v>
      </c>
      <c r="R314" s="10"/>
      <c r="S314" s="343"/>
      <c r="T314" s="344"/>
      <c r="U314" s="10">
        <v>108</v>
      </c>
      <c r="V314" s="10">
        <v>83</v>
      </c>
      <c r="W314" s="10">
        <v>50</v>
      </c>
      <c r="X314" s="10">
        <v>43</v>
      </c>
      <c r="Y314" s="10">
        <v>425</v>
      </c>
      <c r="Z314" s="10"/>
      <c r="AA314" s="208"/>
      <c r="AB314" s="10"/>
      <c r="AC314" s="10"/>
      <c r="AD314" s="253"/>
      <c r="AE314" s="220"/>
      <c r="AF314" s="220"/>
      <c r="AG314" s="220"/>
      <c r="AH314" s="220"/>
      <c r="AI314" s="220"/>
      <c r="AJ314" s="220"/>
      <c r="AK314" s="343"/>
      <c r="AL314" s="344"/>
      <c r="AM314" s="220"/>
      <c r="AN314" s="220"/>
      <c r="AO314" s="220"/>
      <c r="AP314" s="220"/>
      <c r="AQ314" s="220"/>
      <c r="AR314" s="220"/>
      <c r="AS314" s="343"/>
      <c r="AT314" s="344"/>
      <c r="AU314" s="220"/>
      <c r="AV314" s="220"/>
      <c r="AW314" s="220"/>
      <c r="AX314" s="220"/>
      <c r="AY314" s="220"/>
      <c r="AZ314" s="220"/>
      <c r="BA314" s="208"/>
    </row>
    <row r="315" spans="1:53" x14ac:dyDescent="0.25">
      <c r="A315" s="219"/>
      <c r="B315" s="10" t="s">
        <v>537</v>
      </c>
      <c r="C315" s="10"/>
      <c r="D315" s="253">
        <v>8204</v>
      </c>
      <c r="E315" s="10">
        <v>21</v>
      </c>
      <c r="F315" s="10">
        <v>8</v>
      </c>
      <c r="G315" s="10">
        <v>7</v>
      </c>
      <c r="H315" s="10">
        <v>2</v>
      </c>
      <c r="I315" s="10">
        <v>3</v>
      </c>
      <c r="J315" s="10"/>
      <c r="K315" s="343"/>
      <c r="L315" s="344"/>
      <c r="M315" s="10">
        <v>2668.71</v>
      </c>
      <c r="N315" s="10">
        <v>944.69</v>
      </c>
      <c r="O315" s="10">
        <v>689.84</v>
      </c>
      <c r="P315" s="10">
        <v>302.86</v>
      </c>
      <c r="Q315" s="10">
        <v>4802.96</v>
      </c>
      <c r="R315" s="10"/>
      <c r="S315" s="343"/>
      <c r="T315" s="344"/>
      <c r="U315" s="10">
        <v>121</v>
      </c>
      <c r="V315" s="10">
        <v>43</v>
      </c>
      <c r="W315" s="10">
        <v>31</v>
      </c>
      <c r="X315" s="10">
        <v>14</v>
      </c>
      <c r="Y315" s="10">
        <v>218</v>
      </c>
      <c r="Z315" s="10"/>
      <c r="AA315" s="208"/>
      <c r="AB315" s="10"/>
      <c r="AC315" s="10"/>
      <c r="AD315" s="253"/>
      <c r="AE315" s="220"/>
      <c r="AF315" s="220"/>
      <c r="AG315" s="220"/>
      <c r="AH315" s="220"/>
      <c r="AI315" s="220"/>
      <c r="AJ315" s="220"/>
      <c r="AK315" s="343"/>
      <c r="AL315" s="344"/>
      <c r="AM315" s="220"/>
      <c r="AN315" s="220"/>
      <c r="AO315" s="220"/>
      <c r="AP315" s="220"/>
      <c r="AQ315" s="220"/>
      <c r="AR315" s="220"/>
      <c r="AS315" s="343"/>
      <c r="AT315" s="344"/>
      <c r="AU315" s="220"/>
      <c r="AV315" s="220"/>
      <c r="AW315" s="220"/>
      <c r="AX315" s="220"/>
      <c r="AY315" s="220"/>
      <c r="AZ315" s="220"/>
      <c r="BA315" s="208"/>
    </row>
    <row r="316" spans="1:53" x14ac:dyDescent="0.25">
      <c r="A316" s="219"/>
      <c r="B316" s="10" t="s">
        <v>677</v>
      </c>
      <c r="C316" s="10"/>
      <c r="D316" s="253">
        <v>8204</v>
      </c>
      <c r="E316" s="10">
        <v>1</v>
      </c>
      <c r="F316" s="10">
        <v>1</v>
      </c>
      <c r="G316" s="10"/>
      <c r="H316" s="10"/>
      <c r="I316" s="10"/>
      <c r="J316" s="10"/>
      <c r="K316" s="343"/>
      <c r="L316" s="344"/>
      <c r="M316" s="10">
        <v>127.33</v>
      </c>
      <c r="N316" s="10">
        <v>0.27</v>
      </c>
      <c r="O316" s="10">
        <v>0</v>
      </c>
      <c r="P316" s="10">
        <v>0</v>
      </c>
      <c r="Q316" s="10">
        <v>0</v>
      </c>
      <c r="R316" s="10"/>
      <c r="S316" s="343"/>
      <c r="T316" s="344"/>
      <c r="U316" s="10">
        <v>127</v>
      </c>
      <c r="V316" s="10">
        <v>0</v>
      </c>
      <c r="W316" s="10">
        <v>0</v>
      </c>
      <c r="X316" s="10">
        <v>0</v>
      </c>
      <c r="Y316" s="10">
        <v>0</v>
      </c>
      <c r="Z316" s="10"/>
      <c r="AA316" s="208"/>
      <c r="AB316" s="10"/>
      <c r="AC316" s="10"/>
      <c r="AD316" s="253"/>
      <c r="AE316" s="220"/>
      <c r="AF316" s="220"/>
      <c r="AG316" s="220"/>
      <c r="AH316" s="220"/>
      <c r="AI316" s="220"/>
      <c r="AJ316" s="220"/>
      <c r="AK316" s="343"/>
      <c r="AL316" s="344"/>
      <c r="AM316" s="220"/>
      <c r="AN316" s="220"/>
      <c r="AO316" s="220"/>
      <c r="AP316" s="220"/>
      <c r="AQ316" s="220"/>
      <c r="AR316" s="220"/>
      <c r="AS316" s="343"/>
      <c r="AT316" s="344"/>
      <c r="AU316" s="220"/>
      <c r="AV316" s="220"/>
      <c r="AW316" s="220"/>
      <c r="AX316" s="220"/>
      <c r="AY316" s="220"/>
      <c r="AZ316" s="220"/>
      <c r="BA316" s="208"/>
    </row>
    <row r="317" spans="1:53" x14ac:dyDescent="0.25">
      <c r="A317" s="219"/>
      <c r="B317" s="10" t="s">
        <v>539</v>
      </c>
      <c r="C317" s="10"/>
      <c r="D317" s="253">
        <v>8250</v>
      </c>
      <c r="E317" s="10">
        <v>41</v>
      </c>
      <c r="F317" s="10">
        <v>27</v>
      </c>
      <c r="G317" s="10">
        <v>19</v>
      </c>
      <c r="H317" s="10">
        <v>17</v>
      </c>
      <c r="I317" s="10">
        <v>20</v>
      </c>
      <c r="J317" s="10"/>
      <c r="K317" s="343"/>
      <c r="L317" s="344"/>
      <c r="M317" s="10">
        <v>10380.549999999999</v>
      </c>
      <c r="N317" s="10">
        <v>7543.36</v>
      </c>
      <c r="O317" s="10">
        <v>4021.22</v>
      </c>
      <c r="P317" s="10">
        <v>2458.86</v>
      </c>
      <c r="Q317" s="10">
        <v>13099.51</v>
      </c>
      <c r="R317" s="10"/>
      <c r="S317" s="343"/>
      <c r="T317" s="344"/>
      <c r="U317" s="10">
        <v>216</v>
      </c>
      <c r="V317" s="10">
        <v>157</v>
      </c>
      <c r="W317" s="10">
        <v>84</v>
      </c>
      <c r="X317" s="10">
        <v>51</v>
      </c>
      <c r="Y317" s="10">
        <v>273</v>
      </c>
      <c r="Z317" s="10"/>
      <c r="AA317" s="208"/>
      <c r="AB317" s="10"/>
      <c r="AC317" s="10"/>
      <c r="AD317" s="253"/>
      <c r="AE317" s="220"/>
      <c r="AF317" s="220"/>
      <c r="AG317" s="220"/>
      <c r="AH317" s="220"/>
      <c r="AI317" s="220"/>
      <c r="AJ317" s="220"/>
      <c r="AK317" s="343"/>
      <c r="AL317" s="344"/>
      <c r="AM317" s="220"/>
      <c r="AN317" s="220"/>
      <c r="AO317" s="220"/>
      <c r="AP317" s="220"/>
      <c r="AQ317" s="220"/>
      <c r="AR317" s="220"/>
      <c r="AS317" s="343"/>
      <c r="AT317" s="344"/>
      <c r="AU317" s="220"/>
      <c r="AV317" s="220"/>
      <c r="AW317" s="220"/>
      <c r="AX317" s="220"/>
      <c r="AY317" s="220"/>
      <c r="AZ317" s="220"/>
      <c r="BA317" s="208"/>
    </row>
    <row r="318" spans="1:53" x14ac:dyDescent="0.25">
      <c r="A318" s="219"/>
      <c r="B318" s="10" t="s">
        <v>539</v>
      </c>
      <c r="C318" s="10"/>
      <c r="D318" s="253">
        <v>8270</v>
      </c>
      <c r="E318" s="10">
        <v>1</v>
      </c>
      <c r="F318" s="10"/>
      <c r="G318" s="10"/>
      <c r="H318" s="10"/>
      <c r="I318" s="10"/>
      <c r="J318" s="10"/>
      <c r="K318" s="343"/>
      <c r="L318" s="344"/>
      <c r="M318" s="10">
        <v>174.81</v>
      </c>
      <c r="N318" s="10">
        <v>0</v>
      </c>
      <c r="O318" s="10">
        <v>0</v>
      </c>
      <c r="P318" s="10">
        <v>0</v>
      </c>
      <c r="Q318" s="10">
        <v>0</v>
      </c>
      <c r="R318" s="10"/>
      <c r="S318" s="343"/>
      <c r="T318" s="344"/>
      <c r="U318" s="10">
        <v>175</v>
      </c>
      <c r="V318" s="10">
        <v>0</v>
      </c>
      <c r="W318" s="10">
        <v>0</v>
      </c>
      <c r="X318" s="10">
        <v>0</v>
      </c>
      <c r="Y318" s="10">
        <v>0</v>
      </c>
      <c r="Z318" s="10"/>
      <c r="AA318" s="208"/>
      <c r="AB318" s="10"/>
      <c r="AC318" s="10"/>
      <c r="AD318" s="253"/>
      <c r="AE318" s="220"/>
      <c r="AF318" s="220"/>
      <c r="AG318" s="220"/>
      <c r="AH318" s="220"/>
      <c r="AI318" s="220"/>
      <c r="AJ318" s="220"/>
      <c r="AK318" s="343"/>
      <c r="AL318" s="344"/>
      <c r="AM318" s="220"/>
      <c r="AN318" s="220"/>
      <c r="AO318" s="220"/>
      <c r="AP318" s="220"/>
      <c r="AQ318" s="220"/>
      <c r="AR318" s="220"/>
      <c r="AS318" s="343"/>
      <c r="AT318" s="344"/>
      <c r="AU318" s="220"/>
      <c r="AV318" s="220"/>
      <c r="AW318" s="220"/>
      <c r="AX318" s="220"/>
      <c r="AY318" s="220"/>
      <c r="AZ318" s="220"/>
      <c r="BA318" s="208"/>
    </row>
    <row r="319" spans="1:53" x14ac:dyDescent="0.25">
      <c r="A319" s="219"/>
      <c r="B319" s="10" t="s">
        <v>541</v>
      </c>
      <c r="C319" s="10"/>
      <c r="D319" s="253">
        <v>8087</v>
      </c>
      <c r="E319" s="10">
        <v>1615</v>
      </c>
      <c r="F319" s="10">
        <v>750</v>
      </c>
      <c r="G319" s="10">
        <v>586</v>
      </c>
      <c r="H319" s="10">
        <v>576</v>
      </c>
      <c r="I319" s="10">
        <v>752</v>
      </c>
      <c r="J319" s="10"/>
      <c r="K319" s="343"/>
      <c r="L319" s="344"/>
      <c r="M319" s="10">
        <v>299483.03000000003</v>
      </c>
      <c r="N319" s="10">
        <v>138129.26</v>
      </c>
      <c r="O319" s="10">
        <v>79383.42</v>
      </c>
      <c r="P319" s="10">
        <v>83237.84</v>
      </c>
      <c r="Q319" s="10">
        <v>610117.69999999995</v>
      </c>
      <c r="R319" s="10"/>
      <c r="S319" s="343"/>
      <c r="T319" s="344"/>
      <c r="U319" s="10">
        <v>155</v>
      </c>
      <c r="V319" s="10">
        <v>72</v>
      </c>
      <c r="W319" s="10">
        <v>44</v>
      </c>
      <c r="X319" s="10">
        <v>44</v>
      </c>
      <c r="Y319" s="10">
        <v>316</v>
      </c>
      <c r="Z319" s="10"/>
      <c r="AA319" s="208"/>
      <c r="AB319" s="10"/>
      <c r="AC319" s="10"/>
      <c r="AD319" s="253"/>
      <c r="AE319" s="220"/>
      <c r="AF319" s="220"/>
      <c r="AG319" s="220"/>
      <c r="AH319" s="220"/>
      <c r="AI319" s="220"/>
      <c r="AJ319" s="220"/>
      <c r="AK319" s="343"/>
      <c r="AL319" s="344"/>
      <c r="AM319" s="220"/>
      <c r="AN319" s="220"/>
      <c r="AO319" s="220"/>
      <c r="AP319" s="220"/>
      <c r="AQ319" s="220"/>
      <c r="AR319" s="220"/>
      <c r="AS319" s="343"/>
      <c r="AT319" s="344"/>
      <c r="AU319" s="220"/>
      <c r="AV319" s="220"/>
      <c r="AW319" s="220"/>
      <c r="AX319" s="220"/>
      <c r="AY319" s="220"/>
      <c r="AZ319" s="220"/>
      <c r="BA319" s="208"/>
    </row>
    <row r="320" spans="1:53" x14ac:dyDescent="0.25">
      <c r="A320" s="219"/>
      <c r="B320" s="10" t="s">
        <v>542</v>
      </c>
      <c r="C320" s="10"/>
      <c r="D320" s="253">
        <v>8012</v>
      </c>
      <c r="E320" s="10">
        <v>1408</v>
      </c>
      <c r="F320" s="10">
        <v>687</v>
      </c>
      <c r="G320" s="10">
        <v>496</v>
      </c>
      <c r="H320" s="10">
        <v>463</v>
      </c>
      <c r="I320" s="10">
        <v>600</v>
      </c>
      <c r="J320" s="10"/>
      <c r="K320" s="343"/>
      <c r="L320" s="344"/>
      <c r="M320" s="10">
        <v>243377.94</v>
      </c>
      <c r="N320" s="10">
        <v>134364.66</v>
      </c>
      <c r="O320" s="10">
        <v>76729.78</v>
      </c>
      <c r="P320" s="10">
        <v>68631.47</v>
      </c>
      <c r="Q320" s="10">
        <v>604025.32999999996</v>
      </c>
      <c r="R320" s="10"/>
      <c r="S320" s="343"/>
      <c r="T320" s="344"/>
      <c r="U320" s="10">
        <v>146</v>
      </c>
      <c r="V320" s="10">
        <v>81</v>
      </c>
      <c r="W320" s="10">
        <v>50</v>
      </c>
      <c r="X320" s="10">
        <v>42</v>
      </c>
      <c r="Y320" s="10">
        <v>363</v>
      </c>
      <c r="Z320" s="10"/>
      <c r="AA320" s="208"/>
      <c r="AB320" s="10"/>
      <c r="AC320" s="10"/>
      <c r="AD320" s="253"/>
      <c r="AE320" s="220"/>
      <c r="AF320" s="220"/>
      <c r="AG320" s="220"/>
      <c r="AH320" s="220"/>
      <c r="AI320" s="220"/>
      <c r="AJ320" s="220"/>
      <c r="AK320" s="343"/>
      <c r="AL320" s="344"/>
      <c r="AM320" s="220"/>
      <c r="AN320" s="220"/>
      <c r="AO320" s="220"/>
      <c r="AP320" s="220"/>
      <c r="AQ320" s="220"/>
      <c r="AR320" s="220"/>
      <c r="AS320" s="343"/>
      <c r="AT320" s="344"/>
      <c r="AU320" s="220"/>
      <c r="AV320" s="220"/>
      <c r="AW320" s="220"/>
      <c r="AX320" s="220"/>
      <c r="AY320" s="220"/>
      <c r="AZ320" s="220"/>
      <c r="BA320" s="208"/>
    </row>
    <row r="321" spans="1:53" x14ac:dyDescent="0.25">
      <c r="A321" s="219"/>
      <c r="B321" s="10" t="s">
        <v>542</v>
      </c>
      <c r="C321" s="10"/>
      <c r="D321" s="253">
        <v>8080</v>
      </c>
      <c r="E321" s="10">
        <v>1</v>
      </c>
      <c r="F321" s="10"/>
      <c r="G321" s="10"/>
      <c r="H321" s="10"/>
      <c r="I321" s="10">
        <v>1</v>
      </c>
      <c r="J321" s="10"/>
      <c r="K321" s="343"/>
      <c r="L321" s="344"/>
      <c r="M321" s="10">
        <v>79.650000000000006</v>
      </c>
      <c r="N321" s="10">
        <v>0</v>
      </c>
      <c r="O321" s="10">
        <v>0</v>
      </c>
      <c r="P321" s="10">
        <v>0</v>
      </c>
      <c r="Q321" s="10">
        <v>650.45000000000005</v>
      </c>
      <c r="R321" s="10"/>
      <c r="S321" s="343"/>
      <c r="T321" s="344"/>
      <c r="U321" s="10">
        <v>80</v>
      </c>
      <c r="V321" s="10">
        <v>0</v>
      </c>
      <c r="W321" s="10">
        <v>0</v>
      </c>
      <c r="X321" s="10">
        <v>0</v>
      </c>
      <c r="Y321" s="10">
        <v>650</v>
      </c>
      <c r="Z321" s="10"/>
      <c r="AA321" s="208"/>
      <c r="AB321" s="10"/>
      <c r="AC321" s="10"/>
      <c r="AD321" s="253"/>
      <c r="AE321" s="220"/>
      <c r="AF321" s="220"/>
      <c r="AG321" s="220"/>
      <c r="AH321" s="220"/>
      <c r="AI321" s="220"/>
      <c r="AJ321" s="220"/>
      <c r="AK321" s="343"/>
      <c r="AL321" s="344"/>
      <c r="AM321" s="220"/>
      <c r="AN321" s="220"/>
      <c r="AO321" s="220"/>
      <c r="AP321" s="220"/>
      <c r="AQ321" s="220"/>
      <c r="AR321" s="220"/>
      <c r="AS321" s="343"/>
      <c r="AT321" s="344"/>
      <c r="AU321" s="220"/>
      <c r="AV321" s="220"/>
      <c r="AW321" s="220"/>
      <c r="AX321" s="220"/>
      <c r="AY321" s="220"/>
      <c r="AZ321" s="220"/>
      <c r="BA321" s="208"/>
    </row>
    <row r="322" spans="1:53" x14ac:dyDescent="0.25">
      <c r="A322" s="219"/>
      <c r="B322" s="10" t="s">
        <v>655</v>
      </c>
      <c r="C322" s="10"/>
      <c r="D322" s="253">
        <v>8302</v>
      </c>
      <c r="E322" s="10">
        <v>52</v>
      </c>
      <c r="F322" s="10">
        <v>29</v>
      </c>
      <c r="G322" s="10">
        <v>22</v>
      </c>
      <c r="H322" s="10">
        <v>19</v>
      </c>
      <c r="I322" s="10">
        <v>21</v>
      </c>
      <c r="J322" s="10"/>
      <c r="K322" s="343"/>
      <c r="L322" s="344"/>
      <c r="M322" s="10">
        <v>11766.48</v>
      </c>
      <c r="N322" s="10">
        <v>6054.61</v>
      </c>
      <c r="O322" s="10">
        <v>2844.39</v>
      </c>
      <c r="P322" s="10">
        <v>2317.0300000000002</v>
      </c>
      <c r="Q322" s="10">
        <v>12835.7</v>
      </c>
      <c r="R322" s="10"/>
      <c r="S322" s="343"/>
      <c r="T322" s="344"/>
      <c r="U322" s="10">
        <v>193</v>
      </c>
      <c r="V322" s="10">
        <v>99</v>
      </c>
      <c r="W322" s="10">
        <v>48</v>
      </c>
      <c r="X322" s="10">
        <v>38</v>
      </c>
      <c r="Y322" s="10">
        <v>210</v>
      </c>
      <c r="Z322" s="10"/>
      <c r="AA322" s="208"/>
      <c r="AB322" s="10"/>
      <c r="AC322" s="10"/>
      <c r="AD322" s="253"/>
      <c r="AE322" s="220"/>
      <c r="AF322" s="220"/>
      <c r="AG322" s="220"/>
      <c r="AH322" s="220"/>
      <c r="AI322" s="220"/>
      <c r="AJ322" s="220"/>
      <c r="AK322" s="343"/>
      <c r="AL322" s="344"/>
      <c r="AM322" s="220"/>
      <c r="AN322" s="220"/>
      <c r="AO322" s="220"/>
      <c r="AP322" s="220"/>
      <c r="AQ322" s="220"/>
      <c r="AR322" s="220"/>
      <c r="AS322" s="343"/>
      <c r="AT322" s="344"/>
      <c r="AU322" s="220"/>
      <c r="AV322" s="220"/>
      <c r="AW322" s="220"/>
      <c r="AX322" s="220"/>
      <c r="AY322" s="220"/>
      <c r="AZ322" s="220"/>
      <c r="BA322" s="208"/>
    </row>
    <row r="323" spans="1:53" x14ac:dyDescent="0.25">
      <c r="A323" s="219"/>
      <c r="B323" s="10" t="s">
        <v>656</v>
      </c>
      <c r="C323" s="10"/>
      <c r="D323" s="253">
        <v>8302</v>
      </c>
      <c r="E323" s="10">
        <v>8</v>
      </c>
      <c r="F323" s="10">
        <v>4</v>
      </c>
      <c r="G323" s="10">
        <v>3</v>
      </c>
      <c r="H323" s="10">
        <v>3</v>
      </c>
      <c r="I323" s="10">
        <v>3</v>
      </c>
      <c r="J323" s="10"/>
      <c r="K323" s="343"/>
      <c r="L323" s="344"/>
      <c r="M323" s="10">
        <v>2055.5500000000002</v>
      </c>
      <c r="N323" s="10">
        <v>1341.67</v>
      </c>
      <c r="O323" s="10">
        <v>903.24</v>
      </c>
      <c r="P323" s="10">
        <v>682.64</v>
      </c>
      <c r="Q323" s="10">
        <v>2268.2399999999998</v>
      </c>
      <c r="R323" s="10"/>
      <c r="S323" s="343"/>
      <c r="T323" s="344"/>
      <c r="U323" s="10">
        <v>257</v>
      </c>
      <c r="V323" s="10">
        <v>168</v>
      </c>
      <c r="W323" s="10">
        <v>113</v>
      </c>
      <c r="X323" s="10">
        <v>85</v>
      </c>
      <c r="Y323" s="10">
        <v>284</v>
      </c>
      <c r="Z323" s="10"/>
      <c r="AA323" s="208"/>
      <c r="AB323" s="10"/>
      <c r="AC323" s="10"/>
      <c r="AD323" s="253"/>
      <c r="AE323" s="220"/>
      <c r="AF323" s="220"/>
      <c r="AG323" s="220"/>
      <c r="AH323" s="220"/>
      <c r="AI323" s="220"/>
      <c r="AJ323" s="220"/>
      <c r="AK323" s="343"/>
      <c r="AL323" s="344"/>
      <c r="AM323" s="220"/>
      <c r="AN323" s="220"/>
      <c r="AO323" s="220"/>
      <c r="AP323" s="220"/>
      <c r="AQ323" s="220"/>
      <c r="AR323" s="220"/>
      <c r="AS323" s="343"/>
      <c r="AT323" s="344"/>
      <c r="AU323" s="220"/>
      <c r="AV323" s="220"/>
      <c r="AW323" s="220"/>
      <c r="AX323" s="220"/>
      <c r="AY323" s="220"/>
      <c r="AZ323" s="220"/>
      <c r="BA323" s="208"/>
    </row>
    <row r="324" spans="1:53" x14ac:dyDescent="0.25">
      <c r="A324" s="219"/>
      <c r="B324" s="10" t="s">
        <v>657</v>
      </c>
      <c r="C324" s="10"/>
      <c r="D324" s="253">
        <v>8406</v>
      </c>
      <c r="E324" s="10">
        <v>4</v>
      </c>
      <c r="F324" s="10">
        <v>4</v>
      </c>
      <c r="G324" s="10">
        <v>4</v>
      </c>
      <c r="H324" s="10">
        <v>3</v>
      </c>
      <c r="I324" s="10">
        <v>3</v>
      </c>
      <c r="J324" s="10"/>
      <c r="K324" s="343"/>
      <c r="L324" s="344"/>
      <c r="M324" s="10">
        <v>349.78</v>
      </c>
      <c r="N324" s="10">
        <v>220.1</v>
      </c>
      <c r="O324" s="10">
        <v>182.69</v>
      </c>
      <c r="P324" s="10">
        <v>59.08</v>
      </c>
      <c r="Q324" s="10">
        <v>571.82000000000005</v>
      </c>
      <c r="R324" s="10"/>
      <c r="S324" s="343"/>
      <c r="T324" s="344"/>
      <c r="U324" s="10">
        <v>87</v>
      </c>
      <c r="V324" s="10">
        <v>55</v>
      </c>
      <c r="W324" s="10">
        <v>46</v>
      </c>
      <c r="X324" s="10">
        <v>15</v>
      </c>
      <c r="Y324" s="10">
        <v>143</v>
      </c>
      <c r="Z324" s="10"/>
      <c r="AA324" s="208"/>
      <c r="AB324" s="10"/>
      <c r="AC324" s="10"/>
      <c r="AD324" s="253"/>
      <c r="AE324" s="220"/>
      <c r="AF324" s="220"/>
      <c r="AG324" s="220"/>
      <c r="AH324" s="220"/>
      <c r="AI324" s="220"/>
      <c r="AJ324" s="220"/>
      <c r="AK324" s="343"/>
      <c r="AL324" s="344"/>
      <c r="AM324" s="220"/>
      <c r="AN324" s="220"/>
      <c r="AO324" s="220"/>
      <c r="AP324" s="220"/>
      <c r="AQ324" s="220"/>
      <c r="AR324" s="220"/>
      <c r="AS324" s="343"/>
      <c r="AT324" s="344"/>
      <c r="AU324" s="220"/>
      <c r="AV324" s="220"/>
      <c r="AW324" s="220"/>
      <c r="AX324" s="220"/>
      <c r="AY324" s="220"/>
      <c r="AZ324" s="220"/>
      <c r="BA324" s="208"/>
    </row>
    <row r="325" spans="1:53" x14ac:dyDescent="0.25">
      <c r="A325" s="219"/>
      <c r="B325" s="10" t="s">
        <v>546</v>
      </c>
      <c r="C325" s="10"/>
      <c r="D325" s="253">
        <v>8406</v>
      </c>
      <c r="E325" s="10">
        <v>623</v>
      </c>
      <c r="F325" s="10">
        <v>415</v>
      </c>
      <c r="G325" s="10">
        <v>328</v>
      </c>
      <c r="H325" s="10">
        <v>280</v>
      </c>
      <c r="I325" s="10">
        <v>338</v>
      </c>
      <c r="J325" s="10"/>
      <c r="K325" s="343"/>
      <c r="L325" s="344"/>
      <c r="M325" s="10">
        <v>74781.289999999994</v>
      </c>
      <c r="N325" s="10">
        <v>40658.6</v>
      </c>
      <c r="O325" s="10">
        <v>29589.42</v>
      </c>
      <c r="P325" s="10">
        <v>22111</v>
      </c>
      <c r="Q325" s="10">
        <v>214557.21</v>
      </c>
      <c r="R325" s="10"/>
      <c r="S325" s="343"/>
      <c r="T325" s="344"/>
      <c r="U325" s="10">
        <v>103</v>
      </c>
      <c r="V325" s="10">
        <v>56</v>
      </c>
      <c r="W325" s="10">
        <v>42</v>
      </c>
      <c r="X325" s="10">
        <v>31</v>
      </c>
      <c r="Y325" s="10">
        <v>295</v>
      </c>
      <c r="Z325" s="10"/>
      <c r="AA325" s="208"/>
      <c r="AB325" s="10"/>
      <c r="AC325" s="10"/>
      <c r="AD325" s="253"/>
      <c r="AE325" s="220"/>
      <c r="AF325" s="220"/>
      <c r="AG325" s="220"/>
      <c r="AH325" s="220"/>
      <c r="AI325" s="220"/>
      <c r="AJ325" s="220"/>
      <c r="AK325" s="343"/>
      <c r="AL325" s="344"/>
      <c r="AM325" s="220"/>
      <c r="AN325" s="220"/>
      <c r="AO325" s="220"/>
      <c r="AP325" s="220"/>
      <c r="AQ325" s="220"/>
      <c r="AR325" s="220"/>
      <c r="AS325" s="343"/>
      <c r="AT325" s="344"/>
      <c r="AU325" s="220"/>
      <c r="AV325" s="220"/>
      <c r="AW325" s="220"/>
      <c r="AX325" s="220"/>
      <c r="AY325" s="220"/>
      <c r="AZ325" s="220"/>
      <c r="BA325" s="208"/>
    </row>
    <row r="326" spans="1:53" x14ac:dyDescent="0.25">
      <c r="A326" s="219"/>
      <c r="B326" s="10" t="s">
        <v>547</v>
      </c>
      <c r="C326" s="10"/>
      <c r="D326" s="253">
        <v>8094</v>
      </c>
      <c r="E326" s="10">
        <v>1</v>
      </c>
      <c r="F326" s="10">
        <v>1</v>
      </c>
      <c r="G326" s="10">
        <v>1</v>
      </c>
      <c r="H326" s="10">
        <v>1</v>
      </c>
      <c r="I326" s="10">
        <v>1</v>
      </c>
      <c r="J326" s="10"/>
      <c r="K326" s="343"/>
      <c r="L326" s="344"/>
      <c r="M326" s="10">
        <v>254</v>
      </c>
      <c r="N326" s="10">
        <v>253.16</v>
      </c>
      <c r="O326" s="10">
        <v>276.41000000000003</v>
      </c>
      <c r="P326" s="10">
        <v>262.70999999999998</v>
      </c>
      <c r="Q326" s="10">
        <v>1147.3499999999999</v>
      </c>
      <c r="R326" s="10"/>
      <c r="S326" s="343"/>
      <c r="T326" s="344"/>
      <c r="U326" s="10">
        <v>254</v>
      </c>
      <c r="V326" s="10">
        <v>253</v>
      </c>
      <c r="W326" s="10">
        <v>276</v>
      </c>
      <c r="X326" s="10">
        <v>263</v>
      </c>
      <c r="Y326" s="10">
        <v>1147</v>
      </c>
      <c r="Z326" s="10"/>
      <c r="AA326" s="208"/>
      <c r="AB326" s="10"/>
      <c r="AC326" s="10"/>
      <c r="AD326" s="253"/>
      <c r="AE326" s="220"/>
      <c r="AF326" s="220"/>
      <c r="AG326" s="220"/>
      <c r="AH326" s="220"/>
      <c r="AI326" s="220"/>
      <c r="AJ326" s="220"/>
      <c r="AK326" s="343"/>
      <c r="AL326" s="344"/>
      <c r="AM326" s="220"/>
      <c r="AN326" s="220"/>
      <c r="AO326" s="220"/>
      <c r="AP326" s="220"/>
      <c r="AQ326" s="220"/>
      <c r="AR326" s="220"/>
      <c r="AS326" s="343"/>
      <c r="AT326" s="344"/>
      <c r="AU326" s="220"/>
      <c r="AV326" s="220"/>
      <c r="AW326" s="220"/>
      <c r="AX326" s="220"/>
      <c r="AY326" s="220"/>
      <c r="AZ326" s="220"/>
      <c r="BA326" s="208"/>
    </row>
    <row r="327" spans="1:53" x14ac:dyDescent="0.25">
      <c r="A327" s="219"/>
      <c r="B327" s="10" t="s">
        <v>548</v>
      </c>
      <c r="C327" s="10"/>
      <c r="D327" s="253">
        <v>8251</v>
      </c>
      <c r="E327" s="10">
        <v>729</v>
      </c>
      <c r="F327" s="10">
        <v>449</v>
      </c>
      <c r="G327" s="10">
        <v>285</v>
      </c>
      <c r="H327" s="10">
        <v>236</v>
      </c>
      <c r="I327" s="10">
        <v>334</v>
      </c>
      <c r="J327" s="10"/>
      <c r="K327" s="343"/>
      <c r="L327" s="344"/>
      <c r="M327" s="10">
        <v>132790.29999999999</v>
      </c>
      <c r="N327" s="10">
        <v>86670.19</v>
      </c>
      <c r="O327" s="10">
        <v>41600.379999999997</v>
      </c>
      <c r="P327" s="10">
        <v>25634.79</v>
      </c>
      <c r="Q327" s="10">
        <v>270556.39</v>
      </c>
      <c r="R327" s="10"/>
      <c r="S327" s="343"/>
      <c r="T327" s="344"/>
      <c r="U327" s="10">
        <v>153</v>
      </c>
      <c r="V327" s="10">
        <v>100</v>
      </c>
      <c r="W327" s="10">
        <v>51</v>
      </c>
      <c r="X327" s="10">
        <v>30</v>
      </c>
      <c r="Y327" s="10">
        <v>312</v>
      </c>
      <c r="Z327" s="10"/>
      <c r="AA327" s="208"/>
      <c r="AB327" s="10"/>
      <c r="AC327" s="10"/>
      <c r="AD327" s="253"/>
      <c r="AE327" s="220"/>
      <c r="AF327" s="220"/>
      <c r="AG327" s="220"/>
      <c r="AH327" s="220"/>
      <c r="AI327" s="220"/>
      <c r="AJ327" s="220"/>
      <c r="AK327" s="343"/>
      <c r="AL327" s="344"/>
      <c r="AM327" s="220"/>
      <c r="AN327" s="220"/>
      <c r="AO327" s="220"/>
      <c r="AP327" s="220"/>
      <c r="AQ327" s="220"/>
      <c r="AR327" s="220"/>
      <c r="AS327" s="343"/>
      <c r="AT327" s="344"/>
      <c r="AU327" s="220"/>
      <c r="AV327" s="220"/>
      <c r="AW327" s="220"/>
      <c r="AX327" s="220"/>
      <c r="AY327" s="220"/>
      <c r="AZ327" s="220"/>
      <c r="BA327" s="208"/>
    </row>
    <row r="328" spans="1:53" x14ac:dyDescent="0.25">
      <c r="A328" s="219"/>
      <c r="B328" s="10" t="s">
        <v>549</v>
      </c>
      <c r="C328" s="10"/>
      <c r="D328" s="253">
        <v>8088</v>
      </c>
      <c r="E328" s="10">
        <v>179</v>
      </c>
      <c r="F328" s="10">
        <v>87</v>
      </c>
      <c r="G328" s="10">
        <v>60</v>
      </c>
      <c r="H328" s="10">
        <v>60</v>
      </c>
      <c r="I328" s="10">
        <v>82</v>
      </c>
      <c r="J328" s="10"/>
      <c r="K328" s="343"/>
      <c r="L328" s="344"/>
      <c r="M328" s="10">
        <v>40384.46</v>
      </c>
      <c r="N328" s="10">
        <v>23442.99</v>
      </c>
      <c r="O328" s="10">
        <v>13608.09</v>
      </c>
      <c r="P328" s="10">
        <v>10562.81</v>
      </c>
      <c r="Q328" s="10">
        <v>139219.16</v>
      </c>
      <c r="R328" s="10"/>
      <c r="S328" s="343"/>
      <c r="T328" s="344"/>
      <c r="U328" s="10">
        <v>186</v>
      </c>
      <c r="V328" s="10">
        <v>108</v>
      </c>
      <c r="W328" s="10">
        <v>66</v>
      </c>
      <c r="X328" s="10">
        <v>49</v>
      </c>
      <c r="Y328" s="10">
        <v>642</v>
      </c>
      <c r="Z328" s="10"/>
      <c r="AA328" s="208"/>
      <c r="AB328" s="10"/>
      <c r="AC328" s="10"/>
      <c r="AD328" s="253"/>
      <c r="AE328" s="220"/>
      <c r="AF328" s="220"/>
      <c r="AG328" s="220"/>
      <c r="AH328" s="220"/>
      <c r="AI328" s="220"/>
      <c r="AJ328" s="220"/>
      <c r="AK328" s="343"/>
      <c r="AL328" s="344"/>
      <c r="AM328" s="220"/>
      <c r="AN328" s="220"/>
      <c r="AO328" s="220"/>
      <c r="AP328" s="220"/>
      <c r="AQ328" s="220"/>
      <c r="AR328" s="220"/>
      <c r="AS328" s="343"/>
      <c r="AT328" s="344"/>
      <c r="AU328" s="220"/>
      <c r="AV328" s="220"/>
      <c r="AW328" s="220"/>
      <c r="AX328" s="220"/>
      <c r="AY328" s="220"/>
      <c r="AZ328" s="220"/>
      <c r="BA328" s="208"/>
    </row>
    <row r="329" spans="1:53" x14ac:dyDescent="0.25">
      <c r="A329" s="219"/>
      <c r="B329" s="10" t="s">
        <v>550</v>
      </c>
      <c r="C329" s="10"/>
      <c r="D329" s="253">
        <v>8360</v>
      </c>
      <c r="E329" s="10">
        <v>105</v>
      </c>
      <c r="F329" s="10">
        <v>63</v>
      </c>
      <c r="G329" s="10">
        <v>51</v>
      </c>
      <c r="H329" s="10">
        <v>51</v>
      </c>
      <c r="I329" s="10">
        <v>63</v>
      </c>
      <c r="J329" s="10"/>
      <c r="K329" s="343"/>
      <c r="L329" s="344"/>
      <c r="M329" s="10">
        <v>22795.94</v>
      </c>
      <c r="N329" s="10">
        <v>14927.78</v>
      </c>
      <c r="O329" s="10">
        <v>11530.36</v>
      </c>
      <c r="P329" s="10">
        <v>7606.79</v>
      </c>
      <c r="Q329" s="10">
        <v>100714.56</v>
      </c>
      <c r="R329" s="10"/>
      <c r="S329" s="343"/>
      <c r="T329" s="344"/>
      <c r="U329" s="10">
        <v>174</v>
      </c>
      <c r="V329" s="10">
        <v>114</v>
      </c>
      <c r="W329" s="10">
        <v>90</v>
      </c>
      <c r="X329" s="10">
        <v>58</v>
      </c>
      <c r="Y329" s="10">
        <v>769</v>
      </c>
      <c r="Z329" s="10"/>
      <c r="AA329" s="208"/>
      <c r="AB329" s="10"/>
      <c r="AC329" s="10"/>
      <c r="AD329" s="253"/>
      <c r="AE329" s="220"/>
      <c r="AF329" s="220"/>
      <c r="AG329" s="220"/>
      <c r="AH329" s="220"/>
      <c r="AI329" s="220"/>
      <c r="AJ329" s="220"/>
      <c r="AK329" s="343"/>
      <c r="AL329" s="344"/>
      <c r="AM329" s="220"/>
      <c r="AN329" s="220"/>
      <c r="AO329" s="220"/>
      <c r="AP329" s="220"/>
      <c r="AQ329" s="220"/>
      <c r="AR329" s="220"/>
      <c r="AS329" s="343"/>
      <c r="AT329" s="344"/>
      <c r="AU329" s="220"/>
      <c r="AV329" s="220"/>
      <c r="AW329" s="220"/>
      <c r="AX329" s="220"/>
      <c r="AY329" s="220"/>
      <c r="AZ329" s="220"/>
      <c r="BA329" s="208"/>
    </row>
    <row r="330" spans="1:53" x14ac:dyDescent="0.25">
      <c r="A330" s="219"/>
      <c r="B330" s="10" t="s">
        <v>658</v>
      </c>
      <c r="C330" s="10"/>
      <c r="D330" s="253">
        <v>8043</v>
      </c>
      <c r="E330" s="10">
        <v>15</v>
      </c>
      <c r="F330" s="10">
        <v>8</v>
      </c>
      <c r="G330" s="10">
        <v>8</v>
      </c>
      <c r="H330" s="10">
        <v>6</v>
      </c>
      <c r="I330" s="10">
        <v>7</v>
      </c>
      <c r="J330" s="10"/>
      <c r="K330" s="343"/>
      <c r="L330" s="344"/>
      <c r="M330" s="10">
        <v>2808.57</v>
      </c>
      <c r="N330" s="10">
        <v>1620.1</v>
      </c>
      <c r="O330" s="10">
        <v>1321.57</v>
      </c>
      <c r="P330" s="10">
        <v>1384.85</v>
      </c>
      <c r="Q330" s="10">
        <v>7315.35</v>
      </c>
      <c r="R330" s="10"/>
      <c r="S330" s="343"/>
      <c r="T330" s="344"/>
      <c r="U330" s="10">
        <v>156</v>
      </c>
      <c r="V330" s="10">
        <v>90</v>
      </c>
      <c r="W330" s="10">
        <v>73</v>
      </c>
      <c r="X330" s="10">
        <v>77</v>
      </c>
      <c r="Y330" s="10">
        <v>406</v>
      </c>
      <c r="Z330" s="10"/>
      <c r="AA330" s="208"/>
      <c r="AB330" s="10"/>
      <c r="AC330" s="10"/>
      <c r="AD330" s="253"/>
      <c r="AE330" s="220"/>
      <c r="AF330" s="220"/>
      <c r="AG330" s="220"/>
      <c r="AH330" s="220"/>
      <c r="AI330" s="220"/>
      <c r="AJ330" s="220"/>
      <c r="AK330" s="343"/>
      <c r="AL330" s="344"/>
      <c r="AM330" s="220"/>
      <c r="AN330" s="220"/>
      <c r="AO330" s="220"/>
      <c r="AP330" s="220"/>
      <c r="AQ330" s="220"/>
      <c r="AR330" s="220"/>
      <c r="AS330" s="343"/>
      <c r="AT330" s="344"/>
      <c r="AU330" s="220"/>
      <c r="AV330" s="220"/>
      <c r="AW330" s="220"/>
      <c r="AX330" s="220"/>
      <c r="AY330" s="220"/>
      <c r="AZ330" s="220"/>
      <c r="BA330" s="208"/>
    </row>
    <row r="331" spans="1:53" x14ac:dyDescent="0.25">
      <c r="A331" s="219"/>
      <c r="B331" s="10" t="s">
        <v>551</v>
      </c>
      <c r="C331" s="10"/>
      <c r="D331" s="253">
        <v>8043</v>
      </c>
      <c r="E331" s="10">
        <v>67</v>
      </c>
      <c r="F331" s="10">
        <v>28</v>
      </c>
      <c r="G331" s="10">
        <v>18</v>
      </c>
      <c r="H331" s="10">
        <v>13</v>
      </c>
      <c r="I331" s="10">
        <v>21</v>
      </c>
      <c r="J331" s="10"/>
      <c r="K331" s="343"/>
      <c r="L331" s="344"/>
      <c r="M331" s="10">
        <v>12075.2</v>
      </c>
      <c r="N331" s="10">
        <v>5752.12</v>
      </c>
      <c r="O331" s="10">
        <v>2857.48</v>
      </c>
      <c r="P331" s="10">
        <v>2022.5</v>
      </c>
      <c r="Q331" s="10">
        <v>36187.629999999997</v>
      </c>
      <c r="R331" s="10"/>
      <c r="S331" s="343"/>
      <c r="T331" s="344"/>
      <c r="U331" s="10">
        <v>157</v>
      </c>
      <c r="V331" s="10">
        <v>75</v>
      </c>
      <c r="W331" s="10">
        <v>37</v>
      </c>
      <c r="X331" s="10">
        <v>27</v>
      </c>
      <c r="Y331" s="10">
        <v>470</v>
      </c>
      <c r="Z331" s="10"/>
      <c r="AA331" s="208"/>
      <c r="AB331" s="10"/>
      <c r="AC331" s="10"/>
      <c r="AD331" s="253"/>
      <c r="AE331" s="220"/>
      <c r="AF331" s="220"/>
      <c r="AG331" s="220"/>
      <c r="AH331" s="220"/>
      <c r="AI331" s="220"/>
      <c r="AJ331" s="220"/>
      <c r="AK331" s="343"/>
      <c r="AL331" s="344"/>
      <c r="AM331" s="220"/>
      <c r="AN331" s="220"/>
      <c r="AO331" s="220"/>
      <c r="AP331" s="220"/>
      <c r="AQ331" s="220"/>
      <c r="AR331" s="220"/>
      <c r="AS331" s="343"/>
      <c r="AT331" s="344"/>
      <c r="AU331" s="220"/>
      <c r="AV331" s="220"/>
      <c r="AW331" s="220"/>
      <c r="AX331" s="220"/>
      <c r="AY331" s="220"/>
      <c r="AZ331" s="220"/>
      <c r="BA331" s="208"/>
    </row>
    <row r="332" spans="1:53" x14ac:dyDescent="0.25">
      <c r="A332" s="219"/>
      <c r="B332" s="10" t="s">
        <v>554</v>
      </c>
      <c r="C332" s="10"/>
      <c r="D332" s="253">
        <v>8215</v>
      </c>
      <c r="E332" s="10">
        <v>7</v>
      </c>
      <c r="F332" s="10">
        <v>6</v>
      </c>
      <c r="G332" s="10">
        <v>5</v>
      </c>
      <c r="H332" s="10">
        <v>4</v>
      </c>
      <c r="I332" s="10">
        <v>3</v>
      </c>
      <c r="J332" s="10"/>
      <c r="K332" s="343"/>
      <c r="L332" s="344"/>
      <c r="M332" s="10">
        <v>887.95</v>
      </c>
      <c r="N332" s="10">
        <v>946.3</v>
      </c>
      <c r="O332" s="10">
        <v>490.22</v>
      </c>
      <c r="P332" s="10">
        <v>109.86</v>
      </c>
      <c r="Q332" s="10">
        <v>1214.3399999999999</v>
      </c>
      <c r="R332" s="10"/>
      <c r="S332" s="343"/>
      <c r="T332" s="344"/>
      <c r="U332" s="10">
        <v>127</v>
      </c>
      <c r="V332" s="10">
        <v>135</v>
      </c>
      <c r="W332" s="10">
        <v>70</v>
      </c>
      <c r="X332" s="10">
        <v>16</v>
      </c>
      <c r="Y332" s="10">
        <v>173</v>
      </c>
      <c r="Z332" s="10"/>
      <c r="AA332" s="208"/>
      <c r="AB332" s="10"/>
      <c r="AC332" s="10"/>
      <c r="AD332" s="253"/>
      <c r="AE332" s="220"/>
      <c r="AF332" s="220"/>
      <c r="AG332" s="220"/>
      <c r="AH332" s="220"/>
      <c r="AI332" s="220"/>
      <c r="AJ332" s="220"/>
      <c r="AK332" s="343"/>
      <c r="AL332" s="344"/>
      <c r="AM332" s="220"/>
      <c r="AN332" s="220"/>
      <c r="AO332" s="220"/>
      <c r="AP332" s="220"/>
      <c r="AQ332" s="220"/>
      <c r="AR332" s="220"/>
      <c r="AS332" s="343"/>
      <c r="AT332" s="344"/>
      <c r="AU332" s="220"/>
      <c r="AV332" s="220"/>
      <c r="AW332" s="220"/>
      <c r="AX332" s="220"/>
      <c r="AY332" s="220"/>
      <c r="AZ332" s="220"/>
      <c r="BA332" s="208"/>
    </row>
    <row r="333" spans="1:53" x14ac:dyDescent="0.25">
      <c r="A333" s="219"/>
      <c r="B333" s="10" t="s">
        <v>555</v>
      </c>
      <c r="C333" s="10"/>
      <c r="D333" s="253">
        <v>8005</v>
      </c>
      <c r="E333" s="10">
        <v>20</v>
      </c>
      <c r="F333" s="10">
        <v>11</v>
      </c>
      <c r="G333" s="10">
        <v>10</v>
      </c>
      <c r="H333" s="10">
        <v>8</v>
      </c>
      <c r="I333" s="10">
        <v>8</v>
      </c>
      <c r="J333" s="10"/>
      <c r="K333" s="343"/>
      <c r="L333" s="344"/>
      <c r="M333" s="10">
        <v>5970.7</v>
      </c>
      <c r="N333" s="10">
        <v>5685.95</v>
      </c>
      <c r="O333" s="10">
        <v>2424.8000000000002</v>
      </c>
      <c r="P333" s="10">
        <v>1948.53</v>
      </c>
      <c r="Q333" s="10">
        <v>18641.29</v>
      </c>
      <c r="R333" s="10"/>
      <c r="S333" s="343"/>
      <c r="T333" s="344"/>
      <c r="U333" s="10">
        <v>249</v>
      </c>
      <c r="V333" s="10">
        <v>237</v>
      </c>
      <c r="W333" s="10">
        <v>101</v>
      </c>
      <c r="X333" s="10">
        <v>81</v>
      </c>
      <c r="Y333" s="10">
        <v>777</v>
      </c>
      <c r="Z333" s="10"/>
      <c r="AA333" s="208"/>
      <c r="AB333" s="10"/>
      <c r="AC333" s="10"/>
      <c r="AD333" s="253"/>
      <c r="AE333" s="220"/>
      <c r="AF333" s="220"/>
      <c r="AG333" s="220"/>
      <c r="AH333" s="220"/>
      <c r="AI333" s="220"/>
      <c r="AJ333" s="220"/>
      <c r="AK333" s="343"/>
      <c r="AL333" s="344"/>
      <c r="AM333" s="220"/>
      <c r="AN333" s="220"/>
      <c r="AO333" s="220"/>
      <c r="AP333" s="220"/>
      <c r="AQ333" s="220"/>
      <c r="AR333" s="220"/>
      <c r="AS333" s="343"/>
      <c r="AT333" s="344"/>
      <c r="AU333" s="220"/>
      <c r="AV333" s="220"/>
      <c r="AW333" s="220"/>
      <c r="AX333" s="220"/>
      <c r="AY333" s="220"/>
      <c r="AZ333" s="220"/>
      <c r="BA333" s="208"/>
    </row>
    <row r="334" spans="1:53" x14ac:dyDescent="0.25">
      <c r="A334" s="219"/>
      <c r="B334" s="10" t="s">
        <v>681</v>
      </c>
      <c r="C334" s="10"/>
      <c r="D334" s="253">
        <v>8080</v>
      </c>
      <c r="E334" s="10">
        <v>5</v>
      </c>
      <c r="F334" s="10">
        <v>3</v>
      </c>
      <c r="G334" s="10"/>
      <c r="H334" s="10"/>
      <c r="I334" s="10">
        <v>1</v>
      </c>
      <c r="J334" s="10"/>
      <c r="K334" s="343"/>
      <c r="L334" s="344"/>
      <c r="M334" s="10">
        <v>842.26</v>
      </c>
      <c r="N334" s="10">
        <v>583.14</v>
      </c>
      <c r="O334" s="10">
        <v>0</v>
      </c>
      <c r="P334" s="10">
        <v>0</v>
      </c>
      <c r="Q334" s="10">
        <v>1049.68</v>
      </c>
      <c r="R334" s="10"/>
      <c r="S334" s="343"/>
      <c r="T334" s="344"/>
      <c r="U334" s="10">
        <v>140</v>
      </c>
      <c r="V334" s="10">
        <v>97</v>
      </c>
      <c r="W334" s="10">
        <v>0</v>
      </c>
      <c r="X334" s="10">
        <v>0</v>
      </c>
      <c r="Y334" s="10">
        <v>175</v>
      </c>
      <c r="Z334" s="10"/>
      <c r="AA334" s="208"/>
      <c r="AB334" s="10"/>
      <c r="AC334" s="10"/>
      <c r="AD334" s="253"/>
      <c r="AE334" s="220"/>
      <c r="AF334" s="220"/>
      <c r="AG334" s="220"/>
      <c r="AH334" s="220"/>
      <c r="AI334" s="220"/>
      <c r="AJ334" s="220"/>
      <c r="AK334" s="343"/>
      <c r="AL334" s="344"/>
      <c r="AM334" s="220"/>
      <c r="AN334" s="220"/>
      <c r="AO334" s="220"/>
      <c r="AP334" s="220"/>
      <c r="AQ334" s="220"/>
      <c r="AR334" s="220"/>
      <c r="AS334" s="343"/>
      <c r="AT334" s="344"/>
      <c r="AU334" s="220"/>
      <c r="AV334" s="220"/>
      <c r="AW334" s="220"/>
      <c r="AX334" s="220"/>
      <c r="AY334" s="220"/>
      <c r="AZ334" s="220"/>
      <c r="BA334" s="208"/>
    </row>
    <row r="335" spans="1:53" x14ac:dyDescent="0.25">
      <c r="A335" s="219"/>
      <c r="B335" s="10" t="s">
        <v>659</v>
      </c>
      <c r="C335" s="10"/>
      <c r="D335" s="253">
        <v>8080</v>
      </c>
      <c r="E335" s="10">
        <v>7</v>
      </c>
      <c r="F335" s="10">
        <v>5</v>
      </c>
      <c r="G335" s="10"/>
      <c r="H335" s="10">
        <v>3</v>
      </c>
      <c r="I335" s="10">
        <v>3</v>
      </c>
      <c r="J335" s="10"/>
      <c r="K335" s="343"/>
      <c r="L335" s="344"/>
      <c r="M335" s="10">
        <v>923.91</v>
      </c>
      <c r="N335" s="10">
        <v>1231.3900000000001</v>
      </c>
      <c r="O335" s="10">
        <v>0</v>
      </c>
      <c r="P335" s="10">
        <v>506.29</v>
      </c>
      <c r="Q335" s="10">
        <v>1650.46</v>
      </c>
      <c r="R335" s="10"/>
      <c r="S335" s="343"/>
      <c r="T335" s="344"/>
      <c r="U335" s="10">
        <v>132</v>
      </c>
      <c r="V335" s="10">
        <v>176</v>
      </c>
      <c r="W335" s="10">
        <v>0</v>
      </c>
      <c r="X335" s="10">
        <v>72</v>
      </c>
      <c r="Y335" s="10">
        <v>236</v>
      </c>
      <c r="Z335" s="10"/>
      <c r="AA335" s="208"/>
      <c r="AB335" s="10"/>
      <c r="AC335" s="10"/>
      <c r="AD335" s="253"/>
      <c r="AE335" s="220"/>
      <c r="AF335" s="220"/>
      <c r="AG335" s="220"/>
      <c r="AH335" s="220"/>
      <c r="AI335" s="220"/>
      <c r="AJ335" s="220"/>
      <c r="AK335" s="343"/>
      <c r="AL335" s="344"/>
      <c r="AM335" s="220"/>
      <c r="AN335" s="220"/>
      <c r="AO335" s="220"/>
      <c r="AP335" s="220"/>
      <c r="AQ335" s="220"/>
      <c r="AR335" s="220"/>
      <c r="AS335" s="343"/>
      <c r="AT335" s="344"/>
      <c r="AU335" s="220"/>
      <c r="AV335" s="220"/>
      <c r="AW335" s="220"/>
      <c r="AX335" s="220"/>
      <c r="AY335" s="220"/>
      <c r="AZ335" s="220"/>
      <c r="BA335" s="208"/>
    </row>
    <row r="336" spans="1:53" x14ac:dyDescent="0.25">
      <c r="A336" s="219"/>
      <c r="B336" s="10" t="s">
        <v>557</v>
      </c>
      <c r="C336" s="10"/>
      <c r="D336" s="253">
        <v>8089</v>
      </c>
      <c r="E336" s="10">
        <v>195</v>
      </c>
      <c r="F336" s="10">
        <v>122</v>
      </c>
      <c r="G336" s="10">
        <v>77</v>
      </c>
      <c r="H336" s="10">
        <v>69</v>
      </c>
      <c r="I336" s="10">
        <v>88</v>
      </c>
      <c r="J336" s="10"/>
      <c r="K336" s="343"/>
      <c r="L336" s="344"/>
      <c r="M336" s="10">
        <v>40924.379999999997</v>
      </c>
      <c r="N336" s="10">
        <v>31716.01</v>
      </c>
      <c r="O336" s="10">
        <v>15056.8</v>
      </c>
      <c r="P336" s="10">
        <v>12447.05</v>
      </c>
      <c r="Q336" s="10">
        <v>103889.27</v>
      </c>
      <c r="R336" s="10"/>
      <c r="S336" s="343"/>
      <c r="T336" s="344"/>
      <c r="U336" s="10">
        <v>176</v>
      </c>
      <c r="V336" s="10">
        <v>136</v>
      </c>
      <c r="W336" s="10">
        <v>66</v>
      </c>
      <c r="X336" s="10">
        <v>55</v>
      </c>
      <c r="Y336" s="10">
        <v>446</v>
      </c>
      <c r="Z336" s="10"/>
      <c r="AA336" s="208"/>
      <c r="AB336" s="10"/>
      <c r="AC336" s="10"/>
      <c r="AD336" s="253"/>
      <c r="AE336" s="220"/>
      <c r="AF336" s="220"/>
      <c r="AG336" s="220"/>
      <c r="AH336" s="220"/>
      <c r="AI336" s="220"/>
      <c r="AJ336" s="220"/>
      <c r="AK336" s="343"/>
      <c r="AL336" s="344"/>
      <c r="AM336" s="220"/>
      <c r="AN336" s="220"/>
      <c r="AO336" s="220"/>
      <c r="AP336" s="220"/>
      <c r="AQ336" s="220"/>
      <c r="AR336" s="220"/>
      <c r="AS336" s="343"/>
      <c r="AT336" s="344"/>
      <c r="AU336" s="220"/>
      <c r="AV336" s="220"/>
      <c r="AW336" s="220"/>
      <c r="AX336" s="220"/>
      <c r="AY336" s="220"/>
      <c r="AZ336" s="220"/>
      <c r="BA336" s="208"/>
    </row>
    <row r="337" spans="1:53" x14ac:dyDescent="0.25">
      <c r="A337" s="219"/>
      <c r="B337" s="10" t="s">
        <v>711</v>
      </c>
      <c r="C337" s="10"/>
      <c r="D337" s="253">
        <v>8089</v>
      </c>
      <c r="E337" s="10">
        <v>1</v>
      </c>
      <c r="F337" s="10"/>
      <c r="G337" s="10"/>
      <c r="H337" s="10"/>
      <c r="I337" s="10"/>
      <c r="J337" s="10"/>
      <c r="K337" s="343"/>
      <c r="L337" s="344"/>
      <c r="M337" s="10">
        <v>172.55</v>
      </c>
      <c r="N337" s="10">
        <v>0</v>
      </c>
      <c r="O337" s="10">
        <v>0</v>
      </c>
      <c r="P337" s="10">
        <v>0</v>
      </c>
      <c r="Q337" s="10">
        <v>0</v>
      </c>
      <c r="R337" s="10"/>
      <c r="S337" s="343"/>
      <c r="T337" s="344"/>
      <c r="U337" s="10">
        <v>173</v>
      </c>
      <c r="V337" s="10">
        <v>0</v>
      </c>
      <c r="W337" s="10">
        <v>0</v>
      </c>
      <c r="X337" s="10">
        <v>0</v>
      </c>
      <c r="Y337" s="10">
        <v>0</v>
      </c>
      <c r="Z337" s="10"/>
      <c r="AA337" s="208"/>
      <c r="AB337" s="10"/>
      <c r="AC337" s="10"/>
      <c r="AD337" s="253"/>
      <c r="AE337" s="220"/>
      <c r="AF337" s="220"/>
      <c r="AG337" s="220"/>
      <c r="AH337" s="220"/>
      <c r="AI337" s="220"/>
      <c r="AJ337" s="220"/>
      <c r="AK337" s="343"/>
      <c r="AL337" s="344"/>
      <c r="AM337" s="220"/>
      <c r="AN337" s="220"/>
      <c r="AO337" s="220"/>
      <c r="AP337" s="220"/>
      <c r="AQ337" s="220"/>
      <c r="AR337" s="220"/>
      <c r="AS337" s="343"/>
      <c r="AT337" s="344"/>
      <c r="AU337" s="220"/>
      <c r="AV337" s="220"/>
      <c r="AW337" s="220"/>
      <c r="AX337" s="220"/>
      <c r="AY337" s="220"/>
      <c r="AZ337" s="220"/>
      <c r="BA337" s="208"/>
    </row>
    <row r="338" spans="1:53" x14ac:dyDescent="0.25">
      <c r="A338" s="219"/>
      <c r="B338" s="10" t="s">
        <v>559</v>
      </c>
      <c r="C338" s="10"/>
      <c r="D338" s="253">
        <v>8215</v>
      </c>
      <c r="E338" s="10">
        <v>16</v>
      </c>
      <c r="F338" s="10">
        <v>9</v>
      </c>
      <c r="G338" s="10">
        <v>9</v>
      </c>
      <c r="H338" s="10">
        <v>7</v>
      </c>
      <c r="I338" s="10">
        <v>9</v>
      </c>
      <c r="J338" s="10"/>
      <c r="K338" s="343"/>
      <c r="L338" s="344"/>
      <c r="M338" s="10">
        <v>3015.59</v>
      </c>
      <c r="N338" s="10">
        <v>2247.54</v>
      </c>
      <c r="O338" s="10">
        <v>1533.31</v>
      </c>
      <c r="P338" s="10">
        <v>1024.95</v>
      </c>
      <c r="Q338" s="10">
        <v>15405.49</v>
      </c>
      <c r="R338" s="10"/>
      <c r="S338" s="343"/>
      <c r="T338" s="344"/>
      <c r="U338" s="10">
        <v>137</v>
      </c>
      <c r="V338" s="10">
        <v>102</v>
      </c>
      <c r="W338" s="10">
        <v>73</v>
      </c>
      <c r="X338" s="10">
        <v>47</v>
      </c>
      <c r="Y338" s="10">
        <v>700</v>
      </c>
      <c r="Z338" s="10"/>
      <c r="AA338" s="208"/>
      <c r="AB338" s="10"/>
      <c r="AC338" s="10"/>
      <c r="AD338" s="253"/>
      <c r="AE338" s="220"/>
      <c r="AF338" s="220"/>
      <c r="AG338" s="220"/>
      <c r="AH338" s="220"/>
      <c r="AI338" s="220"/>
      <c r="AJ338" s="220"/>
      <c r="AK338" s="343"/>
      <c r="AL338" s="344"/>
      <c r="AM338" s="220"/>
      <c r="AN338" s="220"/>
      <c r="AO338" s="220"/>
      <c r="AP338" s="220"/>
      <c r="AQ338" s="220"/>
      <c r="AR338" s="220"/>
      <c r="AS338" s="343"/>
      <c r="AT338" s="344"/>
      <c r="AU338" s="220"/>
      <c r="AV338" s="220"/>
      <c r="AW338" s="220"/>
      <c r="AX338" s="220"/>
      <c r="AY338" s="220"/>
      <c r="AZ338" s="220"/>
      <c r="BA338" s="208"/>
    </row>
    <row r="339" spans="1:53" x14ac:dyDescent="0.25">
      <c r="A339" s="219"/>
      <c r="B339" s="10" t="s">
        <v>560</v>
      </c>
      <c r="C339" s="10"/>
      <c r="D339" s="253">
        <v>8090</v>
      </c>
      <c r="E339" s="10">
        <v>312</v>
      </c>
      <c r="F339" s="10">
        <v>195</v>
      </c>
      <c r="G339" s="10">
        <v>153</v>
      </c>
      <c r="H339" s="10">
        <v>128</v>
      </c>
      <c r="I339" s="10">
        <v>198</v>
      </c>
      <c r="J339" s="10"/>
      <c r="K339" s="343"/>
      <c r="L339" s="344"/>
      <c r="M339" s="10">
        <v>49439.57</v>
      </c>
      <c r="N339" s="10">
        <v>31670.82</v>
      </c>
      <c r="O339" s="10">
        <v>21666.61</v>
      </c>
      <c r="P339" s="10">
        <v>16542.04</v>
      </c>
      <c r="Q339" s="10">
        <v>199783.57</v>
      </c>
      <c r="R339" s="10"/>
      <c r="S339" s="343"/>
      <c r="T339" s="344"/>
      <c r="U339" s="10">
        <v>123</v>
      </c>
      <c r="V339" s="10">
        <v>79</v>
      </c>
      <c r="W339" s="10">
        <v>55</v>
      </c>
      <c r="X339" s="10">
        <v>42</v>
      </c>
      <c r="Y339" s="10">
        <v>496</v>
      </c>
      <c r="Z339" s="10"/>
      <c r="AA339" s="208"/>
      <c r="AB339" s="10"/>
      <c r="AC339" s="10"/>
      <c r="AD339" s="253"/>
      <c r="AE339" s="220"/>
      <c r="AF339" s="220"/>
      <c r="AG339" s="220"/>
      <c r="AH339" s="220"/>
      <c r="AI339" s="220"/>
      <c r="AJ339" s="220"/>
      <c r="AK339" s="343"/>
      <c r="AL339" s="344"/>
      <c r="AM339" s="220"/>
      <c r="AN339" s="220"/>
      <c r="AO339" s="220"/>
      <c r="AP339" s="220"/>
      <c r="AQ339" s="220"/>
      <c r="AR339" s="220"/>
      <c r="AS339" s="343"/>
      <c r="AT339" s="344"/>
      <c r="AU339" s="220"/>
      <c r="AV339" s="220"/>
      <c r="AW339" s="220"/>
      <c r="AX339" s="220"/>
      <c r="AY339" s="220"/>
      <c r="AZ339" s="220"/>
      <c r="BA339" s="208"/>
    </row>
    <row r="340" spans="1:53" x14ac:dyDescent="0.25">
      <c r="A340" s="219"/>
      <c r="B340" s="10" t="s">
        <v>563</v>
      </c>
      <c r="C340" s="10"/>
      <c r="D340" s="253">
        <v>8091</v>
      </c>
      <c r="E340" s="10">
        <v>340</v>
      </c>
      <c r="F340" s="10">
        <v>204</v>
      </c>
      <c r="G340" s="10">
        <v>168</v>
      </c>
      <c r="H340" s="10">
        <v>132</v>
      </c>
      <c r="I340" s="10">
        <v>189</v>
      </c>
      <c r="J340" s="10"/>
      <c r="K340" s="343"/>
      <c r="L340" s="344"/>
      <c r="M340" s="10">
        <v>59852.99</v>
      </c>
      <c r="N340" s="10">
        <v>37081.440000000002</v>
      </c>
      <c r="O340" s="10">
        <v>24047.38</v>
      </c>
      <c r="P340" s="10">
        <v>18000.62</v>
      </c>
      <c r="Q340" s="10">
        <v>184679.53</v>
      </c>
      <c r="R340" s="10"/>
      <c r="S340" s="343"/>
      <c r="T340" s="344"/>
      <c r="U340" s="10">
        <v>141</v>
      </c>
      <c r="V340" s="10">
        <v>88</v>
      </c>
      <c r="W340" s="10">
        <v>58</v>
      </c>
      <c r="X340" s="10">
        <v>43</v>
      </c>
      <c r="Y340" s="10">
        <v>437</v>
      </c>
      <c r="Z340" s="10"/>
      <c r="AA340" s="208"/>
      <c r="AB340" s="10"/>
      <c r="AC340" s="10"/>
      <c r="AD340" s="253"/>
      <c r="AE340" s="220"/>
      <c r="AF340" s="220"/>
      <c r="AG340" s="220"/>
      <c r="AH340" s="220"/>
      <c r="AI340" s="220"/>
      <c r="AJ340" s="220"/>
      <c r="AK340" s="343"/>
      <c r="AL340" s="344"/>
      <c r="AM340" s="220"/>
      <c r="AN340" s="220"/>
      <c r="AO340" s="220"/>
      <c r="AP340" s="220"/>
      <c r="AQ340" s="220"/>
      <c r="AR340" s="220"/>
      <c r="AS340" s="343"/>
      <c r="AT340" s="344"/>
      <c r="AU340" s="220"/>
      <c r="AV340" s="220"/>
      <c r="AW340" s="220"/>
      <c r="AX340" s="220"/>
      <c r="AY340" s="220"/>
      <c r="AZ340" s="220"/>
      <c r="BA340" s="208"/>
    </row>
    <row r="341" spans="1:53" x14ac:dyDescent="0.25">
      <c r="A341" s="219"/>
      <c r="B341" s="10" t="s">
        <v>565</v>
      </c>
      <c r="C341" s="10"/>
      <c r="D341" s="253">
        <v>8092</v>
      </c>
      <c r="E341" s="10">
        <v>175</v>
      </c>
      <c r="F341" s="10">
        <v>105</v>
      </c>
      <c r="G341" s="10">
        <v>66</v>
      </c>
      <c r="H341" s="10">
        <v>54</v>
      </c>
      <c r="I341" s="10">
        <v>84</v>
      </c>
      <c r="J341" s="10"/>
      <c r="K341" s="343"/>
      <c r="L341" s="344"/>
      <c r="M341" s="10">
        <v>29249.360000000001</v>
      </c>
      <c r="N341" s="10">
        <v>20851.990000000002</v>
      </c>
      <c r="O341" s="10">
        <v>10354.950000000001</v>
      </c>
      <c r="P341" s="10">
        <v>4991.93</v>
      </c>
      <c r="Q341" s="10">
        <v>66942.759999999995</v>
      </c>
      <c r="R341" s="10"/>
      <c r="S341" s="343"/>
      <c r="T341" s="344"/>
      <c r="U341" s="10">
        <v>143</v>
      </c>
      <c r="V341" s="10">
        <v>102</v>
      </c>
      <c r="W341" s="10">
        <v>54</v>
      </c>
      <c r="X341" s="10">
        <v>25</v>
      </c>
      <c r="Y341" s="10">
        <v>327</v>
      </c>
      <c r="Z341" s="10"/>
      <c r="AA341" s="208"/>
      <c r="AB341" s="10"/>
      <c r="AC341" s="10"/>
      <c r="AD341" s="253"/>
      <c r="AE341" s="220"/>
      <c r="AF341" s="220"/>
      <c r="AG341" s="220"/>
      <c r="AH341" s="220"/>
      <c r="AI341" s="220"/>
      <c r="AJ341" s="220"/>
      <c r="AK341" s="343"/>
      <c r="AL341" s="344"/>
      <c r="AM341" s="220"/>
      <c r="AN341" s="220"/>
      <c r="AO341" s="220"/>
      <c r="AP341" s="220"/>
      <c r="AQ341" s="220"/>
      <c r="AR341" s="220"/>
      <c r="AS341" s="343"/>
      <c r="AT341" s="344"/>
      <c r="AU341" s="220"/>
      <c r="AV341" s="220"/>
      <c r="AW341" s="220"/>
      <c r="AX341" s="220"/>
      <c r="AY341" s="220"/>
      <c r="AZ341" s="220"/>
      <c r="BA341" s="208"/>
    </row>
    <row r="342" spans="1:53" x14ac:dyDescent="0.25">
      <c r="A342" s="219"/>
      <c r="B342" s="10" t="s">
        <v>569</v>
      </c>
      <c r="C342" s="10"/>
      <c r="D342" s="253">
        <v>8330</v>
      </c>
      <c r="E342" s="10">
        <v>129</v>
      </c>
      <c r="F342" s="10">
        <v>83</v>
      </c>
      <c r="G342" s="10">
        <v>55</v>
      </c>
      <c r="H342" s="10">
        <v>48</v>
      </c>
      <c r="I342" s="10">
        <v>66</v>
      </c>
      <c r="J342" s="10"/>
      <c r="K342" s="343"/>
      <c r="L342" s="344"/>
      <c r="M342" s="10">
        <v>34261.99</v>
      </c>
      <c r="N342" s="10">
        <v>28793.55</v>
      </c>
      <c r="O342" s="10">
        <v>14614.93</v>
      </c>
      <c r="P342" s="10">
        <v>8868.3700000000008</v>
      </c>
      <c r="Q342" s="10">
        <v>85454.53</v>
      </c>
      <c r="R342" s="10"/>
      <c r="S342" s="343"/>
      <c r="T342" s="344"/>
      <c r="U342" s="10">
        <v>217</v>
      </c>
      <c r="V342" s="10">
        <v>182</v>
      </c>
      <c r="W342" s="10">
        <v>95</v>
      </c>
      <c r="X342" s="10">
        <v>58</v>
      </c>
      <c r="Y342" s="10">
        <v>541</v>
      </c>
      <c r="Z342" s="10"/>
      <c r="AA342" s="208"/>
      <c r="AB342" s="10"/>
      <c r="AC342" s="10"/>
      <c r="AD342" s="253"/>
      <c r="AE342" s="220"/>
      <c r="AF342" s="220"/>
      <c r="AG342" s="220"/>
      <c r="AH342" s="220"/>
      <c r="AI342" s="220"/>
      <c r="AJ342" s="220"/>
      <c r="AK342" s="343"/>
      <c r="AL342" s="344"/>
      <c r="AM342" s="220"/>
      <c r="AN342" s="220"/>
      <c r="AO342" s="220"/>
      <c r="AP342" s="220"/>
      <c r="AQ342" s="220"/>
      <c r="AR342" s="220"/>
      <c r="AS342" s="343"/>
      <c r="AT342" s="344"/>
      <c r="AU342" s="220"/>
      <c r="AV342" s="220"/>
      <c r="AW342" s="220"/>
      <c r="AX342" s="220"/>
      <c r="AY342" s="220"/>
      <c r="AZ342" s="220"/>
      <c r="BA342" s="208"/>
    </row>
    <row r="343" spans="1:53" x14ac:dyDescent="0.25">
      <c r="A343" s="219"/>
      <c r="B343" s="10" t="s">
        <v>570</v>
      </c>
      <c r="C343" s="10"/>
      <c r="D343" s="253">
        <v>8210</v>
      </c>
      <c r="E343" s="10">
        <v>4</v>
      </c>
      <c r="F343" s="10">
        <v>3</v>
      </c>
      <c r="G343" s="10">
        <v>1</v>
      </c>
      <c r="H343" s="10">
        <v>2</v>
      </c>
      <c r="I343" s="10">
        <v>3</v>
      </c>
      <c r="J343" s="10"/>
      <c r="K343" s="343"/>
      <c r="L343" s="344"/>
      <c r="M343" s="10">
        <v>588.07000000000005</v>
      </c>
      <c r="N343" s="10">
        <v>534.32000000000005</v>
      </c>
      <c r="O343" s="10">
        <v>232.96</v>
      </c>
      <c r="P343" s="10">
        <v>297.33999999999997</v>
      </c>
      <c r="Q343" s="10">
        <v>1259.55</v>
      </c>
      <c r="R343" s="10"/>
      <c r="S343" s="343"/>
      <c r="T343" s="344"/>
      <c r="U343" s="10">
        <v>118</v>
      </c>
      <c r="V343" s="10">
        <v>107</v>
      </c>
      <c r="W343" s="10">
        <v>47</v>
      </c>
      <c r="X343" s="10">
        <v>59</v>
      </c>
      <c r="Y343" s="10">
        <v>252</v>
      </c>
      <c r="Z343" s="10"/>
      <c r="AA343" s="208"/>
      <c r="AB343" s="10"/>
      <c r="AC343" s="10"/>
      <c r="AD343" s="253"/>
      <c r="AE343" s="220"/>
      <c r="AF343" s="220"/>
      <c r="AG343" s="220"/>
      <c r="AH343" s="220"/>
      <c r="AI343" s="220"/>
      <c r="AJ343" s="220"/>
      <c r="AK343" s="343"/>
      <c r="AL343" s="344"/>
      <c r="AM343" s="220"/>
      <c r="AN343" s="220"/>
      <c r="AO343" s="220"/>
      <c r="AP343" s="220"/>
      <c r="AQ343" s="220"/>
      <c r="AR343" s="220"/>
      <c r="AS343" s="343"/>
      <c r="AT343" s="344"/>
      <c r="AU343" s="220"/>
      <c r="AV343" s="220"/>
      <c r="AW343" s="220"/>
      <c r="AX343" s="220"/>
      <c r="AY343" s="220"/>
      <c r="AZ343" s="220"/>
      <c r="BA343" s="208"/>
    </row>
    <row r="344" spans="1:53" x14ac:dyDescent="0.25">
      <c r="A344" s="219"/>
      <c r="B344" s="10" t="s">
        <v>570</v>
      </c>
      <c r="C344" s="10"/>
      <c r="D344" s="253">
        <v>8252</v>
      </c>
      <c r="E344" s="10">
        <v>142</v>
      </c>
      <c r="F344" s="10">
        <v>94</v>
      </c>
      <c r="G344" s="10">
        <v>54</v>
      </c>
      <c r="H344" s="10">
        <v>43</v>
      </c>
      <c r="I344" s="10">
        <v>75</v>
      </c>
      <c r="J344" s="10"/>
      <c r="K344" s="343"/>
      <c r="L344" s="344"/>
      <c r="M344" s="10">
        <v>33325.279999999999</v>
      </c>
      <c r="N344" s="10">
        <v>27396.07</v>
      </c>
      <c r="O344" s="10">
        <v>10315.81</v>
      </c>
      <c r="P344" s="10">
        <v>6615.56</v>
      </c>
      <c r="Q344" s="10">
        <v>114697.05</v>
      </c>
      <c r="R344" s="10"/>
      <c r="S344" s="343"/>
      <c r="T344" s="344"/>
      <c r="U344" s="10">
        <v>190</v>
      </c>
      <c r="V344" s="10">
        <v>157</v>
      </c>
      <c r="W344" s="10">
        <v>60</v>
      </c>
      <c r="X344" s="10">
        <v>39</v>
      </c>
      <c r="Y344" s="10">
        <v>659</v>
      </c>
      <c r="Z344" s="10"/>
      <c r="AA344" s="208"/>
      <c r="AB344" s="10"/>
      <c r="AC344" s="10"/>
      <c r="AD344" s="253"/>
      <c r="AE344" s="220"/>
      <c r="AF344" s="220"/>
      <c r="AG344" s="220"/>
      <c r="AH344" s="220"/>
      <c r="AI344" s="220"/>
      <c r="AJ344" s="220"/>
      <c r="AK344" s="343"/>
      <c r="AL344" s="344"/>
      <c r="AM344" s="220"/>
      <c r="AN344" s="220"/>
      <c r="AO344" s="220"/>
      <c r="AP344" s="220"/>
      <c r="AQ344" s="220"/>
      <c r="AR344" s="220"/>
      <c r="AS344" s="343"/>
      <c r="AT344" s="344"/>
      <c r="AU344" s="220"/>
      <c r="AV344" s="220"/>
      <c r="AW344" s="220"/>
      <c r="AX344" s="220"/>
      <c r="AY344" s="220"/>
      <c r="AZ344" s="220"/>
      <c r="BA344" s="208"/>
    </row>
    <row r="345" spans="1:53" x14ac:dyDescent="0.25">
      <c r="A345" s="219"/>
      <c r="B345" s="10" t="s">
        <v>572</v>
      </c>
      <c r="C345" s="10"/>
      <c r="D345" s="253">
        <v>8260</v>
      </c>
      <c r="E345" s="10">
        <v>1583</v>
      </c>
      <c r="F345" s="10">
        <v>971</v>
      </c>
      <c r="G345" s="10">
        <v>698</v>
      </c>
      <c r="H345" s="10">
        <v>563</v>
      </c>
      <c r="I345" s="10">
        <v>617</v>
      </c>
      <c r="J345" s="10"/>
      <c r="K345" s="343"/>
      <c r="L345" s="344"/>
      <c r="M345" s="10">
        <v>162714.95000000001</v>
      </c>
      <c r="N345" s="10">
        <v>80422.320000000007</v>
      </c>
      <c r="O345" s="10">
        <v>46119.11</v>
      </c>
      <c r="P345" s="10">
        <v>34891.199999999997</v>
      </c>
      <c r="Q345" s="10">
        <v>285802.32</v>
      </c>
      <c r="R345" s="10"/>
      <c r="S345" s="343"/>
      <c r="T345" s="344"/>
      <c r="U345" s="10">
        <v>92</v>
      </c>
      <c r="V345" s="10">
        <v>46</v>
      </c>
      <c r="W345" s="10">
        <v>28</v>
      </c>
      <c r="X345" s="10">
        <v>20</v>
      </c>
      <c r="Y345" s="10">
        <v>163</v>
      </c>
      <c r="Z345" s="10"/>
      <c r="AA345" s="208"/>
      <c r="AB345" s="10"/>
      <c r="AC345" s="10"/>
      <c r="AD345" s="253"/>
      <c r="AE345" s="220"/>
      <c r="AF345" s="220"/>
      <c r="AG345" s="220"/>
      <c r="AH345" s="220"/>
      <c r="AI345" s="220"/>
      <c r="AJ345" s="220"/>
      <c r="AK345" s="343"/>
      <c r="AL345" s="344"/>
      <c r="AM345" s="220"/>
      <c r="AN345" s="220"/>
      <c r="AO345" s="220"/>
      <c r="AP345" s="220"/>
      <c r="AQ345" s="220"/>
      <c r="AR345" s="220"/>
      <c r="AS345" s="343"/>
      <c r="AT345" s="344"/>
      <c r="AU345" s="220"/>
      <c r="AV345" s="220"/>
      <c r="AW345" s="220"/>
      <c r="AX345" s="220"/>
      <c r="AY345" s="220"/>
      <c r="AZ345" s="220"/>
      <c r="BA345" s="208"/>
    </row>
    <row r="346" spans="1:53" x14ac:dyDescent="0.25">
      <c r="A346" s="219"/>
      <c r="B346" s="10" t="s">
        <v>574</v>
      </c>
      <c r="C346" s="10"/>
      <c r="D346" s="253">
        <v>8009</v>
      </c>
      <c r="E346" s="10">
        <v>2</v>
      </c>
      <c r="F346" s="10">
        <v>1</v>
      </c>
      <c r="G346" s="10">
        <v>1</v>
      </c>
      <c r="H346" s="10">
        <v>1</v>
      </c>
      <c r="I346" s="10">
        <v>1</v>
      </c>
      <c r="J346" s="10"/>
      <c r="K346" s="343"/>
      <c r="L346" s="344"/>
      <c r="M346" s="10">
        <v>242.08</v>
      </c>
      <c r="N346" s="10">
        <v>43.48</v>
      </c>
      <c r="O346" s="10">
        <v>29.97</v>
      </c>
      <c r="P346" s="10">
        <v>49.21</v>
      </c>
      <c r="Q346" s="10">
        <v>427.86</v>
      </c>
      <c r="R346" s="10"/>
      <c r="S346" s="343"/>
      <c r="T346" s="344"/>
      <c r="U346" s="10">
        <v>121</v>
      </c>
      <c r="V346" s="10">
        <v>22</v>
      </c>
      <c r="W346" s="10">
        <v>15</v>
      </c>
      <c r="X346" s="10">
        <v>25</v>
      </c>
      <c r="Y346" s="10">
        <v>214</v>
      </c>
      <c r="Z346" s="10"/>
      <c r="AA346" s="208"/>
      <c r="AB346" s="10"/>
      <c r="AC346" s="10"/>
      <c r="AD346" s="253"/>
      <c r="AE346" s="220"/>
      <c r="AF346" s="220"/>
      <c r="AG346" s="220"/>
      <c r="AH346" s="220"/>
      <c r="AI346" s="220"/>
      <c r="AJ346" s="220"/>
      <c r="AK346" s="343"/>
      <c r="AL346" s="344"/>
      <c r="AM346" s="220"/>
      <c r="AN346" s="220"/>
      <c r="AO346" s="220"/>
      <c r="AP346" s="220"/>
      <c r="AQ346" s="220"/>
      <c r="AR346" s="220"/>
      <c r="AS346" s="343"/>
      <c r="AT346" s="344"/>
      <c r="AU346" s="220"/>
      <c r="AV346" s="220"/>
      <c r="AW346" s="220"/>
      <c r="AX346" s="220"/>
      <c r="AY346" s="220"/>
      <c r="AZ346" s="220"/>
      <c r="BA346" s="208"/>
    </row>
    <row r="347" spans="1:53" x14ac:dyDescent="0.25">
      <c r="A347" s="219"/>
      <c r="B347" s="10" t="s">
        <v>574</v>
      </c>
      <c r="C347" s="10"/>
      <c r="D347" s="253">
        <v>8094</v>
      </c>
      <c r="E347" s="10">
        <v>2696</v>
      </c>
      <c r="F347" s="10">
        <v>1584</v>
      </c>
      <c r="G347" s="10">
        <v>1224</v>
      </c>
      <c r="H347" s="10">
        <v>1139</v>
      </c>
      <c r="I347" s="10">
        <v>1542</v>
      </c>
      <c r="J347" s="10"/>
      <c r="K347" s="343"/>
      <c r="L347" s="344"/>
      <c r="M347" s="10">
        <v>498507.54</v>
      </c>
      <c r="N347" s="10">
        <v>293699.53999999998</v>
      </c>
      <c r="O347" s="10">
        <v>193743.71</v>
      </c>
      <c r="P347" s="10">
        <v>157679.03</v>
      </c>
      <c r="Q347" s="10">
        <v>1631638.59</v>
      </c>
      <c r="R347" s="10"/>
      <c r="S347" s="343"/>
      <c r="T347" s="344"/>
      <c r="U347" s="10">
        <v>151</v>
      </c>
      <c r="V347" s="10">
        <v>89</v>
      </c>
      <c r="W347" s="10">
        <v>61</v>
      </c>
      <c r="X347" s="10">
        <v>49</v>
      </c>
      <c r="Y347" s="10">
        <v>495</v>
      </c>
      <c r="Z347" s="10"/>
      <c r="AA347" s="208"/>
      <c r="AB347" s="10"/>
      <c r="AC347" s="10"/>
      <c r="AD347" s="253"/>
      <c r="AE347" s="220"/>
      <c r="AF347" s="220"/>
      <c r="AG347" s="220"/>
      <c r="AH347" s="220"/>
      <c r="AI347" s="220"/>
      <c r="AJ347" s="220"/>
      <c r="AK347" s="343"/>
      <c r="AL347" s="344"/>
      <c r="AM347" s="220"/>
      <c r="AN347" s="220"/>
      <c r="AO347" s="220"/>
      <c r="AP347" s="220"/>
      <c r="AQ347" s="220"/>
      <c r="AR347" s="220"/>
      <c r="AS347" s="343"/>
      <c r="AT347" s="344"/>
      <c r="AU347" s="220"/>
      <c r="AV347" s="220"/>
      <c r="AW347" s="220"/>
      <c r="AX347" s="220"/>
      <c r="AY347" s="220"/>
      <c r="AZ347" s="220"/>
      <c r="BA347" s="208"/>
    </row>
    <row r="348" spans="1:53" x14ac:dyDescent="0.25">
      <c r="A348" s="219"/>
      <c r="B348" s="10" t="s">
        <v>575</v>
      </c>
      <c r="C348" s="10"/>
      <c r="D348" s="253">
        <v>8344</v>
      </c>
      <c r="E348" s="10">
        <v>53</v>
      </c>
      <c r="F348" s="10">
        <v>24</v>
      </c>
      <c r="G348" s="10">
        <v>17</v>
      </c>
      <c r="H348" s="10">
        <v>11</v>
      </c>
      <c r="I348" s="10">
        <v>16</v>
      </c>
      <c r="J348" s="10"/>
      <c r="K348" s="343"/>
      <c r="L348" s="344"/>
      <c r="M348" s="10">
        <v>11073.91</v>
      </c>
      <c r="N348" s="10">
        <v>7000.46</v>
      </c>
      <c r="O348" s="10">
        <v>3930.84</v>
      </c>
      <c r="P348" s="10">
        <v>2438.16</v>
      </c>
      <c r="Q348" s="10">
        <v>22497.33</v>
      </c>
      <c r="R348" s="10"/>
      <c r="S348" s="343"/>
      <c r="T348" s="344"/>
      <c r="U348" s="10">
        <v>198</v>
      </c>
      <c r="V348" s="10">
        <v>125</v>
      </c>
      <c r="W348" s="10">
        <v>70</v>
      </c>
      <c r="X348" s="10">
        <v>44</v>
      </c>
      <c r="Y348" s="10">
        <v>402</v>
      </c>
      <c r="Z348" s="10"/>
      <c r="AA348" s="208"/>
      <c r="AB348" s="10"/>
      <c r="AC348" s="10"/>
      <c r="AD348" s="253"/>
      <c r="AE348" s="220"/>
      <c r="AF348" s="220"/>
      <c r="AG348" s="220"/>
      <c r="AH348" s="220"/>
      <c r="AI348" s="220"/>
      <c r="AJ348" s="220"/>
      <c r="AK348" s="343"/>
      <c r="AL348" s="344"/>
      <c r="AM348" s="220"/>
      <c r="AN348" s="220"/>
      <c r="AO348" s="220"/>
      <c r="AP348" s="220"/>
      <c r="AQ348" s="220"/>
      <c r="AR348" s="220"/>
      <c r="AS348" s="343"/>
      <c r="AT348" s="344"/>
      <c r="AU348" s="220"/>
      <c r="AV348" s="220"/>
      <c r="AW348" s="220"/>
      <c r="AX348" s="220"/>
      <c r="AY348" s="220"/>
      <c r="AZ348" s="220"/>
      <c r="BA348" s="208"/>
    </row>
    <row r="349" spans="1:53" x14ac:dyDescent="0.25">
      <c r="A349" s="219"/>
      <c r="B349" s="10" t="s">
        <v>660</v>
      </c>
      <c r="C349" s="10"/>
      <c r="D349" s="253">
        <v>8095</v>
      </c>
      <c r="E349" s="10">
        <v>53</v>
      </c>
      <c r="F349" s="10">
        <v>33</v>
      </c>
      <c r="G349" s="10">
        <v>22</v>
      </c>
      <c r="H349" s="10">
        <v>16</v>
      </c>
      <c r="I349" s="10">
        <v>27</v>
      </c>
      <c r="J349" s="10"/>
      <c r="K349" s="343"/>
      <c r="L349" s="344"/>
      <c r="M349" s="10">
        <v>12257.15</v>
      </c>
      <c r="N349" s="10">
        <v>6637.09</v>
      </c>
      <c r="O349" s="10">
        <v>3884.35</v>
      </c>
      <c r="P349" s="10">
        <v>2571.61</v>
      </c>
      <c r="Q349" s="10">
        <v>25088.33</v>
      </c>
      <c r="R349" s="10"/>
      <c r="S349" s="343"/>
      <c r="T349" s="344"/>
      <c r="U349" s="10">
        <v>195</v>
      </c>
      <c r="V349" s="10">
        <v>105</v>
      </c>
      <c r="W349" s="10">
        <v>62</v>
      </c>
      <c r="X349" s="10">
        <v>41</v>
      </c>
      <c r="Y349" s="10">
        <v>398</v>
      </c>
      <c r="Z349" s="10"/>
      <c r="AA349" s="208"/>
      <c r="AB349" s="10"/>
      <c r="AC349" s="10"/>
      <c r="AD349" s="253"/>
      <c r="AE349" s="220"/>
      <c r="AF349" s="220"/>
      <c r="AG349" s="220"/>
      <c r="AH349" s="220"/>
      <c r="AI349" s="220"/>
      <c r="AJ349" s="220"/>
      <c r="AK349" s="343"/>
      <c r="AL349" s="344"/>
      <c r="AM349" s="220"/>
      <c r="AN349" s="220"/>
      <c r="AO349" s="220"/>
      <c r="AP349" s="220"/>
      <c r="AQ349" s="220"/>
      <c r="AR349" s="220"/>
      <c r="AS349" s="343"/>
      <c r="AT349" s="344"/>
      <c r="AU349" s="220"/>
      <c r="AV349" s="220"/>
      <c r="AW349" s="220"/>
      <c r="AX349" s="220"/>
      <c r="AY349" s="220"/>
      <c r="AZ349" s="220"/>
      <c r="BA349" s="208"/>
    </row>
    <row r="350" spans="1:53" x14ac:dyDescent="0.25">
      <c r="A350" s="219"/>
      <c r="B350" s="10" t="s">
        <v>578</v>
      </c>
      <c r="C350" s="10"/>
      <c r="D350" s="253">
        <v>8270</v>
      </c>
      <c r="E350" s="10">
        <v>309</v>
      </c>
      <c r="F350" s="10">
        <v>212</v>
      </c>
      <c r="G350" s="10">
        <v>178</v>
      </c>
      <c r="H350" s="10">
        <v>172</v>
      </c>
      <c r="I350" s="10">
        <v>222</v>
      </c>
      <c r="J350" s="10"/>
      <c r="K350" s="343"/>
      <c r="L350" s="344"/>
      <c r="M350" s="10">
        <v>50048.75</v>
      </c>
      <c r="N350" s="10">
        <v>40763.49</v>
      </c>
      <c r="O350" s="10">
        <v>22067.02</v>
      </c>
      <c r="P350" s="10">
        <v>19045.55</v>
      </c>
      <c r="Q350" s="10">
        <v>177012.5</v>
      </c>
      <c r="R350" s="10"/>
      <c r="S350" s="343"/>
      <c r="T350" s="344"/>
      <c r="U350" s="10">
        <v>128</v>
      </c>
      <c r="V350" s="10">
        <v>104</v>
      </c>
      <c r="W350" s="10">
        <v>58</v>
      </c>
      <c r="X350" s="10">
        <v>49</v>
      </c>
      <c r="Y350" s="10">
        <v>453</v>
      </c>
      <c r="Z350" s="10"/>
      <c r="AA350" s="208"/>
      <c r="AB350" s="10"/>
      <c r="AC350" s="10"/>
      <c r="AD350" s="253"/>
      <c r="AE350" s="220"/>
      <c r="AF350" s="220"/>
      <c r="AG350" s="220"/>
      <c r="AH350" s="220"/>
      <c r="AI350" s="220"/>
      <c r="AJ350" s="220"/>
      <c r="AK350" s="343"/>
      <c r="AL350" s="344"/>
      <c r="AM350" s="220"/>
      <c r="AN350" s="220"/>
      <c r="AO350" s="220"/>
      <c r="AP350" s="220"/>
      <c r="AQ350" s="220"/>
      <c r="AR350" s="220"/>
      <c r="AS350" s="343"/>
      <c r="AT350" s="344"/>
      <c r="AU350" s="220"/>
      <c r="AV350" s="220"/>
      <c r="AW350" s="220"/>
      <c r="AX350" s="220"/>
      <c r="AY350" s="220"/>
      <c r="AZ350" s="220"/>
      <c r="BA350" s="208"/>
    </row>
    <row r="351" spans="1:53" x14ac:dyDescent="0.25">
      <c r="A351" s="219"/>
      <c r="B351" s="10" t="s">
        <v>579</v>
      </c>
      <c r="C351" s="10"/>
      <c r="D351" s="253">
        <v>8097</v>
      </c>
      <c r="E351" s="10">
        <v>1</v>
      </c>
      <c r="F351" s="10"/>
      <c r="G351" s="10"/>
      <c r="H351" s="10"/>
      <c r="I351" s="10"/>
      <c r="J351" s="10"/>
      <c r="K351" s="343"/>
      <c r="L351" s="344"/>
      <c r="M351" s="10">
        <v>54.94</v>
      </c>
      <c r="N351" s="10">
        <v>0</v>
      </c>
      <c r="O351" s="10">
        <v>0</v>
      </c>
      <c r="P351" s="10">
        <v>0</v>
      </c>
      <c r="Q351" s="10">
        <v>0</v>
      </c>
      <c r="R351" s="10"/>
      <c r="S351" s="343"/>
      <c r="T351" s="344"/>
      <c r="U351" s="10">
        <v>55</v>
      </c>
      <c r="V351" s="10">
        <v>0</v>
      </c>
      <c r="W351" s="10">
        <v>0</v>
      </c>
      <c r="X351" s="10">
        <v>0</v>
      </c>
      <c r="Y351" s="10">
        <v>0</v>
      </c>
      <c r="Z351" s="10"/>
      <c r="AA351" s="208"/>
      <c r="AB351" s="10"/>
      <c r="AC351" s="10"/>
      <c r="AD351" s="253"/>
      <c r="AE351" s="220"/>
      <c r="AF351" s="220"/>
      <c r="AG351" s="220"/>
      <c r="AH351" s="220"/>
      <c r="AI351" s="220"/>
      <c r="AJ351" s="220"/>
      <c r="AK351" s="343"/>
      <c r="AL351" s="344"/>
      <c r="AM351" s="220"/>
      <c r="AN351" s="220"/>
      <c r="AO351" s="220"/>
      <c r="AP351" s="220"/>
      <c r="AQ351" s="220"/>
      <c r="AR351" s="220"/>
      <c r="AS351" s="343"/>
      <c r="AT351" s="344"/>
      <c r="AU351" s="220"/>
      <c r="AV351" s="220"/>
      <c r="AW351" s="220"/>
      <c r="AX351" s="220"/>
      <c r="AY351" s="220"/>
      <c r="AZ351" s="220"/>
      <c r="BA351" s="208"/>
    </row>
    <row r="352" spans="1:53" x14ac:dyDescent="0.25">
      <c r="A352" s="219"/>
      <c r="B352" s="10" t="s">
        <v>582</v>
      </c>
      <c r="C352" s="10"/>
      <c r="D352" s="253">
        <v>8098</v>
      </c>
      <c r="E352" s="10">
        <v>471</v>
      </c>
      <c r="F352" s="10">
        <v>282</v>
      </c>
      <c r="G352" s="10">
        <v>208</v>
      </c>
      <c r="H352" s="10">
        <v>161</v>
      </c>
      <c r="I352" s="10">
        <v>231</v>
      </c>
      <c r="J352" s="10"/>
      <c r="K352" s="343"/>
      <c r="L352" s="344"/>
      <c r="M352" s="10">
        <v>87199.8</v>
      </c>
      <c r="N352" s="10">
        <v>60571.37</v>
      </c>
      <c r="O352" s="10">
        <v>32856.99</v>
      </c>
      <c r="P352" s="10">
        <v>30605.85</v>
      </c>
      <c r="Q352" s="10">
        <v>198839.87</v>
      </c>
      <c r="R352" s="10"/>
      <c r="S352" s="343"/>
      <c r="T352" s="344"/>
      <c r="U352" s="10">
        <v>156</v>
      </c>
      <c r="V352" s="10">
        <v>108</v>
      </c>
      <c r="W352" s="10">
        <v>61</v>
      </c>
      <c r="X352" s="10">
        <v>56</v>
      </c>
      <c r="Y352" s="10">
        <v>356</v>
      </c>
      <c r="Z352" s="10"/>
      <c r="AA352" s="208"/>
      <c r="AB352" s="10"/>
      <c r="AC352" s="10"/>
      <c r="AD352" s="253"/>
      <c r="AE352" s="220"/>
      <c r="AF352" s="220"/>
      <c r="AG352" s="220"/>
      <c r="AH352" s="220"/>
      <c r="AI352" s="220"/>
      <c r="AJ352" s="220"/>
      <c r="AK352" s="343"/>
      <c r="AL352" s="344"/>
      <c r="AM352" s="220"/>
      <c r="AN352" s="220"/>
      <c r="AO352" s="220"/>
      <c r="AP352" s="220"/>
      <c r="AQ352" s="220"/>
      <c r="AR352" s="220"/>
      <c r="AS352" s="343"/>
      <c r="AT352" s="344"/>
      <c r="AU352" s="220"/>
      <c r="AV352" s="220"/>
      <c r="AW352" s="220"/>
      <c r="AX352" s="220"/>
      <c r="AY352" s="220"/>
      <c r="AZ352" s="220"/>
      <c r="BA352" s="208"/>
    </row>
    <row r="353" spans="1:53" ht="15.75" thickBot="1" x14ac:dyDescent="0.3">
      <c r="A353" s="219"/>
      <c r="B353" s="10" t="s">
        <v>584</v>
      </c>
      <c r="C353" s="10"/>
      <c r="D353" s="253">
        <v>8098</v>
      </c>
      <c r="E353" s="10">
        <v>17</v>
      </c>
      <c r="F353" s="10">
        <v>10</v>
      </c>
      <c r="G353" s="10">
        <v>10</v>
      </c>
      <c r="H353" s="10">
        <v>8</v>
      </c>
      <c r="I353" s="10">
        <v>6</v>
      </c>
      <c r="J353" s="10"/>
      <c r="K353" s="343"/>
      <c r="L353" s="344"/>
      <c r="M353" s="10">
        <v>262.41000000000003</v>
      </c>
      <c r="N353" s="10">
        <v>210.97</v>
      </c>
      <c r="O353" s="10">
        <v>208.5</v>
      </c>
      <c r="P353" s="10">
        <v>328.84</v>
      </c>
      <c r="Q353" s="10">
        <v>1810.78</v>
      </c>
      <c r="R353" s="10"/>
      <c r="S353" s="343"/>
      <c r="T353" s="344"/>
      <c r="U353" s="10">
        <v>15</v>
      </c>
      <c r="V353" s="10">
        <v>12</v>
      </c>
      <c r="W353" s="10">
        <v>12</v>
      </c>
      <c r="X353" s="10">
        <v>21</v>
      </c>
      <c r="Y353" s="10">
        <v>107</v>
      </c>
      <c r="Z353" s="10"/>
      <c r="AA353" s="208"/>
      <c r="AB353" s="10"/>
      <c r="AC353" s="10"/>
      <c r="AD353" s="253"/>
      <c r="AE353" s="220"/>
      <c r="AF353" s="220"/>
      <c r="AG353" s="220"/>
      <c r="AH353" s="220"/>
      <c r="AI353" s="220"/>
      <c r="AJ353" s="220"/>
      <c r="AK353" s="343"/>
      <c r="AL353" s="344"/>
      <c r="AM353" s="220"/>
      <c r="AN353" s="220"/>
      <c r="AO353" s="220"/>
      <c r="AP353" s="220"/>
      <c r="AQ353" s="220"/>
      <c r="AR353" s="220"/>
      <c r="AS353" s="343"/>
      <c r="AT353" s="344"/>
      <c r="AU353" s="220"/>
      <c r="AV353" s="220"/>
      <c r="AW353" s="220"/>
      <c r="AX353" s="220"/>
      <c r="AY353" s="220"/>
      <c r="AZ353" s="220"/>
      <c r="BA353" s="208"/>
    </row>
    <row r="354" spans="1:53" ht="15.75" thickBot="1" x14ac:dyDescent="0.3">
      <c r="A354" s="208"/>
      <c r="B354" s="223" t="s">
        <v>712</v>
      </c>
      <c r="C354" s="224"/>
      <c r="D354" s="254"/>
      <c r="E354" s="225">
        <v>76264</v>
      </c>
      <c r="F354" s="225">
        <v>47990</v>
      </c>
      <c r="G354" s="225">
        <v>35971</v>
      </c>
      <c r="H354" s="225">
        <v>32151</v>
      </c>
      <c r="I354" s="225">
        <v>43760</v>
      </c>
      <c r="J354" s="226"/>
      <c r="K354" s="208"/>
      <c r="L354" s="227" t="s">
        <v>713</v>
      </c>
      <c r="M354" s="228"/>
      <c r="N354" s="229"/>
      <c r="O354" s="230"/>
      <c r="P354" s="230"/>
      <c r="Q354" s="230"/>
      <c r="R354" s="231"/>
      <c r="S354" s="208"/>
      <c r="T354" s="227" t="s">
        <v>714</v>
      </c>
      <c r="U354" s="228"/>
      <c r="V354" s="232"/>
      <c r="W354" s="225"/>
      <c r="X354" s="225"/>
      <c r="Y354" s="225"/>
      <c r="Z354" s="226"/>
      <c r="AA354" s="208"/>
      <c r="AB354" s="223"/>
      <c r="AC354" s="224"/>
      <c r="AD354" s="254"/>
      <c r="AE354" s="233"/>
      <c r="AF354" s="234"/>
      <c r="AG354" s="234"/>
      <c r="AH354" s="234"/>
      <c r="AI354" s="234"/>
      <c r="AJ354" s="235"/>
      <c r="AK354" s="208"/>
      <c r="AL354" s="227"/>
      <c r="AM354" s="233"/>
      <c r="AN354" s="234"/>
      <c r="AO354" s="234"/>
      <c r="AP354" s="234"/>
      <c r="AQ354" s="234"/>
      <c r="AR354" s="235"/>
      <c r="AS354" s="208"/>
      <c r="AT354" s="227"/>
      <c r="AU354" s="233"/>
      <c r="AV354" s="234"/>
      <c r="AW354" s="234"/>
      <c r="AX354" s="234"/>
      <c r="AY354" s="234"/>
      <c r="AZ354" s="235"/>
      <c r="BA354" s="208"/>
    </row>
    <row r="355" spans="1:53" x14ac:dyDescent="0.25">
      <c r="A355" s="208"/>
      <c r="B355" s="208"/>
      <c r="C355" s="208"/>
      <c r="D355" s="248"/>
      <c r="E355" s="208"/>
      <c r="F355" s="208"/>
      <c r="G355" s="208"/>
      <c r="H355" s="208"/>
      <c r="I355" s="208"/>
      <c r="J355" s="208"/>
      <c r="K355" s="334"/>
      <c r="L355" s="334"/>
      <c r="M355" s="208"/>
      <c r="N355" s="208"/>
      <c r="O355" s="208"/>
      <c r="P355" s="208"/>
      <c r="Q355" s="208"/>
      <c r="R355" s="208"/>
      <c r="S355" s="334"/>
      <c r="T355" s="334"/>
      <c r="U355" s="208"/>
      <c r="V355" s="208"/>
      <c r="W355" s="208"/>
      <c r="X355" s="208"/>
      <c r="Y355" s="208"/>
      <c r="Z355" s="208"/>
      <c r="AA355" s="334"/>
      <c r="AB355" s="334"/>
      <c r="AC355" s="208"/>
      <c r="AD355" s="248"/>
      <c r="AE355" s="208"/>
      <c r="AF355" s="208"/>
      <c r="AG355" s="208"/>
      <c r="AH355" s="208"/>
      <c r="AI355" s="208"/>
      <c r="AJ355" s="208"/>
      <c r="AK355" s="334"/>
      <c r="AL355" s="334"/>
      <c r="AM355" s="208"/>
      <c r="AN355" s="208"/>
      <c r="AO355" s="208"/>
      <c r="AP355" s="208"/>
      <c r="AQ355" s="208"/>
      <c r="AR355" s="208"/>
      <c r="AS355" s="334"/>
      <c r="AT355" s="334"/>
      <c r="AU355" s="208"/>
      <c r="AV355" s="208"/>
      <c r="AW355" s="208"/>
      <c r="AX355" s="208"/>
      <c r="AY355" s="208"/>
      <c r="AZ355" s="208"/>
      <c r="BA355" s="208"/>
    </row>
    <row r="356" spans="1:53" x14ac:dyDescent="0.25">
      <c r="A356" s="208"/>
      <c r="B356" s="19"/>
      <c r="C356" s="19"/>
      <c r="D356" s="255"/>
      <c r="E356" s="340" t="s">
        <v>694</v>
      </c>
      <c r="F356" s="341"/>
      <c r="G356" s="341"/>
      <c r="H356" s="341"/>
      <c r="I356" s="341"/>
      <c r="J356" s="342"/>
      <c r="K356" s="216"/>
      <c r="L356" s="217"/>
      <c r="M356" s="340" t="s">
        <v>695</v>
      </c>
      <c r="N356" s="341"/>
      <c r="O356" s="341"/>
      <c r="P356" s="341"/>
      <c r="Q356" s="341"/>
      <c r="R356" s="341"/>
      <c r="S356" s="334"/>
      <c r="T356" s="344"/>
      <c r="U356" s="340" t="s">
        <v>696</v>
      </c>
      <c r="V356" s="341"/>
      <c r="W356" s="341"/>
      <c r="X356" s="341"/>
      <c r="Y356" s="341"/>
      <c r="Z356" s="341"/>
      <c r="AA356" s="334"/>
      <c r="AB356" s="334"/>
      <c r="AC356" s="208"/>
      <c r="AD356" s="248"/>
      <c r="AE356" s="345" t="s">
        <v>697</v>
      </c>
      <c r="AF356" s="346"/>
      <c r="AG356" s="346"/>
      <c r="AH356" s="346"/>
      <c r="AI356" s="346"/>
      <c r="AJ356" s="346"/>
      <c r="AK356" s="334"/>
      <c r="AL356" s="334"/>
      <c r="AM356" s="346" t="e">
        <v>#REF!</v>
      </c>
      <c r="AN356" s="346"/>
      <c r="AO356" s="346"/>
      <c r="AP356" s="346"/>
      <c r="AQ356" s="346"/>
      <c r="AR356" s="346"/>
      <c r="AS356" s="334"/>
      <c r="AT356" s="344"/>
      <c r="AU356" s="345" t="e">
        <v>#REF!</v>
      </c>
      <c r="AV356" s="346"/>
      <c r="AW356" s="346"/>
      <c r="AX356" s="346"/>
      <c r="AY356" s="346"/>
      <c r="AZ356" s="346"/>
      <c r="BA356" s="208"/>
    </row>
    <row r="357" spans="1:53" x14ac:dyDescent="0.25">
      <c r="A357" s="208"/>
      <c r="B357" s="10" t="s">
        <v>700</v>
      </c>
      <c r="C357" s="10" t="s">
        <v>43</v>
      </c>
      <c r="D357" s="252" t="s">
        <v>701</v>
      </c>
      <c r="E357" s="20" t="s">
        <v>702</v>
      </c>
      <c r="F357" s="20" t="s">
        <v>703</v>
      </c>
      <c r="G357" s="20" t="s">
        <v>704</v>
      </c>
      <c r="H357" s="20" t="s">
        <v>705</v>
      </c>
      <c r="I357" s="20" t="s">
        <v>706</v>
      </c>
      <c r="J357" s="20" t="s">
        <v>707</v>
      </c>
      <c r="K357" s="218"/>
      <c r="L357" s="208"/>
      <c r="M357" s="20" t="s">
        <v>702</v>
      </c>
      <c r="N357" s="145" t="s">
        <v>703</v>
      </c>
      <c r="O357" s="145" t="s">
        <v>704</v>
      </c>
      <c r="P357" s="145" t="s">
        <v>705</v>
      </c>
      <c r="Q357" s="145" t="s">
        <v>706</v>
      </c>
      <c r="R357" s="145" t="s">
        <v>707</v>
      </c>
      <c r="S357" s="343"/>
      <c r="T357" s="344"/>
      <c r="U357" s="20" t="s">
        <v>702</v>
      </c>
      <c r="V357" s="20" t="s">
        <v>703</v>
      </c>
      <c r="W357" s="20" t="s">
        <v>704</v>
      </c>
      <c r="X357" s="20" t="s">
        <v>705</v>
      </c>
      <c r="Y357" s="20" t="s">
        <v>706</v>
      </c>
      <c r="Z357" s="20" t="s">
        <v>707</v>
      </c>
      <c r="AA357" s="208"/>
      <c r="AB357" s="10" t="s">
        <v>700</v>
      </c>
      <c r="AC357" s="10" t="s">
        <v>43</v>
      </c>
      <c r="AD357" s="252" t="s">
        <v>701</v>
      </c>
      <c r="AE357" s="20" t="s">
        <v>702</v>
      </c>
      <c r="AF357" s="20" t="s">
        <v>703</v>
      </c>
      <c r="AG357" s="20" t="s">
        <v>704</v>
      </c>
      <c r="AH357" s="20" t="s">
        <v>705</v>
      </c>
      <c r="AI357" s="20" t="s">
        <v>706</v>
      </c>
      <c r="AJ357" s="20" t="s">
        <v>707</v>
      </c>
      <c r="AK357" s="343"/>
      <c r="AL357" s="344"/>
      <c r="AM357" s="20" t="s">
        <v>702</v>
      </c>
      <c r="AN357" s="20" t="s">
        <v>703</v>
      </c>
      <c r="AO357" s="20" t="s">
        <v>704</v>
      </c>
      <c r="AP357" s="20" t="s">
        <v>705</v>
      </c>
      <c r="AQ357" s="20" t="s">
        <v>706</v>
      </c>
      <c r="AR357" s="20" t="s">
        <v>707</v>
      </c>
      <c r="AS357" s="343"/>
      <c r="AT357" s="344"/>
      <c r="AU357" s="20" t="s">
        <v>702</v>
      </c>
      <c r="AV357" s="20" t="s">
        <v>703</v>
      </c>
      <c r="AW357" s="20" t="s">
        <v>704</v>
      </c>
      <c r="AX357" s="20" t="s">
        <v>705</v>
      </c>
      <c r="AY357" s="20" t="s">
        <v>706</v>
      </c>
      <c r="AZ357" s="20" t="s">
        <v>707</v>
      </c>
      <c r="BA357" s="208"/>
    </row>
    <row r="358" spans="1:53" x14ac:dyDescent="0.25">
      <c r="A358" s="219" t="s">
        <v>715</v>
      </c>
      <c r="B358" s="10" t="s">
        <v>60</v>
      </c>
      <c r="C358" s="10"/>
      <c r="D358" s="253">
        <v>8201</v>
      </c>
      <c r="E358" s="10">
        <v>3</v>
      </c>
      <c r="F358" s="10">
        <v>4</v>
      </c>
      <c r="G358" s="10">
        <v>4</v>
      </c>
      <c r="H358" s="10">
        <v>4</v>
      </c>
      <c r="I358" s="10">
        <v>3</v>
      </c>
      <c r="J358" s="10"/>
      <c r="K358" s="343"/>
      <c r="L358" s="344"/>
      <c r="M358" s="10">
        <v>144.41999999999999</v>
      </c>
      <c r="N358" s="10">
        <v>200.72</v>
      </c>
      <c r="O358" s="10">
        <v>196.84</v>
      </c>
      <c r="P358" s="10">
        <v>178.29</v>
      </c>
      <c r="Q358" s="10">
        <v>842.15</v>
      </c>
      <c r="R358" s="10"/>
      <c r="S358" s="343"/>
      <c r="T358" s="344"/>
      <c r="U358" s="10">
        <v>36</v>
      </c>
      <c r="V358" s="10">
        <v>50</v>
      </c>
      <c r="W358" s="10">
        <v>49</v>
      </c>
      <c r="X358" s="10">
        <v>45</v>
      </c>
      <c r="Y358" s="10">
        <v>211</v>
      </c>
      <c r="Z358" s="10"/>
      <c r="AA358" s="208"/>
      <c r="AB358" s="10" t="s">
        <v>716</v>
      </c>
      <c r="AC358" s="10"/>
      <c r="AD358" s="253" t="s">
        <v>679</v>
      </c>
      <c r="AE358" s="220">
        <v>1</v>
      </c>
      <c r="AF358" s="220"/>
      <c r="AG358" s="220"/>
      <c r="AH358" s="220"/>
      <c r="AI358" s="220"/>
      <c r="AJ358" s="220"/>
      <c r="AK358" s="343"/>
      <c r="AL358" s="344"/>
      <c r="AM358" s="220">
        <v>3.69</v>
      </c>
      <c r="AN358" s="220">
        <v>0</v>
      </c>
      <c r="AO358" s="220"/>
      <c r="AP358" s="220"/>
      <c r="AQ358" s="220">
        <v>0</v>
      </c>
      <c r="AR358" s="220"/>
      <c r="AS358" s="343"/>
      <c r="AT358" s="344"/>
      <c r="AU358" s="220">
        <v>3.69</v>
      </c>
      <c r="AV358" s="220">
        <v>0</v>
      </c>
      <c r="AW358" s="220"/>
      <c r="AX358" s="220"/>
      <c r="AY358" s="220">
        <v>0</v>
      </c>
      <c r="AZ358" s="220"/>
      <c r="BA358" s="208"/>
    </row>
    <row r="359" spans="1:53" x14ac:dyDescent="0.25">
      <c r="A359" s="219"/>
      <c r="B359" s="10" t="s">
        <v>245</v>
      </c>
      <c r="C359" s="10"/>
      <c r="D359" s="253">
        <v>8234</v>
      </c>
      <c r="E359" s="10">
        <v>17</v>
      </c>
      <c r="F359" s="10">
        <v>16</v>
      </c>
      <c r="G359" s="10">
        <v>16</v>
      </c>
      <c r="H359" s="10">
        <v>15</v>
      </c>
      <c r="I359" s="10">
        <v>16</v>
      </c>
      <c r="J359" s="10"/>
      <c r="K359" s="343"/>
      <c r="L359" s="344"/>
      <c r="M359" s="10">
        <v>2136.2399999999998</v>
      </c>
      <c r="N359" s="10">
        <v>1926.4</v>
      </c>
      <c r="O359" s="10">
        <v>2074.44</v>
      </c>
      <c r="P359" s="10">
        <v>1516.68</v>
      </c>
      <c r="Q359" s="10">
        <v>8075.79</v>
      </c>
      <c r="R359" s="10"/>
      <c r="S359" s="343"/>
      <c r="T359" s="344"/>
      <c r="U359" s="10">
        <v>107</v>
      </c>
      <c r="V359" s="10">
        <v>96</v>
      </c>
      <c r="W359" s="10">
        <v>104</v>
      </c>
      <c r="X359" s="10">
        <v>76</v>
      </c>
      <c r="Y359" s="10">
        <v>404</v>
      </c>
      <c r="Z359" s="10"/>
      <c r="AA359" s="208"/>
      <c r="AB359" s="10" t="s">
        <v>60</v>
      </c>
      <c r="AC359" s="10"/>
      <c r="AD359" s="253">
        <v>8201</v>
      </c>
      <c r="AE359" s="220">
        <v>132</v>
      </c>
      <c r="AF359" s="220">
        <v>71</v>
      </c>
      <c r="AG359" s="220">
        <v>40</v>
      </c>
      <c r="AH359" s="220">
        <v>29</v>
      </c>
      <c r="AI359" s="220">
        <v>29</v>
      </c>
      <c r="AJ359" s="220"/>
      <c r="AK359" s="343"/>
      <c r="AL359" s="344"/>
      <c r="AM359" s="220">
        <v>37361.64</v>
      </c>
      <c r="AN359" s="220">
        <v>11969.92</v>
      </c>
      <c r="AO359" s="220">
        <v>6336</v>
      </c>
      <c r="AP359" s="220">
        <v>2294.5</v>
      </c>
      <c r="AQ359" s="220">
        <v>11602.67</v>
      </c>
      <c r="AR359" s="220"/>
      <c r="AS359" s="343"/>
      <c r="AT359" s="344"/>
      <c r="AU359" s="220">
        <v>278.81820900000002</v>
      </c>
      <c r="AV359" s="220">
        <v>89.327761190000004</v>
      </c>
      <c r="AW359" s="220">
        <v>49.116279069999997</v>
      </c>
      <c r="AX359" s="220">
        <v>17.92578125</v>
      </c>
      <c r="AY359" s="220">
        <v>88.57</v>
      </c>
      <c r="AZ359" s="220"/>
      <c r="BA359" s="208"/>
    </row>
    <row r="360" spans="1:53" x14ac:dyDescent="0.25">
      <c r="A360" s="219"/>
      <c r="B360" s="10" t="s">
        <v>467</v>
      </c>
      <c r="C360" s="10"/>
      <c r="D360" s="253">
        <v>8232</v>
      </c>
      <c r="E360" s="10">
        <v>1</v>
      </c>
      <c r="F360" s="10">
        <v>1</v>
      </c>
      <c r="G360" s="10">
        <v>1</v>
      </c>
      <c r="H360" s="10">
        <v>1</v>
      </c>
      <c r="I360" s="10"/>
      <c r="J360" s="10"/>
      <c r="K360" s="343"/>
      <c r="L360" s="344"/>
      <c r="M360" s="10">
        <v>251.77</v>
      </c>
      <c r="N360" s="10">
        <v>201.23</v>
      </c>
      <c r="O360" s="10">
        <v>189.65</v>
      </c>
      <c r="P360" s="10">
        <v>70.62</v>
      </c>
      <c r="Q360" s="10">
        <v>0</v>
      </c>
      <c r="R360" s="10"/>
      <c r="S360" s="343"/>
      <c r="T360" s="344"/>
      <c r="U360" s="10">
        <v>252</v>
      </c>
      <c r="V360" s="10">
        <v>201</v>
      </c>
      <c r="W360" s="10">
        <v>190</v>
      </c>
      <c r="X360" s="10">
        <v>71</v>
      </c>
      <c r="Y360" s="10">
        <v>0</v>
      </c>
      <c r="Z360" s="10"/>
      <c r="AA360" s="208"/>
      <c r="AB360" s="10" t="s">
        <v>60</v>
      </c>
      <c r="AC360" s="10"/>
      <c r="AD360" s="253">
        <v>8205</v>
      </c>
      <c r="AE360" s="220">
        <v>46</v>
      </c>
      <c r="AF360" s="220">
        <v>25</v>
      </c>
      <c r="AG360" s="220">
        <v>20</v>
      </c>
      <c r="AH360" s="220">
        <v>17</v>
      </c>
      <c r="AI360" s="220">
        <v>12</v>
      </c>
      <c r="AJ360" s="220"/>
      <c r="AK360" s="343"/>
      <c r="AL360" s="344"/>
      <c r="AM360" s="220">
        <v>10841.28</v>
      </c>
      <c r="AN360" s="220">
        <v>5242.78</v>
      </c>
      <c r="AO360" s="220">
        <v>2474.21</v>
      </c>
      <c r="AP360" s="220">
        <v>1170.99</v>
      </c>
      <c r="AQ360" s="220">
        <v>3731.35</v>
      </c>
      <c r="AR360" s="220"/>
      <c r="AS360" s="343"/>
      <c r="AT360" s="344"/>
      <c r="AU360" s="220">
        <v>235.68</v>
      </c>
      <c r="AV360" s="220">
        <v>113.9734783</v>
      </c>
      <c r="AW360" s="220">
        <v>54.982444440000002</v>
      </c>
      <c r="AX360" s="220">
        <v>25.45630435</v>
      </c>
      <c r="AY360" s="220">
        <v>81.116304349999993</v>
      </c>
      <c r="AZ360" s="220"/>
      <c r="BA360" s="208"/>
    </row>
    <row r="361" spans="1:53" x14ac:dyDescent="0.25">
      <c r="A361" s="219"/>
      <c r="B361" s="10" t="s">
        <v>716</v>
      </c>
      <c r="C361" s="10"/>
      <c r="D361" s="253"/>
      <c r="E361" s="10">
        <v>11</v>
      </c>
      <c r="F361" s="10">
        <v>6</v>
      </c>
      <c r="G361" s="10">
        <v>7</v>
      </c>
      <c r="H361" s="10">
        <v>6</v>
      </c>
      <c r="I361" s="10">
        <v>7</v>
      </c>
      <c r="J361" s="10"/>
      <c r="K361" s="343"/>
      <c r="L361" s="344"/>
      <c r="M361" s="10">
        <v>1979.37</v>
      </c>
      <c r="N361" s="10">
        <v>841.66</v>
      </c>
      <c r="O361" s="10">
        <v>1300.96</v>
      </c>
      <c r="P361" s="10">
        <v>233.19</v>
      </c>
      <c r="Q361" s="10">
        <v>7753.41</v>
      </c>
      <c r="R361" s="10"/>
      <c r="S361" s="343"/>
      <c r="T361" s="344"/>
      <c r="U361" s="10">
        <v>165</v>
      </c>
      <c r="V361" s="10">
        <v>70</v>
      </c>
      <c r="W361" s="10">
        <v>108</v>
      </c>
      <c r="X361" s="10">
        <v>21</v>
      </c>
      <c r="Y361" s="10">
        <v>646</v>
      </c>
      <c r="Z361" s="10"/>
      <c r="AA361" s="208"/>
      <c r="AB361" s="10" t="s">
        <v>64</v>
      </c>
      <c r="AC361" s="10"/>
      <c r="AD361" s="253">
        <v>8201</v>
      </c>
      <c r="AE361" s="220">
        <v>62</v>
      </c>
      <c r="AF361" s="220">
        <v>29</v>
      </c>
      <c r="AG361" s="220">
        <v>16</v>
      </c>
      <c r="AH361" s="220">
        <v>12</v>
      </c>
      <c r="AI361" s="220">
        <v>9</v>
      </c>
      <c r="AJ361" s="220"/>
      <c r="AK361" s="343"/>
      <c r="AL361" s="344"/>
      <c r="AM361" s="220">
        <v>32928.949999999997</v>
      </c>
      <c r="AN361" s="220">
        <v>15914.47</v>
      </c>
      <c r="AO361" s="220">
        <v>6951.35</v>
      </c>
      <c r="AP361" s="220">
        <v>3185.05</v>
      </c>
      <c r="AQ361" s="220">
        <v>4034.81</v>
      </c>
      <c r="AR361" s="220"/>
      <c r="AS361" s="343"/>
      <c r="AT361" s="344"/>
      <c r="AU361" s="220">
        <v>514.51484379999999</v>
      </c>
      <c r="AV361" s="220">
        <v>248.6635938</v>
      </c>
      <c r="AW361" s="220">
        <v>115.8558333</v>
      </c>
      <c r="AX361" s="220">
        <v>54.914655170000003</v>
      </c>
      <c r="AY361" s="220">
        <v>66.144426229999993</v>
      </c>
      <c r="AZ361" s="220"/>
      <c r="BA361" s="208"/>
    </row>
    <row r="362" spans="1:53" x14ac:dyDescent="0.25">
      <c r="A362" s="219"/>
      <c r="B362" s="10" t="s">
        <v>60</v>
      </c>
      <c r="C362" s="10"/>
      <c r="D362" s="253">
        <v>8201</v>
      </c>
      <c r="E362" s="10">
        <v>935</v>
      </c>
      <c r="F362" s="10">
        <v>659</v>
      </c>
      <c r="G362" s="10">
        <v>509</v>
      </c>
      <c r="H362" s="10">
        <v>422</v>
      </c>
      <c r="I362" s="10">
        <v>462</v>
      </c>
      <c r="J362" s="10"/>
      <c r="K362" s="343"/>
      <c r="L362" s="344"/>
      <c r="M362" s="10">
        <v>107119.92</v>
      </c>
      <c r="N362" s="10">
        <v>92598.97</v>
      </c>
      <c r="O362" s="10">
        <v>73259.31</v>
      </c>
      <c r="P362" s="10">
        <v>39360.21</v>
      </c>
      <c r="Q362" s="10">
        <v>451943.12</v>
      </c>
      <c r="R362" s="10"/>
      <c r="S362" s="343"/>
      <c r="T362" s="344"/>
      <c r="U362" s="10">
        <v>99</v>
      </c>
      <c r="V362" s="10">
        <v>85</v>
      </c>
      <c r="W362" s="10">
        <v>72</v>
      </c>
      <c r="X362" s="10">
        <v>39</v>
      </c>
      <c r="Y362" s="10">
        <v>440</v>
      </c>
      <c r="Z362" s="10"/>
      <c r="AA362" s="208"/>
      <c r="AB362" s="10" t="s">
        <v>65</v>
      </c>
      <c r="AC362" s="10"/>
      <c r="AD362" s="253">
        <v>8009</v>
      </c>
      <c r="AE362" s="220">
        <v>6</v>
      </c>
      <c r="AF362" s="220">
        <v>2</v>
      </c>
      <c r="AG362" s="220">
        <v>1</v>
      </c>
      <c r="AH362" s="220">
        <v>1</v>
      </c>
      <c r="AI362" s="220"/>
      <c r="AJ362" s="220"/>
      <c r="AK362" s="343"/>
      <c r="AL362" s="344"/>
      <c r="AM362" s="220">
        <v>6825.63</v>
      </c>
      <c r="AN362" s="220">
        <v>255.98</v>
      </c>
      <c r="AO362" s="220">
        <v>47.2</v>
      </c>
      <c r="AP362" s="220">
        <v>40.78</v>
      </c>
      <c r="AQ362" s="220">
        <v>0</v>
      </c>
      <c r="AR362" s="220"/>
      <c r="AS362" s="343"/>
      <c r="AT362" s="344"/>
      <c r="AU362" s="220">
        <v>1137.605</v>
      </c>
      <c r="AV362" s="220">
        <v>42.66333333</v>
      </c>
      <c r="AW362" s="220">
        <v>7.8666666669999996</v>
      </c>
      <c r="AX362" s="220">
        <v>6.7966666670000002</v>
      </c>
      <c r="AY362" s="220">
        <v>0</v>
      </c>
      <c r="AZ362" s="220"/>
      <c r="BA362" s="208"/>
    </row>
    <row r="363" spans="1:53" x14ac:dyDescent="0.25">
      <c r="A363" s="219"/>
      <c r="B363" s="10" t="s">
        <v>60</v>
      </c>
      <c r="C363" s="10"/>
      <c r="D363" s="253">
        <v>8205</v>
      </c>
      <c r="E363" s="10">
        <v>1227</v>
      </c>
      <c r="F363" s="10">
        <v>717</v>
      </c>
      <c r="G363" s="10">
        <v>666</v>
      </c>
      <c r="H363" s="10">
        <v>554</v>
      </c>
      <c r="I363" s="10">
        <v>608</v>
      </c>
      <c r="J363" s="10"/>
      <c r="K363" s="343"/>
      <c r="L363" s="344"/>
      <c r="M363" s="10">
        <v>149987.60999999999</v>
      </c>
      <c r="N363" s="10">
        <v>83813.27</v>
      </c>
      <c r="O363" s="10">
        <v>78623.41</v>
      </c>
      <c r="P363" s="10">
        <v>60269.760000000002</v>
      </c>
      <c r="Q363" s="10">
        <v>559666.76</v>
      </c>
      <c r="R363" s="10"/>
      <c r="S363" s="343"/>
      <c r="T363" s="344"/>
      <c r="U363" s="10">
        <v>109</v>
      </c>
      <c r="V363" s="10">
        <v>61</v>
      </c>
      <c r="W363" s="10">
        <v>59</v>
      </c>
      <c r="X363" s="10">
        <v>45</v>
      </c>
      <c r="Y363" s="10">
        <v>407</v>
      </c>
      <c r="Z363" s="10"/>
      <c r="AA363" s="208"/>
      <c r="AB363" s="10" t="s">
        <v>69</v>
      </c>
      <c r="AC363" s="10"/>
      <c r="AD363" s="253">
        <v>8001</v>
      </c>
      <c r="AE363" s="220">
        <v>21</v>
      </c>
      <c r="AF363" s="220">
        <v>13</v>
      </c>
      <c r="AG363" s="220">
        <v>8</v>
      </c>
      <c r="AH363" s="220">
        <v>5</v>
      </c>
      <c r="AI363" s="220">
        <v>8</v>
      </c>
      <c r="AJ363" s="220"/>
      <c r="AK363" s="343"/>
      <c r="AL363" s="344"/>
      <c r="AM363" s="220">
        <v>3721.29</v>
      </c>
      <c r="AN363" s="220">
        <v>1313.81</v>
      </c>
      <c r="AO363" s="220">
        <v>572.13</v>
      </c>
      <c r="AP363" s="220">
        <v>118.77</v>
      </c>
      <c r="AQ363" s="220">
        <v>5956.06</v>
      </c>
      <c r="AR363" s="220"/>
      <c r="AS363" s="343"/>
      <c r="AT363" s="344"/>
      <c r="AU363" s="220">
        <v>161.79521740000001</v>
      </c>
      <c r="AV363" s="220">
        <v>57.122173910000001</v>
      </c>
      <c r="AW363" s="220">
        <v>26.005909089999999</v>
      </c>
      <c r="AX363" s="220">
        <v>7.4231249999999998</v>
      </c>
      <c r="AY363" s="220">
        <v>270.73</v>
      </c>
      <c r="AZ363" s="220"/>
      <c r="BA363" s="208"/>
    </row>
    <row r="364" spans="1:53" x14ac:dyDescent="0.25">
      <c r="A364" s="219"/>
      <c r="B364" s="10" t="s">
        <v>64</v>
      </c>
      <c r="C364" s="10"/>
      <c r="D364" s="253">
        <v>8201</v>
      </c>
      <c r="E364" s="10">
        <v>169</v>
      </c>
      <c r="F364" s="10">
        <v>109</v>
      </c>
      <c r="G364" s="10">
        <v>94</v>
      </c>
      <c r="H364" s="10">
        <v>71</v>
      </c>
      <c r="I364" s="10">
        <v>76</v>
      </c>
      <c r="J364" s="10"/>
      <c r="K364" s="343"/>
      <c r="L364" s="344"/>
      <c r="M364" s="10">
        <v>25445.8</v>
      </c>
      <c r="N364" s="10">
        <v>18280.09</v>
      </c>
      <c r="O364" s="10">
        <v>14610</v>
      </c>
      <c r="P364" s="10">
        <v>9177.7000000000007</v>
      </c>
      <c r="Q364" s="10">
        <v>92550.56</v>
      </c>
      <c r="R364" s="10"/>
      <c r="S364" s="343"/>
      <c r="T364" s="344"/>
      <c r="U364" s="10">
        <v>133</v>
      </c>
      <c r="V364" s="10">
        <v>95</v>
      </c>
      <c r="W364" s="10">
        <v>84</v>
      </c>
      <c r="X364" s="10">
        <v>54</v>
      </c>
      <c r="Y364" s="10">
        <v>548</v>
      </c>
      <c r="Z364" s="10"/>
      <c r="AA364" s="208"/>
      <c r="AB364" s="10" t="s">
        <v>76</v>
      </c>
      <c r="AC364" s="10"/>
      <c r="AD364" s="253">
        <v>8037</v>
      </c>
      <c r="AE364" s="220">
        <v>7</v>
      </c>
      <c r="AF364" s="220">
        <v>2</v>
      </c>
      <c r="AG364" s="220"/>
      <c r="AH364" s="220">
        <v>1</v>
      </c>
      <c r="AI364" s="220">
        <v>1</v>
      </c>
      <c r="AJ364" s="220"/>
      <c r="AK364" s="343"/>
      <c r="AL364" s="344"/>
      <c r="AM364" s="220">
        <v>1020.47</v>
      </c>
      <c r="AN364" s="220">
        <v>940.2</v>
      </c>
      <c r="AO364" s="220">
        <v>0</v>
      </c>
      <c r="AP364" s="220">
        <v>767.76</v>
      </c>
      <c r="AQ364" s="220">
        <v>3041.4</v>
      </c>
      <c r="AR364" s="220"/>
      <c r="AS364" s="343"/>
      <c r="AT364" s="344"/>
      <c r="AU364" s="220">
        <v>145.7814286</v>
      </c>
      <c r="AV364" s="220">
        <v>134.3142857</v>
      </c>
      <c r="AW364" s="220">
        <v>0</v>
      </c>
      <c r="AX364" s="220">
        <v>109.68</v>
      </c>
      <c r="AY364" s="220">
        <v>434.48571429999998</v>
      </c>
      <c r="AZ364" s="220"/>
      <c r="BA364" s="208"/>
    </row>
    <row r="365" spans="1:53" x14ac:dyDescent="0.25">
      <c r="A365" s="219"/>
      <c r="B365" s="10" t="s">
        <v>64</v>
      </c>
      <c r="C365" s="10"/>
      <c r="D365" s="253">
        <v>8205</v>
      </c>
      <c r="E365" s="10">
        <v>1</v>
      </c>
      <c r="F365" s="10">
        <v>1</v>
      </c>
      <c r="G365" s="10">
        <v>1</v>
      </c>
      <c r="H365" s="10"/>
      <c r="I365" s="10"/>
      <c r="J365" s="10"/>
      <c r="K365" s="343"/>
      <c r="L365" s="344"/>
      <c r="M365" s="10">
        <v>138.87</v>
      </c>
      <c r="N365" s="10">
        <v>131.9</v>
      </c>
      <c r="O365" s="10">
        <v>141.97999999999999</v>
      </c>
      <c r="P365" s="10"/>
      <c r="Q365" s="10">
        <v>0</v>
      </c>
      <c r="R365" s="10"/>
      <c r="S365" s="343"/>
      <c r="T365" s="344"/>
      <c r="U365" s="10">
        <v>139</v>
      </c>
      <c r="V365" s="10">
        <v>132</v>
      </c>
      <c r="W365" s="10">
        <v>142</v>
      </c>
      <c r="X365" s="10"/>
      <c r="Y365" s="10">
        <v>0</v>
      </c>
      <c r="Z365" s="10"/>
      <c r="AA365" s="208"/>
      <c r="AB365" s="10" t="s">
        <v>78</v>
      </c>
      <c r="AC365" s="10"/>
      <c r="AD365" s="253">
        <v>8004</v>
      </c>
      <c r="AE365" s="220">
        <v>68</v>
      </c>
      <c r="AF365" s="220">
        <v>52</v>
      </c>
      <c r="AG365" s="220">
        <v>42</v>
      </c>
      <c r="AH365" s="220">
        <v>31</v>
      </c>
      <c r="AI365" s="220">
        <v>34</v>
      </c>
      <c r="AJ365" s="220"/>
      <c r="AK365" s="343"/>
      <c r="AL365" s="344"/>
      <c r="AM365" s="220">
        <v>126576.61</v>
      </c>
      <c r="AN365" s="220">
        <v>182202.39</v>
      </c>
      <c r="AO365" s="220">
        <v>86556.46</v>
      </c>
      <c r="AP365" s="220">
        <v>37557.25</v>
      </c>
      <c r="AQ365" s="220">
        <v>223629.07</v>
      </c>
      <c r="AR365" s="220"/>
      <c r="AS365" s="343"/>
      <c r="AT365" s="344"/>
      <c r="AU365" s="220">
        <v>1782.769155</v>
      </c>
      <c r="AV365" s="220">
        <v>2566.230845</v>
      </c>
      <c r="AW365" s="220">
        <v>1291.887463</v>
      </c>
      <c r="AX365" s="220">
        <v>569.04924240000003</v>
      </c>
      <c r="AY365" s="220">
        <v>3288.6627939999998</v>
      </c>
      <c r="AZ365" s="220"/>
      <c r="BA365" s="208"/>
    </row>
    <row r="366" spans="1:53" x14ac:dyDescent="0.25">
      <c r="A366" s="219"/>
      <c r="B366" s="10" t="s">
        <v>65</v>
      </c>
      <c r="C366" s="10"/>
      <c r="D366" s="253">
        <v>8009</v>
      </c>
      <c r="E366" s="10">
        <v>85</v>
      </c>
      <c r="F366" s="10">
        <v>48</v>
      </c>
      <c r="G366" s="10">
        <v>36</v>
      </c>
      <c r="H366" s="10">
        <v>27</v>
      </c>
      <c r="I366" s="10">
        <v>34</v>
      </c>
      <c r="J366" s="10"/>
      <c r="K366" s="343"/>
      <c r="L366" s="344"/>
      <c r="M366" s="10">
        <v>12355.21</v>
      </c>
      <c r="N366" s="10">
        <v>9069.39</v>
      </c>
      <c r="O366" s="10">
        <v>5417.81</v>
      </c>
      <c r="P366" s="10">
        <v>2908.27</v>
      </c>
      <c r="Q366" s="10">
        <v>34945.620000000003</v>
      </c>
      <c r="R366" s="10"/>
      <c r="S366" s="343"/>
      <c r="T366" s="344"/>
      <c r="U366" s="10">
        <v>133</v>
      </c>
      <c r="V366" s="10">
        <v>98</v>
      </c>
      <c r="W366" s="10">
        <v>62</v>
      </c>
      <c r="X366" s="10">
        <v>35</v>
      </c>
      <c r="Y366" s="10">
        <v>411</v>
      </c>
      <c r="Z366" s="10"/>
      <c r="AA366" s="208"/>
      <c r="AB366" s="10" t="s">
        <v>80</v>
      </c>
      <c r="AC366" s="10"/>
      <c r="AD366" s="253">
        <v>8232</v>
      </c>
      <c r="AE366" s="220">
        <v>4</v>
      </c>
      <c r="AF366" s="220">
        <v>2</v>
      </c>
      <c r="AG366" s="220">
        <v>1</v>
      </c>
      <c r="AH366" s="220">
        <v>1</v>
      </c>
      <c r="AI366" s="220">
        <v>2</v>
      </c>
      <c r="AJ366" s="220"/>
      <c r="AK366" s="343"/>
      <c r="AL366" s="344"/>
      <c r="AM366" s="220">
        <v>1154.79</v>
      </c>
      <c r="AN366" s="220">
        <v>385.35</v>
      </c>
      <c r="AO366" s="220">
        <v>211.14</v>
      </c>
      <c r="AP366" s="220">
        <v>119.69</v>
      </c>
      <c r="AQ366" s="220">
        <v>354.34</v>
      </c>
      <c r="AR366" s="220"/>
      <c r="AS366" s="343"/>
      <c r="AT366" s="344"/>
      <c r="AU366" s="220">
        <v>230.958</v>
      </c>
      <c r="AV366" s="220">
        <v>77.069999999999993</v>
      </c>
      <c r="AW366" s="220">
        <v>52.784999999999997</v>
      </c>
      <c r="AX366" s="220">
        <v>39.896666670000002</v>
      </c>
      <c r="AY366" s="220">
        <v>88.584999999999994</v>
      </c>
      <c r="AZ366" s="220"/>
      <c r="BA366" s="208"/>
    </row>
    <row r="367" spans="1:53" x14ac:dyDescent="0.25">
      <c r="A367" s="219"/>
      <c r="B367" s="10" t="s">
        <v>69</v>
      </c>
      <c r="C367" s="10"/>
      <c r="D367" s="253">
        <v>8001</v>
      </c>
      <c r="E367" s="10">
        <v>143</v>
      </c>
      <c r="F367" s="10">
        <v>96</v>
      </c>
      <c r="G367" s="10">
        <v>72</v>
      </c>
      <c r="H367" s="10">
        <v>53</v>
      </c>
      <c r="I367" s="10">
        <v>64</v>
      </c>
      <c r="J367" s="10"/>
      <c r="K367" s="343"/>
      <c r="L367" s="344"/>
      <c r="M367" s="10">
        <v>29160.27</v>
      </c>
      <c r="N367" s="10">
        <v>26281.62</v>
      </c>
      <c r="O367" s="10">
        <v>19467.490000000002</v>
      </c>
      <c r="P367" s="10">
        <v>10685.42</v>
      </c>
      <c r="Q367" s="10">
        <v>104563.57</v>
      </c>
      <c r="R367" s="10"/>
      <c r="S367" s="343"/>
      <c r="T367" s="344"/>
      <c r="U367" s="10">
        <v>177</v>
      </c>
      <c r="V367" s="10">
        <v>159</v>
      </c>
      <c r="W367" s="10">
        <v>125</v>
      </c>
      <c r="X367" s="10">
        <v>72</v>
      </c>
      <c r="Y367" s="10">
        <v>662</v>
      </c>
      <c r="Z367" s="10"/>
      <c r="AA367" s="208"/>
      <c r="AB367" s="10" t="s">
        <v>80</v>
      </c>
      <c r="AC367" s="10"/>
      <c r="AD367" s="253">
        <v>8401</v>
      </c>
      <c r="AE367" s="220">
        <v>581</v>
      </c>
      <c r="AF367" s="220">
        <v>317</v>
      </c>
      <c r="AG367" s="220">
        <v>226</v>
      </c>
      <c r="AH367" s="220">
        <v>181</v>
      </c>
      <c r="AI367" s="220">
        <v>173</v>
      </c>
      <c r="AJ367" s="220"/>
      <c r="AK367" s="343"/>
      <c r="AL367" s="344"/>
      <c r="AM367" s="220">
        <v>742574.5</v>
      </c>
      <c r="AN367" s="220">
        <v>236745.45</v>
      </c>
      <c r="AO367" s="220">
        <v>224984.38</v>
      </c>
      <c r="AP367" s="220">
        <v>103287.97</v>
      </c>
      <c r="AQ367" s="220">
        <v>270016.55</v>
      </c>
      <c r="AR367" s="220"/>
      <c r="AS367" s="343"/>
      <c r="AT367" s="344"/>
      <c r="AU367" s="220">
        <v>1217.3352460000001</v>
      </c>
      <c r="AV367" s="220">
        <v>388.10729509999999</v>
      </c>
      <c r="AW367" s="220">
        <v>394.0181786</v>
      </c>
      <c r="AX367" s="220">
        <v>182.48757950000001</v>
      </c>
      <c r="AY367" s="220">
        <v>473.71324559999999</v>
      </c>
      <c r="AZ367" s="220"/>
      <c r="BA367" s="208"/>
    </row>
    <row r="368" spans="1:53" x14ac:dyDescent="0.25">
      <c r="A368" s="219"/>
      <c r="B368" s="10" t="s">
        <v>76</v>
      </c>
      <c r="C368" s="10"/>
      <c r="D368" s="253">
        <v>8037</v>
      </c>
      <c r="E368" s="10">
        <v>8</v>
      </c>
      <c r="F368" s="10">
        <v>5</v>
      </c>
      <c r="G368" s="10">
        <v>4</v>
      </c>
      <c r="H368" s="10">
        <v>4</v>
      </c>
      <c r="I368" s="10">
        <v>6</v>
      </c>
      <c r="J368" s="10"/>
      <c r="K368" s="343"/>
      <c r="L368" s="344"/>
      <c r="M368" s="10">
        <v>4179.8999999999996</v>
      </c>
      <c r="N368" s="10">
        <v>1150.01</v>
      </c>
      <c r="O368" s="10">
        <v>948.84</v>
      </c>
      <c r="P368" s="10">
        <v>797.72</v>
      </c>
      <c r="Q368" s="10">
        <v>18375.830000000002</v>
      </c>
      <c r="R368" s="10"/>
      <c r="S368" s="343"/>
      <c r="T368" s="344"/>
      <c r="U368" s="10">
        <v>522</v>
      </c>
      <c r="V368" s="10">
        <v>144</v>
      </c>
      <c r="W368" s="10">
        <v>119</v>
      </c>
      <c r="X368" s="10">
        <v>100</v>
      </c>
      <c r="Y368" s="10">
        <v>2297</v>
      </c>
      <c r="Z368" s="10"/>
      <c r="AA368" s="208"/>
      <c r="AB368" s="10" t="s">
        <v>80</v>
      </c>
      <c r="AC368" s="10"/>
      <c r="AD368" s="253">
        <v>8402</v>
      </c>
      <c r="AE368" s="220">
        <v>2</v>
      </c>
      <c r="AF368" s="220"/>
      <c r="AG368" s="220"/>
      <c r="AH368" s="220"/>
      <c r="AI368" s="220"/>
      <c r="AJ368" s="220"/>
      <c r="AK368" s="343"/>
      <c r="AL368" s="344"/>
      <c r="AM368" s="220">
        <v>778.97</v>
      </c>
      <c r="AN368" s="220">
        <v>0</v>
      </c>
      <c r="AO368" s="220">
        <v>0</v>
      </c>
      <c r="AP368" s="220">
        <v>0</v>
      </c>
      <c r="AQ368" s="220">
        <v>0</v>
      </c>
      <c r="AR368" s="220"/>
      <c r="AS368" s="343"/>
      <c r="AT368" s="344"/>
      <c r="AU368" s="220">
        <v>389.48500000000001</v>
      </c>
      <c r="AV368" s="220">
        <v>0</v>
      </c>
      <c r="AW368" s="220">
        <v>0</v>
      </c>
      <c r="AX368" s="220">
        <v>0</v>
      </c>
      <c r="AY368" s="220">
        <v>0</v>
      </c>
      <c r="AZ368" s="220"/>
      <c r="BA368" s="208"/>
    </row>
    <row r="369" spans="1:53" x14ac:dyDescent="0.25">
      <c r="A369" s="219"/>
      <c r="B369" s="10" t="s">
        <v>78</v>
      </c>
      <c r="C369" s="10"/>
      <c r="D369" s="253">
        <v>8004</v>
      </c>
      <c r="E369" s="10">
        <v>780</v>
      </c>
      <c r="F369" s="10">
        <v>534</v>
      </c>
      <c r="G369" s="10">
        <v>419</v>
      </c>
      <c r="H369" s="10">
        <v>332</v>
      </c>
      <c r="I369" s="10">
        <v>385</v>
      </c>
      <c r="J369" s="10"/>
      <c r="K369" s="343"/>
      <c r="L369" s="344"/>
      <c r="M369" s="10">
        <v>131317</v>
      </c>
      <c r="N369" s="10">
        <v>107923.05</v>
      </c>
      <c r="O369" s="10">
        <v>82564.429999999993</v>
      </c>
      <c r="P369" s="10">
        <v>59184.56</v>
      </c>
      <c r="Q369" s="10">
        <v>495628.32</v>
      </c>
      <c r="R369" s="10"/>
      <c r="S369" s="343"/>
      <c r="T369" s="344"/>
      <c r="U369" s="10">
        <v>142</v>
      </c>
      <c r="V369" s="10">
        <v>117</v>
      </c>
      <c r="W369" s="10">
        <v>91</v>
      </c>
      <c r="X369" s="10">
        <v>67</v>
      </c>
      <c r="Y369" s="10">
        <v>549</v>
      </c>
      <c r="Z369" s="10"/>
      <c r="AA369" s="208"/>
      <c r="AB369" s="10" t="s">
        <v>80</v>
      </c>
      <c r="AC369" s="10"/>
      <c r="AD369" s="253">
        <v>8403</v>
      </c>
      <c r="AE369" s="220">
        <v>1</v>
      </c>
      <c r="AF369" s="220">
        <v>1</v>
      </c>
      <c r="AG369" s="220">
        <v>1</v>
      </c>
      <c r="AH369" s="220">
        <v>1</v>
      </c>
      <c r="AI369" s="220">
        <v>1</v>
      </c>
      <c r="AJ369" s="220"/>
      <c r="AK369" s="343"/>
      <c r="AL369" s="344"/>
      <c r="AM369" s="220">
        <v>11.6</v>
      </c>
      <c r="AN369" s="220">
        <v>13.19</v>
      </c>
      <c r="AO369" s="220">
        <v>15.21</v>
      </c>
      <c r="AP369" s="220">
        <v>11.61</v>
      </c>
      <c r="AQ369" s="220">
        <v>857.85</v>
      </c>
      <c r="AR369" s="220"/>
      <c r="AS369" s="343"/>
      <c r="AT369" s="344"/>
      <c r="AU369" s="220">
        <v>11.6</v>
      </c>
      <c r="AV369" s="220">
        <v>13.19</v>
      </c>
      <c r="AW369" s="220">
        <v>15.21</v>
      </c>
      <c r="AX369" s="220">
        <v>11.61</v>
      </c>
      <c r="AY369" s="220">
        <v>857.85</v>
      </c>
      <c r="AZ369" s="220"/>
      <c r="BA369" s="208"/>
    </row>
    <row r="370" spans="1:53" x14ac:dyDescent="0.25">
      <c r="A370" s="219"/>
      <c r="B370" s="10" t="s">
        <v>80</v>
      </c>
      <c r="C370" s="10"/>
      <c r="D370" s="253">
        <v>8232</v>
      </c>
      <c r="E370" s="10">
        <v>10</v>
      </c>
      <c r="F370" s="10">
        <v>6</v>
      </c>
      <c r="G370" s="10">
        <v>6</v>
      </c>
      <c r="H370" s="10">
        <v>5</v>
      </c>
      <c r="I370" s="10">
        <v>3</v>
      </c>
      <c r="J370" s="10"/>
      <c r="K370" s="343"/>
      <c r="L370" s="344"/>
      <c r="M370" s="10">
        <v>1154.32</v>
      </c>
      <c r="N370" s="10">
        <v>786.64</v>
      </c>
      <c r="O370" s="10">
        <v>1338.8</v>
      </c>
      <c r="P370" s="10">
        <v>758.38</v>
      </c>
      <c r="Q370" s="10">
        <v>1339.57</v>
      </c>
      <c r="R370" s="10"/>
      <c r="S370" s="343"/>
      <c r="T370" s="344"/>
      <c r="U370" s="10">
        <v>105</v>
      </c>
      <c r="V370" s="10">
        <v>72</v>
      </c>
      <c r="W370" s="10">
        <v>149</v>
      </c>
      <c r="X370" s="10">
        <v>84</v>
      </c>
      <c r="Y370" s="10">
        <v>167</v>
      </c>
      <c r="Z370" s="10"/>
      <c r="AA370" s="208"/>
      <c r="AB370" s="10" t="s">
        <v>85</v>
      </c>
      <c r="AC370" s="10"/>
      <c r="AD370" s="253">
        <v>8088</v>
      </c>
      <c r="AE370" s="220">
        <v>1</v>
      </c>
      <c r="AF370" s="220"/>
      <c r="AG370" s="220"/>
      <c r="AH370" s="220"/>
      <c r="AI370" s="220"/>
      <c r="AJ370" s="220"/>
      <c r="AK370" s="343"/>
      <c r="AL370" s="344"/>
      <c r="AM370" s="220">
        <v>268.98</v>
      </c>
      <c r="AN370" s="220">
        <v>0</v>
      </c>
      <c r="AO370" s="220">
        <v>0</v>
      </c>
      <c r="AP370" s="220"/>
      <c r="AQ370" s="220">
        <v>0</v>
      </c>
      <c r="AR370" s="220"/>
      <c r="AS370" s="343"/>
      <c r="AT370" s="344"/>
      <c r="AU370" s="220">
        <v>268.98</v>
      </c>
      <c r="AV370" s="220">
        <v>0</v>
      </c>
      <c r="AW370" s="220">
        <v>0</v>
      </c>
      <c r="AX370" s="220"/>
      <c r="AY370" s="220">
        <v>0</v>
      </c>
      <c r="AZ370" s="220"/>
      <c r="BA370" s="208"/>
    </row>
    <row r="371" spans="1:53" x14ac:dyDescent="0.25">
      <c r="A371" s="219"/>
      <c r="B371" s="10" t="s">
        <v>80</v>
      </c>
      <c r="C371" s="10"/>
      <c r="D371" s="253">
        <v>8401</v>
      </c>
      <c r="E371" s="10">
        <v>4975</v>
      </c>
      <c r="F371" s="10">
        <v>3818</v>
      </c>
      <c r="G371" s="10">
        <v>3069</v>
      </c>
      <c r="H371" s="10">
        <v>2628</v>
      </c>
      <c r="I371" s="10">
        <v>2734</v>
      </c>
      <c r="J371" s="10"/>
      <c r="K371" s="343"/>
      <c r="L371" s="344"/>
      <c r="M371" s="10">
        <v>518355.76</v>
      </c>
      <c r="N371" s="10">
        <v>512761.25</v>
      </c>
      <c r="O371" s="10">
        <v>326864.36</v>
      </c>
      <c r="P371" s="10">
        <v>210391.08</v>
      </c>
      <c r="Q371" s="10">
        <v>2661335.8199999998</v>
      </c>
      <c r="R371" s="10"/>
      <c r="S371" s="343"/>
      <c r="T371" s="344"/>
      <c r="U371" s="10">
        <v>94</v>
      </c>
      <c r="V371" s="10">
        <v>93</v>
      </c>
      <c r="W371" s="10">
        <v>63</v>
      </c>
      <c r="X371" s="10">
        <v>41</v>
      </c>
      <c r="Y371" s="10">
        <v>522</v>
      </c>
      <c r="Z371" s="10"/>
      <c r="AA371" s="208"/>
      <c r="AB371" s="10" t="s">
        <v>87</v>
      </c>
      <c r="AC371" s="10"/>
      <c r="AD371" s="253">
        <v>8085</v>
      </c>
      <c r="AE371" s="220">
        <v>1</v>
      </c>
      <c r="AF371" s="220"/>
      <c r="AG371" s="220"/>
      <c r="AH371" s="220"/>
      <c r="AI371" s="220"/>
      <c r="AJ371" s="220"/>
      <c r="AK371" s="343"/>
      <c r="AL371" s="344"/>
      <c r="AM371" s="220">
        <v>413.68</v>
      </c>
      <c r="AN371" s="220">
        <v>0</v>
      </c>
      <c r="AO371" s="220">
        <v>0</v>
      </c>
      <c r="AP371" s="220">
        <v>0</v>
      </c>
      <c r="AQ371" s="220">
        <v>0</v>
      </c>
      <c r="AR371" s="220"/>
      <c r="AS371" s="343"/>
      <c r="AT371" s="344"/>
      <c r="AU371" s="220">
        <v>413.68</v>
      </c>
      <c r="AV371" s="220">
        <v>0</v>
      </c>
      <c r="AW371" s="220">
        <v>0</v>
      </c>
      <c r="AX371" s="220">
        <v>0</v>
      </c>
      <c r="AY371" s="220">
        <v>0</v>
      </c>
      <c r="AZ371" s="220"/>
      <c r="BA371" s="208"/>
    </row>
    <row r="372" spans="1:53" x14ac:dyDescent="0.25">
      <c r="A372" s="219"/>
      <c r="B372" s="10" t="s">
        <v>87</v>
      </c>
      <c r="C372" s="10"/>
      <c r="D372" s="253">
        <v>8085</v>
      </c>
      <c r="E372" s="10">
        <v>8</v>
      </c>
      <c r="F372" s="10">
        <v>6</v>
      </c>
      <c r="G372" s="10">
        <v>6</v>
      </c>
      <c r="H372" s="10">
        <v>5</v>
      </c>
      <c r="I372" s="10">
        <v>3</v>
      </c>
      <c r="J372" s="10"/>
      <c r="K372" s="343"/>
      <c r="L372" s="344"/>
      <c r="M372" s="10">
        <v>1795.61</v>
      </c>
      <c r="N372" s="10">
        <v>2099.29</v>
      </c>
      <c r="O372" s="10">
        <v>1389.03</v>
      </c>
      <c r="P372" s="10">
        <v>643.51</v>
      </c>
      <c r="Q372" s="10">
        <v>2914.82</v>
      </c>
      <c r="R372" s="10"/>
      <c r="S372" s="343"/>
      <c r="T372" s="344"/>
      <c r="U372" s="10">
        <v>180</v>
      </c>
      <c r="V372" s="10">
        <v>210</v>
      </c>
      <c r="W372" s="10">
        <v>139</v>
      </c>
      <c r="X372" s="10">
        <v>64</v>
      </c>
      <c r="Y372" s="10">
        <v>324</v>
      </c>
      <c r="Z372" s="10"/>
      <c r="AA372" s="208"/>
      <c r="AB372" s="10" t="s">
        <v>89</v>
      </c>
      <c r="AC372" s="10"/>
      <c r="AD372" s="253">
        <v>8028</v>
      </c>
      <c r="AE372" s="220">
        <v>4</v>
      </c>
      <c r="AF372" s="220">
        <v>4</v>
      </c>
      <c r="AG372" s="220">
        <v>3</v>
      </c>
      <c r="AH372" s="220">
        <v>3</v>
      </c>
      <c r="AI372" s="220">
        <v>3</v>
      </c>
      <c r="AJ372" s="220"/>
      <c r="AK372" s="343"/>
      <c r="AL372" s="344"/>
      <c r="AM372" s="220">
        <v>310.52</v>
      </c>
      <c r="AN372" s="220">
        <v>430.27</v>
      </c>
      <c r="AO372" s="220">
        <v>406.33</v>
      </c>
      <c r="AP372" s="220">
        <v>214.78</v>
      </c>
      <c r="AQ372" s="220">
        <v>994.71</v>
      </c>
      <c r="AR372" s="220"/>
      <c r="AS372" s="343"/>
      <c r="AT372" s="344"/>
      <c r="AU372" s="220">
        <v>77.63</v>
      </c>
      <c r="AV372" s="220">
        <v>107.5675</v>
      </c>
      <c r="AW372" s="220">
        <v>101.5825</v>
      </c>
      <c r="AX372" s="220">
        <v>53.695</v>
      </c>
      <c r="AY372" s="220">
        <v>248.67750000000001</v>
      </c>
      <c r="AZ372" s="220"/>
      <c r="BA372" s="208"/>
    </row>
    <row r="373" spans="1:53" x14ac:dyDescent="0.25">
      <c r="A373" s="219"/>
      <c r="B373" s="10" t="s">
        <v>89</v>
      </c>
      <c r="C373" s="10"/>
      <c r="D373" s="253">
        <v>8028</v>
      </c>
      <c r="E373" s="10">
        <v>25</v>
      </c>
      <c r="F373" s="10">
        <v>12</v>
      </c>
      <c r="G373" s="10">
        <v>9</v>
      </c>
      <c r="H373" s="10">
        <v>11</v>
      </c>
      <c r="I373" s="10">
        <v>9</v>
      </c>
      <c r="J373" s="10"/>
      <c r="K373" s="343"/>
      <c r="L373" s="344"/>
      <c r="M373" s="10">
        <v>4974.8</v>
      </c>
      <c r="N373" s="10">
        <v>1477.97</v>
      </c>
      <c r="O373" s="10">
        <v>960.64</v>
      </c>
      <c r="P373" s="10">
        <v>1061.1099999999999</v>
      </c>
      <c r="Q373" s="10">
        <v>4136.6000000000004</v>
      </c>
      <c r="R373" s="10"/>
      <c r="S373" s="343"/>
      <c r="T373" s="344"/>
      <c r="U373" s="10">
        <v>172</v>
      </c>
      <c r="V373" s="10">
        <v>51</v>
      </c>
      <c r="W373" s="10">
        <v>36</v>
      </c>
      <c r="X373" s="10">
        <v>39</v>
      </c>
      <c r="Y373" s="10">
        <v>148</v>
      </c>
      <c r="Z373" s="10"/>
      <c r="AA373" s="208"/>
      <c r="AB373" s="10" t="s">
        <v>92</v>
      </c>
      <c r="AC373" s="10"/>
      <c r="AD373" s="253">
        <v>8202</v>
      </c>
      <c r="AE373" s="220">
        <v>35</v>
      </c>
      <c r="AF373" s="220">
        <v>13</v>
      </c>
      <c r="AG373" s="220">
        <v>7</v>
      </c>
      <c r="AH373" s="220">
        <v>6</v>
      </c>
      <c r="AI373" s="220">
        <v>10</v>
      </c>
      <c r="AJ373" s="220"/>
      <c r="AK373" s="343"/>
      <c r="AL373" s="344"/>
      <c r="AM373" s="220">
        <v>2188.91</v>
      </c>
      <c r="AN373" s="220">
        <v>818.59</v>
      </c>
      <c r="AO373" s="220">
        <v>651.15</v>
      </c>
      <c r="AP373" s="220">
        <v>423.32</v>
      </c>
      <c r="AQ373" s="220">
        <v>1521.14</v>
      </c>
      <c r="AR373" s="220"/>
      <c r="AS373" s="343"/>
      <c r="AT373" s="344"/>
      <c r="AU373" s="220">
        <v>56.125897440000003</v>
      </c>
      <c r="AV373" s="220">
        <v>20.989487180000001</v>
      </c>
      <c r="AW373" s="220">
        <v>31.007142859999998</v>
      </c>
      <c r="AX373" s="220">
        <v>19.241818179999999</v>
      </c>
      <c r="AY373" s="220">
        <v>66.136521740000006</v>
      </c>
      <c r="AZ373" s="220"/>
      <c r="BA373" s="208"/>
    </row>
    <row r="374" spans="1:53" x14ac:dyDescent="0.25">
      <c r="A374" s="219"/>
      <c r="B374" s="10" t="s">
        <v>89</v>
      </c>
      <c r="C374" s="10"/>
      <c r="D374" s="253">
        <v>8343</v>
      </c>
      <c r="E374" s="10">
        <v>1</v>
      </c>
      <c r="F374" s="10">
        <v>1</v>
      </c>
      <c r="G374" s="10">
        <v>1</v>
      </c>
      <c r="H374" s="10">
        <v>1</v>
      </c>
      <c r="I374" s="10">
        <v>1</v>
      </c>
      <c r="J374" s="10"/>
      <c r="K374" s="343"/>
      <c r="L374" s="344"/>
      <c r="M374" s="10">
        <v>122.21</v>
      </c>
      <c r="N374" s="10">
        <v>139.58000000000001</v>
      </c>
      <c r="O374" s="10">
        <v>107.35</v>
      </c>
      <c r="P374" s="10">
        <v>63.61</v>
      </c>
      <c r="Q374" s="10">
        <v>242.21</v>
      </c>
      <c r="R374" s="10"/>
      <c r="S374" s="343"/>
      <c r="T374" s="344"/>
      <c r="U374" s="10">
        <v>122</v>
      </c>
      <c r="V374" s="10">
        <v>140</v>
      </c>
      <c r="W374" s="10">
        <v>107</v>
      </c>
      <c r="X374" s="10">
        <v>64</v>
      </c>
      <c r="Y374" s="10">
        <v>242</v>
      </c>
      <c r="Z374" s="10"/>
      <c r="AA374" s="208"/>
      <c r="AB374" s="10" t="s">
        <v>97</v>
      </c>
      <c r="AC374" s="10"/>
      <c r="AD374" s="253">
        <v>8232</v>
      </c>
      <c r="AE374" s="220">
        <v>1</v>
      </c>
      <c r="AF374" s="220"/>
      <c r="AG374" s="220"/>
      <c r="AH374" s="220"/>
      <c r="AI374" s="220"/>
      <c r="AJ374" s="220"/>
      <c r="AK374" s="343"/>
      <c r="AL374" s="344"/>
      <c r="AM374" s="220">
        <v>45.51</v>
      </c>
      <c r="AN374" s="220">
        <v>0</v>
      </c>
      <c r="AO374" s="220">
        <v>0</v>
      </c>
      <c r="AP374" s="220">
        <v>0</v>
      </c>
      <c r="AQ374" s="220">
        <v>0</v>
      </c>
      <c r="AR374" s="220"/>
      <c r="AS374" s="343"/>
      <c r="AT374" s="344"/>
      <c r="AU374" s="220">
        <v>45.51</v>
      </c>
      <c r="AV374" s="220">
        <v>0</v>
      </c>
      <c r="AW374" s="220">
        <v>0</v>
      </c>
      <c r="AX374" s="220">
        <v>0</v>
      </c>
      <c r="AY374" s="220">
        <v>0</v>
      </c>
      <c r="AZ374" s="220"/>
      <c r="BA374" s="208"/>
    </row>
    <row r="375" spans="1:53" x14ac:dyDescent="0.25">
      <c r="A375" s="219"/>
      <c r="B375" s="10" t="s">
        <v>92</v>
      </c>
      <c r="C375" s="10"/>
      <c r="D375" s="253">
        <v>8202</v>
      </c>
      <c r="E375" s="10">
        <v>175</v>
      </c>
      <c r="F375" s="10">
        <v>87</v>
      </c>
      <c r="G375" s="10">
        <v>61</v>
      </c>
      <c r="H375" s="10">
        <v>45</v>
      </c>
      <c r="I375" s="10">
        <v>41</v>
      </c>
      <c r="J375" s="10"/>
      <c r="K375" s="343"/>
      <c r="L375" s="344"/>
      <c r="M375" s="10">
        <v>13999.82</v>
      </c>
      <c r="N375" s="10">
        <v>8281.2000000000007</v>
      </c>
      <c r="O375" s="10">
        <v>5664.18</v>
      </c>
      <c r="P375" s="10">
        <v>2996.64</v>
      </c>
      <c r="Q375" s="10">
        <v>29372.09</v>
      </c>
      <c r="R375" s="10"/>
      <c r="S375" s="343"/>
      <c r="T375" s="344"/>
      <c r="U375" s="10">
        <v>76</v>
      </c>
      <c r="V375" s="10">
        <v>45</v>
      </c>
      <c r="W375" s="10">
        <v>34</v>
      </c>
      <c r="X375" s="10">
        <v>18</v>
      </c>
      <c r="Y375" s="10">
        <v>185</v>
      </c>
      <c r="Z375" s="10"/>
      <c r="AA375" s="208"/>
      <c r="AB375" s="10" t="s">
        <v>97</v>
      </c>
      <c r="AC375" s="10"/>
      <c r="AD375" s="253">
        <v>8234</v>
      </c>
      <c r="AE375" s="220">
        <v>28</v>
      </c>
      <c r="AF375" s="220">
        <v>19</v>
      </c>
      <c r="AG375" s="220">
        <v>12</v>
      </c>
      <c r="AH375" s="220">
        <v>9</v>
      </c>
      <c r="AI375" s="220">
        <v>8</v>
      </c>
      <c r="AJ375" s="220"/>
      <c r="AK375" s="343"/>
      <c r="AL375" s="344"/>
      <c r="AM375" s="220">
        <v>4025.59</v>
      </c>
      <c r="AN375" s="220">
        <v>1156.79</v>
      </c>
      <c r="AO375" s="220">
        <v>608.53</v>
      </c>
      <c r="AP375" s="220">
        <v>391.16</v>
      </c>
      <c r="AQ375" s="220">
        <v>1576.92</v>
      </c>
      <c r="AR375" s="220"/>
      <c r="AS375" s="343"/>
      <c r="AT375" s="344"/>
      <c r="AU375" s="220">
        <v>134.1863333</v>
      </c>
      <c r="AV375" s="220">
        <v>38.559666669999999</v>
      </c>
      <c r="AW375" s="220">
        <v>23.405000000000001</v>
      </c>
      <c r="AX375" s="220">
        <v>15.6464</v>
      </c>
      <c r="AY375" s="220">
        <v>58.404444439999999</v>
      </c>
      <c r="AZ375" s="220"/>
      <c r="BA375" s="208"/>
    </row>
    <row r="376" spans="1:53" x14ac:dyDescent="0.25">
      <c r="A376" s="219"/>
      <c r="B376" s="10" t="s">
        <v>97</v>
      </c>
      <c r="C376" s="10"/>
      <c r="D376" s="253">
        <v>8232</v>
      </c>
      <c r="E376" s="10">
        <v>1</v>
      </c>
      <c r="F376" s="10">
        <v>1</v>
      </c>
      <c r="G376" s="10"/>
      <c r="H376" s="10"/>
      <c r="I376" s="10"/>
      <c r="J376" s="10"/>
      <c r="K376" s="343"/>
      <c r="L376" s="344"/>
      <c r="M376" s="10">
        <v>91.58</v>
      </c>
      <c r="N376" s="10">
        <v>127.52</v>
      </c>
      <c r="O376" s="10">
        <v>0</v>
      </c>
      <c r="P376" s="10">
        <v>0</v>
      </c>
      <c r="Q376" s="10">
        <v>0</v>
      </c>
      <c r="R376" s="10"/>
      <c r="S376" s="343"/>
      <c r="T376" s="344"/>
      <c r="U376" s="10">
        <v>92</v>
      </c>
      <c r="V376" s="10">
        <v>128</v>
      </c>
      <c r="W376" s="10">
        <v>0</v>
      </c>
      <c r="X376" s="10">
        <v>0</v>
      </c>
      <c r="Y376" s="10">
        <v>0</v>
      </c>
      <c r="Z376" s="10"/>
      <c r="AA376" s="208"/>
      <c r="AB376" s="10" t="s">
        <v>99</v>
      </c>
      <c r="AC376" s="10"/>
      <c r="AD376" s="253">
        <v>8005</v>
      </c>
      <c r="AE376" s="220">
        <v>18</v>
      </c>
      <c r="AF376" s="220">
        <v>10</v>
      </c>
      <c r="AG376" s="220">
        <v>5</v>
      </c>
      <c r="AH376" s="220">
        <v>3</v>
      </c>
      <c r="AI376" s="220">
        <v>4</v>
      </c>
      <c r="AJ376" s="220"/>
      <c r="AK376" s="343"/>
      <c r="AL376" s="344"/>
      <c r="AM376" s="220">
        <v>1490.1</v>
      </c>
      <c r="AN376" s="220">
        <v>2574.84</v>
      </c>
      <c r="AO376" s="220">
        <v>456.3</v>
      </c>
      <c r="AP376" s="220">
        <v>771.1</v>
      </c>
      <c r="AQ376" s="220">
        <v>2305.5700000000002</v>
      </c>
      <c r="AR376" s="220"/>
      <c r="AS376" s="343"/>
      <c r="AT376" s="344"/>
      <c r="AU376" s="220">
        <v>78.426315790000004</v>
      </c>
      <c r="AV376" s="220">
        <v>135.5178947</v>
      </c>
      <c r="AW376" s="220">
        <v>26.841176470000001</v>
      </c>
      <c r="AX376" s="220">
        <v>45.358823530000002</v>
      </c>
      <c r="AY376" s="220">
        <v>128.08722220000001</v>
      </c>
      <c r="AZ376" s="220"/>
      <c r="BA376" s="208"/>
    </row>
    <row r="377" spans="1:53" x14ac:dyDescent="0.25">
      <c r="A377" s="219"/>
      <c r="B377" s="10" t="s">
        <v>97</v>
      </c>
      <c r="C377" s="10"/>
      <c r="D377" s="253">
        <v>8234</v>
      </c>
      <c r="E377" s="10">
        <v>668</v>
      </c>
      <c r="F377" s="10">
        <v>426</v>
      </c>
      <c r="G377" s="10">
        <v>328</v>
      </c>
      <c r="H377" s="10">
        <v>274</v>
      </c>
      <c r="I377" s="10">
        <v>305</v>
      </c>
      <c r="J377" s="10"/>
      <c r="K377" s="343"/>
      <c r="L377" s="344"/>
      <c r="M377" s="10">
        <v>94233.57</v>
      </c>
      <c r="N377" s="10">
        <v>74527.75</v>
      </c>
      <c r="O377" s="10">
        <v>52916.03</v>
      </c>
      <c r="P377" s="10">
        <v>40355.53</v>
      </c>
      <c r="Q377" s="10">
        <v>331932.76</v>
      </c>
      <c r="R377" s="10"/>
      <c r="S377" s="343"/>
      <c r="T377" s="344"/>
      <c r="U377" s="10">
        <v>119</v>
      </c>
      <c r="V377" s="10">
        <v>94</v>
      </c>
      <c r="W377" s="10">
        <v>69</v>
      </c>
      <c r="X377" s="10">
        <v>53</v>
      </c>
      <c r="Y377" s="10">
        <v>428</v>
      </c>
      <c r="Z377" s="10"/>
      <c r="AA377" s="208"/>
      <c r="AB377" s="10" t="s">
        <v>99</v>
      </c>
      <c r="AC377" s="10"/>
      <c r="AD377" s="253">
        <v>8006</v>
      </c>
      <c r="AE377" s="220">
        <v>5</v>
      </c>
      <c r="AF377" s="220">
        <v>2</v>
      </c>
      <c r="AG377" s="220"/>
      <c r="AH377" s="220"/>
      <c r="AI377" s="220">
        <v>1</v>
      </c>
      <c r="AJ377" s="220"/>
      <c r="AK377" s="343"/>
      <c r="AL377" s="344"/>
      <c r="AM377" s="220">
        <v>556.75</v>
      </c>
      <c r="AN377" s="220">
        <v>155.68</v>
      </c>
      <c r="AO377" s="220">
        <v>0</v>
      </c>
      <c r="AP377" s="220">
        <v>0</v>
      </c>
      <c r="AQ377" s="220">
        <v>11457.42</v>
      </c>
      <c r="AR377" s="220"/>
      <c r="AS377" s="343"/>
      <c r="AT377" s="344"/>
      <c r="AU377" s="220">
        <v>92.791666669999998</v>
      </c>
      <c r="AV377" s="220">
        <v>25.946666669999999</v>
      </c>
      <c r="AW377" s="220">
        <v>0</v>
      </c>
      <c r="AX377" s="220">
        <v>0</v>
      </c>
      <c r="AY377" s="220">
        <v>1909.57</v>
      </c>
      <c r="AZ377" s="220"/>
      <c r="BA377" s="208"/>
    </row>
    <row r="378" spans="1:53" x14ac:dyDescent="0.25">
      <c r="A378" s="219"/>
      <c r="B378" s="10" t="s">
        <v>99</v>
      </c>
      <c r="C378" s="10"/>
      <c r="D378" s="253">
        <v>8005</v>
      </c>
      <c r="E378" s="10">
        <v>275</v>
      </c>
      <c r="F378" s="10">
        <v>161</v>
      </c>
      <c r="G378" s="10">
        <v>107</v>
      </c>
      <c r="H378" s="10">
        <v>91</v>
      </c>
      <c r="I378" s="10">
        <v>107</v>
      </c>
      <c r="J378" s="10"/>
      <c r="K378" s="343"/>
      <c r="L378" s="344"/>
      <c r="M378" s="10">
        <v>33536.65</v>
      </c>
      <c r="N378" s="10">
        <v>28927.97</v>
      </c>
      <c r="O378" s="10">
        <v>14811.35</v>
      </c>
      <c r="P378" s="10">
        <v>10316.44</v>
      </c>
      <c r="Q378" s="10">
        <v>116317.99</v>
      </c>
      <c r="R378" s="10"/>
      <c r="S378" s="343"/>
      <c r="T378" s="344"/>
      <c r="U378" s="10">
        <v>102</v>
      </c>
      <c r="V378" s="10">
        <v>88</v>
      </c>
      <c r="W378" s="10">
        <v>50</v>
      </c>
      <c r="X378" s="10">
        <v>35</v>
      </c>
      <c r="Y378" s="10">
        <v>394</v>
      </c>
      <c r="Z378" s="10"/>
      <c r="AA378" s="208"/>
      <c r="AB378" s="10" t="s">
        <v>104</v>
      </c>
      <c r="AC378" s="10"/>
      <c r="AD378" s="253">
        <v>8080</v>
      </c>
      <c r="AE378" s="220">
        <v>8</v>
      </c>
      <c r="AF378" s="220">
        <v>7</v>
      </c>
      <c r="AG378" s="220">
        <v>4</v>
      </c>
      <c r="AH378" s="220">
        <v>3</v>
      </c>
      <c r="AI378" s="220">
        <v>2</v>
      </c>
      <c r="AJ378" s="220"/>
      <c r="AK378" s="343"/>
      <c r="AL378" s="344"/>
      <c r="AM378" s="220">
        <v>1242.55</v>
      </c>
      <c r="AN378" s="220">
        <v>1937.75</v>
      </c>
      <c r="AO378" s="220">
        <v>1965.4</v>
      </c>
      <c r="AP378" s="220">
        <v>320.8</v>
      </c>
      <c r="AQ378" s="220">
        <v>146.09</v>
      </c>
      <c r="AR378" s="220"/>
      <c r="AS378" s="343"/>
      <c r="AT378" s="344"/>
      <c r="AU378" s="220">
        <v>155.31874999999999</v>
      </c>
      <c r="AV378" s="220">
        <v>242.21875</v>
      </c>
      <c r="AW378" s="220">
        <v>245.67500000000001</v>
      </c>
      <c r="AX378" s="220">
        <v>40.1</v>
      </c>
      <c r="AY378" s="220">
        <v>18.26125</v>
      </c>
      <c r="AZ378" s="220"/>
      <c r="BA378" s="208"/>
    </row>
    <row r="379" spans="1:53" x14ac:dyDescent="0.25">
      <c r="A379" s="219"/>
      <c r="B379" s="10" t="s">
        <v>99</v>
      </c>
      <c r="C379" s="10"/>
      <c r="D379" s="253">
        <v>8006</v>
      </c>
      <c r="E379" s="10">
        <v>34</v>
      </c>
      <c r="F379" s="10">
        <v>17</v>
      </c>
      <c r="G379" s="10">
        <v>10</v>
      </c>
      <c r="H379" s="10">
        <v>8</v>
      </c>
      <c r="I379" s="10">
        <v>8</v>
      </c>
      <c r="J379" s="10"/>
      <c r="K379" s="343"/>
      <c r="L379" s="344"/>
      <c r="M379" s="10">
        <v>3941.65</v>
      </c>
      <c r="N379" s="10">
        <v>2125.6799999999998</v>
      </c>
      <c r="O379" s="10">
        <v>1403.62</v>
      </c>
      <c r="P379" s="10">
        <v>1087.51</v>
      </c>
      <c r="Q379" s="10">
        <v>12720.85</v>
      </c>
      <c r="R379" s="10"/>
      <c r="S379" s="343"/>
      <c r="T379" s="344"/>
      <c r="U379" s="10">
        <v>107</v>
      </c>
      <c r="V379" s="10">
        <v>57</v>
      </c>
      <c r="W379" s="10">
        <v>40</v>
      </c>
      <c r="X379" s="10">
        <v>33</v>
      </c>
      <c r="Y379" s="10">
        <v>363</v>
      </c>
      <c r="Z379" s="10"/>
      <c r="AA379" s="208"/>
      <c r="AB379" s="10" t="s">
        <v>110</v>
      </c>
      <c r="AC379" s="10"/>
      <c r="AD379" s="253">
        <v>8008</v>
      </c>
      <c r="AE379" s="220">
        <v>78</v>
      </c>
      <c r="AF379" s="220">
        <v>36</v>
      </c>
      <c r="AG379" s="220">
        <v>15</v>
      </c>
      <c r="AH379" s="220">
        <v>10</v>
      </c>
      <c r="AI379" s="220">
        <v>8</v>
      </c>
      <c r="AJ379" s="220"/>
      <c r="AK379" s="343"/>
      <c r="AL379" s="344"/>
      <c r="AM379" s="220">
        <v>19573.599999999999</v>
      </c>
      <c r="AN379" s="220">
        <v>9398.68</v>
      </c>
      <c r="AO379" s="220">
        <v>2263.12</v>
      </c>
      <c r="AP379" s="220">
        <v>1773.52</v>
      </c>
      <c r="AQ379" s="220">
        <v>7441.21</v>
      </c>
      <c r="AR379" s="220"/>
      <c r="AS379" s="343"/>
      <c r="AT379" s="344"/>
      <c r="AU379" s="220">
        <v>235.82650599999999</v>
      </c>
      <c r="AV379" s="220">
        <v>113.2371084</v>
      </c>
      <c r="AW379" s="220">
        <v>35.361249999999998</v>
      </c>
      <c r="AX379" s="220">
        <v>31.11438596</v>
      </c>
      <c r="AY379" s="220">
        <v>143.1001923</v>
      </c>
      <c r="AZ379" s="220"/>
      <c r="BA379" s="208"/>
    </row>
    <row r="380" spans="1:53" x14ac:dyDescent="0.25">
      <c r="A380" s="219"/>
      <c r="B380" s="10" t="s">
        <v>99</v>
      </c>
      <c r="C380" s="10"/>
      <c r="D380" s="253">
        <v>8008</v>
      </c>
      <c r="E380" s="10">
        <v>1</v>
      </c>
      <c r="F380" s="10">
        <v>1</v>
      </c>
      <c r="G380" s="10"/>
      <c r="H380" s="10">
        <v>1</v>
      </c>
      <c r="I380" s="10">
        <v>1</v>
      </c>
      <c r="J380" s="10"/>
      <c r="K380" s="343"/>
      <c r="L380" s="344"/>
      <c r="M380" s="10">
        <v>112.09</v>
      </c>
      <c r="N380" s="10">
        <v>151</v>
      </c>
      <c r="O380" s="10">
        <v>0</v>
      </c>
      <c r="P380" s="10">
        <v>118.22</v>
      </c>
      <c r="Q380" s="10">
        <v>694.79</v>
      </c>
      <c r="R380" s="10"/>
      <c r="S380" s="343"/>
      <c r="T380" s="344"/>
      <c r="U380" s="10">
        <v>112</v>
      </c>
      <c r="V380" s="10">
        <v>151</v>
      </c>
      <c r="W380" s="10">
        <v>0</v>
      </c>
      <c r="X380" s="10">
        <v>118</v>
      </c>
      <c r="Y380" s="10">
        <v>695</v>
      </c>
      <c r="Z380" s="10"/>
      <c r="AA380" s="208"/>
      <c r="AB380" s="10" t="s">
        <v>110</v>
      </c>
      <c r="AC380" s="10"/>
      <c r="AD380" s="253">
        <v>8050</v>
      </c>
      <c r="AE380" s="220">
        <v>5</v>
      </c>
      <c r="AF380" s="220">
        <v>4</v>
      </c>
      <c r="AG380" s="220">
        <v>3</v>
      </c>
      <c r="AH380" s="220">
        <v>2</v>
      </c>
      <c r="AI380" s="220">
        <v>1</v>
      </c>
      <c r="AJ380" s="220"/>
      <c r="AK380" s="343"/>
      <c r="AL380" s="344"/>
      <c r="AM380" s="220">
        <v>271.08</v>
      </c>
      <c r="AN380" s="220">
        <v>76.89</v>
      </c>
      <c r="AO380" s="220">
        <v>115.46</v>
      </c>
      <c r="AP380" s="220">
        <v>85.42</v>
      </c>
      <c r="AQ380" s="220">
        <v>45.57</v>
      </c>
      <c r="AR380" s="220"/>
      <c r="AS380" s="343"/>
      <c r="AT380" s="344"/>
      <c r="AU380" s="220">
        <v>54.216000000000001</v>
      </c>
      <c r="AV380" s="220">
        <v>15.378</v>
      </c>
      <c r="AW380" s="220">
        <v>23.091999999999999</v>
      </c>
      <c r="AX380" s="220">
        <v>21.355</v>
      </c>
      <c r="AY380" s="220">
        <v>15.19</v>
      </c>
      <c r="AZ380" s="220"/>
      <c r="BA380" s="208"/>
    </row>
    <row r="381" spans="1:53" x14ac:dyDescent="0.25">
      <c r="A381" s="219"/>
      <c r="B381" s="10" t="s">
        <v>99</v>
      </c>
      <c r="C381" s="10"/>
      <c r="D381" s="253">
        <v>8050</v>
      </c>
      <c r="E381" s="10">
        <v>1</v>
      </c>
      <c r="F381" s="10">
        <v>1</v>
      </c>
      <c r="G381" s="10">
        <v>1</v>
      </c>
      <c r="H381" s="10">
        <v>1</v>
      </c>
      <c r="I381" s="10">
        <v>1</v>
      </c>
      <c r="J381" s="10"/>
      <c r="K381" s="343"/>
      <c r="L381" s="344"/>
      <c r="M381" s="10">
        <v>52.47</v>
      </c>
      <c r="N381" s="10">
        <v>70.92</v>
      </c>
      <c r="O381" s="10">
        <v>50.37</v>
      </c>
      <c r="P381" s="10">
        <v>38.31</v>
      </c>
      <c r="Q381" s="10">
        <v>43.84</v>
      </c>
      <c r="R381" s="10"/>
      <c r="S381" s="343"/>
      <c r="T381" s="344"/>
      <c r="U381" s="10">
        <v>52</v>
      </c>
      <c r="V381" s="10">
        <v>71</v>
      </c>
      <c r="W381" s="10">
        <v>50</v>
      </c>
      <c r="X381" s="10">
        <v>38</v>
      </c>
      <c r="Y381" s="10">
        <v>44</v>
      </c>
      <c r="Z381" s="10"/>
      <c r="AA381" s="208"/>
      <c r="AB381" s="10" t="s">
        <v>115</v>
      </c>
      <c r="AC381" s="10"/>
      <c r="AD381" s="253">
        <v>8050</v>
      </c>
      <c r="AE381" s="220">
        <v>3</v>
      </c>
      <c r="AF381" s="220">
        <v>2</v>
      </c>
      <c r="AG381" s="220">
        <v>2</v>
      </c>
      <c r="AH381" s="220">
        <v>1</v>
      </c>
      <c r="AI381" s="220">
        <v>1</v>
      </c>
      <c r="AJ381" s="220"/>
      <c r="AK381" s="343"/>
      <c r="AL381" s="344"/>
      <c r="AM381" s="220">
        <v>2603.2600000000002</v>
      </c>
      <c r="AN381" s="220">
        <v>73.010000000000005</v>
      </c>
      <c r="AO381" s="220">
        <v>54.25</v>
      </c>
      <c r="AP381" s="220">
        <v>26.46</v>
      </c>
      <c r="AQ381" s="220">
        <v>20.49</v>
      </c>
      <c r="AR381" s="220"/>
      <c r="AS381" s="343"/>
      <c r="AT381" s="344"/>
      <c r="AU381" s="220">
        <v>867.75333330000001</v>
      </c>
      <c r="AV381" s="220">
        <v>24.33666667</v>
      </c>
      <c r="AW381" s="220">
        <v>18.083333329999999</v>
      </c>
      <c r="AX381" s="220">
        <v>8.82</v>
      </c>
      <c r="AY381" s="220">
        <v>6.83</v>
      </c>
      <c r="AZ381" s="220"/>
      <c r="BA381" s="208"/>
    </row>
    <row r="382" spans="1:53" x14ac:dyDescent="0.25">
      <c r="A382" s="219"/>
      <c r="B382" s="10" t="s">
        <v>104</v>
      </c>
      <c r="C382" s="10"/>
      <c r="D382" s="253">
        <v>8080</v>
      </c>
      <c r="E382" s="10">
        <v>60</v>
      </c>
      <c r="F382" s="10">
        <v>45</v>
      </c>
      <c r="G382" s="10">
        <v>28</v>
      </c>
      <c r="H382" s="10">
        <v>20</v>
      </c>
      <c r="I382" s="10">
        <v>27</v>
      </c>
      <c r="J382" s="10"/>
      <c r="K382" s="343"/>
      <c r="L382" s="344"/>
      <c r="M382" s="10">
        <v>11735.73</v>
      </c>
      <c r="N382" s="10">
        <v>11131.43</v>
      </c>
      <c r="O382" s="10">
        <v>4586.71</v>
      </c>
      <c r="P382" s="10">
        <v>2537.19</v>
      </c>
      <c r="Q382" s="10">
        <v>47383.46</v>
      </c>
      <c r="R382" s="10"/>
      <c r="S382" s="343"/>
      <c r="T382" s="344"/>
      <c r="U382" s="10">
        <v>165</v>
      </c>
      <c r="V382" s="10">
        <v>157</v>
      </c>
      <c r="W382" s="10">
        <v>66</v>
      </c>
      <c r="X382" s="10">
        <v>37</v>
      </c>
      <c r="Y382" s="10">
        <v>667</v>
      </c>
      <c r="Z382" s="10"/>
      <c r="AA382" s="208"/>
      <c r="AB382" s="10" t="s">
        <v>120</v>
      </c>
      <c r="AC382" s="10"/>
      <c r="AD382" s="253">
        <v>8223</v>
      </c>
      <c r="AE382" s="220">
        <v>2</v>
      </c>
      <c r="AF382" s="220">
        <v>1</v>
      </c>
      <c r="AG382" s="220"/>
      <c r="AH382" s="220"/>
      <c r="AI382" s="220"/>
      <c r="AJ382" s="220"/>
      <c r="AK382" s="343"/>
      <c r="AL382" s="344"/>
      <c r="AM382" s="220">
        <v>500.3</v>
      </c>
      <c r="AN382" s="220">
        <v>218.48</v>
      </c>
      <c r="AO382" s="220">
        <v>0</v>
      </c>
      <c r="AP382" s="220">
        <v>0</v>
      </c>
      <c r="AQ382" s="220">
        <v>0</v>
      </c>
      <c r="AR382" s="220"/>
      <c r="AS382" s="343"/>
      <c r="AT382" s="344"/>
      <c r="AU382" s="220">
        <v>250.15</v>
      </c>
      <c r="AV382" s="220">
        <v>109.24</v>
      </c>
      <c r="AW382" s="220">
        <v>0</v>
      </c>
      <c r="AX382" s="220">
        <v>0</v>
      </c>
      <c r="AY382" s="220">
        <v>0</v>
      </c>
      <c r="AZ382" s="220"/>
      <c r="BA382" s="208"/>
    </row>
    <row r="383" spans="1:53" x14ac:dyDescent="0.25">
      <c r="A383" s="219"/>
      <c r="B383" s="10" t="s">
        <v>110</v>
      </c>
      <c r="C383" s="10"/>
      <c r="D383" s="253">
        <v>8008</v>
      </c>
      <c r="E383" s="10">
        <v>617</v>
      </c>
      <c r="F383" s="10">
        <v>179</v>
      </c>
      <c r="G383" s="10">
        <v>121</v>
      </c>
      <c r="H383" s="10">
        <v>87</v>
      </c>
      <c r="I383" s="10">
        <v>69</v>
      </c>
      <c r="J383" s="10"/>
      <c r="K383" s="343"/>
      <c r="L383" s="344"/>
      <c r="M383" s="10">
        <v>45702.69</v>
      </c>
      <c r="N383" s="10">
        <v>15019.7</v>
      </c>
      <c r="O383" s="10">
        <v>7159.25</v>
      </c>
      <c r="P383" s="10">
        <v>5226.71</v>
      </c>
      <c r="Q383" s="10">
        <v>40353.39</v>
      </c>
      <c r="R383" s="10"/>
      <c r="S383" s="343"/>
      <c r="T383" s="344"/>
      <c r="U383" s="10">
        <v>73</v>
      </c>
      <c r="V383" s="10">
        <v>24</v>
      </c>
      <c r="W383" s="10">
        <v>12</v>
      </c>
      <c r="X383" s="10">
        <v>9</v>
      </c>
      <c r="Y383" s="10">
        <v>70</v>
      </c>
      <c r="Z383" s="10"/>
      <c r="AA383" s="208"/>
      <c r="AB383" s="10" t="s">
        <v>122</v>
      </c>
      <c r="AC383" s="10"/>
      <c r="AD383" s="253">
        <v>8330</v>
      </c>
      <c r="AE383" s="220">
        <v>4</v>
      </c>
      <c r="AF383" s="220">
        <v>3</v>
      </c>
      <c r="AG383" s="220">
        <v>2</v>
      </c>
      <c r="AH383" s="220">
        <v>2</v>
      </c>
      <c r="AI383" s="220">
        <v>1</v>
      </c>
      <c r="AJ383" s="220"/>
      <c r="AK383" s="343"/>
      <c r="AL383" s="344"/>
      <c r="AM383" s="220">
        <v>652.75</v>
      </c>
      <c r="AN383" s="220">
        <v>1202.7</v>
      </c>
      <c r="AO383" s="220">
        <v>2057.69</v>
      </c>
      <c r="AP383" s="220">
        <v>662.87</v>
      </c>
      <c r="AQ383" s="220">
        <v>694.18</v>
      </c>
      <c r="AR383" s="220"/>
      <c r="AS383" s="343"/>
      <c r="AT383" s="344"/>
      <c r="AU383" s="220">
        <v>163.1875</v>
      </c>
      <c r="AV383" s="220">
        <v>300.67500000000001</v>
      </c>
      <c r="AW383" s="220">
        <v>514.42250000000001</v>
      </c>
      <c r="AX383" s="220">
        <v>165.7175</v>
      </c>
      <c r="AY383" s="220">
        <v>173.54499999999999</v>
      </c>
      <c r="AZ383" s="220"/>
      <c r="BA383" s="208"/>
    </row>
    <row r="384" spans="1:53" x14ac:dyDescent="0.25">
      <c r="A384" s="219"/>
      <c r="B384" s="10" t="s">
        <v>110</v>
      </c>
      <c r="C384" s="10"/>
      <c r="D384" s="253">
        <v>8050</v>
      </c>
      <c r="E384" s="10">
        <v>23</v>
      </c>
      <c r="F384" s="10">
        <v>13</v>
      </c>
      <c r="G384" s="10">
        <v>7</v>
      </c>
      <c r="H384" s="10">
        <v>8</v>
      </c>
      <c r="I384" s="10">
        <v>9</v>
      </c>
      <c r="J384" s="10"/>
      <c r="K384" s="343"/>
      <c r="L384" s="344"/>
      <c r="M384" s="10">
        <v>4680.57</v>
      </c>
      <c r="N384" s="10">
        <v>2288.9299999999998</v>
      </c>
      <c r="O384" s="10">
        <v>776.28</v>
      </c>
      <c r="P384" s="10">
        <v>509.26</v>
      </c>
      <c r="Q384" s="10">
        <v>3734.83</v>
      </c>
      <c r="R384" s="10"/>
      <c r="S384" s="343"/>
      <c r="T384" s="344"/>
      <c r="U384" s="10">
        <v>187</v>
      </c>
      <c r="V384" s="10">
        <v>92</v>
      </c>
      <c r="W384" s="10">
        <v>46</v>
      </c>
      <c r="X384" s="10">
        <v>32</v>
      </c>
      <c r="Y384" s="10">
        <v>233</v>
      </c>
      <c r="Z384" s="10"/>
      <c r="AA384" s="208"/>
      <c r="AB384" s="10" t="s">
        <v>717</v>
      </c>
      <c r="AC384" s="10"/>
      <c r="AD384" s="253">
        <v>8270</v>
      </c>
      <c r="AE384" s="220">
        <v>4</v>
      </c>
      <c r="AF384" s="220">
        <v>3</v>
      </c>
      <c r="AG384" s="220">
        <v>3</v>
      </c>
      <c r="AH384" s="220">
        <v>2</v>
      </c>
      <c r="AI384" s="220">
        <v>1</v>
      </c>
      <c r="AJ384" s="220"/>
      <c r="AK384" s="343"/>
      <c r="AL384" s="344"/>
      <c r="AM384" s="220">
        <v>515.94000000000005</v>
      </c>
      <c r="AN384" s="220">
        <v>139.21</v>
      </c>
      <c r="AO384" s="220">
        <v>145.41999999999999</v>
      </c>
      <c r="AP384" s="220">
        <v>25.87</v>
      </c>
      <c r="AQ384" s="220">
        <v>170.32</v>
      </c>
      <c r="AR384" s="220"/>
      <c r="AS384" s="343"/>
      <c r="AT384" s="344"/>
      <c r="AU384" s="220">
        <v>128.98500000000001</v>
      </c>
      <c r="AV384" s="220">
        <v>34.802500000000002</v>
      </c>
      <c r="AW384" s="220">
        <v>36.354999999999997</v>
      </c>
      <c r="AX384" s="220">
        <v>6.4675000000000002</v>
      </c>
      <c r="AY384" s="220">
        <v>56.77333333</v>
      </c>
      <c r="AZ384" s="220"/>
      <c r="BA384" s="208"/>
    </row>
    <row r="385" spans="1:53" x14ac:dyDescent="0.25">
      <c r="A385" s="219"/>
      <c r="B385" s="10" t="s">
        <v>115</v>
      </c>
      <c r="C385" s="10"/>
      <c r="D385" s="253">
        <v>8050</v>
      </c>
      <c r="E385" s="10">
        <v>243</v>
      </c>
      <c r="F385" s="10">
        <v>119</v>
      </c>
      <c r="G385" s="10">
        <v>78</v>
      </c>
      <c r="H385" s="10">
        <v>60</v>
      </c>
      <c r="I385" s="10">
        <v>81</v>
      </c>
      <c r="J385" s="10"/>
      <c r="K385" s="343"/>
      <c r="L385" s="344"/>
      <c r="M385" s="10">
        <v>26319.73</v>
      </c>
      <c r="N385" s="10">
        <v>14706.87</v>
      </c>
      <c r="O385" s="10">
        <v>9049.4699999999993</v>
      </c>
      <c r="P385" s="10">
        <v>4234.21</v>
      </c>
      <c r="Q385" s="10">
        <v>48326.52</v>
      </c>
      <c r="R385" s="10"/>
      <c r="S385" s="343"/>
      <c r="T385" s="344"/>
      <c r="U385" s="10">
        <v>99</v>
      </c>
      <c r="V385" s="10">
        <v>55</v>
      </c>
      <c r="W385" s="10">
        <v>35</v>
      </c>
      <c r="X385" s="10">
        <v>16</v>
      </c>
      <c r="Y385" s="10">
        <v>181</v>
      </c>
      <c r="Z385" s="10"/>
      <c r="AA385" s="208"/>
      <c r="AB385" s="10" t="s">
        <v>123</v>
      </c>
      <c r="AC385" s="10"/>
      <c r="AD385" s="253">
        <v>8270</v>
      </c>
      <c r="AE385" s="220">
        <v>14</v>
      </c>
      <c r="AF385" s="220">
        <v>12</v>
      </c>
      <c r="AG385" s="220">
        <v>11</v>
      </c>
      <c r="AH385" s="220">
        <v>9</v>
      </c>
      <c r="AI385" s="220">
        <v>6</v>
      </c>
      <c r="AJ385" s="220"/>
      <c r="AK385" s="343"/>
      <c r="AL385" s="344"/>
      <c r="AM385" s="220">
        <v>1904.17</v>
      </c>
      <c r="AN385" s="220">
        <v>2416.61</v>
      </c>
      <c r="AO385" s="220">
        <v>1213.75</v>
      </c>
      <c r="AP385" s="220">
        <v>580.75</v>
      </c>
      <c r="AQ385" s="220">
        <v>1357.13</v>
      </c>
      <c r="AR385" s="220"/>
      <c r="AS385" s="343"/>
      <c r="AT385" s="344"/>
      <c r="AU385" s="220">
        <v>136.01214289999999</v>
      </c>
      <c r="AV385" s="220">
        <v>172.61500000000001</v>
      </c>
      <c r="AW385" s="220">
        <v>86.696428569999995</v>
      </c>
      <c r="AX385" s="220">
        <v>41.482142860000003</v>
      </c>
      <c r="AY385" s="220">
        <v>96.937857140000006</v>
      </c>
      <c r="AZ385" s="220"/>
      <c r="BA385" s="208"/>
    </row>
    <row r="386" spans="1:53" x14ac:dyDescent="0.25">
      <c r="A386" s="219"/>
      <c r="B386" s="10" t="s">
        <v>120</v>
      </c>
      <c r="C386" s="10"/>
      <c r="D386" s="253">
        <v>8223</v>
      </c>
      <c r="E386" s="10">
        <v>6</v>
      </c>
      <c r="F386" s="10">
        <v>1</v>
      </c>
      <c r="G386" s="10">
        <v>3</v>
      </c>
      <c r="H386" s="10">
        <v>2</v>
      </c>
      <c r="I386" s="10">
        <v>1</v>
      </c>
      <c r="J386" s="10"/>
      <c r="K386" s="343"/>
      <c r="L386" s="344"/>
      <c r="M386" s="10">
        <v>565.28</v>
      </c>
      <c r="N386" s="10">
        <v>234.53</v>
      </c>
      <c r="O386" s="10">
        <v>735.69</v>
      </c>
      <c r="P386" s="10">
        <v>278.08999999999997</v>
      </c>
      <c r="Q386" s="10">
        <v>2143.1</v>
      </c>
      <c r="R386" s="10"/>
      <c r="S386" s="343"/>
      <c r="T386" s="344"/>
      <c r="U386" s="10">
        <v>94</v>
      </c>
      <c r="V386" s="10">
        <v>39</v>
      </c>
      <c r="W386" s="10">
        <v>245</v>
      </c>
      <c r="X386" s="10">
        <v>139</v>
      </c>
      <c r="Y386" s="10">
        <v>1072</v>
      </c>
      <c r="Z386" s="10"/>
      <c r="AA386" s="208"/>
      <c r="AB386" s="10" t="s">
        <v>125</v>
      </c>
      <c r="AC386" s="10"/>
      <c r="AD386" s="253">
        <v>8009</v>
      </c>
      <c r="AE386" s="220">
        <v>130</v>
      </c>
      <c r="AF386" s="220">
        <v>75</v>
      </c>
      <c r="AG386" s="220">
        <v>51</v>
      </c>
      <c r="AH386" s="220">
        <v>39</v>
      </c>
      <c r="AI386" s="220">
        <v>39</v>
      </c>
      <c r="AJ386" s="220"/>
      <c r="AK386" s="343"/>
      <c r="AL386" s="344"/>
      <c r="AM386" s="220">
        <v>45322.17</v>
      </c>
      <c r="AN386" s="220">
        <v>22559.47</v>
      </c>
      <c r="AO386" s="220">
        <v>7874.6</v>
      </c>
      <c r="AP386" s="220">
        <v>3244.14</v>
      </c>
      <c r="AQ386" s="220">
        <v>25492.03</v>
      </c>
      <c r="AR386" s="220"/>
      <c r="AS386" s="343"/>
      <c r="AT386" s="344"/>
      <c r="AU386" s="220">
        <v>335.71977779999997</v>
      </c>
      <c r="AV386" s="220">
        <v>167.1071852</v>
      </c>
      <c r="AW386" s="220">
        <v>64.545901639999997</v>
      </c>
      <c r="AX386" s="220">
        <v>27.49271186</v>
      </c>
      <c r="AY386" s="220">
        <v>205.58088710000001</v>
      </c>
      <c r="AZ386" s="220"/>
      <c r="BA386" s="208"/>
    </row>
    <row r="387" spans="1:53" x14ac:dyDescent="0.25">
      <c r="A387" s="219"/>
      <c r="B387" s="10" t="s">
        <v>122</v>
      </c>
      <c r="C387" s="10"/>
      <c r="D387" s="253">
        <v>8330</v>
      </c>
      <c r="E387" s="10">
        <v>51</v>
      </c>
      <c r="F387" s="10">
        <v>40</v>
      </c>
      <c r="G387" s="10">
        <v>32</v>
      </c>
      <c r="H387" s="10">
        <v>22</v>
      </c>
      <c r="I387" s="10">
        <v>21</v>
      </c>
      <c r="J387" s="10"/>
      <c r="K387" s="343"/>
      <c r="L387" s="344"/>
      <c r="M387" s="10">
        <v>9923.49</v>
      </c>
      <c r="N387" s="10">
        <v>8066.63</v>
      </c>
      <c r="O387" s="10">
        <v>5250.74</v>
      </c>
      <c r="P387" s="10">
        <v>3145.35</v>
      </c>
      <c r="Q387" s="10">
        <v>13211.36</v>
      </c>
      <c r="R387" s="10"/>
      <c r="S387" s="343"/>
      <c r="T387" s="344"/>
      <c r="U387" s="10">
        <v>163</v>
      </c>
      <c r="V387" s="10">
        <v>132</v>
      </c>
      <c r="W387" s="10">
        <v>92</v>
      </c>
      <c r="X387" s="10">
        <v>54</v>
      </c>
      <c r="Y387" s="10">
        <v>224</v>
      </c>
      <c r="Z387" s="10"/>
      <c r="AA387" s="208"/>
      <c r="AB387" s="10" t="s">
        <v>125</v>
      </c>
      <c r="AC387" s="10"/>
      <c r="AD387" s="253">
        <v>8084</v>
      </c>
      <c r="AE387" s="220">
        <v>1</v>
      </c>
      <c r="AF387" s="220">
        <v>1</v>
      </c>
      <c r="AG387" s="220">
        <v>1</v>
      </c>
      <c r="AH387" s="220">
        <v>1</v>
      </c>
      <c r="AI387" s="220">
        <v>1</v>
      </c>
      <c r="AJ387" s="220"/>
      <c r="AK387" s="343"/>
      <c r="AL387" s="344"/>
      <c r="AM387" s="220">
        <v>13.28</v>
      </c>
      <c r="AN387" s="220">
        <v>15.77</v>
      </c>
      <c r="AO387" s="220">
        <v>14.88</v>
      </c>
      <c r="AP387" s="220">
        <v>15.37</v>
      </c>
      <c r="AQ387" s="220">
        <v>254.1</v>
      </c>
      <c r="AR387" s="220"/>
      <c r="AS387" s="343"/>
      <c r="AT387" s="344"/>
      <c r="AU387" s="220">
        <v>13.28</v>
      </c>
      <c r="AV387" s="220">
        <v>15.77</v>
      </c>
      <c r="AW387" s="220">
        <v>14.88</v>
      </c>
      <c r="AX387" s="220">
        <v>15.37</v>
      </c>
      <c r="AY387" s="220">
        <v>254.1</v>
      </c>
      <c r="AZ387" s="220"/>
      <c r="BA387" s="208"/>
    </row>
    <row r="388" spans="1:53" x14ac:dyDescent="0.25">
      <c r="A388" s="219"/>
      <c r="B388" s="10" t="s">
        <v>717</v>
      </c>
      <c r="C388" s="10"/>
      <c r="D388" s="253">
        <v>8270</v>
      </c>
      <c r="E388" s="10">
        <v>4</v>
      </c>
      <c r="F388" s="10">
        <v>3</v>
      </c>
      <c r="G388" s="10">
        <v>3</v>
      </c>
      <c r="H388" s="10">
        <v>3</v>
      </c>
      <c r="I388" s="10">
        <v>3</v>
      </c>
      <c r="J388" s="10"/>
      <c r="K388" s="343"/>
      <c r="L388" s="344"/>
      <c r="M388" s="10">
        <v>1197.05</v>
      </c>
      <c r="N388" s="10">
        <v>951.22</v>
      </c>
      <c r="O388" s="10">
        <v>928.36</v>
      </c>
      <c r="P388" s="10">
        <v>551.97</v>
      </c>
      <c r="Q388" s="10">
        <v>2154.12</v>
      </c>
      <c r="R388" s="10"/>
      <c r="S388" s="343"/>
      <c r="T388" s="344"/>
      <c r="U388" s="10">
        <v>299</v>
      </c>
      <c r="V388" s="10">
        <v>238</v>
      </c>
      <c r="W388" s="10">
        <v>309</v>
      </c>
      <c r="X388" s="10">
        <v>184</v>
      </c>
      <c r="Y388" s="10">
        <v>718</v>
      </c>
      <c r="Z388" s="10"/>
      <c r="AA388" s="208"/>
      <c r="AB388" s="10" t="s">
        <v>125</v>
      </c>
      <c r="AC388" s="10"/>
      <c r="AD388" s="253">
        <v>8091</v>
      </c>
      <c r="AE388" s="220">
        <v>4</v>
      </c>
      <c r="AF388" s="220">
        <v>2</v>
      </c>
      <c r="AG388" s="220">
        <v>2</v>
      </c>
      <c r="AH388" s="220">
        <v>2</v>
      </c>
      <c r="AI388" s="220">
        <v>1</v>
      </c>
      <c r="AJ388" s="220"/>
      <c r="AK388" s="343"/>
      <c r="AL388" s="344"/>
      <c r="AM388" s="220">
        <v>238.61</v>
      </c>
      <c r="AN388" s="220">
        <v>120.74</v>
      </c>
      <c r="AO388" s="220">
        <v>113.6</v>
      </c>
      <c r="AP388" s="220">
        <v>104.93</v>
      </c>
      <c r="AQ388" s="220">
        <v>324.97000000000003</v>
      </c>
      <c r="AR388" s="220"/>
      <c r="AS388" s="343"/>
      <c r="AT388" s="344"/>
      <c r="AU388" s="220">
        <v>59.652500000000003</v>
      </c>
      <c r="AV388" s="220">
        <v>30.184999999999999</v>
      </c>
      <c r="AW388" s="220">
        <v>28.4</v>
      </c>
      <c r="AX388" s="220">
        <v>26.232500000000002</v>
      </c>
      <c r="AY388" s="220">
        <v>81.242500000000007</v>
      </c>
      <c r="AZ388" s="220"/>
      <c r="BA388" s="208"/>
    </row>
    <row r="389" spans="1:53" x14ac:dyDescent="0.25">
      <c r="A389" s="219"/>
      <c r="B389" s="10" t="s">
        <v>123</v>
      </c>
      <c r="C389" s="10"/>
      <c r="D389" s="253">
        <v>8270</v>
      </c>
      <c r="E389" s="10">
        <v>41</v>
      </c>
      <c r="F389" s="10">
        <v>28</v>
      </c>
      <c r="G389" s="10">
        <v>23</v>
      </c>
      <c r="H389" s="10">
        <v>18</v>
      </c>
      <c r="I389" s="10">
        <v>24</v>
      </c>
      <c r="J389" s="10"/>
      <c r="K389" s="343"/>
      <c r="L389" s="344"/>
      <c r="M389" s="10">
        <v>7312.44</v>
      </c>
      <c r="N389" s="10">
        <v>5563.75</v>
      </c>
      <c r="O389" s="10">
        <v>5217.4799999999996</v>
      </c>
      <c r="P389" s="10">
        <v>2217.36</v>
      </c>
      <c r="Q389" s="10">
        <v>28006.18</v>
      </c>
      <c r="R389" s="10"/>
      <c r="S389" s="343"/>
      <c r="T389" s="344"/>
      <c r="U389" s="10">
        <v>133</v>
      </c>
      <c r="V389" s="10">
        <v>101</v>
      </c>
      <c r="W389" s="10">
        <v>97</v>
      </c>
      <c r="X389" s="10">
        <v>40</v>
      </c>
      <c r="Y389" s="10">
        <v>509</v>
      </c>
      <c r="Z389" s="10"/>
      <c r="AA389" s="208"/>
      <c r="AB389" s="10" t="s">
        <v>132</v>
      </c>
      <c r="AC389" s="10"/>
      <c r="AD389" s="253">
        <v>8012</v>
      </c>
      <c r="AE389" s="220">
        <v>28</v>
      </c>
      <c r="AF389" s="220">
        <v>11</v>
      </c>
      <c r="AG389" s="220">
        <v>2</v>
      </c>
      <c r="AH389" s="220">
        <v>5</v>
      </c>
      <c r="AI389" s="220">
        <v>4</v>
      </c>
      <c r="AJ389" s="220"/>
      <c r="AK389" s="343"/>
      <c r="AL389" s="344"/>
      <c r="AM389" s="220">
        <v>17919.080000000002</v>
      </c>
      <c r="AN389" s="220">
        <v>2083.4299999999998</v>
      </c>
      <c r="AO389" s="220">
        <v>331.92</v>
      </c>
      <c r="AP389" s="220">
        <v>1640.14</v>
      </c>
      <c r="AQ389" s="220">
        <v>980.26</v>
      </c>
      <c r="AR389" s="220"/>
      <c r="AS389" s="343"/>
      <c r="AT389" s="344"/>
      <c r="AU389" s="220">
        <v>617.89931030000002</v>
      </c>
      <c r="AV389" s="220">
        <v>71.842413789999995</v>
      </c>
      <c r="AW389" s="220">
        <v>14.43130435</v>
      </c>
      <c r="AX389" s="220">
        <v>63.08230769</v>
      </c>
      <c r="AY389" s="220">
        <v>33.802068970000001</v>
      </c>
      <c r="AZ389" s="220"/>
      <c r="BA389" s="208"/>
    </row>
    <row r="390" spans="1:53" x14ac:dyDescent="0.25">
      <c r="A390" s="219"/>
      <c r="B390" s="10" t="s">
        <v>125</v>
      </c>
      <c r="C390" s="10"/>
      <c r="D390" s="253">
        <v>8009</v>
      </c>
      <c r="E390" s="10">
        <v>754</v>
      </c>
      <c r="F390" s="10">
        <v>503</v>
      </c>
      <c r="G390" s="10">
        <v>381</v>
      </c>
      <c r="H390" s="10">
        <v>315</v>
      </c>
      <c r="I390" s="10">
        <v>371</v>
      </c>
      <c r="J390" s="10"/>
      <c r="K390" s="343"/>
      <c r="L390" s="344"/>
      <c r="M390" s="10">
        <v>114956.48</v>
      </c>
      <c r="N390" s="10">
        <v>98110.24</v>
      </c>
      <c r="O390" s="10">
        <v>59195.75</v>
      </c>
      <c r="P390" s="10">
        <v>43226.01</v>
      </c>
      <c r="Q390" s="10">
        <v>417092.9</v>
      </c>
      <c r="R390" s="10"/>
      <c r="S390" s="343"/>
      <c r="T390" s="344"/>
      <c r="U390" s="10">
        <v>132</v>
      </c>
      <c r="V390" s="10">
        <v>112</v>
      </c>
      <c r="W390" s="10">
        <v>72</v>
      </c>
      <c r="X390" s="10">
        <v>53</v>
      </c>
      <c r="Y390" s="10">
        <v>504</v>
      </c>
      <c r="Z390" s="10"/>
      <c r="AA390" s="208"/>
      <c r="AB390" s="10" t="s">
        <v>133</v>
      </c>
      <c r="AC390" s="10"/>
      <c r="AD390" s="253">
        <v>8037</v>
      </c>
      <c r="AE390" s="220">
        <v>19</v>
      </c>
      <c r="AF390" s="220">
        <v>12</v>
      </c>
      <c r="AG390" s="220">
        <v>8</v>
      </c>
      <c r="AH390" s="220">
        <v>6</v>
      </c>
      <c r="AI390" s="220">
        <v>6</v>
      </c>
      <c r="AJ390" s="220"/>
      <c r="AK390" s="343"/>
      <c r="AL390" s="344"/>
      <c r="AM390" s="220">
        <v>9612.34</v>
      </c>
      <c r="AN390" s="220">
        <v>4985.72</v>
      </c>
      <c r="AO390" s="220">
        <v>1413.58</v>
      </c>
      <c r="AP390" s="220">
        <v>1296.3900000000001</v>
      </c>
      <c r="AQ390" s="220">
        <v>9242.82</v>
      </c>
      <c r="AR390" s="220"/>
      <c r="AS390" s="343"/>
      <c r="AT390" s="344"/>
      <c r="AU390" s="220">
        <v>480.61700000000002</v>
      </c>
      <c r="AV390" s="220">
        <v>249.286</v>
      </c>
      <c r="AW390" s="220">
        <v>70.679000000000002</v>
      </c>
      <c r="AX390" s="220">
        <v>64.819500000000005</v>
      </c>
      <c r="AY390" s="220">
        <v>462.14100000000002</v>
      </c>
      <c r="AZ390" s="220"/>
      <c r="BA390" s="208"/>
    </row>
    <row r="391" spans="1:53" x14ac:dyDescent="0.25">
      <c r="A391" s="219"/>
      <c r="B391" s="10" t="s">
        <v>126</v>
      </c>
      <c r="C391" s="10"/>
      <c r="D391" s="253">
        <v>8080</v>
      </c>
      <c r="E391" s="10">
        <v>1</v>
      </c>
      <c r="F391" s="10"/>
      <c r="G391" s="10"/>
      <c r="H391" s="10"/>
      <c r="I391" s="10"/>
      <c r="J391" s="10"/>
      <c r="K391" s="343"/>
      <c r="L391" s="344"/>
      <c r="M391" s="10">
        <v>15</v>
      </c>
      <c r="N391" s="10">
        <v>0</v>
      </c>
      <c r="O391" s="10"/>
      <c r="P391" s="10"/>
      <c r="Q391" s="10"/>
      <c r="R391" s="10"/>
      <c r="S391" s="343"/>
      <c r="T391" s="344"/>
      <c r="U391" s="10">
        <v>15</v>
      </c>
      <c r="V391" s="10">
        <v>0</v>
      </c>
      <c r="W391" s="10"/>
      <c r="X391" s="10"/>
      <c r="Y391" s="10"/>
      <c r="Z391" s="10"/>
      <c r="AA391" s="208"/>
      <c r="AB391" s="10" t="s">
        <v>135</v>
      </c>
      <c r="AC391" s="10"/>
      <c r="AD391" s="253">
        <v>8037</v>
      </c>
      <c r="AE391" s="220">
        <v>1</v>
      </c>
      <c r="AF391" s="220">
        <v>1</v>
      </c>
      <c r="AG391" s="220"/>
      <c r="AH391" s="220"/>
      <c r="AI391" s="220"/>
      <c r="AJ391" s="220"/>
      <c r="AK391" s="343"/>
      <c r="AL391" s="344"/>
      <c r="AM391" s="220">
        <v>708.19</v>
      </c>
      <c r="AN391" s="220">
        <v>291.81</v>
      </c>
      <c r="AO391" s="220">
        <v>0</v>
      </c>
      <c r="AP391" s="220">
        <v>0</v>
      </c>
      <c r="AQ391" s="220">
        <v>0</v>
      </c>
      <c r="AR391" s="220"/>
      <c r="AS391" s="343"/>
      <c r="AT391" s="344"/>
      <c r="AU391" s="220">
        <v>708.19</v>
      </c>
      <c r="AV391" s="220">
        <v>291.81</v>
      </c>
      <c r="AW391" s="220">
        <v>0</v>
      </c>
      <c r="AX391" s="220">
        <v>0</v>
      </c>
      <c r="AY391" s="220">
        <v>0</v>
      </c>
      <c r="AZ391" s="220"/>
      <c r="BA391" s="208"/>
    </row>
    <row r="392" spans="1:53" x14ac:dyDescent="0.25">
      <c r="A392" s="219"/>
      <c r="B392" s="10" t="s">
        <v>132</v>
      </c>
      <c r="C392" s="10"/>
      <c r="D392" s="253">
        <v>8012</v>
      </c>
      <c r="E392" s="10">
        <v>497</v>
      </c>
      <c r="F392" s="10">
        <v>120</v>
      </c>
      <c r="G392" s="10">
        <v>328</v>
      </c>
      <c r="H392" s="10">
        <v>248</v>
      </c>
      <c r="I392" s="10">
        <v>293</v>
      </c>
      <c r="J392" s="10"/>
      <c r="K392" s="343"/>
      <c r="L392" s="344"/>
      <c r="M392" s="10">
        <v>58264.26</v>
      </c>
      <c r="N392" s="10">
        <v>24248.31</v>
      </c>
      <c r="O392" s="10">
        <v>39760.06</v>
      </c>
      <c r="P392" s="10">
        <v>21634.27</v>
      </c>
      <c r="Q392" s="10">
        <v>237713.47</v>
      </c>
      <c r="R392" s="10"/>
      <c r="S392" s="343"/>
      <c r="T392" s="344"/>
      <c r="U392" s="10">
        <v>102</v>
      </c>
      <c r="V392" s="10">
        <v>42</v>
      </c>
      <c r="W392" s="10">
        <v>75</v>
      </c>
      <c r="X392" s="10">
        <v>43</v>
      </c>
      <c r="Y392" s="10">
        <v>433</v>
      </c>
      <c r="Z392" s="10"/>
      <c r="AA392" s="208"/>
      <c r="AB392" s="10" t="s">
        <v>138</v>
      </c>
      <c r="AC392" s="10"/>
      <c r="AD392" s="253">
        <v>8008</v>
      </c>
      <c r="AE392" s="220">
        <v>9</v>
      </c>
      <c r="AF392" s="220">
        <v>4</v>
      </c>
      <c r="AG392" s="220">
        <v>1</v>
      </c>
      <c r="AH392" s="220">
        <v>1</v>
      </c>
      <c r="AI392" s="220">
        <v>1</v>
      </c>
      <c r="AJ392" s="220"/>
      <c r="AK392" s="343"/>
      <c r="AL392" s="344"/>
      <c r="AM392" s="220">
        <v>3611.04</v>
      </c>
      <c r="AN392" s="220">
        <v>399.61</v>
      </c>
      <c r="AO392" s="220">
        <v>536.16</v>
      </c>
      <c r="AP392" s="220">
        <v>530.32000000000005</v>
      </c>
      <c r="AQ392" s="220">
        <v>10621.77</v>
      </c>
      <c r="AR392" s="220"/>
      <c r="AS392" s="343"/>
      <c r="AT392" s="344"/>
      <c r="AU392" s="220">
        <v>401.22666670000001</v>
      </c>
      <c r="AV392" s="220">
        <v>44.401111110000002</v>
      </c>
      <c r="AW392" s="220">
        <v>67.02</v>
      </c>
      <c r="AX392" s="220">
        <v>66.290000000000006</v>
      </c>
      <c r="AY392" s="220">
        <v>1180.1966669999999</v>
      </c>
      <c r="AZ392" s="220"/>
      <c r="BA392" s="208"/>
    </row>
    <row r="393" spans="1:53" x14ac:dyDescent="0.25">
      <c r="A393" s="219"/>
      <c r="B393" s="10" t="s">
        <v>132</v>
      </c>
      <c r="C393" s="10"/>
      <c r="D393" s="253">
        <v>8081</v>
      </c>
      <c r="E393" s="10">
        <v>1</v>
      </c>
      <c r="F393" s="10"/>
      <c r="G393" s="10"/>
      <c r="H393" s="10"/>
      <c r="I393" s="10">
        <v>1</v>
      </c>
      <c r="J393" s="10"/>
      <c r="K393" s="343"/>
      <c r="L393" s="344"/>
      <c r="M393" s="10">
        <v>90.77</v>
      </c>
      <c r="N393" s="10">
        <v>0</v>
      </c>
      <c r="O393" s="10">
        <v>0</v>
      </c>
      <c r="P393" s="10"/>
      <c r="Q393" s="10">
        <v>427.63</v>
      </c>
      <c r="R393" s="10"/>
      <c r="S393" s="343"/>
      <c r="T393" s="344"/>
      <c r="U393" s="10">
        <v>91</v>
      </c>
      <c r="V393" s="10">
        <v>0</v>
      </c>
      <c r="W393" s="10">
        <v>0</v>
      </c>
      <c r="X393" s="10"/>
      <c r="Y393" s="10">
        <v>428</v>
      </c>
      <c r="Z393" s="10"/>
      <c r="AA393" s="208"/>
      <c r="AB393" s="10" t="s">
        <v>139</v>
      </c>
      <c r="AC393" s="10"/>
      <c r="AD393" s="253">
        <v>8014</v>
      </c>
      <c r="AE393" s="220">
        <v>17</v>
      </c>
      <c r="AF393" s="220">
        <v>9</v>
      </c>
      <c r="AG393" s="220">
        <v>6</v>
      </c>
      <c r="AH393" s="220">
        <v>6</v>
      </c>
      <c r="AI393" s="220">
        <v>11</v>
      </c>
      <c r="AJ393" s="220"/>
      <c r="AK393" s="343"/>
      <c r="AL393" s="344"/>
      <c r="AM393" s="220">
        <v>42626.59</v>
      </c>
      <c r="AN393" s="220">
        <v>4966.55</v>
      </c>
      <c r="AO393" s="220">
        <v>3132.63</v>
      </c>
      <c r="AP393" s="220">
        <v>3340.69</v>
      </c>
      <c r="AQ393" s="220">
        <v>16473.490000000002</v>
      </c>
      <c r="AR393" s="220"/>
      <c r="AS393" s="343"/>
      <c r="AT393" s="344"/>
      <c r="AU393" s="220">
        <v>1853.33</v>
      </c>
      <c r="AV393" s="220">
        <v>215.93695650000001</v>
      </c>
      <c r="AW393" s="220">
        <v>142.39227270000001</v>
      </c>
      <c r="AX393" s="220">
        <v>145.2473913</v>
      </c>
      <c r="AY393" s="220">
        <v>716.23869569999999</v>
      </c>
      <c r="AZ393" s="220"/>
      <c r="BA393" s="208"/>
    </row>
    <row r="394" spans="1:53" x14ac:dyDescent="0.25">
      <c r="A394" s="219"/>
      <c r="B394" s="10" t="s">
        <v>133</v>
      </c>
      <c r="C394" s="10"/>
      <c r="D394" s="253">
        <v>8037</v>
      </c>
      <c r="E394" s="10">
        <v>77</v>
      </c>
      <c r="F394" s="10">
        <v>41</v>
      </c>
      <c r="G394" s="10">
        <v>29</v>
      </c>
      <c r="H394" s="10">
        <v>26</v>
      </c>
      <c r="I394" s="10">
        <v>35</v>
      </c>
      <c r="J394" s="10"/>
      <c r="K394" s="343"/>
      <c r="L394" s="344"/>
      <c r="M394" s="10">
        <v>12545.26</v>
      </c>
      <c r="N394" s="10">
        <v>9121.6</v>
      </c>
      <c r="O394" s="10">
        <v>4778.13</v>
      </c>
      <c r="P394" s="10">
        <v>4041.05</v>
      </c>
      <c r="Q394" s="10">
        <v>56999.4</v>
      </c>
      <c r="R394" s="10"/>
      <c r="S394" s="343"/>
      <c r="T394" s="344"/>
      <c r="U394" s="10">
        <v>149</v>
      </c>
      <c r="V394" s="10">
        <v>109</v>
      </c>
      <c r="W394" s="10">
        <v>58</v>
      </c>
      <c r="X394" s="10">
        <v>52</v>
      </c>
      <c r="Y394" s="10">
        <v>687</v>
      </c>
      <c r="Z394" s="10"/>
      <c r="AA394" s="208"/>
      <c r="AB394" s="10" t="s">
        <v>141</v>
      </c>
      <c r="AC394" s="10"/>
      <c r="AD394" s="253">
        <v>8302</v>
      </c>
      <c r="AE394" s="220">
        <v>411</v>
      </c>
      <c r="AF394" s="220">
        <v>202</v>
      </c>
      <c r="AG394" s="220">
        <v>150</v>
      </c>
      <c r="AH394" s="220">
        <v>111</v>
      </c>
      <c r="AI394" s="220">
        <v>108</v>
      </c>
      <c r="AJ394" s="220"/>
      <c r="AK394" s="343"/>
      <c r="AL394" s="344"/>
      <c r="AM394" s="220">
        <v>192299.62</v>
      </c>
      <c r="AN394" s="220">
        <v>24342.720000000001</v>
      </c>
      <c r="AO394" s="220">
        <v>14253.62</v>
      </c>
      <c r="AP394" s="220">
        <v>10606.66</v>
      </c>
      <c r="AQ394" s="220">
        <v>43382.18</v>
      </c>
      <c r="AR394" s="220"/>
      <c r="AS394" s="343"/>
      <c r="AT394" s="344"/>
      <c r="AU394" s="220">
        <v>448.25086249999998</v>
      </c>
      <c r="AV394" s="220">
        <v>56.742937060000003</v>
      </c>
      <c r="AW394" s="220">
        <v>35.634050000000002</v>
      </c>
      <c r="AX394" s="220">
        <v>28.589380049999999</v>
      </c>
      <c r="AY394" s="220">
        <v>105.5527494</v>
      </c>
      <c r="AZ394" s="220"/>
      <c r="BA394" s="208"/>
    </row>
    <row r="395" spans="1:53" x14ac:dyDescent="0.25">
      <c r="A395" s="219"/>
      <c r="B395" s="10" t="s">
        <v>135</v>
      </c>
      <c r="C395" s="10"/>
      <c r="D395" s="253">
        <v>8037</v>
      </c>
      <c r="E395" s="10">
        <v>40</v>
      </c>
      <c r="F395" s="10">
        <v>26</v>
      </c>
      <c r="G395" s="10">
        <v>18</v>
      </c>
      <c r="H395" s="10">
        <v>14</v>
      </c>
      <c r="I395" s="10">
        <v>12</v>
      </c>
      <c r="J395" s="10"/>
      <c r="K395" s="343"/>
      <c r="L395" s="344"/>
      <c r="M395" s="10">
        <v>5585.58</v>
      </c>
      <c r="N395" s="10">
        <v>5403.21</v>
      </c>
      <c r="O395" s="10">
        <v>2939.88</v>
      </c>
      <c r="P395" s="10">
        <v>2095.7600000000002</v>
      </c>
      <c r="Q395" s="10">
        <v>13011.57</v>
      </c>
      <c r="R395" s="10"/>
      <c r="S395" s="343"/>
      <c r="T395" s="344"/>
      <c r="U395" s="10">
        <v>136</v>
      </c>
      <c r="V395" s="10">
        <v>132</v>
      </c>
      <c r="W395" s="10">
        <v>72</v>
      </c>
      <c r="X395" s="10">
        <v>52</v>
      </c>
      <c r="Y395" s="10">
        <v>317</v>
      </c>
      <c r="Z395" s="10"/>
      <c r="AA395" s="208"/>
      <c r="AB395" s="10" t="s">
        <v>143</v>
      </c>
      <c r="AC395" s="10"/>
      <c r="AD395" s="253">
        <v>8203</v>
      </c>
      <c r="AE395" s="220">
        <v>67</v>
      </c>
      <c r="AF395" s="220">
        <v>18</v>
      </c>
      <c r="AG395" s="220">
        <v>16</v>
      </c>
      <c r="AH395" s="220">
        <v>13</v>
      </c>
      <c r="AI395" s="220">
        <v>13</v>
      </c>
      <c r="AJ395" s="220"/>
      <c r="AK395" s="343"/>
      <c r="AL395" s="344"/>
      <c r="AM395" s="220">
        <v>37181.71</v>
      </c>
      <c r="AN395" s="220">
        <v>2207.5700000000002</v>
      </c>
      <c r="AO395" s="220">
        <v>2864.6</v>
      </c>
      <c r="AP395" s="220">
        <v>1252.58</v>
      </c>
      <c r="AQ395" s="220">
        <v>3563.33</v>
      </c>
      <c r="AR395" s="220"/>
      <c r="AS395" s="343"/>
      <c r="AT395" s="344"/>
      <c r="AU395" s="220">
        <v>523.68605630000002</v>
      </c>
      <c r="AV395" s="220">
        <v>31.092535210000001</v>
      </c>
      <c r="AW395" s="220">
        <v>49.389655169999997</v>
      </c>
      <c r="AX395" s="220">
        <v>20.534098360000002</v>
      </c>
      <c r="AY395" s="220">
        <v>60.395423729999997</v>
      </c>
      <c r="AZ395" s="220"/>
      <c r="BA395" s="208"/>
    </row>
    <row r="396" spans="1:53" x14ac:dyDescent="0.25">
      <c r="A396" s="219"/>
      <c r="B396" s="10" t="s">
        <v>136</v>
      </c>
      <c r="C396" s="10"/>
      <c r="D396" s="253">
        <v>7826</v>
      </c>
      <c r="E396" s="10">
        <v>2</v>
      </c>
      <c r="F396" s="10">
        <v>2</v>
      </c>
      <c r="G396" s="10">
        <v>3</v>
      </c>
      <c r="H396" s="10">
        <v>2</v>
      </c>
      <c r="I396" s="10">
        <v>2</v>
      </c>
      <c r="J396" s="10"/>
      <c r="K396" s="343"/>
      <c r="L396" s="344"/>
      <c r="M396" s="10">
        <v>720.15</v>
      </c>
      <c r="N396" s="10">
        <v>497.14</v>
      </c>
      <c r="O396" s="10">
        <v>1068.22</v>
      </c>
      <c r="P396" s="10">
        <v>413.48</v>
      </c>
      <c r="Q396" s="10">
        <v>3022.92</v>
      </c>
      <c r="R396" s="10"/>
      <c r="S396" s="343"/>
      <c r="T396" s="344"/>
      <c r="U396" s="10">
        <v>240</v>
      </c>
      <c r="V396" s="10">
        <v>166</v>
      </c>
      <c r="W396" s="10">
        <v>356</v>
      </c>
      <c r="X396" s="10">
        <v>138</v>
      </c>
      <c r="Y396" s="10">
        <v>1008</v>
      </c>
      <c r="Z396" s="10"/>
      <c r="AA396" s="208"/>
      <c r="AB396" s="10" t="s">
        <v>149</v>
      </c>
      <c r="AC396" s="10"/>
      <c r="AD396" s="253">
        <v>8310</v>
      </c>
      <c r="AE396" s="220">
        <v>43</v>
      </c>
      <c r="AF396" s="220">
        <v>16</v>
      </c>
      <c r="AG396" s="220">
        <v>10</v>
      </c>
      <c r="AH396" s="220">
        <v>7</v>
      </c>
      <c r="AI396" s="220">
        <v>4</v>
      </c>
      <c r="AJ396" s="220"/>
      <c r="AK396" s="343"/>
      <c r="AL396" s="344"/>
      <c r="AM396" s="220">
        <v>19840.02</v>
      </c>
      <c r="AN396" s="220">
        <v>2307.9499999999998</v>
      </c>
      <c r="AO396" s="220">
        <v>463.37</v>
      </c>
      <c r="AP396" s="220">
        <v>285.36</v>
      </c>
      <c r="AQ396" s="220">
        <v>661.94</v>
      </c>
      <c r="AR396" s="220"/>
      <c r="AS396" s="343"/>
      <c r="AT396" s="344"/>
      <c r="AU396" s="220">
        <v>440.88933329999998</v>
      </c>
      <c r="AV396" s="220">
        <v>51.287777779999999</v>
      </c>
      <c r="AW396" s="220">
        <v>12.87138889</v>
      </c>
      <c r="AX396" s="220">
        <v>7.5094736839999996</v>
      </c>
      <c r="AY396" s="220">
        <v>16.144878049999999</v>
      </c>
      <c r="AZ396" s="220"/>
      <c r="BA396" s="208"/>
    </row>
    <row r="397" spans="1:53" x14ac:dyDescent="0.25">
      <c r="A397" s="219"/>
      <c r="B397" s="10" t="s">
        <v>138</v>
      </c>
      <c r="C397" s="10"/>
      <c r="D397" s="253">
        <v>8008</v>
      </c>
      <c r="E397" s="10">
        <v>38</v>
      </c>
      <c r="F397" s="10">
        <v>21</v>
      </c>
      <c r="G397" s="10">
        <v>11</v>
      </c>
      <c r="H397" s="10">
        <v>7</v>
      </c>
      <c r="I397" s="10">
        <v>9</v>
      </c>
      <c r="J397" s="10"/>
      <c r="K397" s="343"/>
      <c r="L397" s="344"/>
      <c r="M397" s="10">
        <v>4682.92</v>
      </c>
      <c r="N397" s="10">
        <v>1981.88</v>
      </c>
      <c r="O397" s="10">
        <v>1019.32</v>
      </c>
      <c r="P397" s="10">
        <v>691.89</v>
      </c>
      <c r="Q397" s="10">
        <v>5058.93</v>
      </c>
      <c r="R397" s="10"/>
      <c r="S397" s="343"/>
      <c r="T397" s="344"/>
      <c r="U397" s="10">
        <v>111</v>
      </c>
      <c r="V397" s="10">
        <v>47</v>
      </c>
      <c r="W397" s="10">
        <v>25</v>
      </c>
      <c r="X397" s="10">
        <v>17</v>
      </c>
      <c r="Y397" s="10">
        <v>120</v>
      </c>
      <c r="Z397" s="10"/>
      <c r="AA397" s="208"/>
      <c r="AB397" s="10" t="s">
        <v>155</v>
      </c>
      <c r="AC397" s="10"/>
      <c r="AD397" s="253">
        <v>8310</v>
      </c>
      <c r="AE397" s="220">
        <v>3</v>
      </c>
      <c r="AF397" s="220">
        <v>1</v>
      </c>
      <c r="AG397" s="220"/>
      <c r="AH397" s="220"/>
      <c r="AI397" s="220"/>
      <c r="AJ397" s="220"/>
      <c r="AK397" s="343"/>
      <c r="AL397" s="344"/>
      <c r="AM397" s="220">
        <v>626.35</v>
      </c>
      <c r="AN397" s="220">
        <v>53.51</v>
      </c>
      <c r="AO397" s="220">
        <v>0</v>
      </c>
      <c r="AP397" s="220">
        <v>0</v>
      </c>
      <c r="AQ397" s="220">
        <v>0</v>
      </c>
      <c r="AR397" s="220"/>
      <c r="AS397" s="343"/>
      <c r="AT397" s="344"/>
      <c r="AU397" s="220">
        <v>208.78333330000001</v>
      </c>
      <c r="AV397" s="220">
        <v>17.83666667</v>
      </c>
      <c r="AW397" s="220">
        <v>0</v>
      </c>
      <c r="AX397" s="220">
        <v>0</v>
      </c>
      <c r="AY397" s="220">
        <v>0</v>
      </c>
      <c r="AZ397" s="220"/>
      <c r="BA397" s="208"/>
    </row>
    <row r="398" spans="1:53" x14ac:dyDescent="0.25">
      <c r="A398" s="219"/>
      <c r="B398" s="10" t="s">
        <v>139</v>
      </c>
      <c r="C398" s="10"/>
      <c r="D398" s="253">
        <v>8014</v>
      </c>
      <c r="E398" s="10">
        <v>38</v>
      </c>
      <c r="F398" s="10">
        <v>33</v>
      </c>
      <c r="G398" s="10">
        <v>25</v>
      </c>
      <c r="H398" s="10">
        <v>20</v>
      </c>
      <c r="I398" s="10">
        <v>23</v>
      </c>
      <c r="J398" s="10"/>
      <c r="K398" s="343"/>
      <c r="L398" s="344"/>
      <c r="M398" s="10">
        <v>7703.48</v>
      </c>
      <c r="N398" s="10">
        <v>6318.5</v>
      </c>
      <c r="O398" s="10">
        <v>4539.54</v>
      </c>
      <c r="P398" s="10">
        <v>2763.63</v>
      </c>
      <c r="Q398" s="10">
        <v>23129.48</v>
      </c>
      <c r="R398" s="10"/>
      <c r="S398" s="343"/>
      <c r="T398" s="344"/>
      <c r="U398" s="10">
        <v>179</v>
      </c>
      <c r="V398" s="10">
        <v>147</v>
      </c>
      <c r="W398" s="10">
        <v>108</v>
      </c>
      <c r="X398" s="10">
        <v>66</v>
      </c>
      <c r="Y398" s="10">
        <v>551</v>
      </c>
      <c r="Z398" s="10"/>
      <c r="AA398" s="208"/>
      <c r="AB398" s="10" t="s">
        <v>157</v>
      </c>
      <c r="AC398" s="10"/>
      <c r="AD398" s="253">
        <v>8210</v>
      </c>
      <c r="AE398" s="220">
        <v>19</v>
      </c>
      <c r="AF398" s="220">
        <v>5</v>
      </c>
      <c r="AG398" s="220">
        <v>5</v>
      </c>
      <c r="AH398" s="220">
        <v>3</v>
      </c>
      <c r="AI398" s="220">
        <v>3</v>
      </c>
      <c r="AJ398" s="220"/>
      <c r="AK398" s="343"/>
      <c r="AL398" s="344"/>
      <c r="AM398" s="220">
        <v>6426.94</v>
      </c>
      <c r="AN398" s="220">
        <v>339.44</v>
      </c>
      <c r="AO398" s="220">
        <v>6086.82</v>
      </c>
      <c r="AP398" s="220">
        <v>506.38</v>
      </c>
      <c r="AQ398" s="220">
        <v>11700.56</v>
      </c>
      <c r="AR398" s="220"/>
      <c r="AS398" s="343"/>
      <c r="AT398" s="344"/>
      <c r="AU398" s="220">
        <v>338.26</v>
      </c>
      <c r="AV398" s="220">
        <v>17.865263160000001</v>
      </c>
      <c r="AW398" s="220">
        <v>358.04823529999999</v>
      </c>
      <c r="AX398" s="220">
        <v>31.64875</v>
      </c>
      <c r="AY398" s="220">
        <v>688.26823530000001</v>
      </c>
      <c r="AZ398" s="220"/>
      <c r="BA398" s="208"/>
    </row>
    <row r="399" spans="1:53" x14ac:dyDescent="0.25">
      <c r="A399" s="219"/>
      <c r="B399" s="10" t="s">
        <v>141</v>
      </c>
      <c r="C399" s="10"/>
      <c r="D399" s="253">
        <v>8302</v>
      </c>
      <c r="E399" s="10">
        <v>3739</v>
      </c>
      <c r="F399" s="10">
        <v>2183</v>
      </c>
      <c r="G399" s="10">
        <v>1974</v>
      </c>
      <c r="H399" s="10">
        <v>1449</v>
      </c>
      <c r="I399" s="10">
        <v>1734</v>
      </c>
      <c r="J399" s="10"/>
      <c r="K399" s="343"/>
      <c r="L399" s="344"/>
      <c r="M399" s="10">
        <v>803357.25</v>
      </c>
      <c r="N399" s="10">
        <v>421095.76</v>
      </c>
      <c r="O399" s="10">
        <v>383629.09</v>
      </c>
      <c r="P399" s="10">
        <v>259416.5</v>
      </c>
      <c r="Q399" s="10">
        <v>2050738.79</v>
      </c>
      <c r="R399" s="10"/>
      <c r="S399" s="343"/>
      <c r="T399" s="344"/>
      <c r="U399" s="10">
        <v>186</v>
      </c>
      <c r="V399" s="10">
        <v>97</v>
      </c>
      <c r="W399" s="10">
        <v>93</v>
      </c>
      <c r="X399" s="10">
        <v>74</v>
      </c>
      <c r="Y399" s="10">
        <v>498</v>
      </c>
      <c r="Z399" s="10"/>
      <c r="AA399" s="208"/>
      <c r="AB399" s="10" t="s">
        <v>162</v>
      </c>
      <c r="AC399" s="10"/>
      <c r="AD399" s="253">
        <v>8204</v>
      </c>
      <c r="AE399" s="220">
        <v>143</v>
      </c>
      <c r="AF399" s="220">
        <v>71</v>
      </c>
      <c r="AG399" s="220">
        <v>42</v>
      </c>
      <c r="AH399" s="220">
        <v>27</v>
      </c>
      <c r="AI399" s="220">
        <v>21</v>
      </c>
      <c r="AJ399" s="220"/>
      <c r="AK399" s="343"/>
      <c r="AL399" s="344"/>
      <c r="AM399" s="220">
        <v>43985.38</v>
      </c>
      <c r="AN399" s="220">
        <v>13651.23</v>
      </c>
      <c r="AO399" s="220">
        <v>20199.75</v>
      </c>
      <c r="AP399" s="220">
        <v>4636.3500000000004</v>
      </c>
      <c r="AQ399" s="220">
        <v>37199.360000000001</v>
      </c>
      <c r="AR399" s="220"/>
      <c r="AS399" s="343"/>
      <c r="AT399" s="344"/>
      <c r="AU399" s="220">
        <v>297.19851349999999</v>
      </c>
      <c r="AV399" s="220">
        <v>92.23804054</v>
      </c>
      <c r="AW399" s="220">
        <v>143.26063830000001</v>
      </c>
      <c r="AX399" s="220">
        <v>34.090808819999999</v>
      </c>
      <c r="AY399" s="220">
        <v>269.56057970000001</v>
      </c>
      <c r="AZ399" s="220"/>
      <c r="BA399" s="208"/>
    </row>
    <row r="400" spans="1:53" x14ac:dyDescent="0.25">
      <c r="A400" s="219"/>
      <c r="B400" s="10" t="s">
        <v>141</v>
      </c>
      <c r="C400" s="10"/>
      <c r="D400" s="253">
        <v>8351</v>
      </c>
      <c r="E400" s="10">
        <v>3</v>
      </c>
      <c r="F400" s="10">
        <v>3</v>
      </c>
      <c r="G400" s="10">
        <v>1</v>
      </c>
      <c r="H400" s="10"/>
      <c r="I400" s="10"/>
      <c r="J400" s="10"/>
      <c r="K400" s="343"/>
      <c r="L400" s="344"/>
      <c r="M400" s="10">
        <v>366.38</v>
      </c>
      <c r="N400" s="10">
        <v>1881.69</v>
      </c>
      <c r="O400" s="10">
        <v>222.34</v>
      </c>
      <c r="P400" s="10">
        <v>0</v>
      </c>
      <c r="Q400" s="10">
        <v>0</v>
      </c>
      <c r="R400" s="10"/>
      <c r="S400" s="343"/>
      <c r="T400" s="344"/>
      <c r="U400" s="10">
        <v>92</v>
      </c>
      <c r="V400" s="10">
        <v>470</v>
      </c>
      <c r="W400" s="10">
        <v>56</v>
      </c>
      <c r="X400" s="10">
        <v>0</v>
      </c>
      <c r="Y400" s="10">
        <v>0</v>
      </c>
      <c r="Z400" s="10"/>
      <c r="AA400" s="208"/>
      <c r="AB400" s="10" t="s">
        <v>168</v>
      </c>
      <c r="AC400" s="10"/>
      <c r="AD400" s="253">
        <v>8210</v>
      </c>
      <c r="AE400" s="220">
        <v>171</v>
      </c>
      <c r="AF400" s="220">
        <v>73</v>
      </c>
      <c r="AG400" s="220">
        <v>50</v>
      </c>
      <c r="AH400" s="220">
        <v>16</v>
      </c>
      <c r="AI400" s="220">
        <v>21</v>
      </c>
      <c r="AJ400" s="220"/>
      <c r="AK400" s="343"/>
      <c r="AL400" s="344"/>
      <c r="AM400" s="220">
        <v>178510.77</v>
      </c>
      <c r="AN400" s="220">
        <v>69466.710000000006</v>
      </c>
      <c r="AO400" s="220">
        <v>6380.83</v>
      </c>
      <c r="AP400" s="220">
        <v>814.09</v>
      </c>
      <c r="AQ400" s="220">
        <v>23427.19</v>
      </c>
      <c r="AR400" s="220"/>
      <c r="AS400" s="343"/>
      <c r="AT400" s="344"/>
      <c r="AU400" s="220">
        <v>1008.535424</v>
      </c>
      <c r="AV400" s="220">
        <v>392.46728810000002</v>
      </c>
      <c r="AW400" s="220">
        <v>39.880187499999998</v>
      </c>
      <c r="AX400" s="220">
        <v>4.874790419</v>
      </c>
      <c r="AY400" s="220">
        <v>137.0011111</v>
      </c>
      <c r="AZ400" s="220"/>
      <c r="BA400" s="208"/>
    </row>
    <row r="401" spans="1:53" x14ac:dyDescent="0.25">
      <c r="A401" s="219"/>
      <c r="B401" s="10" t="s">
        <v>143</v>
      </c>
      <c r="C401" s="10"/>
      <c r="D401" s="253">
        <v>8203</v>
      </c>
      <c r="E401" s="10">
        <v>871</v>
      </c>
      <c r="F401" s="10">
        <v>298</v>
      </c>
      <c r="G401" s="10">
        <v>264</v>
      </c>
      <c r="H401" s="10">
        <v>203</v>
      </c>
      <c r="I401" s="10">
        <v>195</v>
      </c>
      <c r="J401" s="10"/>
      <c r="K401" s="343"/>
      <c r="L401" s="344"/>
      <c r="M401" s="10">
        <v>106217.5</v>
      </c>
      <c r="N401" s="10">
        <v>35111.879999999997</v>
      </c>
      <c r="O401" s="10">
        <v>26404.720000000001</v>
      </c>
      <c r="P401" s="10">
        <v>19343.29</v>
      </c>
      <c r="Q401" s="10">
        <v>148655.53</v>
      </c>
      <c r="R401" s="10"/>
      <c r="S401" s="343"/>
      <c r="T401" s="344"/>
      <c r="U401" s="10">
        <v>116</v>
      </c>
      <c r="V401" s="10">
        <v>38</v>
      </c>
      <c r="W401" s="10">
        <v>34</v>
      </c>
      <c r="X401" s="10">
        <v>23</v>
      </c>
      <c r="Y401" s="10">
        <v>174</v>
      </c>
      <c r="Z401" s="10"/>
      <c r="AA401" s="208"/>
      <c r="AB401" s="10" t="s">
        <v>168</v>
      </c>
      <c r="AC401" s="10"/>
      <c r="AD401" s="253">
        <v>8212</v>
      </c>
      <c r="AE401" s="220">
        <v>4</v>
      </c>
      <c r="AF401" s="220">
        <v>1</v>
      </c>
      <c r="AG401" s="220"/>
      <c r="AH401" s="220"/>
      <c r="AI401" s="220"/>
      <c r="AJ401" s="220"/>
      <c r="AK401" s="343"/>
      <c r="AL401" s="344"/>
      <c r="AM401" s="220">
        <v>326.06</v>
      </c>
      <c r="AN401" s="220">
        <v>65</v>
      </c>
      <c r="AO401" s="220">
        <v>0</v>
      </c>
      <c r="AP401" s="220"/>
      <c r="AQ401" s="220"/>
      <c r="AR401" s="220"/>
      <c r="AS401" s="343"/>
      <c r="AT401" s="344"/>
      <c r="AU401" s="220">
        <v>81.515000000000001</v>
      </c>
      <c r="AV401" s="220">
        <v>16.25</v>
      </c>
      <c r="AW401" s="220">
        <v>0</v>
      </c>
      <c r="AX401" s="220"/>
      <c r="AY401" s="220"/>
      <c r="AZ401" s="220"/>
      <c r="BA401" s="208"/>
    </row>
    <row r="402" spans="1:53" x14ac:dyDescent="0.25">
      <c r="A402" s="219"/>
      <c r="B402" s="10" t="s">
        <v>148</v>
      </c>
      <c r="C402" s="10"/>
      <c r="D402" s="253">
        <v>8302</v>
      </c>
      <c r="E402" s="10">
        <v>6</v>
      </c>
      <c r="F402" s="10">
        <v>4</v>
      </c>
      <c r="G402" s="10">
        <v>3</v>
      </c>
      <c r="H402" s="10">
        <v>2</v>
      </c>
      <c r="I402" s="10">
        <v>1</v>
      </c>
      <c r="J402" s="10"/>
      <c r="K402" s="343"/>
      <c r="L402" s="344"/>
      <c r="M402" s="10">
        <v>889.62</v>
      </c>
      <c r="N402" s="10">
        <v>1534.91</v>
      </c>
      <c r="O402" s="10">
        <v>44.72</v>
      </c>
      <c r="P402" s="10">
        <v>21.46</v>
      </c>
      <c r="Q402" s="10">
        <v>18.93</v>
      </c>
      <c r="R402" s="10"/>
      <c r="S402" s="343"/>
      <c r="T402" s="344"/>
      <c r="U402" s="10">
        <v>148</v>
      </c>
      <c r="V402" s="10">
        <v>256</v>
      </c>
      <c r="W402" s="10">
        <v>9</v>
      </c>
      <c r="X402" s="10">
        <v>7</v>
      </c>
      <c r="Y402" s="10">
        <v>9</v>
      </c>
      <c r="Z402" s="10"/>
      <c r="AA402" s="208"/>
      <c r="AB402" s="10" t="s">
        <v>169</v>
      </c>
      <c r="AC402" s="10"/>
      <c r="AD402" s="253">
        <v>8212</v>
      </c>
      <c r="AE402" s="220">
        <v>1</v>
      </c>
      <c r="AF402" s="220"/>
      <c r="AG402" s="220"/>
      <c r="AH402" s="220"/>
      <c r="AI402" s="220"/>
      <c r="AJ402" s="220"/>
      <c r="AK402" s="343"/>
      <c r="AL402" s="344"/>
      <c r="AM402" s="220">
        <v>43.74</v>
      </c>
      <c r="AN402" s="220">
        <v>0</v>
      </c>
      <c r="AO402" s="220">
        <v>0</v>
      </c>
      <c r="AP402" s="220">
        <v>0</v>
      </c>
      <c r="AQ402" s="220">
        <v>0</v>
      </c>
      <c r="AR402" s="220"/>
      <c r="AS402" s="343"/>
      <c r="AT402" s="344"/>
      <c r="AU402" s="220">
        <v>43.74</v>
      </c>
      <c r="AV402" s="220">
        <v>0</v>
      </c>
      <c r="AW402" s="220">
        <v>0</v>
      </c>
      <c r="AX402" s="220">
        <v>0</v>
      </c>
      <c r="AY402" s="220">
        <v>0</v>
      </c>
      <c r="AZ402" s="220"/>
      <c r="BA402" s="208"/>
    </row>
    <row r="403" spans="1:53" x14ac:dyDescent="0.25">
      <c r="A403" s="219"/>
      <c r="B403" s="10" t="s">
        <v>149</v>
      </c>
      <c r="C403" s="10"/>
      <c r="D403" s="253">
        <v>8310</v>
      </c>
      <c r="E403" s="10">
        <v>194</v>
      </c>
      <c r="F403" s="10">
        <v>86</v>
      </c>
      <c r="G403" s="10">
        <v>102</v>
      </c>
      <c r="H403" s="10">
        <v>64</v>
      </c>
      <c r="I403" s="10">
        <v>89</v>
      </c>
      <c r="J403" s="10"/>
      <c r="K403" s="343"/>
      <c r="L403" s="344"/>
      <c r="M403" s="10">
        <v>47834.9</v>
      </c>
      <c r="N403" s="10">
        <v>17612.62</v>
      </c>
      <c r="O403" s="10">
        <v>19471.39</v>
      </c>
      <c r="P403" s="10">
        <v>10334.84</v>
      </c>
      <c r="Q403" s="10">
        <v>114871.03999999999</v>
      </c>
      <c r="R403" s="10"/>
      <c r="S403" s="343"/>
      <c r="T403" s="344"/>
      <c r="U403" s="10">
        <v>218</v>
      </c>
      <c r="V403" s="10">
        <v>80</v>
      </c>
      <c r="W403" s="10">
        <v>97</v>
      </c>
      <c r="X403" s="10">
        <v>55</v>
      </c>
      <c r="Y403" s="10">
        <v>552</v>
      </c>
      <c r="Z403" s="10"/>
      <c r="AA403" s="208"/>
      <c r="AB403" s="10" t="s">
        <v>170</v>
      </c>
      <c r="AC403" s="10"/>
      <c r="AD403" s="253">
        <v>8232</v>
      </c>
      <c r="AE403" s="220">
        <v>2</v>
      </c>
      <c r="AF403" s="220"/>
      <c r="AG403" s="220"/>
      <c r="AH403" s="220"/>
      <c r="AI403" s="220">
        <v>1</v>
      </c>
      <c r="AJ403" s="220"/>
      <c r="AK403" s="343"/>
      <c r="AL403" s="344"/>
      <c r="AM403" s="220">
        <v>1526.38</v>
      </c>
      <c r="AN403" s="220">
        <v>0</v>
      </c>
      <c r="AO403" s="220">
        <v>0</v>
      </c>
      <c r="AP403" s="220">
        <v>0</v>
      </c>
      <c r="AQ403" s="220">
        <v>263.11</v>
      </c>
      <c r="AR403" s="220"/>
      <c r="AS403" s="343"/>
      <c r="AT403" s="344"/>
      <c r="AU403" s="220">
        <v>508.79333329999997</v>
      </c>
      <c r="AV403" s="220">
        <v>0</v>
      </c>
      <c r="AW403" s="220">
        <v>0</v>
      </c>
      <c r="AX403" s="220">
        <v>0</v>
      </c>
      <c r="AY403" s="220">
        <v>87.703333330000007</v>
      </c>
      <c r="AZ403" s="220"/>
      <c r="BA403" s="208"/>
    </row>
    <row r="404" spans="1:53" x14ac:dyDescent="0.25">
      <c r="A404" s="219"/>
      <c r="B404" s="10" t="s">
        <v>149</v>
      </c>
      <c r="C404" s="10"/>
      <c r="D404" s="253">
        <v>8326</v>
      </c>
      <c r="E404" s="10">
        <v>1</v>
      </c>
      <c r="F404" s="10"/>
      <c r="G404" s="10">
        <v>1</v>
      </c>
      <c r="H404" s="10">
        <v>1</v>
      </c>
      <c r="I404" s="10">
        <v>1</v>
      </c>
      <c r="J404" s="10"/>
      <c r="K404" s="343"/>
      <c r="L404" s="344"/>
      <c r="M404" s="10">
        <v>163.82</v>
      </c>
      <c r="N404" s="10">
        <v>0</v>
      </c>
      <c r="O404" s="10">
        <v>50.32</v>
      </c>
      <c r="P404" s="10">
        <v>159.78</v>
      </c>
      <c r="Q404" s="10">
        <v>2177.0300000000002</v>
      </c>
      <c r="R404" s="10"/>
      <c r="S404" s="343"/>
      <c r="T404" s="344"/>
      <c r="U404" s="10">
        <v>164</v>
      </c>
      <c r="V404" s="10">
        <v>0</v>
      </c>
      <c r="W404" s="10">
        <v>50</v>
      </c>
      <c r="X404" s="10">
        <v>160</v>
      </c>
      <c r="Y404" s="10">
        <v>2177</v>
      </c>
      <c r="Z404" s="10"/>
      <c r="AA404" s="208"/>
      <c r="AB404" s="10" t="s">
        <v>170</v>
      </c>
      <c r="AC404" s="10"/>
      <c r="AD404" s="253">
        <v>8234</v>
      </c>
      <c r="AE404" s="220">
        <v>12</v>
      </c>
      <c r="AF404" s="220">
        <v>7</v>
      </c>
      <c r="AG404" s="220">
        <v>5</v>
      </c>
      <c r="AH404" s="220">
        <v>4</v>
      </c>
      <c r="AI404" s="220">
        <v>4</v>
      </c>
      <c r="AJ404" s="220"/>
      <c r="AK404" s="343"/>
      <c r="AL404" s="344"/>
      <c r="AM404" s="220">
        <v>17240.150000000001</v>
      </c>
      <c r="AN404" s="220">
        <v>4055.28</v>
      </c>
      <c r="AO404" s="220">
        <v>753.24</v>
      </c>
      <c r="AP404" s="220">
        <v>287.52999999999997</v>
      </c>
      <c r="AQ404" s="220">
        <v>4758.08</v>
      </c>
      <c r="AR404" s="220"/>
      <c r="AS404" s="343"/>
      <c r="AT404" s="344"/>
      <c r="AU404" s="220">
        <v>1436.679167</v>
      </c>
      <c r="AV404" s="220">
        <v>337.94</v>
      </c>
      <c r="AW404" s="220">
        <v>62.77</v>
      </c>
      <c r="AX404" s="220">
        <v>26.13909091</v>
      </c>
      <c r="AY404" s="220">
        <v>396.50666669999998</v>
      </c>
      <c r="AZ404" s="220"/>
      <c r="BA404" s="208"/>
    </row>
    <row r="405" spans="1:53" x14ac:dyDescent="0.25">
      <c r="A405" s="219"/>
      <c r="B405" s="10" t="s">
        <v>155</v>
      </c>
      <c r="C405" s="10"/>
      <c r="D405" s="253">
        <v>8310</v>
      </c>
      <c r="E405" s="10">
        <v>9</v>
      </c>
      <c r="F405" s="10">
        <v>5</v>
      </c>
      <c r="G405" s="10">
        <v>3</v>
      </c>
      <c r="H405" s="10"/>
      <c r="I405" s="10">
        <v>4</v>
      </c>
      <c r="J405" s="10"/>
      <c r="K405" s="343"/>
      <c r="L405" s="344"/>
      <c r="M405" s="10">
        <v>1686.53</v>
      </c>
      <c r="N405" s="10">
        <v>698.67</v>
      </c>
      <c r="O405" s="10">
        <v>1079.26</v>
      </c>
      <c r="P405" s="10">
        <v>0</v>
      </c>
      <c r="Q405" s="10">
        <v>4651.6899999999996</v>
      </c>
      <c r="R405" s="10"/>
      <c r="S405" s="343"/>
      <c r="T405" s="344"/>
      <c r="U405" s="10">
        <v>153</v>
      </c>
      <c r="V405" s="10">
        <v>64</v>
      </c>
      <c r="W405" s="10">
        <v>98</v>
      </c>
      <c r="X405" s="10">
        <v>0</v>
      </c>
      <c r="Y405" s="10">
        <v>423</v>
      </c>
      <c r="Z405" s="10"/>
      <c r="AA405" s="208"/>
      <c r="AB405" s="10" t="s">
        <v>597</v>
      </c>
      <c r="AC405" s="10"/>
      <c r="AD405" s="253">
        <v>8302</v>
      </c>
      <c r="AE405" s="220">
        <v>1</v>
      </c>
      <c r="AF405" s="220">
        <v>1</v>
      </c>
      <c r="AG405" s="220">
        <v>1</v>
      </c>
      <c r="AH405" s="220"/>
      <c r="AI405" s="220"/>
      <c r="AJ405" s="220"/>
      <c r="AK405" s="343"/>
      <c r="AL405" s="344"/>
      <c r="AM405" s="220">
        <v>48.59</v>
      </c>
      <c r="AN405" s="220">
        <v>27.72</v>
      </c>
      <c r="AO405" s="220">
        <v>15</v>
      </c>
      <c r="AP405" s="220"/>
      <c r="AQ405" s="220"/>
      <c r="AR405" s="220"/>
      <c r="AS405" s="343"/>
      <c r="AT405" s="344"/>
      <c r="AU405" s="220">
        <v>48.59</v>
      </c>
      <c r="AV405" s="220">
        <v>27.72</v>
      </c>
      <c r="AW405" s="220">
        <v>15</v>
      </c>
      <c r="AX405" s="220"/>
      <c r="AY405" s="220"/>
      <c r="AZ405" s="220"/>
      <c r="BA405" s="208"/>
    </row>
    <row r="406" spans="1:53" x14ac:dyDescent="0.25">
      <c r="A406" s="219"/>
      <c r="B406" s="10" t="s">
        <v>157</v>
      </c>
      <c r="C406" s="10"/>
      <c r="D406" s="253">
        <v>8210</v>
      </c>
      <c r="E406" s="10">
        <v>102</v>
      </c>
      <c r="F406" s="10">
        <v>42</v>
      </c>
      <c r="G406" s="10">
        <v>56</v>
      </c>
      <c r="H406" s="10">
        <v>42</v>
      </c>
      <c r="I406" s="10">
        <v>51</v>
      </c>
      <c r="J406" s="10"/>
      <c r="K406" s="343"/>
      <c r="L406" s="344"/>
      <c r="M406" s="10">
        <v>17413.849999999999</v>
      </c>
      <c r="N406" s="10">
        <v>6048.31</v>
      </c>
      <c r="O406" s="10">
        <v>12472.02</v>
      </c>
      <c r="P406" s="10">
        <v>7358.33</v>
      </c>
      <c r="Q406" s="10">
        <v>50855.18</v>
      </c>
      <c r="R406" s="10"/>
      <c r="S406" s="343"/>
      <c r="T406" s="344"/>
      <c r="U406" s="10">
        <v>146</v>
      </c>
      <c r="V406" s="10">
        <v>51</v>
      </c>
      <c r="W406" s="10">
        <v>108</v>
      </c>
      <c r="X406" s="10">
        <v>67</v>
      </c>
      <c r="Y406" s="10">
        <v>442</v>
      </c>
      <c r="Z406" s="10"/>
      <c r="AA406" s="208"/>
      <c r="AB406" s="10" t="s">
        <v>171</v>
      </c>
      <c r="AC406" s="10"/>
      <c r="AD406" s="253">
        <v>8332</v>
      </c>
      <c r="AE406" s="220">
        <v>4</v>
      </c>
      <c r="AF406" s="220">
        <v>3</v>
      </c>
      <c r="AG406" s="220">
        <v>2</v>
      </c>
      <c r="AH406" s="220">
        <v>2</v>
      </c>
      <c r="AI406" s="220">
        <v>3</v>
      </c>
      <c r="AJ406" s="220"/>
      <c r="AK406" s="343"/>
      <c r="AL406" s="344"/>
      <c r="AM406" s="220">
        <v>165.92</v>
      </c>
      <c r="AN406" s="220">
        <v>328.94</v>
      </c>
      <c r="AO406" s="220">
        <v>242.87</v>
      </c>
      <c r="AP406" s="220">
        <v>209.46</v>
      </c>
      <c r="AQ406" s="220">
        <v>817.65</v>
      </c>
      <c r="AR406" s="220"/>
      <c r="AS406" s="343"/>
      <c r="AT406" s="344"/>
      <c r="AU406" s="220">
        <v>27.653333329999999</v>
      </c>
      <c r="AV406" s="220">
        <v>54.823333329999997</v>
      </c>
      <c r="AW406" s="220">
        <v>40.478333329999998</v>
      </c>
      <c r="AX406" s="220">
        <v>34.909999999999997</v>
      </c>
      <c r="AY406" s="220">
        <v>136.27500000000001</v>
      </c>
      <c r="AZ406" s="220"/>
      <c r="BA406" s="208"/>
    </row>
    <row r="407" spans="1:53" x14ac:dyDescent="0.25">
      <c r="A407" s="219"/>
      <c r="B407" s="10" t="s">
        <v>158</v>
      </c>
      <c r="C407" s="10"/>
      <c r="D407" s="253">
        <v>7006</v>
      </c>
      <c r="E407" s="10">
        <v>1</v>
      </c>
      <c r="F407" s="10">
        <v>1</v>
      </c>
      <c r="G407" s="10"/>
      <c r="H407" s="10"/>
      <c r="I407" s="10"/>
      <c r="J407" s="10"/>
      <c r="K407" s="343"/>
      <c r="L407" s="344"/>
      <c r="M407" s="10">
        <v>47.93</v>
      </c>
      <c r="N407" s="10">
        <v>78.72</v>
      </c>
      <c r="O407" s="10">
        <v>0</v>
      </c>
      <c r="P407" s="10">
        <v>0</v>
      </c>
      <c r="Q407" s="10">
        <v>0</v>
      </c>
      <c r="R407" s="10"/>
      <c r="S407" s="343"/>
      <c r="T407" s="344"/>
      <c r="U407" s="10">
        <v>48</v>
      </c>
      <c r="V407" s="10">
        <v>79</v>
      </c>
      <c r="W407" s="10">
        <v>0</v>
      </c>
      <c r="X407" s="10">
        <v>0</v>
      </c>
      <c r="Y407" s="10">
        <v>0</v>
      </c>
      <c r="Z407" s="10"/>
      <c r="AA407" s="208"/>
      <c r="AB407" s="10" t="s">
        <v>173</v>
      </c>
      <c r="AC407" s="10"/>
      <c r="AD407" s="253">
        <v>8069</v>
      </c>
      <c r="AE407" s="220">
        <v>40</v>
      </c>
      <c r="AF407" s="220">
        <v>24</v>
      </c>
      <c r="AG407" s="220">
        <v>21</v>
      </c>
      <c r="AH407" s="220">
        <v>11</v>
      </c>
      <c r="AI407" s="220">
        <v>10</v>
      </c>
      <c r="AJ407" s="220"/>
      <c r="AK407" s="343"/>
      <c r="AL407" s="344"/>
      <c r="AM407" s="220">
        <v>20747.650000000001</v>
      </c>
      <c r="AN407" s="220">
        <v>6704.66</v>
      </c>
      <c r="AO407" s="220">
        <v>9036.9500000000007</v>
      </c>
      <c r="AP407" s="220">
        <v>4282.1000000000004</v>
      </c>
      <c r="AQ407" s="220">
        <v>27349.08</v>
      </c>
      <c r="AR407" s="220"/>
      <c r="AS407" s="343"/>
      <c r="AT407" s="344"/>
      <c r="AU407" s="220">
        <v>506.04024390000001</v>
      </c>
      <c r="AV407" s="220">
        <v>163.52829270000001</v>
      </c>
      <c r="AW407" s="220">
        <v>237.81447370000001</v>
      </c>
      <c r="AX407" s="220">
        <v>125.9441176</v>
      </c>
      <c r="AY407" s="220">
        <v>759.69666670000004</v>
      </c>
      <c r="AZ407" s="220"/>
      <c r="BA407" s="208"/>
    </row>
    <row r="408" spans="1:53" x14ac:dyDescent="0.25">
      <c r="A408" s="219"/>
      <c r="B408" s="10" t="s">
        <v>162</v>
      </c>
      <c r="C408" s="10"/>
      <c r="D408" s="253">
        <v>8204</v>
      </c>
      <c r="E408" s="10">
        <v>737</v>
      </c>
      <c r="F408" s="10">
        <v>364</v>
      </c>
      <c r="G408" s="10">
        <v>232</v>
      </c>
      <c r="H408" s="10">
        <v>183</v>
      </c>
      <c r="I408" s="10">
        <v>164</v>
      </c>
      <c r="J408" s="10"/>
      <c r="K408" s="343"/>
      <c r="L408" s="344"/>
      <c r="M408" s="10">
        <v>82587.44</v>
      </c>
      <c r="N408" s="10">
        <v>50485.29</v>
      </c>
      <c r="O408" s="10">
        <v>29350.58</v>
      </c>
      <c r="P408" s="10">
        <v>17177.349999999999</v>
      </c>
      <c r="Q408" s="10">
        <v>115160.57</v>
      </c>
      <c r="R408" s="10"/>
      <c r="S408" s="343"/>
      <c r="T408" s="344"/>
      <c r="U408" s="10">
        <v>105</v>
      </c>
      <c r="V408" s="10">
        <v>64</v>
      </c>
      <c r="W408" s="10">
        <v>40</v>
      </c>
      <c r="X408" s="10">
        <v>24</v>
      </c>
      <c r="Y408" s="10">
        <v>154</v>
      </c>
      <c r="Z408" s="10"/>
      <c r="AA408" s="208"/>
      <c r="AB408" s="10" t="s">
        <v>173</v>
      </c>
      <c r="AC408" s="10"/>
      <c r="AD408" s="253">
        <v>8096</v>
      </c>
      <c r="AE408" s="220">
        <v>1</v>
      </c>
      <c r="AF408" s="220">
        <v>1</v>
      </c>
      <c r="AG408" s="220"/>
      <c r="AH408" s="220"/>
      <c r="AI408" s="220"/>
      <c r="AJ408" s="220"/>
      <c r="AK408" s="343"/>
      <c r="AL408" s="344"/>
      <c r="AM408" s="220">
        <v>91.91</v>
      </c>
      <c r="AN408" s="220">
        <v>1352.73</v>
      </c>
      <c r="AO408" s="220">
        <v>0</v>
      </c>
      <c r="AP408" s="220"/>
      <c r="AQ408" s="220"/>
      <c r="AR408" s="220"/>
      <c r="AS408" s="343"/>
      <c r="AT408" s="344"/>
      <c r="AU408" s="220">
        <v>91.91</v>
      </c>
      <c r="AV408" s="220">
        <v>1352.73</v>
      </c>
      <c r="AW408" s="220">
        <v>0</v>
      </c>
      <c r="AX408" s="220"/>
      <c r="AY408" s="220"/>
      <c r="AZ408" s="220"/>
      <c r="BA408" s="208"/>
    </row>
    <row r="409" spans="1:53" x14ac:dyDescent="0.25">
      <c r="A409" s="219"/>
      <c r="B409" s="10" t="s">
        <v>162</v>
      </c>
      <c r="C409" s="10"/>
      <c r="D409" s="253">
        <v>8210</v>
      </c>
      <c r="E409" s="10">
        <v>2</v>
      </c>
      <c r="F409" s="10">
        <v>1</v>
      </c>
      <c r="G409" s="10">
        <v>1</v>
      </c>
      <c r="H409" s="10">
        <v>1</v>
      </c>
      <c r="I409" s="10"/>
      <c r="J409" s="10"/>
      <c r="K409" s="343"/>
      <c r="L409" s="344"/>
      <c r="M409" s="10">
        <v>50.1</v>
      </c>
      <c r="N409" s="10">
        <v>33.32</v>
      </c>
      <c r="O409" s="10">
        <v>36.74</v>
      </c>
      <c r="P409" s="10">
        <v>26.39</v>
      </c>
      <c r="Q409" s="10">
        <v>0</v>
      </c>
      <c r="R409" s="10"/>
      <c r="S409" s="343"/>
      <c r="T409" s="344"/>
      <c r="U409" s="10">
        <v>25</v>
      </c>
      <c r="V409" s="10">
        <v>17</v>
      </c>
      <c r="W409" s="10">
        <v>18</v>
      </c>
      <c r="X409" s="10">
        <v>13</v>
      </c>
      <c r="Y409" s="10">
        <v>0</v>
      </c>
      <c r="Z409" s="10"/>
      <c r="AA409" s="208"/>
      <c r="AB409" s="10" t="s">
        <v>175</v>
      </c>
      <c r="AC409" s="10"/>
      <c r="AD409" s="253">
        <v>8094</v>
      </c>
      <c r="AE409" s="220">
        <v>19</v>
      </c>
      <c r="AF409" s="220">
        <v>8</v>
      </c>
      <c r="AG409" s="220">
        <v>3</v>
      </c>
      <c r="AH409" s="220">
        <v>3</v>
      </c>
      <c r="AI409" s="220">
        <v>2</v>
      </c>
      <c r="AJ409" s="220"/>
      <c r="AK409" s="343"/>
      <c r="AL409" s="344"/>
      <c r="AM409" s="220">
        <v>3426.08</v>
      </c>
      <c r="AN409" s="220">
        <v>1908.6</v>
      </c>
      <c r="AO409" s="220">
        <v>1119.77</v>
      </c>
      <c r="AP409" s="220">
        <v>994.61</v>
      </c>
      <c r="AQ409" s="220">
        <v>2235.37</v>
      </c>
      <c r="AR409" s="220"/>
      <c r="AS409" s="343"/>
      <c r="AT409" s="344"/>
      <c r="AU409" s="220">
        <v>180.32</v>
      </c>
      <c r="AV409" s="220">
        <v>100.4526316</v>
      </c>
      <c r="AW409" s="220">
        <v>62.209444439999999</v>
      </c>
      <c r="AX409" s="220">
        <v>55.256111109999999</v>
      </c>
      <c r="AY409" s="220">
        <v>131.49235289999999</v>
      </c>
      <c r="AZ409" s="220"/>
      <c r="BA409" s="208"/>
    </row>
    <row r="410" spans="1:53" x14ac:dyDescent="0.25">
      <c r="A410" s="219"/>
      <c r="B410" s="10" t="s">
        <v>168</v>
      </c>
      <c r="C410" s="10"/>
      <c r="D410" s="253">
        <v>8210</v>
      </c>
      <c r="E410" s="10">
        <v>648</v>
      </c>
      <c r="F410" s="10">
        <v>251</v>
      </c>
      <c r="G410" s="10">
        <v>254</v>
      </c>
      <c r="H410" s="10">
        <v>215</v>
      </c>
      <c r="I410" s="10">
        <v>227</v>
      </c>
      <c r="J410" s="10"/>
      <c r="K410" s="343"/>
      <c r="L410" s="344"/>
      <c r="M410" s="10">
        <v>112571.9</v>
      </c>
      <c r="N410" s="10">
        <v>32092.25</v>
      </c>
      <c r="O410" s="10">
        <v>38326.129999999997</v>
      </c>
      <c r="P410" s="10">
        <v>23001.08</v>
      </c>
      <c r="Q410" s="10">
        <v>193886.89</v>
      </c>
      <c r="R410" s="10"/>
      <c r="S410" s="343"/>
      <c r="T410" s="344"/>
      <c r="U410" s="10">
        <v>156</v>
      </c>
      <c r="V410" s="10">
        <v>45</v>
      </c>
      <c r="W410" s="10">
        <v>59</v>
      </c>
      <c r="X410" s="10">
        <v>35</v>
      </c>
      <c r="Y410" s="10">
        <v>281</v>
      </c>
      <c r="Z410" s="10"/>
      <c r="AA410" s="208"/>
      <c r="AB410" s="10" t="s">
        <v>178</v>
      </c>
      <c r="AC410" s="10"/>
      <c r="AD410" s="253">
        <v>8009</v>
      </c>
      <c r="AE410" s="220">
        <v>1</v>
      </c>
      <c r="AF410" s="220">
        <v>1</v>
      </c>
      <c r="AG410" s="220"/>
      <c r="AH410" s="220"/>
      <c r="AI410" s="220"/>
      <c r="AJ410" s="220"/>
      <c r="AK410" s="343"/>
      <c r="AL410" s="344"/>
      <c r="AM410" s="220">
        <v>22.39</v>
      </c>
      <c r="AN410" s="220">
        <v>2.75</v>
      </c>
      <c r="AO410" s="220">
        <v>0</v>
      </c>
      <c r="AP410" s="220"/>
      <c r="AQ410" s="220">
        <v>0</v>
      </c>
      <c r="AR410" s="220"/>
      <c r="AS410" s="343"/>
      <c r="AT410" s="344"/>
      <c r="AU410" s="220">
        <v>22.39</v>
      </c>
      <c r="AV410" s="220">
        <v>2.75</v>
      </c>
      <c r="AW410" s="220">
        <v>0</v>
      </c>
      <c r="AX410" s="220"/>
      <c r="AY410" s="220">
        <v>0</v>
      </c>
      <c r="AZ410" s="220"/>
      <c r="BA410" s="208"/>
    </row>
    <row r="411" spans="1:53" x14ac:dyDescent="0.25">
      <c r="A411" s="219"/>
      <c r="B411" s="10" t="s">
        <v>168</v>
      </c>
      <c r="C411" s="10"/>
      <c r="D411" s="253">
        <v>8212</v>
      </c>
      <c r="E411" s="10">
        <v>4</v>
      </c>
      <c r="F411" s="10">
        <v>1</v>
      </c>
      <c r="G411" s="10">
        <v>1</v>
      </c>
      <c r="H411" s="10">
        <v>1</v>
      </c>
      <c r="I411" s="10">
        <v>1</v>
      </c>
      <c r="J411" s="10"/>
      <c r="K411" s="343"/>
      <c r="L411" s="344"/>
      <c r="M411" s="10">
        <v>77.319999999999993</v>
      </c>
      <c r="N411" s="10">
        <v>49.58</v>
      </c>
      <c r="O411" s="10">
        <v>51.75</v>
      </c>
      <c r="P411" s="10">
        <v>34.57</v>
      </c>
      <c r="Q411" s="10">
        <v>202.59</v>
      </c>
      <c r="R411" s="10"/>
      <c r="S411" s="343"/>
      <c r="T411" s="344"/>
      <c r="U411" s="10">
        <v>19</v>
      </c>
      <c r="V411" s="10">
        <v>12</v>
      </c>
      <c r="W411" s="10">
        <v>52</v>
      </c>
      <c r="X411" s="10">
        <v>35</v>
      </c>
      <c r="Y411" s="10">
        <v>203</v>
      </c>
      <c r="Z411" s="10"/>
      <c r="AA411" s="208"/>
      <c r="AB411" s="10" t="s">
        <v>178</v>
      </c>
      <c r="AC411" s="10"/>
      <c r="AD411" s="253">
        <v>8018</v>
      </c>
      <c r="AE411" s="220">
        <v>25</v>
      </c>
      <c r="AF411" s="220">
        <v>12</v>
      </c>
      <c r="AG411" s="220">
        <v>7</v>
      </c>
      <c r="AH411" s="220">
        <v>6</v>
      </c>
      <c r="AI411" s="220">
        <v>7</v>
      </c>
      <c r="AJ411" s="220"/>
      <c r="AK411" s="343"/>
      <c r="AL411" s="344"/>
      <c r="AM411" s="220">
        <v>12761.35</v>
      </c>
      <c r="AN411" s="220">
        <v>2861.25</v>
      </c>
      <c r="AO411" s="220">
        <v>732.27</v>
      </c>
      <c r="AP411" s="220">
        <v>643.15</v>
      </c>
      <c r="AQ411" s="220">
        <v>12844.89</v>
      </c>
      <c r="AR411" s="220"/>
      <c r="AS411" s="343"/>
      <c r="AT411" s="344"/>
      <c r="AU411" s="220">
        <v>510.45400000000001</v>
      </c>
      <c r="AV411" s="220">
        <v>114.45</v>
      </c>
      <c r="AW411" s="220">
        <v>30.51125</v>
      </c>
      <c r="AX411" s="220">
        <v>27.96304348</v>
      </c>
      <c r="AY411" s="220">
        <v>535.20375000000001</v>
      </c>
      <c r="AZ411" s="220"/>
      <c r="BA411" s="208"/>
    </row>
    <row r="412" spans="1:53" x14ac:dyDescent="0.25">
      <c r="A412" s="219"/>
      <c r="B412" s="10" t="s">
        <v>168</v>
      </c>
      <c r="C412" s="10"/>
      <c r="D412" s="253">
        <v>8260</v>
      </c>
      <c r="E412" s="10">
        <v>1</v>
      </c>
      <c r="F412" s="10"/>
      <c r="G412" s="10"/>
      <c r="H412" s="10"/>
      <c r="I412" s="10"/>
      <c r="J412" s="10"/>
      <c r="K412" s="343"/>
      <c r="L412" s="344"/>
      <c r="M412" s="10">
        <v>119.91</v>
      </c>
      <c r="N412" s="10">
        <v>0</v>
      </c>
      <c r="O412" s="10">
        <v>0</v>
      </c>
      <c r="P412" s="10">
        <v>0</v>
      </c>
      <c r="Q412" s="10">
        <v>0</v>
      </c>
      <c r="R412" s="10"/>
      <c r="S412" s="343"/>
      <c r="T412" s="344"/>
      <c r="U412" s="10">
        <v>120</v>
      </c>
      <c r="V412" s="10">
        <v>0</v>
      </c>
      <c r="W412" s="10">
        <v>0</v>
      </c>
      <c r="X412" s="10">
        <v>0</v>
      </c>
      <c r="Y412" s="10">
        <v>0</v>
      </c>
      <c r="Z412" s="10"/>
      <c r="AA412" s="208"/>
      <c r="AB412" s="10" t="s">
        <v>180</v>
      </c>
      <c r="AC412" s="10"/>
      <c r="AD412" s="253">
        <v>8092</v>
      </c>
      <c r="AE412" s="220">
        <v>3</v>
      </c>
      <c r="AF412" s="220">
        <v>1</v>
      </c>
      <c r="AG412" s="220"/>
      <c r="AH412" s="220"/>
      <c r="AI412" s="220"/>
      <c r="AJ412" s="220"/>
      <c r="AK412" s="343"/>
      <c r="AL412" s="344"/>
      <c r="AM412" s="220">
        <v>423.02</v>
      </c>
      <c r="AN412" s="220">
        <v>15</v>
      </c>
      <c r="AO412" s="220">
        <v>0</v>
      </c>
      <c r="AP412" s="220">
        <v>0</v>
      </c>
      <c r="AQ412" s="220">
        <v>0</v>
      </c>
      <c r="AR412" s="220"/>
      <c r="AS412" s="343"/>
      <c r="AT412" s="344"/>
      <c r="AU412" s="220">
        <v>141.00666670000001</v>
      </c>
      <c r="AV412" s="220">
        <v>5</v>
      </c>
      <c r="AW412" s="220">
        <v>0</v>
      </c>
      <c r="AX412" s="220">
        <v>0</v>
      </c>
      <c r="AY412" s="220">
        <v>0</v>
      </c>
      <c r="AZ412" s="220"/>
      <c r="BA412" s="208"/>
    </row>
    <row r="413" spans="1:53" x14ac:dyDescent="0.25">
      <c r="A413" s="219"/>
      <c r="B413" s="10" t="s">
        <v>169</v>
      </c>
      <c r="C413" s="10"/>
      <c r="D413" s="253">
        <v>8212</v>
      </c>
      <c r="E413" s="10">
        <v>30</v>
      </c>
      <c r="F413" s="10">
        <v>15</v>
      </c>
      <c r="G413" s="10">
        <v>9</v>
      </c>
      <c r="H413" s="10">
        <v>7</v>
      </c>
      <c r="I413" s="10">
        <v>4</v>
      </c>
      <c r="J413" s="10"/>
      <c r="K413" s="343"/>
      <c r="L413" s="344"/>
      <c r="M413" s="10">
        <v>4108.04</v>
      </c>
      <c r="N413" s="10">
        <v>1099.29</v>
      </c>
      <c r="O413" s="10">
        <v>426.26</v>
      </c>
      <c r="P413" s="10">
        <v>363.38</v>
      </c>
      <c r="Q413" s="10">
        <v>884.2</v>
      </c>
      <c r="R413" s="10"/>
      <c r="S413" s="343"/>
      <c r="T413" s="344"/>
      <c r="U413" s="10">
        <v>137</v>
      </c>
      <c r="V413" s="10">
        <v>37</v>
      </c>
      <c r="W413" s="10">
        <v>14</v>
      </c>
      <c r="X413" s="10">
        <v>12</v>
      </c>
      <c r="Y413" s="10">
        <v>29</v>
      </c>
      <c r="Z413" s="10"/>
      <c r="AA413" s="208"/>
      <c r="AB413" s="10" t="s">
        <v>181</v>
      </c>
      <c r="AC413" s="10"/>
      <c r="AD413" s="253">
        <v>8311</v>
      </c>
      <c r="AE413" s="220">
        <v>40</v>
      </c>
      <c r="AF413" s="220">
        <v>25</v>
      </c>
      <c r="AG413" s="220">
        <v>26</v>
      </c>
      <c r="AH413" s="220">
        <v>26</v>
      </c>
      <c r="AI413" s="220">
        <v>26</v>
      </c>
      <c r="AJ413" s="220"/>
      <c r="AK413" s="343"/>
      <c r="AL413" s="344"/>
      <c r="AM413" s="220">
        <v>4969.3</v>
      </c>
      <c r="AN413" s="220">
        <v>3449.62</v>
      </c>
      <c r="AO413" s="220">
        <v>3294.17</v>
      </c>
      <c r="AP413" s="220">
        <v>3558.64</v>
      </c>
      <c r="AQ413" s="220">
        <v>13058.31</v>
      </c>
      <c r="AR413" s="220"/>
      <c r="AS413" s="343"/>
      <c r="AT413" s="344"/>
      <c r="AU413" s="220">
        <v>118.3166667</v>
      </c>
      <c r="AV413" s="220">
        <v>82.13380952</v>
      </c>
      <c r="AW413" s="220">
        <v>84.465897440000006</v>
      </c>
      <c r="AX413" s="220">
        <v>98.851111110000005</v>
      </c>
      <c r="AY413" s="220">
        <v>326.45774999999998</v>
      </c>
      <c r="AZ413" s="220"/>
      <c r="BA413" s="208"/>
    </row>
    <row r="414" spans="1:53" x14ac:dyDescent="0.25">
      <c r="A414" s="219"/>
      <c r="B414" s="10" t="s">
        <v>170</v>
      </c>
      <c r="C414" s="10"/>
      <c r="D414" s="253">
        <v>8232</v>
      </c>
      <c r="E414" s="10">
        <v>32</v>
      </c>
      <c r="F414" s="10">
        <v>17</v>
      </c>
      <c r="G414" s="10">
        <v>15</v>
      </c>
      <c r="H414" s="10">
        <v>15</v>
      </c>
      <c r="I414" s="10">
        <v>14</v>
      </c>
      <c r="J414" s="10"/>
      <c r="K414" s="343"/>
      <c r="L414" s="344"/>
      <c r="M414" s="10">
        <v>4617.51</v>
      </c>
      <c r="N414" s="10">
        <v>5586.11</v>
      </c>
      <c r="O414" s="10">
        <v>2570.73</v>
      </c>
      <c r="P414" s="10">
        <v>1631.94</v>
      </c>
      <c r="Q414" s="10">
        <v>21293.46</v>
      </c>
      <c r="R414" s="10"/>
      <c r="S414" s="343"/>
      <c r="T414" s="344"/>
      <c r="U414" s="10">
        <v>125</v>
      </c>
      <c r="V414" s="10">
        <v>151</v>
      </c>
      <c r="W414" s="10">
        <v>76</v>
      </c>
      <c r="X414" s="10">
        <v>48</v>
      </c>
      <c r="Y414" s="10">
        <v>645</v>
      </c>
      <c r="Z414" s="10"/>
      <c r="AA414" s="208"/>
      <c r="AB414" s="10" t="s">
        <v>186</v>
      </c>
      <c r="AC414" s="10"/>
      <c r="AD414" s="253">
        <v>8318</v>
      </c>
      <c r="AE414" s="220">
        <v>6</v>
      </c>
      <c r="AF414" s="220">
        <v>2</v>
      </c>
      <c r="AG414" s="220">
        <v>4</v>
      </c>
      <c r="AH414" s="220">
        <v>3</v>
      </c>
      <c r="AI414" s="220">
        <v>4</v>
      </c>
      <c r="AJ414" s="220"/>
      <c r="AK414" s="343"/>
      <c r="AL414" s="344"/>
      <c r="AM414" s="220">
        <v>254.96</v>
      </c>
      <c r="AN414" s="220">
        <v>47.32</v>
      </c>
      <c r="AO414" s="220">
        <v>130.32</v>
      </c>
      <c r="AP414" s="220">
        <v>43.63</v>
      </c>
      <c r="AQ414" s="220">
        <v>172.86</v>
      </c>
      <c r="AR414" s="220"/>
      <c r="AS414" s="343"/>
      <c r="AT414" s="344"/>
      <c r="AU414" s="220">
        <v>36.422857139999998</v>
      </c>
      <c r="AV414" s="220">
        <v>6.76</v>
      </c>
      <c r="AW414" s="220">
        <v>18.617142860000001</v>
      </c>
      <c r="AX414" s="220">
        <v>7.2716666669999999</v>
      </c>
      <c r="AY414" s="220">
        <v>28.81</v>
      </c>
      <c r="AZ414" s="220"/>
      <c r="BA414" s="208"/>
    </row>
    <row r="415" spans="1:53" x14ac:dyDescent="0.25">
      <c r="A415" s="219"/>
      <c r="B415" s="10" t="s">
        <v>170</v>
      </c>
      <c r="C415" s="10"/>
      <c r="D415" s="253">
        <v>8234</v>
      </c>
      <c r="E415" s="10">
        <v>71</v>
      </c>
      <c r="F415" s="10">
        <v>54</v>
      </c>
      <c r="G415" s="10">
        <v>36</v>
      </c>
      <c r="H415" s="10">
        <v>32</v>
      </c>
      <c r="I415" s="10">
        <v>38</v>
      </c>
      <c r="J415" s="10"/>
      <c r="K415" s="343"/>
      <c r="L415" s="344"/>
      <c r="M415" s="10">
        <v>13556.1</v>
      </c>
      <c r="N415" s="10">
        <v>11865.76</v>
      </c>
      <c r="O415" s="10">
        <v>6269.83</v>
      </c>
      <c r="P415" s="10">
        <v>3097.94</v>
      </c>
      <c r="Q415" s="10">
        <v>37403.230000000003</v>
      </c>
      <c r="R415" s="10"/>
      <c r="S415" s="343"/>
      <c r="T415" s="344"/>
      <c r="U415" s="10">
        <v>152</v>
      </c>
      <c r="V415" s="10">
        <v>133</v>
      </c>
      <c r="W415" s="10">
        <v>74</v>
      </c>
      <c r="X415" s="10">
        <v>36</v>
      </c>
      <c r="Y415" s="10">
        <v>445</v>
      </c>
      <c r="Z415" s="10"/>
      <c r="AA415" s="208"/>
      <c r="AB415" s="10" t="s">
        <v>188</v>
      </c>
      <c r="AC415" s="10"/>
      <c r="AD415" s="253">
        <v>8019</v>
      </c>
      <c r="AE415" s="220">
        <v>15</v>
      </c>
      <c r="AF415" s="220">
        <v>11</v>
      </c>
      <c r="AG415" s="220">
        <v>6</v>
      </c>
      <c r="AH415" s="220">
        <v>4</v>
      </c>
      <c r="AI415" s="220">
        <v>3</v>
      </c>
      <c r="AJ415" s="220"/>
      <c r="AK415" s="343"/>
      <c r="AL415" s="344"/>
      <c r="AM415" s="220">
        <v>2697.78</v>
      </c>
      <c r="AN415" s="220">
        <v>1654.53</v>
      </c>
      <c r="AO415" s="220">
        <v>840.88</v>
      </c>
      <c r="AP415" s="220">
        <v>313.83999999999997</v>
      </c>
      <c r="AQ415" s="220">
        <v>5214.03</v>
      </c>
      <c r="AR415" s="220"/>
      <c r="AS415" s="343"/>
      <c r="AT415" s="344"/>
      <c r="AU415" s="220">
        <v>168.61125000000001</v>
      </c>
      <c r="AV415" s="220">
        <v>103.408125</v>
      </c>
      <c r="AW415" s="220">
        <v>52.555</v>
      </c>
      <c r="AX415" s="220">
        <v>19.614999999999998</v>
      </c>
      <c r="AY415" s="220">
        <v>325.87687499999998</v>
      </c>
      <c r="AZ415" s="220"/>
      <c r="BA415" s="208"/>
    </row>
    <row r="416" spans="1:53" x14ac:dyDescent="0.25">
      <c r="A416" s="219"/>
      <c r="B416" s="10" t="s">
        <v>171</v>
      </c>
      <c r="C416" s="10"/>
      <c r="D416" s="253">
        <v>8332</v>
      </c>
      <c r="E416" s="10">
        <v>30</v>
      </c>
      <c r="F416" s="10">
        <v>22</v>
      </c>
      <c r="G416" s="10">
        <v>19</v>
      </c>
      <c r="H416" s="10">
        <v>17</v>
      </c>
      <c r="I416" s="10">
        <v>12</v>
      </c>
      <c r="J416" s="10"/>
      <c r="K416" s="343"/>
      <c r="L416" s="344"/>
      <c r="M416" s="10">
        <v>4434.8</v>
      </c>
      <c r="N416" s="10">
        <v>4560.71</v>
      </c>
      <c r="O416" s="10">
        <v>2869.88</v>
      </c>
      <c r="P416" s="10">
        <v>2108.83</v>
      </c>
      <c r="Q416" s="10">
        <v>25779.69</v>
      </c>
      <c r="R416" s="10"/>
      <c r="S416" s="343"/>
      <c r="T416" s="344"/>
      <c r="U416" s="10">
        <v>127</v>
      </c>
      <c r="V416" s="10">
        <v>130</v>
      </c>
      <c r="W416" s="10">
        <v>87</v>
      </c>
      <c r="X416" s="10">
        <v>66</v>
      </c>
      <c r="Y416" s="10">
        <v>832</v>
      </c>
      <c r="Z416" s="10"/>
      <c r="AA416" s="208"/>
      <c r="AB416" s="10" t="s">
        <v>190</v>
      </c>
      <c r="AC416" s="10"/>
      <c r="AD416" s="253">
        <v>8089</v>
      </c>
      <c r="AE416" s="220">
        <v>14</v>
      </c>
      <c r="AF416" s="220">
        <v>9</v>
      </c>
      <c r="AG416" s="220">
        <v>5</v>
      </c>
      <c r="AH416" s="220">
        <v>5</v>
      </c>
      <c r="AI416" s="220">
        <v>5</v>
      </c>
      <c r="AJ416" s="220"/>
      <c r="AK416" s="343"/>
      <c r="AL416" s="344"/>
      <c r="AM416" s="220">
        <v>4824.3900000000003</v>
      </c>
      <c r="AN416" s="220">
        <v>3762.56</v>
      </c>
      <c r="AO416" s="220">
        <v>1441.63</v>
      </c>
      <c r="AP416" s="220">
        <v>151</v>
      </c>
      <c r="AQ416" s="220">
        <v>4362.84</v>
      </c>
      <c r="AR416" s="220"/>
      <c r="AS416" s="343"/>
      <c r="AT416" s="344"/>
      <c r="AU416" s="220">
        <v>321.62599999999998</v>
      </c>
      <c r="AV416" s="220">
        <v>250.83733330000001</v>
      </c>
      <c r="AW416" s="220">
        <v>96.108666670000005</v>
      </c>
      <c r="AX416" s="220">
        <v>10.78571429</v>
      </c>
      <c r="AY416" s="220">
        <v>311.63142859999999</v>
      </c>
      <c r="AZ416" s="220"/>
      <c r="BA416" s="208"/>
    </row>
    <row r="417" spans="1:53" x14ac:dyDescent="0.25">
      <c r="A417" s="219"/>
      <c r="B417" s="10" t="s">
        <v>173</v>
      </c>
      <c r="C417" s="10"/>
      <c r="D417" s="253">
        <v>8069</v>
      </c>
      <c r="E417" s="10">
        <v>483</v>
      </c>
      <c r="F417" s="10">
        <v>386</v>
      </c>
      <c r="G417" s="10">
        <v>316</v>
      </c>
      <c r="H417" s="10">
        <v>266</v>
      </c>
      <c r="I417" s="10">
        <v>306</v>
      </c>
      <c r="J417" s="10"/>
      <c r="K417" s="343"/>
      <c r="L417" s="344"/>
      <c r="M417" s="10">
        <v>69204.399999999994</v>
      </c>
      <c r="N417" s="10">
        <v>69180.84</v>
      </c>
      <c r="O417" s="10">
        <v>48142.43</v>
      </c>
      <c r="P417" s="10">
        <v>31732.13</v>
      </c>
      <c r="Q417" s="10">
        <v>307641</v>
      </c>
      <c r="R417" s="10"/>
      <c r="S417" s="343"/>
      <c r="T417" s="344"/>
      <c r="U417" s="10">
        <v>113</v>
      </c>
      <c r="V417" s="10">
        <v>113</v>
      </c>
      <c r="W417" s="10">
        <v>82</v>
      </c>
      <c r="X417" s="10">
        <v>55</v>
      </c>
      <c r="Y417" s="10">
        <v>529</v>
      </c>
      <c r="Z417" s="10"/>
      <c r="AA417" s="208"/>
      <c r="AB417" s="10" t="s">
        <v>192</v>
      </c>
      <c r="AC417" s="10"/>
      <c r="AD417" s="253">
        <v>8241</v>
      </c>
      <c r="AE417" s="220">
        <v>1</v>
      </c>
      <c r="AF417" s="220"/>
      <c r="AG417" s="220"/>
      <c r="AH417" s="220"/>
      <c r="AI417" s="220"/>
      <c r="AJ417" s="220"/>
      <c r="AK417" s="343"/>
      <c r="AL417" s="344"/>
      <c r="AM417" s="220">
        <v>215.74</v>
      </c>
      <c r="AN417" s="220">
        <v>0</v>
      </c>
      <c r="AO417" s="220">
        <v>0</v>
      </c>
      <c r="AP417" s="220">
        <v>0</v>
      </c>
      <c r="AQ417" s="220">
        <v>0</v>
      </c>
      <c r="AR417" s="220"/>
      <c r="AS417" s="343"/>
      <c r="AT417" s="344"/>
      <c r="AU417" s="220">
        <v>215.74</v>
      </c>
      <c r="AV417" s="220">
        <v>0</v>
      </c>
      <c r="AW417" s="220">
        <v>0</v>
      </c>
      <c r="AX417" s="220">
        <v>0</v>
      </c>
      <c r="AY417" s="220">
        <v>0</v>
      </c>
      <c r="AZ417" s="220"/>
      <c r="BA417" s="208"/>
    </row>
    <row r="418" spans="1:53" x14ac:dyDescent="0.25">
      <c r="A418" s="219"/>
      <c r="B418" s="10" t="s">
        <v>175</v>
      </c>
      <c r="C418" s="10"/>
      <c r="D418" s="253">
        <v>8094</v>
      </c>
      <c r="E418" s="10">
        <v>94</v>
      </c>
      <c r="F418" s="10">
        <v>75</v>
      </c>
      <c r="G418" s="10">
        <v>59</v>
      </c>
      <c r="H418" s="10">
        <v>46</v>
      </c>
      <c r="I418" s="10">
        <v>51</v>
      </c>
      <c r="J418" s="10"/>
      <c r="K418" s="343"/>
      <c r="L418" s="344"/>
      <c r="M418" s="10">
        <v>15246.62</v>
      </c>
      <c r="N418" s="10">
        <v>15671.76</v>
      </c>
      <c r="O418" s="10">
        <v>8392.48</v>
      </c>
      <c r="P418" s="10">
        <v>7679.91</v>
      </c>
      <c r="Q418" s="10">
        <v>57435.51</v>
      </c>
      <c r="R418" s="10"/>
      <c r="S418" s="343"/>
      <c r="T418" s="344"/>
      <c r="U418" s="10">
        <v>140</v>
      </c>
      <c r="V418" s="10">
        <v>144</v>
      </c>
      <c r="W418" s="10">
        <v>79</v>
      </c>
      <c r="X418" s="10">
        <v>75</v>
      </c>
      <c r="Y418" s="10">
        <v>552</v>
      </c>
      <c r="Z418" s="10"/>
      <c r="AA418" s="208"/>
      <c r="AB418" s="10" t="s">
        <v>194</v>
      </c>
      <c r="AC418" s="10"/>
      <c r="AD418" s="253">
        <v>8020</v>
      </c>
      <c r="AE418" s="220">
        <v>19</v>
      </c>
      <c r="AF418" s="220">
        <v>10</v>
      </c>
      <c r="AG418" s="220">
        <v>7</v>
      </c>
      <c r="AH418" s="220">
        <v>6</v>
      </c>
      <c r="AI418" s="220">
        <v>14</v>
      </c>
      <c r="AJ418" s="220"/>
      <c r="AK418" s="343"/>
      <c r="AL418" s="344"/>
      <c r="AM418" s="220">
        <v>8607.9699999999993</v>
      </c>
      <c r="AN418" s="220">
        <v>7900.08</v>
      </c>
      <c r="AO418" s="220">
        <v>10147.01</v>
      </c>
      <c r="AP418" s="220">
        <v>130.62</v>
      </c>
      <c r="AQ418" s="220">
        <v>12102.84</v>
      </c>
      <c r="AR418" s="220"/>
      <c r="AS418" s="343"/>
      <c r="AT418" s="344"/>
      <c r="AU418" s="220">
        <v>344.31880000000001</v>
      </c>
      <c r="AV418" s="220">
        <v>316.00319999999999</v>
      </c>
      <c r="AW418" s="220">
        <v>405.88040000000001</v>
      </c>
      <c r="AX418" s="220">
        <v>5.4424999999999999</v>
      </c>
      <c r="AY418" s="220">
        <v>504.28500000000003</v>
      </c>
      <c r="AZ418" s="220"/>
      <c r="BA418" s="208"/>
    </row>
    <row r="419" spans="1:53" x14ac:dyDescent="0.25">
      <c r="A419" s="219"/>
      <c r="B419" s="10" t="s">
        <v>178</v>
      </c>
      <c r="C419" s="10"/>
      <c r="D419" s="253">
        <v>8018</v>
      </c>
      <c r="E419" s="10">
        <v>312</v>
      </c>
      <c r="F419" s="10">
        <v>209</v>
      </c>
      <c r="G419" s="10">
        <v>167</v>
      </c>
      <c r="H419" s="10">
        <v>132</v>
      </c>
      <c r="I419" s="10">
        <v>143</v>
      </c>
      <c r="J419" s="10"/>
      <c r="K419" s="343"/>
      <c r="L419" s="344"/>
      <c r="M419" s="10">
        <v>50949.72</v>
      </c>
      <c r="N419" s="10">
        <v>42490.52</v>
      </c>
      <c r="O419" s="10">
        <v>29680.560000000001</v>
      </c>
      <c r="P419" s="10">
        <v>19203.240000000002</v>
      </c>
      <c r="Q419" s="10">
        <v>210063.03</v>
      </c>
      <c r="R419" s="10"/>
      <c r="S419" s="343"/>
      <c r="T419" s="344"/>
      <c r="U419" s="10">
        <v>138</v>
      </c>
      <c r="V419" s="10">
        <v>115</v>
      </c>
      <c r="W419" s="10">
        <v>83</v>
      </c>
      <c r="X419" s="10">
        <v>54</v>
      </c>
      <c r="Y419" s="10">
        <v>587</v>
      </c>
      <c r="Z419" s="10"/>
      <c r="AA419" s="208"/>
      <c r="AB419" s="10" t="s">
        <v>196</v>
      </c>
      <c r="AC419" s="10"/>
      <c r="AD419" s="253">
        <v>8312</v>
      </c>
      <c r="AE419" s="220">
        <v>31</v>
      </c>
      <c r="AF419" s="220">
        <v>22</v>
      </c>
      <c r="AG419" s="220">
        <v>16</v>
      </c>
      <c r="AH419" s="220">
        <v>14</v>
      </c>
      <c r="AI419" s="220">
        <v>13</v>
      </c>
      <c r="AJ419" s="220"/>
      <c r="AK419" s="343"/>
      <c r="AL419" s="344"/>
      <c r="AM419" s="220">
        <v>5006.82</v>
      </c>
      <c r="AN419" s="220">
        <v>2574.98</v>
      </c>
      <c r="AO419" s="220">
        <v>1626.75</v>
      </c>
      <c r="AP419" s="220">
        <v>965.79</v>
      </c>
      <c r="AQ419" s="220">
        <v>6185.01</v>
      </c>
      <c r="AR419" s="220"/>
      <c r="AS419" s="343"/>
      <c r="AT419" s="344"/>
      <c r="AU419" s="220">
        <v>151.7218182</v>
      </c>
      <c r="AV419" s="220">
        <v>78.029696970000003</v>
      </c>
      <c r="AW419" s="220">
        <v>54.225000000000001</v>
      </c>
      <c r="AX419" s="220">
        <v>32.192999999999998</v>
      </c>
      <c r="AY419" s="220">
        <v>206.167</v>
      </c>
      <c r="AZ419" s="220"/>
      <c r="BA419" s="208"/>
    </row>
    <row r="420" spans="1:53" x14ac:dyDescent="0.25">
      <c r="A420" s="219"/>
      <c r="B420" s="10" t="s">
        <v>180</v>
      </c>
      <c r="C420" s="10"/>
      <c r="D420" s="253">
        <v>8092</v>
      </c>
      <c r="E420" s="10">
        <v>45</v>
      </c>
      <c r="F420" s="10">
        <v>28</v>
      </c>
      <c r="G420" s="10">
        <v>21</v>
      </c>
      <c r="H420" s="10">
        <v>18</v>
      </c>
      <c r="I420" s="10">
        <v>18</v>
      </c>
      <c r="J420" s="10"/>
      <c r="K420" s="343"/>
      <c r="L420" s="344"/>
      <c r="M420" s="10">
        <v>6946.33</v>
      </c>
      <c r="N420" s="10">
        <v>4838.29</v>
      </c>
      <c r="O420" s="10">
        <v>3516.51</v>
      </c>
      <c r="P420" s="10">
        <v>1796.69</v>
      </c>
      <c r="Q420" s="10">
        <v>21676.07</v>
      </c>
      <c r="R420" s="10"/>
      <c r="S420" s="343"/>
      <c r="T420" s="344"/>
      <c r="U420" s="10">
        <v>134</v>
      </c>
      <c r="V420" s="10">
        <v>93</v>
      </c>
      <c r="W420" s="10">
        <v>70</v>
      </c>
      <c r="X420" s="10">
        <v>37</v>
      </c>
      <c r="Y420" s="10">
        <v>434</v>
      </c>
      <c r="Z420" s="10"/>
      <c r="AA420" s="208"/>
      <c r="AB420" s="10" t="s">
        <v>199</v>
      </c>
      <c r="AC420" s="10"/>
      <c r="AD420" s="253">
        <v>8004</v>
      </c>
      <c r="AE420" s="220">
        <v>1</v>
      </c>
      <c r="AF420" s="220"/>
      <c r="AG420" s="220"/>
      <c r="AH420" s="220"/>
      <c r="AI420" s="220"/>
      <c r="AJ420" s="220"/>
      <c r="AK420" s="343"/>
      <c r="AL420" s="344"/>
      <c r="AM420" s="220">
        <v>250.88</v>
      </c>
      <c r="AN420" s="220">
        <v>0</v>
      </c>
      <c r="AO420" s="220">
        <v>0</v>
      </c>
      <c r="AP420" s="220">
        <v>0</v>
      </c>
      <c r="AQ420" s="220">
        <v>0</v>
      </c>
      <c r="AR420" s="220"/>
      <c r="AS420" s="343"/>
      <c r="AT420" s="344"/>
      <c r="AU420" s="220">
        <v>250.88</v>
      </c>
      <c r="AV420" s="220">
        <v>0</v>
      </c>
      <c r="AW420" s="220">
        <v>0</v>
      </c>
      <c r="AX420" s="220">
        <v>0</v>
      </c>
      <c r="AY420" s="220">
        <v>0</v>
      </c>
      <c r="AZ420" s="220"/>
      <c r="BA420" s="208"/>
    </row>
    <row r="421" spans="1:53" x14ac:dyDescent="0.25">
      <c r="A421" s="219"/>
      <c r="B421" s="10" t="s">
        <v>181</v>
      </c>
      <c r="C421" s="10"/>
      <c r="D421" s="253">
        <v>8311</v>
      </c>
      <c r="E421" s="10">
        <v>215</v>
      </c>
      <c r="F421" s="10">
        <v>60</v>
      </c>
      <c r="G421" s="10">
        <v>102</v>
      </c>
      <c r="H421" s="10">
        <v>70</v>
      </c>
      <c r="I421" s="10">
        <v>98</v>
      </c>
      <c r="J421" s="10"/>
      <c r="K421" s="343"/>
      <c r="L421" s="344"/>
      <c r="M421" s="10">
        <v>67108.83</v>
      </c>
      <c r="N421" s="10">
        <v>19596.36</v>
      </c>
      <c r="O421" s="10">
        <v>22705.22</v>
      </c>
      <c r="P421" s="10">
        <v>16196.67</v>
      </c>
      <c r="Q421" s="10">
        <v>192511.98</v>
      </c>
      <c r="R421" s="10"/>
      <c r="S421" s="343"/>
      <c r="T421" s="344"/>
      <c r="U421" s="10">
        <v>267</v>
      </c>
      <c r="V421" s="10">
        <v>78</v>
      </c>
      <c r="W421" s="10">
        <v>98</v>
      </c>
      <c r="X421" s="10">
        <v>92</v>
      </c>
      <c r="Y421" s="10">
        <v>816</v>
      </c>
      <c r="Z421" s="10"/>
      <c r="AA421" s="208"/>
      <c r="AB421" s="10" t="s">
        <v>199</v>
      </c>
      <c r="AC421" s="10"/>
      <c r="AD421" s="253">
        <v>8021</v>
      </c>
      <c r="AE421" s="220">
        <v>52</v>
      </c>
      <c r="AF421" s="220">
        <v>27</v>
      </c>
      <c r="AG421" s="220">
        <v>18</v>
      </c>
      <c r="AH421" s="220">
        <v>17</v>
      </c>
      <c r="AI421" s="220">
        <v>18</v>
      </c>
      <c r="AJ421" s="220"/>
      <c r="AK421" s="343"/>
      <c r="AL421" s="344"/>
      <c r="AM421" s="220">
        <v>13456.52</v>
      </c>
      <c r="AN421" s="220">
        <v>6644.32</v>
      </c>
      <c r="AO421" s="220">
        <v>3320.97</v>
      </c>
      <c r="AP421" s="220">
        <v>2817.77</v>
      </c>
      <c r="AQ421" s="220">
        <v>15868.57</v>
      </c>
      <c r="AR421" s="220"/>
      <c r="AS421" s="343"/>
      <c r="AT421" s="344"/>
      <c r="AU421" s="220">
        <v>240.29499999999999</v>
      </c>
      <c r="AV421" s="220">
        <v>118.64857139999999</v>
      </c>
      <c r="AW421" s="220">
        <v>62.659811320000003</v>
      </c>
      <c r="AX421" s="220">
        <v>54.187884619999998</v>
      </c>
      <c r="AY421" s="220">
        <v>305.16480769999998</v>
      </c>
      <c r="AZ421" s="220"/>
      <c r="BA421" s="208"/>
    </row>
    <row r="422" spans="1:53" x14ac:dyDescent="0.25">
      <c r="A422" s="219"/>
      <c r="B422" s="10" t="s">
        <v>186</v>
      </c>
      <c r="C422" s="10"/>
      <c r="D422" s="253">
        <v>8318</v>
      </c>
      <c r="E422" s="10">
        <v>70</v>
      </c>
      <c r="F422" s="10">
        <v>28</v>
      </c>
      <c r="G422" s="10">
        <v>27</v>
      </c>
      <c r="H422" s="10">
        <v>20</v>
      </c>
      <c r="I422" s="10">
        <v>26</v>
      </c>
      <c r="J422" s="10"/>
      <c r="K422" s="343"/>
      <c r="L422" s="344"/>
      <c r="M422" s="10">
        <v>13026.1</v>
      </c>
      <c r="N422" s="10">
        <v>4972.79</v>
      </c>
      <c r="O422" s="10">
        <v>5287.84</v>
      </c>
      <c r="P422" s="10">
        <v>3033.79</v>
      </c>
      <c r="Q422" s="10">
        <v>24781.64</v>
      </c>
      <c r="R422" s="10"/>
      <c r="S422" s="343"/>
      <c r="T422" s="344"/>
      <c r="U422" s="10">
        <v>176</v>
      </c>
      <c r="V422" s="10">
        <v>67</v>
      </c>
      <c r="W422" s="10">
        <v>74</v>
      </c>
      <c r="X422" s="10">
        <v>45</v>
      </c>
      <c r="Y422" s="10">
        <v>344</v>
      </c>
      <c r="Z422" s="10"/>
      <c r="AA422" s="208"/>
      <c r="AB422" s="10" t="s">
        <v>201</v>
      </c>
      <c r="AC422" s="10"/>
      <c r="AD422" s="253">
        <v>8210</v>
      </c>
      <c r="AE422" s="220">
        <v>21</v>
      </c>
      <c r="AF422" s="220">
        <v>6</v>
      </c>
      <c r="AG422" s="220">
        <v>5</v>
      </c>
      <c r="AH422" s="220">
        <v>3</v>
      </c>
      <c r="AI422" s="220">
        <v>4</v>
      </c>
      <c r="AJ422" s="220"/>
      <c r="AK422" s="343"/>
      <c r="AL422" s="344"/>
      <c r="AM422" s="220">
        <v>3495.74</v>
      </c>
      <c r="AN422" s="220">
        <v>546.07000000000005</v>
      </c>
      <c r="AO422" s="220">
        <v>699.33</v>
      </c>
      <c r="AP422" s="220">
        <v>417.27</v>
      </c>
      <c r="AQ422" s="220">
        <v>5221.68</v>
      </c>
      <c r="AR422" s="220"/>
      <c r="AS422" s="343"/>
      <c r="AT422" s="344"/>
      <c r="AU422" s="220">
        <v>166.4638095</v>
      </c>
      <c r="AV422" s="220">
        <v>26.00333333</v>
      </c>
      <c r="AW422" s="220">
        <v>34.966500000000003</v>
      </c>
      <c r="AX422" s="220">
        <v>21.96157895</v>
      </c>
      <c r="AY422" s="220">
        <v>261.084</v>
      </c>
      <c r="AZ422" s="220"/>
      <c r="BA422" s="208"/>
    </row>
    <row r="423" spans="1:53" x14ac:dyDescent="0.25">
      <c r="A423" s="219"/>
      <c r="B423" s="10" t="s">
        <v>187</v>
      </c>
      <c r="C423" s="10"/>
      <c r="D423" s="253">
        <v>8080</v>
      </c>
      <c r="E423" s="10">
        <v>1</v>
      </c>
      <c r="F423" s="10">
        <v>1</v>
      </c>
      <c r="G423" s="10"/>
      <c r="H423" s="10"/>
      <c r="I423" s="10"/>
      <c r="J423" s="10"/>
      <c r="K423" s="343"/>
      <c r="L423" s="344"/>
      <c r="M423" s="10">
        <v>12.53</v>
      </c>
      <c r="N423" s="10">
        <v>15.78</v>
      </c>
      <c r="O423" s="10">
        <v>0</v>
      </c>
      <c r="P423" s="10">
        <v>0</v>
      </c>
      <c r="Q423" s="10">
        <v>0</v>
      </c>
      <c r="R423" s="10"/>
      <c r="S423" s="343"/>
      <c r="T423" s="344"/>
      <c r="U423" s="10">
        <v>13</v>
      </c>
      <c r="V423" s="10">
        <v>16</v>
      </c>
      <c r="W423" s="10">
        <v>0</v>
      </c>
      <c r="X423" s="10">
        <v>0</v>
      </c>
      <c r="Y423" s="10">
        <v>0</v>
      </c>
      <c r="Z423" s="10"/>
      <c r="AA423" s="208"/>
      <c r="AB423" s="10" t="s">
        <v>204</v>
      </c>
      <c r="AC423" s="10"/>
      <c r="AD423" s="253">
        <v>8204</v>
      </c>
      <c r="AE423" s="220">
        <v>34</v>
      </c>
      <c r="AF423" s="220">
        <v>12</v>
      </c>
      <c r="AG423" s="220">
        <v>8</v>
      </c>
      <c r="AH423" s="220">
        <v>7</v>
      </c>
      <c r="AI423" s="220">
        <v>7</v>
      </c>
      <c r="AJ423" s="220"/>
      <c r="AK423" s="343"/>
      <c r="AL423" s="344"/>
      <c r="AM423" s="220">
        <v>3819.69</v>
      </c>
      <c r="AN423" s="220">
        <v>1065.8399999999999</v>
      </c>
      <c r="AO423" s="220">
        <v>415.78</v>
      </c>
      <c r="AP423" s="220">
        <v>192.99</v>
      </c>
      <c r="AQ423" s="220">
        <v>1077.23</v>
      </c>
      <c r="AR423" s="220"/>
      <c r="AS423" s="343"/>
      <c r="AT423" s="344"/>
      <c r="AU423" s="220">
        <v>112.3438235</v>
      </c>
      <c r="AV423" s="220">
        <v>31.348235290000002</v>
      </c>
      <c r="AW423" s="220">
        <v>12.599393940000001</v>
      </c>
      <c r="AX423" s="220">
        <v>6.2254838709999998</v>
      </c>
      <c r="AY423" s="220">
        <v>32.643333329999997</v>
      </c>
      <c r="AZ423" s="220"/>
      <c r="BA423" s="208"/>
    </row>
    <row r="424" spans="1:53" x14ac:dyDescent="0.25">
      <c r="A424" s="219"/>
      <c r="B424" s="10" t="s">
        <v>188</v>
      </c>
      <c r="C424" s="10"/>
      <c r="D424" s="253">
        <v>8019</v>
      </c>
      <c r="E424" s="10">
        <v>58</v>
      </c>
      <c r="F424" s="10">
        <v>35</v>
      </c>
      <c r="G424" s="10">
        <v>25</v>
      </c>
      <c r="H424" s="10">
        <v>22</v>
      </c>
      <c r="I424" s="10">
        <v>23</v>
      </c>
      <c r="J424" s="10"/>
      <c r="K424" s="343"/>
      <c r="L424" s="344"/>
      <c r="M424" s="10">
        <v>14017.37</v>
      </c>
      <c r="N424" s="10">
        <v>11594.17</v>
      </c>
      <c r="O424" s="10">
        <v>6587.5</v>
      </c>
      <c r="P424" s="10">
        <v>3750.8</v>
      </c>
      <c r="Q424" s="10">
        <v>26032.16</v>
      </c>
      <c r="R424" s="10"/>
      <c r="S424" s="343"/>
      <c r="T424" s="344"/>
      <c r="U424" s="10">
        <v>209</v>
      </c>
      <c r="V424" s="10">
        <v>173</v>
      </c>
      <c r="W424" s="10">
        <v>100</v>
      </c>
      <c r="X424" s="10">
        <v>58</v>
      </c>
      <c r="Y424" s="10">
        <v>394</v>
      </c>
      <c r="Z424" s="10"/>
      <c r="AA424" s="208"/>
      <c r="AB424" s="10" t="s">
        <v>205</v>
      </c>
      <c r="AC424" s="10"/>
      <c r="AD424" s="253">
        <v>8094</v>
      </c>
      <c r="AE424" s="220">
        <v>10</v>
      </c>
      <c r="AF424" s="220">
        <v>4</v>
      </c>
      <c r="AG424" s="220">
        <v>3</v>
      </c>
      <c r="AH424" s="220">
        <v>1</v>
      </c>
      <c r="AI424" s="220">
        <v>1</v>
      </c>
      <c r="AJ424" s="220"/>
      <c r="AK424" s="343"/>
      <c r="AL424" s="344"/>
      <c r="AM424" s="220">
        <v>2422.1</v>
      </c>
      <c r="AN424" s="220">
        <v>720.47</v>
      </c>
      <c r="AO424" s="220">
        <v>162.15</v>
      </c>
      <c r="AP424" s="220">
        <v>10.32</v>
      </c>
      <c r="AQ424" s="220">
        <v>563.71</v>
      </c>
      <c r="AR424" s="220"/>
      <c r="AS424" s="343"/>
      <c r="AT424" s="344"/>
      <c r="AU424" s="220">
        <v>242.21</v>
      </c>
      <c r="AV424" s="220">
        <v>72.046999999999997</v>
      </c>
      <c r="AW424" s="220">
        <v>16.215</v>
      </c>
      <c r="AX424" s="220">
        <v>1.032</v>
      </c>
      <c r="AY424" s="220">
        <v>56.371000000000002</v>
      </c>
      <c r="AZ424" s="220"/>
      <c r="BA424" s="208"/>
    </row>
    <row r="425" spans="1:53" x14ac:dyDescent="0.25">
      <c r="A425" s="219"/>
      <c r="B425" s="10" t="s">
        <v>190</v>
      </c>
      <c r="C425" s="10"/>
      <c r="D425" s="253">
        <v>8089</v>
      </c>
      <c r="E425" s="10">
        <v>169</v>
      </c>
      <c r="F425" s="10">
        <v>122</v>
      </c>
      <c r="G425" s="10">
        <v>89</v>
      </c>
      <c r="H425" s="10">
        <v>73</v>
      </c>
      <c r="I425" s="10">
        <v>79</v>
      </c>
      <c r="J425" s="10"/>
      <c r="K425" s="343"/>
      <c r="L425" s="344"/>
      <c r="M425" s="10">
        <v>30696.63</v>
      </c>
      <c r="N425" s="10">
        <v>28738.39</v>
      </c>
      <c r="O425" s="10">
        <v>18684.75</v>
      </c>
      <c r="P425" s="10">
        <v>11515.02</v>
      </c>
      <c r="Q425" s="10">
        <v>156826.75</v>
      </c>
      <c r="R425" s="10"/>
      <c r="S425" s="343"/>
      <c r="T425" s="344"/>
      <c r="U425" s="10">
        <v>160</v>
      </c>
      <c r="V425" s="10">
        <v>150</v>
      </c>
      <c r="W425" s="10">
        <v>100</v>
      </c>
      <c r="X425" s="10">
        <v>62</v>
      </c>
      <c r="Y425" s="10">
        <v>843</v>
      </c>
      <c r="Z425" s="10"/>
      <c r="AA425" s="208"/>
      <c r="AB425" s="10" t="s">
        <v>206</v>
      </c>
      <c r="AC425" s="10"/>
      <c r="AD425" s="253">
        <v>8213</v>
      </c>
      <c r="AE425" s="220">
        <v>7</v>
      </c>
      <c r="AF425" s="220">
        <v>2</v>
      </c>
      <c r="AG425" s="220">
        <v>1</v>
      </c>
      <c r="AH425" s="220">
        <v>1</v>
      </c>
      <c r="AI425" s="220">
        <v>1</v>
      </c>
      <c r="AJ425" s="220"/>
      <c r="AK425" s="343"/>
      <c r="AL425" s="344"/>
      <c r="AM425" s="220">
        <v>2911.58</v>
      </c>
      <c r="AN425" s="220">
        <v>283.43</v>
      </c>
      <c r="AO425" s="220">
        <v>283.39999999999998</v>
      </c>
      <c r="AP425" s="220">
        <v>72.73</v>
      </c>
      <c r="AQ425" s="220">
        <v>15</v>
      </c>
      <c r="AR425" s="220"/>
      <c r="AS425" s="343"/>
      <c r="AT425" s="344"/>
      <c r="AU425" s="220">
        <v>415.94</v>
      </c>
      <c r="AV425" s="220">
        <v>40.49</v>
      </c>
      <c r="AW425" s="220">
        <v>40.485714289999997</v>
      </c>
      <c r="AX425" s="220">
        <v>10.39</v>
      </c>
      <c r="AY425" s="220">
        <v>2.1428571430000001</v>
      </c>
      <c r="AZ425" s="220"/>
      <c r="BA425" s="208"/>
    </row>
    <row r="426" spans="1:53" x14ac:dyDescent="0.25">
      <c r="A426" s="219"/>
      <c r="B426" s="10" t="s">
        <v>194</v>
      </c>
      <c r="C426" s="10"/>
      <c r="D426" s="253">
        <v>8020</v>
      </c>
      <c r="E426" s="10">
        <v>95</v>
      </c>
      <c r="F426" s="10">
        <v>61</v>
      </c>
      <c r="G426" s="10">
        <v>43</v>
      </c>
      <c r="H426" s="10">
        <v>36</v>
      </c>
      <c r="I426" s="10">
        <v>33</v>
      </c>
      <c r="J426" s="10"/>
      <c r="K426" s="343"/>
      <c r="L426" s="344"/>
      <c r="M426" s="10">
        <v>11934.49</v>
      </c>
      <c r="N426" s="10">
        <v>9113.2800000000007</v>
      </c>
      <c r="O426" s="10">
        <v>5361.84</v>
      </c>
      <c r="P426" s="10">
        <v>3483.44</v>
      </c>
      <c r="Q426" s="10">
        <v>33876.68</v>
      </c>
      <c r="R426" s="10"/>
      <c r="S426" s="343"/>
      <c r="T426" s="344"/>
      <c r="U426" s="10">
        <v>108</v>
      </c>
      <c r="V426" s="10">
        <v>82</v>
      </c>
      <c r="W426" s="10">
        <v>51</v>
      </c>
      <c r="X426" s="10">
        <v>34</v>
      </c>
      <c r="Y426" s="10">
        <v>329</v>
      </c>
      <c r="Z426" s="10"/>
      <c r="AA426" s="208"/>
      <c r="AB426" s="10" t="s">
        <v>210</v>
      </c>
      <c r="AC426" s="10"/>
      <c r="AD426" s="253">
        <v>8270</v>
      </c>
      <c r="AE426" s="220">
        <v>6</v>
      </c>
      <c r="AF426" s="220">
        <v>7</v>
      </c>
      <c r="AG426" s="220">
        <v>4</v>
      </c>
      <c r="AH426" s="220">
        <v>2</v>
      </c>
      <c r="AI426" s="220">
        <v>3</v>
      </c>
      <c r="AJ426" s="220"/>
      <c r="AK426" s="343"/>
      <c r="AL426" s="344"/>
      <c r="AM426" s="220">
        <v>764.08</v>
      </c>
      <c r="AN426" s="220">
        <v>2220.0700000000002</v>
      </c>
      <c r="AO426" s="220">
        <v>1411.76</v>
      </c>
      <c r="AP426" s="220">
        <v>1309.57</v>
      </c>
      <c r="AQ426" s="220">
        <v>25425.63</v>
      </c>
      <c r="AR426" s="220"/>
      <c r="AS426" s="343"/>
      <c r="AT426" s="344"/>
      <c r="AU426" s="220">
        <v>95.51</v>
      </c>
      <c r="AV426" s="220">
        <v>277.50875000000002</v>
      </c>
      <c r="AW426" s="220">
        <v>176.47</v>
      </c>
      <c r="AX426" s="220">
        <v>187.08142860000001</v>
      </c>
      <c r="AY426" s="220">
        <v>3178.2037500000001</v>
      </c>
      <c r="AZ426" s="220"/>
      <c r="BA426" s="208"/>
    </row>
    <row r="427" spans="1:53" x14ac:dyDescent="0.25">
      <c r="A427" s="219"/>
      <c r="B427" s="10" t="s">
        <v>196</v>
      </c>
      <c r="C427" s="10"/>
      <c r="D427" s="253">
        <v>8312</v>
      </c>
      <c r="E427" s="10">
        <v>705</v>
      </c>
      <c r="F427" s="10">
        <v>500</v>
      </c>
      <c r="G427" s="10">
        <v>381</v>
      </c>
      <c r="H427" s="10">
        <v>332</v>
      </c>
      <c r="I427" s="10">
        <v>380</v>
      </c>
      <c r="J427" s="10"/>
      <c r="K427" s="343"/>
      <c r="L427" s="344"/>
      <c r="M427" s="10">
        <v>94350.04</v>
      </c>
      <c r="N427" s="10">
        <v>83566.649999999994</v>
      </c>
      <c r="O427" s="10">
        <v>56667.08</v>
      </c>
      <c r="P427" s="10">
        <v>36461.339999999997</v>
      </c>
      <c r="Q427" s="10">
        <v>372646.11</v>
      </c>
      <c r="R427" s="10"/>
      <c r="S427" s="343"/>
      <c r="T427" s="344"/>
      <c r="U427" s="10">
        <v>110</v>
      </c>
      <c r="V427" s="10">
        <v>98</v>
      </c>
      <c r="W427" s="10">
        <v>70</v>
      </c>
      <c r="X427" s="10">
        <v>45</v>
      </c>
      <c r="Y427" s="10">
        <v>459</v>
      </c>
      <c r="Z427" s="10"/>
      <c r="AA427" s="208"/>
      <c r="AB427" s="10" t="s">
        <v>680</v>
      </c>
      <c r="AC427" s="10"/>
      <c r="AD427" s="253">
        <v>8094</v>
      </c>
      <c r="AE427" s="220">
        <v>1</v>
      </c>
      <c r="AF427" s="220">
        <v>1</v>
      </c>
      <c r="AG427" s="220">
        <v>1</v>
      </c>
      <c r="AH427" s="220">
        <v>1</v>
      </c>
      <c r="AI427" s="220">
        <v>1</v>
      </c>
      <c r="AJ427" s="220"/>
      <c r="AK427" s="343"/>
      <c r="AL427" s="344"/>
      <c r="AM427" s="220">
        <v>15.36</v>
      </c>
      <c r="AN427" s="220">
        <v>16.43</v>
      </c>
      <c r="AO427" s="220">
        <v>18.52</v>
      </c>
      <c r="AP427" s="220">
        <v>35.76</v>
      </c>
      <c r="AQ427" s="220">
        <v>272.63</v>
      </c>
      <c r="AR427" s="220"/>
      <c r="AS427" s="343"/>
      <c r="AT427" s="344"/>
      <c r="AU427" s="220">
        <v>15.36</v>
      </c>
      <c r="AV427" s="220">
        <v>16.43</v>
      </c>
      <c r="AW427" s="220">
        <v>18.52</v>
      </c>
      <c r="AX427" s="220">
        <v>35.76</v>
      </c>
      <c r="AY427" s="220">
        <v>272.63</v>
      </c>
      <c r="AZ427" s="220"/>
      <c r="BA427" s="208"/>
    </row>
    <row r="428" spans="1:53" x14ac:dyDescent="0.25">
      <c r="A428" s="219"/>
      <c r="B428" s="10" t="s">
        <v>199</v>
      </c>
      <c r="C428" s="10"/>
      <c r="D428" s="253">
        <v>8021</v>
      </c>
      <c r="E428" s="10">
        <v>1620</v>
      </c>
      <c r="F428" s="10">
        <v>1260</v>
      </c>
      <c r="G428" s="10">
        <v>1003</v>
      </c>
      <c r="H428" s="10">
        <v>870</v>
      </c>
      <c r="I428" s="10">
        <v>972</v>
      </c>
      <c r="J428" s="10"/>
      <c r="K428" s="343"/>
      <c r="L428" s="344"/>
      <c r="M428" s="10">
        <v>248938.16</v>
      </c>
      <c r="N428" s="10">
        <v>230864.94</v>
      </c>
      <c r="O428" s="10">
        <v>153445.15</v>
      </c>
      <c r="P428" s="10">
        <v>107029.93</v>
      </c>
      <c r="Q428" s="10">
        <v>1129010.42</v>
      </c>
      <c r="R428" s="10"/>
      <c r="S428" s="343"/>
      <c r="T428" s="344"/>
      <c r="U428" s="10">
        <v>128</v>
      </c>
      <c r="V428" s="10">
        <v>119</v>
      </c>
      <c r="W428" s="10">
        <v>84</v>
      </c>
      <c r="X428" s="10">
        <v>59</v>
      </c>
      <c r="Y428" s="10">
        <v>618</v>
      </c>
      <c r="Z428" s="10"/>
      <c r="AA428" s="208"/>
      <c r="AB428" s="10" t="s">
        <v>211</v>
      </c>
      <c r="AC428" s="10"/>
      <c r="AD428" s="253">
        <v>8037</v>
      </c>
      <c r="AE428" s="220">
        <v>1</v>
      </c>
      <c r="AF428" s="220">
        <v>1</v>
      </c>
      <c r="AG428" s="220"/>
      <c r="AH428" s="220"/>
      <c r="AI428" s="220"/>
      <c r="AJ428" s="220"/>
      <c r="AK428" s="343"/>
      <c r="AL428" s="344"/>
      <c r="AM428" s="220">
        <v>308.77999999999997</v>
      </c>
      <c r="AN428" s="220">
        <v>243.17</v>
      </c>
      <c r="AO428" s="220">
        <v>0</v>
      </c>
      <c r="AP428" s="220">
        <v>0</v>
      </c>
      <c r="AQ428" s="220">
        <v>0</v>
      </c>
      <c r="AR428" s="220"/>
      <c r="AS428" s="343"/>
      <c r="AT428" s="344"/>
      <c r="AU428" s="220">
        <v>308.77999999999997</v>
      </c>
      <c r="AV428" s="220">
        <v>243.17</v>
      </c>
      <c r="AW428" s="220">
        <v>0</v>
      </c>
      <c r="AX428" s="220">
        <v>0</v>
      </c>
      <c r="AY428" s="220">
        <v>0</v>
      </c>
      <c r="AZ428" s="220"/>
      <c r="BA428" s="208"/>
    </row>
    <row r="429" spans="1:53" x14ac:dyDescent="0.25">
      <c r="A429" s="219"/>
      <c r="B429" s="10" t="s">
        <v>201</v>
      </c>
      <c r="C429" s="10"/>
      <c r="D429" s="253">
        <v>8210</v>
      </c>
      <c r="E429" s="10">
        <v>65</v>
      </c>
      <c r="F429" s="10">
        <v>14</v>
      </c>
      <c r="G429" s="10">
        <v>22</v>
      </c>
      <c r="H429" s="10">
        <v>15</v>
      </c>
      <c r="I429" s="10">
        <v>16</v>
      </c>
      <c r="J429" s="10"/>
      <c r="K429" s="343"/>
      <c r="L429" s="344"/>
      <c r="M429" s="10">
        <v>14426.95</v>
      </c>
      <c r="N429" s="10">
        <v>3933.57</v>
      </c>
      <c r="O429" s="10">
        <v>3702.67</v>
      </c>
      <c r="P429" s="10">
        <v>1616.4</v>
      </c>
      <c r="Q429" s="10">
        <v>12462.69</v>
      </c>
      <c r="R429" s="10"/>
      <c r="S429" s="343"/>
      <c r="T429" s="344"/>
      <c r="U429" s="10">
        <v>209</v>
      </c>
      <c r="V429" s="10">
        <v>57</v>
      </c>
      <c r="W429" s="10">
        <v>55</v>
      </c>
      <c r="X429" s="10">
        <v>28</v>
      </c>
      <c r="Y429" s="10">
        <v>189</v>
      </c>
      <c r="Z429" s="10"/>
      <c r="AA429" s="208"/>
      <c r="AB429" s="10" t="s">
        <v>212</v>
      </c>
      <c r="AC429" s="10"/>
      <c r="AD429" s="253">
        <v>8318</v>
      </c>
      <c r="AE429" s="220">
        <v>4</v>
      </c>
      <c r="AF429" s="220">
        <v>2</v>
      </c>
      <c r="AG429" s="220">
        <v>1</v>
      </c>
      <c r="AH429" s="220">
        <v>1</v>
      </c>
      <c r="AI429" s="220"/>
      <c r="AJ429" s="220"/>
      <c r="AK429" s="343"/>
      <c r="AL429" s="344"/>
      <c r="AM429" s="220">
        <v>184.29</v>
      </c>
      <c r="AN429" s="220">
        <v>120.3</v>
      </c>
      <c r="AO429" s="220">
        <v>13.98</v>
      </c>
      <c r="AP429" s="220">
        <v>15.22</v>
      </c>
      <c r="AQ429" s="220">
        <v>0</v>
      </c>
      <c r="AR429" s="220"/>
      <c r="AS429" s="343"/>
      <c r="AT429" s="344"/>
      <c r="AU429" s="220">
        <v>46.072499999999998</v>
      </c>
      <c r="AV429" s="220">
        <v>30.074999999999999</v>
      </c>
      <c r="AW429" s="220">
        <v>3.4950000000000001</v>
      </c>
      <c r="AX429" s="220">
        <v>3.8050000000000002</v>
      </c>
      <c r="AY429" s="220">
        <v>0</v>
      </c>
      <c r="AZ429" s="220"/>
      <c r="BA429" s="208"/>
    </row>
    <row r="430" spans="1:53" x14ac:dyDescent="0.25">
      <c r="A430" s="219"/>
      <c r="B430" s="10" t="s">
        <v>204</v>
      </c>
      <c r="C430" s="10"/>
      <c r="D430" s="253">
        <v>8204</v>
      </c>
      <c r="E430" s="10">
        <v>210</v>
      </c>
      <c r="F430" s="10">
        <v>135</v>
      </c>
      <c r="G430" s="10">
        <v>104</v>
      </c>
      <c r="H430" s="10">
        <v>82</v>
      </c>
      <c r="I430" s="10">
        <v>83</v>
      </c>
      <c r="J430" s="10"/>
      <c r="K430" s="343"/>
      <c r="L430" s="344"/>
      <c r="M430" s="10">
        <v>16020.38</v>
      </c>
      <c r="N430" s="10">
        <v>10479.950000000001</v>
      </c>
      <c r="O430" s="10">
        <v>6581.37</v>
      </c>
      <c r="P430" s="10">
        <v>5006.26</v>
      </c>
      <c r="Q430" s="10">
        <v>45708.45</v>
      </c>
      <c r="R430" s="10"/>
      <c r="S430" s="343"/>
      <c r="T430" s="344"/>
      <c r="U430" s="10">
        <v>71</v>
      </c>
      <c r="V430" s="10">
        <v>46</v>
      </c>
      <c r="W430" s="10">
        <v>30</v>
      </c>
      <c r="X430" s="10">
        <v>23</v>
      </c>
      <c r="Y430" s="10">
        <v>210</v>
      </c>
      <c r="Z430" s="10"/>
      <c r="AA430" s="208"/>
      <c r="AB430" s="10" t="s">
        <v>213</v>
      </c>
      <c r="AC430" s="10"/>
      <c r="AD430" s="253">
        <v>8023</v>
      </c>
      <c r="AE430" s="220">
        <v>9</v>
      </c>
      <c r="AF430" s="220">
        <v>8</v>
      </c>
      <c r="AG430" s="220">
        <v>8</v>
      </c>
      <c r="AH430" s="220">
        <v>7</v>
      </c>
      <c r="AI430" s="220">
        <v>6</v>
      </c>
      <c r="AJ430" s="220"/>
      <c r="AK430" s="343"/>
      <c r="AL430" s="344"/>
      <c r="AM430" s="220">
        <v>2396.65</v>
      </c>
      <c r="AN430" s="220">
        <v>481.84</v>
      </c>
      <c r="AO430" s="220">
        <v>401.75</v>
      </c>
      <c r="AP430" s="220">
        <v>464.47</v>
      </c>
      <c r="AQ430" s="220">
        <v>2043.13</v>
      </c>
      <c r="AR430" s="220"/>
      <c r="AS430" s="343"/>
      <c r="AT430" s="344"/>
      <c r="AU430" s="220">
        <v>266.29444439999997</v>
      </c>
      <c r="AV430" s="220">
        <v>53.537777779999999</v>
      </c>
      <c r="AW430" s="220">
        <v>44.638888889999997</v>
      </c>
      <c r="AX430" s="220">
        <v>58.058750000000003</v>
      </c>
      <c r="AY430" s="220">
        <v>227.0144444</v>
      </c>
      <c r="AZ430" s="220"/>
      <c r="BA430" s="208"/>
    </row>
    <row r="431" spans="1:53" x14ac:dyDescent="0.25">
      <c r="A431" s="219"/>
      <c r="B431" s="10" t="s">
        <v>205</v>
      </c>
      <c r="C431" s="10"/>
      <c r="D431" s="253">
        <v>8094</v>
      </c>
      <c r="E431" s="10">
        <v>236</v>
      </c>
      <c r="F431" s="10">
        <v>154</v>
      </c>
      <c r="G431" s="10">
        <v>138</v>
      </c>
      <c r="H431" s="10">
        <v>104</v>
      </c>
      <c r="I431" s="10">
        <v>114</v>
      </c>
      <c r="J431" s="10"/>
      <c r="K431" s="343"/>
      <c r="L431" s="344"/>
      <c r="M431" s="10">
        <v>32585.35</v>
      </c>
      <c r="N431" s="10">
        <v>28049.33</v>
      </c>
      <c r="O431" s="10">
        <v>25873.49</v>
      </c>
      <c r="P431" s="10">
        <v>14682.28</v>
      </c>
      <c r="Q431" s="10">
        <v>207513.14</v>
      </c>
      <c r="R431" s="10"/>
      <c r="S431" s="343"/>
      <c r="T431" s="344"/>
      <c r="U431" s="10">
        <v>118</v>
      </c>
      <c r="V431" s="10">
        <v>102</v>
      </c>
      <c r="W431" s="10">
        <v>97</v>
      </c>
      <c r="X431" s="10">
        <v>56</v>
      </c>
      <c r="Y431" s="10">
        <v>780</v>
      </c>
      <c r="Z431" s="10"/>
      <c r="AA431" s="208"/>
      <c r="AB431" s="10" t="s">
        <v>214</v>
      </c>
      <c r="AC431" s="10"/>
      <c r="AD431" s="253">
        <v>8313</v>
      </c>
      <c r="AE431" s="220">
        <v>10</v>
      </c>
      <c r="AF431" s="220">
        <v>7</v>
      </c>
      <c r="AG431" s="220">
        <v>4</v>
      </c>
      <c r="AH431" s="220">
        <v>4</v>
      </c>
      <c r="AI431" s="220">
        <v>5</v>
      </c>
      <c r="AJ431" s="220"/>
      <c r="AK431" s="343"/>
      <c r="AL431" s="344"/>
      <c r="AM431" s="220">
        <v>870.62</v>
      </c>
      <c r="AN431" s="220">
        <v>256.99</v>
      </c>
      <c r="AO431" s="220">
        <v>188.37</v>
      </c>
      <c r="AP431" s="220">
        <v>90.33</v>
      </c>
      <c r="AQ431" s="220">
        <v>12798.79</v>
      </c>
      <c r="AR431" s="220"/>
      <c r="AS431" s="343"/>
      <c r="AT431" s="344"/>
      <c r="AU431" s="220">
        <v>79.147272729999997</v>
      </c>
      <c r="AV431" s="220">
        <v>23.362727270000001</v>
      </c>
      <c r="AW431" s="220">
        <v>18.837</v>
      </c>
      <c r="AX431" s="220">
        <v>10.036666670000001</v>
      </c>
      <c r="AY431" s="220">
        <v>1279.8789999999999</v>
      </c>
      <c r="AZ431" s="220"/>
      <c r="BA431" s="208"/>
    </row>
    <row r="432" spans="1:53" x14ac:dyDescent="0.25">
      <c r="A432" s="219"/>
      <c r="B432" s="10" t="s">
        <v>206</v>
      </c>
      <c r="C432" s="10"/>
      <c r="D432" s="253">
        <v>8213</v>
      </c>
      <c r="E432" s="10">
        <v>67</v>
      </c>
      <c r="F432" s="10">
        <v>40</v>
      </c>
      <c r="G432" s="10">
        <v>28</v>
      </c>
      <c r="H432" s="10">
        <v>22</v>
      </c>
      <c r="I432" s="10">
        <v>22</v>
      </c>
      <c r="J432" s="10"/>
      <c r="K432" s="343"/>
      <c r="L432" s="344"/>
      <c r="M432" s="10">
        <v>14962.69</v>
      </c>
      <c r="N432" s="10">
        <v>9592.01</v>
      </c>
      <c r="O432" s="10">
        <v>5138.25</v>
      </c>
      <c r="P432" s="10">
        <v>3673.13</v>
      </c>
      <c r="Q432" s="10">
        <v>21375.37</v>
      </c>
      <c r="R432" s="10"/>
      <c r="S432" s="343"/>
      <c r="T432" s="344"/>
      <c r="U432" s="10">
        <v>202</v>
      </c>
      <c r="V432" s="10">
        <v>130</v>
      </c>
      <c r="W432" s="10">
        <v>73</v>
      </c>
      <c r="X432" s="10">
        <v>53</v>
      </c>
      <c r="Y432" s="10">
        <v>301</v>
      </c>
      <c r="Z432" s="10"/>
      <c r="AA432" s="208"/>
      <c r="AB432" s="10" t="s">
        <v>217</v>
      </c>
      <c r="AC432" s="10"/>
      <c r="AD432" s="253">
        <v>8251</v>
      </c>
      <c r="AE432" s="220">
        <v>3</v>
      </c>
      <c r="AF432" s="220">
        <v>2</v>
      </c>
      <c r="AG432" s="220"/>
      <c r="AH432" s="220"/>
      <c r="AI432" s="220"/>
      <c r="AJ432" s="220"/>
      <c r="AK432" s="343"/>
      <c r="AL432" s="344"/>
      <c r="AM432" s="220">
        <v>290.72000000000003</v>
      </c>
      <c r="AN432" s="220">
        <v>299.86</v>
      </c>
      <c r="AO432" s="220">
        <v>0</v>
      </c>
      <c r="AP432" s="220">
        <v>0</v>
      </c>
      <c r="AQ432" s="220">
        <v>0</v>
      </c>
      <c r="AR432" s="220"/>
      <c r="AS432" s="343"/>
      <c r="AT432" s="344"/>
      <c r="AU432" s="220">
        <v>96.906666670000007</v>
      </c>
      <c r="AV432" s="220">
        <v>99.953333330000007</v>
      </c>
      <c r="AW432" s="220">
        <v>0</v>
      </c>
      <c r="AX432" s="220">
        <v>0</v>
      </c>
      <c r="AY432" s="220">
        <v>0</v>
      </c>
      <c r="AZ432" s="220"/>
      <c r="BA432" s="208"/>
    </row>
    <row r="433" spans="1:53" x14ac:dyDescent="0.25">
      <c r="A433" s="219"/>
      <c r="B433" s="10" t="s">
        <v>210</v>
      </c>
      <c r="C433" s="10"/>
      <c r="D433" s="253">
        <v>8270</v>
      </c>
      <c r="E433" s="10">
        <v>39</v>
      </c>
      <c r="F433" s="10">
        <v>22</v>
      </c>
      <c r="G433" s="10">
        <v>15</v>
      </c>
      <c r="H433" s="10">
        <v>11</v>
      </c>
      <c r="I433" s="10">
        <v>14</v>
      </c>
      <c r="J433" s="10"/>
      <c r="K433" s="343"/>
      <c r="L433" s="344"/>
      <c r="M433" s="10">
        <v>8755.39</v>
      </c>
      <c r="N433" s="10">
        <v>5152.7700000000004</v>
      </c>
      <c r="O433" s="10">
        <v>3498.74</v>
      </c>
      <c r="P433" s="10">
        <v>1842.28</v>
      </c>
      <c r="Q433" s="10">
        <v>25738.45</v>
      </c>
      <c r="R433" s="10"/>
      <c r="S433" s="343"/>
      <c r="T433" s="344"/>
      <c r="U433" s="10">
        <v>195</v>
      </c>
      <c r="V433" s="10">
        <v>115</v>
      </c>
      <c r="W433" s="10">
        <v>85</v>
      </c>
      <c r="X433" s="10">
        <v>46</v>
      </c>
      <c r="Y433" s="10">
        <v>613</v>
      </c>
      <c r="Z433" s="10"/>
      <c r="AA433" s="208"/>
      <c r="AB433" s="10" t="s">
        <v>218</v>
      </c>
      <c r="AC433" s="10"/>
      <c r="AD433" s="253">
        <v>8314</v>
      </c>
      <c r="AE433" s="220">
        <v>4</v>
      </c>
      <c r="AF433" s="220">
        <v>3</v>
      </c>
      <c r="AG433" s="220">
        <v>2</v>
      </c>
      <c r="AH433" s="220">
        <v>2</v>
      </c>
      <c r="AI433" s="220">
        <v>2</v>
      </c>
      <c r="AJ433" s="220"/>
      <c r="AK433" s="343"/>
      <c r="AL433" s="344"/>
      <c r="AM433" s="220">
        <v>745.65</v>
      </c>
      <c r="AN433" s="220">
        <v>133.03</v>
      </c>
      <c r="AO433" s="220">
        <v>44.62</v>
      </c>
      <c r="AP433" s="220">
        <v>31.48</v>
      </c>
      <c r="AQ433" s="220">
        <v>385.48</v>
      </c>
      <c r="AR433" s="220"/>
      <c r="AS433" s="343"/>
      <c r="AT433" s="344"/>
      <c r="AU433" s="220">
        <v>186.41249999999999</v>
      </c>
      <c r="AV433" s="220">
        <v>33.2575</v>
      </c>
      <c r="AW433" s="220">
        <v>11.154999999999999</v>
      </c>
      <c r="AX433" s="220">
        <v>7.87</v>
      </c>
      <c r="AY433" s="220">
        <v>96.37</v>
      </c>
      <c r="AZ433" s="220"/>
      <c r="BA433" s="208"/>
    </row>
    <row r="434" spans="1:53" x14ac:dyDescent="0.25">
      <c r="A434" s="219"/>
      <c r="B434" s="10" t="s">
        <v>212</v>
      </c>
      <c r="C434" s="10"/>
      <c r="D434" s="253">
        <v>8318</v>
      </c>
      <c r="E434" s="10">
        <v>9</v>
      </c>
      <c r="F434" s="10">
        <v>2</v>
      </c>
      <c r="G434" s="10">
        <v>2</v>
      </c>
      <c r="H434" s="10"/>
      <c r="I434" s="10">
        <v>1</v>
      </c>
      <c r="J434" s="10"/>
      <c r="K434" s="343"/>
      <c r="L434" s="344"/>
      <c r="M434" s="10">
        <v>1407.01</v>
      </c>
      <c r="N434" s="10">
        <v>382.41</v>
      </c>
      <c r="O434" s="10">
        <v>609.63</v>
      </c>
      <c r="P434" s="10">
        <v>0</v>
      </c>
      <c r="Q434" s="10">
        <v>403.17</v>
      </c>
      <c r="R434" s="10"/>
      <c r="S434" s="343"/>
      <c r="T434" s="344"/>
      <c r="U434" s="10">
        <v>156</v>
      </c>
      <c r="V434" s="10">
        <v>42</v>
      </c>
      <c r="W434" s="10">
        <v>76</v>
      </c>
      <c r="X434" s="10">
        <v>0</v>
      </c>
      <c r="Y434" s="10">
        <v>50</v>
      </c>
      <c r="Z434" s="10"/>
      <c r="AA434" s="208"/>
      <c r="AB434" s="10" t="s">
        <v>220</v>
      </c>
      <c r="AC434" s="10"/>
      <c r="AD434" s="253">
        <v>8214</v>
      </c>
      <c r="AE434" s="220">
        <v>31</v>
      </c>
      <c r="AF434" s="220">
        <v>23</v>
      </c>
      <c r="AG434" s="220">
        <v>10</v>
      </c>
      <c r="AH434" s="220">
        <v>6</v>
      </c>
      <c r="AI434" s="220">
        <v>9</v>
      </c>
      <c r="AJ434" s="220"/>
      <c r="AK434" s="343"/>
      <c r="AL434" s="344"/>
      <c r="AM434" s="220">
        <v>6863.66</v>
      </c>
      <c r="AN434" s="220">
        <v>2442.83</v>
      </c>
      <c r="AO434" s="220">
        <v>311.58</v>
      </c>
      <c r="AP434" s="220">
        <v>124.45</v>
      </c>
      <c r="AQ434" s="220">
        <v>929.26</v>
      </c>
      <c r="AR434" s="220"/>
      <c r="AS434" s="343"/>
      <c r="AT434" s="344"/>
      <c r="AU434" s="220">
        <v>221.4083871</v>
      </c>
      <c r="AV434" s="220">
        <v>78.800967740000004</v>
      </c>
      <c r="AW434" s="220">
        <v>10.385999999999999</v>
      </c>
      <c r="AX434" s="220">
        <v>4.1483333330000001</v>
      </c>
      <c r="AY434" s="220">
        <v>30.975333330000002</v>
      </c>
      <c r="AZ434" s="220"/>
      <c r="BA434" s="208"/>
    </row>
    <row r="435" spans="1:53" x14ac:dyDescent="0.25">
      <c r="A435" s="219"/>
      <c r="B435" s="10" t="s">
        <v>213</v>
      </c>
      <c r="C435" s="10"/>
      <c r="D435" s="253">
        <v>8023</v>
      </c>
      <c r="E435" s="10">
        <v>42</v>
      </c>
      <c r="F435" s="10">
        <v>39</v>
      </c>
      <c r="G435" s="10">
        <v>28</v>
      </c>
      <c r="H435" s="10">
        <v>24</v>
      </c>
      <c r="I435" s="10">
        <v>24</v>
      </c>
      <c r="J435" s="10"/>
      <c r="K435" s="343"/>
      <c r="L435" s="344"/>
      <c r="M435" s="10">
        <v>9249.11</v>
      </c>
      <c r="N435" s="10">
        <v>10654.64</v>
      </c>
      <c r="O435" s="10">
        <v>6197.59</v>
      </c>
      <c r="P435" s="10">
        <v>4700.84</v>
      </c>
      <c r="Q435" s="10">
        <v>55326.25</v>
      </c>
      <c r="R435" s="10"/>
      <c r="S435" s="343"/>
      <c r="T435" s="344"/>
      <c r="U435" s="10">
        <v>181</v>
      </c>
      <c r="V435" s="10">
        <v>209</v>
      </c>
      <c r="W435" s="10">
        <v>126</v>
      </c>
      <c r="X435" s="10">
        <v>98</v>
      </c>
      <c r="Y435" s="10">
        <v>1153</v>
      </c>
      <c r="Z435" s="10"/>
      <c r="AA435" s="208"/>
      <c r="AB435" s="10" t="s">
        <v>227</v>
      </c>
      <c r="AC435" s="10"/>
      <c r="AD435" s="253">
        <v>8215</v>
      </c>
      <c r="AE435" s="220">
        <v>9</v>
      </c>
      <c r="AF435" s="220">
        <v>7</v>
      </c>
      <c r="AG435" s="220">
        <v>4</v>
      </c>
      <c r="AH435" s="220">
        <v>4</v>
      </c>
      <c r="AI435" s="220">
        <v>4</v>
      </c>
      <c r="AJ435" s="220"/>
      <c r="AK435" s="343"/>
      <c r="AL435" s="344"/>
      <c r="AM435" s="220">
        <v>1390.08</v>
      </c>
      <c r="AN435" s="220">
        <v>1240.6300000000001</v>
      </c>
      <c r="AO435" s="220">
        <v>781.71</v>
      </c>
      <c r="AP435" s="220">
        <v>210.64</v>
      </c>
      <c r="AQ435" s="220">
        <v>712.77</v>
      </c>
      <c r="AR435" s="220"/>
      <c r="AS435" s="343"/>
      <c r="AT435" s="344"/>
      <c r="AU435" s="220">
        <v>126.37090910000001</v>
      </c>
      <c r="AV435" s="220">
        <v>112.78454549999999</v>
      </c>
      <c r="AW435" s="220">
        <v>78.171000000000006</v>
      </c>
      <c r="AX435" s="220">
        <v>21.064</v>
      </c>
      <c r="AY435" s="220">
        <v>64.797272730000003</v>
      </c>
      <c r="AZ435" s="220"/>
      <c r="BA435" s="208"/>
    </row>
    <row r="436" spans="1:53" x14ac:dyDescent="0.25">
      <c r="A436" s="219"/>
      <c r="B436" s="10" t="s">
        <v>214</v>
      </c>
      <c r="C436" s="10"/>
      <c r="D436" s="253">
        <v>8313</v>
      </c>
      <c r="E436" s="10">
        <v>54</v>
      </c>
      <c r="F436" s="10">
        <v>38</v>
      </c>
      <c r="G436" s="10">
        <v>25</v>
      </c>
      <c r="H436" s="10">
        <v>20</v>
      </c>
      <c r="I436" s="10">
        <v>23</v>
      </c>
      <c r="J436" s="10"/>
      <c r="K436" s="343"/>
      <c r="L436" s="344"/>
      <c r="M436" s="10">
        <v>10177.01</v>
      </c>
      <c r="N436" s="10">
        <v>7789.89</v>
      </c>
      <c r="O436" s="10">
        <v>4450.38</v>
      </c>
      <c r="P436" s="10">
        <v>2666.22</v>
      </c>
      <c r="Q436" s="10">
        <v>30644.81</v>
      </c>
      <c r="R436" s="10"/>
      <c r="S436" s="343"/>
      <c r="T436" s="344"/>
      <c r="U436" s="10">
        <v>157</v>
      </c>
      <c r="V436" s="10">
        <v>120</v>
      </c>
      <c r="W436" s="10">
        <v>72</v>
      </c>
      <c r="X436" s="10">
        <v>46</v>
      </c>
      <c r="Y436" s="10">
        <v>486</v>
      </c>
      <c r="Z436" s="10"/>
      <c r="AA436" s="208"/>
      <c r="AB436" s="10" t="s">
        <v>230</v>
      </c>
      <c r="AC436" s="10"/>
      <c r="AD436" s="253">
        <v>8315</v>
      </c>
      <c r="AE436" s="220">
        <v>4</v>
      </c>
      <c r="AF436" s="220">
        <v>2</v>
      </c>
      <c r="AG436" s="220">
        <v>2</v>
      </c>
      <c r="AH436" s="220">
        <v>2</v>
      </c>
      <c r="AI436" s="220">
        <v>1</v>
      </c>
      <c r="AJ436" s="220"/>
      <c r="AK436" s="343"/>
      <c r="AL436" s="344"/>
      <c r="AM436" s="220">
        <v>142.27000000000001</v>
      </c>
      <c r="AN436" s="220">
        <v>41.35</v>
      </c>
      <c r="AO436" s="220">
        <v>28.41</v>
      </c>
      <c r="AP436" s="220">
        <v>59.47</v>
      </c>
      <c r="AQ436" s="220">
        <v>210.04</v>
      </c>
      <c r="AR436" s="220"/>
      <c r="AS436" s="343"/>
      <c r="AT436" s="344"/>
      <c r="AU436" s="220">
        <v>35.567500000000003</v>
      </c>
      <c r="AV436" s="220">
        <v>10.3375</v>
      </c>
      <c r="AW436" s="220">
        <v>9.4700000000000006</v>
      </c>
      <c r="AX436" s="220">
        <v>19.823333330000001</v>
      </c>
      <c r="AY436" s="220">
        <v>70.013333329999995</v>
      </c>
      <c r="AZ436" s="220"/>
      <c r="BA436" s="208"/>
    </row>
    <row r="437" spans="1:53" x14ac:dyDescent="0.25">
      <c r="A437" s="219"/>
      <c r="B437" s="10" t="s">
        <v>661</v>
      </c>
      <c r="C437" s="10"/>
      <c r="D437" s="253">
        <v>8302</v>
      </c>
      <c r="E437" s="10">
        <v>2</v>
      </c>
      <c r="F437" s="10">
        <v>2</v>
      </c>
      <c r="G437" s="10"/>
      <c r="H437" s="10"/>
      <c r="I437" s="10"/>
      <c r="J437" s="10"/>
      <c r="K437" s="343"/>
      <c r="L437" s="344"/>
      <c r="M437" s="10">
        <v>211.86</v>
      </c>
      <c r="N437" s="10">
        <v>226.22</v>
      </c>
      <c r="O437" s="10">
        <v>0</v>
      </c>
      <c r="P437" s="10">
        <v>0</v>
      </c>
      <c r="Q437" s="10">
        <v>0</v>
      </c>
      <c r="R437" s="10"/>
      <c r="S437" s="343"/>
      <c r="T437" s="344"/>
      <c r="U437" s="10">
        <v>106</v>
      </c>
      <c r="V437" s="10">
        <v>113</v>
      </c>
      <c r="W437" s="10">
        <v>0</v>
      </c>
      <c r="X437" s="10">
        <v>0</v>
      </c>
      <c r="Y437" s="10">
        <v>0</v>
      </c>
      <c r="Z437" s="10"/>
      <c r="AA437" s="208"/>
      <c r="AB437" s="10" t="s">
        <v>233</v>
      </c>
      <c r="AC437" s="10"/>
      <c r="AD437" s="253">
        <v>8316</v>
      </c>
      <c r="AE437" s="220">
        <v>2</v>
      </c>
      <c r="AF437" s="220">
        <v>1</v>
      </c>
      <c r="AG437" s="220"/>
      <c r="AH437" s="220"/>
      <c r="AI437" s="220"/>
      <c r="AJ437" s="220"/>
      <c r="AK437" s="343"/>
      <c r="AL437" s="344"/>
      <c r="AM437" s="220">
        <v>364.28</v>
      </c>
      <c r="AN437" s="220">
        <v>484.22</v>
      </c>
      <c r="AO437" s="220">
        <v>0</v>
      </c>
      <c r="AP437" s="220">
        <v>0</v>
      </c>
      <c r="AQ437" s="220">
        <v>0</v>
      </c>
      <c r="AR437" s="220"/>
      <c r="AS437" s="343"/>
      <c r="AT437" s="344"/>
      <c r="AU437" s="220">
        <v>182.14</v>
      </c>
      <c r="AV437" s="220">
        <v>242.11</v>
      </c>
      <c r="AW437" s="220">
        <v>0</v>
      </c>
      <c r="AX437" s="220">
        <v>0</v>
      </c>
      <c r="AY437" s="220">
        <v>0</v>
      </c>
      <c r="AZ437" s="220"/>
      <c r="BA437" s="208"/>
    </row>
    <row r="438" spans="1:53" x14ac:dyDescent="0.25">
      <c r="A438" s="219"/>
      <c r="B438" s="10" t="s">
        <v>217</v>
      </c>
      <c r="C438" s="10"/>
      <c r="D438" s="253">
        <v>8251</v>
      </c>
      <c r="E438" s="10">
        <v>111</v>
      </c>
      <c r="F438" s="10">
        <v>73</v>
      </c>
      <c r="G438" s="10">
        <v>47</v>
      </c>
      <c r="H438" s="10">
        <v>39</v>
      </c>
      <c r="I438" s="10">
        <v>47</v>
      </c>
      <c r="J438" s="10"/>
      <c r="K438" s="343"/>
      <c r="L438" s="344"/>
      <c r="M438" s="10">
        <v>15307.05</v>
      </c>
      <c r="N438" s="10">
        <v>13355.33</v>
      </c>
      <c r="O438" s="10">
        <v>8851.7800000000007</v>
      </c>
      <c r="P438" s="10">
        <v>4407.6899999999996</v>
      </c>
      <c r="Q438" s="10">
        <v>68161.98</v>
      </c>
      <c r="R438" s="10"/>
      <c r="S438" s="343"/>
      <c r="T438" s="344"/>
      <c r="U438" s="10">
        <v>119</v>
      </c>
      <c r="V438" s="10">
        <v>104</v>
      </c>
      <c r="W438" s="10">
        <v>72</v>
      </c>
      <c r="X438" s="10">
        <v>36</v>
      </c>
      <c r="Y438" s="10">
        <v>541</v>
      </c>
      <c r="Z438" s="10"/>
      <c r="AA438" s="208"/>
      <c r="AB438" s="10" t="s">
        <v>235</v>
      </c>
      <c r="AC438" s="10"/>
      <c r="AD438" s="253">
        <v>8317</v>
      </c>
      <c r="AE438" s="220">
        <v>9</v>
      </c>
      <c r="AF438" s="220">
        <v>7</v>
      </c>
      <c r="AG438" s="220">
        <v>7</v>
      </c>
      <c r="AH438" s="220">
        <v>4</v>
      </c>
      <c r="AI438" s="220">
        <v>4</v>
      </c>
      <c r="AJ438" s="220"/>
      <c r="AK438" s="343"/>
      <c r="AL438" s="344"/>
      <c r="AM438" s="220">
        <v>851.85</v>
      </c>
      <c r="AN438" s="220">
        <v>264.83</v>
      </c>
      <c r="AO438" s="220">
        <v>254.53</v>
      </c>
      <c r="AP438" s="220">
        <v>145.54</v>
      </c>
      <c r="AQ438" s="220">
        <v>679.11</v>
      </c>
      <c r="AR438" s="220"/>
      <c r="AS438" s="343"/>
      <c r="AT438" s="344"/>
      <c r="AU438" s="220">
        <v>94.65</v>
      </c>
      <c r="AV438" s="220">
        <v>29.425555559999999</v>
      </c>
      <c r="AW438" s="220">
        <v>28.281111110000001</v>
      </c>
      <c r="AX438" s="220">
        <v>16.171111109999998</v>
      </c>
      <c r="AY438" s="220">
        <v>75.456666670000004</v>
      </c>
      <c r="AZ438" s="220"/>
      <c r="BA438" s="208"/>
    </row>
    <row r="439" spans="1:53" x14ac:dyDescent="0.25">
      <c r="A439" s="219"/>
      <c r="B439" s="10" t="s">
        <v>218</v>
      </c>
      <c r="C439" s="10"/>
      <c r="D439" s="253">
        <v>8314</v>
      </c>
      <c r="E439" s="10">
        <v>28</v>
      </c>
      <c r="F439" s="10">
        <v>18</v>
      </c>
      <c r="G439" s="10">
        <v>15</v>
      </c>
      <c r="H439" s="10">
        <v>13</v>
      </c>
      <c r="I439" s="10">
        <v>13</v>
      </c>
      <c r="J439" s="10"/>
      <c r="K439" s="343"/>
      <c r="L439" s="344"/>
      <c r="M439" s="10">
        <v>5632.54</v>
      </c>
      <c r="N439" s="10">
        <v>3759.67</v>
      </c>
      <c r="O439" s="10">
        <v>2494.14</v>
      </c>
      <c r="P439" s="10">
        <v>1293.8800000000001</v>
      </c>
      <c r="Q439" s="10">
        <v>16810.91</v>
      </c>
      <c r="R439" s="10"/>
      <c r="S439" s="343"/>
      <c r="T439" s="344"/>
      <c r="U439" s="10">
        <v>188</v>
      </c>
      <c r="V439" s="10">
        <v>125</v>
      </c>
      <c r="W439" s="10">
        <v>89</v>
      </c>
      <c r="X439" s="10">
        <v>46</v>
      </c>
      <c r="Y439" s="10">
        <v>560</v>
      </c>
      <c r="Z439" s="10"/>
      <c r="AA439" s="208"/>
      <c r="AB439" s="10" t="s">
        <v>238</v>
      </c>
      <c r="AC439" s="10"/>
      <c r="AD439" s="253">
        <v>8310</v>
      </c>
      <c r="AE439" s="220">
        <v>1</v>
      </c>
      <c r="AF439" s="220">
        <v>1</v>
      </c>
      <c r="AG439" s="220">
        <v>1</v>
      </c>
      <c r="AH439" s="220">
        <v>1</v>
      </c>
      <c r="AI439" s="220">
        <v>1</v>
      </c>
      <c r="AJ439" s="220"/>
      <c r="AK439" s="343"/>
      <c r="AL439" s="344"/>
      <c r="AM439" s="220">
        <v>443.85</v>
      </c>
      <c r="AN439" s="220">
        <v>428.02</v>
      </c>
      <c r="AO439" s="220">
        <v>310.19</v>
      </c>
      <c r="AP439" s="220">
        <v>216.24</v>
      </c>
      <c r="AQ439" s="220">
        <v>613.80999999999995</v>
      </c>
      <c r="AR439" s="220"/>
      <c r="AS439" s="343"/>
      <c r="AT439" s="344"/>
      <c r="AU439" s="220">
        <v>443.85</v>
      </c>
      <c r="AV439" s="220">
        <v>428.02</v>
      </c>
      <c r="AW439" s="220">
        <v>310.19</v>
      </c>
      <c r="AX439" s="220">
        <v>216.24</v>
      </c>
      <c r="AY439" s="220">
        <v>613.80999999999995</v>
      </c>
      <c r="AZ439" s="220"/>
      <c r="BA439" s="208"/>
    </row>
    <row r="440" spans="1:53" x14ac:dyDescent="0.25">
      <c r="A440" s="219"/>
      <c r="B440" s="10" t="s">
        <v>220</v>
      </c>
      <c r="C440" s="10"/>
      <c r="D440" s="253">
        <v>8214</v>
      </c>
      <c r="E440" s="10">
        <v>93</v>
      </c>
      <c r="F440" s="10">
        <v>57</v>
      </c>
      <c r="G440" s="10">
        <v>42</v>
      </c>
      <c r="H440" s="10">
        <v>36</v>
      </c>
      <c r="I440" s="10">
        <v>41</v>
      </c>
      <c r="J440" s="10"/>
      <c r="K440" s="343"/>
      <c r="L440" s="344"/>
      <c r="M440" s="10">
        <v>13887.69</v>
      </c>
      <c r="N440" s="10">
        <v>10023.17</v>
      </c>
      <c r="O440" s="10">
        <v>6485.71</v>
      </c>
      <c r="P440" s="10">
        <v>6857.68</v>
      </c>
      <c r="Q440" s="10">
        <v>33414.1</v>
      </c>
      <c r="R440" s="10"/>
      <c r="S440" s="343"/>
      <c r="T440" s="344"/>
      <c r="U440" s="10">
        <v>139</v>
      </c>
      <c r="V440" s="10">
        <v>100</v>
      </c>
      <c r="W440" s="10">
        <v>66</v>
      </c>
      <c r="X440" s="10">
        <v>71</v>
      </c>
      <c r="Y440" s="10">
        <v>344</v>
      </c>
      <c r="Z440" s="10"/>
      <c r="AA440" s="208"/>
      <c r="AB440" s="10" t="s">
        <v>645</v>
      </c>
      <c r="AC440" s="10"/>
      <c r="AD440" s="253">
        <v>8215</v>
      </c>
      <c r="AE440" s="220">
        <v>28</v>
      </c>
      <c r="AF440" s="220">
        <v>19</v>
      </c>
      <c r="AG440" s="220">
        <v>15</v>
      </c>
      <c r="AH440" s="220">
        <v>12</v>
      </c>
      <c r="AI440" s="220">
        <v>13</v>
      </c>
      <c r="AJ440" s="220"/>
      <c r="AK440" s="343"/>
      <c r="AL440" s="344"/>
      <c r="AM440" s="220">
        <v>3735.01</v>
      </c>
      <c r="AN440" s="220">
        <v>1778.1</v>
      </c>
      <c r="AO440" s="220">
        <v>1332.1</v>
      </c>
      <c r="AP440" s="220">
        <v>508.65</v>
      </c>
      <c r="AQ440" s="220">
        <v>6937.36</v>
      </c>
      <c r="AR440" s="220"/>
      <c r="AS440" s="343"/>
      <c r="AT440" s="344"/>
      <c r="AU440" s="220">
        <v>116.71906250000001</v>
      </c>
      <c r="AV440" s="220">
        <v>55.565624999999997</v>
      </c>
      <c r="AW440" s="220">
        <v>49.337037039999998</v>
      </c>
      <c r="AX440" s="220">
        <v>20.346</v>
      </c>
      <c r="AY440" s="220">
        <v>289.05666669999999</v>
      </c>
      <c r="AZ440" s="220"/>
      <c r="BA440" s="208"/>
    </row>
    <row r="441" spans="1:53" x14ac:dyDescent="0.25">
      <c r="A441" s="219"/>
      <c r="B441" s="10" t="s">
        <v>220</v>
      </c>
      <c r="C441" s="10"/>
      <c r="D441" s="253">
        <v>8230</v>
      </c>
      <c r="E441" s="10">
        <v>1</v>
      </c>
      <c r="F441" s="10"/>
      <c r="G441" s="10"/>
      <c r="H441" s="10"/>
      <c r="I441" s="10"/>
      <c r="J441" s="10"/>
      <c r="K441" s="343"/>
      <c r="L441" s="344"/>
      <c r="M441" s="10">
        <v>117.29</v>
      </c>
      <c r="N441" s="10">
        <v>0</v>
      </c>
      <c r="O441" s="10"/>
      <c r="P441" s="10"/>
      <c r="Q441" s="10"/>
      <c r="R441" s="10"/>
      <c r="S441" s="343"/>
      <c r="T441" s="344"/>
      <c r="U441" s="10">
        <v>117</v>
      </c>
      <c r="V441" s="10">
        <v>0</v>
      </c>
      <c r="W441" s="10"/>
      <c r="X441" s="10"/>
      <c r="Y441" s="10"/>
      <c r="Z441" s="10"/>
      <c r="AA441" s="208"/>
      <c r="AB441" s="10" t="s">
        <v>645</v>
      </c>
      <c r="AC441" s="10"/>
      <c r="AD441" s="253">
        <v>8234</v>
      </c>
      <c r="AE441" s="220">
        <v>34</v>
      </c>
      <c r="AF441" s="220">
        <v>23</v>
      </c>
      <c r="AG441" s="220">
        <v>19</v>
      </c>
      <c r="AH441" s="220">
        <v>12</v>
      </c>
      <c r="AI441" s="220">
        <v>14</v>
      </c>
      <c r="AJ441" s="220"/>
      <c r="AK441" s="343"/>
      <c r="AL441" s="344"/>
      <c r="AM441" s="220">
        <v>113164.95</v>
      </c>
      <c r="AN441" s="220">
        <v>10733.18</v>
      </c>
      <c r="AO441" s="220">
        <v>7487.88</v>
      </c>
      <c r="AP441" s="220">
        <v>3709.4</v>
      </c>
      <c r="AQ441" s="220">
        <v>121660.6</v>
      </c>
      <c r="AR441" s="220"/>
      <c r="AS441" s="343"/>
      <c r="AT441" s="344"/>
      <c r="AU441" s="220">
        <v>3143.4708329999999</v>
      </c>
      <c r="AV441" s="220">
        <v>298.14388889999998</v>
      </c>
      <c r="AW441" s="220">
        <v>249.596</v>
      </c>
      <c r="AX441" s="220">
        <v>137.3851852</v>
      </c>
      <c r="AY441" s="220">
        <v>4679.2538459999996</v>
      </c>
      <c r="AZ441" s="220"/>
      <c r="BA441" s="208"/>
    </row>
    <row r="442" spans="1:53" x14ac:dyDescent="0.25">
      <c r="A442" s="219"/>
      <c r="B442" s="10" t="s">
        <v>671</v>
      </c>
      <c r="C442" s="10"/>
      <c r="D442" s="253">
        <v>8090</v>
      </c>
      <c r="E442" s="10">
        <v>1</v>
      </c>
      <c r="F442" s="10">
        <v>2</v>
      </c>
      <c r="G442" s="10"/>
      <c r="H442" s="10"/>
      <c r="I442" s="10"/>
      <c r="J442" s="10"/>
      <c r="K442" s="343"/>
      <c r="L442" s="344"/>
      <c r="M442" s="10">
        <v>43</v>
      </c>
      <c r="N442" s="10">
        <v>30</v>
      </c>
      <c r="O442" s="10"/>
      <c r="P442" s="10"/>
      <c r="Q442" s="10"/>
      <c r="R442" s="10"/>
      <c r="S442" s="343"/>
      <c r="T442" s="344"/>
      <c r="U442" s="10">
        <v>22</v>
      </c>
      <c r="V442" s="10">
        <v>15</v>
      </c>
      <c r="W442" s="10"/>
      <c r="X442" s="10"/>
      <c r="Y442" s="10"/>
      <c r="Z442" s="10"/>
      <c r="AA442" s="208"/>
      <c r="AB442" s="10" t="s">
        <v>244</v>
      </c>
      <c r="AC442" s="10"/>
      <c r="AD442" s="253">
        <v>8215</v>
      </c>
      <c r="AE442" s="220">
        <v>56</v>
      </c>
      <c r="AF442" s="220">
        <v>36</v>
      </c>
      <c r="AG442" s="220">
        <v>22</v>
      </c>
      <c r="AH442" s="220">
        <v>20</v>
      </c>
      <c r="AI442" s="220">
        <v>20</v>
      </c>
      <c r="AJ442" s="220"/>
      <c r="AK442" s="343"/>
      <c r="AL442" s="344"/>
      <c r="AM442" s="220">
        <v>11985.4</v>
      </c>
      <c r="AN442" s="220">
        <v>5946.08</v>
      </c>
      <c r="AO442" s="220">
        <v>2804</v>
      </c>
      <c r="AP442" s="220">
        <v>2225.2600000000002</v>
      </c>
      <c r="AQ442" s="220">
        <v>29915.4</v>
      </c>
      <c r="AR442" s="220"/>
      <c r="AS442" s="343"/>
      <c r="AT442" s="344"/>
      <c r="AU442" s="220">
        <v>203.1423729</v>
      </c>
      <c r="AV442" s="220">
        <v>100.7810169</v>
      </c>
      <c r="AW442" s="220">
        <v>49.192982460000003</v>
      </c>
      <c r="AX442" s="220">
        <v>38.366551719999997</v>
      </c>
      <c r="AY442" s="220">
        <v>507.04067800000001</v>
      </c>
      <c r="AZ442" s="220"/>
      <c r="BA442" s="208"/>
    </row>
    <row r="443" spans="1:53" x14ac:dyDescent="0.25">
      <c r="A443" s="219"/>
      <c r="B443" s="10" t="s">
        <v>227</v>
      </c>
      <c r="C443" s="10"/>
      <c r="D443" s="253">
        <v>8215</v>
      </c>
      <c r="E443" s="10">
        <v>83</v>
      </c>
      <c r="F443" s="10">
        <v>56</v>
      </c>
      <c r="G443" s="10">
        <v>46</v>
      </c>
      <c r="H443" s="10">
        <v>41</v>
      </c>
      <c r="I443" s="10">
        <v>53</v>
      </c>
      <c r="J443" s="10"/>
      <c r="K443" s="343"/>
      <c r="L443" s="344"/>
      <c r="M443" s="10">
        <v>13511.75</v>
      </c>
      <c r="N443" s="10">
        <v>11738.05</v>
      </c>
      <c r="O443" s="10">
        <v>8312.16</v>
      </c>
      <c r="P443" s="10">
        <v>5227.8900000000003</v>
      </c>
      <c r="Q443" s="10">
        <v>53650.95</v>
      </c>
      <c r="R443" s="10"/>
      <c r="S443" s="343"/>
      <c r="T443" s="344"/>
      <c r="U443" s="10">
        <v>127</v>
      </c>
      <c r="V443" s="10">
        <v>111</v>
      </c>
      <c r="W443" s="10">
        <v>81</v>
      </c>
      <c r="X443" s="10">
        <v>52</v>
      </c>
      <c r="Y443" s="10">
        <v>526</v>
      </c>
      <c r="Z443" s="10"/>
      <c r="AA443" s="208"/>
      <c r="AB443" s="10" t="s">
        <v>245</v>
      </c>
      <c r="AC443" s="10"/>
      <c r="AD443" s="253">
        <v>8234</v>
      </c>
      <c r="AE443" s="220">
        <v>43</v>
      </c>
      <c r="AF443" s="220">
        <v>14</v>
      </c>
      <c r="AG443" s="220">
        <v>7</v>
      </c>
      <c r="AH443" s="220">
        <v>6</v>
      </c>
      <c r="AI443" s="220">
        <v>5</v>
      </c>
      <c r="AJ443" s="220"/>
      <c r="AK443" s="343"/>
      <c r="AL443" s="344"/>
      <c r="AM443" s="220">
        <v>17638.03</v>
      </c>
      <c r="AN443" s="220">
        <v>5001.93</v>
      </c>
      <c r="AO443" s="220">
        <v>2327.6</v>
      </c>
      <c r="AP443" s="220">
        <v>1966.41</v>
      </c>
      <c r="AQ443" s="220">
        <v>14642.65</v>
      </c>
      <c r="AR443" s="220"/>
      <c r="AS443" s="343"/>
      <c r="AT443" s="344"/>
      <c r="AU443" s="220">
        <v>400.86431820000001</v>
      </c>
      <c r="AV443" s="220">
        <v>113.6802273</v>
      </c>
      <c r="AW443" s="220">
        <v>55.419047620000001</v>
      </c>
      <c r="AX443" s="220">
        <v>46.819285710000003</v>
      </c>
      <c r="AY443" s="220">
        <v>340.5267442</v>
      </c>
      <c r="AZ443" s="220"/>
      <c r="BA443" s="208"/>
    </row>
    <row r="444" spans="1:53" x14ac:dyDescent="0.25">
      <c r="A444" s="219"/>
      <c r="B444" s="10" t="s">
        <v>229</v>
      </c>
      <c r="C444" s="10"/>
      <c r="D444" s="253">
        <v>8210</v>
      </c>
      <c r="E444" s="10">
        <v>1</v>
      </c>
      <c r="F444" s="10"/>
      <c r="G444" s="10"/>
      <c r="H444" s="10"/>
      <c r="I444" s="10"/>
      <c r="J444" s="10"/>
      <c r="K444" s="343"/>
      <c r="L444" s="344"/>
      <c r="M444" s="10">
        <v>5.83</v>
      </c>
      <c r="N444" s="10">
        <v>0</v>
      </c>
      <c r="O444" s="10">
        <v>0</v>
      </c>
      <c r="P444" s="10">
        <v>0</v>
      </c>
      <c r="Q444" s="10">
        <v>0</v>
      </c>
      <c r="R444" s="10"/>
      <c r="S444" s="343"/>
      <c r="T444" s="344"/>
      <c r="U444" s="10">
        <v>6</v>
      </c>
      <c r="V444" s="10">
        <v>0</v>
      </c>
      <c r="W444" s="10">
        <v>0</v>
      </c>
      <c r="X444" s="10">
        <v>0</v>
      </c>
      <c r="Y444" s="10">
        <v>0</v>
      </c>
      <c r="Z444" s="10"/>
      <c r="AA444" s="208"/>
      <c r="AB444" s="10" t="s">
        <v>672</v>
      </c>
      <c r="AC444" s="10"/>
      <c r="AD444" s="253">
        <v>8234</v>
      </c>
      <c r="AE444" s="220">
        <v>1</v>
      </c>
      <c r="AF444" s="220">
        <v>1</v>
      </c>
      <c r="AG444" s="220">
        <v>1</v>
      </c>
      <c r="AH444" s="220">
        <v>1</v>
      </c>
      <c r="AI444" s="220">
        <v>1</v>
      </c>
      <c r="AJ444" s="220"/>
      <c r="AK444" s="343"/>
      <c r="AL444" s="344"/>
      <c r="AM444" s="220">
        <v>292.39999999999998</v>
      </c>
      <c r="AN444" s="220">
        <v>250.64</v>
      </c>
      <c r="AO444" s="220">
        <v>198.97</v>
      </c>
      <c r="AP444" s="220">
        <v>132.01</v>
      </c>
      <c r="AQ444" s="220">
        <v>2271.1799999999998</v>
      </c>
      <c r="AR444" s="220"/>
      <c r="AS444" s="343"/>
      <c r="AT444" s="344"/>
      <c r="AU444" s="220">
        <v>292.39999999999998</v>
      </c>
      <c r="AV444" s="220">
        <v>250.64</v>
      </c>
      <c r="AW444" s="220">
        <v>198.97</v>
      </c>
      <c r="AX444" s="220">
        <v>132.01</v>
      </c>
      <c r="AY444" s="220">
        <v>2271.1799999999998</v>
      </c>
      <c r="AZ444" s="220"/>
      <c r="BA444" s="208"/>
    </row>
    <row r="445" spans="1:53" x14ac:dyDescent="0.25">
      <c r="A445" s="219"/>
      <c r="B445" s="10" t="s">
        <v>230</v>
      </c>
      <c r="C445" s="10"/>
      <c r="D445" s="253">
        <v>8315</v>
      </c>
      <c r="E445" s="10">
        <v>34</v>
      </c>
      <c r="F445" s="10">
        <v>28</v>
      </c>
      <c r="G445" s="10">
        <v>31</v>
      </c>
      <c r="H445" s="10">
        <v>22</v>
      </c>
      <c r="I445" s="10">
        <v>33</v>
      </c>
      <c r="J445" s="10"/>
      <c r="K445" s="343"/>
      <c r="L445" s="344"/>
      <c r="M445" s="10">
        <v>4255.7</v>
      </c>
      <c r="N445" s="10">
        <v>5748.01</v>
      </c>
      <c r="O445" s="10">
        <v>5597.71</v>
      </c>
      <c r="P445" s="10">
        <v>2517.64</v>
      </c>
      <c r="Q445" s="10">
        <v>38244.83</v>
      </c>
      <c r="R445" s="10"/>
      <c r="S445" s="343"/>
      <c r="T445" s="344"/>
      <c r="U445" s="10">
        <v>89</v>
      </c>
      <c r="V445" s="10">
        <v>120</v>
      </c>
      <c r="W445" s="10">
        <v>119</v>
      </c>
      <c r="X445" s="10">
        <v>72</v>
      </c>
      <c r="Y445" s="10">
        <v>814</v>
      </c>
      <c r="Z445" s="10"/>
      <c r="AA445" s="208"/>
      <c r="AB445" s="10" t="s">
        <v>718</v>
      </c>
      <c r="AC445" s="10"/>
      <c r="AD445" s="253">
        <v>8234</v>
      </c>
      <c r="AE445" s="220"/>
      <c r="AF445" s="220"/>
      <c r="AG445" s="220"/>
      <c r="AH445" s="220"/>
      <c r="AI445" s="220">
        <v>1</v>
      </c>
      <c r="AJ445" s="220"/>
      <c r="AK445" s="343"/>
      <c r="AL445" s="344"/>
      <c r="AM445" s="220">
        <v>0</v>
      </c>
      <c r="AN445" s="220">
        <v>0</v>
      </c>
      <c r="AO445" s="220"/>
      <c r="AP445" s="220"/>
      <c r="AQ445" s="220">
        <v>692.5</v>
      </c>
      <c r="AR445" s="220"/>
      <c r="AS445" s="343"/>
      <c r="AT445" s="344"/>
      <c r="AU445" s="220">
        <v>0</v>
      </c>
      <c r="AV445" s="220">
        <v>0</v>
      </c>
      <c r="AW445" s="220"/>
      <c r="AX445" s="220"/>
      <c r="AY445" s="220">
        <v>692.5</v>
      </c>
      <c r="AZ445" s="220"/>
      <c r="BA445" s="208"/>
    </row>
    <row r="446" spans="1:53" x14ac:dyDescent="0.25">
      <c r="A446" s="219"/>
      <c r="B446" s="10" t="s">
        <v>233</v>
      </c>
      <c r="C446" s="10"/>
      <c r="D446" s="253">
        <v>8316</v>
      </c>
      <c r="E446" s="10">
        <v>43</v>
      </c>
      <c r="F446" s="10">
        <v>29</v>
      </c>
      <c r="G446" s="10">
        <v>28</v>
      </c>
      <c r="H446" s="10">
        <v>22</v>
      </c>
      <c r="I446" s="10">
        <v>27</v>
      </c>
      <c r="J446" s="10"/>
      <c r="K446" s="343"/>
      <c r="L446" s="344"/>
      <c r="M446" s="10">
        <v>10639.58</v>
      </c>
      <c r="N446" s="10">
        <v>7202.19</v>
      </c>
      <c r="O446" s="10">
        <v>5345.46</v>
      </c>
      <c r="P446" s="10">
        <v>3178.8</v>
      </c>
      <c r="Q446" s="10">
        <v>59047.83</v>
      </c>
      <c r="R446" s="10"/>
      <c r="S446" s="343"/>
      <c r="T446" s="344"/>
      <c r="U446" s="10">
        <v>217</v>
      </c>
      <c r="V446" s="10">
        <v>147</v>
      </c>
      <c r="W446" s="10">
        <v>114</v>
      </c>
      <c r="X446" s="10">
        <v>68</v>
      </c>
      <c r="Y446" s="10">
        <v>1256</v>
      </c>
      <c r="Z446" s="10"/>
      <c r="AA446" s="208"/>
      <c r="AB446" s="10" t="s">
        <v>246</v>
      </c>
      <c r="AC446" s="10"/>
      <c r="AD446" s="253">
        <v>8270</v>
      </c>
      <c r="AE446" s="220">
        <v>4</v>
      </c>
      <c r="AF446" s="220">
        <v>4</v>
      </c>
      <c r="AG446" s="220">
        <v>2</v>
      </c>
      <c r="AH446" s="220">
        <v>1</v>
      </c>
      <c r="AI446" s="220">
        <v>1</v>
      </c>
      <c r="AJ446" s="220"/>
      <c r="AK446" s="343"/>
      <c r="AL446" s="344"/>
      <c r="AM446" s="220">
        <v>140.63</v>
      </c>
      <c r="AN446" s="220">
        <v>151.5</v>
      </c>
      <c r="AO446" s="220">
        <v>36.07</v>
      </c>
      <c r="AP446" s="220">
        <v>18.98</v>
      </c>
      <c r="AQ446" s="220">
        <v>60.82</v>
      </c>
      <c r="AR446" s="220"/>
      <c r="AS446" s="343"/>
      <c r="AT446" s="344"/>
      <c r="AU446" s="220">
        <v>35.157499999999999</v>
      </c>
      <c r="AV446" s="220">
        <v>37.875</v>
      </c>
      <c r="AW446" s="220">
        <v>9.0175000000000001</v>
      </c>
      <c r="AX446" s="220">
        <v>6.3266666669999996</v>
      </c>
      <c r="AY446" s="220">
        <v>15.205</v>
      </c>
      <c r="AZ446" s="220"/>
      <c r="BA446" s="208"/>
    </row>
    <row r="447" spans="1:53" x14ac:dyDescent="0.25">
      <c r="A447" s="219"/>
      <c r="B447" s="10" t="s">
        <v>233</v>
      </c>
      <c r="C447" s="10"/>
      <c r="D447" s="253">
        <v>8318</v>
      </c>
      <c r="E447" s="10">
        <v>1</v>
      </c>
      <c r="F447" s="10">
        <v>1</v>
      </c>
      <c r="G447" s="10">
        <v>1</v>
      </c>
      <c r="H447" s="10">
        <v>1</v>
      </c>
      <c r="I447" s="10">
        <v>1</v>
      </c>
      <c r="J447" s="10"/>
      <c r="K447" s="343"/>
      <c r="L447" s="344"/>
      <c r="M447" s="10">
        <v>389.96</v>
      </c>
      <c r="N447" s="10">
        <v>229.79</v>
      </c>
      <c r="O447" s="10">
        <v>188.29</v>
      </c>
      <c r="P447" s="10">
        <v>149</v>
      </c>
      <c r="Q447" s="10">
        <v>39.54</v>
      </c>
      <c r="R447" s="10"/>
      <c r="S447" s="343"/>
      <c r="T447" s="344"/>
      <c r="U447" s="10">
        <v>390</v>
      </c>
      <c r="V447" s="10">
        <v>230</v>
      </c>
      <c r="W447" s="10">
        <v>188</v>
      </c>
      <c r="X447" s="10">
        <v>149</v>
      </c>
      <c r="Y447" s="10">
        <v>40</v>
      </c>
      <c r="Z447" s="10"/>
      <c r="AA447" s="208"/>
      <c r="AB447" s="10" t="s">
        <v>248</v>
      </c>
      <c r="AC447" s="10"/>
      <c r="AD447" s="253">
        <v>8037</v>
      </c>
      <c r="AE447" s="220">
        <v>14</v>
      </c>
      <c r="AF447" s="220">
        <v>4</v>
      </c>
      <c r="AG447" s="220">
        <v>3</v>
      </c>
      <c r="AH447" s="220">
        <v>2</v>
      </c>
      <c r="AI447" s="220">
        <v>2</v>
      </c>
      <c r="AJ447" s="220"/>
      <c r="AK447" s="343"/>
      <c r="AL447" s="344"/>
      <c r="AM447" s="220">
        <v>1429.62</v>
      </c>
      <c r="AN447" s="220">
        <v>128.54</v>
      </c>
      <c r="AO447" s="220">
        <v>541.73</v>
      </c>
      <c r="AP447" s="220">
        <v>409.8</v>
      </c>
      <c r="AQ447" s="220">
        <v>1486.83</v>
      </c>
      <c r="AR447" s="220"/>
      <c r="AS447" s="343"/>
      <c r="AT447" s="344"/>
      <c r="AU447" s="220">
        <v>95.308000000000007</v>
      </c>
      <c r="AV447" s="220">
        <v>8.5693333329999994</v>
      </c>
      <c r="AW447" s="220">
        <v>54.173000000000002</v>
      </c>
      <c r="AX447" s="220">
        <v>40.98</v>
      </c>
      <c r="AY447" s="220">
        <v>148.68299999999999</v>
      </c>
      <c r="AZ447" s="220"/>
      <c r="BA447" s="208"/>
    </row>
    <row r="448" spans="1:53" x14ac:dyDescent="0.25">
      <c r="A448" s="219"/>
      <c r="B448" s="10" t="s">
        <v>235</v>
      </c>
      <c r="C448" s="10"/>
      <c r="D448" s="253">
        <v>8317</v>
      </c>
      <c r="E448" s="10">
        <v>81</v>
      </c>
      <c r="F448" s="10">
        <v>47</v>
      </c>
      <c r="G448" s="10">
        <v>35</v>
      </c>
      <c r="H448" s="10">
        <v>26</v>
      </c>
      <c r="I448" s="10">
        <v>35</v>
      </c>
      <c r="J448" s="10"/>
      <c r="K448" s="343"/>
      <c r="L448" s="344"/>
      <c r="M448" s="10">
        <v>9301.76</v>
      </c>
      <c r="N448" s="10">
        <v>9570.56</v>
      </c>
      <c r="O448" s="10">
        <v>6302.66</v>
      </c>
      <c r="P448" s="10">
        <v>3718.74</v>
      </c>
      <c r="Q448" s="10">
        <v>33159.97</v>
      </c>
      <c r="R448" s="10"/>
      <c r="S448" s="343"/>
      <c r="T448" s="344"/>
      <c r="U448" s="10">
        <v>92</v>
      </c>
      <c r="V448" s="10">
        <v>95</v>
      </c>
      <c r="W448" s="10">
        <v>64</v>
      </c>
      <c r="X448" s="10">
        <v>37</v>
      </c>
      <c r="Y448" s="10">
        <v>338</v>
      </c>
      <c r="Z448" s="10"/>
      <c r="AA448" s="208"/>
      <c r="AB448" s="10" t="s">
        <v>249</v>
      </c>
      <c r="AC448" s="10"/>
      <c r="AD448" s="253">
        <v>8318</v>
      </c>
      <c r="AE448" s="220">
        <v>73</v>
      </c>
      <c r="AF448" s="220">
        <v>31</v>
      </c>
      <c r="AG448" s="220">
        <v>17</v>
      </c>
      <c r="AH448" s="220">
        <v>14</v>
      </c>
      <c r="AI448" s="220">
        <v>11</v>
      </c>
      <c r="AJ448" s="220"/>
      <c r="AK448" s="343"/>
      <c r="AL448" s="344"/>
      <c r="AM448" s="220">
        <v>20742.39</v>
      </c>
      <c r="AN448" s="220">
        <v>5535.71</v>
      </c>
      <c r="AO448" s="220">
        <v>2927.47</v>
      </c>
      <c r="AP448" s="220">
        <v>1730.19</v>
      </c>
      <c r="AQ448" s="220">
        <v>2407.8200000000002</v>
      </c>
      <c r="AR448" s="220"/>
      <c r="AS448" s="343"/>
      <c r="AT448" s="344"/>
      <c r="AU448" s="220">
        <v>276.5652</v>
      </c>
      <c r="AV448" s="220">
        <v>73.809466670000006</v>
      </c>
      <c r="AW448" s="220">
        <v>40.65930556</v>
      </c>
      <c r="AX448" s="220">
        <v>24.030416670000001</v>
      </c>
      <c r="AY448" s="220">
        <v>33.44194444</v>
      </c>
      <c r="AZ448" s="220"/>
      <c r="BA448" s="208"/>
    </row>
    <row r="449" spans="1:53" x14ac:dyDescent="0.25">
      <c r="A449" s="219"/>
      <c r="B449" s="10" t="s">
        <v>235</v>
      </c>
      <c r="C449" s="10"/>
      <c r="D449" s="253">
        <v>8330</v>
      </c>
      <c r="E449" s="10">
        <v>1</v>
      </c>
      <c r="F449" s="10">
        <v>1</v>
      </c>
      <c r="G449" s="10">
        <v>1</v>
      </c>
      <c r="H449" s="10">
        <v>1</v>
      </c>
      <c r="I449" s="10">
        <v>1</v>
      </c>
      <c r="J449" s="10"/>
      <c r="K449" s="343"/>
      <c r="L449" s="344"/>
      <c r="M449" s="10">
        <v>117.46</v>
      </c>
      <c r="N449" s="10">
        <v>119.98</v>
      </c>
      <c r="O449" s="10">
        <v>98.88</v>
      </c>
      <c r="P449" s="10">
        <v>76.69</v>
      </c>
      <c r="Q449" s="10">
        <v>1512.58</v>
      </c>
      <c r="R449" s="10"/>
      <c r="S449" s="343"/>
      <c r="T449" s="344"/>
      <c r="U449" s="10">
        <v>117</v>
      </c>
      <c r="V449" s="10">
        <v>120</v>
      </c>
      <c r="W449" s="10">
        <v>99</v>
      </c>
      <c r="X449" s="10">
        <v>77</v>
      </c>
      <c r="Y449" s="10">
        <v>1513</v>
      </c>
      <c r="Z449" s="10"/>
      <c r="AA449" s="208"/>
      <c r="AB449" s="10" t="s">
        <v>252</v>
      </c>
      <c r="AC449" s="10"/>
      <c r="AD449" s="253">
        <v>8217</v>
      </c>
      <c r="AE449" s="220">
        <v>28</v>
      </c>
      <c r="AF449" s="220">
        <v>20</v>
      </c>
      <c r="AG449" s="220">
        <v>14</v>
      </c>
      <c r="AH449" s="220">
        <v>10</v>
      </c>
      <c r="AI449" s="220">
        <v>10</v>
      </c>
      <c r="AJ449" s="220"/>
      <c r="AK449" s="343"/>
      <c r="AL449" s="344"/>
      <c r="AM449" s="220">
        <v>5646.38</v>
      </c>
      <c r="AN449" s="220">
        <v>2200.63</v>
      </c>
      <c r="AO449" s="220">
        <v>1721.67</v>
      </c>
      <c r="AP449" s="220">
        <v>1038.93</v>
      </c>
      <c r="AQ449" s="220">
        <v>23617.86</v>
      </c>
      <c r="AR449" s="220"/>
      <c r="AS449" s="343"/>
      <c r="AT449" s="344"/>
      <c r="AU449" s="220">
        <v>201.6564286</v>
      </c>
      <c r="AV449" s="220">
        <v>78.593928570000003</v>
      </c>
      <c r="AW449" s="220">
        <v>61.488214290000002</v>
      </c>
      <c r="AX449" s="220">
        <v>38.47888889</v>
      </c>
      <c r="AY449" s="220">
        <v>843.495</v>
      </c>
      <c r="AZ449" s="220"/>
      <c r="BA449" s="208"/>
    </row>
    <row r="450" spans="1:53" x14ac:dyDescent="0.25">
      <c r="A450" s="219"/>
      <c r="B450" s="10" t="s">
        <v>645</v>
      </c>
      <c r="C450" s="10"/>
      <c r="D450" s="253">
        <v>8215</v>
      </c>
      <c r="E450" s="10">
        <v>106</v>
      </c>
      <c r="F450" s="10">
        <v>63</v>
      </c>
      <c r="G450" s="10">
        <v>44</v>
      </c>
      <c r="H450" s="10">
        <v>38</v>
      </c>
      <c r="I450" s="10">
        <v>34</v>
      </c>
      <c r="J450" s="10"/>
      <c r="K450" s="343"/>
      <c r="L450" s="344"/>
      <c r="M450" s="10">
        <v>17031.349999999999</v>
      </c>
      <c r="N450" s="10">
        <v>12146.47</v>
      </c>
      <c r="O450" s="10">
        <v>5247.68</v>
      </c>
      <c r="P450" s="10">
        <v>3389.03</v>
      </c>
      <c r="Q450" s="10">
        <v>20911.5</v>
      </c>
      <c r="R450" s="10"/>
      <c r="S450" s="343"/>
      <c r="T450" s="344"/>
      <c r="U450" s="10">
        <v>147</v>
      </c>
      <c r="V450" s="10">
        <v>105</v>
      </c>
      <c r="W450" s="10">
        <v>62</v>
      </c>
      <c r="X450" s="10">
        <v>42</v>
      </c>
      <c r="Y450" s="10">
        <v>295</v>
      </c>
      <c r="Z450" s="10"/>
      <c r="AA450" s="208"/>
      <c r="AB450" s="10" t="s">
        <v>257</v>
      </c>
      <c r="AC450" s="10"/>
      <c r="AD450" s="253">
        <v>8234</v>
      </c>
      <c r="AE450" s="220">
        <v>2</v>
      </c>
      <c r="AF450" s="220">
        <v>1</v>
      </c>
      <c r="AG450" s="220">
        <v>1</v>
      </c>
      <c r="AH450" s="220"/>
      <c r="AI450" s="220">
        <v>1</v>
      </c>
      <c r="AJ450" s="220"/>
      <c r="AK450" s="343"/>
      <c r="AL450" s="344"/>
      <c r="AM450" s="220">
        <v>1372.68</v>
      </c>
      <c r="AN450" s="220">
        <v>11.9</v>
      </c>
      <c r="AO450" s="220">
        <v>35.71</v>
      </c>
      <c r="AP450" s="220">
        <v>0</v>
      </c>
      <c r="AQ450" s="220">
        <v>333.1</v>
      </c>
      <c r="AR450" s="220"/>
      <c r="AS450" s="343"/>
      <c r="AT450" s="344"/>
      <c r="AU450" s="220">
        <v>686.34</v>
      </c>
      <c r="AV450" s="220">
        <v>5.95</v>
      </c>
      <c r="AW450" s="220">
        <v>17.855</v>
      </c>
      <c r="AX450" s="220">
        <v>0</v>
      </c>
      <c r="AY450" s="220">
        <v>166.55</v>
      </c>
      <c r="AZ450" s="220"/>
      <c r="BA450" s="208"/>
    </row>
    <row r="451" spans="1:53" x14ac:dyDescent="0.25">
      <c r="A451" s="219"/>
      <c r="B451" s="10" t="s">
        <v>645</v>
      </c>
      <c r="C451" s="10"/>
      <c r="D451" s="253">
        <v>8234</v>
      </c>
      <c r="E451" s="10">
        <v>181</v>
      </c>
      <c r="F451" s="10">
        <v>108</v>
      </c>
      <c r="G451" s="10">
        <v>78</v>
      </c>
      <c r="H451" s="10">
        <v>52</v>
      </c>
      <c r="I451" s="10">
        <v>50</v>
      </c>
      <c r="J451" s="10"/>
      <c r="K451" s="343"/>
      <c r="L451" s="344"/>
      <c r="M451" s="10">
        <v>24618.04</v>
      </c>
      <c r="N451" s="10">
        <v>20983.21</v>
      </c>
      <c r="O451" s="10">
        <v>13797.43</v>
      </c>
      <c r="P451" s="10">
        <v>5946.66</v>
      </c>
      <c r="Q451" s="10">
        <v>39351.56</v>
      </c>
      <c r="R451" s="10"/>
      <c r="S451" s="343"/>
      <c r="T451" s="344"/>
      <c r="U451" s="10">
        <v>126</v>
      </c>
      <c r="V451" s="10">
        <v>107</v>
      </c>
      <c r="W451" s="10">
        <v>94</v>
      </c>
      <c r="X451" s="10">
        <v>45</v>
      </c>
      <c r="Y451" s="10">
        <v>312</v>
      </c>
      <c r="Z451" s="10"/>
      <c r="AA451" s="208"/>
      <c r="AB451" s="10" t="s">
        <v>257</v>
      </c>
      <c r="AC451" s="10"/>
      <c r="AD451" s="253">
        <v>8330</v>
      </c>
      <c r="AE451" s="220">
        <v>4</v>
      </c>
      <c r="AF451" s="220">
        <v>4</v>
      </c>
      <c r="AG451" s="220">
        <v>4</v>
      </c>
      <c r="AH451" s="220">
        <v>4</v>
      </c>
      <c r="AI451" s="220">
        <v>3</v>
      </c>
      <c r="AJ451" s="220"/>
      <c r="AK451" s="343"/>
      <c r="AL451" s="344"/>
      <c r="AM451" s="220">
        <v>84.99</v>
      </c>
      <c r="AN451" s="220">
        <v>83.92</v>
      </c>
      <c r="AO451" s="220">
        <v>85.34</v>
      </c>
      <c r="AP451" s="220">
        <v>78.069999999999993</v>
      </c>
      <c r="AQ451" s="220">
        <v>635.19000000000005</v>
      </c>
      <c r="AR451" s="220"/>
      <c r="AS451" s="343"/>
      <c r="AT451" s="344"/>
      <c r="AU451" s="220">
        <v>21.247499999999999</v>
      </c>
      <c r="AV451" s="220">
        <v>20.98</v>
      </c>
      <c r="AW451" s="220">
        <v>21.335000000000001</v>
      </c>
      <c r="AX451" s="220">
        <v>19.517499999999998</v>
      </c>
      <c r="AY451" s="220">
        <v>158.79750000000001</v>
      </c>
      <c r="AZ451" s="220"/>
      <c r="BA451" s="208"/>
    </row>
    <row r="452" spans="1:53" x14ac:dyDescent="0.25">
      <c r="A452" s="219"/>
      <c r="B452" s="10" t="s">
        <v>244</v>
      </c>
      <c r="C452" s="10"/>
      <c r="D452" s="253">
        <v>8214</v>
      </c>
      <c r="E452" s="10">
        <v>1</v>
      </c>
      <c r="F452" s="10">
        <v>1</v>
      </c>
      <c r="G452" s="10">
        <v>1</v>
      </c>
      <c r="H452" s="10">
        <v>1</v>
      </c>
      <c r="I452" s="10">
        <v>1</v>
      </c>
      <c r="J452" s="10"/>
      <c r="K452" s="343"/>
      <c r="L452" s="344"/>
      <c r="M452" s="10">
        <v>135</v>
      </c>
      <c r="N452" s="10">
        <v>198.05</v>
      </c>
      <c r="O452" s="10">
        <v>181.78</v>
      </c>
      <c r="P452" s="10">
        <v>77.680000000000007</v>
      </c>
      <c r="Q452" s="10">
        <v>241.47</v>
      </c>
      <c r="R452" s="10"/>
      <c r="S452" s="343"/>
      <c r="T452" s="344"/>
      <c r="U452" s="10">
        <v>135</v>
      </c>
      <c r="V452" s="10">
        <v>198</v>
      </c>
      <c r="W452" s="10">
        <v>182</v>
      </c>
      <c r="X452" s="10">
        <v>78</v>
      </c>
      <c r="Y452" s="10">
        <v>241</v>
      </c>
      <c r="Z452" s="10"/>
      <c r="AA452" s="208"/>
      <c r="AB452" s="10" t="s">
        <v>258</v>
      </c>
      <c r="AC452" s="10"/>
      <c r="AD452" s="253">
        <v>8081</v>
      </c>
      <c r="AE452" s="220">
        <v>63</v>
      </c>
      <c r="AF452" s="220">
        <v>33</v>
      </c>
      <c r="AG452" s="220">
        <v>26</v>
      </c>
      <c r="AH452" s="220">
        <v>24</v>
      </c>
      <c r="AI452" s="220">
        <v>21</v>
      </c>
      <c r="AJ452" s="220"/>
      <c r="AK452" s="343"/>
      <c r="AL452" s="344"/>
      <c r="AM452" s="220">
        <v>30617.9</v>
      </c>
      <c r="AN452" s="220">
        <v>2590.09</v>
      </c>
      <c r="AO452" s="220">
        <v>1117.71</v>
      </c>
      <c r="AP452" s="220">
        <v>1154.72</v>
      </c>
      <c r="AQ452" s="220">
        <v>14072.43</v>
      </c>
      <c r="AR452" s="220"/>
      <c r="AS452" s="343"/>
      <c r="AT452" s="344"/>
      <c r="AU452" s="220">
        <v>478.40468750000002</v>
      </c>
      <c r="AV452" s="220">
        <v>40.470156250000002</v>
      </c>
      <c r="AW452" s="220">
        <v>19.608947369999999</v>
      </c>
      <c r="AX452" s="220">
        <v>19.908965519999999</v>
      </c>
      <c r="AY452" s="220">
        <v>234.54050000000001</v>
      </c>
      <c r="AZ452" s="220"/>
      <c r="BA452" s="208"/>
    </row>
    <row r="453" spans="1:53" x14ac:dyDescent="0.25">
      <c r="A453" s="219"/>
      <c r="B453" s="10" t="s">
        <v>244</v>
      </c>
      <c r="C453" s="10"/>
      <c r="D453" s="253">
        <v>8215</v>
      </c>
      <c r="E453" s="10">
        <v>606</v>
      </c>
      <c r="F453" s="10">
        <v>461</v>
      </c>
      <c r="G453" s="10">
        <v>345</v>
      </c>
      <c r="H453" s="10">
        <v>283</v>
      </c>
      <c r="I453" s="10">
        <v>338</v>
      </c>
      <c r="J453" s="10"/>
      <c r="K453" s="343"/>
      <c r="L453" s="344"/>
      <c r="M453" s="10">
        <v>87299.45</v>
      </c>
      <c r="N453" s="10">
        <v>83726.03</v>
      </c>
      <c r="O453" s="10">
        <v>47253.18</v>
      </c>
      <c r="P453" s="10">
        <v>29829.25</v>
      </c>
      <c r="Q453" s="10">
        <v>355584.27</v>
      </c>
      <c r="R453" s="10"/>
      <c r="S453" s="343"/>
      <c r="T453" s="344"/>
      <c r="U453" s="10">
        <v>122</v>
      </c>
      <c r="V453" s="10">
        <v>117</v>
      </c>
      <c r="W453" s="10">
        <v>67</v>
      </c>
      <c r="X453" s="10">
        <v>42</v>
      </c>
      <c r="Y453" s="10">
        <v>495</v>
      </c>
      <c r="Z453" s="10"/>
      <c r="AA453" s="208"/>
      <c r="AB453" s="10" t="s">
        <v>261</v>
      </c>
      <c r="AC453" s="10"/>
      <c r="AD453" s="253">
        <v>8204</v>
      </c>
      <c r="AE453" s="220">
        <v>49</v>
      </c>
      <c r="AF453" s="220">
        <v>22</v>
      </c>
      <c r="AG453" s="220">
        <v>13</v>
      </c>
      <c r="AH453" s="220">
        <v>8</v>
      </c>
      <c r="AI453" s="220">
        <v>6</v>
      </c>
      <c r="AJ453" s="220"/>
      <c r="AK453" s="343"/>
      <c r="AL453" s="344"/>
      <c r="AM453" s="220">
        <v>13858.9</v>
      </c>
      <c r="AN453" s="220">
        <v>4385.37</v>
      </c>
      <c r="AO453" s="220">
        <v>614.78</v>
      </c>
      <c r="AP453" s="220">
        <v>317.87</v>
      </c>
      <c r="AQ453" s="220">
        <v>692.01</v>
      </c>
      <c r="AR453" s="220"/>
      <c r="AS453" s="343"/>
      <c r="AT453" s="344"/>
      <c r="AU453" s="220">
        <v>282.83469389999999</v>
      </c>
      <c r="AV453" s="220">
        <v>89.49734694</v>
      </c>
      <c r="AW453" s="220">
        <v>13.080425529999999</v>
      </c>
      <c r="AX453" s="220">
        <v>6.7631914889999996</v>
      </c>
      <c r="AY453" s="220">
        <v>15.04369565</v>
      </c>
      <c r="AZ453" s="220"/>
      <c r="BA453" s="208"/>
    </row>
    <row r="454" spans="1:53" x14ac:dyDescent="0.25">
      <c r="A454" s="219"/>
      <c r="B454" s="10" t="s">
        <v>245</v>
      </c>
      <c r="C454" s="10"/>
      <c r="D454" s="253">
        <v>8234</v>
      </c>
      <c r="E454" s="10">
        <v>1026</v>
      </c>
      <c r="F454" s="10">
        <v>756</v>
      </c>
      <c r="G454" s="10">
        <v>606</v>
      </c>
      <c r="H454" s="10">
        <v>511</v>
      </c>
      <c r="I454" s="10">
        <v>594</v>
      </c>
      <c r="J454" s="10"/>
      <c r="K454" s="343"/>
      <c r="L454" s="344"/>
      <c r="M454" s="10">
        <v>143454.6</v>
      </c>
      <c r="N454" s="10">
        <v>134829.71</v>
      </c>
      <c r="O454" s="10">
        <v>91661.04</v>
      </c>
      <c r="P454" s="10">
        <v>53918.49</v>
      </c>
      <c r="Q454" s="10">
        <v>590041.76</v>
      </c>
      <c r="R454" s="10"/>
      <c r="S454" s="343"/>
      <c r="T454" s="344"/>
      <c r="U454" s="10">
        <v>117</v>
      </c>
      <c r="V454" s="10">
        <v>110</v>
      </c>
      <c r="W454" s="10">
        <v>76</v>
      </c>
      <c r="X454" s="10">
        <v>45</v>
      </c>
      <c r="Y454" s="10">
        <v>479</v>
      </c>
      <c r="Z454" s="10"/>
      <c r="AA454" s="208"/>
      <c r="AB454" s="10" t="s">
        <v>263</v>
      </c>
      <c r="AC454" s="10"/>
      <c r="AD454" s="253">
        <v>8319</v>
      </c>
      <c r="AE454" s="220">
        <v>37</v>
      </c>
      <c r="AF454" s="220">
        <v>36</v>
      </c>
      <c r="AG454" s="220">
        <v>34</v>
      </c>
      <c r="AH454" s="220">
        <v>30</v>
      </c>
      <c r="AI454" s="220">
        <v>35</v>
      </c>
      <c r="AJ454" s="220"/>
      <c r="AK454" s="343"/>
      <c r="AL454" s="344"/>
      <c r="AM454" s="220">
        <v>912.55</v>
      </c>
      <c r="AN454" s="220">
        <v>963.93</v>
      </c>
      <c r="AO454" s="220">
        <v>1072.8800000000001</v>
      </c>
      <c r="AP454" s="220">
        <v>1901.03</v>
      </c>
      <c r="AQ454" s="220">
        <v>6016.01</v>
      </c>
      <c r="AR454" s="220"/>
      <c r="AS454" s="343"/>
      <c r="AT454" s="344"/>
      <c r="AU454" s="220">
        <v>22.813749999999999</v>
      </c>
      <c r="AV454" s="220">
        <v>24.09825</v>
      </c>
      <c r="AW454" s="220">
        <v>26.821999999999999</v>
      </c>
      <c r="AX454" s="220">
        <v>50.027105259999999</v>
      </c>
      <c r="AY454" s="220">
        <v>150.40025</v>
      </c>
      <c r="AZ454" s="220"/>
      <c r="BA454" s="208"/>
    </row>
    <row r="455" spans="1:53" x14ac:dyDescent="0.25">
      <c r="A455" s="219"/>
      <c r="B455" s="10" t="s">
        <v>672</v>
      </c>
      <c r="C455" s="10"/>
      <c r="D455" s="253">
        <v>8234</v>
      </c>
      <c r="E455" s="10">
        <v>6</v>
      </c>
      <c r="F455" s="10">
        <v>6</v>
      </c>
      <c r="G455" s="10">
        <v>5</v>
      </c>
      <c r="H455" s="10">
        <v>2</v>
      </c>
      <c r="I455" s="10">
        <v>3</v>
      </c>
      <c r="J455" s="10"/>
      <c r="K455" s="343"/>
      <c r="L455" s="344"/>
      <c r="M455" s="10">
        <v>1099.97</v>
      </c>
      <c r="N455" s="10">
        <v>1692.5</v>
      </c>
      <c r="O455" s="10">
        <v>713.58</v>
      </c>
      <c r="P455" s="10">
        <v>151.55000000000001</v>
      </c>
      <c r="Q455" s="10">
        <v>1355.77</v>
      </c>
      <c r="R455" s="10"/>
      <c r="S455" s="343"/>
      <c r="T455" s="344"/>
      <c r="U455" s="10">
        <v>183</v>
      </c>
      <c r="V455" s="10">
        <v>282</v>
      </c>
      <c r="W455" s="10">
        <v>119</v>
      </c>
      <c r="X455" s="10">
        <v>30</v>
      </c>
      <c r="Y455" s="10">
        <v>226</v>
      </c>
      <c r="Z455" s="10"/>
      <c r="AA455" s="208"/>
      <c r="AB455" s="10" t="s">
        <v>265</v>
      </c>
      <c r="AC455" s="10"/>
      <c r="AD455" s="253">
        <v>8025</v>
      </c>
      <c r="AE455" s="220">
        <v>1</v>
      </c>
      <c r="AF455" s="220"/>
      <c r="AG455" s="220">
        <v>1</v>
      </c>
      <c r="AH455" s="220">
        <v>1</v>
      </c>
      <c r="AI455" s="220">
        <v>1</v>
      </c>
      <c r="AJ455" s="220"/>
      <c r="AK455" s="343"/>
      <c r="AL455" s="344"/>
      <c r="AM455" s="220">
        <v>42</v>
      </c>
      <c r="AN455" s="220">
        <v>0</v>
      </c>
      <c r="AO455" s="220">
        <v>44.03</v>
      </c>
      <c r="AP455" s="220">
        <v>41.84</v>
      </c>
      <c r="AQ455" s="220">
        <v>88.82</v>
      </c>
      <c r="AR455" s="220"/>
      <c r="AS455" s="343"/>
      <c r="AT455" s="344"/>
      <c r="AU455" s="220">
        <v>42</v>
      </c>
      <c r="AV455" s="220">
        <v>0</v>
      </c>
      <c r="AW455" s="220">
        <v>44.03</v>
      </c>
      <c r="AX455" s="220">
        <v>41.84</v>
      </c>
      <c r="AY455" s="220">
        <v>88.82</v>
      </c>
      <c r="AZ455" s="220"/>
      <c r="BA455" s="208"/>
    </row>
    <row r="456" spans="1:53" x14ac:dyDescent="0.25">
      <c r="A456" s="219"/>
      <c r="B456" s="10" t="s">
        <v>246</v>
      </c>
      <c r="C456" s="10"/>
      <c r="D456" s="253">
        <v>8270</v>
      </c>
      <c r="E456" s="10">
        <v>28</v>
      </c>
      <c r="F456" s="10">
        <v>20</v>
      </c>
      <c r="G456" s="10">
        <v>13</v>
      </c>
      <c r="H456" s="10">
        <v>7</v>
      </c>
      <c r="I456" s="10">
        <v>10</v>
      </c>
      <c r="J456" s="10"/>
      <c r="K456" s="343"/>
      <c r="L456" s="344"/>
      <c r="M456" s="10">
        <v>6076.05</v>
      </c>
      <c r="N456" s="10">
        <v>5005.54</v>
      </c>
      <c r="O456" s="10">
        <v>2290.6</v>
      </c>
      <c r="P456" s="10">
        <v>991.55</v>
      </c>
      <c r="Q456" s="10">
        <v>16127.19</v>
      </c>
      <c r="R456" s="10"/>
      <c r="S456" s="343"/>
      <c r="T456" s="344"/>
      <c r="U456" s="10">
        <v>184</v>
      </c>
      <c r="V456" s="10">
        <v>152</v>
      </c>
      <c r="W456" s="10">
        <v>74</v>
      </c>
      <c r="X456" s="10">
        <v>31</v>
      </c>
      <c r="Y456" s="10">
        <v>504</v>
      </c>
      <c r="Z456" s="10"/>
      <c r="AA456" s="208"/>
      <c r="AB456" s="10" t="s">
        <v>267</v>
      </c>
      <c r="AC456" s="10"/>
      <c r="AD456" s="253">
        <v>8302</v>
      </c>
      <c r="AE456" s="220">
        <v>6</v>
      </c>
      <c r="AF456" s="220">
        <v>3</v>
      </c>
      <c r="AG456" s="220">
        <v>3</v>
      </c>
      <c r="AH456" s="220">
        <v>2</v>
      </c>
      <c r="AI456" s="220">
        <v>2</v>
      </c>
      <c r="AJ456" s="220"/>
      <c r="AK456" s="343"/>
      <c r="AL456" s="344"/>
      <c r="AM456" s="220">
        <v>215.36</v>
      </c>
      <c r="AN456" s="220">
        <v>88.1</v>
      </c>
      <c r="AO456" s="220">
        <v>91.77</v>
      </c>
      <c r="AP456" s="220">
        <v>57.29</v>
      </c>
      <c r="AQ456" s="220">
        <v>994.1</v>
      </c>
      <c r="AR456" s="220"/>
      <c r="AS456" s="343"/>
      <c r="AT456" s="344"/>
      <c r="AU456" s="220">
        <v>35.893333329999997</v>
      </c>
      <c r="AV456" s="220">
        <v>14.68333333</v>
      </c>
      <c r="AW456" s="220">
        <v>15.295</v>
      </c>
      <c r="AX456" s="220">
        <v>9.5483333330000004</v>
      </c>
      <c r="AY456" s="220">
        <v>165.68333329999999</v>
      </c>
      <c r="AZ456" s="220"/>
      <c r="BA456" s="208"/>
    </row>
    <row r="457" spans="1:53" x14ac:dyDescent="0.25">
      <c r="A457" s="219"/>
      <c r="B457" s="10" t="s">
        <v>248</v>
      </c>
      <c r="C457" s="10"/>
      <c r="D457" s="253">
        <v>8037</v>
      </c>
      <c r="E457" s="10">
        <v>64</v>
      </c>
      <c r="F457" s="10">
        <v>34</v>
      </c>
      <c r="G457" s="10">
        <v>23</v>
      </c>
      <c r="H457" s="10">
        <v>18</v>
      </c>
      <c r="I457" s="10">
        <v>21</v>
      </c>
      <c r="J457" s="10"/>
      <c r="K457" s="343"/>
      <c r="L457" s="344"/>
      <c r="M457" s="10">
        <v>12126.31</v>
      </c>
      <c r="N457" s="10">
        <v>7607.42</v>
      </c>
      <c r="O457" s="10">
        <v>4187.12</v>
      </c>
      <c r="P457" s="10">
        <v>2374.7800000000002</v>
      </c>
      <c r="Q457" s="10">
        <v>14487.52</v>
      </c>
      <c r="R457" s="10"/>
      <c r="S457" s="343"/>
      <c r="T457" s="344"/>
      <c r="U457" s="10">
        <v>157</v>
      </c>
      <c r="V457" s="10">
        <v>99</v>
      </c>
      <c r="W457" s="10">
        <v>57</v>
      </c>
      <c r="X457" s="10">
        <v>33</v>
      </c>
      <c r="Y457" s="10">
        <v>196</v>
      </c>
      <c r="Z457" s="10"/>
      <c r="AA457" s="208"/>
      <c r="AB457" s="10" t="s">
        <v>270</v>
      </c>
      <c r="AC457" s="10"/>
      <c r="AD457" s="253">
        <v>8320</v>
      </c>
      <c r="AE457" s="220">
        <v>13</v>
      </c>
      <c r="AF457" s="220">
        <v>9</v>
      </c>
      <c r="AG457" s="220">
        <v>4</v>
      </c>
      <c r="AH457" s="220">
        <v>3</v>
      </c>
      <c r="AI457" s="220">
        <v>3</v>
      </c>
      <c r="AJ457" s="220"/>
      <c r="AK457" s="343"/>
      <c r="AL457" s="344"/>
      <c r="AM457" s="220">
        <v>1619.54</v>
      </c>
      <c r="AN457" s="220">
        <v>2474.9699999999998</v>
      </c>
      <c r="AO457" s="220">
        <v>426.73</v>
      </c>
      <c r="AP457" s="220">
        <v>221.52</v>
      </c>
      <c r="AQ457" s="220">
        <v>1133.0899999999999</v>
      </c>
      <c r="AR457" s="220"/>
      <c r="AS457" s="343"/>
      <c r="AT457" s="344"/>
      <c r="AU457" s="220">
        <v>115.6814286</v>
      </c>
      <c r="AV457" s="220">
        <v>176.7835714</v>
      </c>
      <c r="AW457" s="220">
        <v>32.825384620000001</v>
      </c>
      <c r="AX457" s="220">
        <v>22.152000000000001</v>
      </c>
      <c r="AY457" s="220">
        <v>80.935000000000002</v>
      </c>
      <c r="AZ457" s="220"/>
      <c r="BA457" s="208"/>
    </row>
    <row r="458" spans="1:53" x14ac:dyDescent="0.25">
      <c r="A458" s="219"/>
      <c r="B458" s="10" t="s">
        <v>249</v>
      </c>
      <c r="C458" s="10"/>
      <c r="D458" s="253">
        <v>8318</v>
      </c>
      <c r="E458" s="10">
        <v>466</v>
      </c>
      <c r="F458" s="10">
        <v>282</v>
      </c>
      <c r="G458" s="10">
        <v>234</v>
      </c>
      <c r="H458" s="10">
        <v>191</v>
      </c>
      <c r="I458" s="10">
        <v>216</v>
      </c>
      <c r="J458" s="10"/>
      <c r="K458" s="343"/>
      <c r="L458" s="344"/>
      <c r="M458" s="10">
        <v>88291.97</v>
      </c>
      <c r="N458" s="10">
        <v>60414.19</v>
      </c>
      <c r="O458" s="10">
        <v>50541.39</v>
      </c>
      <c r="P458" s="10">
        <v>29989.040000000001</v>
      </c>
      <c r="Q458" s="10">
        <v>306040.13</v>
      </c>
      <c r="R458" s="10"/>
      <c r="S458" s="343"/>
      <c r="T458" s="344"/>
      <c r="U458" s="10">
        <v>162</v>
      </c>
      <c r="V458" s="10">
        <v>111</v>
      </c>
      <c r="W458" s="10">
        <v>96</v>
      </c>
      <c r="X458" s="10">
        <v>59</v>
      </c>
      <c r="Y458" s="10">
        <v>582</v>
      </c>
      <c r="Z458" s="10"/>
      <c r="AA458" s="208"/>
      <c r="AB458" s="10" t="s">
        <v>271</v>
      </c>
      <c r="AC458" s="10"/>
      <c r="AD458" s="253">
        <v>8080</v>
      </c>
      <c r="AE458" s="220">
        <v>6</v>
      </c>
      <c r="AF458" s="220">
        <v>3</v>
      </c>
      <c r="AG458" s="220">
        <v>2</v>
      </c>
      <c r="AH458" s="220">
        <v>2</v>
      </c>
      <c r="AI458" s="220">
        <v>2</v>
      </c>
      <c r="AJ458" s="220"/>
      <c r="AK458" s="343"/>
      <c r="AL458" s="344"/>
      <c r="AM458" s="220">
        <v>1789.92</v>
      </c>
      <c r="AN458" s="220">
        <v>1453.02</v>
      </c>
      <c r="AO458" s="220">
        <v>832.9</v>
      </c>
      <c r="AP458" s="220">
        <v>715.57</v>
      </c>
      <c r="AQ458" s="220">
        <v>13421.66</v>
      </c>
      <c r="AR458" s="220"/>
      <c r="AS458" s="343"/>
      <c r="AT458" s="344"/>
      <c r="AU458" s="220">
        <v>298.32</v>
      </c>
      <c r="AV458" s="220">
        <v>242.17</v>
      </c>
      <c r="AW458" s="220">
        <v>138.81666670000001</v>
      </c>
      <c r="AX458" s="220">
        <v>119.26166670000001</v>
      </c>
      <c r="AY458" s="220">
        <v>2236.9433330000002</v>
      </c>
      <c r="AZ458" s="220"/>
      <c r="BA458" s="208"/>
    </row>
    <row r="459" spans="1:53" x14ac:dyDescent="0.25">
      <c r="A459" s="219"/>
      <c r="B459" s="10" t="s">
        <v>251</v>
      </c>
      <c r="C459" s="10"/>
      <c r="D459" s="253">
        <v>8079</v>
      </c>
      <c r="E459" s="10">
        <v>1</v>
      </c>
      <c r="F459" s="10">
        <v>1</v>
      </c>
      <c r="G459" s="10">
        <v>1</v>
      </c>
      <c r="H459" s="10"/>
      <c r="I459" s="10"/>
      <c r="J459" s="10"/>
      <c r="K459" s="343"/>
      <c r="L459" s="344"/>
      <c r="M459" s="10">
        <v>55.22</v>
      </c>
      <c r="N459" s="10">
        <v>79.819999999999993</v>
      </c>
      <c r="O459" s="10">
        <v>30.5</v>
      </c>
      <c r="P459" s="10"/>
      <c r="Q459" s="10"/>
      <c r="R459" s="10"/>
      <c r="S459" s="343"/>
      <c r="T459" s="344"/>
      <c r="U459" s="10">
        <v>55</v>
      </c>
      <c r="V459" s="10">
        <v>80</v>
      </c>
      <c r="W459" s="10">
        <v>31</v>
      </c>
      <c r="X459" s="10"/>
      <c r="Y459" s="10"/>
      <c r="Z459" s="10"/>
      <c r="AA459" s="208"/>
      <c r="AB459" s="10" t="s">
        <v>272</v>
      </c>
      <c r="AC459" s="10"/>
      <c r="AD459" s="253">
        <v>8232</v>
      </c>
      <c r="AE459" s="220">
        <v>2</v>
      </c>
      <c r="AF459" s="220"/>
      <c r="AG459" s="220"/>
      <c r="AH459" s="220"/>
      <c r="AI459" s="220"/>
      <c r="AJ459" s="220"/>
      <c r="AK459" s="343"/>
      <c r="AL459" s="344"/>
      <c r="AM459" s="220">
        <v>1447.92</v>
      </c>
      <c r="AN459" s="220">
        <v>0</v>
      </c>
      <c r="AO459" s="220">
        <v>0</v>
      </c>
      <c r="AP459" s="220">
        <v>0</v>
      </c>
      <c r="AQ459" s="220">
        <v>0</v>
      </c>
      <c r="AR459" s="220"/>
      <c r="AS459" s="343"/>
      <c r="AT459" s="344"/>
      <c r="AU459" s="220">
        <v>723.96</v>
      </c>
      <c r="AV459" s="220">
        <v>0</v>
      </c>
      <c r="AW459" s="220">
        <v>0</v>
      </c>
      <c r="AX459" s="220">
        <v>0</v>
      </c>
      <c r="AY459" s="220">
        <v>0</v>
      </c>
      <c r="AZ459" s="220"/>
      <c r="BA459" s="208"/>
    </row>
    <row r="460" spans="1:53" x14ac:dyDescent="0.25">
      <c r="A460" s="219"/>
      <c r="B460" s="10" t="s">
        <v>252</v>
      </c>
      <c r="C460" s="10"/>
      <c r="D460" s="253">
        <v>8217</v>
      </c>
      <c r="E460" s="10">
        <v>168</v>
      </c>
      <c r="F460" s="10">
        <v>123</v>
      </c>
      <c r="G460" s="10">
        <v>96</v>
      </c>
      <c r="H460" s="10">
        <v>79</v>
      </c>
      <c r="I460" s="10">
        <v>94</v>
      </c>
      <c r="J460" s="10"/>
      <c r="K460" s="343"/>
      <c r="L460" s="344"/>
      <c r="M460" s="10">
        <v>32118.15</v>
      </c>
      <c r="N460" s="10">
        <v>28590.73</v>
      </c>
      <c r="O460" s="10">
        <v>22222.07</v>
      </c>
      <c r="P460" s="10">
        <v>21711.74</v>
      </c>
      <c r="Q460" s="10">
        <v>155966.49</v>
      </c>
      <c r="R460" s="10"/>
      <c r="S460" s="343"/>
      <c r="T460" s="344"/>
      <c r="U460" s="10">
        <v>160</v>
      </c>
      <c r="V460" s="10">
        <v>142</v>
      </c>
      <c r="W460" s="10">
        <v>116</v>
      </c>
      <c r="X460" s="10">
        <v>115</v>
      </c>
      <c r="Y460" s="10">
        <v>817</v>
      </c>
      <c r="Z460" s="10"/>
      <c r="AA460" s="208"/>
      <c r="AB460" s="10" t="s">
        <v>272</v>
      </c>
      <c r="AC460" s="10"/>
      <c r="AD460" s="253">
        <v>8234</v>
      </c>
      <c r="AE460" s="220"/>
      <c r="AF460" s="220">
        <v>1</v>
      </c>
      <c r="AG460" s="220"/>
      <c r="AH460" s="220"/>
      <c r="AI460" s="220"/>
      <c r="AJ460" s="220"/>
      <c r="AK460" s="343"/>
      <c r="AL460" s="344"/>
      <c r="AM460" s="220">
        <v>0</v>
      </c>
      <c r="AN460" s="220">
        <v>0.01</v>
      </c>
      <c r="AO460" s="220">
        <v>0</v>
      </c>
      <c r="AP460" s="220">
        <v>0</v>
      </c>
      <c r="AQ460" s="220">
        <v>0</v>
      </c>
      <c r="AR460" s="220"/>
      <c r="AS460" s="343"/>
      <c r="AT460" s="344"/>
      <c r="AU460" s="220">
        <v>0</v>
      </c>
      <c r="AV460" s="220">
        <v>0.01</v>
      </c>
      <c r="AW460" s="220">
        <v>0</v>
      </c>
      <c r="AX460" s="220">
        <v>0</v>
      </c>
      <c r="AY460" s="220">
        <v>0</v>
      </c>
      <c r="AZ460" s="220"/>
      <c r="BA460" s="208"/>
    </row>
    <row r="461" spans="1:53" x14ac:dyDescent="0.25">
      <c r="A461" s="219"/>
      <c r="B461" s="10" t="s">
        <v>254</v>
      </c>
      <c r="C461" s="10"/>
      <c r="D461" s="253">
        <v>7632</v>
      </c>
      <c r="E461" s="10">
        <v>1</v>
      </c>
      <c r="F461" s="10"/>
      <c r="G461" s="10">
        <v>1</v>
      </c>
      <c r="H461" s="10">
        <v>1</v>
      </c>
      <c r="I461" s="10"/>
      <c r="J461" s="10"/>
      <c r="K461" s="343"/>
      <c r="L461" s="344"/>
      <c r="M461" s="10">
        <v>132.85</v>
      </c>
      <c r="N461" s="10">
        <v>0</v>
      </c>
      <c r="O461" s="10">
        <v>711.1</v>
      </c>
      <c r="P461" s="10">
        <v>910.97</v>
      </c>
      <c r="Q461" s="10">
        <v>0</v>
      </c>
      <c r="R461" s="10"/>
      <c r="S461" s="343"/>
      <c r="T461" s="344"/>
      <c r="U461" s="10">
        <v>133</v>
      </c>
      <c r="V461" s="10">
        <v>0</v>
      </c>
      <c r="W461" s="10">
        <v>711</v>
      </c>
      <c r="X461" s="10">
        <v>911</v>
      </c>
      <c r="Y461" s="10">
        <v>0</v>
      </c>
      <c r="Z461" s="10"/>
      <c r="AA461" s="208"/>
      <c r="AB461" s="10" t="s">
        <v>276</v>
      </c>
      <c r="AC461" s="10"/>
      <c r="AD461" s="253">
        <v>8343</v>
      </c>
      <c r="AE461" s="220">
        <v>1</v>
      </c>
      <c r="AF461" s="220">
        <v>1</v>
      </c>
      <c r="AG461" s="220">
        <v>1</v>
      </c>
      <c r="AH461" s="220">
        <v>1</v>
      </c>
      <c r="AI461" s="220">
        <v>1</v>
      </c>
      <c r="AJ461" s="220"/>
      <c r="AK461" s="343"/>
      <c r="AL461" s="344"/>
      <c r="AM461" s="220">
        <v>42.66</v>
      </c>
      <c r="AN461" s="220">
        <v>60.7</v>
      </c>
      <c r="AO461" s="220">
        <v>57.61</v>
      </c>
      <c r="AP461" s="220">
        <v>62.37</v>
      </c>
      <c r="AQ461" s="220">
        <v>769.57</v>
      </c>
      <c r="AR461" s="220"/>
      <c r="AS461" s="343"/>
      <c r="AT461" s="344"/>
      <c r="AU461" s="220">
        <v>42.66</v>
      </c>
      <c r="AV461" s="220">
        <v>60.7</v>
      </c>
      <c r="AW461" s="220">
        <v>57.61</v>
      </c>
      <c r="AX461" s="220">
        <v>62.37</v>
      </c>
      <c r="AY461" s="220">
        <v>769.57</v>
      </c>
      <c r="AZ461" s="220"/>
      <c r="BA461" s="208"/>
    </row>
    <row r="462" spans="1:53" x14ac:dyDescent="0.25">
      <c r="A462" s="219"/>
      <c r="B462" s="10" t="s">
        <v>257</v>
      </c>
      <c r="C462" s="10"/>
      <c r="D462" s="253">
        <v>8234</v>
      </c>
      <c r="E462" s="10">
        <v>14</v>
      </c>
      <c r="F462" s="10">
        <v>9</v>
      </c>
      <c r="G462" s="10">
        <v>5</v>
      </c>
      <c r="H462" s="10">
        <v>2</v>
      </c>
      <c r="I462" s="10">
        <v>4</v>
      </c>
      <c r="J462" s="10"/>
      <c r="K462" s="343"/>
      <c r="L462" s="344"/>
      <c r="M462" s="10">
        <v>2756.04</v>
      </c>
      <c r="N462" s="10">
        <v>2481.7199999999998</v>
      </c>
      <c r="O462" s="10">
        <v>1638.6</v>
      </c>
      <c r="P462" s="10">
        <v>499.06</v>
      </c>
      <c r="Q462" s="10">
        <v>7940.77</v>
      </c>
      <c r="R462" s="10"/>
      <c r="S462" s="343"/>
      <c r="T462" s="344"/>
      <c r="U462" s="10">
        <v>172</v>
      </c>
      <c r="V462" s="10">
        <v>155</v>
      </c>
      <c r="W462" s="10">
        <v>117</v>
      </c>
      <c r="X462" s="10">
        <v>33</v>
      </c>
      <c r="Y462" s="10">
        <v>529</v>
      </c>
      <c r="Z462" s="10"/>
      <c r="AA462" s="208"/>
      <c r="AB462" s="10" t="s">
        <v>277</v>
      </c>
      <c r="AC462" s="10"/>
      <c r="AD462" s="253">
        <v>8204</v>
      </c>
      <c r="AE462" s="220">
        <v>2</v>
      </c>
      <c r="AF462" s="220">
        <v>1</v>
      </c>
      <c r="AG462" s="220">
        <v>1</v>
      </c>
      <c r="AH462" s="220"/>
      <c r="AI462" s="220"/>
      <c r="AJ462" s="220"/>
      <c r="AK462" s="343"/>
      <c r="AL462" s="344"/>
      <c r="AM462" s="220">
        <v>55.5</v>
      </c>
      <c r="AN462" s="220">
        <v>40.76</v>
      </c>
      <c r="AO462" s="220">
        <v>35.590000000000003</v>
      </c>
      <c r="AP462" s="220">
        <v>0</v>
      </c>
      <c r="AQ462" s="220">
        <v>0</v>
      </c>
      <c r="AR462" s="220"/>
      <c r="AS462" s="343"/>
      <c r="AT462" s="344"/>
      <c r="AU462" s="220">
        <v>27.75</v>
      </c>
      <c r="AV462" s="220">
        <v>20.38</v>
      </c>
      <c r="AW462" s="220">
        <v>35.590000000000003</v>
      </c>
      <c r="AX462" s="220">
        <v>0</v>
      </c>
      <c r="AY462" s="220">
        <v>0</v>
      </c>
      <c r="AZ462" s="220"/>
      <c r="BA462" s="208"/>
    </row>
    <row r="463" spans="1:53" x14ac:dyDescent="0.25">
      <c r="A463" s="219"/>
      <c r="B463" s="10" t="s">
        <v>257</v>
      </c>
      <c r="C463" s="10"/>
      <c r="D463" s="253">
        <v>8330</v>
      </c>
      <c r="E463" s="10">
        <v>45</v>
      </c>
      <c r="F463" s="10">
        <v>30</v>
      </c>
      <c r="G463" s="10">
        <v>21</v>
      </c>
      <c r="H463" s="10">
        <v>17</v>
      </c>
      <c r="I463" s="10">
        <v>23</v>
      </c>
      <c r="J463" s="10"/>
      <c r="K463" s="343"/>
      <c r="L463" s="344"/>
      <c r="M463" s="10">
        <v>6757.38</v>
      </c>
      <c r="N463" s="10">
        <v>6021.68</v>
      </c>
      <c r="O463" s="10">
        <v>3117.59</v>
      </c>
      <c r="P463" s="10">
        <v>1841.38</v>
      </c>
      <c r="Q463" s="10">
        <v>18595.89</v>
      </c>
      <c r="R463" s="10"/>
      <c r="S463" s="343"/>
      <c r="T463" s="344"/>
      <c r="U463" s="10">
        <v>127</v>
      </c>
      <c r="V463" s="10">
        <v>114</v>
      </c>
      <c r="W463" s="10">
        <v>61</v>
      </c>
      <c r="X463" s="10">
        <v>36</v>
      </c>
      <c r="Y463" s="10">
        <v>365</v>
      </c>
      <c r="Z463" s="10"/>
      <c r="AA463" s="208"/>
      <c r="AB463" s="10" t="s">
        <v>277</v>
      </c>
      <c r="AC463" s="10"/>
      <c r="AD463" s="253">
        <v>8251</v>
      </c>
      <c r="AE463" s="220">
        <v>6</v>
      </c>
      <c r="AF463" s="220">
        <v>4</v>
      </c>
      <c r="AG463" s="220">
        <v>3</v>
      </c>
      <c r="AH463" s="220">
        <v>3</v>
      </c>
      <c r="AI463" s="220">
        <v>2</v>
      </c>
      <c r="AJ463" s="220"/>
      <c r="AK463" s="343"/>
      <c r="AL463" s="344"/>
      <c r="AM463" s="220">
        <v>515.86</v>
      </c>
      <c r="AN463" s="220">
        <v>795.69</v>
      </c>
      <c r="AO463" s="220">
        <v>798.24</v>
      </c>
      <c r="AP463" s="220">
        <v>724.13</v>
      </c>
      <c r="AQ463" s="220">
        <v>3132.6</v>
      </c>
      <c r="AR463" s="220"/>
      <c r="AS463" s="343"/>
      <c r="AT463" s="344"/>
      <c r="AU463" s="220">
        <v>85.97666667</v>
      </c>
      <c r="AV463" s="220">
        <v>132.61500000000001</v>
      </c>
      <c r="AW463" s="220">
        <v>159.648</v>
      </c>
      <c r="AX463" s="220">
        <v>144.82599999999999</v>
      </c>
      <c r="AY463" s="220">
        <v>522.1</v>
      </c>
      <c r="AZ463" s="220"/>
      <c r="BA463" s="208"/>
    </row>
    <row r="464" spans="1:53" x14ac:dyDescent="0.25">
      <c r="A464" s="219"/>
      <c r="B464" s="10" t="s">
        <v>258</v>
      </c>
      <c r="C464" s="10"/>
      <c r="D464" s="253">
        <v>5081</v>
      </c>
      <c r="E464" s="10">
        <v>1</v>
      </c>
      <c r="F464" s="10"/>
      <c r="G464" s="10">
        <v>1</v>
      </c>
      <c r="H464" s="10">
        <v>1</v>
      </c>
      <c r="I464" s="10">
        <v>1</v>
      </c>
      <c r="J464" s="10"/>
      <c r="K464" s="343"/>
      <c r="L464" s="344"/>
      <c r="M464" s="10">
        <v>383.22</v>
      </c>
      <c r="N464" s="10">
        <v>0</v>
      </c>
      <c r="O464" s="10">
        <v>222.13</v>
      </c>
      <c r="P464" s="10">
        <v>179.19</v>
      </c>
      <c r="Q464" s="10">
        <v>358.32</v>
      </c>
      <c r="R464" s="10"/>
      <c r="S464" s="343"/>
      <c r="T464" s="344"/>
      <c r="U464" s="10">
        <v>383</v>
      </c>
      <c r="V464" s="10">
        <v>0</v>
      </c>
      <c r="W464" s="10">
        <v>222</v>
      </c>
      <c r="X464" s="10">
        <v>179</v>
      </c>
      <c r="Y464" s="10">
        <v>358</v>
      </c>
      <c r="Z464" s="10"/>
      <c r="AA464" s="208"/>
      <c r="AB464" s="10" t="s">
        <v>279</v>
      </c>
      <c r="AC464" s="10"/>
      <c r="AD464" s="253">
        <v>8037</v>
      </c>
      <c r="AE464" s="220">
        <v>13</v>
      </c>
      <c r="AF464" s="220">
        <v>6</v>
      </c>
      <c r="AG464" s="220">
        <v>3</v>
      </c>
      <c r="AH464" s="220">
        <v>2</v>
      </c>
      <c r="AI464" s="220">
        <v>4</v>
      </c>
      <c r="AJ464" s="220"/>
      <c r="AK464" s="343"/>
      <c r="AL464" s="344"/>
      <c r="AM464" s="220">
        <v>5478.73</v>
      </c>
      <c r="AN464" s="220">
        <v>4777.53</v>
      </c>
      <c r="AO464" s="220">
        <v>712.66</v>
      </c>
      <c r="AP464" s="220">
        <v>35.950000000000003</v>
      </c>
      <c r="AQ464" s="220">
        <v>16207.8</v>
      </c>
      <c r="AR464" s="220"/>
      <c r="AS464" s="343"/>
      <c r="AT464" s="344"/>
      <c r="AU464" s="220">
        <v>391.33785710000001</v>
      </c>
      <c r="AV464" s="220">
        <v>341.25214290000002</v>
      </c>
      <c r="AW464" s="220">
        <v>54.82</v>
      </c>
      <c r="AX464" s="220">
        <v>2.7653846149999999</v>
      </c>
      <c r="AY464" s="220">
        <v>1246.7538460000001</v>
      </c>
      <c r="AZ464" s="220"/>
      <c r="BA464" s="208"/>
    </row>
    <row r="465" spans="1:53" x14ac:dyDescent="0.25">
      <c r="A465" s="219"/>
      <c r="B465" s="10" t="s">
        <v>258</v>
      </c>
      <c r="C465" s="10"/>
      <c r="D465" s="253">
        <v>8021</v>
      </c>
      <c r="E465" s="10">
        <v>1</v>
      </c>
      <c r="F465" s="10"/>
      <c r="G465" s="10"/>
      <c r="H465" s="10"/>
      <c r="I465" s="10"/>
      <c r="J465" s="10"/>
      <c r="K465" s="343"/>
      <c r="L465" s="344"/>
      <c r="M465" s="10">
        <v>56.24</v>
      </c>
      <c r="N465" s="10">
        <v>0</v>
      </c>
      <c r="O465" s="10">
        <v>0</v>
      </c>
      <c r="P465" s="10">
        <v>0</v>
      </c>
      <c r="Q465" s="10">
        <v>0</v>
      </c>
      <c r="R465" s="10"/>
      <c r="S465" s="343"/>
      <c r="T465" s="344"/>
      <c r="U465" s="10">
        <v>56</v>
      </c>
      <c r="V465" s="10">
        <v>0</v>
      </c>
      <c r="W465" s="10">
        <v>0</v>
      </c>
      <c r="X465" s="10">
        <v>0</v>
      </c>
      <c r="Y465" s="10">
        <v>0</v>
      </c>
      <c r="Z465" s="10"/>
      <c r="AA465" s="208"/>
      <c r="AB465" s="10" t="s">
        <v>281</v>
      </c>
      <c r="AC465" s="10"/>
      <c r="AD465" s="253">
        <v>8321</v>
      </c>
      <c r="AE465" s="220">
        <v>7</v>
      </c>
      <c r="AF465" s="220">
        <v>5</v>
      </c>
      <c r="AG465" s="220">
        <v>4</v>
      </c>
      <c r="AH465" s="220"/>
      <c r="AI465" s="220">
        <v>2</v>
      </c>
      <c r="AJ465" s="220"/>
      <c r="AK465" s="343"/>
      <c r="AL465" s="344"/>
      <c r="AM465" s="220">
        <v>1950.18</v>
      </c>
      <c r="AN465" s="220">
        <v>3699.9</v>
      </c>
      <c r="AO465" s="220">
        <v>213.47</v>
      </c>
      <c r="AP465" s="220">
        <v>0</v>
      </c>
      <c r="AQ465" s="220">
        <v>188.05</v>
      </c>
      <c r="AR465" s="220"/>
      <c r="AS465" s="343"/>
      <c r="AT465" s="344"/>
      <c r="AU465" s="220">
        <v>278.59714289999999</v>
      </c>
      <c r="AV465" s="220">
        <v>528.55714290000003</v>
      </c>
      <c r="AW465" s="220">
        <v>35.57833333</v>
      </c>
      <c r="AX465" s="220">
        <v>0</v>
      </c>
      <c r="AY465" s="220">
        <v>31.341666669999999</v>
      </c>
      <c r="AZ465" s="220"/>
      <c r="BA465" s="208"/>
    </row>
    <row r="466" spans="1:53" x14ac:dyDescent="0.25">
      <c r="A466" s="219"/>
      <c r="B466" s="10" t="s">
        <v>258</v>
      </c>
      <c r="C466" s="10"/>
      <c r="D466" s="253">
        <v>8081</v>
      </c>
      <c r="E466" s="10">
        <v>1523</v>
      </c>
      <c r="F466" s="10">
        <v>348</v>
      </c>
      <c r="G466" s="10">
        <v>677</v>
      </c>
      <c r="H466" s="10">
        <v>557</v>
      </c>
      <c r="I466" s="10">
        <v>694</v>
      </c>
      <c r="J466" s="10"/>
      <c r="K466" s="343"/>
      <c r="L466" s="344"/>
      <c r="M466" s="10">
        <v>400675.68</v>
      </c>
      <c r="N466" s="10">
        <v>60978.37</v>
      </c>
      <c r="O466" s="10">
        <v>140008.19</v>
      </c>
      <c r="P466" s="10">
        <v>94449.88</v>
      </c>
      <c r="Q466" s="10">
        <v>930098.32</v>
      </c>
      <c r="R466" s="10"/>
      <c r="S466" s="343"/>
      <c r="T466" s="344"/>
      <c r="U466" s="10">
        <v>234</v>
      </c>
      <c r="V466" s="10">
        <v>36</v>
      </c>
      <c r="W466" s="10">
        <v>90</v>
      </c>
      <c r="X466" s="10">
        <v>61</v>
      </c>
      <c r="Y466" s="10">
        <v>564</v>
      </c>
      <c r="Z466" s="10"/>
      <c r="AA466" s="208"/>
      <c r="AB466" s="10" t="s">
        <v>286</v>
      </c>
      <c r="AC466" s="10"/>
      <c r="AD466" s="253">
        <v>8322</v>
      </c>
      <c r="AE466" s="220">
        <v>99</v>
      </c>
      <c r="AF466" s="220">
        <v>67</v>
      </c>
      <c r="AG466" s="220">
        <v>48</v>
      </c>
      <c r="AH466" s="220">
        <v>36</v>
      </c>
      <c r="AI466" s="220">
        <v>27</v>
      </c>
      <c r="AJ466" s="220"/>
      <c r="AK466" s="343"/>
      <c r="AL466" s="344"/>
      <c r="AM466" s="220">
        <v>27958.18</v>
      </c>
      <c r="AN466" s="220">
        <v>22349.38</v>
      </c>
      <c r="AO466" s="220">
        <v>18044.22</v>
      </c>
      <c r="AP466" s="220">
        <v>6455.84</v>
      </c>
      <c r="AQ466" s="220">
        <v>18400.18</v>
      </c>
      <c r="AR466" s="220"/>
      <c r="AS466" s="343"/>
      <c r="AT466" s="344"/>
      <c r="AU466" s="220">
        <v>276.8136634</v>
      </c>
      <c r="AV466" s="220">
        <v>221.2809901</v>
      </c>
      <c r="AW466" s="220">
        <v>200.49133330000001</v>
      </c>
      <c r="AX466" s="220">
        <v>71.731555560000004</v>
      </c>
      <c r="AY466" s="220">
        <v>200.00195650000001</v>
      </c>
      <c r="AZ466" s="220"/>
      <c r="BA466" s="208"/>
    </row>
    <row r="467" spans="1:53" x14ac:dyDescent="0.25">
      <c r="A467" s="219"/>
      <c r="B467" s="10" t="s">
        <v>261</v>
      </c>
      <c r="C467" s="10"/>
      <c r="D467" s="253">
        <v>8204</v>
      </c>
      <c r="E467" s="10">
        <v>251</v>
      </c>
      <c r="F467" s="10">
        <v>161</v>
      </c>
      <c r="G467" s="10">
        <v>110</v>
      </c>
      <c r="H467" s="10">
        <v>95</v>
      </c>
      <c r="I467" s="10">
        <v>100</v>
      </c>
      <c r="J467" s="10"/>
      <c r="K467" s="343"/>
      <c r="L467" s="344"/>
      <c r="M467" s="10">
        <v>31927.97</v>
      </c>
      <c r="N467" s="10">
        <v>23605.9</v>
      </c>
      <c r="O467" s="10">
        <v>15946.86</v>
      </c>
      <c r="P467" s="10">
        <v>8623.2000000000007</v>
      </c>
      <c r="Q467" s="10">
        <v>72326.81</v>
      </c>
      <c r="R467" s="10"/>
      <c r="S467" s="343"/>
      <c r="T467" s="344"/>
      <c r="U467" s="10">
        <v>116</v>
      </c>
      <c r="V467" s="10">
        <v>86</v>
      </c>
      <c r="W467" s="10">
        <v>59</v>
      </c>
      <c r="X467" s="10">
        <v>33</v>
      </c>
      <c r="Y467" s="10">
        <v>267</v>
      </c>
      <c r="Z467" s="10"/>
      <c r="AA467" s="208"/>
      <c r="AB467" s="10" t="s">
        <v>286</v>
      </c>
      <c r="AC467" s="10"/>
      <c r="AD467" s="253">
        <v>8332</v>
      </c>
      <c r="AE467" s="220">
        <v>1</v>
      </c>
      <c r="AF467" s="220">
        <v>1</v>
      </c>
      <c r="AG467" s="220">
        <v>1</v>
      </c>
      <c r="AH467" s="220">
        <v>1</v>
      </c>
      <c r="AI467" s="220">
        <v>1</v>
      </c>
      <c r="AJ467" s="220"/>
      <c r="AK467" s="343"/>
      <c r="AL467" s="344"/>
      <c r="AM467" s="220">
        <v>178.61</v>
      </c>
      <c r="AN467" s="220">
        <v>243.92</v>
      </c>
      <c r="AO467" s="220">
        <v>301.18</v>
      </c>
      <c r="AP467" s="220">
        <v>241.2</v>
      </c>
      <c r="AQ467" s="220">
        <v>4248.59</v>
      </c>
      <c r="AR467" s="220"/>
      <c r="AS467" s="343"/>
      <c r="AT467" s="344"/>
      <c r="AU467" s="220">
        <v>178.61</v>
      </c>
      <c r="AV467" s="220">
        <v>243.92</v>
      </c>
      <c r="AW467" s="220">
        <v>301.18</v>
      </c>
      <c r="AX467" s="220">
        <v>241.2</v>
      </c>
      <c r="AY467" s="220">
        <v>4248.59</v>
      </c>
      <c r="AZ467" s="220"/>
      <c r="BA467" s="208"/>
    </row>
    <row r="468" spans="1:53" x14ac:dyDescent="0.25">
      <c r="A468" s="219"/>
      <c r="B468" s="10" t="s">
        <v>263</v>
      </c>
      <c r="C468" s="10"/>
      <c r="D468" s="253">
        <v>8319</v>
      </c>
      <c r="E468" s="10">
        <v>81</v>
      </c>
      <c r="F468" s="10">
        <v>67</v>
      </c>
      <c r="G468" s="10">
        <v>58</v>
      </c>
      <c r="H468" s="10">
        <v>49</v>
      </c>
      <c r="I468" s="10">
        <v>54</v>
      </c>
      <c r="J468" s="10"/>
      <c r="K468" s="343"/>
      <c r="L468" s="344"/>
      <c r="M468" s="10">
        <v>13356.39</v>
      </c>
      <c r="N468" s="10">
        <v>10229</v>
      </c>
      <c r="O468" s="10">
        <v>7925.68</v>
      </c>
      <c r="P468" s="10">
        <v>6477.74</v>
      </c>
      <c r="Q468" s="10">
        <v>68309.81</v>
      </c>
      <c r="R468" s="10"/>
      <c r="S468" s="343"/>
      <c r="T468" s="344"/>
      <c r="U468" s="10">
        <v>136</v>
      </c>
      <c r="V468" s="10">
        <v>104</v>
      </c>
      <c r="W468" s="10">
        <v>84</v>
      </c>
      <c r="X468" s="10">
        <v>72</v>
      </c>
      <c r="Y468" s="10">
        <v>719</v>
      </c>
      <c r="Z468" s="10"/>
      <c r="AA468" s="208"/>
      <c r="AB468" s="10" t="s">
        <v>286</v>
      </c>
      <c r="AC468" s="10"/>
      <c r="AD468" s="253">
        <v>8344</v>
      </c>
      <c r="AE468" s="220">
        <v>1</v>
      </c>
      <c r="AF468" s="220">
        <v>1</v>
      </c>
      <c r="AG468" s="220">
        <v>1</v>
      </c>
      <c r="AH468" s="220">
        <v>1</v>
      </c>
      <c r="AI468" s="220">
        <v>1</v>
      </c>
      <c r="AJ468" s="220"/>
      <c r="AK468" s="343"/>
      <c r="AL468" s="344"/>
      <c r="AM468" s="220">
        <v>94.57</v>
      </c>
      <c r="AN468" s="220">
        <v>103.36</v>
      </c>
      <c r="AO468" s="220">
        <v>108.71</v>
      </c>
      <c r="AP468" s="220">
        <v>76.459999999999994</v>
      </c>
      <c r="AQ468" s="220">
        <v>496.85</v>
      </c>
      <c r="AR468" s="220"/>
      <c r="AS468" s="343"/>
      <c r="AT468" s="344"/>
      <c r="AU468" s="220">
        <v>94.57</v>
      </c>
      <c r="AV468" s="220">
        <v>103.36</v>
      </c>
      <c r="AW468" s="220">
        <v>108.71</v>
      </c>
      <c r="AX468" s="220">
        <v>76.459999999999994</v>
      </c>
      <c r="AY468" s="220">
        <v>496.85</v>
      </c>
      <c r="AZ468" s="220"/>
      <c r="BA468" s="208"/>
    </row>
    <row r="469" spans="1:53" x14ac:dyDescent="0.25">
      <c r="A469" s="219"/>
      <c r="B469" s="10" t="s">
        <v>263</v>
      </c>
      <c r="C469" s="10"/>
      <c r="D469" s="253">
        <v>8330</v>
      </c>
      <c r="E469" s="10">
        <v>2</v>
      </c>
      <c r="F469" s="10">
        <v>2</v>
      </c>
      <c r="G469" s="10">
        <v>1</v>
      </c>
      <c r="H469" s="10">
        <v>1</v>
      </c>
      <c r="I469" s="10">
        <v>1</v>
      </c>
      <c r="J469" s="10"/>
      <c r="K469" s="343"/>
      <c r="L469" s="344"/>
      <c r="M469" s="10">
        <v>537.5</v>
      </c>
      <c r="N469" s="10">
        <v>506.28</v>
      </c>
      <c r="O469" s="10">
        <v>6.88</v>
      </c>
      <c r="P469" s="10">
        <v>5.83</v>
      </c>
      <c r="Q469" s="10">
        <v>1046.29</v>
      </c>
      <c r="R469" s="10"/>
      <c r="S469" s="343"/>
      <c r="T469" s="344"/>
      <c r="U469" s="10">
        <v>269</v>
      </c>
      <c r="V469" s="10">
        <v>253</v>
      </c>
      <c r="W469" s="10">
        <v>3</v>
      </c>
      <c r="X469" s="10">
        <v>3</v>
      </c>
      <c r="Y469" s="10">
        <v>523</v>
      </c>
      <c r="Z469" s="10"/>
      <c r="AA469" s="208"/>
      <c r="AB469" s="10" t="s">
        <v>288</v>
      </c>
      <c r="AC469" s="10"/>
      <c r="AD469" s="253">
        <v>8205</v>
      </c>
      <c r="AE469" s="220">
        <v>13</v>
      </c>
      <c r="AF469" s="220">
        <v>8</v>
      </c>
      <c r="AG469" s="220">
        <v>6</v>
      </c>
      <c r="AH469" s="220">
        <v>7</v>
      </c>
      <c r="AI469" s="220">
        <v>4</v>
      </c>
      <c r="AJ469" s="220"/>
      <c r="AK469" s="343"/>
      <c r="AL469" s="344"/>
      <c r="AM469" s="220">
        <v>1715.17</v>
      </c>
      <c r="AN469" s="220">
        <v>1269.82</v>
      </c>
      <c r="AO469" s="220">
        <v>784.82</v>
      </c>
      <c r="AP469" s="220">
        <v>551.16</v>
      </c>
      <c r="AQ469" s="220">
        <v>3865.68</v>
      </c>
      <c r="AR469" s="220"/>
      <c r="AS469" s="343"/>
      <c r="AT469" s="344"/>
      <c r="AU469" s="220">
        <v>131.9361538</v>
      </c>
      <c r="AV469" s="220">
        <v>97.678461540000001</v>
      </c>
      <c r="AW469" s="220">
        <v>71.34727273</v>
      </c>
      <c r="AX469" s="220">
        <v>55.116</v>
      </c>
      <c r="AY469" s="220">
        <v>429.52</v>
      </c>
      <c r="AZ469" s="220"/>
      <c r="BA469" s="208"/>
    </row>
    <row r="470" spans="1:53" x14ac:dyDescent="0.25">
      <c r="A470" s="219"/>
      <c r="B470" s="10" t="s">
        <v>719</v>
      </c>
      <c r="C470" s="10"/>
      <c r="D470" s="253">
        <v>8330</v>
      </c>
      <c r="E470" s="10">
        <v>1</v>
      </c>
      <c r="F470" s="10">
        <v>1</v>
      </c>
      <c r="G470" s="10"/>
      <c r="H470" s="10">
        <v>1</v>
      </c>
      <c r="I470" s="10">
        <v>1</v>
      </c>
      <c r="J470" s="10"/>
      <c r="K470" s="343"/>
      <c r="L470" s="344"/>
      <c r="M470" s="10">
        <v>603.97</v>
      </c>
      <c r="N470" s="10">
        <v>725.38</v>
      </c>
      <c r="O470" s="10">
        <v>0</v>
      </c>
      <c r="P470" s="10">
        <v>311.73</v>
      </c>
      <c r="Q470" s="10">
        <v>763.14</v>
      </c>
      <c r="R470" s="10"/>
      <c r="S470" s="343"/>
      <c r="T470" s="344"/>
      <c r="U470" s="10">
        <v>604</v>
      </c>
      <c r="V470" s="10">
        <v>725</v>
      </c>
      <c r="W470" s="10">
        <v>0</v>
      </c>
      <c r="X470" s="10">
        <v>312</v>
      </c>
      <c r="Y470" s="10">
        <v>763</v>
      </c>
      <c r="Z470" s="10"/>
      <c r="AA470" s="208"/>
      <c r="AB470" s="10" t="s">
        <v>291</v>
      </c>
      <c r="AC470" s="10"/>
      <c r="AD470" s="253">
        <v>8345</v>
      </c>
      <c r="AE470" s="220">
        <v>1</v>
      </c>
      <c r="AF470" s="220"/>
      <c r="AG470" s="220"/>
      <c r="AH470" s="220"/>
      <c r="AI470" s="220"/>
      <c r="AJ470" s="220"/>
      <c r="AK470" s="343"/>
      <c r="AL470" s="344"/>
      <c r="AM470" s="220">
        <v>11.88</v>
      </c>
      <c r="AN470" s="220">
        <v>0</v>
      </c>
      <c r="AO470" s="220">
        <v>0</v>
      </c>
      <c r="AP470" s="220">
        <v>0</v>
      </c>
      <c r="AQ470" s="220">
        <v>0</v>
      </c>
      <c r="AR470" s="220"/>
      <c r="AS470" s="343"/>
      <c r="AT470" s="344"/>
      <c r="AU470" s="220">
        <v>11.88</v>
      </c>
      <c r="AV470" s="220">
        <v>0</v>
      </c>
      <c r="AW470" s="220">
        <v>0</v>
      </c>
      <c r="AX470" s="220">
        <v>0</v>
      </c>
      <c r="AY470" s="220">
        <v>0</v>
      </c>
      <c r="AZ470" s="220"/>
      <c r="BA470" s="208"/>
    </row>
    <row r="471" spans="1:53" x14ac:dyDescent="0.25">
      <c r="A471" s="219"/>
      <c r="B471" s="10" t="s">
        <v>662</v>
      </c>
      <c r="C471" s="10"/>
      <c r="D471" s="253">
        <v>8319</v>
      </c>
      <c r="E471" s="10">
        <v>2</v>
      </c>
      <c r="F471" s="10">
        <v>2</v>
      </c>
      <c r="G471" s="10">
        <v>2</v>
      </c>
      <c r="H471" s="10">
        <v>2</v>
      </c>
      <c r="I471" s="10">
        <v>2</v>
      </c>
      <c r="J471" s="10"/>
      <c r="K471" s="343"/>
      <c r="L471" s="344"/>
      <c r="M471" s="10">
        <v>350.76</v>
      </c>
      <c r="N471" s="10">
        <v>304.06</v>
      </c>
      <c r="O471" s="10">
        <v>299.29000000000002</v>
      </c>
      <c r="P471" s="10">
        <v>111.02</v>
      </c>
      <c r="Q471" s="10">
        <v>599.73</v>
      </c>
      <c r="R471" s="10"/>
      <c r="S471" s="343"/>
      <c r="T471" s="344"/>
      <c r="U471" s="10">
        <v>175</v>
      </c>
      <c r="V471" s="10">
        <v>152</v>
      </c>
      <c r="W471" s="10">
        <v>150</v>
      </c>
      <c r="X471" s="10">
        <v>56</v>
      </c>
      <c r="Y471" s="10">
        <v>300</v>
      </c>
      <c r="Z471" s="10"/>
      <c r="AA471" s="208"/>
      <c r="AB471" s="10" t="s">
        <v>293</v>
      </c>
      <c r="AC471" s="10"/>
      <c r="AD471" s="253">
        <v>8215</v>
      </c>
      <c r="AE471" s="220">
        <v>15</v>
      </c>
      <c r="AF471" s="220">
        <v>9</v>
      </c>
      <c r="AG471" s="220">
        <v>6</v>
      </c>
      <c r="AH471" s="220">
        <v>4</v>
      </c>
      <c r="AI471" s="220">
        <v>5</v>
      </c>
      <c r="AJ471" s="220"/>
      <c r="AK471" s="343"/>
      <c r="AL471" s="344"/>
      <c r="AM471" s="220">
        <v>7576.81</v>
      </c>
      <c r="AN471" s="220">
        <v>923.87</v>
      </c>
      <c r="AO471" s="220">
        <v>233.85</v>
      </c>
      <c r="AP471" s="220">
        <v>220.85</v>
      </c>
      <c r="AQ471" s="220">
        <v>3184.01</v>
      </c>
      <c r="AR471" s="220"/>
      <c r="AS471" s="343"/>
      <c r="AT471" s="344"/>
      <c r="AU471" s="220">
        <v>420.9338889</v>
      </c>
      <c r="AV471" s="220">
        <v>51.326111109999999</v>
      </c>
      <c r="AW471" s="220">
        <v>14.615625</v>
      </c>
      <c r="AX471" s="220">
        <v>14.723333330000001</v>
      </c>
      <c r="AY471" s="220">
        <v>187.2947059</v>
      </c>
      <c r="AZ471" s="220"/>
      <c r="BA471" s="208"/>
    </row>
    <row r="472" spans="1:53" x14ac:dyDescent="0.25">
      <c r="A472" s="219"/>
      <c r="B472" s="10" t="s">
        <v>265</v>
      </c>
      <c r="C472" s="10"/>
      <c r="D472" s="253">
        <v>8025</v>
      </c>
      <c r="E472" s="10">
        <v>19</v>
      </c>
      <c r="F472" s="10">
        <v>11</v>
      </c>
      <c r="G472" s="10">
        <v>8</v>
      </c>
      <c r="H472" s="10">
        <v>6</v>
      </c>
      <c r="I472" s="10">
        <v>7</v>
      </c>
      <c r="J472" s="10"/>
      <c r="K472" s="343"/>
      <c r="L472" s="344"/>
      <c r="M472" s="10">
        <v>4398.8599999999997</v>
      </c>
      <c r="N472" s="10">
        <v>2210.46</v>
      </c>
      <c r="O472" s="10">
        <v>1198.54</v>
      </c>
      <c r="P472" s="10">
        <v>1422.95</v>
      </c>
      <c r="Q472" s="10">
        <v>9092.9</v>
      </c>
      <c r="R472" s="10"/>
      <c r="S472" s="343"/>
      <c r="T472" s="344"/>
      <c r="U472" s="10">
        <v>209</v>
      </c>
      <c r="V472" s="10">
        <v>105</v>
      </c>
      <c r="W472" s="10">
        <v>57</v>
      </c>
      <c r="X472" s="10">
        <v>71</v>
      </c>
      <c r="Y472" s="10">
        <v>433</v>
      </c>
      <c r="Z472" s="10"/>
      <c r="AA472" s="208"/>
      <c r="AB472" s="10" t="s">
        <v>294</v>
      </c>
      <c r="AC472" s="10"/>
      <c r="AD472" s="253">
        <v>8026</v>
      </c>
      <c r="AE472" s="220">
        <v>16</v>
      </c>
      <c r="AF472" s="220">
        <v>10</v>
      </c>
      <c r="AG472" s="220">
        <v>9</v>
      </c>
      <c r="AH472" s="220">
        <v>7</v>
      </c>
      <c r="AI472" s="220">
        <v>5</v>
      </c>
      <c r="AJ472" s="220"/>
      <c r="AK472" s="343"/>
      <c r="AL472" s="344"/>
      <c r="AM472" s="220">
        <v>11380.12</v>
      </c>
      <c r="AN472" s="220">
        <v>8152.64</v>
      </c>
      <c r="AO472" s="220">
        <v>4481.75</v>
      </c>
      <c r="AP472" s="220">
        <v>3367.59</v>
      </c>
      <c r="AQ472" s="220">
        <v>10079.290000000001</v>
      </c>
      <c r="AR472" s="220"/>
      <c r="AS472" s="343"/>
      <c r="AT472" s="344"/>
      <c r="AU472" s="220">
        <v>711.25750000000005</v>
      </c>
      <c r="AV472" s="220">
        <v>509.54</v>
      </c>
      <c r="AW472" s="220">
        <v>298.78333329999998</v>
      </c>
      <c r="AX472" s="220">
        <v>210.47437500000001</v>
      </c>
      <c r="AY472" s="220">
        <v>671.95266670000001</v>
      </c>
      <c r="AZ472" s="220"/>
      <c r="BA472" s="208"/>
    </row>
    <row r="473" spans="1:53" x14ac:dyDescent="0.25">
      <c r="A473" s="219"/>
      <c r="B473" s="10" t="s">
        <v>267</v>
      </c>
      <c r="C473" s="10"/>
      <c r="D473" s="253">
        <v>7004</v>
      </c>
      <c r="E473" s="10">
        <v>1</v>
      </c>
      <c r="F473" s="10"/>
      <c r="G473" s="10"/>
      <c r="H473" s="10"/>
      <c r="I473" s="10"/>
      <c r="J473" s="10"/>
      <c r="K473" s="343"/>
      <c r="L473" s="344"/>
      <c r="M473" s="10">
        <v>137.12</v>
      </c>
      <c r="N473" s="10">
        <v>0</v>
      </c>
      <c r="O473" s="10">
        <v>0</v>
      </c>
      <c r="P473" s="10">
        <v>0</v>
      </c>
      <c r="Q473" s="10">
        <v>0</v>
      </c>
      <c r="R473" s="10"/>
      <c r="S473" s="343"/>
      <c r="T473" s="344"/>
      <c r="U473" s="10">
        <v>137</v>
      </c>
      <c r="V473" s="10">
        <v>0</v>
      </c>
      <c r="W473" s="10">
        <v>0</v>
      </c>
      <c r="X473" s="10">
        <v>0</v>
      </c>
      <c r="Y473" s="10">
        <v>0</v>
      </c>
      <c r="Z473" s="10"/>
      <c r="AA473" s="208"/>
      <c r="AB473" s="10" t="s">
        <v>296</v>
      </c>
      <c r="AC473" s="10"/>
      <c r="AD473" s="253">
        <v>8027</v>
      </c>
      <c r="AE473" s="220">
        <v>12</v>
      </c>
      <c r="AF473" s="220">
        <v>8</v>
      </c>
      <c r="AG473" s="220">
        <v>6</v>
      </c>
      <c r="AH473" s="220">
        <v>3</v>
      </c>
      <c r="AI473" s="220">
        <v>3</v>
      </c>
      <c r="AJ473" s="220"/>
      <c r="AK473" s="343"/>
      <c r="AL473" s="344"/>
      <c r="AM473" s="220">
        <v>1140.8800000000001</v>
      </c>
      <c r="AN473" s="220">
        <v>1058.78</v>
      </c>
      <c r="AO473" s="220">
        <v>572.01</v>
      </c>
      <c r="AP473" s="220">
        <v>184.36</v>
      </c>
      <c r="AQ473" s="220">
        <v>1493.61</v>
      </c>
      <c r="AR473" s="220"/>
      <c r="AS473" s="343"/>
      <c r="AT473" s="344"/>
      <c r="AU473" s="220">
        <v>95.073333329999997</v>
      </c>
      <c r="AV473" s="220">
        <v>88.231666669999996</v>
      </c>
      <c r="AW473" s="220">
        <v>47.667499999999997</v>
      </c>
      <c r="AX473" s="220">
        <v>15.36333333</v>
      </c>
      <c r="AY473" s="220">
        <v>124.4675</v>
      </c>
      <c r="AZ473" s="220"/>
      <c r="BA473" s="208"/>
    </row>
    <row r="474" spans="1:53" x14ac:dyDescent="0.25">
      <c r="A474" s="219"/>
      <c r="B474" s="10" t="s">
        <v>267</v>
      </c>
      <c r="C474" s="10"/>
      <c r="D474" s="253">
        <v>8302</v>
      </c>
      <c r="E474" s="10">
        <v>35</v>
      </c>
      <c r="F474" s="10">
        <v>20</v>
      </c>
      <c r="G474" s="10">
        <v>19</v>
      </c>
      <c r="H474" s="10">
        <v>13</v>
      </c>
      <c r="I474" s="10">
        <v>19</v>
      </c>
      <c r="J474" s="10"/>
      <c r="K474" s="343"/>
      <c r="L474" s="344"/>
      <c r="M474" s="10">
        <v>7637.6</v>
      </c>
      <c r="N474" s="10">
        <v>3243.04</v>
      </c>
      <c r="O474" s="10">
        <v>3105.88</v>
      </c>
      <c r="P474" s="10">
        <v>1388.72</v>
      </c>
      <c r="Q474" s="10">
        <v>14104.9</v>
      </c>
      <c r="R474" s="10"/>
      <c r="S474" s="343"/>
      <c r="T474" s="344"/>
      <c r="U474" s="10">
        <v>174</v>
      </c>
      <c r="V474" s="10">
        <v>74</v>
      </c>
      <c r="W474" s="10">
        <v>74</v>
      </c>
      <c r="X474" s="10">
        <v>33</v>
      </c>
      <c r="Y474" s="10">
        <v>336</v>
      </c>
      <c r="Z474" s="10"/>
      <c r="AA474" s="208"/>
      <c r="AB474" s="10" t="s">
        <v>298</v>
      </c>
      <c r="AC474" s="10"/>
      <c r="AD474" s="253">
        <v>8028</v>
      </c>
      <c r="AE474" s="220">
        <v>214</v>
      </c>
      <c r="AF474" s="220">
        <v>96</v>
      </c>
      <c r="AG474" s="220">
        <v>45</v>
      </c>
      <c r="AH474" s="220">
        <v>36</v>
      </c>
      <c r="AI474" s="220">
        <v>40</v>
      </c>
      <c r="AJ474" s="220"/>
      <c r="AK474" s="343"/>
      <c r="AL474" s="344"/>
      <c r="AM474" s="220">
        <v>146766.64000000001</v>
      </c>
      <c r="AN474" s="220">
        <v>15122.28</v>
      </c>
      <c r="AO474" s="220">
        <v>24436.74</v>
      </c>
      <c r="AP474" s="220">
        <v>5319.75</v>
      </c>
      <c r="AQ474" s="220">
        <v>19898.52</v>
      </c>
      <c r="AR474" s="220"/>
      <c r="AS474" s="343"/>
      <c r="AT474" s="344"/>
      <c r="AU474" s="220">
        <v>670.16730589999997</v>
      </c>
      <c r="AV474" s="220">
        <v>69.051506849999996</v>
      </c>
      <c r="AW474" s="220">
        <v>116.922201</v>
      </c>
      <c r="AX474" s="220">
        <v>25.699275360000001</v>
      </c>
      <c r="AY474" s="220">
        <v>96.594757279999996</v>
      </c>
      <c r="AZ474" s="220"/>
      <c r="BA474" s="208"/>
    </row>
    <row r="475" spans="1:53" x14ac:dyDescent="0.25">
      <c r="A475" s="219"/>
      <c r="B475" s="10" t="s">
        <v>267</v>
      </c>
      <c r="C475" s="10"/>
      <c r="D475" s="253">
        <v>8320</v>
      </c>
      <c r="E475" s="10">
        <v>2</v>
      </c>
      <c r="F475" s="10">
        <v>2</v>
      </c>
      <c r="G475" s="10">
        <v>2</v>
      </c>
      <c r="H475" s="10">
        <v>2</v>
      </c>
      <c r="I475" s="10">
        <v>2</v>
      </c>
      <c r="J475" s="10"/>
      <c r="K475" s="343"/>
      <c r="L475" s="344"/>
      <c r="M475" s="10">
        <v>557.01</v>
      </c>
      <c r="N475" s="10">
        <v>398.08</v>
      </c>
      <c r="O475" s="10">
        <v>271.05</v>
      </c>
      <c r="P475" s="10">
        <v>189.43</v>
      </c>
      <c r="Q475" s="10">
        <v>665.29</v>
      </c>
      <c r="R475" s="10"/>
      <c r="S475" s="343"/>
      <c r="T475" s="344"/>
      <c r="U475" s="10">
        <v>279</v>
      </c>
      <c r="V475" s="10">
        <v>199</v>
      </c>
      <c r="W475" s="10">
        <v>136</v>
      </c>
      <c r="X475" s="10">
        <v>95</v>
      </c>
      <c r="Y475" s="10">
        <v>333</v>
      </c>
      <c r="Z475" s="10"/>
      <c r="AA475" s="208"/>
      <c r="AB475" s="10" t="s">
        <v>300</v>
      </c>
      <c r="AC475" s="10"/>
      <c r="AD475" s="253">
        <v>8218</v>
      </c>
      <c r="AE475" s="220">
        <v>8</v>
      </c>
      <c r="AF475" s="220">
        <v>3</v>
      </c>
      <c r="AG475" s="220">
        <v>3</v>
      </c>
      <c r="AH475" s="220">
        <v>2</v>
      </c>
      <c r="AI475" s="220">
        <v>2</v>
      </c>
      <c r="AJ475" s="220"/>
      <c r="AK475" s="343"/>
      <c r="AL475" s="344"/>
      <c r="AM475" s="220">
        <v>1599.72</v>
      </c>
      <c r="AN475" s="220">
        <v>310.06</v>
      </c>
      <c r="AO475" s="220">
        <v>159.28</v>
      </c>
      <c r="AP475" s="220">
        <v>35.130000000000003</v>
      </c>
      <c r="AQ475" s="220">
        <v>144.66</v>
      </c>
      <c r="AR475" s="220"/>
      <c r="AS475" s="343"/>
      <c r="AT475" s="344"/>
      <c r="AU475" s="220">
        <v>199.965</v>
      </c>
      <c r="AV475" s="220">
        <v>38.7575</v>
      </c>
      <c r="AW475" s="220">
        <v>22.754285710000001</v>
      </c>
      <c r="AX475" s="220">
        <v>5.0185714289999996</v>
      </c>
      <c r="AY475" s="220">
        <v>18.0825</v>
      </c>
      <c r="AZ475" s="220"/>
      <c r="BA475" s="208"/>
    </row>
    <row r="476" spans="1:53" x14ac:dyDescent="0.25">
      <c r="A476" s="219"/>
      <c r="B476" s="10" t="s">
        <v>270</v>
      </c>
      <c r="C476" s="10"/>
      <c r="D476" s="253">
        <v>8320</v>
      </c>
      <c r="E476" s="10">
        <v>80</v>
      </c>
      <c r="F476" s="10">
        <v>36</v>
      </c>
      <c r="G476" s="10">
        <v>38</v>
      </c>
      <c r="H476" s="10">
        <v>28</v>
      </c>
      <c r="I476" s="10">
        <v>40</v>
      </c>
      <c r="J476" s="10"/>
      <c r="K476" s="343"/>
      <c r="L476" s="344"/>
      <c r="M476" s="10">
        <v>25077.93</v>
      </c>
      <c r="N476" s="10">
        <v>9011.7800000000007</v>
      </c>
      <c r="O476" s="10">
        <v>7180.61</v>
      </c>
      <c r="P476" s="10">
        <v>3714.2</v>
      </c>
      <c r="Q476" s="10">
        <v>56812.39</v>
      </c>
      <c r="R476" s="10"/>
      <c r="S476" s="343"/>
      <c r="T476" s="344"/>
      <c r="U476" s="10">
        <v>267</v>
      </c>
      <c r="V476" s="10">
        <v>96</v>
      </c>
      <c r="W476" s="10">
        <v>82</v>
      </c>
      <c r="X476" s="10">
        <v>57</v>
      </c>
      <c r="Y476" s="10">
        <v>624</v>
      </c>
      <c r="Z476" s="10"/>
      <c r="AA476" s="208"/>
      <c r="AB476" s="10" t="s">
        <v>303</v>
      </c>
      <c r="AC476" s="10"/>
      <c r="AD476" s="253">
        <v>8260</v>
      </c>
      <c r="AE476" s="220">
        <v>3</v>
      </c>
      <c r="AF476" s="220">
        <v>1</v>
      </c>
      <c r="AG476" s="220">
        <v>1</v>
      </c>
      <c r="AH476" s="220"/>
      <c r="AI476" s="220"/>
      <c r="AJ476" s="220"/>
      <c r="AK476" s="343"/>
      <c r="AL476" s="344"/>
      <c r="AM476" s="220">
        <v>574.49</v>
      </c>
      <c r="AN476" s="220">
        <v>13.8</v>
      </c>
      <c r="AO476" s="220">
        <v>11.9</v>
      </c>
      <c r="AP476" s="220">
        <v>0</v>
      </c>
      <c r="AQ476" s="220">
        <v>0</v>
      </c>
      <c r="AR476" s="220"/>
      <c r="AS476" s="343"/>
      <c r="AT476" s="344"/>
      <c r="AU476" s="220">
        <v>191.49666669999999</v>
      </c>
      <c r="AV476" s="220">
        <v>4.5999999999999996</v>
      </c>
      <c r="AW476" s="220">
        <v>3.9666666670000001</v>
      </c>
      <c r="AX476" s="220">
        <v>0</v>
      </c>
      <c r="AY476" s="220">
        <v>0</v>
      </c>
      <c r="AZ476" s="220"/>
      <c r="BA476" s="208"/>
    </row>
    <row r="477" spans="1:53" x14ac:dyDescent="0.25">
      <c r="A477" s="219"/>
      <c r="B477" s="10" t="s">
        <v>272</v>
      </c>
      <c r="C477" s="10"/>
      <c r="D477" s="253">
        <v>8232</v>
      </c>
      <c r="E477" s="10">
        <v>3</v>
      </c>
      <c r="F477" s="10">
        <v>2</v>
      </c>
      <c r="G477" s="10">
        <v>3</v>
      </c>
      <c r="H477" s="10">
        <v>3</v>
      </c>
      <c r="I477" s="10">
        <v>3</v>
      </c>
      <c r="J477" s="10"/>
      <c r="K477" s="343"/>
      <c r="L477" s="344"/>
      <c r="M477" s="10">
        <v>1152.0999999999999</v>
      </c>
      <c r="N477" s="10">
        <v>783.14</v>
      </c>
      <c r="O477" s="10">
        <v>996.28</v>
      </c>
      <c r="P477" s="10">
        <v>556.89</v>
      </c>
      <c r="Q477" s="10">
        <v>2467.41</v>
      </c>
      <c r="R477" s="10"/>
      <c r="S477" s="343"/>
      <c r="T477" s="344"/>
      <c r="U477" s="10">
        <v>288</v>
      </c>
      <c r="V477" s="10">
        <v>196</v>
      </c>
      <c r="W477" s="10">
        <v>249</v>
      </c>
      <c r="X477" s="10">
        <v>139</v>
      </c>
      <c r="Y477" s="10">
        <v>617</v>
      </c>
      <c r="Z477" s="10"/>
      <c r="AA477" s="208"/>
      <c r="AB477" s="10" t="s">
        <v>720</v>
      </c>
      <c r="AC477" s="10"/>
      <c r="AD477" s="253">
        <v>8260</v>
      </c>
      <c r="AE477" s="220">
        <v>1</v>
      </c>
      <c r="AF477" s="220">
        <v>1</v>
      </c>
      <c r="AG477" s="220">
        <v>1</v>
      </c>
      <c r="AH477" s="220">
        <v>1</v>
      </c>
      <c r="AI477" s="220"/>
      <c r="AJ477" s="220"/>
      <c r="AK477" s="343"/>
      <c r="AL477" s="344"/>
      <c r="AM477" s="220">
        <v>11.5</v>
      </c>
      <c r="AN477" s="220">
        <v>15.78</v>
      </c>
      <c r="AO477" s="220">
        <v>15.09</v>
      </c>
      <c r="AP477" s="220">
        <v>15</v>
      </c>
      <c r="AQ477" s="220"/>
      <c r="AR477" s="220"/>
      <c r="AS477" s="343"/>
      <c r="AT477" s="344"/>
      <c r="AU477" s="220">
        <v>11.5</v>
      </c>
      <c r="AV477" s="220">
        <v>15.78</v>
      </c>
      <c r="AW477" s="220">
        <v>15.09</v>
      </c>
      <c r="AX477" s="220">
        <v>15</v>
      </c>
      <c r="AY477" s="220"/>
      <c r="AZ477" s="220"/>
      <c r="BA477" s="208"/>
    </row>
    <row r="478" spans="1:53" x14ac:dyDescent="0.25">
      <c r="A478" s="219"/>
      <c r="B478" s="10" t="s">
        <v>275</v>
      </c>
      <c r="C478" s="10"/>
      <c r="D478" s="253">
        <v>7405</v>
      </c>
      <c r="E478" s="10">
        <v>3</v>
      </c>
      <c r="F478" s="10">
        <v>1</v>
      </c>
      <c r="G478" s="10">
        <v>1</v>
      </c>
      <c r="H478" s="10"/>
      <c r="I478" s="10">
        <v>1</v>
      </c>
      <c r="J478" s="10"/>
      <c r="K478" s="343"/>
      <c r="L478" s="344"/>
      <c r="M478" s="10">
        <v>420.85</v>
      </c>
      <c r="N478" s="10">
        <v>477.25</v>
      </c>
      <c r="O478" s="10">
        <v>367.11</v>
      </c>
      <c r="P478" s="10">
        <v>0</v>
      </c>
      <c r="Q478" s="10">
        <v>53.44</v>
      </c>
      <c r="R478" s="10"/>
      <c r="S478" s="343"/>
      <c r="T478" s="344"/>
      <c r="U478" s="10">
        <v>140</v>
      </c>
      <c r="V478" s="10">
        <v>159</v>
      </c>
      <c r="W478" s="10">
        <v>122</v>
      </c>
      <c r="X478" s="10">
        <v>0</v>
      </c>
      <c r="Y478" s="10">
        <v>18</v>
      </c>
      <c r="Z478" s="10"/>
      <c r="AA478" s="208"/>
      <c r="AB478" s="10" t="s">
        <v>304</v>
      </c>
      <c r="AC478" s="10"/>
      <c r="AD478" s="253">
        <v>8215</v>
      </c>
      <c r="AE478" s="220">
        <v>14</v>
      </c>
      <c r="AF478" s="220">
        <v>2</v>
      </c>
      <c r="AG478" s="220">
        <v>2</v>
      </c>
      <c r="AH478" s="220">
        <v>1</v>
      </c>
      <c r="AI478" s="220"/>
      <c r="AJ478" s="220"/>
      <c r="AK478" s="343"/>
      <c r="AL478" s="344"/>
      <c r="AM478" s="220">
        <v>3727.8</v>
      </c>
      <c r="AN478" s="220">
        <v>3606.54</v>
      </c>
      <c r="AO478" s="220">
        <v>858.32</v>
      </c>
      <c r="AP478" s="220">
        <v>36.479999999999997</v>
      </c>
      <c r="AQ478" s="220">
        <v>0</v>
      </c>
      <c r="AR478" s="220"/>
      <c r="AS478" s="343"/>
      <c r="AT478" s="344"/>
      <c r="AU478" s="220">
        <v>266.27142859999998</v>
      </c>
      <c r="AV478" s="220">
        <v>257.61</v>
      </c>
      <c r="AW478" s="220">
        <v>61.308571430000001</v>
      </c>
      <c r="AX478" s="220">
        <v>2.605714286</v>
      </c>
      <c r="AY478" s="220">
        <v>0</v>
      </c>
      <c r="AZ478" s="220"/>
      <c r="BA478" s="208"/>
    </row>
    <row r="479" spans="1:53" x14ac:dyDescent="0.25">
      <c r="A479" s="219"/>
      <c r="B479" s="10" t="s">
        <v>276</v>
      </c>
      <c r="C479" s="10"/>
      <c r="D479" s="253">
        <v>8343</v>
      </c>
      <c r="E479" s="10">
        <v>17</v>
      </c>
      <c r="F479" s="10">
        <v>11</v>
      </c>
      <c r="G479" s="10">
        <v>7</v>
      </c>
      <c r="H479" s="10">
        <v>8</v>
      </c>
      <c r="I479" s="10">
        <v>6</v>
      </c>
      <c r="J479" s="10"/>
      <c r="K479" s="343"/>
      <c r="L479" s="344"/>
      <c r="M479" s="10">
        <v>3217.2</v>
      </c>
      <c r="N479" s="10">
        <v>3044.23</v>
      </c>
      <c r="O479" s="10">
        <v>1939.26</v>
      </c>
      <c r="P479" s="10">
        <v>1012.04</v>
      </c>
      <c r="Q479" s="10">
        <v>27933.09</v>
      </c>
      <c r="R479" s="10"/>
      <c r="S479" s="343"/>
      <c r="T479" s="344"/>
      <c r="U479" s="10">
        <v>169</v>
      </c>
      <c r="V479" s="10">
        <v>160</v>
      </c>
      <c r="W479" s="10">
        <v>108</v>
      </c>
      <c r="X479" s="10">
        <v>56</v>
      </c>
      <c r="Y479" s="10">
        <v>1552</v>
      </c>
      <c r="Z479" s="10"/>
      <c r="AA479" s="208"/>
      <c r="AB479" s="10" t="s">
        <v>305</v>
      </c>
      <c r="AC479" s="10"/>
      <c r="AD479" s="253">
        <v>8219</v>
      </c>
      <c r="AE479" s="220">
        <v>5</v>
      </c>
      <c r="AF479" s="220">
        <v>5</v>
      </c>
      <c r="AG479" s="220">
        <v>2</v>
      </c>
      <c r="AH479" s="220">
        <v>1</v>
      </c>
      <c r="AI479" s="220">
        <v>1</v>
      </c>
      <c r="AJ479" s="220"/>
      <c r="AK479" s="343"/>
      <c r="AL479" s="344"/>
      <c r="AM479" s="220">
        <v>209.81</v>
      </c>
      <c r="AN479" s="220">
        <v>668.93</v>
      </c>
      <c r="AO479" s="220">
        <v>737.47</v>
      </c>
      <c r="AP479" s="220">
        <v>432.1</v>
      </c>
      <c r="AQ479" s="220">
        <v>1696.42</v>
      </c>
      <c r="AR479" s="220"/>
      <c r="AS479" s="343"/>
      <c r="AT479" s="344"/>
      <c r="AU479" s="220">
        <v>34.96833333</v>
      </c>
      <c r="AV479" s="220">
        <v>111.48833329999999</v>
      </c>
      <c r="AW479" s="220">
        <v>147.494</v>
      </c>
      <c r="AX479" s="220">
        <v>72.016666670000006</v>
      </c>
      <c r="AY479" s="220">
        <v>282.7366667</v>
      </c>
      <c r="AZ479" s="220"/>
      <c r="BA479" s="208"/>
    </row>
    <row r="480" spans="1:53" x14ac:dyDescent="0.25">
      <c r="A480" s="219"/>
      <c r="B480" s="10" t="s">
        <v>277</v>
      </c>
      <c r="C480" s="10"/>
      <c r="D480" s="253">
        <v>8204</v>
      </c>
      <c r="E480" s="10">
        <v>85</v>
      </c>
      <c r="F480" s="10">
        <v>57</v>
      </c>
      <c r="G480" s="10">
        <v>40</v>
      </c>
      <c r="H480" s="10">
        <v>24</v>
      </c>
      <c r="I480" s="10">
        <v>26</v>
      </c>
      <c r="J480" s="10"/>
      <c r="K480" s="343"/>
      <c r="L480" s="344"/>
      <c r="M480" s="10">
        <v>15252.63</v>
      </c>
      <c r="N480" s="10">
        <v>23292.45</v>
      </c>
      <c r="O480" s="10">
        <v>8730.3799999999992</v>
      </c>
      <c r="P480" s="10">
        <v>3422.73</v>
      </c>
      <c r="Q480" s="10">
        <v>18474.61</v>
      </c>
      <c r="R480" s="10"/>
      <c r="S480" s="343"/>
      <c r="T480" s="344"/>
      <c r="U480" s="10">
        <v>156</v>
      </c>
      <c r="V480" s="10">
        <v>238</v>
      </c>
      <c r="W480" s="10">
        <v>92</v>
      </c>
      <c r="X480" s="10">
        <v>36</v>
      </c>
      <c r="Y480" s="10">
        <v>194</v>
      </c>
      <c r="Z480" s="10"/>
      <c r="AA480" s="208"/>
      <c r="AB480" s="10" t="s">
        <v>308</v>
      </c>
      <c r="AC480" s="10"/>
      <c r="AD480" s="253">
        <v>8323</v>
      </c>
      <c r="AE480" s="220">
        <v>9</v>
      </c>
      <c r="AF480" s="220">
        <v>5</v>
      </c>
      <c r="AG480" s="220">
        <v>4</v>
      </c>
      <c r="AH480" s="220">
        <v>3</v>
      </c>
      <c r="AI480" s="220">
        <v>2</v>
      </c>
      <c r="AJ480" s="220"/>
      <c r="AK480" s="343"/>
      <c r="AL480" s="344"/>
      <c r="AM480" s="220">
        <v>2937.18</v>
      </c>
      <c r="AN480" s="220">
        <v>161.01</v>
      </c>
      <c r="AO480" s="220">
        <v>93.9</v>
      </c>
      <c r="AP480" s="220">
        <v>47</v>
      </c>
      <c r="AQ480" s="220">
        <v>216.75</v>
      </c>
      <c r="AR480" s="220"/>
      <c r="AS480" s="343"/>
      <c r="AT480" s="344"/>
      <c r="AU480" s="220">
        <v>326.35333329999997</v>
      </c>
      <c r="AV480" s="220">
        <v>17.89</v>
      </c>
      <c r="AW480" s="220">
        <v>10.43333333</v>
      </c>
      <c r="AX480" s="220">
        <v>5.875</v>
      </c>
      <c r="AY480" s="220">
        <v>24.083333329999999</v>
      </c>
      <c r="AZ480" s="220"/>
      <c r="BA480" s="208"/>
    </row>
    <row r="481" spans="1:53" x14ac:dyDescent="0.25">
      <c r="A481" s="219"/>
      <c r="B481" s="10" t="s">
        <v>277</v>
      </c>
      <c r="C481" s="10"/>
      <c r="D481" s="253">
        <v>8251</v>
      </c>
      <c r="E481" s="10">
        <v>4</v>
      </c>
      <c r="F481" s="10">
        <v>3</v>
      </c>
      <c r="G481" s="10">
        <v>4</v>
      </c>
      <c r="H481" s="10">
        <v>2</v>
      </c>
      <c r="I481" s="10">
        <v>2</v>
      </c>
      <c r="J481" s="10"/>
      <c r="K481" s="343"/>
      <c r="L481" s="344"/>
      <c r="M481" s="10">
        <v>377.31</v>
      </c>
      <c r="N481" s="10">
        <v>389.23</v>
      </c>
      <c r="O481" s="10">
        <v>682.91</v>
      </c>
      <c r="P481" s="10">
        <v>276.41000000000003</v>
      </c>
      <c r="Q481" s="10">
        <v>133.69999999999999</v>
      </c>
      <c r="R481" s="10"/>
      <c r="S481" s="343"/>
      <c r="T481" s="344"/>
      <c r="U481" s="10">
        <v>75</v>
      </c>
      <c r="V481" s="10">
        <v>78</v>
      </c>
      <c r="W481" s="10">
        <v>137</v>
      </c>
      <c r="X481" s="10">
        <v>55</v>
      </c>
      <c r="Y481" s="10">
        <v>27</v>
      </c>
      <c r="Z481" s="10"/>
      <c r="AA481" s="208"/>
      <c r="AB481" s="10" t="s">
        <v>310</v>
      </c>
      <c r="AC481" s="10"/>
      <c r="AD481" s="253">
        <v>8012</v>
      </c>
      <c r="AE481" s="220">
        <v>1</v>
      </c>
      <c r="AF481" s="220">
        <v>1</v>
      </c>
      <c r="AG481" s="220"/>
      <c r="AH481" s="220"/>
      <c r="AI481" s="220"/>
      <c r="AJ481" s="220"/>
      <c r="AK481" s="343"/>
      <c r="AL481" s="344"/>
      <c r="AM481" s="220">
        <v>46.85</v>
      </c>
      <c r="AN481" s="220">
        <v>1.75</v>
      </c>
      <c r="AO481" s="220">
        <v>0</v>
      </c>
      <c r="AP481" s="220">
        <v>0</v>
      </c>
      <c r="AQ481" s="220">
        <v>0</v>
      </c>
      <c r="AR481" s="220"/>
      <c r="AS481" s="343"/>
      <c r="AT481" s="344"/>
      <c r="AU481" s="220">
        <v>46.85</v>
      </c>
      <c r="AV481" s="220">
        <v>1.75</v>
      </c>
      <c r="AW481" s="220">
        <v>0</v>
      </c>
      <c r="AX481" s="220">
        <v>0</v>
      </c>
      <c r="AY481" s="220">
        <v>0</v>
      </c>
      <c r="AZ481" s="220"/>
      <c r="BA481" s="208"/>
    </row>
    <row r="482" spans="1:53" x14ac:dyDescent="0.25">
      <c r="A482" s="219"/>
      <c r="B482" s="10" t="s">
        <v>278</v>
      </c>
      <c r="C482" s="10"/>
      <c r="D482" s="253">
        <v>8009</v>
      </c>
      <c r="E482" s="10">
        <v>1</v>
      </c>
      <c r="F482" s="10">
        <v>1</v>
      </c>
      <c r="G482" s="10">
        <v>1</v>
      </c>
      <c r="H482" s="10">
        <v>1</v>
      </c>
      <c r="I482" s="10">
        <v>1</v>
      </c>
      <c r="J482" s="10"/>
      <c r="K482" s="343"/>
      <c r="L482" s="344"/>
      <c r="M482" s="10">
        <v>717.54</v>
      </c>
      <c r="N482" s="10">
        <v>688.32</v>
      </c>
      <c r="O482" s="10">
        <v>410.35</v>
      </c>
      <c r="P482" s="10">
        <v>368.46</v>
      </c>
      <c r="Q482" s="10">
        <v>1439.84</v>
      </c>
      <c r="R482" s="10"/>
      <c r="S482" s="343"/>
      <c r="T482" s="344"/>
      <c r="U482" s="10">
        <v>718</v>
      </c>
      <c r="V482" s="10">
        <v>688</v>
      </c>
      <c r="W482" s="10">
        <v>410</v>
      </c>
      <c r="X482" s="10">
        <v>368</v>
      </c>
      <c r="Y482" s="10">
        <v>1440</v>
      </c>
      <c r="Z482" s="10"/>
      <c r="AA482" s="208"/>
      <c r="AB482" s="10" t="s">
        <v>310</v>
      </c>
      <c r="AC482" s="10"/>
      <c r="AD482" s="253">
        <v>8032</v>
      </c>
      <c r="AE482" s="220">
        <v>3</v>
      </c>
      <c r="AF482" s="220">
        <v>2</v>
      </c>
      <c r="AG482" s="220">
        <v>1</v>
      </c>
      <c r="AH482" s="220">
        <v>1</v>
      </c>
      <c r="AI482" s="220">
        <v>2</v>
      </c>
      <c r="AJ482" s="220"/>
      <c r="AK482" s="343"/>
      <c r="AL482" s="344"/>
      <c r="AM482" s="220">
        <v>3385.33</v>
      </c>
      <c r="AN482" s="220">
        <v>2219.17</v>
      </c>
      <c r="AO482" s="220">
        <v>1791.74</v>
      </c>
      <c r="AP482" s="220">
        <v>1148.8699999999999</v>
      </c>
      <c r="AQ482" s="220">
        <v>4970.5600000000004</v>
      </c>
      <c r="AR482" s="220"/>
      <c r="AS482" s="343"/>
      <c r="AT482" s="344"/>
      <c r="AU482" s="220">
        <v>1128.4433329999999</v>
      </c>
      <c r="AV482" s="220">
        <v>739.72333330000004</v>
      </c>
      <c r="AW482" s="220">
        <v>597.24666669999999</v>
      </c>
      <c r="AX482" s="220">
        <v>382.95666670000003</v>
      </c>
      <c r="AY482" s="220">
        <v>1656.853333</v>
      </c>
      <c r="AZ482" s="220"/>
      <c r="BA482" s="208"/>
    </row>
    <row r="483" spans="1:53" x14ac:dyDescent="0.25">
      <c r="A483" s="219"/>
      <c r="B483" s="10" t="s">
        <v>279</v>
      </c>
      <c r="C483" s="10"/>
      <c r="D483" s="253">
        <v>8037</v>
      </c>
      <c r="E483" s="10">
        <v>63</v>
      </c>
      <c r="F483" s="10">
        <v>33</v>
      </c>
      <c r="G483" s="10">
        <v>25</v>
      </c>
      <c r="H483" s="10">
        <v>23</v>
      </c>
      <c r="I483" s="10">
        <v>22</v>
      </c>
      <c r="J483" s="10"/>
      <c r="K483" s="343"/>
      <c r="L483" s="344"/>
      <c r="M483" s="10">
        <v>13042.79</v>
      </c>
      <c r="N483" s="10">
        <v>7533.88</v>
      </c>
      <c r="O483" s="10">
        <v>5630.88</v>
      </c>
      <c r="P483" s="10">
        <v>3847.55</v>
      </c>
      <c r="Q483" s="10">
        <v>42557.27</v>
      </c>
      <c r="R483" s="10"/>
      <c r="S483" s="343"/>
      <c r="T483" s="344"/>
      <c r="U483" s="10">
        <v>192</v>
      </c>
      <c r="V483" s="10">
        <v>111</v>
      </c>
      <c r="W483" s="10">
        <v>84</v>
      </c>
      <c r="X483" s="10">
        <v>61</v>
      </c>
      <c r="Y483" s="10">
        <v>635</v>
      </c>
      <c r="Z483" s="10"/>
      <c r="AA483" s="208"/>
      <c r="AB483" s="10" t="s">
        <v>313</v>
      </c>
      <c r="AC483" s="10"/>
      <c r="AD483" s="253">
        <v>8037</v>
      </c>
      <c r="AE483" s="220">
        <v>231</v>
      </c>
      <c r="AF483" s="220">
        <v>117</v>
      </c>
      <c r="AG483" s="220">
        <v>81</v>
      </c>
      <c r="AH483" s="220">
        <v>56</v>
      </c>
      <c r="AI483" s="220">
        <v>53</v>
      </c>
      <c r="AJ483" s="220"/>
      <c r="AK483" s="343"/>
      <c r="AL483" s="344"/>
      <c r="AM483" s="220">
        <v>51305.95</v>
      </c>
      <c r="AN483" s="220">
        <v>17478.54</v>
      </c>
      <c r="AO483" s="220">
        <v>18131.259999999998</v>
      </c>
      <c r="AP483" s="220">
        <v>11386.44</v>
      </c>
      <c r="AQ483" s="220">
        <v>75465.5</v>
      </c>
      <c r="AR483" s="220"/>
      <c r="AS483" s="343"/>
      <c r="AT483" s="344"/>
      <c r="AU483" s="220">
        <v>211.13559670000001</v>
      </c>
      <c r="AV483" s="220">
        <v>71.928148149999998</v>
      </c>
      <c r="AW483" s="220">
        <v>77.484017089999995</v>
      </c>
      <c r="AX483" s="220">
        <v>48.66</v>
      </c>
      <c r="AY483" s="220">
        <v>322.50213680000002</v>
      </c>
      <c r="AZ483" s="220"/>
      <c r="BA483" s="208"/>
    </row>
    <row r="484" spans="1:53" x14ac:dyDescent="0.25">
      <c r="A484" s="219"/>
      <c r="B484" s="10" t="s">
        <v>281</v>
      </c>
      <c r="C484" s="10"/>
      <c r="D484" s="253">
        <v>8321</v>
      </c>
      <c r="E484" s="10">
        <v>70</v>
      </c>
      <c r="F484" s="10">
        <v>31</v>
      </c>
      <c r="G484" s="10">
        <v>19</v>
      </c>
      <c r="H484" s="10">
        <v>5</v>
      </c>
      <c r="I484" s="10">
        <v>21</v>
      </c>
      <c r="J484" s="10"/>
      <c r="K484" s="343"/>
      <c r="L484" s="344"/>
      <c r="M484" s="10">
        <v>15737.56</v>
      </c>
      <c r="N484" s="10">
        <v>6144.16</v>
      </c>
      <c r="O484" s="10">
        <v>2653.1</v>
      </c>
      <c r="P484" s="10">
        <v>483.34</v>
      </c>
      <c r="Q484" s="10">
        <v>12906.04</v>
      </c>
      <c r="R484" s="10"/>
      <c r="S484" s="343"/>
      <c r="T484" s="344"/>
      <c r="U484" s="10">
        <v>210</v>
      </c>
      <c r="V484" s="10">
        <v>82</v>
      </c>
      <c r="W484" s="10">
        <v>38</v>
      </c>
      <c r="X484" s="10">
        <v>32</v>
      </c>
      <c r="Y484" s="10">
        <v>182</v>
      </c>
      <c r="Z484" s="10"/>
      <c r="AA484" s="208"/>
      <c r="AB484" s="10" t="s">
        <v>314</v>
      </c>
      <c r="AC484" s="10"/>
      <c r="AD484" s="253">
        <v>8038</v>
      </c>
      <c r="AE484" s="220">
        <v>8</v>
      </c>
      <c r="AF484" s="220">
        <v>4</v>
      </c>
      <c r="AG484" s="220">
        <v>2</v>
      </c>
      <c r="AH484" s="220">
        <v>2</v>
      </c>
      <c r="AI484" s="220">
        <v>2</v>
      </c>
      <c r="AJ484" s="220"/>
      <c r="AK484" s="343"/>
      <c r="AL484" s="344"/>
      <c r="AM484" s="220">
        <v>257.08</v>
      </c>
      <c r="AN484" s="220">
        <v>158.63999999999999</v>
      </c>
      <c r="AO484" s="220">
        <v>80.22</v>
      </c>
      <c r="AP484" s="220">
        <v>78.180000000000007</v>
      </c>
      <c r="AQ484" s="220">
        <v>1642.42</v>
      </c>
      <c r="AR484" s="220"/>
      <c r="AS484" s="343"/>
      <c r="AT484" s="344"/>
      <c r="AU484" s="220">
        <v>32.134999999999998</v>
      </c>
      <c r="AV484" s="220">
        <v>19.829999999999998</v>
      </c>
      <c r="AW484" s="220">
        <v>11.46</v>
      </c>
      <c r="AX484" s="220">
        <v>13.03</v>
      </c>
      <c r="AY484" s="220">
        <v>205.30250000000001</v>
      </c>
      <c r="AZ484" s="220"/>
      <c r="BA484" s="208"/>
    </row>
    <row r="485" spans="1:53" x14ac:dyDescent="0.25">
      <c r="A485" s="219"/>
      <c r="B485" s="10" t="s">
        <v>286</v>
      </c>
      <c r="C485" s="10"/>
      <c r="D485" s="253">
        <v>8322</v>
      </c>
      <c r="E485" s="10">
        <v>719</v>
      </c>
      <c r="F485" s="10">
        <v>522</v>
      </c>
      <c r="G485" s="10">
        <v>351</v>
      </c>
      <c r="H485" s="10">
        <v>299</v>
      </c>
      <c r="I485" s="10">
        <v>380</v>
      </c>
      <c r="J485" s="10"/>
      <c r="K485" s="343"/>
      <c r="L485" s="344"/>
      <c r="M485" s="10">
        <v>148059.89000000001</v>
      </c>
      <c r="N485" s="10">
        <v>127142.95</v>
      </c>
      <c r="O485" s="10">
        <v>77586.720000000001</v>
      </c>
      <c r="P485" s="10">
        <v>46385.96</v>
      </c>
      <c r="Q485" s="10">
        <v>621159.36</v>
      </c>
      <c r="R485" s="10"/>
      <c r="S485" s="343"/>
      <c r="T485" s="344"/>
      <c r="U485" s="10">
        <v>172</v>
      </c>
      <c r="V485" s="10">
        <v>148</v>
      </c>
      <c r="W485" s="10">
        <v>93</v>
      </c>
      <c r="X485" s="10">
        <v>56</v>
      </c>
      <c r="Y485" s="10">
        <v>741</v>
      </c>
      <c r="Z485" s="10"/>
      <c r="AA485" s="208"/>
      <c r="AB485" s="10" t="s">
        <v>316</v>
      </c>
      <c r="AC485" s="10"/>
      <c r="AD485" s="253">
        <v>8344</v>
      </c>
      <c r="AE485" s="220"/>
      <c r="AF485" s="220"/>
      <c r="AG485" s="220"/>
      <c r="AH485" s="220"/>
      <c r="AI485" s="220">
        <v>1</v>
      </c>
      <c r="AJ485" s="220"/>
      <c r="AK485" s="343"/>
      <c r="AL485" s="344"/>
      <c r="AM485" s="220">
        <v>0</v>
      </c>
      <c r="AN485" s="220">
        <v>0</v>
      </c>
      <c r="AO485" s="220"/>
      <c r="AP485" s="220"/>
      <c r="AQ485" s="220">
        <v>65</v>
      </c>
      <c r="AR485" s="220"/>
      <c r="AS485" s="343"/>
      <c r="AT485" s="344"/>
      <c r="AU485" s="220">
        <v>0</v>
      </c>
      <c r="AV485" s="220">
        <v>0</v>
      </c>
      <c r="AW485" s="220"/>
      <c r="AX485" s="220"/>
      <c r="AY485" s="220">
        <v>65</v>
      </c>
      <c r="AZ485" s="220"/>
      <c r="BA485" s="208"/>
    </row>
    <row r="486" spans="1:53" x14ac:dyDescent="0.25">
      <c r="A486" s="219"/>
      <c r="B486" s="10" t="s">
        <v>286</v>
      </c>
      <c r="C486" s="10"/>
      <c r="D486" s="253">
        <v>8344</v>
      </c>
      <c r="E486" s="10">
        <v>1</v>
      </c>
      <c r="F486" s="10">
        <v>2</v>
      </c>
      <c r="G486" s="10">
        <v>2</v>
      </c>
      <c r="H486" s="10">
        <v>1</v>
      </c>
      <c r="I486" s="10">
        <v>1</v>
      </c>
      <c r="J486" s="10"/>
      <c r="K486" s="343"/>
      <c r="L486" s="344"/>
      <c r="M486" s="10">
        <v>215.13</v>
      </c>
      <c r="N486" s="10">
        <v>701.95</v>
      </c>
      <c r="O486" s="10">
        <v>613.58000000000004</v>
      </c>
      <c r="P486" s="10">
        <v>304.45999999999998</v>
      </c>
      <c r="Q486" s="10">
        <v>4618.63</v>
      </c>
      <c r="R486" s="10"/>
      <c r="S486" s="343"/>
      <c r="T486" s="344"/>
      <c r="U486" s="10">
        <v>108</v>
      </c>
      <c r="V486" s="10">
        <v>351</v>
      </c>
      <c r="W486" s="10">
        <v>307</v>
      </c>
      <c r="X486" s="10">
        <v>152</v>
      </c>
      <c r="Y486" s="10">
        <v>4619</v>
      </c>
      <c r="Z486" s="10"/>
      <c r="AA486" s="208"/>
      <c r="AB486" s="10" t="s">
        <v>321</v>
      </c>
      <c r="AC486" s="10"/>
      <c r="AD486" s="253">
        <v>8039</v>
      </c>
      <c r="AE486" s="220">
        <v>2</v>
      </c>
      <c r="AF486" s="220">
        <v>1</v>
      </c>
      <c r="AG486" s="220">
        <v>1</v>
      </c>
      <c r="AH486" s="220">
        <v>1</v>
      </c>
      <c r="AI486" s="220">
        <v>1</v>
      </c>
      <c r="AJ486" s="220"/>
      <c r="AK486" s="343"/>
      <c r="AL486" s="344"/>
      <c r="AM486" s="220">
        <v>53.05</v>
      </c>
      <c r="AN486" s="220">
        <v>35.5</v>
      </c>
      <c r="AO486" s="220">
        <v>38.22</v>
      </c>
      <c r="AP486" s="220">
        <v>14.59</v>
      </c>
      <c r="AQ486" s="220">
        <v>36.590000000000003</v>
      </c>
      <c r="AR486" s="220"/>
      <c r="AS486" s="343"/>
      <c r="AT486" s="344"/>
      <c r="AU486" s="220">
        <v>26.524999999999999</v>
      </c>
      <c r="AV486" s="220">
        <v>17.75</v>
      </c>
      <c r="AW486" s="220">
        <v>19.11</v>
      </c>
      <c r="AX486" s="220">
        <v>7.2949999999999999</v>
      </c>
      <c r="AY486" s="220">
        <v>18.295000000000002</v>
      </c>
      <c r="AZ486" s="220"/>
      <c r="BA486" s="208"/>
    </row>
    <row r="487" spans="1:53" x14ac:dyDescent="0.25">
      <c r="A487" s="219"/>
      <c r="B487" s="10" t="s">
        <v>287</v>
      </c>
      <c r="C487" s="10"/>
      <c r="D487" s="253">
        <v>8322</v>
      </c>
      <c r="E487" s="10">
        <v>1</v>
      </c>
      <c r="F487" s="10"/>
      <c r="G487" s="10"/>
      <c r="H487" s="10"/>
      <c r="I487" s="10"/>
      <c r="J487" s="10"/>
      <c r="K487" s="343"/>
      <c r="L487" s="344"/>
      <c r="M487" s="10">
        <v>15</v>
      </c>
      <c r="N487" s="10">
        <v>0</v>
      </c>
      <c r="O487" s="10"/>
      <c r="P487" s="10"/>
      <c r="Q487" s="10"/>
      <c r="R487" s="10"/>
      <c r="S487" s="343"/>
      <c r="T487" s="344"/>
      <c r="U487" s="10">
        <v>15</v>
      </c>
      <c r="V487" s="10">
        <v>0</v>
      </c>
      <c r="W487" s="10"/>
      <c r="X487" s="10"/>
      <c r="Y487" s="10"/>
      <c r="Z487" s="10"/>
      <c r="AA487" s="208"/>
      <c r="AB487" s="10" t="s">
        <v>323</v>
      </c>
      <c r="AC487" s="10"/>
      <c r="AD487" s="253">
        <v>8008</v>
      </c>
      <c r="AE487" s="220">
        <v>2</v>
      </c>
      <c r="AF487" s="220">
        <v>2</v>
      </c>
      <c r="AG487" s="220">
        <v>1</v>
      </c>
      <c r="AH487" s="220">
        <v>1</v>
      </c>
      <c r="AI487" s="220">
        <v>1</v>
      </c>
      <c r="AJ487" s="220"/>
      <c r="AK487" s="343"/>
      <c r="AL487" s="344"/>
      <c r="AM487" s="220">
        <v>38.950000000000003</v>
      </c>
      <c r="AN487" s="220">
        <v>84.25</v>
      </c>
      <c r="AO487" s="220">
        <v>46.35</v>
      </c>
      <c r="AP487" s="220">
        <v>42.99</v>
      </c>
      <c r="AQ487" s="220">
        <v>43.88</v>
      </c>
      <c r="AR487" s="220"/>
      <c r="AS487" s="343"/>
      <c r="AT487" s="344"/>
      <c r="AU487" s="220">
        <v>19.475000000000001</v>
      </c>
      <c r="AV487" s="220">
        <v>42.125</v>
      </c>
      <c r="AW487" s="220">
        <v>23.175000000000001</v>
      </c>
      <c r="AX487" s="220">
        <v>21.495000000000001</v>
      </c>
      <c r="AY487" s="220">
        <v>21.94</v>
      </c>
      <c r="AZ487" s="220"/>
      <c r="BA487" s="208"/>
    </row>
    <row r="488" spans="1:53" x14ac:dyDescent="0.25">
      <c r="A488" s="219"/>
      <c r="B488" s="10" t="s">
        <v>288</v>
      </c>
      <c r="C488" s="10"/>
      <c r="D488" s="253">
        <v>8201</v>
      </c>
      <c r="E488" s="10">
        <v>6</v>
      </c>
      <c r="F488" s="10">
        <v>4</v>
      </c>
      <c r="G488" s="10">
        <v>3</v>
      </c>
      <c r="H488" s="10">
        <v>4</v>
      </c>
      <c r="I488" s="10">
        <v>1</v>
      </c>
      <c r="J488" s="10"/>
      <c r="K488" s="343"/>
      <c r="L488" s="344"/>
      <c r="M488" s="10">
        <v>602.65</v>
      </c>
      <c r="N488" s="10">
        <v>266.95999999999998</v>
      </c>
      <c r="O488" s="10">
        <v>426.65</v>
      </c>
      <c r="P488" s="10">
        <v>428.79</v>
      </c>
      <c r="Q488" s="10">
        <v>847.5</v>
      </c>
      <c r="R488" s="10"/>
      <c r="S488" s="343"/>
      <c r="T488" s="344"/>
      <c r="U488" s="10">
        <v>100</v>
      </c>
      <c r="V488" s="10">
        <v>44</v>
      </c>
      <c r="W488" s="10">
        <v>85</v>
      </c>
      <c r="X488" s="10">
        <v>71</v>
      </c>
      <c r="Y488" s="10">
        <v>212</v>
      </c>
      <c r="Z488" s="10"/>
      <c r="AA488" s="208"/>
      <c r="AB488" s="10" t="s">
        <v>326</v>
      </c>
      <c r="AC488" s="10"/>
      <c r="AD488" s="253">
        <v>8324</v>
      </c>
      <c r="AE488" s="220">
        <v>2</v>
      </c>
      <c r="AF488" s="220">
        <v>1</v>
      </c>
      <c r="AG488" s="220"/>
      <c r="AH488" s="220"/>
      <c r="AI488" s="220"/>
      <c r="AJ488" s="220"/>
      <c r="AK488" s="343"/>
      <c r="AL488" s="344"/>
      <c r="AM488" s="220">
        <v>202.62</v>
      </c>
      <c r="AN488" s="220">
        <v>61.89</v>
      </c>
      <c r="AO488" s="220">
        <v>0</v>
      </c>
      <c r="AP488" s="220">
        <v>0</v>
      </c>
      <c r="AQ488" s="220">
        <v>0</v>
      </c>
      <c r="AR488" s="220"/>
      <c r="AS488" s="343"/>
      <c r="AT488" s="344"/>
      <c r="AU488" s="220">
        <v>101.31</v>
      </c>
      <c r="AV488" s="220">
        <v>30.945</v>
      </c>
      <c r="AW488" s="220">
        <v>0</v>
      </c>
      <c r="AX488" s="220">
        <v>0</v>
      </c>
      <c r="AY488" s="220">
        <v>0</v>
      </c>
      <c r="AZ488" s="220"/>
      <c r="BA488" s="208"/>
    </row>
    <row r="489" spans="1:53" x14ac:dyDescent="0.25">
      <c r="A489" s="219"/>
      <c r="B489" s="10" t="s">
        <v>288</v>
      </c>
      <c r="C489" s="10"/>
      <c r="D489" s="253">
        <v>8205</v>
      </c>
      <c r="E489" s="10">
        <v>169</v>
      </c>
      <c r="F489" s="10">
        <v>94</v>
      </c>
      <c r="G489" s="10">
        <v>71</v>
      </c>
      <c r="H489" s="10">
        <v>61</v>
      </c>
      <c r="I489" s="10">
        <v>51</v>
      </c>
      <c r="J489" s="10"/>
      <c r="K489" s="343"/>
      <c r="L489" s="344"/>
      <c r="M489" s="10">
        <v>20655.84</v>
      </c>
      <c r="N489" s="10">
        <v>10228.719999999999</v>
      </c>
      <c r="O489" s="10">
        <v>18365.009999999998</v>
      </c>
      <c r="P489" s="10">
        <v>5536.59</v>
      </c>
      <c r="Q489" s="10">
        <v>24128.400000000001</v>
      </c>
      <c r="R489" s="10"/>
      <c r="S489" s="343"/>
      <c r="T489" s="344"/>
      <c r="U489" s="10">
        <v>113</v>
      </c>
      <c r="V489" s="10">
        <v>56</v>
      </c>
      <c r="W489" s="10">
        <v>133</v>
      </c>
      <c r="X489" s="10">
        <v>45</v>
      </c>
      <c r="Y489" s="10">
        <v>223</v>
      </c>
      <c r="Z489" s="10"/>
      <c r="AA489" s="208"/>
      <c r="AB489" s="10" t="s">
        <v>328</v>
      </c>
      <c r="AC489" s="10"/>
      <c r="AD489" s="253">
        <v>8083</v>
      </c>
      <c r="AE489" s="220">
        <v>1</v>
      </c>
      <c r="AF489" s="220"/>
      <c r="AG489" s="220"/>
      <c r="AH489" s="220"/>
      <c r="AI489" s="220">
        <v>1</v>
      </c>
      <c r="AJ489" s="220"/>
      <c r="AK489" s="343"/>
      <c r="AL489" s="344"/>
      <c r="AM489" s="220">
        <v>29.24</v>
      </c>
      <c r="AN489" s="220">
        <v>0</v>
      </c>
      <c r="AO489" s="220">
        <v>0</v>
      </c>
      <c r="AP489" s="220">
        <v>0</v>
      </c>
      <c r="AQ489" s="220">
        <v>44.68</v>
      </c>
      <c r="AR489" s="220"/>
      <c r="AS489" s="343"/>
      <c r="AT489" s="344"/>
      <c r="AU489" s="220">
        <v>29.24</v>
      </c>
      <c r="AV489" s="220">
        <v>0</v>
      </c>
      <c r="AW489" s="220">
        <v>0</v>
      </c>
      <c r="AX489" s="220">
        <v>0</v>
      </c>
      <c r="AY489" s="220">
        <v>44.68</v>
      </c>
      <c r="AZ489" s="220"/>
      <c r="BA489" s="208"/>
    </row>
    <row r="490" spans="1:53" x14ac:dyDescent="0.25">
      <c r="A490" s="219"/>
      <c r="B490" s="10" t="s">
        <v>291</v>
      </c>
      <c r="C490" s="10"/>
      <c r="D490" s="253">
        <v>8345</v>
      </c>
      <c r="E490" s="10">
        <v>4</v>
      </c>
      <c r="F490" s="10">
        <v>2</v>
      </c>
      <c r="G490" s="10">
        <v>2</v>
      </c>
      <c r="H490" s="10">
        <v>1</v>
      </c>
      <c r="I490" s="10">
        <v>2</v>
      </c>
      <c r="J490" s="10"/>
      <c r="K490" s="343"/>
      <c r="L490" s="344"/>
      <c r="M490" s="10">
        <v>1184.33</v>
      </c>
      <c r="N490" s="10">
        <v>291.11</v>
      </c>
      <c r="O490" s="10">
        <v>281.85000000000002</v>
      </c>
      <c r="P490" s="10">
        <v>145.35</v>
      </c>
      <c r="Q490" s="10">
        <v>1269.1600000000001</v>
      </c>
      <c r="R490" s="10"/>
      <c r="S490" s="343"/>
      <c r="T490" s="344"/>
      <c r="U490" s="10">
        <v>296</v>
      </c>
      <c r="V490" s="10">
        <v>73</v>
      </c>
      <c r="W490" s="10">
        <v>70</v>
      </c>
      <c r="X490" s="10">
        <v>36</v>
      </c>
      <c r="Y490" s="10">
        <v>317</v>
      </c>
      <c r="Z490" s="10"/>
      <c r="AA490" s="208"/>
      <c r="AB490" s="10" t="s">
        <v>332</v>
      </c>
      <c r="AC490" s="10"/>
      <c r="AD490" s="253">
        <v>8087</v>
      </c>
      <c r="AE490" s="220">
        <v>1</v>
      </c>
      <c r="AF490" s="220">
        <v>1</v>
      </c>
      <c r="AG490" s="220">
        <v>1</v>
      </c>
      <c r="AH490" s="220"/>
      <c r="AI490" s="220"/>
      <c r="AJ490" s="220"/>
      <c r="AK490" s="343"/>
      <c r="AL490" s="344"/>
      <c r="AM490" s="220">
        <v>37.94</v>
      </c>
      <c r="AN490" s="220">
        <v>41.01</v>
      </c>
      <c r="AO490" s="220">
        <v>46.46</v>
      </c>
      <c r="AP490" s="220">
        <v>0</v>
      </c>
      <c r="AQ490" s="220">
        <v>0</v>
      </c>
      <c r="AR490" s="220"/>
      <c r="AS490" s="343"/>
      <c r="AT490" s="344"/>
      <c r="AU490" s="220">
        <v>37.94</v>
      </c>
      <c r="AV490" s="220">
        <v>41.01</v>
      </c>
      <c r="AW490" s="220">
        <v>46.46</v>
      </c>
      <c r="AX490" s="220">
        <v>0</v>
      </c>
      <c r="AY490" s="220">
        <v>0</v>
      </c>
      <c r="AZ490" s="220"/>
      <c r="BA490" s="208"/>
    </row>
    <row r="491" spans="1:53" x14ac:dyDescent="0.25">
      <c r="A491" s="219"/>
      <c r="B491" s="10" t="s">
        <v>293</v>
      </c>
      <c r="C491" s="10"/>
      <c r="D491" s="253">
        <v>8215</v>
      </c>
      <c r="E491" s="10">
        <v>104</v>
      </c>
      <c r="F491" s="10">
        <v>64</v>
      </c>
      <c r="G491" s="10">
        <v>50</v>
      </c>
      <c r="H491" s="10">
        <v>37</v>
      </c>
      <c r="I491" s="10">
        <v>44</v>
      </c>
      <c r="J491" s="10"/>
      <c r="K491" s="343"/>
      <c r="L491" s="344"/>
      <c r="M491" s="10">
        <v>21717.27</v>
      </c>
      <c r="N491" s="10">
        <v>18288.61</v>
      </c>
      <c r="O491" s="10">
        <v>13465.11</v>
      </c>
      <c r="P491" s="10">
        <v>6482.06</v>
      </c>
      <c r="Q491" s="10">
        <v>65344.91</v>
      </c>
      <c r="R491" s="10"/>
      <c r="S491" s="343"/>
      <c r="T491" s="344"/>
      <c r="U491" s="10">
        <v>186</v>
      </c>
      <c r="V491" s="10">
        <v>156</v>
      </c>
      <c r="W491" s="10">
        <v>120</v>
      </c>
      <c r="X491" s="10">
        <v>57</v>
      </c>
      <c r="Y491" s="10">
        <v>568</v>
      </c>
      <c r="Z491" s="10"/>
      <c r="AA491" s="208"/>
      <c r="AB491" s="10" t="s">
        <v>334</v>
      </c>
      <c r="AC491" s="10"/>
      <c r="AD491" s="253">
        <v>8318</v>
      </c>
      <c r="AE491" s="220">
        <v>1</v>
      </c>
      <c r="AF491" s="220">
        <v>1</v>
      </c>
      <c r="AG491" s="220">
        <v>1</v>
      </c>
      <c r="AH491" s="220">
        <v>1</v>
      </c>
      <c r="AI491" s="220">
        <v>1</v>
      </c>
      <c r="AJ491" s="220"/>
      <c r="AK491" s="343"/>
      <c r="AL491" s="344"/>
      <c r="AM491" s="220">
        <v>10.82</v>
      </c>
      <c r="AN491" s="220">
        <v>13.2</v>
      </c>
      <c r="AO491" s="220">
        <v>12.42</v>
      </c>
      <c r="AP491" s="220">
        <v>12.46</v>
      </c>
      <c r="AQ491" s="220">
        <v>261.89999999999998</v>
      </c>
      <c r="AR491" s="220"/>
      <c r="AS491" s="343"/>
      <c r="AT491" s="344"/>
      <c r="AU491" s="220">
        <v>10.82</v>
      </c>
      <c r="AV491" s="220">
        <v>13.2</v>
      </c>
      <c r="AW491" s="220">
        <v>12.42</v>
      </c>
      <c r="AX491" s="220">
        <v>12.46</v>
      </c>
      <c r="AY491" s="220">
        <v>261.89999999999998</v>
      </c>
      <c r="AZ491" s="220"/>
      <c r="BA491" s="208"/>
    </row>
    <row r="492" spans="1:53" x14ac:dyDescent="0.25">
      <c r="A492" s="219"/>
      <c r="B492" s="10" t="s">
        <v>294</v>
      </c>
      <c r="C492" s="10"/>
      <c r="D492" s="253">
        <v>8026</v>
      </c>
      <c r="E492" s="10">
        <v>127</v>
      </c>
      <c r="F492" s="10">
        <v>100</v>
      </c>
      <c r="G492" s="10">
        <v>73</v>
      </c>
      <c r="H492" s="10">
        <v>65</v>
      </c>
      <c r="I492" s="10">
        <v>65</v>
      </c>
      <c r="J492" s="10"/>
      <c r="K492" s="343"/>
      <c r="L492" s="344"/>
      <c r="M492" s="10">
        <v>17836.78</v>
      </c>
      <c r="N492" s="10">
        <v>16276.04</v>
      </c>
      <c r="O492" s="10">
        <v>9891.16</v>
      </c>
      <c r="P492" s="10">
        <v>9588.44</v>
      </c>
      <c r="Q492" s="10">
        <v>89457.44</v>
      </c>
      <c r="R492" s="10"/>
      <c r="S492" s="343"/>
      <c r="T492" s="344"/>
      <c r="U492" s="10">
        <v>123</v>
      </c>
      <c r="V492" s="10">
        <v>112</v>
      </c>
      <c r="W492" s="10">
        <v>73</v>
      </c>
      <c r="X492" s="10">
        <v>70</v>
      </c>
      <c r="Y492" s="10">
        <v>658</v>
      </c>
      <c r="Z492" s="10"/>
      <c r="AA492" s="208"/>
      <c r="AB492" s="10" t="s">
        <v>337</v>
      </c>
      <c r="AC492" s="10"/>
      <c r="AD492" s="253">
        <v>8080</v>
      </c>
      <c r="AE492" s="220">
        <v>4</v>
      </c>
      <c r="AF492" s="220">
        <v>1</v>
      </c>
      <c r="AG492" s="220">
        <v>1</v>
      </c>
      <c r="AH492" s="220">
        <v>1</v>
      </c>
      <c r="AI492" s="220">
        <v>1</v>
      </c>
      <c r="AJ492" s="220"/>
      <c r="AK492" s="343"/>
      <c r="AL492" s="344"/>
      <c r="AM492" s="220">
        <v>758.86</v>
      </c>
      <c r="AN492" s="220">
        <v>156.44999999999999</v>
      </c>
      <c r="AO492" s="220">
        <v>209.08</v>
      </c>
      <c r="AP492" s="220">
        <v>178.73</v>
      </c>
      <c r="AQ492" s="220">
        <v>682.81</v>
      </c>
      <c r="AR492" s="220"/>
      <c r="AS492" s="343"/>
      <c r="AT492" s="344"/>
      <c r="AU492" s="220">
        <v>189.715</v>
      </c>
      <c r="AV492" s="220">
        <v>39.112499999999997</v>
      </c>
      <c r="AW492" s="220">
        <v>52.27</v>
      </c>
      <c r="AX492" s="220">
        <v>59.576666670000002</v>
      </c>
      <c r="AY492" s="220">
        <v>227.6033333</v>
      </c>
      <c r="AZ492" s="220"/>
      <c r="BA492" s="208"/>
    </row>
    <row r="493" spans="1:53" x14ac:dyDescent="0.25">
      <c r="A493" s="219"/>
      <c r="B493" s="10" t="s">
        <v>296</v>
      </c>
      <c r="C493" s="10"/>
      <c r="D493" s="253">
        <v>8027</v>
      </c>
      <c r="E493" s="10">
        <v>241</v>
      </c>
      <c r="F493" s="10">
        <v>181</v>
      </c>
      <c r="G493" s="10">
        <v>145</v>
      </c>
      <c r="H493" s="10">
        <v>115</v>
      </c>
      <c r="I493" s="10">
        <v>131</v>
      </c>
      <c r="J493" s="10"/>
      <c r="K493" s="343"/>
      <c r="L493" s="344"/>
      <c r="M493" s="10">
        <v>43328.31</v>
      </c>
      <c r="N493" s="10">
        <v>37695.550000000003</v>
      </c>
      <c r="O493" s="10">
        <v>20013.23</v>
      </c>
      <c r="P493" s="10">
        <v>13387.07</v>
      </c>
      <c r="Q493" s="10">
        <v>209304.07</v>
      </c>
      <c r="R493" s="10"/>
      <c r="S493" s="343"/>
      <c r="T493" s="344"/>
      <c r="U493" s="10">
        <v>147</v>
      </c>
      <c r="V493" s="10">
        <v>128</v>
      </c>
      <c r="W493" s="10">
        <v>71</v>
      </c>
      <c r="X493" s="10">
        <v>48</v>
      </c>
      <c r="Y493" s="10">
        <v>724</v>
      </c>
      <c r="Z493" s="10"/>
      <c r="AA493" s="208"/>
      <c r="AB493" s="10" t="s">
        <v>338</v>
      </c>
      <c r="AC493" s="10"/>
      <c r="AD493" s="253">
        <v>8088</v>
      </c>
      <c r="AE493" s="220">
        <v>11</v>
      </c>
      <c r="AF493" s="220">
        <v>4</v>
      </c>
      <c r="AG493" s="220">
        <v>3</v>
      </c>
      <c r="AH493" s="220">
        <v>3</v>
      </c>
      <c r="AI493" s="220">
        <v>3</v>
      </c>
      <c r="AJ493" s="220"/>
      <c r="AK493" s="343"/>
      <c r="AL493" s="344"/>
      <c r="AM493" s="220">
        <v>1436.56</v>
      </c>
      <c r="AN493" s="220">
        <v>1078.25</v>
      </c>
      <c r="AO493" s="220">
        <v>1029.31</v>
      </c>
      <c r="AP493" s="220">
        <v>776.61</v>
      </c>
      <c r="AQ493" s="220">
        <v>3499.07</v>
      </c>
      <c r="AR493" s="220"/>
      <c r="AS493" s="343"/>
      <c r="AT493" s="344"/>
      <c r="AU493" s="220">
        <v>130.59636359999999</v>
      </c>
      <c r="AV493" s="220">
        <v>98.022727270000004</v>
      </c>
      <c r="AW493" s="220">
        <v>114.3677778</v>
      </c>
      <c r="AX493" s="220">
        <v>86.29</v>
      </c>
      <c r="AY493" s="220">
        <v>388.78555560000001</v>
      </c>
      <c r="AZ493" s="220"/>
      <c r="BA493" s="208"/>
    </row>
    <row r="494" spans="1:53" x14ac:dyDescent="0.25">
      <c r="A494" s="219"/>
      <c r="B494" s="10" t="s">
        <v>298</v>
      </c>
      <c r="C494" s="10"/>
      <c r="D494" s="253">
        <v>8028</v>
      </c>
      <c r="E494" s="10">
        <v>1452</v>
      </c>
      <c r="F494" s="10">
        <v>919</v>
      </c>
      <c r="G494" s="10">
        <v>760</v>
      </c>
      <c r="H494" s="10">
        <v>664</v>
      </c>
      <c r="I494" s="10">
        <v>666</v>
      </c>
      <c r="J494" s="10"/>
      <c r="K494" s="343"/>
      <c r="L494" s="344"/>
      <c r="M494" s="10">
        <v>215559.28</v>
      </c>
      <c r="N494" s="10">
        <v>131515.96</v>
      </c>
      <c r="O494" s="10">
        <v>100990.92</v>
      </c>
      <c r="P494" s="10">
        <v>66650.3</v>
      </c>
      <c r="Q494" s="10">
        <v>625089.42000000004</v>
      </c>
      <c r="R494" s="10"/>
      <c r="S494" s="343"/>
      <c r="T494" s="344"/>
      <c r="U494" s="10">
        <v>128</v>
      </c>
      <c r="V494" s="10">
        <v>78</v>
      </c>
      <c r="W494" s="10">
        <v>63</v>
      </c>
      <c r="X494" s="10">
        <v>42</v>
      </c>
      <c r="Y494" s="10">
        <v>415</v>
      </c>
      <c r="Z494" s="10"/>
      <c r="AA494" s="208"/>
      <c r="AB494" s="10" t="s">
        <v>345</v>
      </c>
      <c r="AC494" s="10"/>
      <c r="AD494" s="253">
        <v>8043</v>
      </c>
      <c r="AE494" s="220">
        <v>8</v>
      </c>
      <c r="AF494" s="220">
        <v>4</v>
      </c>
      <c r="AG494" s="220">
        <v>3</v>
      </c>
      <c r="AH494" s="220">
        <v>1</v>
      </c>
      <c r="AI494" s="220"/>
      <c r="AJ494" s="220"/>
      <c r="AK494" s="343"/>
      <c r="AL494" s="344"/>
      <c r="AM494" s="220">
        <v>341.82</v>
      </c>
      <c r="AN494" s="220">
        <v>227.36</v>
      </c>
      <c r="AO494" s="220">
        <v>69.260000000000005</v>
      </c>
      <c r="AP494" s="220">
        <v>15</v>
      </c>
      <c r="AQ494" s="220">
        <v>0</v>
      </c>
      <c r="AR494" s="220"/>
      <c r="AS494" s="343"/>
      <c r="AT494" s="344"/>
      <c r="AU494" s="220">
        <v>42.727499999999999</v>
      </c>
      <c r="AV494" s="220">
        <v>28.42</v>
      </c>
      <c r="AW494" s="220">
        <v>9.8942857140000005</v>
      </c>
      <c r="AX494" s="220">
        <v>2.1428571430000001</v>
      </c>
      <c r="AY494" s="220">
        <v>0</v>
      </c>
      <c r="AZ494" s="220"/>
      <c r="BA494" s="208"/>
    </row>
    <row r="495" spans="1:53" x14ac:dyDescent="0.25">
      <c r="A495" s="219"/>
      <c r="B495" s="10" t="s">
        <v>300</v>
      </c>
      <c r="C495" s="10"/>
      <c r="D495" s="253">
        <v>8218</v>
      </c>
      <c r="E495" s="10">
        <v>39</v>
      </c>
      <c r="F495" s="10">
        <v>26</v>
      </c>
      <c r="G495" s="10">
        <v>15</v>
      </c>
      <c r="H495" s="10">
        <v>14</v>
      </c>
      <c r="I495" s="10">
        <v>15</v>
      </c>
      <c r="J495" s="10"/>
      <c r="K495" s="343"/>
      <c r="L495" s="344"/>
      <c r="M495" s="10">
        <v>9226.06</v>
      </c>
      <c r="N495" s="10">
        <v>6936.12</v>
      </c>
      <c r="O495" s="10">
        <v>3363.49</v>
      </c>
      <c r="P495" s="10">
        <v>1935.77</v>
      </c>
      <c r="Q495" s="10">
        <v>9915.1299999999992</v>
      </c>
      <c r="R495" s="10"/>
      <c r="S495" s="343"/>
      <c r="T495" s="344"/>
      <c r="U495" s="10">
        <v>205</v>
      </c>
      <c r="V495" s="10">
        <v>154</v>
      </c>
      <c r="W495" s="10">
        <v>75</v>
      </c>
      <c r="X495" s="10">
        <v>43</v>
      </c>
      <c r="Y495" s="10">
        <v>220</v>
      </c>
      <c r="Z495" s="10"/>
      <c r="AA495" s="208"/>
      <c r="AB495" s="10" t="s">
        <v>347</v>
      </c>
      <c r="AC495" s="10"/>
      <c r="AD495" s="253">
        <v>8053</v>
      </c>
      <c r="AE495" s="220">
        <v>13</v>
      </c>
      <c r="AF495" s="220">
        <v>10</v>
      </c>
      <c r="AG495" s="220">
        <v>9</v>
      </c>
      <c r="AH495" s="220">
        <v>8</v>
      </c>
      <c r="AI495" s="220">
        <v>8</v>
      </c>
      <c r="AJ495" s="220"/>
      <c r="AK495" s="343"/>
      <c r="AL495" s="344"/>
      <c r="AM495" s="220">
        <v>2980.72</v>
      </c>
      <c r="AN495" s="220">
        <v>2962.09</v>
      </c>
      <c r="AO495" s="220">
        <v>2562.0500000000002</v>
      </c>
      <c r="AP495" s="220">
        <v>2711.32</v>
      </c>
      <c r="AQ495" s="220">
        <v>768.65</v>
      </c>
      <c r="AR495" s="220"/>
      <c r="AS495" s="343"/>
      <c r="AT495" s="344"/>
      <c r="AU495" s="220">
        <v>212.9085714</v>
      </c>
      <c r="AV495" s="220">
        <v>211.57785709999999</v>
      </c>
      <c r="AW495" s="220">
        <v>197.08076919999999</v>
      </c>
      <c r="AX495" s="220">
        <v>208.5630769</v>
      </c>
      <c r="AY495" s="220">
        <v>59.126923079999997</v>
      </c>
      <c r="AZ495" s="220"/>
      <c r="BA495" s="208"/>
    </row>
    <row r="496" spans="1:53" x14ac:dyDescent="0.25">
      <c r="A496" s="219"/>
      <c r="B496" s="10" t="s">
        <v>303</v>
      </c>
      <c r="C496" s="10"/>
      <c r="D496" s="253">
        <v>8260</v>
      </c>
      <c r="E496" s="10">
        <v>2</v>
      </c>
      <c r="F496" s="10">
        <v>2</v>
      </c>
      <c r="G496" s="10">
        <v>1</v>
      </c>
      <c r="H496" s="10">
        <v>1</v>
      </c>
      <c r="I496" s="10">
        <v>2</v>
      </c>
      <c r="J496" s="10"/>
      <c r="K496" s="343"/>
      <c r="L496" s="344"/>
      <c r="M496" s="10">
        <v>12.08</v>
      </c>
      <c r="N496" s="10">
        <v>217.05</v>
      </c>
      <c r="O496" s="10">
        <v>6.25</v>
      </c>
      <c r="P496" s="10">
        <v>6.04</v>
      </c>
      <c r="Q496" s="10">
        <v>679.94</v>
      </c>
      <c r="R496" s="10"/>
      <c r="S496" s="343"/>
      <c r="T496" s="344"/>
      <c r="U496" s="10">
        <v>6</v>
      </c>
      <c r="V496" s="10">
        <v>109</v>
      </c>
      <c r="W496" s="10">
        <v>3</v>
      </c>
      <c r="X496" s="10">
        <v>3</v>
      </c>
      <c r="Y496" s="10">
        <v>340</v>
      </c>
      <c r="Z496" s="10"/>
      <c r="AA496" s="208"/>
      <c r="AB496" s="10" t="s">
        <v>350</v>
      </c>
      <c r="AC496" s="10"/>
      <c r="AD496" s="253">
        <v>8081</v>
      </c>
      <c r="AE496" s="220">
        <v>1</v>
      </c>
      <c r="AF496" s="220"/>
      <c r="AG496" s="220"/>
      <c r="AH496" s="220"/>
      <c r="AI496" s="220"/>
      <c r="AJ496" s="220"/>
      <c r="AK496" s="343"/>
      <c r="AL496" s="344"/>
      <c r="AM496" s="220">
        <v>72.31</v>
      </c>
      <c r="AN496" s="220">
        <v>0</v>
      </c>
      <c r="AO496" s="220">
        <v>0</v>
      </c>
      <c r="AP496" s="220">
        <v>0</v>
      </c>
      <c r="AQ496" s="220">
        <v>0</v>
      </c>
      <c r="AR496" s="220"/>
      <c r="AS496" s="343"/>
      <c r="AT496" s="344"/>
      <c r="AU496" s="220">
        <v>72.31</v>
      </c>
      <c r="AV496" s="220">
        <v>0</v>
      </c>
      <c r="AW496" s="220">
        <v>0</v>
      </c>
      <c r="AX496" s="220">
        <v>0</v>
      </c>
      <c r="AY496" s="220">
        <v>0</v>
      </c>
      <c r="AZ496" s="220"/>
      <c r="BA496" s="208"/>
    </row>
    <row r="497" spans="1:53" x14ac:dyDescent="0.25">
      <c r="A497" s="219"/>
      <c r="B497" s="10" t="s">
        <v>720</v>
      </c>
      <c r="C497" s="10"/>
      <c r="D497" s="253">
        <v>8260</v>
      </c>
      <c r="E497" s="10">
        <v>3</v>
      </c>
      <c r="F497" s="10">
        <v>1</v>
      </c>
      <c r="G497" s="10">
        <v>2</v>
      </c>
      <c r="H497" s="10">
        <v>2</v>
      </c>
      <c r="I497" s="10">
        <v>1</v>
      </c>
      <c r="J497" s="10"/>
      <c r="K497" s="343"/>
      <c r="L497" s="344"/>
      <c r="M497" s="10">
        <v>39.99</v>
      </c>
      <c r="N497" s="10">
        <v>24.9</v>
      </c>
      <c r="O497" s="10">
        <v>35.85</v>
      </c>
      <c r="P497" s="10">
        <v>202.44</v>
      </c>
      <c r="Q497" s="10">
        <v>1098.26</v>
      </c>
      <c r="R497" s="10"/>
      <c r="S497" s="343"/>
      <c r="T497" s="344"/>
      <c r="U497" s="10">
        <v>13</v>
      </c>
      <c r="V497" s="10">
        <v>8</v>
      </c>
      <c r="W497" s="10">
        <v>12</v>
      </c>
      <c r="X497" s="10">
        <v>67</v>
      </c>
      <c r="Y497" s="10">
        <v>366</v>
      </c>
      <c r="Z497" s="10"/>
      <c r="AA497" s="208"/>
      <c r="AB497" s="10" t="s">
        <v>351</v>
      </c>
      <c r="AC497" s="10"/>
      <c r="AD497" s="253">
        <v>8326</v>
      </c>
      <c r="AE497" s="220">
        <v>14</v>
      </c>
      <c r="AF497" s="220">
        <v>3</v>
      </c>
      <c r="AG497" s="220">
        <v>3</v>
      </c>
      <c r="AH497" s="220">
        <v>3</v>
      </c>
      <c r="AI497" s="220">
        <v>3</v>
      </c>
      <c r="AJ497" s="220"/>
      <c r="AK497" s="343"/>
      <c r="AL497" s="344"/>
      <c r="AM497" s="220">
        <v>1609.34</v>
      </c>
      <c r="AN497" s="220">
        <v>239.01</v>
      </c>
      <c r="AO497" s="220">
        <v>220.86</v>
      </c>
      <c r="AP497" s="220">
        <v>97.38</v>
      </c>
      <c r="AQ497" s="220">
        <v>903.84</v>
      </c>
      <c r="AR497" s="220"/>
      <c r="AS497" s="343"/>
      <c r="AT497" s="344"/>
      <c r="AU497" s="220">
        <v>107.2893333</v>
      </c>
      <c r="AV497" s="220">
        <v>15.933999999999999</v>
      </c>
      <c r="AW497" s="220">
        <v>16.989230769999999</v>
      </c>
      <c r="AX497" s="220">
        <v>8.1150000000000002</v>
      </c>
      <c r="AY497" s="220">
        <v>64.56</v>
      </c>
      <c r="AZ497" s="220"/>
      <c r="BA497" s="208"/>
    </row>
    <row r="498" spans="1:53" x14ac:dyDescent="0.25">
      <c r="A498" s="219"/>
      <c r="B498" s="10" t="s">
        <v>304</v>
      </c>
      <c r="C498" s="10"/>
      <c r="D498" s="253">
        <v>8215</v>
      </c>
      <c r="E498" s="10">
        <v>81</v>
      </c>
      <c r="F498" s="10">
        <v>42</v>
      </c>
      <c r="G498" s="10">
        <v>34</v>
      </c>
      <c r="H498" s="10">
        <v>30</v>
      </c>
      <c r="I498" s="10">
        <v>29</v>
      </c>
      <c r="J498" s="10"/>
      <c r="K498" s="343"/>
      <c r="L498" s="344"/>
      <c r="M498" s="10">
        <v>6154.62</v>
      </c>
      <c r="N498" s="10">
        <v>2419.42</v>
      </c>
      <c r="O498" s="10">
        <v>1653.86</v>
      </c>
      <c r="P498" s="10">
        <v>1869.02</v>
      </c>
      <c r="Q498" s="10">
        <v>12741.28</v>
      </c>
      <c r="R498" s="10"/>
      <c r="S498" s="343"/>
      <c r="T498" s="344"/>
      <c r="U498" s="10">
        <v>74</v>
      </c>
      <c r="V498" s="10">
        <v>29</v>
      </c>
      <c r="W498" s="10">
        <v>20</v>
      </c>
      <c r="X498" s="10">
        <v>23</v>
      </c>
      <c r="Y498" s="10">
        <v>155</v>
      </c>
      <c r="Z498" s="10"/>
      <c r="AA498" s="208"/>
      <c r="AB498" s="10" t="s">
        <v>352</v>
      </c>
      <c r="AC498" s="10"/>
      <c r="AD498" s="253">
        <v>8332</v>
      </c>
      <c r="AE498" s="220">
        <v>8</v>
      </c>
      <c r="AF498" s="220">
        <v>7</v>
      </c>
      <c r="AG498" s="220">
        <v>6</v>
      </c>
      <c r="AH498" s="220">
        <v>5</v>
      </c>
      <c r="AI498" s="220">
        <v>5</v>
      </c>
      <c r="AJ498" s="220"/>
      <c r="AK498" s="343"/>
      <c r="AL498" s="344"/>
      <c r="AM498" s="220">
        <v>988.11</v>
      </c>
      <c r="AN498" s="220">
        <v>1215.3900000000001</v>
      </c>
      <c r="AO498" s="220">
        <v>1509.6</v>
      </c>
      <c r="AP498" s="220">
        <v>790.85</v>
      </c>
      <c r="AQ498" s="220">
        <v>9041.5499999999993</v>
      </c>
      <c r="AR498" s="220"/>
      <c r="AS498" s="343"/>
      <c r="AT498" s="344"/>
      <c r="AU498" s="220">
        <v>109.79</v>
      </c>
      <c r="AV498" s="220">
        <v>135.0433333</v>
      </c>
      <c r="AW498" s="220">
        <v>167.7333333</v>
      </c>
      <c r="AX498" s="220">
        <v>87.872222219999998</v>
      </c>
      <c r="AY498" s="220">
        <v>1004.616667</v>
      </c>
      <c r="AZ498" s="220"/>
      <c r="BA498" s="208"/>
    </row>
    <row r="499" spans="1:53" x14ac:dyDescent="0.25">
      <c r="A499" s="219"/>
      <c r="B499" s="10" t="s">
        <v>305</v>
      </c>
      <c r="C499" s="10"/>
      <c r="D499" s="253">
        <v>8210</v>
      </c>
      <c r="E499" s="10">
        <v>1</v>
      </c>
      <c r="F499" s="10"/>
      <c r="G499" s="10"/>
      <c r="H499" s="10"/>
      <c r="I499" s="10"/>
      <c r="J499" s="10"/>
      <c r="K499" s="343"/>
      <c r="L499" s="344"/>
      <c r="M499" s="10">
        <v>72.47</v>
      </c>
      <c r="N499" s="10">
        <v>0</v>
      </c>
      <c r="O499" s="10">
        <v>0</v>
      </c>
      <c r="P499" s="10">
        <v>0</v>
      </c>
      <c r="Q499" s="10">
        <v>0</v>
      </c>
      <c r="R499" s="10"/>
      <c r="S499" s="343"/>
      <c r="T499" s="344"/>
      <c r="U499" s="10">
        <v>72</v>
      </c>
      <c r="V499" s="10">
        <v>0</v>
      </c>
      <c r="W499" s="10">
        <v>0</v>
      </c>
      <c r="X499" s="10">
        <v>0</v>
      </c>
      <c r="Y499" s="10">
        <v>0</v>
      </c>
      <c r="Z499" s="10"/>
      <c r="AA499" s="208"/>
      <c r="AB499" s="10" t="s">
        <v>353</v>
      </c>
      <c r="AC499" s="10"/>
      <c r="AD499" s="253">
        <v>8021</v>
      </c>
      <c r="AE499" s="220">
        <v>18</v>
      </c>
      <c r="AF499" s="220">
        <v>12</v>
      </c>
      <c r="AG499" s="220">
        <v>7</v>
      </c>
      <c r="AH499" s="220">
        <v>7</v>
      </c>
      <c r="AI499" s="220">
        <v>7</v>
      </c>
      <c r="AJ499" s="220"/>
      <c r="AK499" s="343"/>
      <c r="AL499" s="344"/>
      <c r="AM499" s="220">
        <v>2106.87</v>
      </c>
      <c r="AN499" s="220">
        <v>2136.4699999999998</v>
      </c>
      <c r="AO499" s="220">
        <v>810.95</v>
      </c>
      <c r="AP499" s="220">
        <v>443.26</v>
      </c>
      <c r="AQ499" s="220">
        <v>5085.9799999999996</v>
      </c>
      <c r="AR499" s="220"/>
      <c r="AS499" s="343"/>
      <c r="AT499" s="344"/>
      <c r="AU499" s="220">
        <v>105.34350000000001</v>
      </c>
      <c r="AV499" s="220">
        <v>106.8235</v>
      </c>
      <c r="AW499" s="220">
        <v>40.547499999999999</v>
      </c>
      <c r="AX499" s="220">
        <v>22.163</v>
      </c>
      <c r="AY499" s="220">
        <v>254.29900000000001</v>
      </c>
      <c r="AZ499" s="220"/>
      <c r="BA499" s="208"/>
    </row>
    <row r="500" spans="1:53" x14ac:dyDescent="0.25">
      <c r="A500" s="219"/>
      <c r="B500" s="10" t="s">
        <v>305</v>
      </c>
      <c r="C500" s="10"/>
      <c r="D500" s="253">
        <v>8219</v>
      </c>
      <c r="E500" s="10">
        <v>114</v>
      </c>
      <c r="F500" s="10">
        <v>67</v>
      </c>
      <c r="G500" s="10">
        <v>50</v>
      </c>
      <c r="H500" s="10">
        <v>39</v>
      </c>
      <c r="I500" s="10">
        <v>44</v>
      </c>
      <c r="J500" s="10"/>
      <c r="K500" s="343"/>
      <c r="L500" s="344"/>
      <c r="M500" s="10">
        <v>27036.45</v>
      </c>
      <c r="N500" s="10">
        <v>12376.98</v>
      </c>
      <c r="O500" s="10">
        <v>12354.22</v>
      </c>
      <c r="P500" s="10">
        <v>4813.8</v>
      </c>
      <c r="Q500" s="10">
        <v>61220.13</v>
      </c>
      <c r="R500" s="10"/>
      <c r="S500" s="343"/>
      <c r="T500" s="344"/>
      <c r="U500" s="10">
        <v>206</v>
      </c>
      <c r="V500" s="10">
        <v>94</v>
      </c>
      <c r="W500" s="10">
        <v>96</v>
      </c>
      <c r="X500" s="10">
        <v>39</v>
      </c>
      <c r="Y500" s="10">
        <v>502</v>
      </c>
      <c r="Z500" s="10"/>
      <c r="AA500" s="208"/>
      <c r="AB500" s="10" t="s">
        <v>355</v>
      </c>
      <c r="AC500" s="10"/>
      <c r="AD500" s="253">
        <v>8201</v>
      </c>
      <c r="AE500" s="220">
        <v>1</v>
      </c>
      <c r="AF500" s="220"/>
      <c r="AG500" s="220"/>
      <c r="AH500" s="220"/>
      <c r="AI500" s="220"/>
      <c r="AJ500" s="220"/>
      <c r="AK500" s="343"/>
      <c r="AL500" s="344"/>
      <c r="AM500" s="220">
        <v>1127.03</v>
      </c>
      <c r="AN500" s="220">
        <v>0</v>
      </c>
      <c r="AO500" s="220">
        <v>0</v>
      </c>
      <c r="AP500" s="220">
        <v>0</v>
      </c>
      <c r="AQ500" s="220">
        <v>0</v>
      </c>
      <c r="AR500" s="220"/>
      <c r="AS500" s="343"/>
      <c r="AT500" s="344"/>
      <c r="AU500" s="220">
        <v>1127.03</v>
      </c>
      <c r="AV500" s="220">
        <v>0</v>
      </c>
      <c r="AW500" s="220">
        <v>0</v>
      </c>
      <c r="AX500" s="220">
        <v>0</v>
      </c>
      <c r="AY500" s="220">
        <v>0</v>
      </c>
      <c r="AZ500" s="220"/>
      <c r="BA500" s="208"/>
    </row>
    <row r="501" spans="1:53" x14ac:dyDescent="0.25">
      <c r="A501" s="219"/>
      <c r="B501" s="10" t="s">
        <v>307</v>
      </c>
      <c r="C501" s="10"/>
      <c r="D501" s="253">
        <v>8270</v>
      </c>
      <c r="E501" s="10">
        <v>1</v>
      </c>
      <c r="F501" s="10">
        <v>1</v>
      </c>
      <c r="G501" s="10">
        <v>1</v>
      </c>
      <c r="H501" s="10">
        <v>1</v>
      </c>
      <c r="I501" s="10">
        <v>1</v>
      </c>
      <c r="J501" s="10"/>
      <c r="K501" s="343"/>
      <c r="L501" s="344"/>
      <c r="M501" s="10">
        <v>54.03</v>
      </c>
      <c r="N501" s="10">
        <v>44.6</v>
      </c>
      <c r="O501" s="10">
        <v>21.51</v>
      </c>
      <c r="P501" s="10">
        <v>9.26</v>
      </c>
      <c r="Q501" s="10">
        <v>15</v>
      </c>
      <c r="R501" s="10"/>
      <c r="S501" s="343"/>
      <c r="T501" s="344"/>
      <c r="U501" s="10">
        <v>54</v>
      </c>
      <c r="V501" s="10">
        <v>45</v>
      </c>
      <c r="W501" s="10">
        <v>22</v>
      </c>
      <c r="X501" s="10">
        <v>9</v>
      </c>
      <c r="Y501" s="10">
        <v>15</v>
      </c>
      <c r="Z501" s="10"/>
      <c r="AA501" s="208"/>
      <c r="AB501" s="10" t="s">
        <v>355</v>
      </c>
      <c r="AC501" s="10"/>
      <c r="AD501" s="253">
        <v>8205</v>
      </c>
      <c r="AE501" s="220">
        <v>1</v>
      </c>
      <c r="AF501" s="220"/>
      <c r="AG501" s="220"/>
      <c r="AH501" s="220"/>
      <c r="AI501" s="220"/>
      <c r="AJ501" s="220"/>
      <c r="AK501" s="343"/>
      <c r="AL501" s="344"/>
      <c r="AM501" s="220">
        <v>283.39</v>
      </c>
      <c r="AN501" s="220">
        <v>0</v>
      </c>
      <c r="AO501" s="220">
        <v>0</v>
      </c>
      <c r="AP501" s="220">
        <v>0</v>
      </c>
      <c r="AQ501" s="220">
        <v>0</v>
      </c>
      <c r="AR501" s="220"/>
      <c r="AS501" s="343"/>
      <c r="AT501" s="344"/>
      <c r="AU501" s="220">
        <v>283.39</v>
      </c>
      <c r="AV501" s="220">
        <v>0</v>
      </c>
      <c r="AW501" s="220">
        <v>0</v>
      </c>
      <c r="AX501" s="220">
        <v>0</v>
      </c>
      <c r="AY501" s="220">
        <v>0</v>
      </c>
      <c r="AZ501" s="220"/>
      <c r="BA501" s="208"/>
    </row>
    <row r="502" spans="1:53" x14ac:dyDescent="0.25">
      <c r="A502" s="219"/>
      <c r="B502" s="10" t="s">
        <v>308</v>
      </c>
      <c r="C502" s="10"/>
      <c r="D502" s="253">
        <v>8323</v>
      </c>
      <c r="E502" s="10">
        <v>55</v>
      </c>
      <c r="F502" s="10">
        <v>23</v>
      </c>
      <c r="G502" s="10">
        <v>29</v>
      </c>
      <c r="H502" s="10">
        <v>17</v>
      </c>
      <c r="I502" s="10">
        <v>31</v>
      </c>
      <c r="J502" s="10"/>
      <c r="K502" s="343"/>
      <c r="L502" s="344"/>
      <c r="M502" s="10">
        <v>12833.21</v>
      </c>
      <c r="N502" s="10">
        <v>7964.82</v>
      </c>
      <c r="O502" s="10">
        <v>9247.32</v>
      </c>
      <c r="P502" s="10">
        <v>3164.99</v>
      </c>
      <c r="Q502" s="10">
        <v>33119.040000000001</v>
      </c>
      <c r="R502" s="10"/>
      <c r="S502" s="343"/>
      <c r="T502" s="344"/>
      <c r="U502" s="10">
        <v>204</v>
      </c>
      <c r="V502" s="10">
        <v>126</v>
      </c>
      <c r="W502" s="10">
        <v>157</v>
      </c>
      <c r="X502" s="10">
        <v>70</v>
      </c>
      <c r="Y502" s="10">
        <v>543</v>
      </c>
      <c r="Z502" s="10"/>
      <c r="AA502" s="208"/>
      <c r="AB502" s="10" t="s">
        <v>355</v>
      </c>
      <c r="AC502" s="10"/>
      <c r="AD502" s="253">
        <v>8220</v>
      </c>
      <c r="AE502" s="220">
        <v>4</v>
      </c>
      <c r="AF502" s="220"/>
      <c r="AG502" s="220"/>
      <c r="AH502" s="220"/>
      <c r="AI502" s="220"/>
      <c r="AJ502" s="220"/>
      <c r="AK502" s="343"/>
      <c r="AL502" s="344"/>
      <c r="AM502" s="220">
        <v>1435.05</v>
      </c>
      <c r="AN502" s="220">
        <v>0</v>
      </c>
      <c r="AO502" s="220">
        <v>0</v>
      </c>
      <c r="AP502" s="220">
        <v>0</v>
      </c>
      <c r="AQ502" s="220">
        <v>0</v>
      </c>
      <c r="AR502" s="220"/>
      <c r="AS502" s="343"/>
      <c r="AT502" s="344"/>
      <c r="AU502" s="220">
        <v>358.76249999999999</v>
      </c>
      <c r="AV502" s="220">
        <v>0</v>
      </c>
      <c r="AW502" s="220">
        <v>0</v>
      </c>
      <c r="AX502" s="220">
        <v>0</v>
      </c>
      <c r="AY502" s="220">
        <v>0</v>
      </c>
      <c r="AZ502" s="220"/>
      <c r="BA502" s="208"/>
    </row>
    <row r="503" spans="1:53" x14ac:dyDescent="0.25">
      <c r="A503" s="219"/>
      <c r="B503" s="10" t="s">
        <v>310</v>
      </c>
      <c r="C503" s="10"/>
      <c r="D503" s="253">
        <v>8032</v>
      </c>
      <c r="E503" s="10">
        <v>46</v>
      </c>
      <c r="F503" s="10">
        <v>25</v>
      </c>
      <c r="G503" s="10">
        <v>28</v>
      </c>
      <c r="H503" s="10">
        <v>25</v>
      </c>
      <c r="I503" s="10">
        <v>26</v>
      </c>
      <c r="J503" s="10"/>
      <c r="K503" s="343"/>
      <c r="L503" s="344"/>
      <c r="M503" s="10">
        <v>8236.06</v>
      </c>
      <c r="N503" s="10">
        <v>3635.76</v>
      </c>
      <c r="O503" s="10">
        <v>5181.3500000000004</v>
      </c>
      <c r="P503" s="10">
        <v>3280.73</v>
      </c>
      <c r="Q503" s="10">
        <v>32495.78</v>
      </c>
      <c r="R503" s="10"/>
      <c r="S503" s="343"/>
      <c r="T503" s="344"/>
      <c r="U503" s="10">
        <v>155</v>
      </c>
      <c r="V503" s="10">
        <v>69</v>
      </c>
      <c r="W503" s="10">
        <v>102</v>
      </c>
      <c r="X503" s="10">
        <v>66</v>
      </c>
      <c r="Y503" s="10">
        <v>637</v>
      </c>
      <c r="Z503" s="10"/>
      <c r="AA503" s="208"/>
      <c r="AB503" s="10" t="s">
        <v>358</v>
      </c>
      <c r="AC503" s="10"/>
      <c r="AD503" s="253">
        <v>8327</v>
      </c>
      <c r="AE503" s="220">
        <v>5</v>
      </c>
      <c r="AF503" s="220">
        <v>3</v>
      </c>
      <c r="AG503" s="220">
        <v>3</v>
      </c>
      <c r="AH503" s="220">
        <v>2</v>
      </c>
      <c r="AI503" s="220">
        <v>1</v>
      </c>
      <c r="AJ503" s="220"/>
      <c r="AK503" s="343"/>
      <c r="AL503" s="344"/>
      <c r="AM503" s="220">
        <v>31456.9</v>
      </c>
      <c r="AN503" s="220">
        <v>145.35</v>
      </c>
      <c r="AO503" s="220">
        <v>152.88999999999999</v>
      </c>
      <c r="AP503" s="220">
        <v>76.23</v>
      </c>
      <c r="AQ503" s="220">
        <v>41.91</v>
      </c>
      <c r="AR503" s="220"/>
      <c r="AS503" s="343"/>
      <c r="AT503" s="344"/>
      <c r="AU503" s="220">
        <v>4493.8428569999996</v>
      </c>
      <c r="AV503" s="220">
        <v>20.764285709999999</v>
      </c>
      <c r="AW503" s="220">
        <v>30.577999999999999</v>
      </c>
      <c r="AX503" s="220">
        <v>15.246</v>
      </c>
      <c r="AY503" s="220">
        <v>8.3819999999999997</v>
      </c>
      <c r="AZ503" s="220"/>
      <c r="BA503" s="208"/>
    </row>
    <row r="504" spans="1:53" x14ac:dyDescent="0.25">
      <c r="A504" s="219"/>
      <c r="B504" s="10" t="s">
        <v>312</v>
      </c>
      <c r="C504" s="10"/>
      <c r="D504" s="253">
        <v>8349</v>
      </c>
      <c r="E504" s="10">
        <v>2</v>
      </c>
      <c r="F504" s="10">
        <v>1</v>
      </c>
      <c r="G504" s="10">
        <v>1</v>
      </c>
      <c r="H504" s="10">
        <v>1</v>
      </c>
      <c r="I504" s="10">
        <v>2</v>
      </c>
      <c r="J504" s="10"/>
      <c r="K504" s="343"/>
      <c r="L504" s="344"/>
      <c r="M504" s="10">
        <v>520.84</v>
      </c>
      <c r="N504" s="10">
        <v>516.42999999999995</v>
      </c>
      <c r="O504" s="10">
        <v>397.09</v>
      </c>
      <c r="P504" s="10">
        <v>250.4</v>
      </c>
      <c r="Q504" s="10">
        <v>4551.8599999999997</v>
      </c>
      <c r="R504" s="10"/>
      <c r="S504" s="343"/>
      <c r="T504" s="344"/>
      <c r="U504" s="10">
        <v>260</v>
      </c>
      <c r="V504" s="10">
        <v>258</v>
      </c>
      <c r="W504" s="10">
        <v>199</v>
      </c>
      <c r="X504" s="10">
        <v>125</v>
      </c>
      <c r="Y504" s="10">
        <v>2276</v>
      </c>
      <c r="Z504" s="10"/>
      <c r="AA504" s="208"/>
      <c r="AB504" s="10" t="s">
        <v>361</v>
      </c>
      <c r="AC504" s="10"/>
      <c r="AD504" s="253">
        <v>8021</v>
      </c>
      <c r="AE504" s="220">
        <v>130</v>
      </c>
      <c r="AF504" s="220">
        <v>65</v>
      </c>
      <c r="AG504" s="220">
        <v>31</v>
      </c>
      <c r="AH504" s="220">
        <v>22</v>
      </c>
      <c r="AI504" s="220">
        <v>18</v>
      </c>
      <c r="AJ504" s="220"/>
      <c r="AK504" s="343"/>
      <c r="AL504" s="344"/>
      <c r="AM504" s="220">
        <v>21831.19</v>
      </c>
      <c r="AN504" s="220">
        <v>10072.91</v>
      </c>
      <c r="AO504" s="220">
        <v>11341.76</v>
      </c>
      <c r="AP504" s="220">
        <v>8569.69</v>
      </c>
      <c r="AQ504" s="220">
        <v>16434.63</v>
      </c>
      <c r="AR504" s="220"/>
      <c r="AS504" s="343"/>
      <c r="AT504" s="344"/>
      <c r="AU504" s="220">
        <v>164.14428570000001</v>
      </c>
      <c r="AV504" s="220">
        <v>75.736165409999998</v>
      </c>
      <c r="AW504" s="220">
        <v>92.209430889999993</v>
      </c>
      <c r="AX504" s="220">
        <v>69.672276420000003</v>
      </c>
      <c r="AY504" s="220">
        <v>135.8233884</v>
      </c>
      <c r="AZ504" s="220"/>
      <c r="BA504" s="208"/>
    </row>
    <row r="505" spans="1:53" x14ac:dyDescent="0.25">
      <c r="A505" s="219"/>
      <c r="B505" s="10" t="s">
        <v>313</v>
      </c>
      <c r="C505" s="10"/>
      <c r="D505" s="253">
        <v>8037</v>
      </c>
      <c r="E505" s="10">
        <v>1078</v>
      </c>
      <c r="F505" s="10">
        <v>703</v>
      </c>
      <c r="G505" s="10">
        <v>531</v>
      </c>
      <c r="H505" s="10">
        <v>424</v>
      </c>
      <c r="I505" s="10">
        <v>488</v>
      </c>
      <c r="J505" s="10"/>
      <c r="K505" s="343"/>
      <c r="L505" s="344"/>
      <c r="M505" s="10">
        <v>174935.61</v>
      </c>
      <c r="N505" s="10">
        <v>130469.11</v>
      </c>
      <c r="O505" s="10">
        <v>81157.240000000005</v>
      </c>
      <c r="P505" s="10">
        <v>58952.15</v>
      </c>
      <c r="Q505" s="10">
        <v>545830.79</v>
      </c>
      <c r="R505" s="10"/>
      <c r="S505" s="343"/>
      <c r="T505" s="344"/>
      <c r="U505" s="10">
        <v>140</v>
      </c>
      <c r="V505" s="10">
        <v>104</v>
      </c>
      <c r="W505" s="10">
        <v>68</v>
      </c>
      <c r="X505" s="10">
        <v>51</v>
      </c>
      <c r="Y505" s="10">
        <v>463</v>
      </c>
      <c r="Z505" s="10"/>
      <c r="AA505" s="208"/>
      <c r="AB505" s="10" t="s">
        <v>363</v>
      </c>
      <c r="AC505" s="10"/>
      <c r="AD505" s="253">
        <v>8221</v>
      </c>
      <c r="AE505" s="220">
        <v>43</v>
      </c>
      <c r="AF505" s="220">
        <v>19</v>
      </c>
      <c r="AG505" s="220">
        <v>18</v>
      </c>
      <c r="AH505" s="220">
        <v>10</v>
      </c>
      <c r="AI505" s="220">
        <v>17</v>
      </c>
      <c r="AJ505" s="220"/>
      <c r="AK505" s="343"/>
      <c r="AL505" s="344"/>
      <c r="AM505" s="220">
        <v>16471.23</v>
      </c>
      <c r="AN505" s="220">
        <v>2205.81</v>
      </c>
      <c r="AO505" s="220">
        <v>1306.52</v>
      </c>
      <c r="AP505" s="220">
        <v>461.09</v>
      </c>
      <c r="AQ505" s="220">
        <v>3055.8</v>
      </c>
      <c r="AR505" s="220"/>
      <c r="AS505" s="343"/>
      <c r="AT505" s="344"/>
      <c r="AU505" s="220">
        <v>329.4246</v>
      </c>
      <c r="AV505" s="220">
        <v>44.116199999999999</v>
      </c>
      <c r="AW505" s="220">
        <v>30.38418605</v>
      </c>
      <c r="AX505" s="220">
        <v>11.246097560000001</v>
      </c>
      <c r="AY505" s="220">
        <v>65.017021279999994</v>
      </c>
      <c r="AZ505" s="220"/>
      <c r="BA505" s="208"/>
    </row>
    <row r="506" spans="1:53" x14ac:dyDescent="0.25">
      <c r="A506" s="219"/>
      <c r="B506" s="10" t="s">
        <v>314</v>
      </c>
      <c r="C506" s="10"/>
      <c r="D506" s="253">
        <v>8038</v>
      </c>
      <c r="E506" s="10">
        <v>26</v>
      </c>
      <c r="F506" s="10">
        <v>19</v>
      </c>
      <c r="G506" s="10">
        <v>15</v>
      </c>
      <c r="H506" s="10">
        <v>10</v>
      </c>
      <c r="I506" s="10">
        <v>11</v>
      </c>
      <c r="J506" s="10"/>
      <c r="K506" s="343"/>
      <c r="L506" s="344"/>
      <c r="M506" s="10">
        <v>5882.76</v>
      </c>
      <c r="N506" s="10">
        <v>5612.15</v>
      </c>
      <c r="O506" s="10">
        <v>4676.24</v>
      </c>
      <c r="P506" s="10">
        <v>2204.17</v>
      </c>
      <c r="Q506" s="10">
        <v>11458.88</v>
      </c>
      <c r="R506" s="10"/>
      <c r="S506" s="343"/>
      <c r="T506" s="344"/>
      <c r="U506" s="10">
        <v>163</v>
      </c>
      <c r="V506" s="10">
        <v>156</v>
      </c>
      <c r="W506" s="10">
        <v>134</v>
      </c>
      <c r="X506" s="10">
        <v>65</v>
      </c>
      <c r="Y506" s="10">
        <v>327</v>
      </c>
      <c r="Z506" s="10"/>
      <c r="AA506" s="208"/>
      <c r="AB506" s="10" t="s">
        <v>663</v>
      </c>
      <c r="AC506" s="10"/>
      <c r="AD506" s="253">
        <v>8087</v>
      </c>
      <c r="AE506" s="220">
        <v>3</v>
      </c>
      <c r="AF506" s="220">
        <v>2</v>
      </c>
      <c r="AG506" s="220">
        <v>2</v>
      </c>
      <c r="AH506" s="220">
        <v>2</v>
      </c>
      <c r="AI506" s="220">
        <v>3</v>
      </c>
      <c r="AJ506" s="220"/>
      <c r="AK506" s="343"/>
      <c r="AL506" s="344"/>
      <c r="AM506" s="220">
        <v>65.86</v>
      </c>
      <c r="AN506" s="220">
        <v>60.41</v>
      </c>
      <c r="AO506" s="220">
        <v>49.06</v>
      </c>
      <c r="AP506" s="220">
        <v>45.33</v>
      </c>
      <c r="AQ506" s="220">
        <v>161.88</v>
      </c>
      <c r="AR506" s="220"/>
      <c r="AS506" s="343"/>
      <c r="AT506" s="344"/>
      <c r="AU506" s="220">
        <v>16.465</v>
      </c>
      <c r="AV506" s="220">
        <v>15.102499999999999</v>
      </c>
      <c r="AW506" s="220">
        <v>16.353333330000002</v>
      </c>
      <c r="AX506" s="220">
        <v>15.11</v>
      </c>
      <c r="AY506" s="220">
        <v>40.47</v>
      </c>
      <c r="AZ506" s="220"/>
      <c r="BA506" s="208"/>
    </row>
    <row r="507" spans="1:53" x14ac:dyDescent="0.25">
      <c r="A507" s="219"/>
      <c r="B507" s="10" t="s">
        <v>316</v>
      </c>
      <c r="C507" s="10"/>
      <c r="D507" s="253">
        <v>8344</v>
      </c>
      <c r="E507" s="10">
        <v>10</v>
      </c>
      <c r="F507" s="10">
        <v>4</v>
      </c>
      <c r="G507" s="10">
        <v>5</v>
      </c>
      <c r="H507" s="10">
        <v>6</v>
      </c>
      <c r="I507" s="10">
        <v>4</v>
      </c>
      <c r="J507" s="10"/>
      <c r="K507" s="343"/>
      <c r="L507" s="344"/>
      <c r="M507" s="10">
        <v>2076.84</v>
      </c>
      <c r="N507" s="10">
        <v>1427.18</v>
      </c>
      <c r="O507" s="10">
        <v>1412.22</v>
      </c>
      <c r="P507" s="10">
        <v>1705.64</v>
      </c>
      <c r="Q507" s="10">
        <v>3228.49</v>
      </c>
      <c r="R507" s="10"/>
      <c r="S507" s="343"/>
      <c r="T507" s="344"/>
      <c r="U507" s="10">
        <v>189</v>
      </c>
      <c r="V507" s="10">
        <v>130</v>
      </c>
      <c r="W507" s="10">
        <v>157</v>
      </c>
      <c r="X507" s="10">
        <v>190</v>
      </c>
      <c r="Y507" s="10">
        <v>461</v>
      </c>
      <c r="Z507" s="10"/>
      <c r="AA507" s="208"/>
      <c r="AB507" s="10" t="s">
        <v>369</v>
      </c>
      <c r="AC507" s="10"/>
      <c r="AD507" s="253">
        <v>8008</v>
      </c>
      <c r="AE507" s="220">
        <v>7</v>
      </c>
      <c r="AF507" s="220">
        <v>3</v>
      </c>
      <c r="AG507" s="220">
        <v>3</v>
      </c>
      <c r="AH507" s="220">
        <v>2</v>
      </c>
      <c r="AI507" s="220">
        <v>3</v>
      </c>
      <c r="AJ507" s="220"/>
      <c r="AK507" s="343"/>
      <c r="AL507" s="344"/>
      <c r="AM507" s="220">
        <v>752.71</v>
      </c>
      <c r="AN507" s="220">
        <v>299.75</v>
      </c>
      <c r="AO507" s="220">
        <v>306.10000000000002</v>
      </c>
      <c r="AP507" s="220">
        <v>228.04</v>
      </c>
      <c r="AQ507" s="220">
        <v>2260.6999999999998</v>
      </c>
      <c r="AR507" s="220"/>
      <c r="AS507" s="343"/>
      <c r="AT507" s="344"/>
      <c r="AU507" s="220">
        <v>107.53</v>
      </c>
      <c r="AV507" s="220">
        <v>42.821428570000002</v>
      </c>
      <c r="AW507" s="220">
        <v>51.016666669999999</v>
      </c>
      <c r="AX507" s="220">
        <v>38.006666670000001</v>
      </c>
      <c r="AY507" s="220">
        <v>322.95714290000001</v>
      </c>
      <c r="AZ507" s="220"/>
      <c r="BA507" s="208"/>
    </row>
    <row r="508" spans="1:53" x14ac:dyDescent="0.25">
      <c r="A508" s="219"/>
      <c r="B508" s="10" t="s">
        <v>318</v>
      </c>
      <c r="C508" s="10"/>
      <c r="D508" s="253">
        <v>8079</v>
      </c>
      <c r="E508" s="10">
        <v>1</v>
      </c>
      <c r="F508" s="10">
        <v>1</v>
      </c>
      <c r="G508" s="10">
        <v>1</v>
      </c>
      <c r="H508" s="10">
        <v>1</v>
      </c>
      <c r="I508" s="10"/>
      <c r="J508" s="10"/>
      <c r="K508" s="343"/>
      <c r="L508" s="344"/>
      <c r="M508" s="10">
        <v>198.29</v>
      </c>
      <c r="N508" s="10">
        <v>168.42</v>
      </c>
      <c r="O508" s="10">
        <v>196.28</v>
      </c>
      <c r="P508" s="10">
        <v>228.46</v>
      </c>
      <c r="Q508" s="10">
        <v>0</v>
      </c>
      <c r="R508" s="10"/>
      <c r="S508" s="343"/>
      <c r="T508" s="344"/>
      <c r="U508" s="10">
        <v>198</v>
      </c>
      <c r="V508" s="10">
        <v>168</v>
      </c>
      <c r="W508" s="10">
        <v>196</v>
      </c>
      <c r="X508" s="10">
        <v>228</v>
      </c>
      <c r="Y508" s="10">
        <v>0</v>
      </c>
      <c r="Z508" s="10"/>
      <c r="AA508" s="208"/>
      <c r="AB508" s="10" t="s">
        <v>370</v>
      </c>
      <c r="AC508" s="10"/>
      <c r="AD508" s="253">
        <v>8403</v>
      </c>
      <c r="AE508" s="220">
        <v>9</v>
      </c>
      <c r="AF508" s="220">
        <v>4</v>
      </c>
      <c r="AG508" s="220">
        <v>1</v>
      </c>
      <c r="AH508" s="220"/>
      <c r="AI508" s="220"/>
      <c r="AJ508" s="220"/>
      <c r="AK508" s="343"/>
      <c r="AL508" s="344"/>
      <c r="AM508" s="220">
        <v>1361.39</v>
      </c>
      <c r="AN508" s="220">
        <v>385.98</v>
      </c>
      <c r="AO508" s="220">
        <v>238.94</v>
      </c>
      <c r="AP508" s="220">
        <v>0</v>
      </c>
      <c r="AQ508" s="220">
        <v>0</v>
      </c>
      <c r="AR508" s="220"/>
      <c r="AS508" s="343"/>
      <c r="AT508" s="344"/>
      <c r="AU508" s="220">
        <v>151.2655556</v>
      </c>
      <c r="AV508" s="220">
        <v>42.886666669999997</v>
      </c>
      <c r="AW508" s="220">
        <v>34.13428571</v>
      </c>
      <c r="AX508" s="220">
        <v>0</v>
      </c>
      <c r="AY508" s="220">
        <v>0</v>
      </c>
      <c r="AZ508" s="220"/>
      <c r="BA508" s="208"/>
    </row>
    <row r="509" spans="1:53" x14ac:dyDescent="0.25">
      <c r="A509" s="219"/>
      <c r="B509" s="10" t="s">
        <v>321</v>
      </c>
      <c r="C509" s="10"/>
      <c r="D509" s="253">
        <v>8039</v>
      </c>
      <c r="E509" s="10">
        <v>31</v>
      </c>
      <c r="F509" s="10">
        <v>18</v>
      </c>
      <c r="G509" s="10">
        <v>16</v>
      </c>
      <c r="H509" s="10">
        <v>11</v>
      </c>
      <c r="I509" s="10">
        <v>16</v>
      </c>
      <c r="J509" s="10"/>
      <c r="K509" s="343"/>
      <c r="L509" s="344"/>
      <c r="M509" s="10">
        <v>5909.82</v>
      </c>
      <c r="N509" s="10">
        <v>4916.13</v>
      </c>
      <c r="O509" s="10">
        <v>3143.2</v>
      </c>
      <c r="P509" s="10">
        <v>1562.09</v>
      </c>
      <c r="Q509" s="10">
        <v>17675.7</v>
      </c>
      <c r="R509" s="10"/>
      <c r="S509" s="343"/>
      <c r="T509" s="344"/>
      <c r="U509" s="10">
        <v>164</v>
      </c>
      <c r="V509" s="10">
        <v>137</v>
      </c>
      <c r="W509" s="10">
        <v>90</v>
      </c>
      <c r="X509" s="10">
        <v>49</v>
      </c>
      <c r="Y509" s="10">
        <v>505</v>
      </c>
      <c r="Z509" s="10"/>
      <c r="AA509" s="208"/>
      <c r="AB509" s="10" t="s">
        <v>372</v>
      </c>
      <c r="AC509" s="10"/>
      <c r="AD509" s="253">
        <v>8008</v>
      </c>
      <c r="AE509" s="220">
        <v>1</v>
      </c>
      <c r="AF509" s="220">
        <v>1</v>
      </c>
      <c r="AG509" s="220">
        <v>1</v>
      </c>
      <c r="AH509" s="220">
        <v>1</v>
      </c>
      <c r="AI509" s="220">
        <v>1</v>
      </c>
      <c r="AJ509" s="220"/>
      <c r="AK509" s="343"/>
      <c r="AL509" s="344"/>
      <c r="AM509" s="220">
        <v>36.18</v>
      </c>
      <c r="AN509" s="220">
        <v>19.46</v>
      </c>
      <c r="AO509" s="220">
        <v>18.77</v>
      </c>
      <c r="AP509" s="220">
        <v>17.260000000000002</v>
      </c>
      <c r="AQ509" s="220">
        <v>275.69</v>
      </c>
      <c r="AR509" s="220"/>
      <c r="AS509" s="343"/>
      <c r="AT509" s="344"/>
      <c r="AU509" s="220">
        <v>36.18</v>
      </c>
      <c r="AV509" s="220">
        <v>19.46</v>
      </c>
      <c r="AW509" s="220">
        <v>18.77</v>
      </c>
      <c r="AX509" s="220">
        <v>17.260000000000002</v>
      </c>
      <c r="AY509" s="220">
        <v>275.69</v>
      </c>
      <c r="AZ509" s="220"/>
      <c r="BA509" s="208"/>
    </row>
    <row r="510" spans="1:53" x14ac:dyDescent="0.25">
      <c r="A510" s="219"/>
      <c r="B510" s="10" t="s">
        <v>323</v>
      </c>
      <c r="C510" s="10"/>
      <c r="D510" s="253">
        <v>8008</v>
      </c>
      <c r="E510" s="10">
        <v>28</v>
      </c>
      <c r="F510" s="10">
        <v>17</v>
      </c>
      <c r="G510" s="10">
        <v>12</v>
      </c>
      <c r="H510" s="10">
        <v>10</v>
      </c>
      <c r="I510" s="10">
        <v>9</v>
      </c>
      <c r="J510" s="10"/>
      <c r="K510" s="343"/>
      <c r="L510" s="344"/>
      <c r="M510" s="10">
        <v>4133.1499999999996</v>
      </c>
      <c r="N510" s="10">
        <v>2726.99</v>
      </c>
      <c r="O510" s="10">
        <v>961.53</v>
      </c>
      <c r="P510" s="10">
        <v>734.28</v>
      </c>
      <c r="Q510" s="10">
        <v>16005.82</v>
      </c>
      <c r="R510" s="10"/>
      <c r="S510" s="343"/>
      <c r="T510" s="344"/>
      <c r="U510" s="10">
        <v>143</v>
      </c>
      <c r="V510" s="10">
        <v>94</v>
      </c>
      <c r="W510" s="10">
        <v>33</v>
      </c>
      <c r="X510" s="10">
        <v>26</v>
      </c>
      <c r="Y510" s="10">
        <v>552</v>
      </c>
      <c r="Z510" s="10"/>
      <c r="AA510" s="208"/>
      <c r="AB510" s="10" t="s">
        <v>373</v>
      </c>
      <c r="AC510" s="10"/>
      <c r="AD510" s="253">
        <v>8215</v>
      </c>
      <c r="AE510" s="220">
        <v>1</v>
      </c>
      <c r="AF510" s="220">
        <v>1</v>
      </c>
      <c r="AG510" s="220">
        <v>1</v>
      </c>
      <c r="AH510" s="220">
        <v>1</v>
      </c>
      <c r="AI510" s="220">
        <v>1</v>
      </c>
      <c r="AJ510" s="220"/>
      <c r="AK510" s="343"/>
      <c r="AL510" s="344"/>
      <c r="AM510" s="220">
        <v>671.23</v>
      </c>
      <c r="AN510" s="220">
        <v>199.42</v>
      </c>
      <c r="AO510" s="220">
        <v>215.27</v>
      </c>
      <c r="AP510" s="220">
        <v>171.85</v>
      </c>
      <c r="AQ510" s="220">
        <v>182.39</v>
      </c>
      <c r="AR510" s="220"/>
      <c r="AS510" s="343"/>
      <c r="AT510" s="344"/>
      <c r="AU510" s="220">
        <v>335.61500000000001</v>
      </c>
      <c r="AV510" s="220">
        <v>99.71</v>
      </c>
      <c r="AW510" s="220">
        <v>107.63500000000001</v>
      </c>
      <c r="AX510" s="220">
        <v>85.924999999999997</v>
      </c>
      <c r="AY510" s="220">
        <v>91.194999999999993</v>
      </c>
      <c r="AZ510" s="220"/>
      <c r="BA510" s="208"/>
    </row>
    <row r="511" spans="1:53" x14ac:dyDescent="0.25">
      <c r="A511" s="219"/>
      <c r="B511" s="10" t="s">
        <v>326</v>
      </c>
      <c r="C511" s="10"/>
      <c r="D511" s="253">
        <v>8324</v>
      </c>
      <c r="E511" s="10">
        <v>40</v>
      </c>
      <c r="F511" s="10">
        <v>30</v>
      </c>
      <c r="G511" s="10">
        <v>21</v>
      </c>
      <c r="H511" s="10">
        <v>18</v>
      </c>
      <c r="I511" s="10">
        <v>22</v>
      </c>
      <c r="J511" s="10"/>
      <c r="K511" s="343"/>
      <c r="L511" s="344"/>
      <c r="M511" s="10">
        <v>10679.54</v>
      </c>
      <c r="N511" s="10">
        <v>8444.84</v>
      </c>
      <c r="O511" s="10">
        <v>4738.3999999999996</v>
      </c>
      <c r="P511" s="10">
        <v>2178.5700000000002</v>
      </c>
      <c r="Q511" s="10">
        <v>23063.47</v>
      </c>
      <c r="R511" s="10"/>
      <c r="S511" s="343"/>
      <c r="T511" s="344"/>
      <c r="U511" s="10">
        <v>222</v>
      </c>
      <c r="V511" s="10">
        <v>176</v>
      </c>
      <c r="W511" s="10">
        <v>103</v>
      </c>
      <c r="X511" s="10">
        <v>47</v>
      </c>
      <c r="Y511" s="10">
        <v>501</v>
      </c>
      <c r="Z511" s="10"/>
      <c r="AA511" s="208"/>
      <c r="AB511" s="10" t="s">
        <v>374</v>
      </c>
      <c r="AC511" s="10"/>
      <c r="AD511" s="253">
        <v>8028</v>
      </c>
      <c r="AE511" s="220">
        <v>1</v>
      </c>
      <c r="AF511" s="220"/>
      <c r="AG511" s="220"/>
      <c r="AH511" s="220"/>
      <c r="AI511" s="220"/>
      <c r="AJ511" s="220"/>
      <c r="AK511" s="343"/>
      <c r="AL511" s="344"/>
      <c r="AM511" s="220">
        <v>60.04</v>
      </c>
      <c r="AN511" s="220">
        <v>0</v>
      </c>
      <c r="AO511" s="220">
        <v>0</v>
      </c>
      <c r="AP511" s="220">
        <v>0</v>
      </c>
      <c r="AQ511" s="220">
        <v>0</v>
      </c>
      <c r="AR511" s="220"/>
      <c r="AS511" s="343"/>
      <c r="AT511" s="344"/>
      <c r="AU511" s="220">
        <v>60.04</v>
      </c>
      <c r="AV511" s="220">
        <v>0</v>
      </c>
      <c r="AW511" s="220">
        <v>0</v>
      </c>
      <c r="AX511" s="220">
        <v>0</v>
      </c>
      <c r="AY511" s="220">
        <v>0</v>
      </c>
      <c r="AZ511" s="220"/>
      <c r="BA511" s="208"/>
    </row>
    <row r="512" spans="1:53" x14ac:dyDescent="0.25">
      <c r="A512" s="219"/>
      <c r="B512" s="10" t="s">
        <v>328</v>
      </c>
      <c r="C512" s="10"/>
      <c r="D512" s="253">
        <v>8083</v>
      </c>
      <c r="E512" s="10">
        <v>66</v>
      </c>
      <c r="F512" s="10">
        <v>56</v>
      </c>
      <c r="G512" s="10">
        <v>48</v>
      </c>
      <c r="H512" s="10">
        <v>46</v>
      </c>
      <c r="I512" s="10">
        <v>46</v>
      </c>
      <c r="J512" s="10"/>
      <c r="K512" s="343"/>
      <c r="L512" s="344"/>
      <c r="M512" s="10">
        <v>4837.37</v>
      </c>
      <c r="N512" s="10">
        <v>4611.3100000000004</v>
      </c>
      <c r="O512" s="10">
        <v>3611.47</v>
      </c>
      <c r="P512" s="10">
        <v>3529.91</v>
      </c>
      <c r="Q512" s="10">
        <v>24860.16</v>
      </c>
      <c r="R512" s="10"/>
      <c r="S512" s="343"/>
      <c r="T512" s="344"/>
      <c r="U512" s="10">
        <v>60</v>
      </c>
      <c r="V512" s="10">
        <v>57</v>
      </c>
      <c r="W512" s="10">
        <v>49</v>
      </c>
      <c r="X512" s="10">
        <v>48</v>
      </c>
      <c r="Y512" s="10">
        <v>336</v>
      </c>
      <c r="Z512" s="10"/>
      <c r="AA512" s="208"/>
      <c r="AB512" s="10" t="s">
        <v>374</v>
      </c>
      <c r="AC512" s="10"/>
      <c r="AD512" s="253">
        <v>8328</v>
      </c>
      <c r="AE512" s="220">
        <v>17</v>
      </c>
      <c r="AF512" s="220">
        <v>14</v>
      </c>
      <c r="AG512" s="220">
        <v>6</v>
      </c>
      <c r="AH512" s="220">
        <v>5</v>
      </c>
      <c r="AI512" s="220">
        <v>7</v>
      </c>
      <c r="AJ512" s="220"/>
      <c r="AK512" s="343"/>
      <c r="AL512" s="344"/>
      <c r="AM512" s="220">
        <v>2074.2199999999998</v>
      </c>
      <c r="AN512" s="220">
        <v>1675.45</v>
      </c>
      <c r="AO512" s="220">
        <v>235.79</v>
      </c>
      <c r="AP512" s="220">
        <v>177.74</v>
      </c>
      <c r="AQ512" s="220">
        <v>1021.83</v>
      </c>
      <c r="AR512" s="220"/>
      <c r="AS512" s="343"/>
      <c r="AT512" s="344"/>
      <c r="AU512" s="220">
        <v>109.1694737</v>
      </c>
      <c r="AV512" s="220">
        <v>88.181578950000002</v>
      </c>
      <c r="AW512" s="220">
        <v>12.41</v>
      </c>
      <c r="AX512" s="220">
        <v>9.3547368419999994</v>
      </c>
      <c r="AY512" s="220">
        <v>56.768333329999997</v>
      </c>
      <c r="AZ512" s="220"/>
      <c r="BA512" s="208"/>
    </row>
    <row r="513" spans="1:53" x14ac:dyDescent="0.25">
      <c r="A513" s="219"/>
      <c r="B513" s="10" t="s">
        <v>330</v>
      </c>
      <c r="C513" s="10"/>
      <c r="D513" s="253">
        <v>8008</v>
      </c>
      <c r="E513" s="10">
        <v>11</v>
      </c>
      <c r="F513" s="10">
        <v>8</v>
      </c>
      <c r="G513" s="10">
        <v>5</v>
      </c>
      <c r="H513" s="10">
        <v>4</v>
      </c>
      <c r="I513" s="10">
        <v>3</v>
      </c>
      <c r="J513" s="10"/>
      <c r="K513" s="343"/>
      <c r="L513" s="344"/>
      <c r="M513" s="10">
        <v>1392.77</v>
      </c>
      <c r="N513" s="10">
        <v>954.6</v>
      </c>
      <c r="O513" s="10">
        <v>478.91</v>
      </c>
      <c r="P513" s="10">
        <v>459.02</v>
      </c>
      <c r="Q513" s="10">
        <v>8011.54</v>
      </c>
      <c r="R513" s="10"/>
      <c r="S513" s="343"/>
      <c r="T513" s="344"/>
      <c r="U513" s="10">
        <v>127</v>
      </c>
      <c r="V513" s="10">
        <v>87</v>
      </c>
      <c r="W513" s="10">
        <v>44</v>
      </c>
      <c r="X513" s="10">
        <v>46</v>
      </c>
      <c r="Y513" s="10">
        <v>728</v>
      </c>
      <c r="Z513" s="10"/>
      <c r="AA513" s="208"/>
      <c r="AB513" s="10" t="s">
        <v>375</v>
      </c>
      <c r="AC513" s="10"/>
      <c r="AD513" s="253">
        <v>8050</v>
      </c>
      <c r="AE513" s="220">
        <v>117</v>
      </c>
      <c r="AF513" s="220">
        <v>57</v>
      </c>
      <c r="AG513" s="220">
        <v>35</v>
      </c>
      <c r="AH513" s="220">
        <v>24</v>
      </c>
      <c r="AI513" s="220">
        <v>20</v>
      </c>
      <c r="AJ513" s="220"/>
      <c r="AK513" s="343"/>
      <c r="AL513" s="344"/>
      <c r="AM513" s="220">
        <v>37591.050000000003</v>
      </c>
      <c r="AN513" s="220">
        <v>19098.47</v>
      </c>
      <c r="AO513" s="220">
        <v>6634.46</v>
      </c>
      <c r="AP513" s="220">
        <v>8674.66</v>
      </c>
      <c r="AQ513" s="220">
        <v>12634.4</v>
      </c>
      <c r="AR513" s="220"/>
      <c r="AS513" s="343"/>
      <c r="AT513" s="344"/>
      <c r="AU513" s="220">
        <v>295.9925197</v>
      </c>
      <c r="AV513" s="220">
        <v>150.3816535</v>
      </c>
      <c r="AW513" s="220">
        <v>58.712035399999998</v>
      </c>
      <c r="AX513" s="220">
        <v>79.584036699999999</v>
      </c>
      <c r="AY513" s="220">
        <v>114.8581818</v>
      </c>
      <c r="AZ513" s="220"/>
      <c r="BA513" s="208"/>
    </row>
    <row r="514" spans="1:53" x14ac:dyDescent="0.25">
      <c r="A514" s="219"/>
      <c r="B514" s="10" t="s">
        <v>331</v>
      </c>
      <c r="C514" s="10"/>
      <c r="D514" s="253">
        <v>8008</v>
      </c>
      <c r="E514" s="10">
        <v>1</v>
      </c>
      <c r="F514" s="10"/>
      <c r="G514" s="10"/>
      <c r="H514" s="10"/>
      <c r="I514" s="10"/>
      <c r="J514" s="10"/>
      <c r="K514" s="343"/>
      <c r="L514" s="344"/>
      <c r="M514" s="10">
        <v>69.62</v>
      </c>
      <c r="N514" s="10">
        <v>0</v>
      </c>
      <c r="O514" s="10">
        <v>0</v>
      </c>
      <c r="P514" s="10">
        <v>0</v>
      </c>
      <c r="Q514" s="10">
        <v>0</v>
      </c>
      <c r="R514" s="10"/>
      <c r="S514" s="343"/>
      <c r="T514" s="344"/>
      <c r="U514" s="10">
        <v>70</v>
      </c>
      <c r="V514" s="10">
        <v>0</v>
      </c>
      <c r="W514" s="10">
        <v>0</v>
      </c>
      <c r="X514" s="10">
        <v>0</v>
      </c>
      <c r="Y514" s="10">
        <v>0</v>
      </c>
      <c r="Z514" s="10"/>
      <c r="AA514" s="208"/>
      <c r="AB514" s="10" t="s">
        <v>377</v>
      </c>
      <c r="AC514" s="10"/>
      <c r="AD514" s="253">
        <v>8079</v>
      </c>
      <c r="AE514" s="220">
        <v>16</v>
      </c>
      <c r="AF514" s="220">
        <v>14</v>
      </c>
      <c r="AG514" s="220">
        <v>9</v>
      </c>
      <c r="AH514" s="220">
        <v>5</v>
      </c>
      <c r="AI514" s="220">
        <v>5</v>
      </c>
      <c r="AJ514" s="220"/>
      <c r="AK514" s="343"/>
      <c r="AL514" s="344"/>
      <c r="AM514" s="220">
        <v>4325.57</v>
      </c>
      <c r="AN514" s="220">
        <v>4055.3</v>
      </c>
      <c r="AO514" s="220">
        <v>1990.38</v>
      </c>
      <c r="AP514" s="220">
        <v>379.07</v>
      </c>
      <c r="AQ514" s="220">
        <v>2154.5300000000002</v>
      </c>
      <c r="AR514" s="220"/>
      <c r="AS514" s="343"/>
      <c r="AT514" s="344"/>
      <c r="AU514" s="220">
        <v>240.30944439999999</v>
      </c>
      <c r="AV514" s="220">
        <v>225.2944444</v>
      </c>
      <c r="AW514" s="220">
        <v>117.0811765</v>
      </c>
      <c r="AX514" s="220">
        <v>22.298235290000001</v>
      </c>
      <c r="AY514" s="220">
        <v>119.6961111</v>
      </c>
      <c r="AZ514" s="220"/>
      <c r="BA514" s="208"/>
    </row>
    <row r="515" spans="1:53" x14ac:dyDescent="0.25">
      <c r="A515" s="219"/>
      <c r="B515" s="10" t="s">
        <v>337</v>
      </c>
      <c r="C515" s="10"/>
      <c r="D515" s="253">
        <v>8080</v>
      </c>
      <c r="E515" s="10">
        <v>18</v>
      </c>
      <c r="F515" s="10">
        <v>11</v>
      </c>
      <c r="G515" s="10">
        <v>9</v>
      </c>
      <c r="H515" s="10">
        <v>10</v>
      </c>
      <c r="I515" s="10">
        <v>8</v>
      </c>
      <c r="J515" s="10"/>
      <c r="K515" s="343"/>
      <c r="L515" s="344"/>
      <c r="M515" s="10">
        <v>2427.9699999999998</v>
      </c>
      <c r="N515" s="10">
        <v>3068.33</v>
      </c>
      <c r="O515" s="10">
        <v>1362.5</v>
      </c>
      <c r="P515" s="10">
        <v>1238.8599999999999</v>
      </c>
      <c r="Q515" s="10">
        <v>4562.99</v>
      </c>
      <c r="R515" s="10"/>
      <c r="S515" s="343"/>
      <c r="T515" s="344"/>
      <c r="U515" s="10">
        <v>128</v>
      </c>
      <c r="V515" s="10">
        <v>161</v>
      </c>
      <c r="W515" s="10">
        <v>91</v>
      </c>
      <c r="X515" s="10">
        <v>83</v>
      </c>
      <c r="Y515" s="10">
        <v>351</v>
      </c>
      <c r="Z515" s="10"/>
      <c r="AA515" s="208"/>
      <c r="AB515" s="10" t="s">
        <v>378</v>
      </c>
      <c r="AC515" s="10"/>
      <c r="AD515" s="253">
        <v>8051</v>
      </c>
      <c r="AE515" s="220">
        <v>80</v>
      </c>
      <c r="AF515" s="220">
        <v>84</v>
      </c>
      <c r="AG515" s="220">
        <v>62</v>
      </c>
      <c r="AH515" s="220">
        <v>26</v>
      </c>
      <c r="AI515" s="220">
        <v>21</v>
      </c>
      <c r="AJ515" s="220"/>
      <c r="AK515" s="343"/>
      <c r="AL515" s="344"/>
      <c r="AM515" s="220">
        <v>25640.86</v>
      </c>
      <c r="AN515" s="220">
        <v>10954.52</v>
      </c>
      <c r="AO515" s="220">
        <v>4899.08</v>
      </c>
      <c r="AP515" s="220">
        <v>6013.57</v>
      </c>
      <c r="AQ515" s="220">
        <v>37675.42</v>
      </c>
      <c r="AR515" s="220"/>
      <c r="AS515" s="343"/>
      <c r="AT515" s="344"/>
      <c r="AU515" s="220">
        <v>222.964</v>
      </c>
      <c r="AV515" s="220">
        <v>95.256695649999997</v>
      </c>
      <c r="AW515" s="220">
        <v>43.354690269999999</v>
      </c>
      <c r="AX515" s="220">
        <v>52.750614040000002</v>
      </c>
      <c r="AY515" s="220">
        <v>327.61234780000001</v>
      </c>
      <c r="AZ515" s="220"/>
      <c r="BA515" s="208"/>
    </row>
    <row r="516" spans="1:53" x14ac:dyDescent="0.25">
      <c r="A516" s="219"/>
      <c r="B516" s="10" t="s">
        <v>338</v>
      </c>
      <c r="C516" s="10"/>
      <c r="D516" s="253">
        <v>8088</v>
      </c>
      <c r="E516" s="10">
        <v>177</v>
      </c>
      <c r="F516" s="10">
        <v>118</v>
      </c>
      <c r="G516" s="10">
        <v>85</v>
      </c>
      <c r="H516" s="10">
        <v>62</v>
      </c>
      <c r="I516" s="10">
        <v>81</v>
      </c>
      <c r="J516" s="10"/>
      <c r="K516" s="343"/>
      <c r="L516" s="344"/>
      <c r="M516" s="10">
        <v>32864.160000000003</v>
      </c>
      <c r="N516" s="10">
        <v>27975.279999999999</v>
      </c>
      <c r="O516" s="10">
        <v>13804.59</v>
      </c>
      <c r="P516" s="10">
        <v>10313.879999999999</v>
      </c>
      <c r="Q516" s="10">
        <v>119642.84</v>
      </c>
      <c r="R516" s="10"/>
      <c r="S516" s="343"/>
      <c r="T516" s="344"/>
      <c r="U516" s="10">
        <v>156</v>
      </c>
      <c r="V516" s="10">
        <v>133</v>
      </c>
      <c r="W516" s="10">
        <v>68</v>
      </c>
      <c r="X516" s="10">
        <v>50</v>
      </c>
      <c r="Y516" s="10">
        <v>578</v>
      </c>
      <c r="Z516" s="10"/>
      <c r="AA516" s="208"/>
      <c r="AB516" s="10" t="s">
        <v>381</v>
      </c>
      <c r="AC516" s="10"/>
      <c r="AD516" s="253">
        <v>8402</v>
      </c>
      <c r="AE516" s="220">
        <v>46</v>
      </c>
      <c r="AF516" s="220">
        <v>21</v>
      </c>
      <c r="AG516" s="220">
        <v>14</v>
      </c>
      <c r="AH516" s="220">
        <v>14</v>
      </c>
      <c r="AI516" s="220">
        <v>10</v>
      </c>
      <c r="AJ516" s="220"/>
      <c r="AK516" s="343"/>
      <c r="AL516" s="344"/>
      <c r="AM516" s="220">
        <v>9697.27</v>
      </c>
      <c r="AN516" s="220">
        <v>2667.07</v>
      </c>
      <c r="AO516" s="220">
        <v>1342.76</v>
      </c>
      <c r="AP516" s="220">
        <v>4386.8900000000003</v>
      </c>
      <c r="AQ516" s="220">
        <v>9496.59</v>
      </c>
      <c r="AR516" s="220"/>
      <c r="AS516" s="343"/>
      <c r="AT516" s="344"/>
      <c r="AU516" s="220">
        <v>210.8102174</v>
      </c>
      <c r="AV516" s="220">
        <v>57.979782610000001</v>
      </c>
      <c r="AW516" s="220">
        <v>37.298888890000001</v>
      </c>
      <c r="AX516" s="220">
        <v>125.3397143</v>
      </c>
      <c r="AY516" s="220">
        <v>271.33114289999997</v>
      </c>
      <c r="AZ516" s="220"/>
      <c r="BA516" s="208"/>
    </row>
    <row r="517" spans="1:53" x14ac:dyDescent="0.25">
      <c r="A517" s="219"/>
      <c r="B517" s="10" t="s">
        <v>340</v>
      </c>
      <c r="C517" s="10"/>
      <c r="D517" s="253">
        <v>8322</v>
      </c>
      <c r="E517" s="10">
        <v>1</v>
      </c>
      <c r="F517" s="10"/>
      <c r="G517" s="10"/>
      <c r="H517" s="10"/>
      <c r="I517" s="10"/>
      <c r="J517" s="10"/>
      <c r="K517" s="343"/>
      <c r="L517" s="344"/>
      <c r="M517" s="10">
        <v>232.9</v>
      </c>
      <c r="N517" s="10">
        <v>0</v>
      </c>
      <c r="O517" s="10">
        <v>0</v>
      </c>
      <c r="P517" s="10">
        <v>0</v>
      </c>
      <c r="Q517" s="10">
        <v>0</v>
      </c>
      <c r="R517" s="10"/>
      <c r="S517" s="343"/>
      <c r="T517" s="344"/>
      <c r="U517" s="10">
        <v>233</v>
      </c>
      <c r="V517" s="10">
        <v>0</v>
      </c>
      <c r="W517" s="10">
        <v>0</v>
      </c>
      <c r="X517" s="10">
        <v>0</v>
      </c>
      <c r="Y517" s="10">
        <v>0</v>
      </c>
      <c r="Z517" s="10"/>
      <c r="AA517" s="208"/>
      <c r="AB517" s="10" t="s">
        <v>384</v>
      </c>
      <c r="AC517" s="10"/>
      <c r="AD517" s="253">
        <v>8053</v>
      </c>
      <c r="AE517" s="220">
        <v>10</v>
      </c>
      <c r="AF517" s="220">
        <v>3</v>
      </c>
      <c r="AG517" s="220">
        <v>2</v>
      </c>
      <c r="AH517" s="220">
        <v>2</v>
      </c>
      <c r="AI517" s="220">
        <v>2</v>
      </c>
      <c r="AJ517" s="220"/>
      <c r="AK517" s="343"/>
      <c r="AL517" s="344"/>
      <c r="AM517" s="220">
        <v>865.83</v>
      </c>
      <c r="AN517" s="220">
        <v>192.38</v>
      </c>
      <c r="AO517" s="220">
        <v>85.52</v>
      </c>
      <c r="AP517" s="220">
        <v>212.78</v>
      </c>
      <c r="AQ517" s="220">
        <v>789.13</v>
      </c>
      <c r="AR517" s="220"/>
      <c r="AS517" s="343"/>
      <c r="AT517" s="344"/>
      <c r="AU517" s="220">
        <v>86.582999999999998</v>
      </c>
      <c r="AV517" s="220">
        <v>19.238</v>
      </c>
      <c r="AW517" s="220">
        <v>10.69</v>
      </c>
      <c r="AX517" s="220">
        <v>26.5975</v>
      </c>
      <c r="AY517" s="220">
        <v>87.681111110000003</v>
      </c>
      <c r="AZ517" s="220"/>
      <c r="BA517" s="208"/>
    </row>
    <row r="518" spans="1:53" x14ac:dyDescent="0.25">
      <c r="A518" s="219"/>
      <c r="B518" s="10" t="s">
        <v>341</v>
      </c>
      <c r="C518" s="10"/>
      <c r="D518" s="253">
        <v>8080</v>
      </c>
      <c r="E518" s="10">
        <v>8</v>
      </c>
      <c r="F518" s="10">
        <v>5</v>
      </c>
      <c r="G518" s="10">
        <v>3</v>
      </c>
      <c r="H518" s="10">
        <v>2</v>
      </c>
      <c r="I518" s="10">
        <v>4</v>
      </c>
      <c r="J518" s="10"/>
      <c r="K518" s="343"/>
      <c r="L518" s="344"/>
      <c r="M518" s="10">
        <v>1035.2</v>
      </c>
      <c r="N518" s="10">
        <v>840.81</v>
      </c>
      <c r="O518" s="10">
        <v>331.19</v>
      </c>
      <c r="P518" s="10">
        <v>234.13</v>
      </c>
      <c r="Q518" s="10">
        <v>10359.48</v>
      </c>
      <c r="R518" s="10"/>
      <c r="S518" s="343"/>
      <c r="T518" s="344"/>
      <c r="U518" s="10">
        <v>115</v>
      </c>
      <c r="V518" s="10">
        <v>93</v>
      </c>
      <c r="W518" s="10">
        <v>37</v>
      </c>
      <c r="X518" s="10">
        <v>26</v>
      </c>
      <c r="Y518" s="10">
        <v>1151</v>
      </c>
      <c r="Z518" s="10"/>
      <c r="AA518" s="208"/>
      <c r="AB518" s="10" t="s">
        <v>386</v>
      </c>
      <c r="AC518" s="10"/>
      <c r="AD518" s="253">
        <v>8223</v>
      </c>
      <c r="AE518" s="220">
        <v>49</v>
      </c>
      <c r="AF518" s="220">
        <v>18</v>
      </c>
      <c r="AG518" s="220">
        <v>7</v>
      </c>
      <c r="AH518" s="220">
        <v>4</v>
      </c>
      <c r="AI518" s="220">
        <v>2</v>
      </c>
      <c r="AJ518" s="220"/>
      <c r="AK518" s="343"/>
      <c r="AL518" s="344"/>
      <c r="AM518" s="220">
        <v>4935.57</v>
      </c>
      <c r="AN518" s="220">
        <v>1231.3</v>
      </c>
      <c r="AO518" s="220">
        <v>160.41</v>
      </c>
      <c r="AP518" s="220">
        <v>118.31</v>
      </c>
      <c r="AQ518" s="220">
        <v>22.78</v>
      </c>
      <c r="AR518" s="220"/>
      <c r="AS518" s="343"/>
      <c r="AT518" s="344"/>
      <c r="AU518" s="220">
        <v>100.7259184</v>
      </c>
      <c r="AV518" s="220">
        <v>25.128571430000001</v>
      </c>
      <c r="AW518" s="220">
        <v>3.6456818179999999</v>
      </c>
      <c r="AX518" s="220">
        <v>2.6888636359999998</v>
      </c>
      <c r="AY518" s="220">
        <v>0.51772727299999999</v>
      </c>
      <c r="AZ518" s="220"/>
      <c r="BA518" s="208"/>
    </row>
    <row r="519" spans="1:53" x14ac:dyDescent="0.25">
      <c r="A519" s="219"/>
      <c r="B519" s="10" t="s">
        <v>343</v>
      </c>
      <c r="C519" s="10"/>
      <c r="D519" s="253">
        <v>8080</v>
      </c>
      <c r="E519" s="10">
        <v>2</v>
      </c>
      <c r="F519" s="10">
        <v>2</v>
      </c>
      <c r="G519" s="10">
        <v>2</v>
      </c>
      <c r="H519" s="10">
        <v>2</v>
      </c>
      <c r="I519" s="10">
        <v>2</v>
      </c>
      <c r="J519" s="10"/>
      <c r="K519" s="343"/>
      <c r="L519" s="344"/>
      <c r="M519" s="10">
        <v>278.52</v>
      </c>
      <c r="N519" s="10">
        <v>348.5</v>
      </c>
      <c r="O519" s="10">
        <v>342.74</v>
      </c>
      <c r="P519" s="10">
        <v>334.71</v>
      </c>
      <c r="Q519" s="10">
        <v>2745.89</v>
      </c>
      <c r="R519" s="10"/>
      <c r="S519" s="343"/>
      <c r="T519" s="344"/>
      <c r="U519" s="10">
        <v>139</v>
      </c>
      <c r="V519" s="10">
        <v>174</v>
      </c>
      <c r="W519" s="10">
        <v>171</v>
      </c>
      <c r="X519" s="10">
        <v>167</v>
      </c>
      <c r="Y519" s="10">
        <v>1373</v>
      </c>
      <c r="Z519" s="10"/>
      <c r="AA519" s="208"/>
      <c r="AB519" s="10" t="s">
        <v>391</v>
      </c>
      <c r="AC519" s="10"/>
      <c r="AD519" s="253">
        <v>8329</v>
      </c>
      <c r="AE519" s="220">
        <v>1</v>
      </c>
      <c r="AF519" s="220">
        <v>1</v>
      </c>
      <c r="AG519" s="220"/>
      <c r="AH519" s="220"/>
      <c r="AI519" s="220"/>
      <c r="AJ519" s="220"/>
      <c r="AK519" s="343"/>
      <c r="AL519" s="344"/>
      <c r="AM519" s="220">
        <v>206.71</v>
      </c>
      <c r="AN519" s="220">
        <v>32.72</v>
      </c>
      <c r="AO519" s="220">
        <v>0</v>
      </c>
      <c r="AP519" s="220">
        <v>0</v>
      </c>
      <c r="AQ519" s="220">
        <v>0</v>
      </c>
      <c r="AR519" s="220"/>
      <c r="AS519" s="343"/>
      <c r="AT519" s="344"/>
      <c r="AU519" s="220">
        <v>206.71</v>
      </c>
      <c r="AV519" s="220">
        <v>32.72</v>
      </c>
      <c r="AW519" s="220">
        <v>0</v>
      </c>
      <c r="AX519" s="220">
        <v>0</v>
      </c>
      <c r="AY519" s="220">
        <v>0</v>
      </c>
      <c r="AZ519" s="220"/>
      <c r="BA519" s="208"/>
    </row>
    <row r="520" spans="1:53" x14ac:dyDescent="0.25">
      <c r="A520" s="219"/>
      <c r="B520" s="10" t="s">
        <v>345</v>
      </c>
      <c r="C520" s="10"/>
      <c r="D520" s="253">
        <v>8043</v>
      </c>
      <c r="E520" s="10">
        <v>111</v>
      </c>
      <c r="F520" s="10">
        <v>79</v>
      </c>
      <c r="G520" s="10">
        <v>57</v>
      </c>
      <c r="H520" s="10">
        <v>48</v>
      </c>
      <c r="I520" s="10">
        <v>49</v>
      </c>
      <c r="J520" s="10"/>
      <c r="K520" s="343"/>
      <c r="L520" s="344"/>
      <c r="M520" s="10">
        <v>18313.43</v>
      </c>
      <c r="N520" s="10">
        <v>15567.07</v>
      </c>
      <c r="O520" s="10">
        <v>10220.540000000001</v>
      </c>
      <c r="P520" s="10">
        <v>6160.01</v>
      </c>
      <c r="Q520" s="10">
        <v>49978.28</v>
      </c>
      <c r="R520" s="10"/>
      <c r="S520" s="343"/>
      <c r="T520" s="344"/>
      <c r="U520" s="10">
        <v>131</v>
      </c>
      <c r="V520" s="10">
        <v>111</v>
      </c>
      <c r="W520" s="10">
        <v>75</v>
      </c>
      <c r="X520" s="10">
        <v>46</v>
      </c>
      <c r="Y520" s="10">
        <v>376</v>
      </c>
      <c r="Z520" s="10"/>
      <c r="AA520" s="208"/>
      <c r="AB520" s="10" t="s">
        <v>393</v>
      </c>
      <c r="AC520" s="10"/>
      <c r="AD520" s="253">
        <v>8092</v>
      </c>
      <c r="AE520" s="220">
        <v>3</v>
      </c>
      <c r="AF520" s="220">
        <v>2</v>
      </c>
      <c r="AG520" s="220">
        <v>1</v>
      </c>
      <c r="AH520" s="220"/>
      <c r="AI520" s="220"/>
      <c r="AJ520" s="220"/>
      <c r="AK520" s="343"/>
      <c r="AL520" s="344"/>
      <c r="AM520" s="220">
        <v>310.17</v>
      </c>
      <c r="AN520" s="220">
        <v>398.15</v>
      </c>
      <c r="AO520" s="220">
        <v>52.89</v>
      </c>
      <c r="AP520" s="220">
        <v>0</v>
      </c>
      <c r="AQ520" s="220">
        <v>0</v>
      </c>
      <c r="AR520" s="220"/>
      <c r="AS520" s="343"/>
      <c r="AT520" s="344"/>
      <c r="AU520" s="220">
        <v>103.39</v>
      </c>
      <c r="AV520" s="220">
        <v>132.71666669999999</v>
      </c>
      <c r="AW520" s="220">
        <v>17.63</v>
      </c>
      <c r="AX520" s="220">
        <v>0</v>
      </c>
      <c r="AY520" s="220">
        <v>0</v>
      </c>
      <c r="AZ520" s="220"/>
      <c r="BA520" s="208"/>
    </row>
    <row r="521" spans="1:53" x14ac:dyDescent="0.25">
      <c r="A521" s="219"/>
      <c r="B521" s="10" t="s">
        <v>347</v>
      </c>
      <c r="C521" s="10"/>
      <c r="D521" s="253">
        <v>8053</v>
      </c>
      <c r="E521" s="10">
        <v>91</v>
      </c>
      <c r="F521" s="10">
        <v>51</v>
      </c>
      <c r="G521" s="10">
        <v>42</v>
      </c>
      <c r="H521" s="10">
        <v>33</v>
      </c>
      <c r="I521" s="10">
        <v>36</v>
      </c>
      <c r="J521" s="10"/>
      <c r="K521" s="343"/>
      <c r="L521" s="344"/>
      <c r="M521" s="10">
        <v>18525.87</v>
      </c>
      <c r="N521" s="10">
        <v>12820.8</v>
      </c>
      <c r="O521" s="10">
        <v>8460.31</v>
      </c>
      <c r="P521" s="10">
        <v>8658.33</v>
      </c>
      <c r="Q521" s="10">
        <v>59013.440000000002</v>
      </c>
      <c r="R521" s="10"/>
      <c r="S521" s="343"/>
      <c r="T521" s="344"/>
      <c r="U521" s="10">
        <v>182</v>
      </c>
      <c r="V521" s="10">
        <v>126</v>
      </c>
      <c r="W521" s="10">
        <v>85</v>
      </c>
      <c r="X521" s="10">
        <v>87</v>
      </c>
      <c r="Y521" s="10">
        <v>590</v>
      </c>
      <c r="Z521" s="10"/>
      <c r="AA521" s="208"/>
      <c r="AB521" s="10" t="s">
        <v>394</v>
      </c>
      <c r="AC521" s="10"/>
      <c r="AD521" s="253">
        <v>8053</v>
      </c>
      <c r="AE521" s="220">
        <v>1</v>
      </c>
      <c r="AF521" s="220"/>
      <c r="AG521" s="220"/>
      <c r="AH521" s="220"/>
      <c r="AI521" s="220">
        <v>1</v>
      </c>
      <c r="AJ521" s="220"/>
      <c r="AK521" s="343"/>
      <c r="AL521" s="344"/>
      <c r="AM521" s="220">
        <v>65.849999999999994</v>
      </c>
      <c r="AN521" s="220">
        <v>0</v>
      </c>
      <c r="AO521" s="220">
        <v>0</v>
      </c>
      <c r="AP521" s="220">
        <v>0</v>
      </c>
      <c r="AQ521" s="220">
        <v>3.59</v>
      </c>
      <c r="AR521" s="220"/>
      <c r="AS521" s="343"/>
      <c r="AT521" s="344"/>
      <c r="AU521" s="220">
        <v>65.849999999999994</v>
      </c>
      <c r="AV521" s="220">
        <v>0</v>
      </c>
      <c r="AW521" s="220">
        <v>0</v>
      </c>
      <c r="AX521" s="220">
        <v>0</v>
      </c>
      <c r="AY521" s="220">
        <v>3.59</v>
      </c>
      <c r="AZ521" s="220"/>
      <c r="BA521" s="208"/>
    </row>
    <row r="522" spans="1:53" x14ac:dyDescent="0.25">
      <c r="A522" s="219"/>
      <c r="B522" s="10" t="s">
        <v>348</v>
      </c>
      <c r="C522" s="10"/>
      <c r="D522" s="253">
        <v>8343</v>
      </c>
      <c r="E522" s="10">
        <v>1</v>
      </c>
      <c r="F522" s="10">
        <v>1</v>
      </c>
      <c r="G522" s="10">
        <v>1</v>
      </c>
      <c r="H522" s="10">
        <v>1</v>
      </c>
      <c r="I522" s="10">
        <v>1</v>
      </c>
      <c r="J522" s="10"/>
      <c r="K522" s="343"/>
      <c r="L522" s="344"/>
      <c r="M522" s="10">
        <v>8.6</v>
      </c>
      <c r="N522" s="10">
        <v>14.78</v>
      </c>
      <c r="O522" s="10">
        <v>32.57</v>
      </c>
      <c r="P522" s="10">
        <v>45.61</v>
      </c>
      <c r="Q522" s="10">
        <v>34.24</v>
      </c>
      <c r="R522" s="10"/>
      <c r="S522" s="343"/>
      <c r="T522" s="344"/>
      <c r="U522" s="10">
        <v>9</v>
      </c>
      <c r="V522" s="10">
        <v>15</v>
      </c>
      <c r="W522" s="10">
        <v>33</v>
      </c>
      <c r="X522" s="10">
        <v>46</v>
      </c>
      <c r="Y522" s="10">
        <v>34</v>
      </c>
      <c r="Z522" s="10"/>
      <c r="AA522" s="208"/>
      <c r="AB522" s="10" t="s">
        <v>394</v>
      </c>
      <c r="AC522" s="10"/>
      <c r="AD522" s="253">
        <v>8330</v>
      </c>
      <c r="AE522" s="220">
        <v>181</v>
      </c>
      <c r="AF522" s="220">
        <v>99</v>
      </c>
      <c r="AG522" s="220">
        <v>54</v>
      </c>
      <c r="AH522" s="220">
        <v>37</v>
      </c>
      <c r="AI522" s="220">
        <v>39</v>
      </c>
      <c r="AJ522" s="220"/>
      <c r="AK522" s="343"/>
      <c r="AL522" s="344"/>
      <c r="AM522" s="220">
        <v>50830.03</v>
      </c>
      <c r="AN522" s="220">
        <v>30793.279999999999</v>
      </c>
      <c r="AO522" s="220">
        <v>24771.13</v>
      </c>
      <c r="AP522" s="220">
        <v>17732.900000000001</v>
      </c>
      <c r="AQ522" s="220">
        <v>54984.39</v>
      </c>
      <c r="AR522" s="220"/>
      <c r="AS522" s="343"/>
      <c r="AT522" s="344"/>
      <c r="AU522" s="220">
        <v>260.66682049999997</v>
      </c>
      <c r="AV522" s="220">
        <v>157.9142564</v>
      </c>
      <c r="AW522" s="220">
        <v>133.898</v>
      </c>
      <c r="AX522" s="220">
        <v>96.901092899999995</v>
      </c>
      <c r="AY522" s="220">
        <v>297.21291889999998</v>
      </c>
      <c r="AZ522" s="220"/>
      <c r="BA522" s="208"/>
    </row>
    <row r="523" spans="1:53" x14ac:dyDescent="0.25">
      <c r="A523" s="219"/>
      <c r="B523" s="10" t="s">
        <v>351</v>
      </c>
      <c r="C523" s="10"/>
      <c r="D523" s="253">
        <v>8326</v>
      </c>
      <c r="E523" s="10">
        <v>174</v>
      </c>
      <c r="F523" s="10">
        <v>69</v>
      </c>
      <c r="G523" s="10">
        <v>79</v>
      </c>
      <c r="H523" s="10">
        <v>60</v>
      </c>
      <c r="I523" s="10">
        <v>78</v>
      </c>
      <c r="J523" s="10"/>
      <c r="K523" s="343"/>
      <c r="L523" s="344"/>
      <c r="M523" s="10">
        <v>38141.35</v>
      </c>
      <c r="N523" s="10">
        <v>11050.07</v>
      </c>
      <c r="O523" s="10">
        <v>16130.73</v>
      </c>
      <c r="P523" s="10">
        <v>9881.4</v>
      </c>
      <c r="Q523" s="10">
        <v>134786.69</v>
      </c>
      <c r="R523" s="10"/>
      <c r="S523" s="343"/>
      <c r="T523" s="344"/>
      <c r="U523" s="10">
        <v>199</v>
      </c>
      <c r="V523" s="10">
        <v>58</v>
      </c>
      <c r="W523" s="10">
        <v>104</v>
      </c>
      <c r="X523" s="10">
        <v>58</v>
      </c>
      <c r="Y523" s="10">
        <v>725</v>
      </c>
      <c r="Z523" s="10"/>
      <c r="AA523" s="208"/>
      <c r="AB523" s="10" t="s">
        <v>395</v>
      </c>
      <c r="AC523" s="10"/>
      <c r="AD523" s="253">
        <v>8210</v>
      </c>
      <c r="AE523" s="220">
        <v>1</v>
      </c>
      <c r="AF523" s="220"/>
      <c r="AG523" s="220"/>
      <c r="AH523" s="220"/>
      <c r="AI523" s="220"/>
      <c r="AJ523" s="220"/>
      <c r="AK523" s="343"/>
      <c r="AL523" s="344"/>
      <c r="AM523" s="220">
        <v>15.34</v>
      </c>
      <c r="AN523" s="220">
        <v>0</v>
      </c>
      <c r="AO523" s="220">
        <v>0</v>
      </c>
      <c r="AP523" s="220">
        <v>0</v>
      </c>
      <c r="AQ523" s="220">
        <v>0</v>
      </c>
      <c r="AR523" s="220"/>
      <c r="AS523" s="343"/>
      <c r="AT523" s="344"/>
      <c r="AU523" s="220">
        <v>15.34</v>
      </c>
      <c r="AV523" s="220">
        <v>0</v>
      </c>
      <c r="AW523" s="220">
        <v>0</v>
      </c>
      <c r="AX523" s="220">
        <v>0</v>
      </c>
      <c r="AY523" s="220">
        <v>0</v>
      </c>
      <c r="AZ523" s="220"/>
      <c r="BA523" s="208"/>
    </row>
    <row r="524" spans="1:53" x14ac:dyDescent="0.25">
      <c r="A524" s="219"/>
      <c r="B524" s="10" t="s">
        <v>352</v>
      </c>
      <c r="C524" s="10"/>
      <c r="D524" s="253">
        <v>8332</v>
      </c>
      <c r="E524" s="10">
        <v>323</v>
      </c>
      <c r="F524" s="10">
        <v>267</v>
      </c>
      <c r="G524" s="10">
        <v>200</v>
      </c>
      <c r="H524" s="10">
        <v>179</v>
      </c>
      <c r="I524" s="10">
        <v>204</v>
      </c>
      <c r="J524" s="10"/>
      <c r="K524" s="343"/>
      <c r="L524" s="344"/>
      <c r="M524" s="10">
        <v>67370.960000000006</v>
      </c>
      <c r="N524" s="10">
        <v>64215.31</v>
      </c>
      <c r="O524" s="10">
        <v>46861.01</v>
      </c>
      <c r="P524" s="10">
        <v>29888.07</v>
      </c>
      <c r="Q524" s="10">
        <v>341453.07</v>
      </c>
      <c r="R524" s="10"/>
      <c r="S524" s="343"/>
      <c r="T524" s="344"/>
      <c r="U524" s="10">
        <v>171</v>
      </c>
      <c r="V524" s="10">
        <v>163</v>
      </c>
      <c r="W524" s="10">
        <v>126</v>
      </c>
      <c r="X524" s="10">
        <v>83</v>
      </c>
      <c r="Y524" s="10">
        <v>951</v>
      </c>
      <c r="Z524" s="10"/>
      <c r="AA524" s="208"/>
      <c r="AB524" s="10" t="s">
        <v>665</v>
      </c>
      <c r="AC524" s="10"/>
      <c r="AD524" s="253">
        <v>8234</v>
      </c>
      <c r="AE524" s="220">
        <v>5</v>
      </c>
      <c r="AF524" s="220">
        <v>4</v>
      </c>
      <c r="AG524" s="220">
        <v>3</v>
      </c>
      <c r="AH524" s="220">
        <v>2</v>
      </c>
      <c r="AI524" s="220">
        <v>2</v>
      </c>
      <c r="AJ524" s="220"/>
      <c r="AK524" s="343"/>
      <c r="AL524" s="344"/>
      <c r="AM524" s="220">
        <v>784.39</v>
      </c>
      <c r="AN524" s="220">
        <v>340.25</v>
      </c>
      <c r="AO524" s="220">
        <v>113.96</v>
      </c>
      <c r="AP524" s="220">
        <v>31.32</v>
      </c>
      <c r="AQ524" s="220">
        <v>97.88</v>
      </c>
      <c r="AR524" s="220"/>
      <c r="AS524" s="343"/>
      <c r="AT524" s="344"/>
      <c r="AU524" s="220">
        <v>156.87799999999999</v>
      </c>
      <c r="AV524" s="220">
        <v>68.05</v>
      </c>
      <c r="AW524" s="220">
        <v>22.792000000000002</v>
      </c>
      <c r="AX524" s="220">
        <v>6.2640000000000002</v>
      </c>
      <c r="AY524" s="220">
        <v>19.576000000000001</v>
      </c>
      <c r="AZ524" s="220"/>
      <c r="BA524" s="208"/>
    </row>
    <row r="525" spans="1:53" x14ac:dyDescent="0.25">
      <c r="A525" s="219"/>
      <c r="B525" s="10" t="s">
        <v>353</v>
      </c>
      <c r="C525" s="10"/>
      <c r="D525" s="253">
        <v>8021</v>
      </c>
      <c r="E525" s="10">
        <v>205</v>
      </c>
      <c r="F525" s="10">
        <v>150</v>
      </c>
      <c r="G525" s="10">
        <v>114</v>
      </c>
      <c r="H525" s="10">
        <v>96</v>
      </c>
      <c r="I525" s="10">
        <v>104</v>
      </c>
      <c r="J525" s="10"/>
      <c r="K525" s="343"/>
      <c r="L525" s="344"/>
      <c r="M525" s="10">
        <v>34614.39</v>
      </c>
      <c r="N525" s="10">
        <v>24215.96</v>
      </c>
      <c r="O525" s="10">
        <v>19341.46</v>
      </c>
      <c r="P525" s="10">
        <v>12436.56</v>
      </c>
      <c r="Q525" s="10">
        <v>139367.34</v>
      </c>
      <c r="R525" s="10"/>
      <c r="S525" s="343"/>
      <c r="T525" s="344"/>
      <c r="U525" s="10">
        <v>142</v>
      </c>
      <c r="V525" s="10">
        <v>100</v>
      </c>
      <c r="W525" s="10">
        <v>82</v>
      </c>
      <c r="X525" s="10">
        <v>53</v>
      </c>
      <c r="Y525" s="10">
        <v>588</v>
      </c>
      <c r="Z525" s="10"/>
      <c r="AA525" s="208"/>
      <c r="AB525" s="10" t="s">
        <v>396</v>
      </c>
      <c r="AC525" s="10"/>
      <c r="AD525" s="253">
        <v>8232</v>
      </c>
      <c r="AE525" s="220">
        <v>1</v>
      </c>
      <c r="AF525" s="220">
        <v>1</v>
      </c>
      <c r="AG525" s="220"/>
      <c r="AH525" s="220"/>
      <c r="AI525" s="220">
        <v>1</v>
      </c>
      <c r="AJ525" s="220"/>
      <c r="AK525" s="343"/>
      <c r="AL525" s="344"/>
      <c r="AM525" s="220">
        <v>1259.28</v>
      </c>
      <c r="AN525" s="220">
        <v>473.04</v>
      </c>
      <c r="AO525" s="220">
        <v>0</v>
      </c>
      <c r="AP525" s="220">
        <v>0</v>
      </c>
      <c r="AQ525" s="220">
        <v>34.57</v>
      </c>
      <c r="AR525" s="220"/>
      <c r="AS525" s="343"/>
      <c r="AT525" s="344"/>
      <c r="AU525" s="220">
        <v>1259.28</v>
      </c>
      <c r="AV525" s="220">
        <v>473.04</v>
      </c>
      <c r="AW525" s="220">
        <v>0</v>
      </c>
      <c r="AX525" s="220">
        <v>0</v>
      </c>
      <c r="AY525" s="220">
        <v>34.57</v>
      </c>
      <c r="AZ525" s="220"/>
      <c r="BA525" s="208"/>
    </row>
    <row r="526" spans="1:53" x14ac:dyDescent="0.25">
      <c r="A526" s="219"/>
      <c r="B526" s="10" t="s">
        <v>355</v>
      </c>
      <c r="C526" s="10"/>
      <c r="D526" s="253">
        <v>8220</v>
      </c>
      <c r="E526" s="10">
        <v>52</v>
      </c>
      <c r="F526" s="10">
        <v>3</v>
      </c>
      <c r="G526" s="10">
        <v>19</v>
      </c>
      <c r="H526" s="10">
        <v>12</v>
      </c>
      <c r="I526" s="10">
        <v>15</v>
      </c>
      <c r="J526" s="10"/>
      <c r="K526" s="343"/>
      <c r="L526" s="344"/>
      <c r="M526" s="10">
        <v>11739.88</v>
      </c>
      <c r="N526" s="10">
        <v>651.75</v>
      </c>
      <c r="O526" s="10">
        <v>3089.17</v>
      </c>
      <c r="P526" s="10">
        <v>1889.26</v>
      </c>
      <c r="Q526" s="10">
        <v>20164.810000000001</v>
      </c>
      <c r="R526" s="10"/>
      <c r="S526" s="343"/>
      <c r="T526" s="344"/>
      <c r="U526" s="10">
        <v>210</v>
      </c>
      <c r="V526" s="10">
        <v>12</v>
      </c>
      <c r="W526" s="10">
        <v>62</v>
      </c>
      <c r="X526" s="10">
        <v>38</v>
      </c>
      <c r="Y526" s="10">
        <v>367</v>
      </c>
      <c r="Z526" s="10"/>
      <c r="AA526" s="208"/>
      <c r="AB526" s="10" t="s">
        <v>396</v>
      </c>
      <c r="AC526" s="10"/>
      <c r="AD526" s="253">
        <v>8234</v>
      </c>
      <c r="AE526" s="220">
        <v>20</v>
      </c>
      <c r="AF526" s="220">
        <v>6</v>
      </c>
      <c r="AG526" s="220">
        <v>2</v>
      </c>
      <c r="AH526" s="220">
        <v>2</v>
      </c>
      <c r="AI526" s="220">
        <v>3</v>
      </c>
      <c r="AJ526" s="220"/>
      <c r="AK526" s="343"/>
      <c r="AL526" s="344"/>
      <c r="AM526" s="220">
        <v>6566.29</v>
      </c>
      <c r="AN526" s="220">
        <v>897.94</v>
      </c>
      <c r="AO526" s="220">
        <v>328.54</v>
      </c>
      <c r="AP526" s="220">
        <v>282.87</v>
      </c>
      <c r="AQ526" s="220">
        <v>3465.22</v>
      </c>
      <c r="AR526" s="220"/>
      <c r="AS526" s="343"/>
      <c r="AT526" s="344"/>
      <c r="AU526" s="220">
        <v>298.46772729999998</v>
      </c>
      <c r="AV526" s="220">
        <v>40.815454549999998</v>
      </c>
      <c r="AW526" s="220">
        <v>14.933636359999999</v>
      </c>
      <c r="AX526" s="220">
        <v>12.85772727</v>
      </c>
      <c r="AY526" s="220">
        <v>157.51</v>
      </c>
      <c r="AZ526" s="220"/>
      <c r="BA526" s="208"/>
    </row>
    <row r="527" spans="1:53" x14ac:dyDescent="0.25">
      <c r="A527" s="219"/>
      <c r="B527" s="10" t="s">
        <v>357</v>
      </c>
      <c r="C527" s="10"/>
      <c r="D527" s="253">
        <v>8224</v>
      </c>
      <c r="E527" s="10">
        <v>2</v>
      </c>
      <c r="F527" s="10">
        <v>2</v>
      </c>
      <c r="G527" s="10">
        <v>1</v>
      </c>
      <c r="H527" s="10">
        <v>1</v>
      </c>
      <c r="I527" s="10">
        <v>1</v>
      </c>
      <c r="J527" s="10"/>
      <c r="K527" s="343"/>
      <c r="L527" s="344"/>
      <c r="M527" s="10">
        <v>395.67</v>
      </c>
      <c r="N527" s="10">
        <v>281.66000000000003</v>
      </c>
      <c r="O527" s="10">
        <v>184.19</v>
      </c>
      <c r="P527" s="10">
        <v>78.17</v>
      </c>
      <c r="Q527" s="10">
        <v>15</v>
      </c>
      <c r="R527" s="10"/>
      <c r="S527" s="343"/>
      <c r="T527" s="344"/>
      <c r="U527" s="10">
        <v>198</v>
      </c>
      <c r="V527" s="10">
        <v>141</v>
      </c>
      <c r="W527" s="10">
        <v>184</v>
      </c>
      <c r="X527" s="10">
        <v>78</v>
      </c>
      <c r="Y527" s="10">
        <v>15</v>
      </c>
      <c r="Z527" s="10"/>
      <c r="AA527" s="208"/>
      <c r="AB527" s="10" t="s">
        <v>397</v>
      </c>
      <c r="AC527" s="10"/>
      <c r="AD527" s="253">
        <v>8055</v>
      </c>
      <c r="AE527" s="220">
        <v>9</v>
      </c>
      <c r="AF527" s="220">
        <v>4</v>
      </c>
      <c r="AG527" s="220">
        <v>3</v>
      </c>
      <c r="AH527" s="220">
        <v>2</v>
      </c>
      <c r="AI527" s="220">
        <v>2</v>
      </c>
      <c r="AJ527" s="220"/>
      <c r="AK527" s="343"/>
      <c r="AL527" s="344"/>
      <c r="AM527" s="220">
        <v>2992.56</v>
      </c>
      <c r="AN527" s="220">
        <v>777.99</v>
      </c>
      <c r="AO527" s="220">
        <v>201.04</v>
      </c>
      <c r="AP527" s="220">
        <v>156.71</v>
      </c>
      <c r="AQ527" s="220">
        <v>8869.85</v>
      </c>
      <c r="AR527" s="220"/>
      <c r="AS527" s="343"/>
      <c r="AT527" s="344"/>
      <c r="AU527" s="220">
        <v>332.50666669999998</v>
      </c>
      <c r="AV527" s="220">
        <v>86.443333330000002</v>
      </c>
      <c r="AW527" s="220">
        <v>22.33777778</v>
      </c>
      <c r="AX527" s="220">
        <v>17.41222222</v>
      </c>
      <c r="AY527" s="220">
        <v>985.53888889999996</v>
      </c>
      <c r="AZ527" s="220"/>
      <c r="BA527" s="208"/>
    </row>
    <row r="528" spans="1:53" x14ac:dyDescent="0.25">
      <c r="A528" s="219"/>
      <c r="B528" s="10" t="s">
        <v>358</v>
      </c>
      <c r="C528" s="10"/>
      <c r="D528" s="253">
        <v>8327</v>
      </c>
      <c r="E528" s="10">
        <v>59</v>
      </c>
      <c r="F528" s="10">
        <v>50</v>
      </c>
      <c r="G528" s="10">
        <v>31</v>
      </c>
      <c r="H528" s="10">
        <v>29</v>
      </c>
      <c r="I528" s="10">
        <v>36</v>
      </c>
      <c r="J528" s="10"/>
      <c r="K528" s="343"/>
      <c r="L528" s="344"/>
      <c r="M528" s="10">
        <v>11173.05</v>
      </c>
      <c r="N528" s="10">
        <v>9222.48</v>
      </c>
      <c r="O528" s="10">
        <v>6315.36</v>
      </c>
      <c r="P528" s="10">
        <v>3014.33</v>
      </c>
      <c r="Q528" s="10">
        <v>20935.18</v>
      </c>
      <c r="R528" s="10"/>
      <c r="S528" s="343"/>
      <c r="T528" s="344"/>
      <c r="U528" s="10">
        <v>149</v>
      </c>
      <c r="V528" s="10">
        <v>123</v>
      </c>
      <c r="W528" s="10">
        <v>87</v>
      </c>
      <c r="X528" s="10">
        <v>44</v>
      </c>
      <c r="Y528" s="10">
        <v>287</v>
      </c>
      <c r="Z528" s="10"/>
      <c r="AA528" s="208"/>
      <c r="AB528" s="10" t="s">
        <v>721</v>
      </c>
      <c r="AC528" s="10"/>
      <c r="AD528" s="253">
        <v>8088</v>
      </c>
      <c r="AE528" s="220">
        <v>1</v>
      </c>
      <c r="AF528" s="220">
        <v>1</v>
      </c>
      <c r="AG528" s="220">
        <v>1</v>
      </c>
      <c r="AH528" s="220">
        <v>1</v>
      </c>
      <c r="AI528" s="220"/>
      <c r="AJ528" s="220"/>
      <c r="AK528" s="343"/>
      <c r="AL528" s="344"/>
      <c r="AM528" s="220">
        <v>458.53</v>
      </c>
      <c r="AN528" s="220">
        <v>609.82000000000005</v>
      </c>
      <c r="AO528" s="220">
        <v>562.85</v>
      </c>
      <c r="AP528" s="220">
        <v>62.06</v>
      </c>
      <c r="AQ528" s="220">
        <v>0</v>
      </c>
      <c r="AR528" s="220"/>
      <c r="AS528" s="343"/>
      <c r="AT528" s="344"/>
      <c r="AU528" s="220">
        <v>458.53</v>
      </c>
      <c r="AV528" s="220">
        <v>609.82000000000005</v>
      </c>
      <c r="AW528" s="220">
        <v>562.85</v>
      </c>
      <c r="AX528" s="220">
        <v>62.06</v>
      </c>
      <c r="AY528" s="220">
        <v>0</v>
      </c>
      <c r="AZ528" s="220"/>
      <c r="BA528" s="208"/>
    </row>
    <row r="529" spans="1:53" x14ac:dyDescent="0.25">
      <c r="A529" s="219"/>
      <c r="B529" s="10" t="s">
        <v>361</v>
      </c>
      <c r="C529" s="10"/>
      <c r="D529" s="253">
        <v>8021</v>
      </c>
      <c r="E529" s="10">
        <v>2416</v>
      </c>
      <c r="F529" s="10">
        <v>1892</v>
      </c>
      <c r="G529" s="10">
        <v>1554</v>
      </c>
      <c r="H529" s="10">
        <v>1399</v>
      </c>
      <c r="I529" s="10">
        <v>1533</v>
      </c>
      <c r="J529" s="10"/>
      <c r="K529" s="343"/>
      <c r="L529" s="344"/>
      <c r="M529" s="10">
        <v>288121.90000000002</v>
      </c>
      <c r="N529" s="10">
        <v>232618.62</v>
      </c>
      <c r="O529" s="10">
        <v>165192.68</v>
      </c>
      <c r="P529" s="10">
        <v>137280.04999999999</v>
      </c>
      <c r="Q529" s="10">
        <v>1575716.39</v>
      </c>
      <c r="R529" s="10"/>
      <c r="S529" s="343"/>
      <c r="T529" s="344"/>
      <c r="U529" s="10">
        <v>101</v>
      </c>
      <c r="V529" s="10">
        <v>81</v>
      </c>
      <c r="W529" s="10">
        <v>61</v>
      </c>
      <c r="X529" s="10">
        <v>51</v>
      </c>
      <c r="Y529" s="10">
        <v>585</v>
      </c>
      <c r="Z529" s="10"/>
      <c r="AA529" s="208"/>
      <c r="AB529" s="10" t="s">
        <v>398</v>
      </c>
      <c r="AC529" s="10"/>
      <c r="AD529" s="253">
        <v>8056</v>
      </c>
      <c r="AE529" s="220">
        <v>15</v>
      </c>
      <c r="AF529" s="220">
        <v>8</v>
      </c>
      <c r="AG529" s="220">
        <v>3</v>
      </c>
      <c r="AH529" s="220">
        <v>1</v>
      </c>
      <c r="AI529" s="220">
        <v>7</v>
      </c>
      <c r="AJ529" s="220"/>
      <c r="AK529" s="343"/>
      <c r="AL529" s="344"/>
      <c r="AM529" s="220">
        <v>2674.73</v>
      </c>
      <c r="AN529" s="220">
        <v>1008.07</v>
      </c>
      <c r="AO529" s="220">
        <v>716.05</v>
      </c>
      <c r="AP529" s="220">
        <v>542.91</v>
      </c>
      <c r="AQ529" s="220">
        <v>6326.51</v>
      </c>
      <c r="AR529" s="220"/>
      <c r="AS529" s="343"/>
      <c r="AT529" s="344"/>
      <c r="AU529" s="220">
        <v>157.33705879999999</v>
      </c>
      <c r="AV529" s="220">
        <v>59.298235290000001</v>
      </c>
      <c r="AW529" s="220">
        <v>42.120588239999996</v>
      </c>
      <c r="AX529" s="220">
        <v>33.931874999999998</v>
      </c>
      <c r="AY529" s="220">
        <v>372.14764709999997</v>
      </c>
      <c r="AZ529" s="220"/>
      <c r="BA529" s="208"/>
    </row>
    <row r="530" spans="1:53" x14ac:dyDescent="0.25">
      <c r="A530" s="219"/>
      <c r="B530" s="10" t="s">
        <v>363</v>
      </c>
      <c r="C530" s="10"/>
      <c r="D530" s="253">
        <v>8221</v>
      </c>
      <c r="E530" s="10">
        <v>207</v>
      </c>
      <c r="F530" s="10">
        <v>145</v>
      </c>
      <c r="G530" s="10">
        <v>100</v>
      </c>
      <c r="H530" s="10">
        <v>86</v>
      </c>
      <c r="I530" s="10">
        <v>96</v>
      </c>
      <c r="J530" s="10"/>
      <c r="K530" s="343"/>
      <c r="L530" s="344"/>
      <c r="M530" s="10">
        <v>25392.66</v>
      </c>
      <c r="N530" s="10">
        <v>30848.92</v>
      </c>
      <c r="O530" s="10">
        <v>10343.73</v>
      </c>
      <c r="P530" s="10">
        <v>9731.7199999999993</v>
      </c>
      <c r="Q530" s="10">
        <v>115952.52</v>
      </c>
      <c r="R530" s="10"/>
      <c r="S530" s="343"/>
      <c r="T530" s="344"/>
      <c r="U530" s="10">
        <v>106</v>
      </c>
      <c r="V530" s="10">
        <v>129</v>
      </c>
      <c r="W530" s="10">
        <v>45</v>
      </c>
      <c r="X530" s="10">
        <v>43</v>
      </c>
      <c r="Y530" s="10">
        <v>506</v>
      </c>
      <c r="Z530" s="10"/>
      <c r="AA530" s="208"/>
      <c r="AB530" s="10" t="s">
        <v>399</v>
      </c>
      <c r="AC530" s="10"/>
      <c r="AD530" s="253">
        <v>8332</v>
      </c>
      <c r="AE530" s="220">
        <v>203</v>
      </c>
      <c r="AF530" s="220">
        <v>136</v>
      </c>
      <c r="AG530" s="220">
        <v>109</v>
      </c>
      <c r="AH530" s="220">
        <v>81</v>
      </c>
      <c r="AI530" s="220">
        <v>78</v>
      </c>
      <c r="AJ530" s="220"/>
      <c r="AK530" s="343"/>
      <c r="AL530" s="344"/>
      <c r="AM530" s="220">
        <v>467411.43</v>
      </c>
      <c r="AN530" s="220">
        <v>27683.66</v>
      </c>
      <c r="AO530" s="220">
        <v>24437.3</v>
      </c>
      <c r="AP530" s="220">
        <v>7855.79</v>
      </c>
      <c r="AQ530" s="220">
        <v>65647.679999999993</v>
      </c>
      <c r="AR530" s="220"/>
      <c r="AS530" s="343"/>
      <c r="AT530" s="344"/>
      <c r="AU530" s="220">
        <v>2204.770896</v>
      </c>
      <c r="AV530" s="220">
        <v>130.58330190000001</v>
      </c>
      <c r="AW530" s="220">
        <v>125.3194872</v>
      </c>
      <c r="AX530" s="220">
        <v>41.786117019999999</v>
      </c>
      <c r="AY530" s="220">
        <v>343.70513089999997</v>
      </c>
      <c r="AZ530" s="220"/>
      <c r="BA530" s="208"/>
    </row>
    <row r="531" spans="1:53" x14ac:dyDescent="0.25">
      <c r="A531" s="219"/>
      <c r="B531" s="10" t="s">
        <v>363</v>
      </c>
      <c r="C531" s="10"/>
      <c r="D531" s="253">
        <v>8244</v>
      </c>
      <c r="E531" s="10">
        <v>1</v>
      </c>
      <c r="F531" s="10"/>
      <c r="G531" s="10"/>
      <c r="H531" s="10"/>
      <c r="I531" s="10"/>
      <c r="J531" s="10"/>
      <c r="K531" s="343"/>
      <c r="L531" s="344"/>
      <c r="M531" s="10">
        <v>257.85000000000002</v>
      </c>
      <c r="N531" s="10">
        <v>0</v>
      </c>
      <c r="O531" s="10">
        <v>0</v>
      </c>
      <c r="P531" s="10">
        <v>0</v>
      </c>
      <c r="Q531" s="10">
        <v>0</v>
      </c>
      <c r="R531" s="10"/>
      <c r="S531" s="343"/>
      <c r="T531" s="344"/>
      <c r="U531" s="10">
        <v>258</v>
      </c>
      <c r="V531" s="10">
        <v>0</v>
      </c>
      <c r="W531" s="10">
        <v>0</v>
      </c>
      <c r="X531" s="10">
        <v>0</v>
      </c>
      <c r="Y531" s="10">
        <v>0</v>
      </c>
      <c r="Z531" s="10"/>
      <c r="AA531" s="208"/>
      <c r="AB531" s="10" t="s">
        <v>401</v>
      </c>
      <c r="AC531" s="10"/>
      <c r="AD531" s="253">
        <v>8340</v>
      </c>
      <c r="AE531" s="220">
        <v>8</v>
      </c>
      <c r="AF531" s="220">
        <v>1</v>
      </c>
      <c r="AG531" s="220">
        <v>2</v>
      </c>
      <c r="AH531" s="220">
        <v>1</v>
      </c>
      <c r="AI531" s="220">
        <v>1</v>
      </c>
      <c r="AJ531" s="220"/>
      <c r="AK531" s="343"/>
      <c r="AL531" s="344"/>
      <c r="AM531" s="220">
        <v>546.33000000000004</v>
      </c>
      <c r="AN531" s="220">
        <v>25.16</v>
      </c>
      <c r="AO531" s="220">
        <v>37.090000000000003</v>
      </c>
      <c r="AP531" s="220">
        <v>20.34</v>
      </c>
      <c r="AQ531" s="220">
        <v>189.98</v>
      </c>
      <c r="AR531" s="220"/>
      <c r="AS531" s="343"/>
      <c r="AT531" s="344"/>
      <c r="AU531" s="220">
        <v>68.291250000000005</v>
      </c>
      <c r="AV531" s="220">
        <v>3.145</v>
      </c>
      <c r="AW531" s="220">
        <v>4.6362500000000004</v>
      </c>
      <c r="AX531" s="220">
        <v>2.9057142859999998</v>
      </c>
      <c r="AY531" s="220">
        <v>27.14</v>
      </c>
      <c r="AZ531" s="220"/>
      <c r="BA531" s="208"/>
    </row>
    <row r="532" spans="1:53" x14ac:dyDescent="0.25">
      <c r="A532" s="219"/>
      <c r="B532" s="10" t="s">
        <v>663</v>
      </c>
      <c r="C532" s="10"/>
      <c r="D532" s="253">
        <v>8087</v>
      </c>
      <c r="E532" s="10">
        <v>26</v>
      </c>
      <c r="F532" s="10">
        <v>14</v>
      </c>
      <c r="G532" s="10">
        <v>8</v>
      </c>
      <c r="H532" s="10">
        <v>6</v>
      </c>
      <c r="I532" s="10">
        <v>6</v>
      </c>
      <c r="J532" s="10"/>
      <c r="K532" s="343"/>
      <c r="L532" s="344"/>
      <c r="M532" s="10">
        <v>3329.66</v>
      </c>
      <c r="N532" s="10">
        <v>2378.11</v>
      </c>
      <c r="O532" s="10">
        <v>1124.24</v>
      </c>
      <c r="P532" s="10">
        <v>711.33</v>
      </c>
      <c r="Q532" s="10">
        <v>3191.36</v>
      </c>
      <c r="R532" s="10"/>
      <c r="S532" s="343"/>
      <c r="T532" s="344"/>
      <c r="U532" s="10">
        <v>111</v>
      </c>
      <c r="V532" s="10">
        <v>79</v>
      </c>
      <c r="W532" s="10">
        <v>56</v>
      </c>
      <c r="X532" s="10">
        <v>40</v>
      </c>
      <c r="Y532" s="10">
        <v>160</v>
      </c>
      <c r="Z532" s="10"/>
      <c r="AA532" s="208"/>
      <c r="AB532" s="10" t="s">
        <v>403</v>
      </c>
      <c r="AC532" s="10"/>
      <c r="AD532" s="253">
        <v>8341</v>
      </c>
      <c r="AE532" s="220">
        <v>17</v>
      </c>
      <c r="AF532" s="220">
        <v>5</v>
      </c>
      <c r="AG532" s="220">
        <v>7</v>
      </c>
      <c r="AH532" s="220">
        <v>4</v>
      </c>
      <c r="AI532" s="220">
        <v>6</v>
      </c>
      <c r="AJ532" s="220"/>
      <c r="AK532" s="343"/>
      <c r="AL532" s="344"/>
      <c r="AM532" s="220">
        <v>1971.5</v>
      </c>
      <c r="AN532" s="220">
        <v>575.23</v>
      </c>
      <c r="AO532" s="220">
        <v>623.34</v>
      </c>
      <c r="AP532" s="220">
        <v>254.78</v>
      </c>
      <c r="AQ532" s="220">
        <v>3381.43</v>
      </c>
      <c r="AR532" s="220"/>
      <c r="AS532" s="343"/>
      <c r="AT532" s="344"/>
      <c r="AU532" s="220">
        <v>115.97058819999999</v>
      </c>
      <c r="AV532" s="220">
        <v>33.837058820000003</v>
      </c>
      <c r="AW532" s="220">
        <v>38.958750000000002</v>
      </c>
      <c r="AX532" s="220">
        <v>21.231666669999999</v>
      </c>
      <c r="AY532" s="220">
        <v>211.33937499999999</v>
      </c>
      <c r="AZ532" s="220"/>
      <c r="BA532" s="208"/>
    </row>
    <row r="533" spans="1:53" x14ac:dyDescent="0.25">
      <c r="A533" s="219"/>
      <c r="B533" s="10" t="s">
        <v>674</v>
      </c>
      <c r="C533" s="10"/>
      <c r="D533" s="253">
        <v>8087</v>
      </c>
      <c r="E533" s="10">
        <v>1</v>
      </c>
      <c r="F533" s="10"/>
      <c r="G533" s="10"/>
      <c r="H533" s="10"/>
      <c r="I533" s="10"/>
      <c r="J533" s="10"/>
      <c r="K533" s="343"/>
      <c r="L533" s="344"/>
      <c r="M533" s="10">
        <v>178.39</v>
      </c>
      <c r="N533" s="10">
        <v>0</v>
      </c>
      <c r="O533" s="10">
        <v>0</v>
      </c>
      <c r="P533" s="10">
        <v>0</v>
      </c>
      <c r="Q533" s="10">
        <v>0</v>
      </c>
      <c r="R533" s="10"/>
      <c r="S533" s="343"/>
      <c r="T533" s="344"/>
      <c r="U533" s="10">
        <v>178</v>
      </c>
      <c r="V533" s="10">
        <v>0</v>
      </c>
      <c r="W533" s="10">
        <v>0</v>
      </c>
      <c r="X533" s="10">
        <v>0</v>
      </c>
      <c r="Y533" s="10">
        <v>0</v>
      </c>
      <c r="Z533" s="10"/>
      <c r="AA533" s="208"/>
      <c r="AB533" s="10" t="s">
        <v>404</v>
      </c>
      <c r="AC533" s="10"/>
      <c r="AD533" s="253">
        <v>8342</v>
      </c>
      <c r="AE533" s="220">
        <v>17</v>
      </c>
      <c r="AF533" s="220">
        <v>11</v>
      </c>
      <c r="AG533" s="220">
        <v>6</v>
      </c>
      <c r="AH533" s="220">
        <v>4</v>
      </c>
      <c r="AI533" s="220">
        <v>7</v>
      </c>
      <c r="AJ533" s="220"/>
      <c r="AK533" s="343"/>
      <c r="AL533" s="344"/>
      <c r="AM533" s="220">
        <v>3394.36</v>
      </c>
      <c r="AN533" s="220">
        <v>1640.79</v>
      </c>
      <c r="AO533" s="220">
        <v>546.39</v>
      </c>
      <c r="AP533" s="220">
        <v>497.64</v>
      </c>
      <c r="AQ533" s="220">
        <v>4538.17</v>
      </c>
      <c r="AR533" s="220"/>
      <c r="AS533" s="343"/>
      <c r="AT533" s="344"/>
      <c r="AU533" s="220">
        <v>178.6505263</v>
      </c>
      <c r="AV533" s="220">
        <v>86.35736842</v>
      </c>
      <c r="AW533" s="220">
        <v>32.14058824</v>
      </c>
      <c r="AX533" s="220">
        <v>27.646666669999998</v>
      </c>
      <c r="AY533" s="220">
        <v>252.12055559999999</v>
      </c>
      <c r="AZ533" s="220"/>
      <c r="BA533" s="208"/>
    </row>
    <row r="534" spans="1:53" x14ac:dyDescent="0.25">
      <c r="A534" s="219"/>
      <c r="B534" s="10" t="s">
        <v>722</v>
      </c>
      <c r="C534" s="10"/>
      <c r="D534" s="253">
        <v>8085</v>
      </c>
      <c r="E534" s="10">
        <v>1</v>
      </c>
      <c r="F534" s="10"/>
      <c r="G534" s="10"/>
      <c r="H534" s="10"/>
      <c r="I534" s="10"/>
      <c r="J534" s="10"/>
      <c r="K534" s="343"/>
      <c r="L534" s="344"/>
      <c r="M534" s="10">
        <v>183.33</v>
      </c>
      <c r="N534" s="10">
        <v>0</v>
      </c>
      <c r="O534" s="10">
        <v>0</v>
      </c>
      <c r="P534" s="10"/>
      <c r="Q534" s="10"/>
      <c r="R534" s="10"/>
      <c r="S534" s="343"/>
      <c r="T534" s="344"/>
      <c r="U534" s="10">
        <v>183</v>
      </c>
      <c r="V534" s="10">
        <v>0</v>
      </c>
      <c r="W534" s="10">
        <v>0</v>
      </c>
      <c r="X534" s="10"/>
      <c r="Y534" s="10"/>
      <c r="Z534" s="10"/>
      <c r="AA534" s="208"/>
      <c r="AB534" s="10" t="s">
        <v>407</v>
      </c>
      <c r="AC534" s="10"/>
      <c r="AD534" s="253">
        <v>8343</v>
      </c>
      <c r="AE534" s="220">
        <v>21</v>
      </c>
      <c r="AF534" s="220">
        <v>13</v>
      </c>
      <c r="AG534" s="220">
        <v>10</v>
      </c>
      <c r="AH534" s="220">
        <v>8</v>
      </c>
      <c r="AI534" s="220">
        <v>7</v>
      </c>
      <c r="AJ534" s="220"/>
      <c r="AK534" s="343"/>
      <c r="AL534" s="344"/>
      <c r="AM534" s="220">
        <v>3872.52</v>
      </c>
      <c r="AN534" s="220">
        <v>553.28</v>
      </c>
      <c r="AO534" s="220">
        <v>329.52</v>
      </c>
      <c r="AP534" s="220">
        <v>252.81</v>
      </c>
      <c r="AQ534" s="220">
        <v>2017.87</v>
      </c>
      <c r="AR534" s="220"/>
      <c r="AS534" s="343"/>
      <c r="AT534" s="344"/>
      <c r="AU534" s="220">
        <v>176.02363639999999</v>
      </c>
      <c r="AV534" s="220">
        <v>25.149090910000002</v>
      </c>
      <c r="AW534" s="220">
        <v>15.691428569999999</v>
      </c>
      <c r="AX534" s="220">
        <v>12.038571429999999</v>
      </c>
      <c r="AY534" s="220">
        <v>91.721363640000007</v>
      </c>
      <c r="AZ534" s="220"/>
      <c r="BA534" s="208"/>
    </row>
    <row r="535" spans="1:53" x14ac:dyDescent="0.25">
      <c r="A535" s="219"/>
      <c r="B535" s="10" t="s">
        <v>369</v>
      </c>
      <c r="C535" s="10"/>
      <c r="D535" s="253">
        <v>8008</v>
      </c>
      <c r="E535" s="10">
        <v>47</v>
      </c>
      <c r="F535" s="10">
        <v>25</v>
      </c>
      <c r="G535" s="10">
        <v>20</v>
      </c>
      <c r="H535" s="10">
        <v>17</v>
      </c>
      <c r="I535" s="10">
        <v>14</v>
      </c>
      <c r="J535" s="10"/>
      <c r="K535" s="343"/>
      <c r="L535" s="344"/>
      <c r="M535" s="10">
        <v>3663.16</v>
      </c>
      <c r="N535" s="10">
        <v>1363.57</v>
      </c>
      <c r="O535" s="10">
        <v>800.27</v>
      </c>
      <c r="P535" s="10">
        <v>728.25</v>
      </c>
      <c r="Q535" s="10">
        <v>13895.49</v>
      </c>
      <c r="R535" s="10"/>
      <c r="S535" s="343"/>
      <c r="T535" s="344"/>
      <c r="U535" s="10">
        <v>72</v>
      </c>
      <c r="V535" s="10">
        <v>27</v>
      </c>
      <c r="W535" s="10">
        <v>17</v>
      </c>
      <c r="X535" s="10">
        <v>15</v>
      </c>
      <c r="Y535" s="10">
        <v>272</v>
      </c>
      <c r="Z535" s="10"/>
      <c r="AA535" s="208"/>
      <c r="AB535" s="10" t="s">
        <v>408</v>
      </c>
      <c r="AC535" s="10"/>
      <c r="AD535" s="253">
        <v>8201</v>
      </c>
      <c r="AE535" s="220">
        <v>2</v>
      </c>
      <c r="AF535" s="220"/>
      <c r="AG535" s="220"/>
      <c r="AH535" s="220"/>
      <c r="AI535" s="220"/>
      <c r="AJ535" s="220"/>
      <c r="AK535" s="343"/>
      <c r="AL535" s="344"/>
      <c r="AM535" s="220">
        <v>23.11</v>
      </c>
      <c r="AN535" s="220">
        <v>0</v>
      </c>
      <c r="AO535" s="220">
        <v>0</v>
      </c>
      <c r="AP535" s="220">
        <v>0</v>
      </c>
      <c r="AQ535" s="220">
        <v>0</v>
      </c>
      <c r="AR535" s="220"/>
      <c r="AS535" s="343"/>
      <c r="AT535" s="344"/>
      <c r="AU535" s="220">
        <v>11.555</v>
      </c>
      <c r="AV535" s="220">
        <v>0</v>
      </c>
      <c r="AW535" s="220">
        <v>0</v>
      </c>
      <c r="AX535" s="220">
        <v>0</v>
      </c>
      <c r="AY535" s="220">
        <v>0</v>
      </c>
      <c r="AZ535" s="220"/>
      <c r="BA535" s="208"/>
    </row>
    <row r="536" spans="1:53" x14ac:dyDescent="0.25">
      <c r="A536" s="219"/>
      <c r="B536" s="10" t="s">
        <v>370</v>
      </c>
      <c r="C536" s="10"/>
      <c r="D536" s="253">
        <v>8403</v>
      </c>
      <c r="E536" s="10">
        <v>60</v>
      </c>
      <c r="F536" s="10">
        <v>37</v>
      </c>
      <c r="G536" s="10">
        <v>29</v>
      </c>
      <c r="H536" s="10">
        <v>20</v>
      </c>
      <c r="I536" s="10">
        <v>17</v>
      </c>
      <c r="J536" s="10"/>
      <c r="K536" s="343"/>
      <c r="L536" s="344"/>
      <c r="M536" s="10">
        <v>8829.2099999999991</v>
      </c>
      <c r="N536" s="10">
        <v>4566.8100000000004</v>
      </c>
      <c r="O536" s="10">
        <v>2103.7199999999998</v>
      </c>
      <c r="P536" s="10">
        <v>1184.4100000000001</v>
      </c>
      <c r="Q536" s="10">
        <v>12736.11</v>
      </c>
      <c r="R536" s="10"/>
      <c r="S536" s="343"/>
      <c r="T536" s="344"/>
      <c r="U536" s="10">
        <v>138</v>
      </c>
      <c r="V536" s="10">
        <v>71</v>
      </c>
      <c r="W536" s="10">
        <v>35</v>
      </c>
      <c r="X536" s="10">
        <v>20</v>
      </c>
      <c r="Y536" s="10">
        <v>220</v>
      </c>
      <c r="Z536" s="10"/>
      <c r="AA536" s="208"/>
      <c r="AB536" s="10" t="s">
        <v>409</v>
      </c>
      <c r="AC536" s="10"/>
      <c r="AD536" s="253">
        <v>8061</v>
      </c>
      <c r="AE536" s="220">
        <v>2</v>
      </c>
      <c r="AF536" s="220">
        <v>1</v>
      </c>
      <c r="AG536" s="220">
        <v>1</v>
      </c>
      <c r="AH536" s="220">
        <v>1</v>
      </c>
      <c r="AI536" s="220"/>
      <c r="AJ536" s="220"/>
      <c r="AK536" s="343"/>
      <c r="AL536" s="344"/>
      <c r="AM536" s="220">
        <v>53.35</v>
      </c>
      <c r="AN536" s="220">
        <v>16.3</v>
      </c>
      <c r="AO536" s="220">
        <v>14.75</v>
      </c>
      <c r="AP536" s="220">
        <v>10.56</v>
      </c>
      <c r="AQ536" s="220">
        <v>0</v>
      </c>
      <c r="AR536" s="220"/>
      <c r="AS536" s="343"/>
      <c r="AT536" s="344"/>
      <c r="AU536" s="220">
        <v>26.675000000000001</v>
      </c>
      <c r="AV536" s="220">
        <v>8.15</v>
      </c>
      <c r="AW536" s="220">
        <v>7.375</v>
      </c>
      <c r="AX536" s="220">
        <v>5.28</v>
      </c>
      <c r="AY536" s="220">
        <v>0</v>
      </c>
      <c r="AZ536" s="220"/>
      <c r="BA536" s="208"/>
    </row>
    <row r="537" spans="1:53" x14ac:dyDescent="0.25">
      <c r="A537" s="219"/>
      <c r="B537" s="10" t="s">
        <v>372</v>
      </c>
      <c r="C537" s="10"/>
      <c r="D537" s="253">
        <v>8008</v>
      </c>
      <c r="E537" s="10">
        <v>18</v>
      </c>
      <c r="F537" s="10">
        <v>12</v>
      </c>
      <c r="G537" s="10">
        <v>8</v>
      </c>
      <c r="H537" s="10">
        <v>5</v>
      </c>
      <c r="I537" s="10">
        <v>4</v>
      </c>
      <c r="J537" s="10"/>
      <c r="K537" s="343"/>
      <c r="L537" s="344"/>
      <c r="M537" s="10">
        <v>2320.88</v>
      </c>
      <c r="N537" s="10">
        <v>2028.14</v>
      </c>
      <c r="O537" s="10">
        <v>1384.53</v>
      </c>
      <c r="P537" s="10">
        <v>438.67</v>
      </c>
      <c r="Q537" s="10">
        <v>10106.280000000001</v>
      </c>
      <c r="R537" s="10"/>
      <c r="S537" s="343"/>
      <c r="T537" s="344"/>
      <c r="U537" s="10">
        <v>122</v>
      </c>
      <c r="V537" s="10">
        <v>107</v>
      </c>
      <c r="W537" s="10">
        <v>73</v>
      </c>
      <c r="X537" s="10">
        <v>23</v>
      </c>
      <c r="Y537" s="10">
        <v>532</v>
      </c>
      <c r="Z537" s="10"/>
      <c r="AA537" s="208"/>
      <c r="AB537" s="10" t="s">
        <v>666</v>
      </c>
      <c r="AC537" s="10"/>
      <c r="AD537" s="253">
        <v>8061</v>
      </c>
      <c r="AE537" s="220">
        <v>3</v>
      </c>
      <c r="AF537" s="220">
        <v>2</v>
      </c>
      <c r="AG537" s="220">
        <v>1</v>
      </c>
      <c r="AH537" s="220"/>
      <c r="AI537" s="220"/>
      <c r="AJ537" s="220"/>
      <c r="AK537" s="343"/>
      <c r="AL537" s="344"/>
      <c r="AM537" s="220">
        <v>357.33</v>
      </c>
      <c r="AN537" s="220">
        <v>19.52</v>
      </c>
      <c r="AO537" s="220">
        <v>18.66</v>
      </c>
      <c r="AP537" s="220">
        <v>0</v>
      </c>
      <c r="AQ537" s="220">
        <v>0</v>
      </c>
      <c r="AR537" s="220"/>
      <c r="AS537" s="343"/>
      <c r="AT537" s="344"/>
      <c r="AU537" s="220">
        <v>119.11</v>
      </c>
      <c r="AV537" s="220">
        <v>6.5066666670000002</v>
      </c>
      <c r="AW537" s="220">
        <v>9.33</v>
      </c>
      <c r="AX537" s="220">
        <v>0</v>
      </c>
      <c r="AY537" s="220">
        <v>0</v>
      </c>
      <c r="AZ537" s="220"/>
      <c r="BA537" s="208"/>
    </row>
    <row r="538" spans="1:53" x14ac:dyDescent="0.25">
      <c r="A538" s="219"/>
      <c r="B538" s="10" t="s">
        <v>373</v>
      </c>
      <c r="C538" s="10"/>
      <c r="D538" s="253">
        <v>8215</v>
      </c>
      <c r="E538" s="10">
        <v>19</v>
      </c>
      <c r="F538" s="10">
        <v>12</v>
      </c>
      <c r="G538" s="10">
        <v>9</v>
      </c>
      <c r="H538" s="10">
        <v>9</v>
      </c>
      <c r="I538" s="10">
        <v>10</v>
      </c>
      <c r="J538" s="10"/>
      <c r="K538" s="343"/>
      <c r="L538" s="344"/>
      <c r="M538" s="10">
        <v>4623.7299999999996</v>
      </c>
      <c r="N538" s="10">
        <v>3392.73</v>
      </c>
      <c r="O538" s="10">
        <v>1745.83</v>
      </c>
      <c r="P538" s="10">
        <v>960.83</v>
      </c>
      <c r="Q538" s="10">
        <v>16802.46</v>
      </c>
      <c r="R538" s="10"/>
      <c r="S538" s="343"/>
      <c r="T538" s="344"/>
      <c r="U538" s="10">
        <v>220</v>
      </c>
      <c r="V538" s="10">
        <v>162</v>
      </c>
      <c r="W538" s="10">
        <v>83</v>
      </c>
      <c r="X538" s="10">
        <v>48</v>
      </c>
      <c r="Y538" s="10">
        <v>840</v>
      </c>
      <c r="Z538" s="10"/>
      <c r="AA538" s="208"/>
      <c r="AB538" s="10" t="s">
        <v>411</v>
      </c>
      <c r="AC538" s="10"/>
      <c r="AD538" s="253">
        <v>8062</v>
      </c>
      <c r="AE538" s="220">
        <v>34</v>
      </c>
      <c r="AF538" s="220">
        <v>17</v>
      </c>
      <c r="AG538" s="220">
        <v>11</v>
      </c>
      <c r="AH538" s="220">
        <v>8</v>
      </c>
      <c r="AI538" s="220">
        <v>11</v>
      </c>
      <c r="AJ538" s="220"/>
      <c r="AK538" s="343"/>
      <c r="AL538" s="344"/>
      <c r="AM538" s="220">
        <v>15761.67</v>
      </c>
      <c r="AN538" s="220">
        <v>1596.01</v>
      </c>
      <c r="AO538" s="220">
        <v>1707.37</v>
      </c>
      <c r="AP538" s="220">
        <v>1073.77</v>
      </c>
      <c r="AQ538" s="220">
        <v>6696.37</v>
      </c>
      <c r="AR538" s="220"/>
      <c r="AS538" s="343"/>
      <c r="AT538" s="344"/>
      <c r="AU538" s="220">
        <v>437.82416669999998</v>
      </c>
      <c r="AV538" s="220">
        <v>44.33361111</v>
      </c>
      <c r="AW538" s="220">
        <v>51.738484849999999</v>
      </c>
      <c r="AX538" s="220">
        <v>33.555312499999999</v>
      </c>
      <c r="AY538" s="220">
        <v>196.9520588</v>
      </c>
      <c r="AZ538" s="220"/>
      <c r="BA538" s="208"/>
    </row>
    <row r="539" spans="1:53" x14ac:dyDescent="0.25">
      <c r="A539" s="219"/>
      <c r="B539" s="10" t="s">
        <v>374</v>
      </c>
      <c r="C539" s="10"/>
      <c r="D539" s="253">
        <v>8328</v>
      </c>
      <c r="E539" s="10">
        <v>155</v>
      </c>
      <c r="F539" s="10">
        <v>112</v>
      </c>
      <c r="G539" s="10">
        <v>87</v>
      </c>
      <c r="H539" s="10">
        <v>75</v>
      </c>
      <c r="I539" s="10">
        <v>87</v>
      </c>
      <c r="J539" s="10"/>
      <c r="K539" s="343"/>
      <c r="L539" s="344"/>
      <c r="M539" s="10">
        <v>29275.81</v>
      </c>
      <c r="N539" s="10">
        <v>25119.62</v>
      </c>
      <c r="O539" s="10">
        <v>15422.06</v>
      </c>
      <c r="P539" s="10">
        <v>10476.780000000001</v>
      </c>
      <c r="Q539" s="10">
        <v>157693.47</v>
      </c>
      <c r="R539" s="10"/>
      <c r="S539" s="343"/>
      <c r="T539" s="344"/>
      <c r="U539" s="10">
        <v>157</v>
      </c>
      <c r="V539" s="10">
        <v>135</v>
      </c>
      <c r="W539" s="10">
        <v>86</v>
      </c>
      <c r="X539" s="10">
        <v>59</v>
      </c>
      <c r="Y539" s="10">
        <v>881</v>
      </c>
      <c r="Z539" s="10"/>
      <c r="AA539" s="208"/>
      <c r="AB539" s="10" t="s">
        <v>649</v>
      </c>
      <c r="AC539" s="10"/>
      <c r="AD539" s="253">
        <v>8087</v>
      </c>
      <c r="AE539" s="220">
        <v>17</v>
      </c>
      <c r="AF539" s="220">
        <v>5</v>
      </c>
      <c r="AG539" s="220">
        <v>5</v>
      </c>
      <c r="AH539" s="220">
        <v>4</v>
      </c>
      <c r="AI539" s="220">
        <v>2</v>
      </c>
      <c r="AJ539" s="220"/>
      <c r="AK539" s="343"/>
      <c r="AL539" s="344"/>
      <c r="AM539" s="220">
        <v>1350.33</v>
      </c>
      <c r="AN539" s="220">
        <v>619.39</v>
      </c>
      <c r="AO539" s="220">
        <v>151.01</v>
      </c>
      <c r="AP539" s="220">
        <v>78.400000000000006</v>
      </c>
      <c r="AQ539" s="220">
        <v>30.84</v>
      </c>
      <c r="AR539" s="220"/>
      <c r="AS539" s="343"/>
      <c r="AT539" s="344"/>
      <c r="AU539" s="220">
        <v>79.431176469999997</v>
      </c>
      <c r="AV539" s="220">
        <v>36.434705880000003</v>
      </c>
      <c r="AW539" s="220">
        <v>10.78642857</v>
      </c>
      <c r="AX539" s="220">
        <v>5.2266666669999999</v>
      </c>
      <c r="AY539" s="220">
        <v>2.3723076920000001</v>
      </c>
      <c r="AZ539" s="220"/>
      <c r="BA539" s="208"/>
    </row>
    <row r="540" spans="1:53" x14ac:dyDescent="0.25">
      <c r="A540" s="219"/>
      <c r="B540" s="10" t="s">
        <v>374</v>
      </c>
      <c r="C540" s="10"/>
      <c r="D540" s="253">
        <v>8344</v>
      </c>
      <c r="E540" s="10">
        <v>1</v>
      </c>
      <c r="F540" s="10">
        <v>1</v>
      </c>
      <c r="G540" s="10"/>
      <c r="H540" s="10"/>
      <c r="I540" s="10"/>
      <c r="J540" s="10"/>
      <c r="K540" s="343"/>
      <c r="L540" s="344"/>
      <c r="M540" s="10">
        <v>106.99</v>
      </c>
      <c r="N540" s="10">
        <v>102.43</v>
      </c>
      <c r="O540" s="10">
        <v>0</v>
      </c>
      <c r="P540" s="10">
        <v>0</v>
      </c>
      <c r="Q540" s="10">
        <v>0</v>
      </c>
      <c r="R540" s="10"/>
      <c r="S540" s="343"/>
      <c r="T540" s="344"/>
      <c r="U540" s="10">
        <v>107</v>
      </c>
      <c r="V540" s="10">
        <v>102</v>
      </c>
      <c r="W540" s="10">
        <v>0</v>
      </c>
      <c r="X540" s="10">
        <v>0</v>
      </c>
      <c r="Y540" s="10">
        <v>0</v>
      </c>
      <c r="Z540" s="10"/>
      <c r="AA540" s="208"/>
      <c r="AB540" s="10" t="s">
        <v>413</v>
      </c>
      <c r="AC540" s="10"/>
      <c r="AD540" s="253">
        <v>8037</v>
      </c>
      <c r="AE540" s="220">
        <v>6</v>
      </c>
      <c r="AF540" s="220">
        <v>2</v>
      </c>
      <c r="AG540" s="220">
        <v>1</v>
      </c>
      <c r="AH540" s="220"/>
      <c r="AI540" s="220"/>
      <c r="AJ540" s="220"/>
      <c r="AK540" s="343"/>
      <c r="AL540" s="344"/>
      <c r="AM540" s="220">
        <v>601.27</v>
      </c>
      <c r="AN540" s="220">
        <v>46.67</v>
      </c>
      <c r="AO540" s="220">
        <v>18.53</v>
      </c>
      <c r="AP540" s="220">
        <v>0</v>
      </c>
      <c r="AQ540" s="220">
        <v>0</v>
      </c>
      <c r="AR540" s="220"/>
      <c r="AS540" s="343"/>
      <c r="AT540" s="344"/>
      <c r="AU540" s="220">
        <v>100.21166669999999</v>
      </c>
      <c r="AV540" s="220">
        <v>7.778333333</v>
      </c>
      <c r="AW540" s="220">
        <v>3.088333333</v>
      </c>
      <c r="AX540" s="220">
        <v>0</v>
      </c>
      <c r="AY540" s="220">
        <v>0</v>
      </c>
      <c r="AZ540" s="220"/>
      <c r="BA540" s="208"/>
    </row>
    <row r="541" spans="1:53" x14ac:dyDescent="0.25">
      <c r="A541" s="219"/>
      <c r="B541" s="10" t="s">
        <v>375</v>
      </c>
      <c r="C541" s="10"/>
      <c r="D541" s="253">
        <v>7405</v>
      </c>
      <c r="E541" s="10">
        <v>1</v>
      </c>
      <c r="F541" s="10">
        <v>1</v>
      </c>
      <c r="G541" s="10">
        <v>1</v>
      </c>
      <c r="H541" s="10">
        <v>1</v>
      </c>
      <c r="I541" s="10">
        <v>1</v>
      </c>
      <c r="J541" s="10"/>
      <c r="K541" s="343"/>
      <c r="L541" s="344"/>
      <c r="M541" s="10">
        <v>291.7</v>
      </c>
      <c r="N541" s="10">
        <v>385.49</v>
      </c>
      <c r="O541" s="10">
        <v>286.23</v>
      </c>
      <c r="P541" s="10">
        <v>201.92</v>
      </c>
      <c r="Q541" s="10">
        <v>3680.06</v>
      </c>
      <c r="R541" s="10"/>
      <c r="S541" s="343"/>
      <c r="T541" s="344"/>
      <c r="U541" s="10">
        <v>292</v>
      </c>
      <c r="V541" s="10">
        <v>385</v>
      </c>
      <c r="W541" s="10">
        <v>286</v>
      </c>
      <c r="X541" s="10">
        <v>202</v>
      </c>
      <c r="Y541" s="10">
        <v>3680</v>
      </c>
      <c r="Z541" s="10"/>
      <c r="AA541" s="208"/>
      <c r="AB541" s="10" t="s">
        <v>415</v>
      </c>
      <c r="AC541" s="10"/>
      <c r="AD541" s="253">
        <v>8224</v>
      </c>
      <c r="AE541" s="220">
        <v>20</v>
      </c>
      <c r="AF541" s="220">
        <v>11</v>
      </c>
      <c r="AG541" s="220">
        <v>8</v>
      </c>
      <c r="AH541" s="220">
        <v>7</v>
      </c>
      <c r="AI541" s="220">
        <v>8</v>
      </c>
      <c r="AJ541" s="220"/>
      <c r="AK541" s="343"/>
      <c r="AL541" s="344"/>
      <c r="AM541" s="220">
        <v>2895.32</v>
      </c>
      <c r="AN541" s="220">
        <v>854.88</v>
      </c>
      <c r="AO541" s="220">
        <v>850.77</v>
      </c>
      <c r="AP541" s="220">
        <v>435.89</v>
      </c>
      <c r="AQ541" s="220">
        <v>5617.63</v>
      </c>
      <c r="AR541" s="220"/>
      <c r="AS541" s="343"/>
      <c r="AT541" s="344"/>
      <c r="AU541" s="220">
        <v>137.87238099999999</v>
      </c>
      <c r="AV541" s="220">
        <v>40.708571429999999</v>
      </c>
      <c r="AW541" s="220">
        <v>44.777368420000002</v>
      </c>
      <c r="AX541" s="220">
        <v>24.21611111</v>
      </c>
      <c r="AY541" s="220">
        <v>312.09055560000002</v>
      </c>
      <c r="AZ541" s="220"/>
      <c r="BA541" s="208"/>
    </row>
    <row r="542" spans="1:53" x14ac:dyDescent="0.25">
      <c r="A542" s="219"/>
      <c r="B542" s="10" t="s">
        <v>375</v>
      </c>
      <c r="C542" s="10"/>
      <c r="D542" s="253">
        <v>8005</v>
      </c>
      <c r="E542" s="10">
        <v>2</v>
      </c>
      <c r="F542" s="10">
        <v>2</v>
      </c>
      <c r="G542" s="10">
        <v>1</v>
      </c>
      <c r="H542" s="10"/>
      <c r="I542" s="10"/>
      <c r="J542" s="10"/>
      <c r="K542" s="343"/>
      <c r="L542" s="344"/>
      <c r="M542" s="10">
        <v>195.33</v>
      </c>
      <c r="N542" s="10">
        <v>355.33</v>
      </c>
      <c r="O542" s="10">
        <v>56.62</v>
      </c>
      <c r="P542" s="10">
        <v>0</v>
      </c>
      <c r="Q542" s="10">
        <v>0</v>
      </c>
      <c r="R542" s="10"/>
      <c r="S542" s="343"/>
      <c r="T542" s="344"/>
      <c r="U542" s="10">
        <v>98</v>
      </c>
      <c r="V542" s="10">
        <v>178</v>
      </c>
      <c r="W542" s="10">
        <v>28</v>
      </c>
      <c r="X542" s="10">
        <v>0</v>
      </c>
      <c r="Y542" s="10">
        <v>0</v>
      </c>
      <c r="Z542" s="10"/>
      <c r="AA542" s="208"/>
      <c r="AB542" s="10" t="s">
        <v>416</v>
      </c>
      <c r="AC542" s="10"/>
      <c r="AD542" s="253">
        <v>8344</v>
      </c>
      <c r="AE542" s="220">
        <v>63</v>
      </c>
      <c r="AF542" s="220">
        <v>35</v>
      </c>
      <c r="AG542" s="220">
        <v>26</v>
      </c>
      <c r="AH542" s="220">
        <v>15</v>
      </c>
      <c r="AI542" s="220">
        <v>14</v>
      </c>
      <c r="AJ542" s="220"/>
      <c r="AK542" s="343"/>
      <c r="AL542" s="344"/>
      <c r="AM542" s="220">
        <v>16879.669999999998</v>
      </c>
      <c r="AN542" s="220">
        <v>2586.6</v>
      </c>
      <c r="AO542" s="220">
        <v>4564.78</v>
      </c>
      <c r="AP542" s="220">
        <v>516.75</v>
      </c>
      <c r="AQ542" s="220">
        <v>4620.88</v>
      </c>
      <c r="AR542" s="220"/>
      <c r="AS542" s="343"/>
      <c r="AT542" s="344"/>
      <c r="AU542" s="220">
        <v>263.74484380000001</v>
      </c>
      <c r="AV542" s="220">
        <v>40.415624999999999</v>
      </c>
      <c r="AW542" s="220">
        <v>73.625483869999997</v>
      </c>
      <c r="AX542" s="220">
        <v>8.3346774190000001</v>
      </c>
      <c r="AY542" s="220">
        <v>74.530322580000004</v>
      </c>
      <c r="AZ542" s="220"/>
      <c r="BA542" s="208"/>
    </row>
    <row r="543" spans="1:53" x14ac:dyDescent="0.25">
      <c r="A543" s="219"/>
      <c r="B543" s="10" t="s">
        <v>375</v>
      </c>
      <c r="C543" s="10"/>
      <c r="D543" s="253">
        <v>8050</v>
      </c>
      <c r="E543" s="10">
        <v>1115</v>
      </c>
      <c r="F543" s="10">
        <v>735</v>
      </c>
      <c r="G543" s="10">
        <v>542</v>
      </c>
      <c r="H543" s="10">
        <v>424</v>
      </c>
      <c r="I543" s="10">
        <v>501</v>
      </c>
      <c r="J543" s="10"/>
      <c r="K543" s="343"/>
      <c r="L543" s="344"/>
      <c r="M543" s="10">
        <v>160845.01</v>
      </c>
      <c r="N543" s="10">
        <v>149674.15</v>
      </c>
      <c r="O543" s="10">
        <v>94413.22</v>
      </c>
      <c r="P543" s="10">
        <v>49381.83</v>
      </c>
      <c r="Q543" s="10">
        <v>534253.68999999994</v>
      </c>
      <c r="R543" s="10"/>
      <c r="S543" s="343"/>
      <c r="T543" s="344"/>
      <c r="U543" s="10">
        <v>119</v>
      </c>
      <c r="V543" s="10">
        <v>111</v>
      </c>
      <c r="W543" s="10">
        <v>73</v>
      </c>
      <c r="X543" s="10">
        <v>38</v>
      </c>
      <c r="Y543" s="10">
        <v>409</v>
      </c>
      <c r="Z543" s="10"/>
      <c r="AA543" s="208"/>
      <c r="AB543" s="10" t="s">
        <v>417</v>
      </c>
      <c r="AC543" s="10"/>
      <c r="AD543" s="253">
        <v>8345</v>
      </c>
      <c r="AE543" s="220">
        <v>6</v>
      </c>
      <c r="AF543" s="220">
        <v>3</v>
      </c>
      <c r="AG543" s="220">
        <v>5</v>
      </c>
      <c r="AH543" s="220">
        <v>4</v>
      </c>
      <c r="AI543" s="220">
        <v>4</v>
      </c>
      <c r="AJ543" s="220"/>
      <c r="AK543" s="343"/>
      <c r="AL543" s="344"/>
      <c r="AM543" s="220">
        <v>304.97000000000003</v>
      </c>
      <c r="AN543" s="220">
        <v>153.63</v>
      </c>
      <c r="AO543" s="220">
        <v>209.68</v>
      </c>
      <c r="AP543" s="220">
        <v>85.39</v>
      </c>
      <c r="AQ543" s="220">
        <v>399.47</v>
      </c>
      <c r="AR543" s="220"/>
      <c r="AS543" s="343"/>
      <c r="AT543" s="344"/>
      <c r="AU543" s="220">
        <v>50.82833333</v>
      </c>
      <c r="AV543" s="220">
        <v>25.605</v>
      </c>
      <c r="AW543" s="220">
        <v>34.946666669999999</v>
      </c>
      <c r="AX543" s="220">
        <v>17.077999999999999</v>
      </c>
      <c r="AY543" s="220">
        <v>66.578333330000007</v>
      </c>
      <c r="AZ543" s="220"/>
      <c r="BA543" s="208"/>
    </row>
    <row r="544" spans="1:53" x14ac:dyDescent="0.25">
      <c r="A544" s="219"/>
      <c r="B544" s="10" t="s">
        <v>375</v>
      </c>
      <c r="C544" s="10"/>
      <c r="D544" s="253">
        <v>8087</v>
      </c>
      <c r="E544" s="10">
        <v>1</v>
      </c>
      <c r="F544" s="10"/>
      <c r="G544" s="10"/>
      <c r="H544" s="10"/>
      <c r="I544" s="10"/>
      <c r="J544" s="10"/>
      <c r="K544" s="343"/>
      <c r="L544" s="344"/>
      <c r="M544" s="10">
        <v>88.83</v>
      </c>
      <c r="N544" s="10">
        <v>0</v>
      </c>
      <c r="O544" s="10">
        <v>0</v>
      </c>
      <c r="P544" s="10">
        <v>0</v>
      </c>
      <c r="Q544" s="10">
        <v>0</v>
      </c>
      <c r="R544" s="10"/>
      <c r="S544" s="343"/>
      <c r="T544" s="344"/>
      <c r="U544" s="10">
        <v>89</v>
      </c>
      <c r="V544" s="10">
        <v>0</v>
      </c>
      <c r="W544" s="10">
        <v>0</v>
      </c>
      <c r="X544" s="10">
        <v>0</v>
      </c>
      <c r="Y544" s="10">
        <v>0</v>
      </c>
      <c r="Z544" s="10"/>
      <c r="AA544" s="208"/>
      <c r="AB544" s="10" t="s">
        <v>418</v>
      </c>
      <c r="AC544" s="10"/>
      <c r="AD544" s="253">
        <v>8346</v>
      </c>
      <c r="AE544" s="220">
        <v>15</v>
      </c>
      <c r="AF544" s="220">
        <v>9</v>
      </c>
      <c r="AG544" s="220">
        <v>7</v>
      </c>
      <c r="AH544" s="220">
        <v>6</v>
      </c>
      <c r="AI544" s="220">
        <v>5</v>
      </c>
      <c r="AJ544" s="220"/>
      <c r="AK544" s="343"/>
      <c r="AL544" s="344"/>
      <c r="AM544" s="220">
        <v>6817.4</v>
      </c>
      <c r="AN544" s="220">
        <v>597.64</v>
      </c>
      <c r="AO544" s="220">
        <v>334.12</v>
      </c>
      <c r="AP544" s="220">
        <v>119.29</v>
      </c>
      <c r="AQ544" s="220">
        <v>2433.9</v>
      </c>
      <c r="AR544" s="220"/>
      <c r="AS544" s="343"/>
      <c r="AT544" s="344"/>
      <c r="AU544" s="220">
        <v>454.49333330000002</v>
      </c>
      <c r="AV544" s="220">
        <v>39.84266667</v>
      </c>
      <c r="AW544" s="220">
        <v>22.274666669999998</v>
      </c>
      <c r="AX544" s="220">
        <v>7.9526666669999999</v>
      </c>
      <c r="AY544" s="220">
        <v>173.85</v>
      </c>
      <c r="AZ544" s="220"/>
      <c r="BA544" s="208"/>
    </row>
    <row r="545" spans="1:53" x14ac:dyDescent="0.25">
      <c r="A545" s="219"/>
      <c r="B545" s="10" t="s">
        <v>377</v>
      </c>
      <c r="C545" s="10"/>
      <c r="D545" s="253">
        <v>8079</v>
      </c>
      <c r="E545" s="10">
        <v>53</v>
      </c>
      <c r="F545" s="10">
        <v>37</v>
      </c>
      <c r="G545" s="10">
        <v>27</v>
      </c>
      <c r="H545" s="10">
        <v>24</v>
      </c>
      <c r="I545" s="10">
        <v>24</v>
      </c>
      <c r="J545" s="10"/>
      <c r="K545" s="343"/>
      <c r="L545" s="344"/>
      <c r="M545" s="10">
        <v>11214.35</v>
      </c>
      <c r="N545" s="10">
        <v>10232.799999999999</v>
      </c>
      <c r="O545" s="10">
        <v>6058.32</v>
      </c>
      <c r="P545" s="10">
        <v>3408.8</v>
      </c>
      <c r="Q545" s="10">
        <v>47579.31</v>
      </c>
      <c r="R545" s="10"/>
      <c r="S545" s="343"/>
      <c r="T545" s="344"/>
      <c r="U545" s="10">
        <v>178</v>
      </c>
      <c r="V545" s="10">
        <v>162</v>
      </c>
      <c r="W545" s="10">
        <v>96</v>
      </c>
      <c r="X545" s="10">
        <v>57</v>
      </c>
      <c r="Y545" s="10">
        <v>767</v>
      </c>
      <c r="Z545" s="10"/>
      <c r="AA545" s="208"/>
      <c r="AB545" s="10" t="s">
        <v>420</v>
      </c>
      <c r="AC545" s="10"/>
      <c r="AD545" s="253">
        <v>8347</v>
      </c>
      <c r="AE545" s="220">
        <v>10</v>
      </c>
      <c r="AF545" s="220">
        <v>6</v>
      </c>
      <c r="AG545" s="220">
        <v>5</v>
      </c>
      <c r="AH545" s="220">
        <v>5</v>
      </c>
      <c r="AI545" s="220">
        <v>3</v>
      </c>
      <c r="AJ545" s="220"/>
      <c r="AK545" s="343"/>
      <c r="AL545" s="344"/>
      <c r="AM545" s="220">
        <v>1637.54</v>
      </c>
      <c r="AN545" s="220">
        <v>203.32</v>
      </c>
      <c r="AO545" s="220">
        <v>163.19</v>
      </c>
      <c r="AP545" s="220">
        <v>140.65</v>
      </c>
      <c r="AQ545" s="220">
        <v>299.13</v>
      </c>
      <c r="AR545" s="220"/>
      <c r="AS545" s="343"/>
      <c r="AT545" s="344"/>
      <c r="AU545" s="220">
        <v>163.75399999999999</v>
      </c>
      <c r="AV545" s="220">
        <v>20.332000000000001</v>
      </c>
      <c r="AW545" s="220">
        <v>16.318999999999999</v>
      </c>
      <c r="AX545" s="220">
        <v>14.065</v>
      </c>
      <c r="AY545" s="220">
        <v>29.913</v>
      </c>
      <c r="AZ545" s="220"/>
      <c r="BA545" s="208"/>
    </row>
    <row r="546" spans="1:53" x14ac:dyDescent="0.25">
      <c r="A546" s="219"/>
      <c r="B546" s="10" t="s">
        <v>378</v>
      </c>
      <c r="C546" s="10"/>
      <c r="D546" s="253">
        <v>8051</v>
      </c>
      <c r="E546" s="10">
        <v>626</v>
      </c>
      <c r="F546" s="10">
        <v>438</v>
      </c>
      <c r="G546" s="10">
        <v>352</v>
      </c>
      <c r="H546" s="10">
        <v>288</v>
      </c>
      <c r="I546" s="10">
        <v>311</v>
      </c>
      <c r="J546" s="10"/>
      <c r="K546" s="343"/>
      <c r="L546" s="344"/>
      <c r="M546" s="10">
        <v>88129.29</v>
      </c>
      <c r="N546" s="10">
        <v>69992.02</v>
      </c>
      <c r="O546" s="10">
        <v>41131.93</v>
      </c>
      <c r="P546" s="10">
        <v>40779.69</v>
      </c>
      <c r="Q546" s="10">
        <v>307701.61</v>
      </c>
      <c r="R546" s="10"/>
      <c r="S546" s="343"/>
      <c r="T546" s="344"/>
      <c r="U546" s="10">
        <v>121</v>
      </c>
      <c r="V546" s="10">
        <v>96</v>
      </c>
      <c r="W546" s="10">
        <v>58</v>
      </c>
      <c r="X546" s="10">
        <v>58</v>
      </c>
      <c r="Y546" s="10">
        <v>434</v>
      </c>
      <c r="Z546" s="10"/>
      <c r="AA546" s="208"/>
      <c r="AB546" s="10" t="s">
        <v>428</v>
      </c>
      <c r="AC546" s="10"/>
      <c r="AD546" s="253">
        <v>8225</v>
      </c>
      <c r="AE546" s="220">
        <v>56</v>
      </c>
      <c r="AF546" s="220">
        <v>31</v>
      </c>
      <c r="AG546" s="220">
        <v>25</v>
      </c>
      <c r="AH546" s="220">
        <v>23</v>
      </c>
      <c r="AI546" s="220">
        <v>15</v>
      </c>
      <c r="AJ546" s="220"/>
      <c r="AK546" s="343"/>
      <c r="AL546" s="344"/>
      <c r="AM546" s="220">
        <v>13265.05</v>
      </c>
      <c r="AN546" s="220">
        <v>3851.71</v>
      </c>
      <c r="AO546" s="220">
        <v>3265.63</v>
      </c>
      <c r="AP546" s="220">
        <v>2911.25</v>
      </c>
      <c r="AQ546" s="220">
        <v>8297.9699999999993</v>
      </c>
      <c r="AR546" s="220"/>
      <c r="AS546" s="343"/>
      <c r="AT546" s="344"/>
      <c r="AU546" s="220">
        <v>224.83135590000001</v>
      </c>
      <c r="AV546" s="220">
        <v>65.28322034</v>
      </c>
      <c r="AW546" s="220">
        <v>60.474629630000003</v>
      </c>
      <c r="AX546" s="220">
        <v>55.98557692</v>
      </c>
      <c r="AY546" s="220">
        <v>169.3463265</v>
      </c>
      <c r="AZ546" s="220"/>
      <c r="BA546" s="208"/>
    </row>
    <row r="547" spans="1:53" x14ac:dyDescent="0.25">
      <c r="A547" s="219"/>
      <c r="B547" s="10" t="s">
        <v>378</v>
      </c>
      <c r="C547" s="10"/>
      <c r="D547" s="253">
        <v>8056</v>
      </c>
      <c r="E547" s="10">
        <v>3</v>
      </c>
      <c r="F547" s="10">
        <v>2</v>
      </c>
      <c r="G547" s="10">
        <v>2</v>
      </c>
      <c r="H547" s="10">
        <v>1</v>
      </c>
      <c r="I547" s="10">
        <v>2</v>
      </c>
      <c r="J547" s="10"/>
      <c r="K547" s="343"/>
      <c r="L547" s="344"/>
      <c r="M547" s="10">
        <v>249.62</v>
      </c>
      <c r="N547" s="10">
        <v>195.8</v>
      </c>
      <c r="O547" s="10">
        <v>196.42</v>
      </c>
      <c r="P547" s="10">
        <v>74.48</v>
      </c>
      <c r="Q547" s="10">
        <v>2556.09</v>
      </c>
      <c r="R547" s="10"/>
      <c r="S547" s="343"/>
      <c r="T547" s="344"/>
      <c r="U547" s="10">
        <v>83</v>
      </c>
      <c r="V547" s="10">
        <v>65</v>
      </c>
      <c r="W547" s="10">
        <v>65</v>
      </c>
      <c r="X547" s="10">
        <v>25</v>
      </c>
      <c r="Y547" s="10">
        <v>852</v>
      </c>
      <c r="Z547" s="10"/>
      <c r="AA547" s="208"/>
      <c r="AB547" s="10" t="s">
        <v>432</v>
      </c>
      <c r="AC547" s="10"/>
      <c r="AD547" s="253">
        <v>8226</v>
      </c>
      <c r="AE547" s="220">
        <v>211</v>
      </c>
      <c r="AF547" s="220">
        <v>59</v>
      </c>
      <c r="AG547" s="220">
        <v>54</v>
      </c>
      <c r="AH547" s="220">
        <v>42</v>
      </c>
      <c r="AI547" s="220">
        <v>45</v>
      </c>
      <c r="AJ547" s="220"/>
      <c r="AK547" s="343"/>
      <c r="AL547" s="344"/>
      <c r="AM547" s="220">
        <v>37145.85</v>
      </c>
      <c r="AN547" s="220">
        <v>9086.86</v>
      </c>
      <c r="AO547" s="220">
        <v>12418.23</v>
      </c>
      <c r="AP547" s="220">
        <v>12159.86</v>
      </c>
      <c r="AQ547" s="220">
        <v>29582.29</v>
      </c>
      <c r="AR547" s="220"/>
      <c r="AS547" s="343"/>
      <c r="AT547" s="344"/>
      <c r="AU547" s="220">
        <v>168.08076919999999</v>
      </c>
      <c r="AV547" s="220">
        <v>41.117013569999997</v>
      </c>
      <c r="AW547" s="220">
        <v>72.621228070000001</v>
      </c>
      <c r="AX547" s="220">
        <v>69.090113639999998</v>
      </c>
      <c r="AY547" s="220">
        <v>163.4380663</v>
      </c>
      <c r="AZ547" s="220"/>
      <c r="BA547" s="208"/>
    </row>
    <row r="548" spans="1:53" x14ac:dyDescent="0.25">
      <c r="A548" s="219"/>
      <c r="B548" s="10" t="s">
        <v>664</v>
      </c>
      <c r="C548" s="10"/>
      <c r="D548" s="253">
        <v>8402</v>
      </c>
      <c r="E548" s="10">
        <v>8</v>
      </c>
      <c r="F548" s="10">
        <v>1</v>
      </c>
      <c r="G548" s="10">
        <v>1</v>
      </c>
      <c r="H548" s="10"/>
      <c r="I548" s="10"/>
      <c r="J548" s="10"/>
      <c r="K548" s="343"/>
      <c r="L548" s="344"/>
      <c r="M548" s="10">
        <v>577.37</v>
      </c>
      <c r="N548" s="10">
        <v>38.130000000000003</v>
      </c>
      <c r="O548" s="10">
        <v>28.81</v>
      </c>
      <c r="P548" s="10">
        <v>0</v>
      </c>
      <c r="Q548" s="10">
        <v>0</v>
      </c>
      <c r="R548" s="10"/>
      <c r="S548" s="343"/>
      <c r="T548" s="344"/>
      <c r="U548" s="10">
        <v>72</v>
      </c>
      <c r="V548" s="10">
        <v>5</v>
      </c>
      <c r="W548" s="10">
        <v>4</v>
      </c>
      <c r="X548" s="10">
        <v>0</v>
      </c>
      <c r="Y548" s="10">
        <v>0</v>
      </c>
      <c r="Z548" s="10"/>
      <c r="AA548" s="208"/>
      <c r="AB548" s="10" t="s">
        <v>434</v>
      </c>
      <c r="AC548" s="10"/>
      <c r="AD548" s="253">
        <v>8203</v>
      </c>
      <c r="AE548" s="220">
        <v>1</v>
      </c>
      <c r="AF548" s="220"/>
      <c r="AG548" s="220"/>
      <c r="AH548" s="220"/>
      <c r="AI548" s="220">
        <v>1</v>
      </c>
      <c r="AJ548" s="220"/>
      <c r="AK548" s="343"/>
      <c r="AL548" s="344"/>
      <c r="AM548" s="220">
        <v>692.66</v>
      </c>
      <c r="AN548" s="220">
        <v>0</v>
      </c>
      <c r="AO548" s="220">
        <v>0</v>
      </c>
      <c r="AP548" s="220">
        <v>0</v>
      </c>
      <c r="AQ548" s="220">
        <v>45.41</v>
      </c>
      <c r="AR548" s="220"/>
      <c r="AS548" s="343"/>
      <c r="AT548" s="344"/>
      <c r="AU548" s="220">
        <v>692.66</v>
      </c>
      <c r="AV548" s="220">
        <v>0</v>
      </c>
      <c r="AW548" s="220">
        <v>0</v>
      </c>
      <c r="AX548" s="220">
        <v>0</v>
      </c>
      <c r="AY548" s="220">
        <v>45.41</v>
      </c>
      <c r="AZ548" s="220"/>
      <c r="BA548" s="208"/>
    </row>
    <row r="549" spans="1:53" x14ac:dyDescent="0.25">
      <c r="A549" s="219"/>
      <c r="B549" s="10" t="s">
        <v>381</v>
      </c>
      <c r="C549" s="10"/>
      <c r="D549" s="253">
        <v>8402</v>
      </c>
      <c r="E549" s="10">
        <v>636</v>
      </c>
      <c r="F549" s="10">
        <v>234</v>
      </c>
      <c r="G549" s="10">
        <v>161</v>
      </c>
      <c r="H549" s="10">
        <v>118</v>
      </c>
      <c r="I549" s="10">
        <v>113</v>
      </c>
      <c r="J549" s="10"/>
      <c r="K549" s="343"/>
      <c r="L549" s="344"/>
      <c r="M549" s="10">
        <v>55547.58</v>
      </c>
      <c r="N549" s="10">
        <v>33316.6</v>
      </c>
      <c r="O549" s="10">
        <v>12762.37</v>
      </c>
      <c r="P549" s="10">
        <v>6947.8</v>
      </c>
      <c r="Q549" s="10">
        <v>90400.56</v>
      </c>
      <c r="R549" s="10"/>
      <c r="S549" s="343"/>
      <c r="T549" s="344"/>
      <c r="U549" s="10">
        <v>84</v>
      </c>
      <c r="V549" s="10">
        <v>50</v>
      </c>
      <c r="W549" s="10">
        <v>20</v>
      </c>
      <c r="X549" s="10">
        <v>11</v>
      </c>
      <c r="Y549" s="10">
        <v>147</v>
      </c>
      <c r="Z549" s="10"/>
      <c r="AA549" s="208"/>
      <c r="AB549" s="10" t="s">
        <v>434</v>
      </c>
      <c r="AC549" s="10"/>
      <c r="AD549" s="253">
        <v>8230</v>
      </c>
      <c r="AE549" s="220">
        <v>66</v>
      </c>
      <c r="AF549" s="220">
        <v>41</v>
      </c>
      <c r="AG549" s="220">
        <v>34</v>
      </c>
      <c r="AH549" s="220">
        <v>24</v>
      </c>
      <c r="AI549" s="220">
        <v>7</v>
      </c>
      <c r="AJ549" s="220"/>
      <c r="AK549" s="343"/>
      <c r="AL549" s="344"/>
      <c r="AM549" s="220">
        <v>5173.8</v>
      </c>
      <c r="AN549" s="220">
        <v>4777.45</v>
      </c>
      <c r="AO549" s="220">
        <v>2752.5</v>
      </c>
      <c r="AP549" s="220">
        <v>3486.99</v>
      </c>
      <c r="AQ549" s="220">
        <v>14431.37</v>
      </c>
      <c r="AR549" s="220"/>
      <c r="AS549" s="343"/>
      <c r="AT549" s="344"/>
      <c r="AU549" s="220">
        <v>74.9826087</v>
      </c>
      <c r="AV549" s="220">
        <v>69.238405799999995</v>
      </c>
      <c r="AW549" s="220">
        <v>41.082089549999999</v>
      </c>
      <c r="AX549" s="220">
        <v>57.163770489999997</v>
      </c>
      <c r="AY549" s="220">
        <v>218.65712120000001</v>
      </c>
      <c r="AZ549" s="220"/>
      <c r="BA549" s="208"/>
    </row>
    <row r="550" spans="1:53" x14ac:dyDescent="0.25">
      <c r="A550" s="219"/>
      <c r="B550" s="10" t="s">
        <v>384</v>
      </c>
      <c r="C550" s="10"/>
      <c r="D550" s="253">
        <v>8053</v>
      </c>
      <c r="E550" s="10">
        <v>347</v>
      </c>
      <c r="F550" s="10">
        <v>232</v>
      </c>
      <c r="G550" s="10">
        <v>170</v>
      </c>
      <c r="H550" s="10">
        <v>145</v>
      </c>
      <c r="I550" s="10">
        <v>159</v>
      </c>
      <c r="J550" s="10"/>
      <c r="K550" s="343"/>
      <c r="L550" s="344"/>
      <c r="M550" s="10">
        <v>55928.69</v>
      </c>
      <c r="N550" s="10">
        <v>46988.65</v>
      </c>
      <c r="O550" s="10">
        <v>31035.42</v>
      </c>
      <c r="P550" s="10">
        <v>18379.34</v>
      </c>
      <c r="Q550" s="10">
        <v>163343.10999999999</v>
      </c>
      <c r="R550" s="10"/>
      <c r="S550" s="343"/>
      <c r="T550" s="344"/>
      <c r="U550" s="10">
        <v>137</v>
      </c>
      <c r="V550" s="10">
        <v>115</v>
      </c>
      <c r="W550" s="10">
        <v>79</v>
      </c>
      <c r="X550" s="10">
        <v>47</v>
      </c>
      <c r="Y550" s="10">
        <v>418</v>
      </c>
      <c r="Z550" s="10"/>
      <c r="AA550" s="208"/>
      <c r="AB550" s="10" t="s">
        <v>435</v>
      </c>
      <c r="AC550" s="10"/>
      <c r="AD550" s="253">
        <v>8231</v>
      </c>
      <c r="AE550" s="220">
        <v>16</v>
      </c>
      <c r="AF550" s="220">
        <v>2</v>
      </c>
      <c r="AG550" s="220">
        <v>6</v>
      </c>
      <c r="AH550" s="220">
        <v>4</v>
      </c>
      <c r="AI550" s="220">
        <v>4</v>
      </c>
      <c r="AJ550" s="220"/>
      <c r="AK550" s="343"/>
      <c r="AL550" s="344"/>
      <c r="AM550" s="220">
        <v>2177.34</v>
      </c>
      <c r="AN550" s="220">
        <v>206.89</v>
      </c>
      <c r="AO550" s="220">
        <v>332.78</v>
      </c>
      <c r="AP550" s="220">
        <v>218.22</v>
      </c>
      <c r="AQ550" s="220">
        <v>262.93</v>
      </c>
      <c r="AR550" s="220"/>
      <c r="AS550" s="343"/>
      <c r="AT550" s="344"/>
      <c r="AU550" s="220">
        <v>136.08375000000001</v>
      </c>
      <c r="AV550" s="220">
        <v>12.930624999999999</v>
      </c>
      <c r="AW550" s="220">
        <v>25.598461539999999</v>
      </c>
      <c r="AX550" s="220">
        <v>14.548</v>
      </c>
      <c r="AY550" s="220">
        <v>17.52866667</v>
      </c>
      <c r="AZ550" s="220"/>
      <c r="BA550" s="208"/>
    </row>
    <row r="551" spans="1:53" x14ac:dyDescent="0.25">
      <c r="A551" s="219"/>
      <c r="B551" s="10" t="s">
        <v>386</v>
      </c>
      <c r="C551" s="10"/>
      <c r="D551" s="253">
        <v>8223</v>
      </c>
      <c r="E551" s="10">
        <v>195</v>
      </c>
      <c r="F551" s="10">
        <v>113</v>
      </c>
      <c r="G551" s="10">
        <v>69</v>
      </c>
      <c r="H551" s="10">
        <v>53</v>
      </c>
      <c r="I551" s="10">
        <v>51</v>
      </c>
      <c r="J551" s="10"/>
      <c r="K551" s="343"/>
      <c r="L551" s="344"/>
      <c r="M551" s="10">
        <v>38400.31</v>
      </c>
      <c r="N551" s="10">
        <v>15572.02</v>
      </c>
      <c r="O551" s="10">
        <v>8507.61</v>
      </c>
      <c r="P551" s="10">
        <v>6504.77</v>
      </c>
      <c r="Q551" s="10">
        <v>41775.14</v>
      </c>
      <c r="R551" s="10"/>
      <c r="S551" s="343"/>
      <c r="T551" s="344"/>
      <c r="U551" s="10">
        <v>182</v>
      </c>
      <c r="V551" s="10">
        <v>74</v>
      </c>
      <c r="W551" s="10">
        <v>42</v>
      </c>
      <c r="X551" s="10">
        <v>32</v>
      </c>
      <c r="Y551" s="10">
        <v>204</v>
      </c>
      <c r="Z551" s="10"/>
      <c r="AA551" s="208"/>
      <c r="AB551" s="10" t="s">
        <v>440</v>
      </c>
      <c r="AC551" s="10"/>
      <c r="AD551" s="253">
        <v>8223</v>
      </c>
      <c r="AE551" s="220">
        <v>6</v>
      </c>
      <c r="AF551" s="220">
        <v>6</v>
      </c>
      <c r="AG551" s="220">
        <v>4</v>
      </c>
      <c r="AH551" s="220">
        <v>4</v>
      </c>
      <c r="AI551" s="220">
        <v>3</v>
      </c>
      <c r="AJ551" s="220"/>
      <c r="AK551" s="343"/>
      <c r="AL551" s="344"/>
      <c r="AM551" s="220">
        <v>176.5</v>
      </c>
      <c r="AN551" s="220">
        <v>739</v>
      </c>
      <c r="AO551" s="220">
        <v>329.71</v>
      </c>
      <c r="AP551" s="220">
        <v>449.72</v>
      </c>
      <c r="AQ551" s="220">
        <v>2439.13</v>
      </c>
      <c r="AR551" s="220"/>
      <c r="AS551" s="343"/>
      <c r="AT551" s="344"/>
      <c r="AU551" s="220">
        <v>25.214285709999999</v>
      </c>
      <c r="AV551" s="220">
        <v>105.5714286</v>
      </c>
      <c r="AW551" s="220">
        <v>47.101428570000003</v>
      </c>
      <c r="AX551" s="220">
        <v>64.245714289999995</v>
      </c>
      <c r="AY551" s="220">
        <v>348.44714290000002</v>
      </c>
      <c r="AZ551" s="220"/>
      <c r="BA551" s="208"/>
    </row>
    <row r="552" spans="1:53" x14ac:dyDescent="0.25">
      <c r="A552" s="219"/>
      <c r="B552" s="10" t="s">
        <v>388</v>
      </c>
      <c r="C552" s="10"/>
      <c r="D552" s="253">
        <v>8224</v>
      </c>
      <c r="E552" s="10">
        <v>1</v>
      </c>
      <c r="F552" s="10">
        <v>1</v>
      </c>
      <c r="G552" s="10">
        <v>2</v>
      </c>
      <c r="H552" s="10">
        <v>1</v>
      </c>
      <c r="I552" s="10">
        <v>1</v>
      </c>
      <c r="J552" s="10"/>
      <c r="K552" s="343"/>
      <c r="L552" s="344"/>
      <c r="M552" s="10">
        <v>1162.75</v>
      </c>
      <c r="N552" s="10">
        <v>821.12</v>
      </c>
      <c r="O552" s="10">
        <v>654.14</v>
      </c>
      <c r="P552" s="10">
        <v>312.92</v>
      </c>
      <c r="Q552" s="10">
        <v>300</v>
      </c>
      <c r="R552" s="10"/>
      <c r="S552" s="343"/>
      <c r="T552" s="344"/>
      <c r="U552" s="10">
        <v>581</v>
      </c>
      <c r="V552" s="10">
        <v>411</v>
      </c>
      <c r="W552" s="10">
        <v>327</v>
      </c>
      <c r="X552" s="10">
        <v>313</v>
      </c>
      <c r="Y552" s="10">
        <v>300</v>
      </c>
      <c r="Z552" s="10"/>
      <c r="AA552" s="208"/>
      <c r="AB552" s="10" t="s">
        <v>441</v>
      </c>
      <c r="AC552" s="10"/>
      <c r="AD552" s="253">
        <v>8087</v>
      </c>
      <c r="AE552" s="220">
        <v>32</v>
      </c>
      <c r="AF552" s="220">
        <v>18</v>
      </c>
      <c r="AG552" s="220">
        <v>11</v>
      </c>
      <c r="AH552" s="220">
        <v>6</v>
      </c>
      <c r="AI552" s="220">
        <v>5</v>
      </c>
      <c r="AJ552" s="220"/>
      <c r="AK552" s="343"/>
      <c r="AL552" s="344"/>
      <c r="AM552" s="220">
        <v>19135.16</v>
      </c>
      <c r="AN552" s="220">
        <v>2892.42</v>
      </c>
      <c r="AO552" s="220">
        <v>1460.88</v>
      </c>
      <c r="AP552" s="220">
        <v>258.87</v>
      </c>
      <c r="AQ552" s="220">
        <v>1237.8900000000001</v>
      </c>
      <c r="AR552" s="220"/>
      <c r="AS552" s="343"/>
      <c r="AT552" s="344"/>
      <c r="AU552" s="220">
        <v>597.97375</v>
      </c>
      <c r="AV552" s="220">
        <v>90.388125000000002</v>
      </c>
      <c r="AW552" s="220">
        <v>47.125161290000001</v>
      </c>
      <c r="AX552" s="220">
        <v>8.3506451609999992</v>
      </c>
      <c r="AY552" s="220">
        <v>41.262999999999998</v>
      </c>
      <c r="AZ552" s="220"/>
      <c r="BA552" s="208"/>
    </row>
    <row r="553" spans="1:53" x14ac:dyDescent="0.25">
      <c r="A553" s="219"/>
      <c r="B553" s="10" t="s">
        <v>391</v>
      </c>
      <c r="C553" s="10"/>
      <c r="D553" s="253">
        <v>8329</v>
      </c>
      <c r="E553" s="10">
        <v>10</v>
      </c>
      <c r="F553" s="10">
        <v>7</v>
      </c>
      <c r="G553" s="10">
        <v>7</v>
      </c>
      <c r="H553" s="10">
        <v>7</v>
      </c>
      <c r="I553" s="10">
        <v>7</v>
      </c>
      <c r="J553" s="10"/>
      <c r="K553" s="343"/>
      <c r="L553" s="344"/>
      <c r="M553" s="10">
        <v>701.31</v>
      </c>
      <c r="N553" s="10">
        <v>563.47</v>
      </c>
      <c r="O553" s="10">
        <v>365.15</v>
      </c>
      <c r="P553" s="10">
        <v>500.31</v>
      </c>
      <c r="Q553" s="10">
        <v>17873.5</v>
      </c>
      <c r="R553" s="10"/>
      <c r="S553" s="343"/>
      <c r="T553" s="344"/>
      <c r="U553" s="10">
        <v>64</v>
      </c>
      <c r="V553" s="10">
        <v>51</v>
      </c>
      <c r="W553" s="10">
        <v>37</v>
      </c>
      <c r="X553" s="10">
        <v>50</v>
      </c>
      <c r="Y553" s="10">
        <v>1787</v>
      </c>
      <c r="Z553" s="10"/>
      <c r="AA553" s="208"/>
      <c r="AB553" s="10" t="s">
        <v>441</v>
      </c>
      <c r="AC553" s="10"/>
      <c r="AD553" s="253">
        <v>8092</v>
      </c>
      <c r="AE553" s="220">
        <v>1</v>
      </c>
      <c r="AF553" s="220"/>
      <c r="AG553" s="220"/>
      <c r="AH553" s="220"/>
      <c r="AI553" s="220"/>
      <c r="AJ553" s="220"/>
      <c r="AK553" s="343"/>
      <c r="AL553" s="344"/>
      <c r="AM553" s="220">
        <v>1000</v>
      </c>
      <c r="AN553" s="220">
        <v>0</v>
      </c>
      <c r="AO553" s="220">
        <v>0</v>
      </c>
      <c r="AP553" s="220">
        <v>0</v>
      </c>
      <c r="AQ553" s="220">
        <v>0</v>
      </c>
      <c r="AR553" s="220"/>
      <c r="AS553" s="343"/>
      <c r="AT553" s="344"/>
      <c r="AU553" s="220">
        <v>1000</v>
      </c>
      <c r="AV553" s="220">
        <v>0</v>
      </c>
      <c r="AW553" s="220">
        <v>0</v>
      </c>
      <c r="AX553" s="220">
        <v>0</v>
      </c>
      <c r="AY553" s="220">
        <v>0</v>
      </c>
      <c r="AZ553" s="220"/>
      <c r="BA553" s="208"/>
    </row>
    <row r="554" spans="1:53" x14ac:dyDescent="0.25">
      <c r="A554" s="219"/>
      <c r="B554" s="10" t="s">
        <v>393</v>
      </c>
      <c r="C554" s="10"/>
      <c r="D554" s="253">
        <v>8092</v>
      </c>
      <c r="E554" s="10">
        <v>28</v>
      </c>
      <c r="F554" s="10">
        <v>25</v>
      </c>
      <c r="G554" s="10">
        <v>20</v>
      </c>
      <c r="H554" s="10">
        <v>16</v>
      </c>
      <c r="I554" s="10">
        <v>16</v>
      </c>
      <c r="J554" s="10"/>
      <c r="K554" s="343"/>
      <c r="L554" s="344"/>
      <c r="M554" s="10">
        <v>5770.18</v>
      </c>
      <c r="N554" s="10">
        <v>5234.84</v>
      </c>
      <c r="O554" s="10">
        <v>4161.92</v>
      </c>
      <c r="P554" s="10">
        <v>3541.27</v>
      </c>
      <c r="Q554" s="10">
        <v>17809.25</v>
      </c>
      <c r="R554" s="10"/>
      <c r="S554" s="343"/>
      <c r="T554" s="344"/>
      <c r="U554" s="10">
        <v>186</v>
      </c>
      <c r="V554" s="10">
        <v>169</v>
      </c>
      <c r="W554" s="10">
        <v>139</v>
      </c>
      <c r="X554" s="10">
        <v>118</v>
      </c>
      <c r="Y554" s="10">
        <v>594</v>
      </c>
      <c r="Z554" s="10"/>
      <c r="AA554" s="208"/>
      <c r="AB554" s="10" t="s">
        <v>443</v>
      </c>
      <c r="AC554" s="10"/>
      <c r="AD554" s="253">
        <v>8066</v>
      </c>
      <c r="AE554" s="220">
        <v>51</v>
      </c>
      <c r="AF554" s="220">
        <v>37</v>
      </c>
      <c r="AG554" s="220">
        <v>24</v>
      </c>
      <c r="AH554" s="220">
        <v>19</v>
      </c>
      <c r="AI554" s="220">
        <v>20</v>
      </c>
      <c r="AJ554" s="220"/>
      <c r="AK554" s="343"/>
      <c r="AL554" s="344"/>
      <c r="AM554" s="220">
        <v>25521.69</v>
      </c>
      <c r="AN554" s="220">
        <v>13742.45</v>
      </c>
      <c r="AO554" s="220">
        <v>4275.3500000000004</v>
      </c>
      <c r="AP554" s="220">
        <v>3099.09</v>
      </c>
      <c r="AQ554" s="220">
        <v>14687.48</v>
      </c>
      <c r="AR554" s="220"/>
      <c r="AS554" s="343"/>
      <c r="AT554" s="344"/>
      <c r="AU554" s="220">
        <v>490.80173079999997</v>
      </c>
      <c r="AV554" s="220">
        <v>264.27788459999999</v>
      </c>
      <c r="AW554" s="220">
        <v>87.252040820000005</v>
      </c>
      <c r="AX554" s="220">
        <v>64.564374999999998</v>
      </c>
      <c r="AY554" s="220">
        <v>293.74959999999999</v>
      </c>
      <c r="AZ554" s="220"/>
      <c r="BA554" s="208"/>
    </row>
    <row r="555" spans="1:53" x14ac:dyDescent="0.25">
      <c r="A555" s="219"/>
      <c r="B555" s="10" t="s">
        <v>394</v>
      </c>
      <c r="C555" s="10"/>
      <c r="D555" s="253">
        <v>8201</v>
      </c>
      <c r="E555" s="10">
        <v>1</v>
      </c>
      <c r="F555" s="10"/>
      <c r="G555" s="10"/>
      <c r="H555" s="10"/>
      <c r="I555" s="10"/>
      <c r="J555" s="10"/>
      <c r="K555" s="343"/>
      <c r="L555" s="344"/>
      <c r="M555" s="10">
        <v>108.59</v>
      </c>
      <c r="N555" s="10">
        <v>0</v>
      </c>
      <c r="O555" s="10">
        <v>0</v>
      </c>
      <c r="P555" s="10">
        <v>0</v>
      </c>
      <c r="Q555" s="10">
        <v>0</v>
      </c>
      <c r="R555" s="10"/>
      <c r="S555" s="343"/>
      <c r="T555" s="344"/>
      <c r="U555" s="10">
        <v>109</v>
      </c>
      <c r="V555" s="10">
        <v>0</v>
      </c>
      <c r="W555" s="10">
        <v>0</v>
      </c>
      <c r="X555" s="10">
        <v>0</v>
      </c>
      <c r="Y555" s="10">
        <v>0</v>
      </c>
      <c r="Z555" s="10"/>
      <c r="AA555" s="208"/>
      <c r="AB555" s="10" t="s">
        <v>445</v>
      </c>
      <c r="AC555" s="10"/>
      <c r="AD555" s="253">
        <v>8067</v>
      </c>
      <c r="AE555" s="220">
        <v>21</v>
      </c>
      <c r="AF555" s="220">
        <v>13</v>
      </c>
      <c r="AG555" s="220">
        <v>8</v>
      </c>
      <c r="AH555" s="220">
        <v>6</v>
      </c>
      <c r="AI555" s="220">
        <v>5</v>
      </c>
      <c r="AJ555" s="220"/>
      <c r="AK555" s="343"/>
      <c r="AL555" s="344"/>
      <c r="AM555" s="220">
        <v>6873.92</v>
      </c>
      <c r="AN555" s="220">
        <v>1464.3</v>
      </c>
      <c r="AO555" s="220">
        <v>313.48</v>
      </c>
      <c r="AP555" s="220">
        <v>166.78</v>
      </c>
      <c r="AQ555" s="220">
        <v>1851.81</v>
      </c>
      <c r="AR555" s="220"/>
      <c r="AS555" s="343"/>
      <c r="AT555" s="344"/>
      <c r="AU555" s="220">
        <v>327.3295238</v>
      </c>
      <c r="AV555" s="220">
        <v>69.728571430000002</v>
      </c>
      <c r="AW555" s="220">
        <v>15.673999999999999</v>
      </c>
      <c r="AX555" s="220">
        <v>8.7778947370000004</v>
      </c>
      <c r="AY555" s="220">
        <v>97.463684209999997</v>
      </c>
      <c r="AZ555" s="220"/>
      <c r="BA555" s="208"/>
    </row>
    <row r="556" spans="1:53" x14ac:dyDescent="0.25">
      <c r="A556" s="219"/>
      <c r="B556" s="10" t="s">
        <v>394</v>
      </c>
      <c r="C556" s="10"/>
      <c r="D556" s="253">
        <v>8205</v>
      </c>
      <c r="E556" s="10">
        <v>1</v>
      </c>
      <c r="F556" s="10">
        <v>1</v>
      </c>
      <c r="G556" s="10">
        <v>1</v>
      </c>
      <c r="H556" s="10">
        <v>1</v>
      </c>
      <c r="I556" s="10">
        <v>1</v>
      </c>
      <c r="J556" s="10"/>
      <c r="K556" s="343"/>
      <c r="L556" s="344"/>
      <c r="M556" s="10">
        <v>78.75</v>
      </c>
      <c r="N556" s="10">
        <v>62.69</v>
      </c>
      <c r="O556" s="10">
        <v>33.880000000000003</v>
      </c>
      <c r="P556" s="10">
        <v>82.56</v>
      </c>
      <c r="Q556" s="10">
        <v>927.35</v>
      </c>
      <c r="R556" s="10"/>
      <c r="S556" s="343"/>
      <c r="T556" s="344"/>
      <c r="U556" s="10">
        <v>79</v>
      </c>
      <c r="V556" s="10">
        <v>63</v>
      </c>
      <c r="W556" s="10">
        <v>34</v>
      </c>
      <c r="X556" s="10">
        <v>83</v>
      </c>
      <c r="Y556" s="10">
        <v>927</v>
      </c>
      <c r="Z556" s="10"/>
      <c r="AA556" s="208"/>
      <c r="AB556" s="10" t="s">
        <v>448</v>
      </c>
      <c r="AC556" s="10"/>
      <c r="AD556" s="253">
        <v>8069</v>
      </c>
      <c r="AE556" s="220">
        <v>89</v>
      </c>
      <c r="AF556" s="220">
        <v>63</v>
      </c>
      <c r="AG556" s="220">
        <v>52</v>
      </c>
      <c r="AH556" s="220">
        <v>45</v>
      </c>
      <c r="AI556" s="220">
        <v>43</v>
      </c>
      <c r="AJ556" s="220"/>
      <c r="AK556" s="343"/>
      <c r="AL556" s="344"/>
      <c r="AM556" s="220">
        <v>22282.18</v>
      </c>
      <c r="AN556" s="220">
        <v>13171.8</v>
      </c>
      <c r="AO556" s="220">
        <v>10193.02</v>
      </c>
      <c r="AP556" s="220">
        <v>9129.2800000000007</v>
      </c>
      <c r="AQ556" s="220">
        <v>81246.19</v>
      </c>
      <c r="AR556" s="220"/>
      <c r="AS556" s="343"/>
      <c r="AT556" s="344"/>
      <c r="AU556" s="220">
        <v>237.04446809999999</v>
      </c>
      <c r="AV556" s="220">
        <v>140.1255319</v>
      </c>
      <c r="AW556" s="220">
        <v>118.52348840000001</v>
      </c>
      <c r="AX556" s="220">
        <v>111.33268289999999</v>
      </c>
      <c r="AY556" s="220">
        <v>978.86975900000004</v>
      </c>
      <c r="AZ556" s="220"/>
      <c r="BA556" s="208"/>
    </row>
    <row r="557" spans="1:53" x14ac:dyDescent="0.25">
      <c r="A557" s="219"/>
      <c r="B557" s="10" t="s">
        <v>394</v>
      </c>
      <c r="C557" s="10"/>
      <c r="D557" s="253">
        <v>8330</v>
      </c>
      <c r="E557" s="10">
        <v>2088</v>
      </c>
      <c r="F557" s="10">
        <v>1463</v>
      </c>
      <c r="G557" s="10">
        <v>1085</v>
      </c>
      <c r="H557" s="10">
        <v>888</v>
      </c>
      <c r="I557" s="10">
        <v>959</v>
      </c>
      <c r="J557" s="10"/>
      <c r="K557" s="343"/>
      <c r="L557" s="344"/>
      <c r="M557" s="10">
        <v>349970.53</v>
      </c>
      <c r="N557" s="10">
        <v>301308.28000000003</v>
      </c>
      <c r="O557" s="10">
        <v>177129.27</v>
      </c>
      <c r="P557" s="10">
        <v>110992.47</v>
      </c>
      <c r="Q557" s="10">
        <v>1132330.8400000001</v>
      </c>
      <c r="R557" s="10"/>
      <c r="S557" s="343"/>
      <c r="T557" s="344"/>
      <c r="U557" s="10">
        <v>147</v>
      </c>
      <c r="V557" s="10">
        <v>126</v>
      </c>
      <c r="W557" s="10">
        <v>78</v>
      </c>
      <c r="X557" s="10">
        <v>49</v>
      </c>
      <c r="Y557" s="10">
        <v>503</v>
      </c>
      <c r="Z557" s="10"/>
      <c r="AA557" s="208"/>
      <c r="AB557" s="10" t="s">
        <v>449</v>
      </c>
      <c r="AC557" s="10"/>
      <c r="AD557" s="253">
        <v>8070</v>
      </c>
      <c r="AE557" s="220">
        <v>53</v>
      </c>
      <c r="AF557" s="220">
        <v>37</v>
      </c>
      <c r="AG557" s="220">
        <v>24</v>
      </c>
      <c r="AH557" s="220">
        <v>19</v>
      </c>
      <c r="AI557" s="220">
        <v>14</v>
      </c>
      <c r="AJ557" s="220"/>
      <c r="AK557" s="343"/>
      <c r="AL557" s="344"/>
      <c r="AM557" s="220">
        <v>37123.81</v>
      </c>
      <c r="AN557" s="220">
        <v>40313.879999999997</v>
      </c>
      <c r="AO557" s="220">
        <v>6139.74</v>
      </c>
      <c r="AP557" s="220">
        <v>2335.4899999999998</v>
      </c>
      <c r="AQ557" s="220">
        <v>16684.79</v>
      </c>
      <c r="AR557" s="220"/>
      <c r="AS557" s="343"/>
      <c r="AT557" s="344"/>
      <c r="AU557" s="220">
        <v>674.97836359999997</v>
      </c>
      <c r="AV557" s="220">
        <v>732.9796364</v>
      </c>
      <c r="AW557" s="220">
        <v>125.30081629999999</v>
      </c>
      <c r="AX557" s="220">
        <v>48.65604167</v>
      </c>
      <c r="AY557" s="220">
        <v>340.50591839999998</v>
      </c>
      <c r="AZ557" s="220"/>
      <c r="BA557" s="208"/>
    </row>
    <row r="558" spans="1:53" x14ac:dyDescent="0.25">
      <c r="A558" s="219"/>
      <c r="B558" s="10" t="s">
        <v>395</v>
      </c>
      <c r="C558" s="10"/>
      <c r="D558" s="253">
        <v>8210</v>
      </c>
      <c r="E558" s="10">
        <v>104</v>
      </c>
      <c r="F558" s="10">
        <v>43</v>
      </c>
      <c r="G558" s="10">
        <v>55</v>
      </c>
      <c r="H558" s="10">
        <v>50</v>
      </c>
      <c r="I558" s="10">
        <v>51</v>
      </c>
      <c r="J558" s="10"/>
      <c r="K558" s="343"/>
      <c r="L558" s="344"/>
      <c r="M558" s="10">
        <v>12557.1</v>
      </c>
      <c r="N558" s="10">
        <v>8570.24</v>
      </c>
      <c r="O558" s="10">
        <v>7259.77</v>
      </c>
      <c r="P558" s="10">
        <v>5136.8100000000004</v>
      </c>
      <c r="Q558" s="10">
        <v>41707.57</v>
      </c>
      <c r="R558" s="10"/>
      <c r="S558" s="343"/>
      <c r="T558" s="344"/>
      <c r="U558" s="10">
        <v>109</v>
      </c>
      <c r="V558" s="10">
        <v>75</v>
      </c>
      <c r="W558" s="10">
        <v>67</v>
      </c>
      <c r="X558" s="10">
        <v>48</v>
      </c>
      <c r="Y558" s="10">
        <v>376</v>
      </c>
      <c r="Z558" s="10"/>
      <c r="AA558" s="208"/>
      <c r="AB558" s="10" t="s">
        <v>453</v>
      </c>
      <c r="AC558" s="10"/>
      <c r="AD558" s="253">
        <v>8270</v>
      </c>
      <c r="AE558" s="220">
        <v>12</v>
      </c>
      <c r="AF558" s="220">
        <v>8</v>
      </c>
      <c r="AG558" s="220">
        <v>6</v>
      </c>
      <c r="AH558" s="220">
        <v>5</v>
      </c>
      <c r="AI558" s="220">
        <v>5</v>
      </c>
      <c r="AJ558" s="220"/>
      <c r="AK558" s="343"/>
      <c r="AL558" s="344"/>
      <c r="AM558" s="220">
        <v>2440.9899999999998</v>
      </c>
      <c r="AN558" s="220">
        <v>772.57</v>
      </c>
      <c r="AO558" s="220">
        <v>323</v>
      </c>
      <c r="AP558" s="220">
        <v>294.10000000000002</v>
      </c>
      <c r="AQ558" s="220">
        <v>20614.22</v>
      </c>
      <c r="AR558" s="220"/>
      <c r="AS558" s="343"/>
      <c r="AT558" s="344"/>
      <c r="AU558" s="220">
        <v>203.4158333</v>
      </c>
      <c r="AV558" s="220">
        <v>64.380833330000002</v>
      </c>
      <c r="AW558" s="220">
        <v>26.916666670000001</v>
      </c>
      <c r="AX558" s="220">
        <v>24.508333329999999</v>
      </c>
      <c r="AY558" s="220">
        <v>1717.8516669999999</v>
      </c>
      <c r="AZ558" s="220"/>
      <c r="BA558" s="208"/>
    </row>
    <row r="559" spans="1:53" x14ac:dyDescent="0.25">
      <c r="A559" s="219"/>
      <c r="B559" s="10" t="s">
        <v>665</v>
      </c>
      <c r="C559" s="10"/>
      <c r="D559" s="253">
        <v>8232</v>
      </c>
      <c r="E559" s="10">
        <v>5</v>
      </c>
      <c r="F559" s="10">
        <v>3</v>
      </c>
      <c r="G559" s="10"/>
      <c r="H559" s="10"/>
      <c r="I559" s="10"/>
      <c r="J559" s="10"/>
      <c r="K559" s="343"/>
      <c r="L559" s="344"/>
      <c r="M559" s="10">
        <v>1662.32</v>
      </c>
      <c r="N559" s="10">
        <v>530.71</v>
      </c>
      <c r="O559" s="10">
        <v>0</v>
      </c>
      <c r="P559" s="10">
        <v>0</v>
      </c>
      <c r="Q559" s="10">
        <v>0</v>
      </c>
      <c r="R559" s="10"/>
      <c r="S559" s="343"/>
      <c r="T559" s="344"/>
      <c r="U559" s="10">
        <v>277</v>
      </c>
      <c r="V559" s="10">
        <v>88</v>
      </c>
      <c r="W559" s="10">
        <v>0</v>
      </c>
      <c r="X559" s="10">
        <v>0</v>
      </c>
      <c r="Y559" s="10">
        <v>0</v>
      </c>
      <c r="Z559" s="10"/>
      <c r="AA559" s="208"/>
      <c r="AB559" s="10" t="s">
        <v>456</v>
      </c>
      <c r="AC559" s="10"/>
      <c r="AD559" s="253">
        <v>8098</v>
      </c>
      <c r="AE559" s="220">
        <v>10</v>
      </c>
      <c r="AF559" s="220">
        <v>6</v>
      </c>
      <c r="AG559" s="220">
        <v>6</v>
      </c>
      <c r="AH559" s="220">
        <v>5</v>
      </c>
      <c r="AI559" s="220">
        <v>6</v>
      </c>
      <c r="AJ559" s="220"/>
      <c r="AK559" s="343"/>
      <c r="AL559" s="344"/>
      <c r="AM559" s="220">
        <v>794.56</v>
      </c>
      <c r="AN559" s="220">
        <v>127.93</v>
      </c>
      <c r="AO559" s="220">
        <v>460.18</v>
      </c>
      <c r="AP559" s="220">
        <v>116.12</v>
      </c>
      <c r="AQ559" s="220">
        <v>2476.7800000000002</v>
      </c>
      <c r="AR559" s="220"/>
      <c r="AS559" s="343"/>
      <c r="AT559" s="344"/>
      <c r="AU559" s="220">
        <v>79.456000000000003</v>
      </c>
      <c r="AV559" s="220">
        <v>12.792999999999999</v>
      </c>
      <c r="AW559" s="220">
        <v>51.131111109999999</v>
      </c>
      <c r="AX559" s="220">
        <v>12.902222220000001</v>
      </c>
      <c r="AY559" s="220">
        <v>247.678</v>
      </c>
      <c r="AZ559" s="220"/>
      <c r="BA559" s="208"/>
    </row>
    <row r="560" spans="1:53" x14ac:dyDescent="0.25">
      <c r="A560" s="219"/>
      <c r="B560" s="10" t="s">
        <v>665</v>
      </c>
      <c r="C560" s="10"/>
      <c r="D560" s="253">
        <v>8234</v>
      </c>
      <c r="E560" s="10">
        <v>54</v>
      </c>
      <c r="F560" s="10">
        <v>34</v>
      </c>
      <c r="G560" s="10">
        <v>29</v>
      </c>
      <c r="H560" s="10">
        <v>22</v>
      </c>
      <c r="I560" s="10">
        <v>18</v>
      </c>
      <c r="J560" s="10"/>
      <c r="K560" s="343"/>
      <c r="L560" s="344"/>
      <c r="M560" s="10">
        <v>10118.93</v>
      </c>
      <c r="N560" s="10">
        <v>18189.11</v>
      </c>
      <c r="O560" s="10">
        <v>4718.32</v>
      </c>
      <c r="P560" s="10">
        <v>7176.46</v>
      </c>
      <c r="Q560" s="10">
        <v>12810.66</v>
      </c>
      <c r="R560" s="10"/>
      <c r="S560" s="343"/>
      <c r="T560" s="344"/>
      <c r="U560" s="10">
        <v>169</v>
      </c>
      <c r="V560" s="10">
        <v>303</v>
      </c>
      <c r="W560" s="10">
        <v>96</v>
      </c>
      <c r="X560" s="10">
        <v>159</v>
      </c>
      <c r="Y560" s="10">
        <v>346</v>
      </c>
      <c r="Z560" s="10"/>
      <c r="AA560" s="208"/>
      <c r="AB560" s="10" t="s">
        <v>458</v>
      </c>
      <c r="AC560" s="10"/>
      <c r="AD560" s="253">
        <v>8021</v>
      </c>
      <c r="AE560" s="220">
        <v>44</v>
      </c>
      <c r="AF560" s="220">
        <v>18</v>
      </c>
      <c r="AG560" s="220">
        <v>16</v>
      </c>
      <c r="AH560" s="220">
        <v>10</v>
      </c>
      <c r="AI560" s="220">
        <v>9</v>
      </c>
      <c r="AJ560" s="220"/>
      <c r="AK560" s="343"/>
      <c r="AL560" s="344"/>
      <c r="AM560" s="220">
        <v>5652.12</v>
      </c>
      <c r="AN560" s="220">
        <v>2743.94</v>
      </c>
      <c r="AO560" s="220">
        <v>1864.89</v>
      </c>
      <c r="AP560" s="220">
        <v>1084.46</v>
      </c>
      <c r="AQ560" s="220">
        <v>12309.97</v>
      </c>
      <c r="AR560" s="220"/>
      <c r="AS560" s="343"/>
      <c r="AT560" s="344"/>
      <c r="AU560" s="220">
        <v>125.6026667</v>
      </c>
      <c r="AV560" s="220">
        <v>60.976444440000002</v>
      </c>
      <c r="AW560" s="220">
        <v>43.369534880000003</v>
      </c>
      <c r="AX560" s="220">
        <v>24.64681818</v>
      </c>
      <c r="AY560" s="220">
        <v>279.77204549999999</v>
      </c>
      <c r="AZ560" s="220"/>
      <c r="BA560" s="208"/>
    </row>
    <row r="561" spans="1:53" x14ac:dyDescent="0.25">
      <c r="A561" s="219"/>
      <c r="B561" s="10" t="s">
        <v>396</v>
      </c>
      <c r="C561" s="10"/>
      <c r="D561" s="253">
        <v>8232</v>
      </c>
      <c r="E561" s="10">
        <v>3</v>
      </c>
      <c r="F561" s="10">
        <v>2</v>
      </c>
      <c r="G561" s="10">
        <v>1</v>
      </c>
      <c r="H561" s="10">
        <v>1</v>
      </c>
      <c r="I561" s="10">
        <v>1</v>
      </c>
      <c r="J561" s="10"/>
      <c r="K561" s="343"/>
      <c r="L561" s="344"/>
      <c r="M561" s="10">
        <v>827.3</v>
      </c>
      <c r="N561" s="10">
        <v>805.84</v>
      </c>
      <c r="O561" s="10">
        <v>211.46</v>
      </c>
      <c r="P561" s="10">
        <v>70.5</v>
      </c>
      <c r="Q561" s="10">
        <v>2445.5500000000002</v>
      </c>
      <c r="R561" s="10"/>
      <c r="S561" s="343"/>
      <c r="T561" s="344"/>
      <c r="U561" s="10">
        <v>276</v>
      </c>
      <c r="V561" s="10">
        <v>269</v>
      </c>
      <c r="W561" s="10">
        <v>70</v>
      </c>
      <c r="X561" s="10">
        <v>24</v>
      </c>
      <c r="Y561" s="10">
        <v>815</v>
      </c>
      <c r="Z561" s="10"/>
      <c r="AA561" s="208"/>
      <c r="AB561" s="10" t="s">
        <v>461</v>
      </c>
      <c r="AC561" s="10"/>
      <c r="AD561" s="253">
        <v>8201</v>
      </c>
      <c r="AE561" s="220">
        <v>4</v>
      </c>
      <c r="AF561" s="220">
        <v>2</v>
      </c>
      <c r="AG561" s="220">
        <v>1</v>
      </c>
      <c r="AH561" s="220">
        <v>1</v>
      </c>
      <c r="AI561" s="220">
        <v>1</v>
      </c>
      <c r="AJ561" s="220"/>
      <c r="AK561" s="343"/>
      <c r="AL561" s="344"/>
      <c r="AM561" s="220">
        <v>2212.09</v>
      </c>
      <c r="AN561" s="220">
        <v>345.19</v>
      </c>
      <c r="AO561" s="220">
        <v>15.69</v>
      </c>
      <c r="AP561" s="220">
        <v>14.19</v>
      </c>
      <c r="AQ561" s="220">
        <v>1688.68</v>
      </c>
      <c r="AR561" s="220"/>
      <c r="AS561" s="343"/>
      <c r="AT561" s="344"/>
      <c r="AU561" s="220">
        <v>553.02250000000004</v>
      </c>
      <c r="AV561" s="220">
        <v>86.297499999999999</v>
      </c>
      <c r="AW561" s="220">
        <v>3.9224999999999999</v>
      </c>
      <c r="AX561" s="220">
        <v>3.5474999999999999</v>
      </c>
      <c r="AY561" s="220">
        <v>422.17</v>
      </c>
      <c r="AZ561" s="220"/>
      <c r="BA561" s="208"/>
    </row>
    <row r="562" spans="1:53" x14ac:dyDescent="0.25">
      <c r="A562" s="219"/>
      <c r="B562" s="10" t="s">
        <v>396</v>
      </c>
      <c r="C562" s="10"/>
      <c r="D562" s="253">
        <v>8234</v>
      </c>
      <c r="E562" s="10">
        <v>543</v>
      </c>
      <c r="F562" s="10">
        <v>368</v>
      </c>
      <c r="G562" s="10">
        <v>266</v>
      </c>
      <c r="H562" s="10">
        <v>219</v>
      </c>
      <c r="I562" s="10">
        <v>250</v>
      </c>
      <c r="J562" s="10"/>
      <c r="K562" s="343"/>
      <c r="L562" s="344"/>
      <c r="M562" s="10">
        <v>81864.88</v>
      </c>
      <c r="N562" s="10">
        <v>67223.58</v>
      </c>
      <c r="O562" s="10">
        <v>40834.19</v>
      </c>
      <c r="P562" s="10">
        <v>24142.48</v>
      </c>
      <c r="Q562" s="10">
        <v>269287.38</v>
      </c>
      <c r="R562" s="10"/>
      <c r="S562" s="343"/>
      <c r="T562" s="344"/>
      <c r="U562" s="10">
        <v>129</v>
      </c>
      <c r="V562" s="10">
        <v>106</v>
      </c>
      <c r="W562" s="10">
        <v>65</v>
      </c>
      <c r="X562" s="10">
        <v>39</v>
      </c>
      <c r="Y562" s="10">
        <v>423</v>
      </c>
      <c r="Z562" s="10"/>
      <c r="AA562" s="208"/>
      <c r="AB562" s="10" t="s">
        <v>463</v>
      </c>
      <c r="AC562" s="10"/>
      <c r="AD562" s="253">
        <v>8071</v>
      </c>
      <c r="AE562" s="220">
        <v>57</v>
      </c>
      <c r="AF562" s="220">
        <v>37</v>
      </c>
      <c r="AG562" s="220">
        <v>29</v>
      </c>
      <c r="AH562" s="220">
        <v>23</v>
      </c>
      <c r="AI562" s="220">
        <v>20</v>
      </c>
      <c r="AJ562" s="220"/>
      <c r="AK562" s="343"/>
      <c r="AL562" s="344"/>
      <c r="AM562" s="220">
        <v>21237.13</v>
      </c>
      <c r="AN562" s="220">
        <v>3410.13</v>
      </c>
      <c r="AO562" s="220">
        <v>1742.76</v>
      </c>
      <c r="AP562" s="220">
        <v>1073.6600000000001</v>
      </c>
      <c r="AQ562" s="220">
        <v>18891.03</v>
      </c>
      <c r="AR562" s="220"/>
      <c r="AS562" s="343"/>
      <c r="AT562" s="344"/>
      <c r="AU562" s="220">
        <v>372.58122809999998</v>
      </c>
      <c r="AV562" s="220">
        <v>59.826842110000001</v>
      </c>
      <c r="AW562" s="220">
        <v>31.120714289999999</v>
      </c>
      <c r="AX562" s="220">
        <v>19.882592590000002</v>
      </c>
      <c r="AY562" s="220">
        <v>349.83388889999998</v>
      </c>
      <c r="AZ562" s="220"/>
      <c r="BA562" s="208"/>
    </row>
    <row r="563" spans="1:53" x14ac:dyDescent="0.25">
      <c r="A563" s="219"/>
      <c r="B563" s="10" t="s">
        <v>397</v>
      </c>
      <c r="C563" s="10"/>
      <c r="D563" s="253">
        <v>8055</v>
      </c>
      <c r="E563" s="10">
        <v>130</v>
      </c>
      <c r="F563" s="10">
        <v>93</v>
      </c>
      <c r="G563" s="10">
        <v>57</v>
      </c>
      <c r="H563" s="10">
        <v>48</v>
      </c>
      <c r="I563" s="10">
        <v>59</v>
      </c>
      <c r="J563" s="10"/>
      <c r="K563" s="343"/>
      <c r="L563" s="344"/>
      <c r="M563" s="10">
        <v>25062.07</v>
      </c>
      <c r="N563" s="10">
        <v>31577.48</v>
      </c>
      <c r="O563" s="10">
        <v>15459.38</v>
      </c>
      <c r="P563" s="10">
        <v>44633.71</v>
      </c>
      <c r="Q563" s="10">
        <v>143703.35999999999</v>
      </c>
      <c r="R563" s="10"/>
      <c r="S563" s="343"/>
      <c r="T563" s="344"/>
      <c r="U563" s="10">
        <v>157</v>
      </c>
      <c r="V563" s="10">
        <v>197</v>
      </c>
      <c r="W563" s="10">
        <v>101</v>
      </c>
      <c r="X563" s="10">
        <v>296</v>
      </c>
      <c r="Y563" s="10">
        <v>915</v>
      </c>
      <c r="Z563" s="10"/>
      <c r="AA563" s="208"/>
      <c r="AB563" s="10" t="s">
        <v>467</v>
      </c>
      <c r="AC563" s="10"/>
      <c r="AD563" s="253">
        <v>8223</v>
      </c>
      <c r="AE563" s="220">
        <v>1</v>
      </c>
      <c r="AF563" s="220">
        <v>1</v>
      </c>
      <c r="AG563" s="220">
        <v>1</v>
      </c>
      <c r="AH563" s="220">
        <v>1</v>
      </c>
      <c r="AI563" s="220">
        <v>1</v>
      </c>
      <c r="AJ563" s="220"/>
      <c r="AK563" s="343"/>
      <c r="AL563" s="344"/>
      <c r="AM563" s="220">
        <v>224.07</v>
      </c>
      <c r="AN563" s="220">
        <v>194.63</v>
      </c>
      <c r="AO563" s="220">
        <v>214.16</v>
      </c>
      <c r="AP563" s="220">
        <v>178.47</v>
      </c>
      <c r="AQ563" s="220">
        <v>659.7</v>
      </c>
      <c r="AR563" s="220"/>
      <c r="AS563" s="343"/>
      <c r="AT563" s="344"/>
      <c r="AU563" s="220">
        <v>224.07</v>
      </c>
      <c r="AV563" s="220">
        <v>194.63</v>
      </c>
      <c r="AW563" s="220">
        <v>214.16</v>
      </c>
      <c r="AX563" s="220">
        <v>178.47</v>
      </c>
      <c r="AY563" s="220">
        <v>659.7</v>
      </c>
      <c r="AZ563" s="220"/>
      <c r="BA563" s="208"/>
    </row>
    <row r="564" spans="1:53" x14ac:dyDescent="0.25">
      <c r="A564" s="219"/>
      <c r="B564" s="10" t="s">
        <v>398</v>
      </c>
      <c r="C564" s="10"/>
      <c r="D564" s="253">
        <v>8056</v>
      </c>
      <c r="E564" s="10">
        <v>105</v>
      </c>
      <c r="F564" s="10">
        <v>67</v>
      </c>
      <c r="G564" s="10">
        <v>42</v>
      </c>
      <c r="H564" s="10">
        <v>32</v>
      </c>
      <c r="I564" s="10">
        <v>41</v>
      </c>
      <c r="J564" s="10"/>
      <c r="K564" s="343"/>
      <c r="L564" s="344"/>
      <c r="M564" s="10">
        <v>18732.52</v>
      </c>
      <c r="N564" s="10">
        <v>13209.92</v>
      </c>
      <c r="O564" s="10">
        <v>7925.1</v>
      </c>
      <c r="P564" s="10">
        <v>5736.24</v>
      </c>
      <c r="Q564" s="10">
        <v>50885.37</v>
      </c>
      <c r="R564" s="10"/>
      <c r="S564" s="343"/>
      <c r="T564" s="344"/>
      <c r="U564" s="10">
        <v>155</v>
      </c>
      <c r="V564" s="10">
        <v>109</v>
      </c>
      <c r="W564" s="10">
        <v>67</v>
      </c>
      <c r="X564" s="10">
        <v>49</v>
      </c>
      <c r="Y564" s="10">
        <v>428</v>
      </c>
      <c r="Z564" s="10"/>
      <c r="AA564" s="208"/>
      <c r="AB564" s="10" t="s">
        <v>467</v>
      </c>
      <c r="AC564" s="10"/>
      <c r="AD564" s="253">
        <v>8232</v>
      </c>
      <c r="AE564" s="220">
        <v>234</v>
      </c>
      <c r="AF564" s="220">
        <v>152</v>
      </c>
      <c r="AG564" s="220">
        <v>109</v>
      </c>
      <c r="AH564" s="220">
        <v>80</v>
      </c>
      <c r="AI564" s="220">
        <v>83</v>
      </c>
      <c r="AJ564" s="220"/>
      <c r="AK564" s="343"/>
      <c r="AL564" s="344"/>
      <c r="AM564" s="220">
        <v>105721.96</v>
      </c>
      <c r="AN564" s="220">
        <v>36954.19</v>
      </c>
      <c r="AO564" s="220">
        <v>26010.43</v>
      </c>
      <c r="AP564" s="220">
        <v>11877.67</v>
      </c>
      <c r="AQ564" s="220">
        <v>115548.77</v>
      </c>
      <c r="AR564" s="220"/>
      <c r="AS564" s="343"/>
      <c r="AT564" s="344"/>
      <c r="AU564" s="220">
        <v>422.88783999999998</v>
      </c>
      <c r="AV564" s="220">
        <v>147.81675999999999</v>
      </c>
      <c r="AW564" s="220">
        <v>107.9270954</v>
      </c>
      <c r="AX564" s="220">
        <v>50.759273499999999</v>
      </c>
      <c r="AY564" s="220">
        <v>485.49903360000002</v>
      </c>
      <c r="AZ564" s="220"/>
      <c r="BA564" s="208"/>
    </row>
    <row r="565" spans="1:53" x14ac:dyDescent="0.25">
      <c r="A565" s="219"/>
      <c r="B565" s="10" t="s">
        <v>399</v>
      </c>
      <c r="C565" s="10"/>
      <c r="D565" s="253">
        <v>8332</v>
      </c>
      <c r="E565" s="10">
        <v>2781</v>
      </c>
      <c r="F565" s="10">
        <v>2098</v>
      </c>
      <c r="G565" s="10">
        <v>1696</v>
      </c>
      <c r="H565" s="10">
        <v>1397</v>
      </c>
      <c r="I565" s="10">
        <v>1565</v>
      </c>
      <c r="J565" s="10"/>
      <c r="K565" s="343"/>
      <c r="L565" s="344"/>
      <c r="M565" s="10">
        <v>454482.95</v>
      </c>
      <c r="N565" s="10">
        <v>440705.77</v>
      </c>
      <c r="O565" s="10">
        <v>336574.92</v>
      </c>
      <c r="P565" s="10">
        <v>204115.38</v>
      </c>
      <c r="Q565" s="10">
        <v>1872083.16</v>
      </c>
      <c r="R565" s="10"/>
      <c r="S565" s="343"/>
      <c r="T565" s="344"/>
      <c r="U565" s="10">
        <v>137</v>
      </c>
      <c r="V565" s="10">
        <v>133</v>
      </c>
      <c r="W565" s="10">
        <v>107</v>
      </c>
      <c r="X565" s="10">
        <v>67</v>
      </c>
      <c r="Y565" s="10">
        <v>609</v>
      </c>
      <c r="Z565" s="10"/>
      <c r="AA565" s="208"/>
      <c r="AB565" s="10" t="s">
        <v>468</v>
      </c>
      <c r="AC565" s="10"/>
      <c r="AD565" s="253">
        <v>8318</v>
      </c>
      <c r="AE565" s="220"/>
      <c r="AF565" s="220"/>
      <c r="AG565" s="220">
        <v>1</v>
      </c>
      <c r="AH565" s="220"/>
      <c r="AI565" s="220"/>
      <c r="AJ565" s="220"/>
      <c r="AK565" s="343"/>
      <c r="AL565" s="344"/>
      <c r="AM565" s="220">
        <v>0</v>
      </c>
      <c r="AN565" s="220">
        <v>0</v>
      </c>
      <c r="AO565" s="220">
        <v>15</v>
      </c>
      <c r="AP565" s="220"/>
      <c r="AQ565" s="220"/>
      <c r="AR565" s="220"/>
      <c r="AS565" s="343"/>
      <c r="AT565" s="344"/>
      <c r="AU565" s="220">
        <v>0</v>
      </c>
      <c r="AV565" s="220">
        <v>0</v>
      </c>
      <c r="AW565" s="220">
        <v>15</v>
      </c>
      <c r="AX565" s="220"/>
      <c r="AY565" s="220"/>
      <c r="AZ565" s="220"/>
      <c r="BA565" s="208"/>
    </row>
    <row r="566" spans="1:53" x14ac:dyDescent="0.25">
      <c r="A566" s="219"/>
      <c r="B566" s="10" t="s">
        <v>401</v>
      </c>
      <c r="C566" s="10"/>
      <c r="D566" s="253">
        <v>8340</v>
      </c>
      <c r="E566" s="10">
        <v>49</v>
      </c>
      <c r="F566" s="10">
        <v>32</v>
      </c>
      <c r="G566" s="10">
        <v>20</v>
      </c>
      <c r="H566" s="10">
        <v>16</v>
      </c>
      <c r="I566" s="10">
        <v>20</v>
      </c>
      <c r="J566" s="10"/>
      <c r="K566" s="343"/>
      <c r="L566" s="344"/>
      <c r="M566" s="10">
        <v>9448.81</v>
      </c>
      <c r="N566" s="10">
        <v>6377.66</v>
      </c>
      <c r="O566" s="10">
        <v>4139.3100000000004</v>
      </c>
      <c r="P566" s="10">
        <v>6047.71</v>
      </c>
      <c r="Q566" s="10">
        <v>59643.59</v>
      </c>
      <c r="R566" s="10"/>
      <c r="S566" s="343"/>
      <c r="T566" s="344"/>
      <c r="U566" s="10">
        <v>178</v>
      </c>
      <c r="V566" s="10">
        <v>120</v>
      </c>
      <c r="W566" s="10">
        <v>83</v>
      </c>
      <c r="X566" s="10">
        <v>126</v>
      </c>
      <c r="Y566" s="10">
        <v>1169</v>
      </c>
      <c r="Z566" s="10"/>
      <c r="AA566" s="208"/>
      <c r="AB566" s="10" t="s">
        <v>469</v>
      </c>
      <c r="AC566" s="10"/>
      <c r="AD566" s="253">
        <v>8205</v>
      </c>
      <c r="AE566" s="220">
        <v>1</v>
      </c>
      <c r="AF566" s="220">
        <v>1</v>
      </c>
      <c r="AG566" s="220"/>
      <c r="AH566" s="220"/>
      <c r="AI566" s="220"/>
      <c r="AJ566" s="220"/>
      <c r="AK566" s="343"/>
      <c r="AL566" s="344"/>
      <c r="AM566" s="220">
        <v>7241.47</v>
      </c>
      <c r="AN566" s="220">
        <v>148.26</v>
      </c>
      <c r="AO566" s="220">
        <v>0</v>
      </c>
      <c r="AP566" s="220">
        <v>0</v>
      </c>
      <c r="AQ566" s="220">
        <v>0</v>
      </c>
      <c r="AR566" s="220"/>
      <c r="AS566" s="343"/>
      <c r="AT566" s="344"/>
      <c r="AU566" s="220">
        <v>7241.47</v>
      </c>
      <c r="AV566" s="220">
        <v>148.26</v>
      </c>
      <c r="AW566" s="220">
        <v>0</v>
      </c>
      <c r="AX566" s="220">
        <v>0</v>
      </c>
      <c r="AY566" s="220">
        <v>0</v>
      </c>
      <c r="AZ566" s="220"/>
      <c r="BA566" s="208"/>
    </row>
    <row r="567" spans="1:53" x14ac:dyDescent="0.25">
      <c r="A567" s="219"/>
      <c r="B567" s="10" t="s">
        <v>403</v>
      </c>
      <c r="C567" s="10"/>
      <c r="D567" s="253">
        <v>8341</v>
      </c>
      <c r="E567" s="10">
        <v>208</v>
      </c>
      <c r="F567" s="10">
        <v>57</v>
      </c>
      <c r="G567" s="10">
        <v>114</v>
      </c>
      <c r="H567" s="10">
        <v>76</v>
      </c>
      <c r="I567" s="10">
        <v>103</v>
      </c>
      <c r="J567" s="10"/>
      <c r="K567" s="343"/>
      <c r="L567" s="344"/>
      <c r="M567" s="10">
        <v>38494.519999999997</v>
      </c>
      <c r="N567" s="10">
        <v>11208.02</v>
      </c>
      <c r="O567" s="10">
        <v>13974.42</v>
      </c>
      <c r="P567" s="10">
        <v>11645.91</v>
      </c>
      <c r="Q567" s="10">
        <v>108557.23</v>
      </c>
      <c r="R567" s="10"/>
      <c r="S567" s="343"/>
      <c r="T567" s="344"/>
      <c r="U567" s="10">
        <v>157</v>
      </c>
      <c r="V567" s="10">
        <v>46</v>
      </c>
      <c r="W567" s="10">
        <v>62</v>
      </c>
      <c r="X567" s="10">
        <v>69</v>
      </c>
      <c r="Y567" s="10">
        <v>464</v>
      </c>
      <c r="Z567" s="10"/>
      <c r="AA567" s="208"/>
      <c r="AB567" s="10" t="s">
        <v>469</v>
      </c>
      <c r="AC567" s="10"/>
      <c r="AD567" s="253">
        <v>8240</v>
      </c>
      <c r="AE567" s="220">
        <v>15</v>
      </c>
      <c r="AF567" s="220">
        <v>8</v>
      </c>
      <c r="AG567" s="220">
        <v>5</v>
      </c>
      <c r="AH567" s="220">
        <v>4</v>
      </c>
      <c r="AI567" s="220">
        <v>4</v>
      </c>
      <c r="AJ567" s="220"/>
      <c r="AK567" s="343"/>
      <c r="AL567" s="344"/>
      <c r="AM567" s="220">
        <v>2767.44</v>
      </c>
      <c r="AN567" s="220">
        <v>387.46</v>
      </c>
      <c r="AO567" s="220">
        <v>185.13</v>
      </c>
      <c r="AP567" s="220">
        <v>344.17</v>
      </c>
      <c r="AQ567" s="220">
        <v>553.26</v>
      </c>
      <c r="AR567" s="220"/>
      <c r="AS567" s="343"/>
      <c r="AT567" s="344"/>
      <c r="AU567" s="220">
        <v>153.74666669999999</v>
      </c>
      <c r="AV567" s="220">
        <v>21.525555560000001</v>
      </c>
      <c r="AW567" s="220">
        <v>10.89</v>
      </c>
      <c r="AX567" s="220">
        <v>22.94466667</v>
      </c>
      <c r="AY567" s="220">
        <v>30.736666670000002</v>
      </c>
      <c r="AZ567" s="220"/>
      <c r="BA567" s="208"/>
    </row>
    <row r="568" spans="1:53" x14ac:dyDescent="0.25">
      <c r="A568" s="219"/>
      <c r="B568" s="10" t="s">
        <v>404</v>
      </c>
      <c r="C568" s="10"/>
      <c r="D568" s="253">
        <v>8342</v>
      </c>
      <c r="E568" s="10">
        <v>124</v>
      </c>
      <c r="F568" s="10">
        <v>98</v>
      </c>
      <c r="G568" s="10">
        <v>67</v>
      </c>
      <c r="H568" s="10">
        <v>54</v>
      </c>
      <c r="I568" s="10">
        <v>68</v>
      </c>
      <c r="J568" s="10"/>
      <c r="K568" s="343"/>
      <c r="L568" s="344"/>
      <c r="M568" s="10">
        <v>29168.92</v>
      </c>
      <c r="N568" s="10">
        <v>22943.22</v>
      </c>
      <c r="O568" s="10">
        <v>14226.39</v>
      </c>
      <c r="P568" s="10">
        <v>9273.11</v>
      </c>
      <c r="Q568" s="10">
        <v>168856.34</v>
      </c>
      <c r="R568" s="10"/>
      <c r="S568" s="343"/>
      <c r="T568" s="344"/>
      <c r="U568" s="10">
        <v>201</v>
      </c>
      <c r="V568" s="10">
        <v>158</v>
      </c>
      <c r="W568" s="10">
        <v>107</v>
      </c>
      <c r="X568" s="10">
        <v>72</v>
      </c>
      <c r="Y568" s="10">
        <v>1189</v>
      </c>
      <c r="Z568" s="10"/>
      <c r="AA568" s="208"/>
      <c r="AB568" s="10" t="s">
        <v>470</v>
      </c>
      <c r="AC568" s="10"/>
      <c r="AD568" s="253">
        <v>8344</v>
      </c>
      <c r="AE568" s="220"/>
      <c r="AF568" s="220">
        <v>1</v>
      </c>
      <c r="AG568" s="220"/>
      <c r="AH568" s="220">
        <v>1</v>
      </c>
      <c r="AI568" s="220">
        <v>1</v>
      </c>
      <c r="AJ568" s="220"/>
      <c r="AK568" s="343"/>
      <c r="AL568" s="344"/>
      <c r="AM568" s="220">
        <v>0</v>
      </c>
      <c r="AN568" s="220">
        <v>1316.03</v>
      </c>
      <c r="AO568" s="220"/>
      <c r="AP568" s="220">
        <v>697.71</v>
      </c>
      <c r="AQ568" s="220">
        <v>1423.1</v>
      </c>
      <c r="AR568" s="220"/>
      <c r="AS568" s="343"/>
      <c r="AT568" s="344"/>
      <c r="AU568" s="220">
        <v>0</v>
      </c>
      <c r="AV568" s="220">
        <v>1316.03</v>
      </c>
      <c r="AW568" s="220"/>
      <c r="AX568" s="220">
        <v>697.71</v>
      </c>
      <c r="AY568" s="220">
        <v>1423.1</v>
      </c>
      <c r="AZ568" s="220"/>
      <c r="BA568" s="208"/>
    </row>
    <row r="569" spans="1:53" x14ac:dyDescent="0.25">
      <c r="A569" s="219"/>
      <c r="B569" s="10" t="s">
        <v>407</v>
      </c>
      <c r="C569" s="10"/>
      <c r="D569" s="253">
        <v>8343</v>
      </c>
      <c r="E569" s="10">
        <v>204</v>
      </c>
      <c r="F569" s="10">
        <v>134</v>
      </c>
      <c r="G569" s="10">
        <v>92</v>
      </c>
      <c r="H569" s="10">
        <v>78</v>
      </c>
      <c r="I569" s="10">
        <v>84</v>
      </c>
      <c r="J569" s="10"/>
      <c r="K569" s="343"/>
      <c r="L569" s="344"/>
      <c r="M569" s="10">
        <v>37043.300000000003</v>
      </c>
      <c r="N569" s="10">
        <v>37645.800000000003</v>
      </c>
      <c r="O569" s="10">
        <v>14202.23</v>
      </c>
      <c r="P569" s="10">
        <v>11512.39</v>
      </c>
      <c r="Q569" s="10">
        <v>125035.09</v>
      </c>
      <c r="R569" s="10"/>
      <c r="S569" s="343"/>
      <c r="T569" s="344"/>
      <c r="U569" s="10">
        <v>157</v>
      </c>
      <c r="V569" s="10">
        <v>160</v>
      </c>
      <c r="W569" s="10">
        <v>65</v>
      </c>
      <c r="X569" s="10">
        <v>53</v>
      </c>
      <c r="Y569" s="10">
        <v>568</v>
      </c>
      <c r="Z569" s="10"/>
      <c r="AA569" s="208"/>
      <c r="AB569" s="10" t="s">
        <v>471</v>
      </c>
      <c r="AC569" s="10"/>
      <c r="AD569" s="253">
        <v>8348</v>
      </c>
      <c r="AE569" s="220">
        <v>4</v>
      </c>
      <c r="AF569" s="220">
        <v>3</v>
      </c>
      <c r="AG569" s="220">
        <v>2</v>
      </c>
      <c r="AH569" s="220">
        <v>2</v>
      </c>
      <c r="AI569" s="220">
        <v>2</v>
      </c>
      <c r="AJ569" s="220"/>
      <c r="AK569" s="343"/>
      <c r="AL569" s="344"/>
      <c r="AM569" s="220">
        <v>83.54</v>
      </c>
      <c r="AN569" s="220">
        <v>82.73</v>
      </c>
      <c r="AO569" s="220">
        <v>32.65</v>
      </c>
      <c r="AP569" s="220">
        <v>73.81</v>
      </c>
      <c r="AQ569" s="220">
        <v>173.39</v>
      </c>
      <c r="AR569" s="220"/>
      <c r="AS569" s="343"/>
      <c r="AT569" s="344"/>
      <c r="AU569" s="220">
        <v>20.885000000000002</v>
      </c>
      <c r="AV569" s="220">
        <v>20.682500000000001</v>
      </c>
      <c r="AW569" s="220">
        <v>8.1624999999999996</v>
      </c>
      <c r="AX569" s="220">
        <v>18.452500000000001</v>
      </c>
      <c r="AY569" s="220">
        <v>43.347499999999997</v>
      </c>
      <c r="AZ569" s="220"/>
      <c r="BA569" s="208"/>
    </row>
    <row r="570" spans="1:53" x14ac:dyDescent="0.25">
      <c r="A570" s="219"/>
      <c r="B570" s="10" t="s">
        <v>408</v>
      </c>
      <c r="C570" s="10"/>
      <c r="D570" s="253">
        <v>8201</v>
      </c>
      <c r="E570" s="10">
        <v>5</v>
      </c>
      <c r="F570" s="10">
        <v>2</v>
      </c>
      <c r="G570" s="10">
        <v>2</v>
      </c>
      <c r="H570" s="10">
        <v>3</v>
      </c>
      <c r="I570" s="10">
        <v>2</v>
      </c>
      <c r="J570" s="10"/>
      <c r="K570" s="343"/>
      <c r="L570" s="344"/>
      <c r="M570" s="10">
        <v>641.29</v>
      </c>
      <c r="N570" s="10">
        <v>305.49</v>
      </c>
      <c r="O570" s="10">
        <v>195.13</v>
      </c>
      <c r="P570" s="10">
        <v>305.47000000000003</v>
      </c>
      <c r="Q570" s="10">
        <v>328.39</v>
      </c>
      <c r="R570" s="10"/>
      <c r="S570" s="343"/>
      <c r="T570" s="344"/>
      <c r="U570" s="10">
        <v>128</v>
      </c>
      <c r="V570" s="10">
        <v>61</v>
      </c>
      <c r="W570" s="10">
        <v>49</v>
      </c>
      <c r="X570" s="10">
        <v>61</v>
      </c>
      <c r="Y570" s="10">
        <v>66</v>
      </c>
      <c r="Z570" s="10"/>
      <c r="AA570" s="208"/>
      <c r="AB570" s="10" t="s">
        <v>473</v>
      </c>
      <c r="AC570" s="10"/>
      <c r="AD570" s="253">
        <v>8349</v>
      </c>
      <c r="AE570" s="220">
        <v>11</v>
      </c>
      <c r="AF570" s="220">
        <v>4</v>
      </c>
      <c r="AG570" s="220">
        <v>4</v>
      </c>
      <c r="AH570" s="220">
        <v>4</v>
      </c>
      <c r="AI570" s="220">
        <v>5</v>
      </c>
      <c r="AJ570" s="220"/>
      <c r="AK570" s="343"/>
      <c r="AL570" s="344"/>
      <c r="AM570" s="220">
        <v>1083.8599999999999</v>
      </c>
      <c r="AN570" s="220">
        <v>281.51</v>
      </c>
      <c r="AO570" s="220">
        <v>679.64</v>
      </c>
      <c r="AP570" s="220">
        <v>229.21</v>
      </c>
      <c r="AQ570" s="220">
        <v>4108.6400000000003</v>
      </c>
      <c r="AR570" s="220"/>
      <c r="AS570" s="343"/>
      <c r="AT570" s="344"/>
      <c r="AU570" s="220">
        <v>83.373846150000006</v>
      </c>
      <c r="AV570" s="220">
        <v>21.654615379999999</v>
      </c>
      <c r="AW570" s="220">
        <v>56.636666669999997</v>
      </c>
      <c r="AX570" s="220">
        <v>19.10083333</v>
      </c>
      <c r="AY570" s="220">
        <v>316.04923079999998</v>
      </c>
      <c r="AZ570" s="220"/>
      <c r="BA570" s="208"/>
    </row>
    <row r="571" spans="1:53" x14ac:dyDescent="0.25">
      <c r="A571" s="219"/>
      <c r="B571" s="10" t="s">
        <v>409</v>
      </c>
      <c r="C571" s="10"/>
      <c r="D571" s="253">
        <v>8061</v>
      </c>
      <c r="E571" s="10">
        <v>135</v>
      </c>
      <c r="F571" s="10">
        <v>116</v>
      </c>
      <c r="G571" s="10">
        <v>87</v>
      </c>
      <c r="H571" s="10">
        <v>59</v>
      </c>
      <c r="I571" s="10">
        <v>67</v>
      </c>
      <c r="J571" s="10"/>
      <c r="K571" s="343"/>
      <c r="L571" s="344"/>
      <c r="M571" s="10">
        <v>16036.26</v>
      </c>
      <c r="N571" s="10">
        <v>20473.82</v>
      </c>
      <c r="O571" s="10">
        <v>12702.01</v>
      </c>
      <c r="P571" s="10">
        <v>7315.44</v>
      </c>
      <c r="Q571" s="10">
        <v>88070.88</v>
      </c>
      <c r="R571" s="10"/>
      <c r="S571" s="343"/>
      <c r="T571" s="344"/>
      <c r="U571" s="10">
        <v>101</v>
      </c>
      <c r="V571" s="10">
        <v>130</v>
      </c>
      <c r="W571" s="10">
        <v>84</v>
      </c>
      <c r="X571" s="10">
        <v>49</v>
      </c>
      <c r="Y571" s="10">
        <v>557</v>
      </c>
      <c r="Z571" s="10"/>
      <c r="AA571" s="208"/>
      <c r="AB571" s="10" t="s">
        <v>474</v>
      </c>
      <c r="AC571" s="10"/>
      <c r="AD571" s="253">
        <v>8215</v>
      </c>
      <c r="AE571" s="220">
        <v>1</v>
      </c>
      <c r="AF571" s="220"/>
      <c r="AG571" s="220"/>
      <c r="AH571" s="220"/>
      <c r="AI571" s="220"/>
      <c r="AJ571" s="220"/>
      <c r="AK571" s="343"/>
      <c r="AL571" s="344"/>
      <c r="AM571" s="220">
        <v>145.15</v>
      </c>
      <c r="AN571" s="220">
        <v>0</v>
      </c>
      <c r="AO571" s="220">
        <v>0</v>
      </c>
      <c r="AP571" s="220">
        <v>0</v>
      </c>
      <c r="AQ571" s="220"/>
      <c r="AR571" s="220"/>
      <c r="AS571" s="343"/>
      <c r="AT571" s="344"/>
      <c r="AU571" s="220">
        <v>145.15</v>
      </c>
      <c r="AV571" s="220">
        <v>0</v>
      </c>
      <c r="AW571" s="220">
        <v>0</v>
      </c>
      <c r="AX571" s="220">
        <v>0</v>
      </c>
      <c r="AY571" s="220"/>
      <c r="AZ571" s="220"/>
      <c r="BA571" s="208"/>
    </row>
    <row r="572" spans="1:53" x14ac:dyDescent="0.25">
      <c r="A572" s="219"/>
      <c r="B572" s="10" t="s">
        <v>666</v>
      </c>
      <c r="C572" s="10"/>
      <c r="D572" s="253">
        <v>8061</v>
      </c>
      <c r="E572" s="10">
        <v>18</v>
      </c>
      <c r="F572" s="10">
        <v>13</v>
      </c>
      <c r="G572" s="10">
        <v>9</v>
      </c>
      <c r="H572" s="10">
        <v>5</v>
      </c>
      <c r="I572" s="10">
        <v>5</v>
      </c>
      <c r="J572" s="10"/>
      <c r="K572" s="343"/>
      <c r="L572" s="344"/>
      <c r="M572" s="10">
        <v>2516.79</v>
      </c>
      <c r="N572" s="10">
        <v>1261.07</v>
      </c>
      <c r="O572" s="10">
        <v>961.61</v>
      </c>
      <c r="P572" s="10">
        <v>377.98</v>
      </c>
      <c r="Q572" s="10">
        <v>4545.47</v>
      </c>
      <c r="R572" s="10"/>
      <c r="S572" s="343"/>
      <c r="T572" s="344"/>
      <c r="U572" s="10">
        <v>140</v>
      </c>
      <c r="V572" s="10">
        <v>70</v>
      </c>
      <c r="W572" s="10">
        <v>64</v>
      </c>
      <c r="X572" s="10">
        <v>29</v>
      </c>
      <c r="Y572" s="10">
        <v>350</v>
      </c>
      <c r="Z572" s="10"/>
      <c r="AA572" s="208"/>
      <c r="AB572" s="10" t="s">
        <v>474</v>
      </c>
      <c r="AC572" s="10"/>
      <c r="AD572" s="253">
        <v>8241</v>
      </c>
      <c r="AE572" s="220">
        <v>33</v>
      </c>
      <c r="AF572" s="220">
        <v>17</v>
      </c>
      <c r="AG572" s="220">
        <v>17</v>
      </c>
      <c r="AH572" s="220">
        <v>21</v>
      </c>
      <c r="AI572" s="220">
        <v>21</v>
      </c>
      <c r="AJ572" s="220"/>
      <c r="AK572" s="343"/>
      <c r="AL572" s="344"/>
      <c r="AM572" s="220">
        <v>5838.31</v>
      </c>
      <c r="AN572" s="220">
        <v>3515.13</v>
      </c>
      <c r="AO572" s="220">
        <v>3657.63</v>
      </c>
      <c r="AP572" s="220">
        <v>3339.23</v>
      </c>
      <c r="AQ572" s="220">
        <v>20885.490000000002</v>
      </c>
      <c r="AR572" s="220"/>
      <c r="AS572" s="343"/>
      <c r="AT572" s="344"/>
      <c r="AU572" s="220">
        <v>171.715</v>
      </c>
      <c r="AV572" s="220">
        <v>103.3861765</v>
      </c>
      <c r="AW572" s="220">
        <v>130.62964289999999</v>
      </c>
      <c r="AX572" s="220">
        <v>107.71709679999999</v>
      </c>
      <c r="AY572" s="220">
        <v>632.89363639999999</v>
      </c>
      <c r="AZ572" s="220"/>
      <c r="BA572" s="208"/>
    </row>
    <row r="573" spans="1:53" x14ac:dyDescent="0.25">
      <c r="A573" s="219"/>
      <c r="B573" s="10" t="s">
        <v>411</v>
      </c>
      <c r="C573" s="10"/>
      <c r="D573" s="253">
        <v>8062</v>
      </c>
      <c r="E573" s="10">
        <v>456</v>
      </c>
      <c r="F573" s="10">
        <v>291</v>
      </c>
      <c r="G573" s="10">
        <v>216</v>
      </c>
      <c r="H573" s="10">
        <v>181</v>
      </c>
      <c r="I573" s="10">
        <v>191</v>
      </c>
      <c r="J573" s="10"/>
      <c r="K573" s="343"/>
      <c r="L573" s="344"/>
      <c r="M573" s="10">
        <v>73774.080000000002</v>
      </c>
      <c r="N573" s="10">
        <v>53227.86</v>
      </c>
      <c r="O573" s="10">
        <v>36713.29</v>
      </c>
      <c r="P573" s="10">
        <v>26892.27</v>
      </c>
      <c r="Q573" s="10">
        <v>265920.78999999998</v>
      </c>
      <c r="R573" s="10"/>
      <c r="S573" s="343"/>
      <c r="T573" s="344"/>
      <c r="U573" s="10">
        <v>138</v>
      </c>
      <c r="V573" s="10">
        <v>100</v>
      </c>
      <c r="W573" s="10">
        <v>72</v>
      </c>
      <c r="X573" s="10">
        <v>53</v>
      </c>
      <c r="Y573" s="10">
        <v>509</v>
      </c>
      <c r="Z573" s="10"/>
      <c r="AA573" s="208"/>
      <c r="AB573" s="10" t="s">
        <v>475</v>
      </c>
      <c r="AC573" s="10"/>
      <c r="AD573" s="253">
        <v>8072</v>
      </c>
      <c r="AE573" s="220">
        <v>4</v>
      </c>
      <c r="AF573" s="220">
        <v>3</v>
      </c>
      <c r="AG573" s="220"/>
      <c r="AH573" s="220"/>
      <c r="AI573" s="220"/>
      <c r="AJ573" s="220"/>
      <c r="AK573" s="343"/>
      <c r="AL573" s="344"/>
      <c r="AM573" s="220">
        <v>4635.3599999999997</v>
      </c>
      <c r="AN573" s="220">
        <v>1051.69</v>
      </c>
      <c r="AO573" s="220">
        <v>0</v>
      </c>
      <c r="AP573" s="220">
        <v>0</v>
      </c>
      <c r="AQ573" s="220">
        <v>0</v>
      </c>
      <c r="AR573" s="220"/>
      <c r="AS573" s="343"/>
      <c r="AT573" s="344"/>
      <c r="AU573" s="220">
        <v>927.072</v>
      </c>
      <c r="AV573" s="220">
        <v>210.33799999999999</v>
      </c>
      <c r="AW573" s="220">
        <v>0</v>
      </c>
      <c r="AX573" s="220">
        <v>0</v>
      </c>
      <c r="AY573" s="220">
        <v>0</v>
      </c>
      <c r="AZ573" s="220"/>
      <c r="BA573" s="208"/>
    </row>
    <row r="574" spans="1:53" x14ac:dyDescent="0.25">
      <c r="A574" s="219"/>
      <c r="B574" s="10" t="s">
        <v>649</v>
      </c>
      <c r="C574" s="10"/>
      <c r="D574" s="253">
        <v>8087</v>
      </c>
      <c r="E574" s="10">
        <v>138</v>
      </c>
      <c r="F574" s="10">
        <v>35</v>
      </c>
      <c r="G574" s="10">
        <v>45</v>
      </c>
      <c r="H574" s="10">
        <v>33</v>
      </c>
      <c r="I574" s="10">
        <v>37</v>
      </c>
      <c r="J574" s="10"/>
      <c r="K574" s="343"/>
      <c r="L574" s="344"/>
      <c r="M574" s="10">
        <v>19413.61</v>
      </c>
      <c r="N574" s="10">
        <v>18132.54</v>
      </c>
      <c r="O574" s="10">
        <v>4827.78</v>
      </c>
      <c r="P574" s="10">
        <v>14743.58</v>
      </c>
      <c r="Q574" s="10">
        <v>23793.69</v>
      </c>
      <c r="R574" s="10"/>
      <c r="S574" s="343"/>
      <c r="T574" s="344"/>
      <c r="U574" s="10">
        <v>130</v>
      </c>
      <c r="V574" s="10">
        <v>122</v>
      </c>
      <c r="W574" s="10">
        <v>45</v>
      </c>
      <c r="X574" s="10">
        <v>154</v>
      </c>
      <c r="Y574" s="10">
        <v>259</v>
      </c>
      <c r="Z574" s="10"/>
      <c r="AA574" s="208"/>
      <c r="AB574" s="10" t="s">
        <v>650</v>
      </c>
      <c r="AC574" s="10"/>
      <c r="AD574" s="253">
        <v>8072</v>
      </c>
      <c r="AE574" s="220">
        <v>18</v>
      </c>
      <c r="AF574" s="220">
        <v>10</v>
      </c>
      <c r="AG574" s="220">
        <v>6</v>
      </c>
      <c r="AH574" s="220">
        <v>6</v>
      </c>
      <c r="AI574" s="220">
        <v>6</v>
      </c>
      <c r="AJ574" s="220"/>
      <c r="AK574" s="343"/>
      <c r="AL574" s="344"/>
      <c r="AM574" s="220">
        <v>4647.92</v>
      </c>
      <c r="AN574" s="220">
        <v>2129.7800000000002</v>
      </c>
      <c r="AO574" s="220">
        <v>1023.47</v>
      </c>
      <c r="AP574" s="220">
        <v>842.46</v>
      </c>
      <c r="AQ574" s="220">
        <v>8401.93</v>
      </c>
      <c r="AR574" s="220"/>
      <c r="AS574" s="343"/>
      <c r="AT574" s="344"/>
      <c r="AU574" s="220">
        <v>244.62736839999999</v>
      </c>
      <c r="AV574" s="220">
        <v>112.0936842</v>
      </c>
      <c r="AW574" s="220">
        <v>56.859444439999997</v>
      </c>
      <c r="AX574" s="220">
        <v>46.803333330000001</v>
      </c>
      <c r="AY574" s="220">
        <v>442.20684210000002</v>
      </c>
      <c r="AZ574" s="220"/>
      <c r="BA574" s="208"/>
    </row>
    <row r="575" spans="1:53" x14ac:dyDescent="0.25">
      <c r="A575" s="219"/>
      <c r="B575" s="10" t="s">
        <v>413</v>
      </c>
      <c r="C575" s="10"/>
      <c r="D575" s="253">
        <v>8037</v>
      </c>
      <c r="E575" s="10">
        <v>45</v>
      </c>
      <c r="F575" s="10">
        <v>35</v>
      </c>
      <c r="G575" s="10">
        <v>22</v>
      </c>
      <c r="H575" s="10">
        <v>17</v>
      </c>
      <c r="I575" s="10">
        <v>15</v>
      </c>
      <c r="J575" s="10"/>
      <c r="K575" s="343"/>
      <c r="L575" s="344"/>
      <c r="M575" s="10">
        <v>11267.31</v>
      </c>
      <c r="N575" s="10">
        <v>9232.5400000000009</v>
      </c>
      <c r="O575" s="10">
        <v>4387.34</v>
      </c>
      <c r="P575" s="10">
        <v>2522.16</v>
      </c>
      <c r="Q575" s="10">
        <v>39627.81</v>
      </c>
      <c r="R575" s="10"/>
      <c r="S575" s="343"/>
      <c r="T575" s="344"/>
      <c r="U575" s="10">
        <v>217</v>
      </c>
      <c r="V575" s="10">
        <v>178</v>
      </c>
      <c r="W575" s="10">
        <v>95</v>
      </c>
      <c r="X575" s="10">
        <v>57</v>
      </c>
      <c r="Y575" s="10">
        <v>826</v>
      </c>
      <c r="Z575" s="10"/>
      <c r="AA575" s="208"/>
      <c r="AB575" s="10" t="s">
        <v>477</v>
      </c>
      <c r="AC575" s="10"/>
      <c r="AD575" s="253">
        <v>8302</v>
      </c>
      <c r="AE575" s="220">
        <v>1</v>
      </c>
      <c r="AF575" s="220">
        <v>1</v>
      </c>
      <c r="AG575" s="220">
        <v>1</v>
      </c>
      <c r="AH575" s="220">
        <v>1</v>
      </c>
      <c r="AI575" s="220"/>
      <c r="AJ575" s="220"/>
      <c r="AK575" s="343"/>
      <c r="AL575" s="344"/>
      <c r="AM575" s="220">
        <v>12.92</v>
      </c>
      <c r="AN575" s="220">
        <v>14.76</v>
      </c>
      <c r="AO575" s="220">
        <v>19.829999999999998</v>
      </c>
      <c r="AP575" s="220">
        <v>15</v>
      </c>
      <c r="AQ575" s="220"/>
      <c r="AR575" s="220"/>
      <c r="AS575" s="343"/>
      <c r="AT575" s="344"/>
      <c r="AU575" s="220">
        <v>12.92</v>
      </c>
      <c r="AV575" s="220">
        <v>14.76</v>
      </c>
      <c r="AW575" s="220">
        <v>19.829999999999998</v>
      </c>
      <c r="AX575" s="220">
        <v>15</v>
      </c>
      <c r="AY575" s="220"/>
      <c r="AZ575" s="220"/>
      <c r="BA575" s="208"/>
    </row>
    <row r="576" spans="1:53" x14ac:dyDescent="0.25">
      <c r="A576" s="219"/>
      <c r="B576" s="10" t="s">
        <v>415</v>
      </c>
      <c r="C576" s="10"/>
      <c r="D576" s="253">
        <v>8092</v>
      </c>
      <c r="E576" s="10"/>
      <c r="F576" s="10"/>
      <c r="G576" s="10">
        <v>1</v>
      </c>
      <c r="H576" s="10">
        <v>1</v>
      </c>
      <c r="I576" s="10">
        <v>1</v>
      </c>
      <c r="J576" s="10"/>
      <c r="K576" s="343"/>
      <c r="L576" s="344"/>
      <c r="M576" s="10">
        <v>0</v>
      </c>
      <c r="N576" s="10">
        <v>0</v>
      </c>
      <c r="O576" s="10">
        <v>453.31</v>
      </c>
      <c r="P576" s="10">
        <v>194.21</v>
      </c>
      <c r="Q576" s="10">
        <v>253</v>
      </c>
      <c r="R576" s="10"/>
      <c r="S576" s="343"/>
      <c r="T576" s="344"/>
      <c r="U576" s="10">
        <v>0</v>
      </c>
      <c r="V576" s="10">
        <v>0</v>
      </c>
      <c r="W576" s="10">
        <v>453</v>
      </c>
      <c r="X576" s="10">
        <v>194</v>
      </c>
      <c r="Y576" s="10">
        <v>253</v>
      </c>
      <c r="Z576" s="10"/>
      <c r="AA576" s="208"/>
      <c r="AB576" s="10" t="s">
        <v>479</v>
      </c>
      <c r="AC576" s="10"/>
      <c r="AD576" s="253">
        <v>8066</v>
      </c>
      <c r="AE576" s="220">
        <v>1</v>
      </c>
      <c r="AF576" s="220">
        <v>1</v>
      </c>
      <c r="AG576" s="220">
        <v>1</v>
      </c>
      <c r="AH576" s="220">
        <v>1</v>
      </c>
      <c r="AI576" s="220">
        <v>1</v>
      </c>
      <c r="AJ576" s="220"/>
      <c r="AK576" s="343"/>
      <c r="AL576" s="344"/>
      <c r="AM576" s="220">
        <v>17.239999999999998</v>
      </c>
      <c r="AN576" s="220">
        <v>21.1</v>
      </c>
      <c r="AO576" s="220">
        <v>18.66</v>
      </c>
      <c r="AP576" s="220">
        <v>17.239999999999998</v>
      </c>
      <c r="AQ576" s="220">
        <v>140.83000000000001</v>
      </c>
      <c r="AR576" s="220"/>
      <c r="AS576" s="343"/>
      <c r="AT576" s="344"/>
      <c r="AU576" s="220">
        <v>17.239999999999998</v>
      </c>
      <c r="AV576" s="220">
        <v>21.1</v>
      </c>
      <c r="AW576" s="220">
        <v>18.66</v>
      </c>
      <c r="AX576" s="220">
        <v>17.239999999999998</v>
      </c>
      <c r="AY576" s="220">
        <v>140.83000000000001</v>
      </c>
      <c r="AZ576" s="220"/>
      <c r="BA576" s="208"/>
    </row>
    <row r="577" spans="1:53" x14ac:dyDescent="0.25">
      <c r="A577" s="219"/>
      <c r="B577" s="10" t="s">
        <v>415</v>
      </c>
      <c r="C577" s="10"/>
      <c r="D577" s="253">
        <v>8224</v>
      </c>
      <c r="E577" s="10">
        <v>170</v>
      </c>
      <c r="F577" s="10">
        <v>118</v>
      </c>
      <c r="G577" s="10">
        <v>88</v>
      </c>
      <c r="H577" s="10">
        <v>78</v>
      </c>
      <c r="I577" s="10">
        <v>75</v>
      </c>
      <c r="J577" s="10"/>
      <c r="K577" s="343"/>
      <c r="L577" s="344"/>
      <c r="M577" s="10">
        <v>22032.37</v>
      </c>
      <c r="N577" s="10">
        <v>17887.47</v>
      </c>
      <c r="O577" s="10">
        <v>14794.94</v>
      </c>
      <c r="P577" s="10">
        <v>8574.98</v>
      </c>
      <c r="Q577" s="10">
        <v>78579.73</v>
      </c>
      <c r="R577" s="10"/>
      <c r="S577" s="343"/>
      <c r="T577" s="344"/>
      <c r="U577" s="10">
        <v>117</v>
      </c>
      <c r="V577" s="10">
        <v>95</v>
      </c>
      <c r="W577" s="10">
        <v>84</v>
      </c>
      <c r="X577" s="10">
        <v>48</v>
      </c>
      <c r="Y577" s="10">
        <v>434</v>
      </c>
      <c r="Z577" s="10"/>
      <c r="AA577" s="208"/>
      <c r="AB577" s="10" t="s">
        <v>480</v>
      </c>
      <c r="AC577" s="10"/>
      <c r="AD577" s="253">
        <v>8350</v>
      </c>
      <c r="AE577" s="220">
        <v>6</v>
      </c>
      <c r="AF577" s="220">
        <v>2</v>
      </c>
      <c r="AG577" s="220"/>
      <c r="AH577" s="220"/>
      <c r="AI577" s="220"/>
      <c r="AJ577" s="220"/>
      <c r="AK577" s="343"/>
      <c r="AL577" s="344"/>
      <c r="AM577" s="220">
        <v>2851.61</v>
      </c>
      <c r="AN577" s="220">
        <v>577.23</v>
      </c>
      <c r="AO577" s="220">
        <v>0</v>
      </c>
      <c r="AP577" s="220">
        <v>0</v>
      </c>
      <c r="AQ577" s="220">
        <v>0</v>
      </c>
      <c r="AR577" s="220"/>
      <c r="AS577" s="343"/>
      <c r="AT577" s="344"/>
      <c r="AU577" s="220">
        <v>475.26833329999999</v>
      </c>
      <c r="AV577" s="220">
        <v>96.204999999999998</v>
      </c>
      <c r="AW577" s="220">
        <v>0</v>
      </c>
      <c r="AX577" s="220">
        <v>0</v>
      </c>
      <c r="AY577" s="220">
        <v>0</v>
      </c>
      <c r="AZ577" s="220"/>
      <c r="BA577" s="208"/>
    </row>
    <row r="578" spans="1:53" x14ac:dyDescent="0.25">
      <c r="A578" s="219"/>
      <c r="B578" s="10" t="s">
        <v>415</v>
      </c>
      <c r="C578" s="10"/>
      <c r="D578" s="253">
        <v>8244</v>
      </c>
      <c r="E578" s="10">
        <v>1</v>
      </c>
      <c r="F578" s="10">
        <v>1</v>
      </c>
      <c r="G578" s="10">
        <v>1</v>
      </c>
      <c r="H578" s="10"/>
      <c r="I578" s="10"/>
      <c r="J578" s="10"/>
      <c r="K578" s="343"/>
      <c r="L578" s="344"/>
      <c r="M578" s="10">
        <v>225.25</v>
      </c>
      <c r="N578" s="10">
        <v>249.02</v>
      </c>
      <c r="O578" s="10">
        <v>114.65</v>
      </c>
      <c r="P578" s="10">
        <v>0</v>
      </c>
      <c r="Q578" s="10">
        <v>0</v>
      </c>
      <c r="R578" s="10"/>
      <c r="S578" s="343"/>
      <c r="T578" s="344"/>
      <c r="U578" s="10">
        <v>225</v>
      </c>
      <c r="V578" s="10">
        <v>249</v>
      </c>
      <c r="W578" s="10">
        <v>115</v>
      </c>
      <c r="X578" s="10">
        <v>0</v>
      </c>
      <c r="Y578" s="10">
        <v>0</v>
      </c>
      <c r="Z578" s="10"/>
      <c r="AA578" s="208"/>
      <c r="AB578" s="10" t="s">
        <v>481</v>
      </c>
      <c r="AC578" s="10"/>
      <c r="AD578" s="253">
        <v>8074</v>
      </c>
      <c r="AE578" s="220">
        <v>4</v>
      </c>
      <c r="AF578" s="220">
        <v>2</v>
      </c>
      <c r="AG578" s="220">
        <v>2</v>
      </c>
      <c r="AH578" s="220">
        <v>2</v>
      </c>
      <c r="AI578" s="220">
        <v>2</v>
      </c>
      <c r="AJ578" s="220"/>
      <c r="AK578" s="343"/>
      <c r="AL578" s="344"/>
      <c r="AM578" s="220">
        <v>19110.810000000001</v>
      </c>
      <c r="AN578" s="220">
        <v>240.44</v>
      </c>
      <c r="AO578" s="220">
        <v>96.2</v>
      </c>
      <c r="AP578" s="220">
        <v>269.58999999999997</v>
      </c>
      <c r="AQ578" s="220">
        <v>1821.82</v>
      </c>
      <c r="AR578" s="220"/>
      <c r="AS578" s="343"/>
      <c r="AT578" s="344"/>
      <c r="AU578" s="220">
        <v>4777.7025000000003</v>
      </c>
      <c r="AV578" s="220">
        <v>60.11</v>
      </c>
      <c r="AW578" s="220">
        <v>24.05</v>
      </c>
      <c r="AX578" s="220">
        <v>67.397499999999994</v>
      </c>
      <c r="AY578" s="220">
        <v>455.45499999999998</v>
      </c>
      <c r="AZ578" s="220"/>
      <c r="BA578" s="208"/>
    </row>
    <row r="579" spans="1:53" x14ac:dyDescent="0.25">
      <c r="A579" s="219"/>
      <c r="B579" s="10" t="s">
        <v>416</v>
      </c>
      <c r="C579" s="10"/>
      <c r="D579" s="253">
        <v>8344</v>
      </c>
      <c r="E579" s="10">
        <v>404</v>
      </c>
      <c r="F579" s="10">
        <v>278</v>
      </c>
      <c r="G579" s="10">
        <v>215</v>
      </c>
      <c r="H579" s="10">
        <v>176</v>
      </c>
      <c r="I579" s="10">
        <v>208</v>
      </c>
      <c r="J579" s="10"/>
      <c r="K579" s="343"/>
      <c r="L579" s="344"/>
      <c r="M579" s="10">
        <v>73089.929999999993</v>
      </c>
      <c r="N579" s="10">
        <v>78728.77</v>
      </c>
      <c r="O579" s="10">
        <v>33593.129999999997</v>
      </c>
      <c r="P579" s="10">
        <v>23731.48</v>
      </c>
      <c r="Q579" s="10">
        <v>273934.48</v>
      </c>
      <c r="R579" s="10"/>
      <c r="S579" s="343"/>
      <c r="T579" s="344"/>
      <c r="U579" s="10">
        <v>152</v>
      </c>
      <c r="V579" s="10">
        <v>164</v>
      </c>
      <c r="W579" s="10">
        <v>73</v>
      </c>
      <c r="X579" s="10">
        <v>53</v>
      </c>
      <c r="Y579" s="10">
        <v>593</v>
      </c>
      <c r="Z579" s="10"/>
      <c r="AA579" s="208"/>
      <c r="AB579" s="10" t="s">
        <v>483</v>
      </c>
      <c r="AC579" s="10"/>
      <c r="AD579" s="253">
        <v>8242</v>
      </c>
      <c r="AE579" s="220">
        <v>72</v>
      </c>
      <c r="AF579" s="220">
        <v>22</v>
      </c>
      <c r="AG579" s="220">
        <v>12</v>
      </c>
      <c r="AH579" s="220">
        <v>13</v>
      </c>
      <c r="AI579" s="220">
        <v>17</v>
      </c>
      <c r="AJ579" s="220"/>
      <c r="AK579" s="343"/>
      <c r="AL579" s="344"/>
      <c r="AM579" s="220">
        <v>49484.06</v>
      </c>
      <c r="AN579" s="220">
        <v>3189.68</v>
      </c>
      <c r="AO579" s="220">
        <v>570.30999999999995</v>
      </c>
      <c r="AP579" s="220">
        <v>4706.62</v>
      </c>
      <c r="AQ579" s="220">
        <v>21591.87</v>
      </c>
      <c r="AR579" s="220"/>
      <c r="AS579" s="343"/>
      <c r="AT579" s="344"/>
      <c r="AU579" s="220">
        <v>659.78746669999998</v>
      </c>
      <c r="AV579" s="220">
        <v>42.529066669999999</v>
      </c>
      <c r="AW579" s="220">
        <v>8.3869117650000007</v>
      </c>
      <c r="AX579" s="220">
        <v>70.248059699999999</v>
      </c>
      <c r="AY579" s="220">
        <v>312.9256522</v>
      </c>
      <c r="AZ579" s="220"/>
      <c r="BA579" s="208"/>
    </row>
    <row r="580" spans="1:53" x14ac:dyDescent="0.25">
      <c r="A580" s="219"/>
      <c r="B580" s="10" t="s">
        <v>417</v>
      </c>
      <c r="C580" s="10"/>
      <c r="D580" s="253">
        <v>8345</v>
      </c>
      <c r="E580" s="10">
        <v>85</v>
      </c>
      <c r="F580" s="10">
        <v>36</v>
      </c>
      <c r="G580" s="10">
        <v>35</v>
      </c>
      <c r="H580" s="10">
        <v>20</v>
      </c>
      <c r="I580" s="10">
        <v>38</v>
      </c>
      <c r="J580" s="10"/>
      <c r="K580" s="343"/>
      <c r="L580" s="344"/>
      <c r="M580" s="10">
        <v>15928.02</v>
      </c>
      <c r="N580" s="10">
        <v>7132.87</v>
      </c>
      <c r="O580" s="10">
        <v>4434.7700000000004</v>
      </c>
      <c r="P580" s="10">
        <v>1574.08</v>
      </c>
      <c r="Q580" s="10">
        <v>52325.01</v>
      </c>
      <c r="R580" s="10"/>
      <c r="S580" s="343"/>
      <c r="T580" s="344"/>
      <c r="U580" s="10">
        <v>175</v>
      </c>
      <c r="V580" s="10">
        <v>78</v>
      </c>
      <c r="W580" s="10">
        <v>53</v>
      </c>
      <c r="X580" s="10">
        <v>26</v>
      </c>
      <c r="Y580" s="10">
        <v>588</v>
      </c>
      <c r="Z580" s="10"/>
      <c r="AA580" s="208"/>
      <c r="AB580" s="10" t="s">
        <v>486</v>
      </c>
      <c r="AC580" s="10"/>
      <c r="AD580" s="253">
        <v>8037</v>
      </c>
      <c r="AE580" s="220">
        <v>4</v>
      </c>
      <c r="AF580" s="220">
        <v>2</v>
      </c>
      <c r="AG580" s="220">
        <v>2</v>
      </c>
      <c r="AH580" s="220">
        <v>2</v>
      </c>
      <c r="AI580" s="220">
        <v>1</v>
      </c>
      <c r="AJ580" s="220"/>
      <c r="AK580" s="343"/>
      <c r="AL580" s="344"/>
      <c r="AM580" s="220">
        <v>1043.1300000000001</v>
      </c>
      <c r="AN580" s="220">
        <v>148.21</v>
      </c>
      <c r="AO580" s="220">
        <v>135.61000000000001</v>
      </c>
      <c r="AP580" s="220">
        <v>127.26</v>
      </c>
      <c r="AQ580" s="220">
        <v>138.47</v>
      </c>
      <c r="AR580" s="220"/>
      <c r="AS580" s="343"/>
      <c r="AT580" s="344"/>
      <c r="AU580" s="220">
        <v>260.78250000000003</v>
      </c>
      <c r="AV580" s="220">
        <v>37.052500000000002</v>
      </c>
      <c r="AW580" s="220">
        <v>33.902500000000003</v>
      </c>
      <c r="AX580" s="220">
        <v>31.815000000000001</v>
      </c>
      <c r="AY580" s="220">
        <v>34.6175</v>
      </c>
      <c r="AZ580" s="220"/>
      <c r="BA580" s="208"/>
    </row>
    <row r="581" spans="1:53" x14ac:dyDescent="0.25">
      <c r="A581" s="219"/>
      <c r="B581" s="10" t="s">
        <v>418</v>
      </c>
      <c r="C581" s="10"/>
      <c r="D581" s="253">
        <v>8346</v>
      </c>
      <c r="E581" s="10">
        <v>145</v>
      </c>
      <c r="F581" s="10">
        <v>92</v>
      </c>
      <c r="G581" s="10">
        <v>80</v>
      </c>
      <c r="H581" s="10">
        <v>62</v>
      </c>
      <c r="I581" s="10">
        <v>67</v>
      </c>
      <c r="J581" s="10"/>
      <c r="K581" s="343"/>
      <c r="L581" s="344"/>
      <c r="M581" s="10">
        <v>34402.36</v>
      </c>
      <c r="N581" s="10">
        <v>18773.23</v>
      </c>
      <c r="O581" s="10">
        <v>16092.04</v>
      </c>
      <c r="P581" s="10">
        <v>11459.83</v>
      </c>
      <c r="Q581" s="10">
        <v>83081.119999999995</v>
      </c>
      <c r="R581" s="10"/>
      <c r="S581" s="343"/>
      <c r="T581" s="344"/>
      <c r="U581" s="10">
        <v>205</v>
      </c>
      <c r="V581" s="10">
        <v>112</v>
      </c>
      <c r="W581" s="10">
        <v>98</v>
      </c>
      <c r="X581" s="10">
        <v>73</v>
      </c>
      <c r="Y581" s="10">
        <v>513</v>
      </c>
      <c r="Z581" s="10"/>
      <c r="AA581" s="208"/>
      <c r="AB581" s="10" t="s">
        <v>487</v>
      </c>
      <c r="AC581" s="10"/>
      <c r="AD581" s="253">
        <v>8352</v>
      </c>
      <c r="AE581" s="220">
        <v>20</v>
      </c>
      <c r="AF581" s="220">
        <v>12</v>
      </c>
      <c r="AG581" s="220">
        <v>7</v>
      </c>
      <c r="AH581" s="220">
        <v>5</v>
      </c>
      <c r="AI581" s="220">
        <v>4</v>
      </c>
      <c r="AJ581" s="220"/>
      <c r="AK581" s="343"/>
      <c r="AL581" s="344"/>
      <c r="AM581" s="220">
        <v>5164.07</v>
      </c>
      <c r="AN581" s="220">
        <v>5604.44</v>
      </c>
      <c r="AO581" s="220">
        <v>284.77</v>
      </c>
      <c r="AP581" s="220">
        <v>97.28</v>
      </c>
      <c r="AQ581" s="220">
        <v>405.94</v>
      </c>
      <c r="AR581" s="220"/>
      <c r="AS581" s="343"/>
      <c r="AT581" s="344"/>
      <c r="AU581" s="220">
        <v>258.20350000000002</v>
      </c>
      <c r="AV581" s="220">
        <v>280.22199999999998</v>
      </c>
      <c r="AW581" s="220">
        <v>14.2385</v>
      </c>
      <c r="AX581" s="220">
        <v>5.12</v>
      </c>
      <c r="AY581" s="220">
        <v>20.297000000000001</v>
      </c>
      <c r="AZ581" s="220"/>
      <c r="BA581" s="208"/>
    </row>
    <row r="582" spans="1:53" x14ac:dyDescent="0.25">
      <c r="A582" s="219"/>
      <c r="B582" s="10" t="s">
        <v>420</v>
      </c>
      <c r="C582" s="10"/>
      <c r="D582" s="253">
        <v>8347</v>
      </c>
      <c r="E582" s="10">
        <v>74</v>
      </c>
      <c r="F582" s="10">
        <v>50</v>
      </c>
      <c r="G582" s="10">
        <v>45</v>
      </c>
      <c r="H582" s="10">
        <v>35</v>
      </c>
      <c r="I582" s="10">
        <v>38</v>
      </c>
      <c r="J582" s="10"/>
      <c r="K582" s="343"/>
      <c r="L582" s="344"/>
      <c r="M582" s="10">
        <v>15909.1</v>
      </c>
      <c r="N582" s="10">
        <v>13971.05</v>
      </c>
      <c r="O582" s="10">
        <v>10356.040000000001</v>
      </c>
      <c r="P582" s="10">
        <v>5964.23</v>
      </c>
      <c r="Q582" s="10">
        <v>53566.44</v>
      </c>
      <c r="R582" s="10"/>
      <c r="S582" s="343"/>
      <c r="T582" s="344"/>
      <c r="U582" s="10">
        <v>189</v>
      </c>
      <c r="V582" s="10">
        <v>166</v>
      </c>
      <c r="W582" s="10">
        <v>129</v>
      </c>
      <c r="X582" s="10">
        <v>76</v>
      </c>
      <c r="Y582" s="10">
        <v>678</v>
      </c>
      <c r="Z582" s="10"/>
      <c r="AA582" s="208"/>
      <c r="AB582" s="10" t="s">
        <v>488</v>
      </c>
      <c r="AC582" s="10"/>
      <c r="AD582" s="253">
        <v>8079</v>
      </c>
      <c r="AE582" s="220">
        <v>87</v>
      </c>
      <c r="AF582" s="220">
        <v>51</v>
      </c>
      <c r="AG582" s="220">
        <v>45</v>
      </c>
      <c r="AH582" s="220">
        <v>37</v>
      </c>
      <c r="AI582" s="220">
        <v>35</v>
      </c>
      <c r="AJ582" s="220"/>
      <c r="AK582" s="343"/>
      <c r="AL582" s="344"/>
      <c r="AM582" s="220">
        <v>77821.02</v>
      </c>
      <c r="AN582" s="220">
        <v>84069.7</v>
      </c>
      <c r="AO582" s="220">
        <v>60754.33</v>
      </c>
      <c r="AP582" s="220">
        <v>58394.55</v>
      </c>
      <c r="AQ582" s="220">
        <v>166249.98000000001</v>
      </c>
      <c r="AR582" s="220"/>
      <c r="AS582" s="343"/>
      <c r="AT582" s="344"/>
      <c r="AU582" s="220">
        <v>836.78516130000003</v>
      </c>
      <c r="AV582" s="220">
        <v>903.97526879999998</v>
      </c>
      <c r="AW582" s="220">
        <v>714.7568235</v>
      </c>
      <c r="AX582" s="220">
        <v>712.12865850000003</v>
      </c>
      <c r="AY582" s="220">
        <v>1979.1664290000001</v>
      </c>
      <c r="AZ582" s="220"/>
      <c r="BA582" s="208"/>
    </row>
    <row r="583" spans="1:53" x14ac:dyDescent="0.25">
      <c r="A583" s="219"/>
      <c r="B583" s="10" t="s">
        <v>423</v>
      </c>
      <c r="C583" s="10"/>
      <c r="D583" s="253">
        <v>8008</v>
      </c>
      <c r="E583" s="10">
        <v>1</v>
      </c>
      <c r="F583" s="10"/>
      <c r="G583" s="10"/>
      <c r="H583" s="10"/>
      <c r="I583" s="10"/>
      <c r="J583" s="10"/>
      <c r="K583" s="343"/>
      <c r="L583" s="344"/>
      <c r="M583" s="10">
        <v>100.25</v>
      </c>
      <c r="N583" s="10">
        <v>0</v>
      </c>
      <c r="O583" s="10">
        <v>0</v>
      </c>
      <c r="P583" s="10">
        <v>0</v>
      </c>
      <c r="Q583" s="10">
        <v>0</v>
      </c>
      <c r="R583" s="10"/>
      <c r="S583" s="343"/>
      <c r="T583" s="344"/>
      <c r="U583" s="10">
        <v>100</v>
      </c>
      <c r="V583" s="10">
        <v>0</v>
      </c>
      <c r="W583" s="10">
        <v>0</v>
      </c>
      <c r="X583" s="10">
        <v>0</v>
      </c>
      <c r="Y583" s="10">
        <v>0</v>
      </c>
      <c r="Z583" s="10"/>
      <c r="AA583" s="208"/>
      <c r="AB583" s="10" t="s">
        <v>490</v>
      </c>
      <c r="AC583" s="10"/>
      <c r="AD583" s="253">
        <v>8300</v>
      </c>
      <c r="AE583" s="220">
        <v>1</v>
      </c>
      <c r="AF583" s="220">
        <v>1</v>
      </c>
      <c r="AG583" s="220"/>
      <c r="AH583" s="220"/>
      <c r="AI583" s="220"/>
      <c r="AJ583" s="220"/>
      <c r="AK583" s="343"/>
      <c r="AL583" s="344"/>
      <c r="AM583" s="220">
        <v>21.09</v>
      </c>
      <c r="AN583" s="220">
        <v>23.59</v>
      </c>
      <c r="AO583" s="220">
        <v>0</v>
      </c>
      <c r="AP583" s="220">
        <v>0</v>
      </c>
      <c r="AQ583" s="220">
        <v>0</v>
      </c>
      <c r="AR583" s="220"/>
      <c r="AS583" s="343"/>
      <c r="AT583" s="344"/>
      <c r="AU583" s="220">
        <v>21.09</v>
      </c>
      <c r="AV583" s="220">
        <v>23.59</v>
      </c>
      <c r="AW583" s="220">
        <v>0</v>
      </c>
      <c r="AX583" s="220">
        <v>0</v>
      </c>
      <c r="AY583" s="220">
        <v>0</v>
      </c>
      <c r="AZ583" s="220"/>
      <c r="BA583" s="208"/>
    </row>
    <row r="584" spans="1:53" x14ac:dyDescent="0.25">
      <c r="A584" s="219"/>
      <c r="B584" s="10" t="s">
        <v>426</v>
      </c>
      <c r="C584" s="10"/>
      <c r="D584" s="253">
        <v>8260</v>
      </c>
      <c r="E584" s="10">
        <v>7</v>
      </c>
      <c r="F584" s="10">
        <v>5</v>
      </c>
      <c r="G584" s="10">
        <v>5</v>
      </c>
      <c r="H584" s="10">
        <v>2</v>
      </c>
      <c r="I584" s="10"/>
      <c r="J584" s="10"/>
      <c r="K584" s="343"/>
      <c r="L584" s="344"/>
      <c r="M584" s="10">
        <v>219.17</v>
      </c>
      <c r="N584" s="10">
        <v>172.56</v>
      </c>
      <c r="O584" s="10">
        <v>201.38</v>
      </c>
      <c r="P584" s="10">
        <v>53.36</v>
      </c>
      <c r="Q584" s="10">
        <v>0</v>
      </c>
      <c r="R584" s="10"/>
      <c r="S584" s="343"/>
      <c r="T584" s="344"/>
      <c r="U584" s="10">
        <v>31</v>
      </c>
      <c r="V584" s="10">
        <v>25</v>
      </c>
      <c r="W584" s="10">
        <v>29</v>
      </c>
      <c r="X584" s="10">
        <v>8</v>
      </c>
      <c r="Y584" s="10">
        <v>0</v>
      </c>
      <c r="Z584" s="10"/>
      <c r="AA584" s="208"/>
      <c r="AB584" s="10" t="s">
        <v>493</v>
      </c>
      <c r="AC584" s="10"/>
      <c r="AD584" s="253">
        <v>8203</v>
      </c>
      <c r="AE584" s="220"/>
      <c r="AF584" s="220"/>
      <c r="AG584" s="220"/>
      <c r="AH584" s="220"/>
      <c r="AI584" s="220">
        <v>1</v>
      </c>
      <c r="AJ584" s="220"/>
      <c r="AK584" s="343"/>
      <c r="AL584" s="344"/>
      <c r="AM584" s="220">
        <v>0</v>
      </c>
      <c r="AN584" s="220">
        <v>0</v>
      </c>
      <c r="AO584" s="220">
        <v>0</v>
      </c>
      <c r="AP584" s="220">
        <v>0</v>
      </c>
      <c r="AQ584" s="220">
        <v>1352.83</v>
      </c>
      <c r="AR584" s="220"/>
      <c r="AS584" s="343"/>
      <c r="AT584" s="344"/>
      <c r="AU584" s="220">
        <v>0</v>
      </c>
      <c r="AV584" s="220">
        <v>0</v>
      </c>
      <c r="AW584" s="220">
        <v>0</v>
      </c>
      <c r="AX584" s="220">
        <v>0</v>
      </c>
      <c r="AY584" s="220">
        <v>1352.83</v>
      </c>
      <c r="AZ584" s="220"/>
      <c r="BA584" s="208"/>
    </row>
    <row r="585" spans="1:53" x14ac:dyDescent="0.25">
      <c r="A585" s="219"/>
      <c r="B585" s="10" t="s">
        <v>428</v>
      </c>
      <c r="C585" s="10"/>
      <c r="D585" s="253">
        <v>8225</v>
      </c>
      <c r="E585" s="10">
        <v>396</v>
      </c>
      <c r="F585" s="10">
        <v>296</v>
      </c>
      <c r="G585" s="10">
        <v>205</v>
      </c>
      <c r="H585" s="10">
        <v>152</v>
      </c>
      <c r="I585" s="10">
        <v>167</v>
      </c>
      <c r="J585" s="10"/>
      <c r="K585" s="343"/>
      <c r="L585" s="344"/>
      <c r="M585" s="10">
        <v>47090.33</v>
      </c>
      <c r="N585" s="10">
        <v>49005.08</v>
      </c>
      <c r="O585" s="10">
        <v>26535.27</v>
      </c>
      <c r="P585" s="10">
        <v>16131.78</v>
      </c>
      <c r="Q585" s="10">
        <v>194467.73</v>
      </c>
      <c r="R585" s="10"/>
      <c r="S585" s="343"/>
      <c r="T585" s="344"/>
      <c r="U585" s="10">
        <v>104</v>
      </c>
      <c r="V585" s="10">
        <v>108</v>
      </c>
      <c r="W585" s="10">
        <v>61</v>
      </c>
      <c r="X585" s="10">
        <v>37</v>
      </c>
      <c r="Y585" s="10">
        <v>449</v>
      </c>
      <c r="Z585" s="10"/>
      <c r="AA585" s="208"/>
      <c r="AB585" s="10" t="s">
        <v>493</v>
      </c>
      <c r="AC585" s="10"/>
      <c r="AD585" s="253">
        <v>8243</v>
      </c>
      <c r="AE585" s="220">
        <v>47</v>
      </c>
      <c r="AF585" s="220">
        <v>26</v>
      </c>
      <c r="AG585" s="220">
        <v>15</v>
      </c>
      <c r="AH585" s="220">
        <v>10</v>
      </c>
      <c r="AI585" s="220">
        <v>11</v>
      </c>
      <c r="AJ585" s="220"/>
      <c r="AK585" s="343"/>
      <c r="AL585" s="344"/>
      <c r="AM585" s="220">
        <v>9646.19</v>
      </c>
      <c r="AN585" s="220">
        <v>15687.14</v>
      </c>
      <c r="AO585" s="220">
        <v>435.73</v>
      </c>
      <c r="AP585" s="220">
        <v>1277.04</v>
      </c>
      <c r="AQ585" s="220">
        <v>14758.07</v>
      </c>
      <c r="AR585" s="220"/>
      <c r="AS585" s="343"/>
      <c r="AT585" s="344"/>
      <c r="AU585" s="220">
        <v>196.8610204</v>
      </c>
      <c r="AV585" s="220">
        <v>320.14571430000001</v>
      </c>
      <c r="AW585" s="220">
        <v>9.6828888890000009</v>
      </c>
      <c r="AX585" s="220">
        <v>31.14731707</v>
      </c>
      <c r="AY585" s="220">
        <v>320.82760869999998</v>
      </c>
      <c r="AZ585" s="220"/>
      <c r="BA585" s="208"/>
    </row>
    <row r="586" spans="1:53" x14ac:dyDescent="0.25">
      <c r="A586" s="219"/>
      <c r="B586" s="10" t="s">
        <v>431</v>
      </c>
      <c r="C586" s="10"/>
      <c r="D586" s="253">
        <v>8050</v>
      </c>
      <c r="E586" s="10">
        <v>1</v>
      </c>
      <c r="F586" s="10"/>
      <c r="G586" s="10"/>
      <c r="H586" s="10"/>
      <c r="I586" s="10"/>
      <c r="J586" s="10"/>
      <c r="K586" s="343"/>
      <c r="L586" s="344"/>
      <c r="M586" s="10">
        <v>198.74</v>
      </c>
      <c r="N586" s="10">
        <v>0</v>
      </c>
      <c r="O586" s="10">
        <v>0</v>
      </c>
      <c r="P586" s="10">
        <v>0</v>
      </c>
      <c r="Q586" s="10">
        <v>0</v>
      </c>
      <c r="R586" s="10"/>
      <c r="S586" s="343"/>
      <c r="T586" s="344"/>
      <c r="U586" s="10">
        <v>199</v>
      </c>
      <c r="V586" s="10">
        <v>0</v>
      </c>
      <c r="W586" s="10">
        <v>0</v>
      </c>
      <c r="X586" s="10">
        <v>0</v>
      </c>
      <c r="Y586" s="10">
        <v>0</v>
      </c>
      <c r="Z586" s="10"/>
      <c r="AA586" s="208"/>
      <c r="AB586" s="10" t="s">
        <v>494</v>
      </c>
      <c r="AC586" s="10"/>
      <c r="AD586" s="253">
        <v>8302</v>
      </c>
      <c r="AE586" s="220">
        <v>4</v>
      </c>
      <c r="AF586" s="220">
        <v>3</v>
      </c>
      <c r="AG586" s="220">
        <v>2</v>
      </c>
      <c r="AH586" s="220">
        <v>1</v>
      </c>
      <c r="AI586" s="220">
        <v>2</v>
      </c>
      <c r="AJ586" s="220"/>
      <c r="AK586" s="343"/>
      <c r="AL586" s="344"/>
      <c r="AM586" s="220">
        <v>335.36</v>
      </c>
      <c r="AN586" s="220">
        <v>114.66</v>
      </c>
      <c r="AO586" s="220">
        <v>81.55</v>
      </c>
      <c r="AP586" s="220">
        <v>45.11</v>
      </c>
      <c r="AQ586" s="220">
        <v>2074.6999999999998</v>
      </c>
      <c r="AR586" s="220"/>
      <c r="AS586" s="343"/>
      <c r="AT586" s="344"/>
      <c r="AU586" s="220">
        <v>83.84</v>
      </c>
      <c r="AV586" s="220">
        <v>28.664999999999999</v>
      </c>
      <c r="AW586" s="220">
        <v>20.387499999999999</v>
      </c>
      <c r="AX586" s="220">
        <v>15.036666670000001</v>
      </c>
      <c r="AY586" s="220">
        <v>518.67499999999995</v>
      </c>
      <c r="AZ586" s="220"/>
      <c r="BA586" s="208"/>
    </row>
    <row r="587" spans="1:53" x14ac:dyDescent="0.25">
      <c r="A587" s="219"/>
      <c r="B587" s="10" t="s">
        <v>432</v>
      </c>
      <c r="C587" s="10"/>
      <c r="D587" s="253">
        <v>8226</v>
      </c>
      <c r="E587" s="10">
        <v>1363</v>
      </c>
      <c r="F587" s="10">
        <v>497</v>
      </c>
      <c r="G587" s="10">
        <v>364</v>
      </c>
      <c r="H587" s="10">
        <v>288</v>
      </c>
      <c r="I587" s="10">
        <v>270</v>
      </c>
      <c r="J587" s="10"/>
      <c r="K587" s="343"/>
      <c r="L587" s="344"/>
      <c r="M587" s="10">
        <v>144399.31</v>
      </c>
      <c r="N587" s="10">
        <v>62773.41</v>
      </c>
      <c r="O587" s="10">
        <v>37618.480000000003</v>
      </c>
      <c r="P587" s="10">
        <v>21217</v>
      </c>
      <c r="Q587" s="10">
        <v>170095.61</v>
      </c>
      <c r="R587" s="10"/>
      <c r="S587" s="343"/>
      <c r="T587" s="344"/>
      <c r="U587" s="10">
        <v>102</v>
      </c>
      <c r="V587" s="10">
        <v>44</v>
      </c>
      <c r="W587" s="10">
        <v>30</v>
      </c>
      <c r="X587" s="10">
        <v>17</v>
      </c>
      <c r="Y587" s="10">
        <v>131</v>
      </c>
      <c r="Z587" s="10"/>
      <c r="AA587" s="208"/>
      <c r="AB587" s="10" t="s">
        <v>496</v>
      </c>
      <c r="AC587" s="10"/>
      <c r="AD587" s="253">
        <v>8230</v>
      </c>
      <c r="AE587" s="220">
        <v>12</v>
      </c>
      <c r="AF587" s="220">
        <v>7</v>
      </c>
      <c r="AG587" s="220">
        <v>2</v>
      </c>
      <c r="AH587" s="220">
        <v>2</v>
      </c>
      <c r="AI587" s="220">
        <v>2</v>
      </c>
      <c r="AJ587" s="220"/>
      <c r="AK587" s="343"/>
      <c r="AL587" s="344"/>
      <c r="AM587" s="220">
        <v>1344.26</v>
      </c>
      <c r="AN587" s="220">
        <v>546.73</v>
      </c>
      <c r="AO587" s="220">
        <v>94.37</v>
      </c>
      <c r="AP587" s="220">
        <v>50.44</v>
      </c>
      <c r="AQ587" s="220">
        <v>724.49</v>
      </c>
      <c r="AR587" s="220"/>
      <c r="AS587" s="343"/>
      <c r="AT587" s="344"/>
      <c r="AU587" s="220">
        <v>112.0216667</v>
      </c>
      <c r="AV587" s="220">
        <v>45.560833330000001</v>
      </c>
      <c r="AW587" s="220">
        <v>8.5790909089999996</v>
      </c>
      <c r="AX587" s="220">
        <v>4.5854545450000002</v>
      </c>
      <c r="AY587" s="220">
        <v>65.862727269999993</v>
      </c>
      <c r="AZ587" s="220"/>
      <c r="BA587" s="208"/>
    </row>
    <row r="588" spans="1:53" x14ac:dyDescent="0.25">
      <c r="A588" s="219"/>
      <c r="B588" s="10" t="s">
        <v>434</v>
      </c>
      <c r="C588" s="10"/>
      <c r="D588" s="253">
        <v>8230</v>
      </c>
      <c r="E588" s="10">
        <v>131</v>
      </c>
      <c r="F588" s="10">
        <v>77</v>
      </c>
      <c r="G588" s="10">
        <v>63</v>
      </c>
      <c r="H588" s="10">
        <v>53</v>
      </c>
      <c r="I588" s="10">
        <v>51</v>
      </c>
      <c r="J588" s="10"/>
      <c r="K588" s="343"/>
      <c r="L588" s="344"/>
      <c r="M588" s="10">
        <v>15670.23</v>
      </c>
      <c r="N588" s="10">
        <v>9373.93</v>
      </c>
      <c r="O588" s="10">
        <v>7004.46</v>
      </c>
      <c r="P588" s="10">
        <v>4928.6899999999996</v>
      </c>
      <c r="Q588" s="10">
        <v>33112.660000000003</v>
      </c>
      <c r="R588" s="10"/>
      <c r="S588" s="343"/>
      <c r="T588" s="344"/>
      <c r="U588" s="10">
        <v>105</v>
      </c>
      <c r="V588" s="10">
        <v>63</v>
      </c>
      <c r="W588" s="10">
        <v>49</v>
      </c>
      <c r="X588" s="10">
        <v>35</v>
      </c>
      <c r="Y588" s="10">
        <v>233</v>
      </c>
      <c r="Z588" s="10"/>
      <c r="AA588" s="208"/>
      <c r="AB588" s="10" t="s">
        <v>497</v>
      </c>
      <c r="AC588" s="10"/>
      <c r="AD588" s="253">
        <v>8080</v>
      </c>
      <c r="AE588" s="220">
        <v>83</v>
      </c>
      <c r="AF588" s="220">
        <v>46</v>
      </c>
      <c r="AG588" s="220">
        <v>32</v>
      </c>
      <c r="AH588" s="220">
        <v>28</v>
      </c>
      <c r="AI588" s="220">
        <v>32</v>
      </c>
      <c r="AJ588" s="220"/>
      <c r="AK588" s="343"/>
      <c r="AL588" s="344"/>
      <c r="AM588" s="220">
        <v>100963.31</v>
      </c>
      <c r="AN588" s="220">
        <v>34612.339999999997</v>
      </c>
      <c r="AO588" s="220">
        <v>13458.63</v>
      </c>
      <c r="AP588" s="220">
        <v>11616.06</v>
      </c>
      <c r="AQ588" s="220">
        <v>130730.36</v>
      </c>
      <c r="AR588" s="220"/>
      <c r="AS588" s="343"/>
      <c r="AT588" s="344"/>
      <c r="AU588" s="220">
        <v>1187.803647</v>
      </c>
      <c r="AV588" s="220">
        <v>407.20400000000001</v>
      </c>
      <c r="AW588" s="220">
        <v>172.5465385</v>
      </c>
      <c r="AX588" s="220">
        <v>143.40814810000001</v>
      </c>
      <c r="AY588" s="220">
        <v>1634.1295</v>
      </c>
      <c r="AZ588" s="220"/>
      <c r="BA588" s="208"/>
    </row>
    <row r="589" spans="1:53" x14ac:dyDescent="0.25">
      <c r="A589" s="219"/>
      <c r="B589" s="10" t="s">
        <v>435</v>
      </c>
      <c r="C589" s="10"/>
      <c r="D589" s="253">
        <v>8231</v>
      </c>
      <c r="E589" s="10">
        <v>76</v>
      </c>
      <c r="F589" s="10">
        <v>7</v>
      </c>
      <c r="G589" s="10">
        <v>29</v>
      </c>
      <c r="H589" s="10">
        <v>26</v>
      </c>
      <c r="I589" s="10">
        <v>28</v>
      </c>
      <c r="J589" s="10"/>
      <c r="K589" s="343"/>
      <c r="L589" s="344"/>
      <c r="M589" s="10">
        <v>18703.810000000001</v>
      </c>
      <c r="N589" s="10">
        <v>2680.46</v>
      </c>
      <c r="O589" s="10">
        <v>5345.12</v>
      </c>
      <c r="P589" s="10">
        <v>11966.74</v>
      </c>
      <c r="Q589" s="10">
        <v>38305.31</v>
      </c>
      <c r="R589" s="10"/>
      <c r="S589" s="343"/>
      <c r="T589" s="344"/>
      <c r="U589" s="10">
        <v>220</v>
      </c>
      <c r="V589" s="10">
        <v>32</v>
      </c>
      <c r="W589" s="10">
        <v>70</v>
      </c>
      <c r="X589" s="10">
        <v>151</v>
      </c>
      <c r="Y589" s="10">
        <v>462</v>
      </c>
      <c r="Z589" s="10"/>
      <c r="AA589" s="208"/>
      <c r="AB589" s="10" t="s">
        <v>499</v>
      </c>
      <c r="AC589" s="10"/>
      <c r="AD589" s="253">
        <v>8088</v>
      </c>
      <c r="AE589" s="220">
        <v>3</v>
      </c>
      <c r="AF589" s="220"/>
      <c r="AG589" s="220">
        <v>2</v>
      </c>
      <c r="AH589" s="220"/>
      <c r="AI589" s="220"/>
      <c r="AJ589" s="220"/>
      <c r="AK589" s="343"/>
      <c r="AL589" s="344"/>
      <c r="AM589" s="220">
        <v>41.2</v>
      </c>
      <c r="AN589" s="220">
        <v>0</v>
      </c>
      <c r="AO589" s="220">
        <v>130</v>
      </c>
      <c r="AP589" s="220"/>
      <c r="AQ589" s="220"/>
      <c r="AR589" s="220"/>
      <c r="AS589" s="343"/>
      <c r="AT589" s="344"/>
      <c r="AU589" s="220">
        <v>8.24</v>
      </c>
      <c r="AV589" s="220">
        <v>0</v>
      </c>
      <c r="AW589" s="220">
        <v>26</v>
      </c>
      <c r="AX589" s="220"/>
      <c r="AY589" s="220"/>
      <c r="AZ589" s="220"/>
      <c r="BA589" s="208"/>
    </row>
    <row r="590" spans="1:53" x14ac:dyDescent="0.25">
      <c r="A590" s="219"/>
      <c r="B590" s="10" t="s">
        <v>440</v>
      </c>
      <c r="C590" s="10"/>
      <c r="D590" s="253">
        <v>8223</v>
      </c>
      <c r="E590" s="10">
        <v>109</v>
      </c>
      <c r="F590" s="10">
        <v>63</v>
      </c>
      <c r="G590" s="10">
        <v>42</v>
      </c>
      <c r="H590" s="10">
        <v>38</v>
      </c>
      <c r="I590" s="10">
        <v>31</v>
      </c>
      <c r="J590" s="10"/>
      <c r="K590" s="343"/>
      <c r="L590" s="344"/>
      <c r="M590" s="10">
        <v>18037.73</v>
      </c>
      <c r="N590" s="10">
        <v>13546.75</v>
      </c>
      <c r="O590" s="10">
        <v>4979</v>
      </c>
      <c r="P590" s="10">
        <v>11297.34</v>
      </c>
      <c r="Q590" s="10">
        <v>57210.91</v>
      </c>
      <c r="R590" s="10"/>
      <c r="S590" s="343"/>
      <c r="T590" s="344"/>
      <c r="U590" s="10">
        <v>138</v>
      </c>
      <c r="V590" s="10">
        <v>103</v>
      </c>
      <c r="W590" s="10">
        <v>40</v>
      </c>
      <c r="X590" s="10">
        <v>90</v>
      </c>
      <c r="Y590" s="10">
        <v>454</v>
      </c>
      <c r="Z590" s="10"/>
      <c r="AA590" s="208"/>
      <c r="AB590" s="10" t="s">
        <v>500</v>
      </c>
      <c r="AC590" s="10"/>
      <c r="AD590" s="253">
        <v>8098</v>
      </c>
      <c r="AE590" s="220">
        <v>4</v>
      </c>
      <c r="AF590" s="220">
        <v>1</v>
      </c>
      <c r="AG590" s="220">
        <v>1</v>
      </c>
      <c r="AH590" s="220"/>
      <c r="AI590" s="220"/>
      <c r="AJ590" s="220"/>
      <c r="AK590" s="343"/>
      <c r="AL590" s="344"/>
      <c r="AM590" s="220">
        <v>369.21</v>
      </c>
      <c r="AN590" s="220">
        <v>374.85</v>
      </c>
      <c r="AO590" s="220">
        <v>219.81</v>
      </c>
      <c r="AP590" s="220">
        <v>0</v>
      </c>
      <c r="AQ590" s="220">
        <v>0</v>
      </c>
      <c r="AR590" s="220"/>
      <c r="AS590" s="343"/>
      <c r="AT590" s="344"/>
      <c r="AU590" s="220">
        <v>92.302499999999995</v>
      </c>
      <c r="AV590" s="220">
        <v>93.712500000000006</v>
      </c>
      <c r="AW590" s="220">
        <v>54.952500000000001</v>
      </c>
      <c r="AX590" s="220">
        <v>0</v>
      </c>
      <c r="AY590" s="220">
        <v>0</v>
      </c>
      <c r="AZ590" s="220"/>
      <c r="BA590" s="208"/>
    </row>
    <row r="591" spans="1:53" x14ac:dyDescent="0.25">
      <c r="A591" s="219"/>
      <c r="B591" s="10" t="s">
        <v>441</v>
      </c>
      <c r="C591" s="10"/>
      <c r="D591" s="253">
        <v>8087</v>
      </c>
      <c r="E591" s="10">
        <v>150</v>
      </c>
      <c r="F591" s="10">
        <v>109</v>
      </c>
      <c r="G591" s="10">
        <v>90</v>
      </c>
      <c r="H591" s="10">
        <v>67</v>
      </c>
      <c r="I591" s="10">
        <v>66</v>
      </c>
      <c r="J591" s="10"/>
      <c r="K591" s="343"/>
      <c r="L591" s="344"/>
      <c r="M591" s="10">
        <v>19038.580000000002</v>
      </c>
      <c r="N591" s="10">
        <v>17950.32</v>
      </c>
      <c r="O591" s="10">
        <v>16227.67</v>
      </c>
      <c r="P591" s="10">
        <v>7710.48</v>
      </c>
      <c r="Q591" s="10">
        <v>90459.11</v>
      </c>
      <c r="R591" s="10"/>
      <c r="S591" s="343"/>
      <c r="T591" s="344"/>
      <c r="U591" s="10">
        <v>113</v>
      </c>
      <c r="V591" s="10">
        <v>106</v>
      </c>
      <c r="W591" s="10">
        <v>98</v>
      </c>
      <c r="X591" s="10">
        <v>48</v>
      </c>
      <c r="Y591" s="10">
        <v>558</v>
      </c>
      <c r="Z591" s="10"/>
      <c r="AA591" s="208"/>
      <c r="AB591" s="10" t="s">
        <v>502</v>
      </c>
      <c r="AC591" s="10"/>
      <c r="AD591" s="253">
        <v>8353</v>
      </c>
      <c r="AE591" s="220">
        <v>7</v>
      </c>
      <c r="AF591" s="220">
        <v>3</v>
      </c>
      <c r="AG591" s="220">
        <v>1</v>
      </c>
      <c r="AH591" s="220"/>
      <c r="AI591" s="220">
        <v>1</v>
      </c>
      <c r="AJ591" s="220"/>
      <c r="AK591" s="343"/>
      <c r="AL591" s="344"/>
      <c r="AM591" s="220">
        <v>1381.94</v>
      </c>
      <c r="AN591" s="220">
        <v>229.3</v>
      </c>
      <c r="AO591" s="220">
        <v>140.19999999999999</v>
      </c>
      <c r="AP591" s="220">
        <v>0</v>
      </c>
      <c r="AQ591" s="220">
        <v>13.06</v>
      </c>
      <c r="AR591" s="220"/>
      <c r="AS591" s="343"/>
      <c r="AT591" s="344"/>
      <c r="AU591" s="220">
        <v>197.42</v>
      </c>
      <c r="AV591" s="220">
        <v>32.757142860000002</v>
      </c>
      <c r="AW591" s="220">
        <v>20.02857143</v>
      </c>
      <c r="AX591" s="220">
        <v>0</v>
      </c>
      <c r="AY591" s="220">
        <v>1.865714286</v>
      </c>
      <c r="AZ591" s="220"/>
      <c r="BA591" s="208"/>
    </row>
    <row r="592" spans="1:53" x14ac:dyDescent="0.25">
      <c r="A592" s="219"/>
      <c r="B592" s="10" t="s">
        <v>443</v>
      </c>
      <c r="C592" s="10"/>
      <c r="D592" s="253">
        <v>8066</v>
      </c>
      <c r="E592" s="10">
        <v>764</v>
      </c>
      <c r="F592" s="10">
        <v>623</v>
      </c>
      <c r="G592" s="10">
        <v>526</v>
      </c>
      <c r="H592" s="10">
        <v>429</v>
      </c>
      <c r="I592" s="10">
        <v>480</v>
      </c>
      <c r="J592" s="10"/>
      <c r="K592" s="343"/>
      <c r="L592" s="344"/>
      <c r="M592" s="10">
        <v>149449.37</v>
      </c>
      <c r="N592" s="10">
        <v>150458.25</v>
      </c>
      <c r="O592" s="10">
        <v>97616.76</v>
      </c>
      <c r="P592" s="10">
        <v>69956.58</v>
      </c>
      <c r="Q592" s="10">
        <v>607245.94999999995</v>
      </c>
      <c r="R592" s="10"/>
      <c r="S592" s="343"/>
      <c r="T592" s="344"/>
      <c r="U592" s="10">
        <v>164</v>
      </c>
      <c r="V592" s="10">
        <v>165</v>
      </c>
      <c r="W592" s="10">
        <v>112</v>
      </c>
      <c r="X592" s="10">
        <v>84</v>
      </c>
      <c r="Y592" s="10">
        <v>718</v>
      </c>
      <c r="Z592" s="10"/>
      <c r="AA592" s="208"/>
      <c r="AB592" s="10" t="s">
        <v>504</v>
      </c>
      <c r="AC592" s="10"/>
      <c r="AD592" s="253">
        <v>8008</v>
      </c>
      <c r="AE592" s="220">
        <v>18</v>
      </c>
      <c r="AF592" s="220">
        <v>15</v>
      </c>
      <c r="AG592" s="220">
        <v>11</v>
      </c>
      <c r="AH592" s="220">
        <v>10</v>
      </c>
      <c r="AI592" s="220">
        <v>9</v>
      </c>
      <c r="AJ592" s="220"/>
      <c r="AK592" s="343"/>
      <c r="AL592" s="344"/>
      <c r="AM592" s="220">
        <v>2093.5300000000002</v>
      </c>
      <c r="AN592" s="220">
        <v>2110.3000000000002</v>
      </c>
      <c r="AO592" s="220">
        <v>1661.53</v>
      </c>
      <c r="AP592" s="220">
        <v>1530.93</v>
      </c>
      <c r="AQ592" s="220">
        <v>7602.67</v>
      </c>
      <c r="AR592" s="220"/>
      <c r="AS592" s="343"/>
      <c r="AT592" s="344"/>
      <c r="AU592" s="220">
        <v>110.1857895</v>
      </c>
      <c r="AV592" s="220">
        <v>111.06842109999999</v>
      </c>
      <c r="AW592" s="220">
        <v>92.30722222</v>
      </c>
      <c r="AX592" s="220">
        <v>85.051666670000003</v>
      </c>
      <c r="AY592" s="220">
        <v>400.14052629999998</v>
      </c>
      <c r="AZ592" s="220"/>
      <c r="BA592" s="208"/>
    </row>
    <row r="593" spans="1:53" x14ac:dyDescent="0.25">
      <c r="A593" s="219"/>
      <c r="B593" s="10" t="s">
        <v>445</v>
      </c>
      <c r="C593" s="10"/>
      <c r="D593" s="253">
        <v>8067</v>
      </c>
      <c r="E593" s="10">
        <v>106</v>
      </c>
      <c r="F593" s="10">
        <v>67</v>
      </c>
      <c r="G593" s="10">
        <v>52</v>
      </c>
      <c r="H593" s="10">
        <v>47</v>
      </c>
      <c r="I593" s="10">
        <v>49</v>
      </c>
      <c r="J593" s="10"/>
      <c r="K593" s="343"/>
      <c r="L593" s="344"/>
      <c r="M593" s="10">
        <v>15633.59</v>
      </c>
      <c r="N593" s="10">
        <v>14750.26</v>
      </c>
      <c r="O593" s="10">
        <v>7323.06</v>
      </c>
      <c r="P593" s="10">
        <v>7649.07</v>
      </c>
      <c r="Q593" s="10">
        <v>52901.41</v>
      </c>
      <c r="R593" s="10"/>
      <c r="S593" s="343"/>
      <c r="T593" s="344"/>
      <c r="U593" s="10">
        <v>119</v>
      </c>
      <c r="V593" s="10">
        <v>113</v>
      </c>
      <c r="W593" s="10">
        <v>60</v>
      </c>
      <c r="X593" s="10">
        <v>63</v>
      </c>
      <c r="Y593" s="10">
        <v>437</v>
      </c>
      <c r="Z593" s="10"/>
      <c r="AA593" s="208"/>
      <c r="AB593" s="10" t="s">
        <v>506</v>
      </c>
      <c r="AC593" s="10"/>
      <c r="AD593" s="253">
        <v>8081</v>
      </c>
      <c r="AE593" s="220">
        <v>120</v>
      </c>
      <c r="AF593" s="220">
        <v>57</v>
      </c>
      <c r="AG593" s="220">
        <v>54</v>
      </c>
      <c r="AH593" s="220">
        <v>38</v>
      </c>
      <c r="AI593" s="220">
        <v>32</v>
      </c>
      <c r="AJ593" s="220"/>
      <c r="AK593" s="343"/>
      <c r="AL593" s="344"/>
      <c r="AM593" s="220">
        <v>59348.75</v>
      </c>
      <c r="AN593" s="220">
        <v>9998.32</v>
      </c>
      <c r="AO593" s="220">
        <v>23476.01</v>
      </c>
      <c r="AP593" s="220">
        <v>5064.6899999999996</v>
      </c>
      <c r="AQ593" s="220">
        <v>22094.1</v>
      </c>
      <c r="AR593" s="220"/>
      <c r="AS593" s="343"/>
      <c r="AT593" s="344"/>
      <c r="AU593" s="220">
        <v>478.6189516</v>
      </c>
      <c r="AV593" s="220">
        <v>80.631612899999993</v>
      </c>
      <c r="AW593" s="220">
        <v>204.13921740000001</v>
      </c>
      <c r="AX593" s="220">
        <v>45.220446430000003</v>
      </c>
      <c r="AY593" s="220">
        <v>192.1226087</v>
      </c>
      <c r="AZ593" s="220"/>
      <c r="BA593" s="208"/>
    </row>
    <row r="594" spans="1:53" x14ac:dyDescent="0.25">
      <c r="A594" s="219"/>
      <c r="B594" s="10" t="s">
        <v>448</v>
      </c>
      <c r="C594" s="10"/>
      <c r="D594" s="253">
        <v>8069</v>
      </c>
      <c r="E594" s="10">
        <v>793</v>
      </c>
      <c r="F594" s="10">
        <v>593</v>
      </c>
      <c r="G594" s="10">
        <v>476</v>
      </c>
      <c r="H594" s="10">
        <v>396</v>
      </c>
      <c r="I594" s="10">
        <v>416</v>
      </c>
      <c r="J594" s="10"/>
      <c r="K594" s="343"/>
      <c r="L594" s="344"/>
      <c r="M594" s="10">
        <v>170541.73</v>
      </c>
      <c r="N594" s="10">
        <v>140449.5</v>
      </c>
      <c r="O594" s="10">
        <v>94347.36</v>
      </c>
      <c r="P594" s="10">
        <v>61962.239999999998</v>
      </c>
      <c r="Q594" s="10">
        <v>565184.64</v>
      </c>
      <c r="R594" s="10"/>
      <c r="S594" s="343"/>
      <c r="T594" s="344"/>
      <c r="U594" s="10">
        <v>185</v>
      </c>
      <c r="V594" s="10">
        <v>152</v>
      </c>
      <c r="W594" s="10">
        <v>108</v>
      </c>
      <c r="X594" s="10">
        <v>72</v>
      </c>
      <c r="Y594" s="10">
        <v>653</v>
      </c>
      <c r="Z594" s="10"/>
      <c r="AA594" s="208"/>
      <c r="AB594" s="10" t="s">
        <v>508</v>
      </c>
      <c r="AC594" s="10"/>
      <c r="AD594" s="253">
        <v>8201</v>
      </c>
      <c r="AE594" s="220">
        <v>13</v>
      </c>
      <c r="AF594" s="220">
        <v>4</v>
      </c>
      <c r="AG594" s="220">
        <v>2</v>
      </c>
      <c r="AH594" s="220">
        <v>1</v>
      </c>
      <c r="AI594" s="220">
        <v>1</v>
      </c>
      <c r="AJ594" s="220"/>
      <c r="AK594" s="343"/>
      <c r="AL594" s="344"/>
      <c r="AM594" s="220">
        <v>3541.14</v>
      </c>
      <c r="AN594" s="220">
        <v>941.33</v>
      </c>
      <c r="AO594" s="220">
        <v>837.63</v>
      </c>
      <c r="AP594" s="220">
        <v>598.67999999999995</v>
      </c>
      <c r="AQ594" s="220">
        <v>923.91</v>
      </c>
      <c r="AR594" s="220"/>
      <c r="AS594" s="343"/>
      <c r="AT594" s="344"/>
      <c r="AU594" s="220">
        <v>272.3953846</v>
      </c>
      <c r="AV594" s="220">
        <v>72.41</v>
      </c>
      <c r="AW594" s="220">
        <v>69.802499999999995</v>
      </c>
      <c r="AX594" s="220">
        <v>54.425454549999998</v>
      </c>
      <c r="AY594" s="220">
        <v>76.992500000000007</v>
      </c>
      <c r="AZ594" s="220"/>
      <c r="BA594" s="208"/>
    </row>
    <row r="595" spans="1:53" x14ac:dyDescent="0.25">
      <c r="A595" s="219"/>
      <c r="B595" s="10" t="s">
        <v>676</v>
      </c>
      <c r="C595" s="10"/>
      <c r="D595" s="253">
        <v>8069</v>
      </c>
      <c r="E595" s="10">
        <v>1</v>
      </c>
      <c r="F595" s="10">
        <v>1</v>
      </c>
      <c r="G595" s="10">
        <v>1</v>
      </c>
      <c r="H595" s="10"/>
      <c r="I595" s="10"/>
      <c r="J595" s="10"/>
      <c r="K595" s="343"/>
      <c r="L595" s="344"/>
      <c r="M595" s="10">
        <v>22.65</v>
      </c>
      <c r="N595" s="10">
        <v>20.49</v>
      </c>
      <c r="O595" s="10">
        <v>26.17</v>
      </c>
      <c r="P595" s="10">
        <v>0</v>
      </c>
      <c r="Q595" s="10">
        <v>0</v>
      </c>
      <c r="R595" s="10"/>
      <c r="S595" s="343"/>
      <c r="T595" s="344"/>
      <c r="U595" s="10">
        <v>23</v>
      </c>
      <c r="V595" s="10">
        <v>20</v>
      </c>
      <c r="W595" s="10">
        <v>26</v>
      </c>
      <c r="X595" s="10">
        <v>0</v>
      </c>
      <c r="Y595" s="10">
        <v>0</v>
      </c>
      <c r="Z595" s="10"/>
      <c r="AA595" s="208"/>
      <c r="AB595" s="10" t="s">
        <v>508</v>
      </c>
      <c r="AC595" s="10"/>
      <c r="AD595" s="253">
        <v>8205</v>
      </c>
      <c r="AE595" s="220">
        <v>26</v>
      </c>
      <c r="AF595" s="220">
        <v>4</v>
      </c>
      <c r="AG595" s="220">
        <v>4</v>
      </c>
      <c r="AH595" s="220">
        <v>3</v>
      </c>
      <c r="AI595" s="220">
        <v>2</v>
      </c>
      <c r="AJ595" s="220"/>
      <c r="AK595" s="343"/>
      <c r="AL595" s="344"/>
      <c r="AM595" s="220">
        <v>5030.3599999999997</v>
      </c>
      <c r="AN595" s="220">
        <v>436.91</v>
      </c>
      <c r="AO595" s="220">
        <v>770.35</v>
      </c>
      <c r="AP595" s="220">
        <v>438.44</v>
      </c>
      <c r="AQ595" s="220">
        <v>921.79</v>
      </c>
      <c r="AR595" s="220"/>
      <c r="AS595" s="343"/>
      <c r="AT595" s="344"/>
      <c r="AU595" s="220">
        <v>193.47538460000001</v>
      </c>
      <c r="AV595" s="220">
        <v>16.80423077</v>
      </c>
      <c r="AW595" s="220">
        <v>32.097916669999996</v>
      </c>
      <c r="AX595" s="220">
        <v>19.062608699999998</v>
      </c>
      <c r="AY595" s="220">
        <v>38.407916669999999</v>
      </c>
      <c r="AZ595" s="220"/>
      <c r="BA595" s="208"/>
    </row>
    <row r="596" spans="1:53" x14ac:dyDescent="0.25">
      <c r="A596" s="219"/>
      <c r="B596" s="10" t="s">
        <v>449</v>
      </c>
      <c r="C596" s="10"/>
      <c r="D596" s="253">
        <v>8070</v>
      </c>
      <c r="E596" s="10">
        <v>925</v>
      </c>
      <c r="F596" s="10">
        <v>654</v>
      </c>
      <c r="G596" s="10">
        <v>490</v>
      </c>
      <c r="H596" s="10">
        <v>423</v>
      </c>
      <c r="I596" s="10">
        <v>518</v>
      </c>
      <c r="J596" s="10"/>
      <c r="K596" s="343"/>
      <c r="L596" s="344"/>
      <c r="M596" s="10">
        <v>164752.38</v>
      </c>
      <c r="N596" s="10">
        <v>130261.87</v>
      </c>
      <c r="O596" s="10">
        <v>89329.54</v>
      </c>
      <c r="P596" s="10">
        <v>54904.11</v>
      </c>
      <c r="Q596" s="10">
        <v>572014.06000000006</v>
      </c>
      <c r="R596" s="10"/>
      <c r="S596" s="343"/>
      <c r="T596" s="344"/>
      <c r="U596" s="10">
        <v>147</v>
      </c>
      <c r="V596" s="10">
        <v>116</v>
      </c>
      <c r="W596" s="10">
        <v>84</v>
      </c>
      <c r="X596" s="10">
        <v>53</v>
      </c>
      <c r="Y596" s="10">
        <v>552</v>
      </c>
      <c r="Z596" s="10"/>
      <c r="AA596" s="208"/>
      <c r="AB596" s="10" t="s">
        <v>509</v>
      </c>
      <c r="AC596" s="10"/>
      <c r="AD596" s="253">
        <v>8083</v>
      </c>
      <c r="AE596" s="220">
        <v>7</v>
      </c>
      <c r="AF596" s="220">
        <v>5</v>
      </c>
      <c r="AG596" s="220">
        <v>2</v>
      </c>
      <c r="AH596" s="220">
        <v>2</v>
      </c>
      <c r="AI596" s="220">
        <v>2</v>
      </c>
      <c r="AJ596" s="220"/>
      <c r="AK596" s="343"/>
      <c r="AL596" s="344"/>
      <c r="AM596" s="220">
        <v>874.35</v>
      </c>
      <c r="AN596" s="220">
        <v>278.85000000000002</v>
      </c>
      <c r="AO596" s="220">
        <v>129.16999999999999</v>
      </c>
      <c r="AP596" s="220">
        <v>107.98</v>
      </c>
      <c r="AQ596" s="220">
        <v>34.97</v>
      </c>
      <c r="AR596" s="220"/>
      <c r="AS596" s="343"/>
      <c r="AT596" s="344"/>
      <c r="AU596" s="220">
        <v>124.9071429</v>
      </c>
      <c r="AV596" s="220">
        <v>39.835714289999999</v>
      </c>
      <c r="AW596" s="220">
        <v>32.292499999999997</v>
      </c>
      <c r="AX596" s="220">
        <v>26.995000000000001</v>
      </c>
      <c r="AY596" s="220">
        <v>8.7424999999999997</v>
      </c>
      <c r="AZ596" s="220"/>
      <c r="BA596" s="208"/>
    </row>
    <row r="597" spans="1:53" x14ac:dyDescent="0.25">
      <c r="A597" s="219"/>
      <c r="B597" s="10" t="s">
        <v>453</v>
      </c>
      <c r="C597" s="10"/>
      <c r="D597" s="253">
        <v>8270</v>
      </c>
      <c r="E597" s="10">
        <v>89</v>
      </c>
      <c r="F597" s="10">
        <v>52</v>
      </c>
      <c r="G597" s="10">
        <v>36</v>
      </c>
      <c r="H597" s="10">
        <v>24</v>
      </c>
      <c r="I597" s="10">
        <v>30</v>
      </c>
      <c r="J597" s="10"/>
      <c r="K597" s="343"/>
      <c r="L597" s="344"/>
      <c r="M597" s="10">
        <v>18245.04</v>
      </c>
      <c r="N597" s="10">
        <v>10224.59</v>
      </c>
      <c r="O597" s="10">
        <v>6810.52</v>
      </c>
      <c r="P597" s="10">
        <v>10256.67</v>
      </c>
      <c r="Q597" s="10">
        <v>31524.41</v>
      </c>
      <c r="R597" s="10"/>
      <c r="S597" s="343"/>
      <c r="T597" s="344"/>
      <c r="U597" s="10">
        <v>164</v>
      </c>
      <c r="V597" s="10">
        <v>92</v>
      </c>
      <c r="W597" s="10">
        <v>62</v>
      </c>
      <c r="X597" s="10">
        <v>97</v>
      </c>
      <c r="Y597" s="10">
        <v>292</v>
      </c>
      <c r="Z597" s="10"/>
      <c r="AA597" s="208"/>
      <c r="AB597" s="10" t="s">
        <v>510</v>
      </c>
      <c r="AC597" s="10"/>
      <c r="AD597" s="253">
        <v>8244</v>
      </c>
      <c r="AE597" s="220">
        <v>57</v>
      </c>
      <c r="AF597" s="220">
        <v>24</v>
      </c>
      <c r="AG597" s="220">
        <v>14</v>
      </c>
      <c r="AH597" s="220">
        <v>10</v>
      </c>
      <c r="AI597" s="220">
        <v>12</v>
      </c>
      <c r="AJ597" s="220"/>
      <c r="AK597" s="343"/>
      <c r="AL597" s="344"/>
      <c r="AM597" s="220">
        <v>22575.46</v>
      </c>
      <c r="AN597" s="220">
        <v>3553.76</v>
      </c>
      <c r="AO597" s="220">
        <v>1426.92</v>
      </c>
      <c r="AP597" s="220">
        <v>533.54999999999995</v>
      </c>
      <c r="AQ597" s="220">
        <v>3444.53</v>
      </c>
      <c r="AR597" s="220"/>
      <c r="AS597" s="343"/>
      <c r="AT597" s="344"/>
      <c r="AU597" s="220">
        <v>370.08950820000001</v>
      </c>
      <c r="AV597" s="220">
        <v>58.258360660000001</v>
      </c>
      <c r="AW597" s="220">
        <v>26.92301887</v>
      </c>
      <c r="AX597" s="220">
        <v>9.8805555559999991</v>
      </c>
      <c r="AY597" s="220">
        <v>64.99113208</v>
      </c>
      <c r="AZ597" s="220"/>
      <c r="BA597" s="208"/>
    </row>
    <row r="598" spans="1:53" x14ac:dyDescent="0.25">
      <c r="A598" s="219"/>
      <c r="B598" s="10" t="s">
        <v>456</v>
      </c>
      <c r="C598" s="10"/>
      <c r="D598" s="253">
        <v>8098</v>
      </c>
      <c r="E598" s="10">
        <v>35</v>
      </c>
      <c r="F598" s="10">
        <v>22</v>
      </c>
      <c r="G598" s="10">
        <v>14</v>
      </c>
      <c r="H598" s="10">
        <v>12</v>
      </c>
      <c r="I598" s="10">
        <v>16</v>
      </c>
      <c r="J598" s="10"/>
      <c r="K598" s="343"/>
      <c r="L598" s="344"/>
      <c r="M598" s="10">
        <v>6195.74</v>
      </c>
      <c r="N598" s="10">
        <v>4686.87</v>
      </c>
      <c r="O598" s="10">
        <v>2858.88</v>
      </c>
      <c r="P598" s="10">
        <v>2036.62</v>
      </c>
      <c r="Q598" s="10">
        <v>14798.81</v>
      </c>
      <c r="R598" s="10"/>
      <c r="S598" s="343"/>
      <c r="T598" s="344"/>
      <c r="U598" s="10">
        <v>172</v>
      </c>
      <c r="V598" s="10">
        <v>130</v>
      </c>
      <c r="W598" s="10">
        <v>82</v>
      </c>
      <c r="X598" s="10">
        <v>64</v>
      </c>
      <c r="Y598" s="10">
        <v>423</v>
      </c>
      <c r="Z598" s="10"/>
      <c r="AA598" s="208"/>
      <c r="AB598" s="10" t="s">
        <v>512</v>
      </c>
      <c r="AC598" s="10"/>
      <c r="AD598" s="253">
        <v>8245</v>
      </c>
      <c r="AE598" s="220">
        <v>16</v>
      </c>
      <c r="AF598" s="220">
        <v>5</v>
      </c>
      <c r="AG598" s="220">
        <v>2</v>
      </c>
      <c r="AH598" s="220">
        <v>1</v>
      </c>
      <c r="AI598" s="220">
        <v>4</v>
      </c>
      <c r="AJ598" s="220"/>
      <c r="AK598" s="343"/>
      <c r="AL598" s="344"/>
      <c r="AM598" s="220">
        <v>10408.629999999999</v>
      </c>
      <c r="AN598" s="220">
        <v>491.33</v>
      </c>
      <c r="AO598" s="220">
        <v>101.7</v>
      </c>
      <c r="AP598" s="220">
        <v>11.5</v>
      </c>
      <c r="AQ598" s="220">
        <v>1105.1199999999999</v>
      </c>
      <c r="AR598" s="220"/>
      <c r="AS598" s="343"/>
      <c r="AT598" s="344"/>
      <c r="AU598" s="220">
        <v>612.27235289999999</v>
      </c>
      <c r="AV598" s="220">
        <v>28.901764709999998</v>
      </c>
      <c r="AW598" s="220">
        <v>7.8230769230000003</v>
      </c>
      <c r="AX598" s="220">
        <v>1.0454545449999999</v>
      </c>
      <c r="AY598" s="220">
        <v>73.674666669999993</v>
      </c>
      <c r="AZ598" s="220"/>
      <c r="BA598" s="208"/>
    </row>
    <row r="599" spans="1:53" x14ac:dyDescent="0.25">
      <c r="A599" s="219"/>
      <c r="B599" s="10" t="s">
        <v>458</v>
      </c>
      <c r="C599" s="10"/>
      <c r="D599" s="253">
        <v>8021</v>
      </c>
      <c r="E599" s="10">
        <v>1079</v>
      </c>
      <c r="F599" s="10">
        <v>647</v>
      </c>
      <c r="G599" s="10">
        <v>686</v>
      </c>
      <c r="H599" s="10">
        <v>592</v>
      </c>
      <c r="I599" s="10">
        <v>651</v>
      </c>
      <c r="J599" s="10"/>
      <c r="K599" s="343"/>
      <c r="L599" s="344"/>
      <c r="M599" s="10">
        <v>153266.72</v>
      </c>
      <c r="N599" s="10">
        <v>84094.04</v>
      </c>
      <c r="O599" s="10">
        <v>94520.25</v>
      </c>
      <c r="P599" s="10">
        <v>71867.48</v>
      </c>
      <c r="Q599" s="10">
        <v>612704.99</v>
      </c>
      <c r="R599" s="10"/>
      <c r="S599" s="343"/>
      <c r="T599" s="344"/>
      <c r="U599" s="10">
        <v>118</v>
      </c>
      <c r="V599" s="10">
        <v>65</v>
      </c>
      <c r="W599" s="10">
        <v>76</v>
      </c>
      <c r="X599" s="10">
        <v>60</v>
      </c>
      <c r="Y599" s="10">
        <v>504</v>
      </c>
      <c r="Z599" s="10"/>
      <c r="AA599" s="208"/>
      <c r="AB599" s="10" t="s">
        <v>515</v>
      </c>
      <c r="AC599" s="10"/>
      <c r="AD599" s="253">
        <v>8062</v>
      </c>
      <c r="AE599" s="220">
        <v>1</v>
      </c>
      <c r="AF599" s="220">
        <v>1</v>
      </c>
      <c r="AG599" s="220">
        <v>1</v>
      </c>
      <c r="AH599" s="220">
        <v>1</v>
      </c>
      <c r="AI599" s="220">
        <v>1</v>
      </c>
      <c r="AJ599" s="220"/>
      <c r="AK599" s="343"/>
      <c r="AL599" s="344"/>
      <c r="AM599" s="220">
        <v>12.38</v>
      </c>
      <c r="AN599" s="220">
        <v>20.12</v>
      </c>
      <c r="AO599" s="220">
        <v>21.19</v>
      </c>
      <c r="AP599" s="220">
        <v>23.55</v>
      </c>
      <c r="AQ599" s="220">
        <v>254.19</v>
      </c>
      <c r="AR599" s="220"/>
      <c r="AS599" s="343"/>
      <c r="AT599" s="344"/>
      <c r="AU599" s="220">
        <v>12.38</v>
      </c>
      <c r="AV599" s="220">
        <v>20.12</v>
      </c>
      <c r="AW599" s="220">
        <v>21.19</v>
      </c>
      <c r="AX599" s="220">
        <v>23.55</v>
      </c>
      <c r="AY599" s="220">
        <v>254.19</v>
      </c>
      <c r="AZ599" s="220"/>
      <c r="BA599" s="208"/>
    </row>
    <row r="600" spans="1:53" x14ac:dyDescent="0.25">
      <c r="A600" s="219"/>
      <c r="B600" s="10" t="s">
        <v>461</v>
      </c>
      <c r="C600" s="10"/>
      <c r="D600" s="253">
        <v>8201</v>
      </c>
      <c r="E600" s="10">
        <v>85</v>
      </c>
      <c r="F600" s="10">
        <v>40</v>
      </c>
      <c r="G600" s="10">
        <v>41</v>
      </c>
      <c r="H600" s="10">
        <v>27</v>
      </c>
      <c r="I600" s="10">
        <v>34</v>
      </c>
      <c r="J600" s="10"/>
      <c r="K600" s="343"/>
      <c r="L600" s="344"/>
      <c r="M600" s="10">
        <v>10811.4</v>
      </c>
      <c r="N600" s="10">
        <v>4668.84</v>
      </c>
      <c r="O600" s="10">
        <v>4788.37</v>
      </c>
      <c r="P600" s="10">
        <v>3049.9</v>
      </c>
      <c r="Q600" s="10">
        <v>39206.25</v>
      </c>
      <c r="R600" s="10"/>
      <c r="S600" s="343"/>
      <c r="T600" s="344"/>
      <c r="U600" s="10">
        <v>114</v>
      </c>
      <c r="V600" s="10">
        <v>49</v>
      </c>
      <c r="W600" s="10">
        <v>54</v>
      </c>
      <c r="X600" s="10">
        <v>35</v>
      </c>
      <c r="Y600" s="10">
        <v>431</v>
      </c>
      <c r="Z600" s="10"/>
      <c r="AA600" s="208"/>
      <c r="AB600" s="10" t="s">
        <v>517</v>
      </c>
      <c r="AC600" s="10"/>
      <c r="AD600" s="253">
        <v>8246</v>
      </c>
      <c r="AE600" s="220">
        <v>21</v>
      </c>
      <c r="AF600" s="220">
        <v>1</v>
      </c>
      <c r="AG600" s="220">
        <v>12</v>
      </c>
      <c r="AH600" s="220">
        <v>2</v>
      </c>
      <c r="AI600" s="220">
        <v>2</v>
      </c>
      <c r="AJ600" s="220"/>
      <c r="AK600" s="343"/>
      <c r="AL600" s="344"/>
      <c r="AM600" s="220">
        <v>744.4</v>
      </c>
      <c r="AN600" s="220">
        <v>17.84</v>
      </c>
      <c r="AO600" s="220">
        <v>353.25</v>
      </c>
      <c r="AP600" s="220">
        <v>61.19</v>
      </c>
      <c r="AQ600" s="220">
        <v>243.78</v>
      </c>
      <c r="AR600" s="220"/>
      <c r="AS600" s="343"/>
      <c r="AT600" s="344"/>
      <c r="AU600" s="220">
        <v>33.836363640000002</v>
      </c>
      <c r="AV600" s="220">
        <v>0.81090909099999997</v>
      </c>
      <c r="AW600" s="220">
        <v>16.821428569999998</v>
      </c>
      <c r="AX600" s="220">
        <v>2.9138095239999999</v>
      </c>
      <c r="AY600" s="220">
        <v>11.08090909</v>
      </c>
      <c r="AZ600" s="220"/>
      <c r="BA600" s="208"/>
    </row>
    <row r="601" spans="1:53" x14ac:dyDescent="0.25">
      <c r="A601" s="219"/>
      <c r="B601" s="10" t="s">
        <v>462</v>
      </c>
      <c r="C601" s="10"/>
      <c r="D601" s="253">
        <v>8094</v>
      </c>
      <c r="E601" s="10"/>
      <c r="F601" s="10"/>
      <c r="G601" s="10"/>
      <c r="H601" s="10"/>
      <c r="I601" s="10">
        <v>1</v>
      </c>
      <c r="J601" s="10"/>
      <c r="K601" s="343"/>
      <c r="L601" s="344"/>
      <c r="M601" s="10">
        <v>0</v>
      </c>
      <c r="N601" s="10">
        <v>0</v>
      </c>
      <c r="O601" s="10">
        <v>0</v>
      </c>
      <c r="P601" s="10">
        <v>0</v>
      </c>
      <c r="Q601" s="10">
        <v>273.04000000000002</v>
      </c>
      <c r="R601" s="10"/>
      <c r="S601" s="343"/>
      <c r="T601" s="344"/>
      <c r="U601" s="10">
        <v>0</v>
      </c>
      <c r="V601" s="10">
        <v>0</v>
      </c>
      <c r="W601" s="10">
        <v>0</v>
      </c>
      <c r="X601" s="10">
        <v>0</v>
      </c>
      <c r="Y601" s="10">
        <v>273</v>
      </c>
      <c r="Z601" s="10"/>
      <c r="AA601" s="208"/>
      <c r="AB601" s="10" t="s">
        <v>652</v>
      </c>
      <c r="AC601" s="10"/>
      <c r="AD601" s="253">
        <v>8088</v>
      </c>
      <c r="AE601" s="220">
        <v>1</v>
      </c>
      <c r="AF601" s="220"/>
      <c r="AG601" s="220"/>
      <c r="AH601" s="220"/>
      <c r="AI601" s="220"/>
      <c r="AJ601" s="220"/>
      <c r="AK601" s="343"/>
      <c r="AL601" s="344"/>
      <c r="AM601" s="220">
        <v>294.38</v>
      </c>
      <c r="AN601" s="220">
        <v>0</v>
      </c>
      <c r="AO601" s="220">
        <v>0</v>
      </c>
      <c r="AP601" s="220">
        <v>0</v>
      </c>
      <c r="AQ601" s="220">
        <v>0</v>
      </c>
      <c r="AR601" s="220"/>
      <c r="AS601" s="343"/>
      <c r="AT601" s="344"/>
      <c r="AU601" s="220">
        <v>294.38</v>
      </c>
      <c r="AV601" s="220">
        <v>0</v>
      </c>
      <c r="AW601" s="220">
        <v>0</v>
      </c>
      <c r="AX601" s="220">
        <v>0</v>
      </c>
      <c r="AY601" s="220">
        <v>0</v>
      </c>
      <c r="AZ601" s="220"/>
      <c r="BA601" s="208"/>
    </row>
    <row r="602" spans="1:53" x14ac:dyDescent="0.25">
      <c r="A602" s="219"/>
      <c r="B602" s="10" t="s">
        <v>463</v>
      </c>
      <c r="C602" s="10"/>
      <c r="D602" s="253">
        <v>8071</v>
      </c>
      <c r="E602" s="10">
        <v>577</v>
      </c>
      <c r="F602" s="10">
        <v>359</v>
      </c>
      <c r="G602" s="10">
        <v>283</v>
      </c>
      <c r="H602" s="10">
        <v>227</v>
      </c>
      <c r="I602" s="10">
        <v>238</v>
      </c>
      <c r="J602" s="10"/>
      <c r="K602" s="343"/>
      <c r="L602" s="344"/>
      <c r="M602" s="10">
        <v>70473.83</v>
      </c>
      <c r="N602" s="10">
        <v>57789.61</v>
      </c>
      <c r="O602" s="10">
        <v>38189.129999999997</v>
      </c>
      <c r="P602" s="10">
        <v>24260.23</v>
      </c>
      <c r="Q602" s="10">
        <v>212255.38</v>
      </c>
      <c r="R602" s="10"/>
      <c r="S602" s="343"/>
      <c r="T602" s="344"/>
      <c r="U602" s="10">
        <v>107</v>
      </c>
      <c r="V602" s="10">
        <v>88</v>
      </c>
      <c r="W602" s="10">
        <v>61</v>
      </c>
      <c r="X602" s="10">
        <v>39</v>
      </c>
      <c r="Y602" s="10">
        <v>340</v>
      </c>
      <c r="Z602" s="10"/>
      <c r="AA602" s="208"/>
      <c r="AB602" s="10" t="s">
        <v>521</v>
      </c>
      <c r="AC602" s="10"/>
      <c r="AD602" s="253">
        <v>8092</v>
      </c>
      <c r="AE602" s="220">
        <v>1</v>
      </c>
      <c r="AF602" s="220">
        <v>1</v>
      </c>
      <c r="AG602" s="220">
        <v>1</v>
      </c>
      <c r="AH602" s="220">
        <v>1</v>
      </c>
      <c r="AI602" s="220">
        <v>1</v>
      </c>
      <c r="AJ602" s="220"/>
      <c r="AK602" s="343"/>
      <c r="AL602" s="344"/>
      <c r="AM602" s="220">
        <v>1186.67</v>
      </c>
      <c r="AN602" s="220">
        <v>1368.3</v>
      </c>
      <c r="AO602" s="220">
        <v>1163.82</v>
      </c>
      <c r="AP602" s="220">
        <v>1315.27</v>
      </c>
      <c r="AQ602" s="220">
        <v>4377.68</v>
      </c>
      <c r="AR602" s="220"/>
      <c r="AS602" s="343"/>
      <c r="AT602" s="344"/>
      <c r="AU602" s="220">
        <v>1186.67</v>
      </c>
      <c r="AV602" s="220">
        <v>1368.3</v>
      </c>
      <c r="AW602" s="220">
        <v>1163.82</v>
      </c>
      <c r="AX602" s="220">
        <v>1315.27</v>
      </c>
      <c r="AY602" s="220">
        <v>4377.68</v>
      </c>
      <c r="AZ602" s="220"/>
      <c r="BA602" s="208"/>
    </row>
    <row r="603" spans="1:53" x14ac:dyDescent="0.25">
      <c r="A603" s="219"/>
      <c r="B603" s="10" t="s">
        <v>465</v>
      </c>
      <c r="C603" s="10"/>
      <c r="D603" s="253">
        <v>8318</v>
      </c>
      <c r="E603" s="10"/>
      <c r="F603" s="10"/>
      <c r="G603" s="10"/>
      <c r="H603" s="10"/>
      <c r="I603" s="10">
        <v>1</v>
      </c>
      <c r="J603" s="10"/>
      <c r="K603" s="343"/>
      <c r="L603" s="344"/>
      <c r="M603" s="10">
        <v>0</v>
      </c>
      <c r="N603" s="10">
        <v>0</v>
      </c>
      <c r="O603" s="10">
        <v>0</v>
      </c>
      <c r="P603" s="10">
        <v>0</v>
      </c>
      <c r="Q603" s="10">
        <v>440.01</v>
      </c>
      <c r="R603" s="10"/>
      <c r="S603" s="343"/>
      <c r="T603" s="344"/>
      <c r="U603" s="10">
        <v>0</v>
      </c>
      <c r="V603" s="10">
        <v>0</v>
      </c>
      <c r="W603" s="10">
        <v>0</v>
      </c>
      <c r="X603" s="10">
        <v>0</v>
      </c>
      <c r="Y603" s="10">
        <v>440</v>
      </c>
      <c r="Z603" s="10"/>
      <c r="AA603" s="208"/>
      <c r="AB603" s="10" t="s">
        <v>523</v>
      </c>
      <c r="AC603" s="10"/>
      <c r="AD603" s="253">
        <v>8234</v>
      </c>
      <c r="AE603" s="220">
        <v>4</v>
      </c>
      <c r="AF603" s="220">
        <v>1</v>
      </c>
      <c r="AG603" s="220">
        <v>1</v>
      </c>
      <c r="AH603" s="220">
        <v>1</v>
      </c>
      <c r="AI603" s="220"/>
      <c r="AJ603" s="220"/>
      <c r="AK603" s="343"/>
      <c r="AL603" s="344"/>
      <c r="AM603" s="220">
        <v>386.24</v>
      </c>
      <c r="AN603" s="220">
        <v>101.09</v>
      </c>
      <c r="AO603" s="220">
        <v>78.790000000000006</v>
      </c>
      <c r="AP603" s="220">
        <v>5.59</v>
      </c>
      <c r="AQ603" s="220">
        <v>0</v>
      </c>
      <c r="AR603" s="220"/>
      <c r="AS603" s="343"/>
      <c r="AT603" s="344"/>
      <c r="AU603" s="220">
        <v>96.56</v>
      </c>
      <c r="AV603" s="220">
        <v>25.272500000000001</v>
      </c>
      <c r="AW603" s="220">
        <v>19.697500000000002</v>
      </c>
      <c r="AX603" s="220">
        <v>1.3975</v>
      </c>
      <c r="AY603" s="220">
        <v>0</v>
      </c>
      <c r="AZ603" s="220"/>
      <c r="BA603" s="208"/>
    </row>
    <row r="604" spans="1:53" x14ac:dyDescent="0.25">
      <c r="A604" s="219"/>
      <c r="B604" s="10" t="s">
        <v>466</v>
      </c>
      <c r="C604" s="10"/>
      <c r="D604" s="253">
        <v>8322</v>
      </c>
      <c r="E604" s="10">
        <v>1</v>
      </c>
      <c r="F604" s="10">
        <v>1</v>
      </c>
      <c r="G604" s="10">
        <v>1</v>
      </c>
      <c r="H604" s="10">
        <v>1</v>
      </c>
      <c r="I604" s="10"/>
      <c r="J604" s="10"/>
      <c r="K604" s="343"/>
      <c r="L604" s="344"/>
      <c r="M604" s="10">
        <v>296.08</v>
      </c>
      <c r="N604" s="10">
        <v>748.46</v>
      </c>
      <c r="O604" s="10">
        <v>597.28</v>
      </c>
      <c r="P604" s="10">
        <v>142.38999999999999</v>
      </c>
      <c r="Q604" s="10">
        <v>0</v>
      </c>
      <c r="R604" s="10"/>
      <c r="S604" s="343"/>
      <c r="T604" s="344"/>
      <c r="U604" s="10">
        <v>296</v>
      </c>
      <c r="V604" s="10">
        <v>748</v>
      </c>
      <c r="W604" s="10">
        <v>597</v>
      </c>
      <c r="X604" s="10">
        <v>142</v>
      </c>
      <c r="Y604" s="10">
        <v>0</v>
      </c>
      <c r="Z604" s="10"/>
      <c r="AA604" s="208"/>
      <c r="AB604" s="10" t="s">
        <v>524</v>
      </c>
      <c r="AC604" s="10"/>
      <c r="AD604" s="253">
        <v>8247</v>
      </c>
      <c r="AE604" s="220">
        <v>21</v>
      </c>
      <c r="AF604" s="220">
        <v>13</v>
      </c>
      <c r="AG604" s="220">
        <v>10</v>
      </c>
      <c r="AH604" s="220">
        <v>6</v>
      </c>
      <c r="AI604" s="220">
        <v>6</v>
      </c>
      <c r="AJ604" s="220"/>
      <c r="AK604" s="343"/>
      <c r="AL604" s="344"/>
      <c r="AM604" s="220">
        <v>5931.57</v>
      </c>
      <c r="AN604" s="220">
        <v>1676.98</v>
      </c>
      <c r="AO604" s="220">
        <v>1007.57</v>
      </c>
      <c r="AP604" s="220">
        <v>852.26</v>
      </c>
      <c r="AQ604" s="220">
        <v>5434.91</v>
      </c>
      <c r="AR604" s="220"/>
      <c r="AS604" s="343"/>
      <c r="AT604" s="344"/>
      <c r="AU604" s="220">
        <v>269.61681820000001</v>
      </c>
      <c r="AV604" s="220">
        <v>76.226363640000002</v>
      </c>
      <c r="AW604" s="220">
        <v>50.378500000000003</v>
      </c>
      <c r="AX604" s="220">
        <v>50.132941180000003</v>
      </c>
      <c r="AY604" s="220">
        <v>301.93944440000001</v>
      </c>
      <c r="AZ604" s="220"/>
      <c r="BA604" s="208"/>
    </row>
    <row r="605" spans="1:53" x14ac:dyDescent="0.25">
      <c r="A605" s="219"/>
      <c r="B605" s="10" t="s">
        <v>467</v>
      </c>
      <c r="C605" s="10"/>
      <c r="D605" s="253">
        <v>8232</v>
      </c>
      <c r="E605" s="10">
        <v>2323</v>
      </c>
      <c r="F605" s="10">
        <v>1733</v>
      </c>
      <c r="G605" s="10">
        <v>1372</v>
      </c>
      <c r="H605" s="10">
        <v>1101</v>
      </c>
      <c r="I605" s="10">
        <v>1193</v>
      </c>
      <c r="J605" s="10"/>
      <c r="K605" s="343"/>
      <c r="L605" s="344"/>
      <c r="M605" s="10">
        <v>315502</v>
      </c>
      <c r="N605" s="10">
        <v>305505.12</v>
      </c>
      <c r="O605" s="10">
        <v>216383.84</v>
      </c>
      <c r="P605" s="10">
        <v>130168.19</v>
      </c>
      <c r="Q605" s="10">
        <v>1395576.56</v>
      </c>
      <c r="R605" s="10"/>
      <c r="S605" s="343"/>
      <c r="T605" s="344"/>
      <c r="U605" s="10">
        <v>120</v>
      </c>
      <c r="V605" s="10">
        <v>117</v>
      </c>
      <c r="W605" s="10">
        <v>86</v>
      </c>
      <c r="X605" s="10">
        <v>53</v>
      </c>
      <c r="Y605" s="10">
        <v>562</v>
      </c>
      <c r="Z605" s="10"/>
      <c r="AA605" s="208"/>
      <c r="AB605" s="10" t="s">
        <v>526</v>
      </c>
      <c r="AC605" s="10"/>
      <c r="AD605" s="253">
        <v>8302</v>
      </c>
      <c r="AE605" s="220">
        <v>3</v>
      </c>
      <c r="AF605" s="220">
        <v>2</v>
      </c>
      <c r="AG605" s="220">
        <v>2</v>
      </c>
      <c r="AH605" s="220">
        <v>2</v>
      </c>
      <c r="AI605" s="220">
        <v>2</v>
      </c>
      <c r="AJ605" s="220"/>
      <c r="AK605" s="343"/>
      <c r="AL605" s="344"/>
      <c r="AM605" s="220">
        <v>429.69</v>
      </c>
      <c r="AN605" s="220">
        <v>462.3</v>
      </c>
      <c r="AO605" s="220">
        <v>489.99</v>
      </c>
      <c r="AP605" s="220">
        <v>364.85</v>
      </c>
      <c r="AQ605" s="220">
        <v>258.62</v>
      </c>
      <c r="AR605" s="220"/>
      <c r="AS605" s="343"/>
      <c r="AT605" s="344"/>
      <c r="AU605" s="220">
        <v>143.22999999999999</v>
      </c>
      <c r="AV605" s="220">
        <v>154.1</v>
      </c>
      <c r="AW605" s="220">
        <v>244.995</v>
      </c>
      <c r="AX605" s="220">
        <v>182.42500000000001</v>
      </c>
      <c r="AY605" s="220">
        <v>129.31</v>
      </c>
      <c r="AZ605" s="220"/>
      <c r="BA605" s="208"/>
    </row>
    <row r="606" spans="1:53" x14ac:dyDescent="0.25">
      <c r="A606" s="219"/>
      <c r="B606" s="10" t="s">
        <v>469</v>
      </c>
      <c r="C606" s="10"/>
      <c r="D606" s="253">
        <v>8201</v>
      </c>
      <c r="E606" s="10">
        <v>1</v>
      </c>
      <c r="F606" s="10">
        <v>1</v>
      </c>
      <c r="G606" s="10">
        <v>1</v>
      </c>
      <c r="H606" s="10"/>
      <c r="I606" s="10"/>
      <c r="J606" s="10"/>
      <c r="K606" s="343"/>
      <c r="L606" s="344"/>
      <c r="M606" s="10">
        <v>108.41</v>
      </c>
      <c r="N606" s="10">
        <v>107.49</v>
      </c>
      <c r="O606" s="10">
        <v>84.38</v>
      </c>
      <c r="P606" s="10">
        <v>0</v>
      </c>
      <c r="Q606" s="10">
        <v>0</v>
      </c>
      <c r="R606" s="10"/>
      <c r="S606" s="343"/>
      <c r="T606" s="344"/>
      <c r="U606" s="10">
        <v>108</v>
      </c>
      <c r="V606" s="10">
        <v>107</v>
      </c>
      <c r="W606" s="10">
        <v>84</v>
      </c>
      <c r="X606" s="10">
        <v>0</v>
      </c>
      <c r="Y606" s="10">
        <v>0</v>
      </c>
      <c r="Z606" s="10"/>
      <c r="AA606" s="208"/>
      <c r="AB606" s="10" t="s">
        <v>527</v>
      </c>
      <c r="AC606" s="10"/>
      <c r="AD606" s="253">
        <v>8084</v>
      </c>
      <c r="AE606" s="220">
        <v>26</v>
      </c>
      <c r="AF606" s="220">
        <v>19</v>
      </c>
      <c r="AG606" s="220">
        <v>15</v>
      </c>
      <c r="AH606" s="220">
        <v>12</v>
      </c>
      <c r="AI606" s="220">
        <v>10</v>
      </c>
      <c r="AJ606" s="220"/>
      <c r="AK606" s="343"/>
      <c r="AL606" s="344"/>
      <c r="AM606" s="220">
        <v>15892.73</v>
      </c>
      <c r="AN606" s="220">
        <v>9061.18</v>
      </c>
      <c r="AO606" s="220">
        <v>2171.37</v>
      </c>
      <c r="AP606" s="220">
        <v>3264.29</v>
      </c>
      <c r="AQ606" s="220">
        <v>23567.95</v>
      </c>
      <c r="AR606" s="220"/>
      <c r="AS606" s="343"/>
      <c r="AT606" s="344"/>
      <c r="AU606" s="220">
        <v>611.25884619999999</v>
      </c>
      <c r="AV606" s="220">
        <v>348.50692309999999</v>
      </c>
      <c r="AW606" s="220">
        <v>83.514230769999998</v>
      </c>
      <c r="AX606" s="220">
        <v>130.57159999999999</v>
      </c>
      <c r="AY606" s="220">
        <v>906.45961539999996</v>
      </c>
      <c r="AZ606" s="220"/>
      <c r="BA606" s="208"/>
    </row>
    <row r="607" spans="1:53" x14ac:dyDescent="0.25">
      <c r="A607" s="219"/>
      <c r="B607" s="10" t="s">
        <v>469</v>
      </c>
      <c r="C607" s="10"/>
      <c r="D607" s="253">
        <v>8240</v>
      </c>
      <c r="E607" s="10">
        <v>213</v>
      </c>
      <c r="F607" s="10">
        <v>126</v>
      </c>
      <c r="G607" s="10">
        <v>99</v>
      </c>
      <c r="H607" s="10">
        <v>74</v>
      </c>
      <c r="I607" s="10">
        <v>95</v>
      </c>
      <c r="J607" s="10"/>
      <c r="K607" s="343"/>
      <c r="L607" s="344"/>
      <c r="M607" s="10">
        <v>30662.45</v>
      </c>
      <c r="N607" s="10">
        <v>21850.17</v>
      </c>
      <c r="O607" s="10">
        <v>15012.57</v>
      </c>
      <c r="P607" s="10">
        <v>14553.39</v>
      </c>
      <c r="Q607" s="10">
        <v>124274.62</v>
      </c>
      <c r="R607" s="10"/>
      <c r="S607" s="343"/>
      <c r="T607" s="344"/>
      <c r="U607" s="10">
        <v>128</v>
      </c>
      <c r="V607" s="10">
        <v>91</v>
      </c>
      <c r="W607" s="10">
        <v>67</v>
      </c>
      <c r="X607" s="10">
        <v>65</v>
      </c>
      <c r="Y607" s="10">
        <v>536</v>
      </c>
      <c r="Z607" s="10"/>
      <c r="AA607" s="208"/>
      <c r="AB607" s="10" t="s">
        <v>528</v>
      </c>
      <c r="AC607" s="10"/>
      <c r="AD607" s="253">
        <v>8246</v>
      </c>
      <c r="AE607" s="220"/>
      <c r="AF607" s="220"/>
      <c r="AG607" s="220"/>
      <c r="AH607" s="220"/>
      <c r="AI607" s="220">
        <v>1</v>
      </c>
      <c r="AJ607" s="220"/>
      <c r="AK607" s="343"/>
      <c r="AL607" s="344"/>
      <c r="AM607" s="220">
        <v>0</v>
      </c>
      <c r="AN607" s="220">
        <v>0</v>
      </c>
      <c r="AO607" s="220"/>
      <c r="AP607" s="220"/>
      <c r="AQ607" s="220">
        <v>65</v>
      </c>
      <c r="AR607" s="220"/>
      <c r="AS607" s="343"/>
      <c r="AT607" s="344"/>
      <c r="AU607" s="220">
        <v>0</v>
      </c>
      <c r="AV607" s="220">
        <v>0</v>
      </c>
      <c r="AW607" s="220"/>
      <c r="AX607" s="220"/>
      <c r="AY607" s="220">
        <v>65</v>
      </c>
      <c r="AZ607" s="220"/>
      <c r="BA607" s="208"/>
    </row>
    <row r="608" spans="1:53" x14ac:dyDescent="0.25">
      <c r="A608" s="219"/>
      <c r="B608" s="10" t="s">
        <v>470</v>
      </c>
      <c r="C608" s="10"/>
      <c r="D608" s="253">
        <v>8344</v>
      </c>
      <c r="E608" s="10">
        <v>4</v>
      </c>
      <c r="F608" s="10">
        <v>3</v>
      </c>
      <c r="G608" s="10">
        <v>1</v>
      </c>
      <c r="H608" s="10">
        <v>2</v>
      </c>
      <c r="I608" s="10">
        <v>1</v>
      </c>
      <c r="J608" s="10"/>
      <c r="K608" s="343"/>
      <c r="L608" s="344"/>
      <c r="M608" s="10">
        <v>1018.32</v>
      </c>
      <c r="N608" s="10">
        <v>395.3</v>
      </c>
      <c r="O608" s="10">
        <v>194.24</v>
      </c>
      <c r="P608" s="10">
        <v>1097.4100000000001</v>
      </c>
      <c r="Q608" s="10">
        <v>429.81</v>
      </c>
      <c r="R608" s="10"/>
      <c r="S608" s="343"/>
      <c r="T608" s="344"/>
      <c r="U608" s="10">
        <v>204</v>
      </c>
      <c r="V608" s="10">
        <v>79</v>
      </c>
      <c r="W608" s="10">
        <v>65</v>
      </c>
      <c r="X608" s="10">
        <v>366</v>
      </c>
      <c r="Y608" s="10">
        <v>215</v>
      </c>
      <c r="Z608" s="10"/>
      <c r="AA608" s="208"/>
      <c r="AB608" s="10" t="s">
        <v>528</v>
      </c>
      <c r="AC608" s="10"/>
      <c r="AD608" s="253">
        <v>8248</v>
      </c>
      <c r="AE608" s="220">
        <v>3</v>
      </c>
      <c r="AF608" s="220">
        <v>1</v>
      </c>
      <c r="AG608" s="220">
        <v>1</v>
      </c>
      <c r="AH608" s="220"/>
      <c r="AI608" s="220">
        <v>4</v>
      </c>
      <c r="AJ608" s="220"/>
      <c r="AK608" s="343"/>
      <c r="AL608" s="344"/>
      <c r="AM608" s="220">
        <v>114.19</v>
      </c>
      <c r="AN608" s="220">
        <v>18.23</v>
      </c>
      <c r="AO608" s="220">
        <v>65</v>
      </c>
      <c r="AP608" s="220">
        <v>0</v>
      </c>
      <c r="AQ608" s="220">
        <v>145.06</v>
      </c>
      <c r="AR608" s="220"/>
      <c r="AS608" s="343"/>
      <c r="AT608" s="344"/>
      <c r="AU608" s="220">
        <v>16.312857139999998</v>
      </c>
      <c r="AV608" s="220">
        <v>2.604285714</v>
      </c>
      <c r="AW608" s="220">
        <v>32.5</v>
      </c>
      <c r="AX608" s="220">
        <v>0</v>
      </c>
      <c r="AY608" s="220">
        <v>36.265000000000001</v>
      </c>
      <c r="AZ608" s="220"/>
      <c r="BA608" s="208"/>
    </row>
    <row r="609" spans="1:53" x14ac:dyDescent="0.25">
      <c r="A609" s="219"/>
      <c r="B609" s="10" t="s">
        <v>471</v>
      </c>
      <c r="C609" s="10"/>
      <c r="D609" s="253">
        <v>8348</v>
      </c>
      <c r="E609" s="10">
        <v>37</v>
      </c>
      <c r="F609" s="10">
        <v>29</v>
      </c>
      <c r="G609" s="10">
        <v>27</v>
      </c>
      <c r="H609" s="10">
        <v>20</v>
      </c>
      <c r="I609" s="10">
        <v>21</v>
      </c>
      <c r="J609" s="10"/>
      <c r="K609" s="343"/>
      <c r="L609" s="344"/>
      <c r="M609" s="10">
        <v>9191.24</v>
      </c>
      <c r="N609" s="10">
        <v>8694.65</v>
      </c>
      <c r="O609" s="10">
        <v>3826.97</v>
      </c>
      <c r="P609" s="10">
        <v>2284.44</v>
      </c>
      <c r="Q609" s="10">
        <v>24202.42</v>
      </c>
      <c r="R609" s="10"/>
      <c r="S609" s="343"/>
      <c r="T609" s="344"/>
      <c r="U609" s="10">
        <v>209</v>
      </c>
      <c r="V609" s="10">
        <v>198</v>
      </c>
      <c r="W609" s="10">
        <v>89</v>
      </c>
      <c r="X609" s="10">
        <v>57</v>
      </c>
      <c r="Y609" s="10">
        <v>576</v>
      </c>
      <c r="Z609" s="10"/>
      <c r="AA609" s="208"/>
      <c r="AB609" s="10" t="s">
        <v>530</v>
      </c>
      <c r="AC609" s="10"/>
      <c r="AD609" s="253">
        <v>8008</v>
      </c>
      <c r="AE609" s="220">
        <v>5</v>
      </c>
      <c r="AF609" s="220">
        <v>4</v>
      </c>
      <c r="AG609" s="220">
        <v>2</v>
      </c>
      <c r="AH609" s="220">
        <v>2</v>
      </c>
      <c r="AI609" s="220"/>
      <c r="AJ609" s="220"/>
      <c r="AK609" s="343"/>
      <c r="AL609" s="344"/>
      <c r="AM609" s="220">
        <v>769.59</v>
      </c>
      <c r="AN609" s="220">
        <v>119.9</v>
      </c>
      <c r="AO609" s="220">
        <v>199.58</v>
      </c>
      <c r="AP609" s="220">
        <v>239.6</v>
      </c>
      <c r="AQ609" s="220">
        <v>0</v>
      </c>
      <c r="AR609" s="220"/>
      <c r="AS609" s="343"/>
      <c r="AT609" s="344"/>
      <c r="AU609" s="220">
        <v>153.91800000000001</v>
      </c>
      <c r="AV609" s="220">
        <v>23.98</v>
      </c>
      <c r="AW609" s="220">
        <v>39.915999999999997</v>
      </c>
      <c r="AX609" s="220">
        <v>47.92</v>
      </c>
      <c r="AY609" s="220">
        <v>0</v>
      </c>
      <c r="AZ609" s="220"/>
      <c r="BA609" s="208"/>
    </row>
    <row r="610" spans="1:53" x14ac:dyDescent="0.25">
      <c r="A610" s="219"/>
      <c r="B610" s="10" t="s">
        <v>473</v>
      </c>
      <c r="C610" s="10"/>
      <c r="D610" s="253">
        <v>8349</v>
      </c>
      <c r="E610" s="10">
        <v>151</v>
      </c>
      <c r="F610" s="10">
        <v>113</v>
      </c>
      <c r="G610" s="10">
        <v>95</v>
      </c>
      <c r="H610" s="10">
        <v>84</v>
      </c>
      <c r="I610" s="10">
        <v>92</v>
      </c>
      <c r="J610" s="10"/>
      <c r="K610" s="343"/>
      <c r="L610" s="344"/>
      <c r="M610" s="10">
        <v>23936.97</v>
      </c>
      <c r="N610" s="10">
        <v>21749.57</v>
      </c>
      <c r="O610" s="10">
        <v>13220.31</v>
      </c>
      <c r="P610" s="10">
        <v>11389.46</v>
      </c>
      <c r="Q610" s="10">
        <v>92061.09</v>
      </c>
      <c r="R610" s="10"/>
      <c r="S610" s="343"/>
      <c r="T610" s="344"/>
      <c r="U610" s="10">
        <v>134</v>
      </c>
      <c r="V610" s="10">
        <v>122</v>
      </c>
      <c r="W610" s="10">
        <v>78</v>
      </c>
      <c r="X610" s="10">
        <v>70</v>
      </c>
      <c r="Y610" s="10">
        <v>542</v>
      </c>
      <c r="Z610" s="10"/>
      <c r="AA610" s="208"/>
      <c r="AB610" s="10" t="s">
        <v>531</v>
      </c>
      <c r="AC610" s="10"/>
      <c r="AD610" s="253">
        <v>8210</v>
      </c>
      <c r="AE610" s="220">
        <v>22</v>
      </c>
      <c r="AF610" s="220">
        <v>16</v>
      </c>
      <c r="AG610" s="220">
        <v>5</v>
      </c>
      <c r="AH610" s="220">
        <v>5</v>
      </c>
      <c r="AI610" s="220">
        <v>8</v>
      </c>
      <c r="AJ610" s="220"/>
      <c r="AK610" s="343"/>
      <c r="AL610" s="344"/>
      <c r="AM610" s="220">
        <v>9471.7199999999993</v>
      </c>
      <c r="AN610" s="220">
        <v>5469.75</v>
      </c>
      <c r="AO610" s="220">
        <v>3277.55</v>
      </c>
      <c r="AP610" s="220">
        <v>2449.1799999999998</v>
      </c>
      <c r="AQ610" s="220">
        <v>17634.16</v>
      </c>
      <c r="AR610" s="220"/>
      <c r="AS610" s="343"/>
      <c r="AT610" s="344"/>
      <c r="AU610" s="220">
        <v>378.86880000000002</v>
      </c>
      <c r="AV610" s="220">
        <v>218.79</v>
      </c>
      <c r="AW610" s="220">
        <v>142.5021739</v>
      </c>
      <c r="AX610" s="220">
        <v>116.627619</v>
      </c>
      <c r="AY610" s="220">
        <v>705.3664</v>
      </c>
      <c r="AZ610" s="220"/>
      <c r="BA610" s="208"/>
    </row>
    <row r="611" spans="1:53" x14ac:dyDescent="0.25">
      <c r="A611" s="219"/>
      <c r="B611" s="10" t="s">
        <v>474</v>
      </c>
      <c r="C611" s="10"/>
      <c r="D611" s="253">
        <v>8240</v>
      </c>
      <c r="E611" s="10">
        <v>1</v>
      </c>
      <c r="F611" s="10"/>
      <c r="G611" s="10"/>
      <c r="H611" s="10"/>
      <c r="I611" s="10"/>
      <c r="J611" s="10"/>
      <c r="K611" s="343"/>
      <c r="L611" s="344"/>
      <c r="M611" s="10">
        <v>15</v>
      </c>
      <c r="N611" s="10">
        <v>0</v>
      </c>
      <c r="O611" s="10"/>
      <c r="P611" s="10"/>
      <c r="Q611" s="10"/>
      <c r="R611" s="10"/>
      <c r="S611" s="343"/>
      <c r="T611" s="344"/>
      <c r="U611" s="10">
        <v>15</v>
      </c>
      <c r="V611" s="10">
        <v>0</v>
      </c>
      <c r="W611" s="10"/>
      <c r="X611" s="10"/>
      <c r="Y611" s="10"/>
      <c r="Z611" s="10"/>
      <c r="AA611" s="208"/>
      <c r="AB611" s="10" t="s">
        <v>532</v>
      </c>
      <c r="AC611" s="10"/>
      <c r="AD611" s="253">
        <v>8085</v>
      </c>
      <c r="AE611" s="220">
        <v>58</v>
      </c>
      <c r="AF611" s="220">
        <v>37</v>
      </c>
      <c r="AG611" s="220">
        <v>25</v>
      </c>
      <c r="AH611" s="220">
        <v>20</v>
      </c>
      <c r="AI611" s="220">
        <v>21</v>
      </c>
      <c r="AJ611" s="220"/>
      <c r="AK611" s="343"/>
      <c r="AL611" s="344"/>
      <c r="AM611" s="220">
        <v>57502.080000000002</v>
      </c>
      <c r="AN611" s="220">
        <v>39435.42</v>
      </c>
      <c r="AO611" s="220">
        <v>37026.94</v>
      </c>
      <c r="AP611" s="220">
        <v>74874.95</v>
      </c>
      <c r="AQ611" s="220">
        <v>153960</v>
      </c>
      <c r="AR611" s="220"/>
      <c r="AS611" s="343"/>
      <c r="AT611" s="344"/>
      <c r="AU611" s="220">
        <v>927.45290320000004</v>
      </c>
      <c r="AV611" s="220">
        <v>636.05516130000001</v>
      </c>
      <c r="AW611" s="220">
        <v>649.59543859999997</v>
      </c>
      <c r="AX611" s="220">
        <v>1337.0526789999999</v>
      </c>
      <c r="AY611" s="220">
        <v>2701.0526319999999</v>
      </c>
      <c r="AZ611" s="220"/>
      <c r="BA611" s="208"/>
    </row>
    <row r="612" spans="1:53" x14ac:dyDescent="0.25">
      <c r="A612" s="219"/>
      <c r="B612" s="10" t="s">
        <v>474</v>
      </c>
      <c r="C612" s="10"/>
      <c r="D612" s="253">
        <v>8241</v>
      </c>
      <c r="E612" s="10">
        <v>75</v>
      </c>
      <c r="F612" s="10">
        <v>27</v>
      </c>
      <c r="G612" s="10">
        <v>36</v>
      </c>
      <c r="H612" s="10">
        <v>27</v>
      </c>
      <c r="I612" s="10">
        <v>35</v>
      </c>
      <c r="J612" s="10"/>
      <c r="K612" s="343"/>
      <c r="L612" s="344"/>
      <c r="M612" s="10">
        <v>23863.81</v>
      </c>
      <c r="N612" s="10">
        <v>6678.75</v>
      </c>
      <c r="O612" s="10">
        <v>10221.69</v>
      </c>
      <c r="P612" s="10">
        <v>4746.5</v>
      </c>
      <c r="Q612" s="10">
        <v>47449.57</v>
      </c>
      <c r="R612" s="10"/>
      <c r="S612" s="343"/>
      <c r="T612" s="344"/>
      <c r="U612" s="10">
        <v>288</v>
      </c>
      <c r="V612" s="10">
        <v>80</v>
      </c>
      <c r="W612" s="10">
        <v>134</v>
      </c>
      <c r="X612" s="10">
        <v>61</v>
      </c>
      <c r="Y612" s="10">
        <v>593</v>
      </c>
      <c r="Z612" s="10"/>
      <c r="AA612" s="208"/>
      <c r="AB612" s="10" t="s">
        <v>533</v>
      </c>
      <c r="AC612" s="10"/>
      <c r="AD612" s="253">
        <v>8037</v>
      </c>
      <c r="AE612" s="220">
        <v>6</v>
      </c>
      <c r="AF612" s="220">
        <v>1</v>
      </c>
      <c r="AG612" s="220">
        <v>1</v>
      </c>
      <c r="AH612" s="220">
        <v>1</v>
      </c>
      <c r="AI612" s="220">
        <v>1</v>
      </c>
      <c r="AJ612" s="220"/>
      <c r="AK612" s="343"/>
      <c r="AL612" s="344"/>
      <c r="AM612" s="220">
        <v>1213.68</v>
      </c>
      <c r="AN612" s="220">
        <v>314.32</v>
      </c>
      <c r="AO612" s="220">
        <v>171.12</v>
      </c>
      <c r="AP612" s="220">
        <v>199.78</v>
      </c>
      <c r="AQ612" s="220">
        <v>467.44</v>
      </c>
      <c r="AR612" s="220"/>
      <c r="AS612" s="343"/>
      <c r="AT612" s="344"/>
      <c r="AU612" s="220">
        <v>202.28</v>
      </c>
      <c r="AV612" s="220">
        <v>52.386666669999997</v>
      </c>
      <c r="AW612" s="220">
        <v>34.223999999999997</v>
      </c>
      <c r="AX612" s="220">
        <v>39.956000000000003</v>
      </c>
      <c r="AY612" s="220">
        <v>93.488</v>
      </c>
      <c r="AZ612" s="220"/>
      <c r="BA612" s="208"/>
    </row>
    <row r="613" spans="1:53" x14ac:dyDescent="0.25">
      <c r="A613" s="219"/>
      <c r="B613" s="10" t="s">
        <v>475</v>
      </c>
      <c r="C613" s="10"/>
      <c r="D613" s="253">
        <v>8072</v>
      </c>
      <c r="E613" s="10">
        <v>17</v>
      </c>
      <c r="F613" s="10">
        <v>9</v>
      </c>
      <c r="G613" s="10">
        <v>8</v>
      </c>
      <c r="H613" s="10">
        <v>5</v>
      </c>
      <c r="I613" s="10">
        <v>4</v>
      </c>
      <c r="J613" s="10"/>
      <c r="K613" s="343"/>
      <c r="L613" s="344"/>
      <c r="M613" s="10">
        <v>2110.5100000000002</v>
      </c>
      <c r="N613" s="10">
        <v>4249.05</v>
      </c>
      <c r="O613" s="10">
        <v>708.46</v>
      </c>
      <c r="P613" s="10">
        <v>302.2</v>
      </c>
      <c r="Q613" s="10">
        <v>805.21</v>
      </c>
      <c r="R613" s="10"/>
      <c r="S613" s="343"/>
      <c r="T613" s="344"/>
      <c r="U613" s="10">
        <v>111</v>
      </c>
      <c r="V613" s="10">
        <v>224</v>
      </c>
      <c r="W613" s="10">
        <v>44</v>
      </c>
      <c r="X613" s="10">
        <v>23</v>
      </c>
      <c r="Y613" s="10">
        <v>81</v>
      </c>
      <c r="Z613" s="10"/>
      <c r="AA613" s="208"/>
      <c r="AB613" s="10" t="s">
        <v>534</v>
      </c>
      <c r="AC613" s="10"/>
      <c r="AD613" s="253">
        <v>8088</v>
      </c>
      <c r="AE613" s="220">
        <v>3</v>
      </c>
      <c r="AF613" s="220">
        <v>1</v>
      </c>
      <c r="AG613" s="220"/>
      <c r="AH613" s="220"/>
      <c r="AI613" s="220"/>
      <c r="AJ613" s="220"/>
      <c r="AK613" s="343"/>
      <c r="AL613" s="344"/>
      <c r="AM613" s="220">
        <v>1779.19</v>
      </c>
      <c r="AN613" s="220">
        <v>268.89999999999998</v>
      </c>
      <c r="AO613" s="220">
        <v>0</v>
      </c>
      <c r="AP613" s="220">
        <v>0</v>
      </c>
      <c r="AQ613" s="220">
        <v>0</v>
      </c>
      <c r="AR613" s="220"/>
      <c r="AS613" s="343"/>
      <c r="AT613" s="344"/>
      <c r="AU613" s="220">
        <v>593.06333329999995</v>
      </c>
      <c r="AV613" s="220">
        <v>89.633333329999999</v>
      </c>
      <c r="AW613" s="220">
        <v>0</v>
      </c>
      <c r="AX613" s="220">
        <v>0</v>
      </c>
      <c r="AY613" s="220">
        <v>0</v>
      </c>
      <c r="AZ613" s="220"/>
      <c r="BA613" s="208"/>
    </row>
    <row r="614" spans="1:53" x14ac:dyDescent="0.25">
      <c r="A614" s="219"/>
      <c r="B614" s="10" t="s">
        <v>650</v>
      </c>
      <c r="C614" s="10"/>
      <c r="D614" s="253">
        <v>8072</v>
      </c>
      <c r="E614" s="10">
        <v>107</v>
      </c>
      <c r="F614" s="10">
        <v>72</v>
      </c>
      <c r="G614" s="10">
        <v>65</v>
      </c>
      <c r="H614" s="10">
        <v>48</v>
      </c>
      <c r="I614" s="10">
        <v>59</v>
      </c>
      <c r="J614" s="10"/>
      <c r="K614" s="343"/>
      <c r="L614" s="344"/>
      <c r="M614" s="10">
        <v>23843.3</v>
      </c>
      <c r="N614" s="10">
        <v>19615.669999999998</v>
      </c>
      <c r="O614" s="10">
        <v>18613.77</v>
      </c>
      <c r="P614" s="10">
        <v>8486.2199999999993</v>
      </c>
      <c r="Q614" s="10">
        <v>93535.53</v>
      </c>
      <c r="R614" s="10"/>
      <c r="S614" s="343"/>
      <c r="T614" s="344"/>
      <c r="U614" s="10">
        <v>168</v>
      </c>
      <c r="V614" s="10">
        <v>138</v>
      </c>
      <c r="W614" s="10">
        <v>133</v>
      </c>
      <c r="X614" s="10">
        <v>61</v>
      </c>
      <c r="Y614" s="10">
        <v>659</v>
      </c>
      <c r="Z614" s="10"/>
      <c r="AA614" s="208"/>
      <c r="AB614" s="10" t="s">
        <v>535</v>
      </c>
      <c r="AC614" s="10"/>
      <c r="AD614" s="253">
        <v>8009</v>
      </c>
      <c r="AE614" s="220">
        <v>30</v>
      </c>
      <c r="AF614" s="220">
        <v>26</v>
      </c>
      <c r="AG614" s="220">
        <v>25</v>
      </c>
      <c r="AH614" s="220">
        <v>21</v>
      </c>
      <c r="AI614" s="220">
        <v>20</v>
      </c>
      <c r="AJ614" s="220"/>
      <c r="AK614" s="343"/>
      <c r="AL614" s="344"/>
      <c r="AM614" s="220">
        <v>6856.97</v>
      </c>
      <c r="AN614" s="220">
        <v>4645.6400000000003</v>
      </c>
      <c r="AO614" s="220">
        <v>6428.34</v>
      </c>
      <c r="AP614" s="220">
        <v>2471.38</v>
      </c>
      <c r="AQ614" s="220">
        <v>11546.63</v>
      </c>
      <c r="AR614" s="220"/>
      <c r="AS614" s="343"/>
      <c r="AT614" s="344"/>
      <c r="AU614" s="220">
        <v>201.67558819999999</v>
      </c>
      <c r="AV614" s="220">
        <v>136.6364706</v>
      </c>
      <c r="AW614" s="220">
        <v>189.06882350000001</v>
      </c>
      <c r="AX614" s="220">
        <v>72.687647060000003</v>
      </c>
      <c r="AY614" s="220">
        <v>339.60676469999999</v>
      </c>
      <c r="AZ614" s="220"/>
      <c r="BA614" s="208"/>
    </row>
    <row r="615" spans="1:53" x14ac:dyDescent="0.25">
      <c r="A615" s="219"/>
      <c r="B615" s="10" t="s">
        <v>477</v>
      </c>
      <c r="C615" s="10"/>
      <c r="D615" s="253">
        <v>8302</v>
      </c>
      <c r="E615" s="10">
        <v>1</v>
      </c>
      <c r="F615" s="10"/>
      <c r="G615" s="10"/>
      <c r="H615" s="10"/>
      <c r="I615" s="10"/>
      <c r="J615" s="10"/>
      <c r="K615" s="343"/>
      <c r="L615" s="344"/>
      <c r="M615" s="10">
        <v>61.94</v>
      </c>
      <c r="N615" s="10">
        <v>0</v>
      </c>
      <c r="O615" s="10">
        <v>0</v>
      </c>
      <c r="P615" s="10">
        <v>0</v>
      </c>
      <c r="Q615" s="10">
        <v>0</v>
      </c>
      <c r="R615" s="10"/>
      <c r="S615" s="343"/>
      <c r="T615" s="344"/>
      <c r="U615" s="10">
        <v>62</v>
      </c>
      <c r="V615" s="10">
        <v>0</v>
      </c>
      <c r="W615" s="10">
        <v>0</v>
      </c>
      <c r="X615" s="10">
        <v>0</v>
      </c>
      <c r="Y615" s="10">
        <v>0</v>
      </c>
      <c r="Z615" s="10"/>
      <c r="AA615" s="208"/>
      <c r="AB615" s="10" t="s">
        <v>537</v>
      </c>
      <c r="AC615" s="10"/>
      <c r="AD615" s="253">
        <v>8204</v>
      </c>
      <c r="AE615" s="220">
        <v>1</v>
      </c>
      <c r="AF615" s="220">
        <v>1</v>
      </c>
      <c r="AG615" s="220">
        <v>1</v>
      </c>
      <c r="AH615" s="220"/>
      <c r="AI615" s="220"/>
      <c r="AJ615" s="220"/>
      <c r="AK615" s="343"/>
      <c r="AL615" s="344"/>
      <c r="AM615" s="220">
        <v>170.62</v>
      </c>
      <c r="AN615" s="220">
        <v>307.08</v>
      </c>
      <c r="AO615" s="220">
        <v>119.74</v>
      </c>
      <c r="AP615" s="220">
        <v>0</v>
      </c>
      <c r="AQ615" s="220">
        <v>0</v>
      </c>
      <c r="AR615" s="220"/>
      <c r="AS615" s="343"/>
      <c r="AT615" s="344"/>
      <c r="AU615" s="220">
        <v>170.62</v>
      </c>
      <c r="AV615" s="220">
        <v>307.08</v>
      </c>
      <c r="AW615" s="220">
        <v>119.74</v>
      </c>
      <c r="AX615" s="220">
        <v>0</v>
      </c>
      <c r="AY615" s="220">
        <v>0</v>
      </c>
      <c r="AZ615" s="220"/>
      <c r="BA615" s="208"/>
    </row>
    <row r="616" spans="1:53" x14ac:dyDescent="0.25">
      <c r="A616" s="219"/>
      <c r="B616" s="10" t="s">
        <v>479</v>
      </c>
      <c r="C616" s="10"/>
      <c r="D616" s="253">
        <v>8066</v>
      </c>
      <c r="E616" s="10">
        <v>2</v>
      </c>
      <c r="F616" s="10">
        <v>1</v>
      </c>
      <c r="G616" s="10">
        <v>1</v>
      </c>
      <c r="H616" s="10">
        <v>2</v>
      </c>
      <c r="I616" s="10">
        <v>2</v>
      </c>
      <c r="J616" s="10"/>
      <c r="K616" s="343"/>
      <c r="L616" s="344"/>
      <c r="M616" s="10">
        <v>106.96</v>
      </c>
      <c r="N616" s="10">
        <v>212.99</v>
      </c>
      <c r="O616" s="10">
        <v>128.41</v>
      </c>
      <c r="P616" s="10">
        <v>117.95</v>
      </c>
      <c r="Q616" s="10">
        <v>108.45</v>
      </c>
      <c r="R616" s="10"/>
      <c r="S616" s="343"/>
      <c r="T616" s="344"/>
      <c r="U616" s="10">
        <v>53</v>
      </c>
      <c r="V616" s="10">
        <v>106</v>
      </c>
      <c r="W616" s="10">
        <v>64</v>
      </c>
      <c r="X616" s="10">
        <v>59</v>
      </c>
      <c r="Y616" s="10">
        <v>54</v>
      </c>
      <c r="Z616" s="10"/>
      <c r="AA616" s="208"/>
      <c r="AB616" s="10" t="s">
        <v>539</v>
      </c>
      <c r="AC616" s="10"/>
      <c r="AD616" s="253">
        <v>8250</v>
      </c>
      <c r="AE616" s="220">
        <v>5</v>
      </c>
      <c r="AF616" s="220">
        <v>4</v>
      </c>
      <c r="AG616" s="220">
        <v>3</v>
      </c>
      <c r="AH616" s="220">
        <v>3</v>
      </c>
      <c r="AI616" s="220">
        <v>3</v>
      </c>
      <c r="AJ616" s="220"/>
      <c r="AK616" s="343"/>
      <c r="AL616" s="344"/>
      <c r="AM616" s="220">
        <v>418.51</v>
      </c>
      <c r="AN616" s="220">
        <v>1371.43</v>
      </c>
      <c r="AO616" s="220">
        <v>482.93</v>
      </c>
      <c r="AP616" s="220">
        <v>220.17</v>
      </c>
      <c r="AQ616" s="220">
        <v>521.54</v>
      </c>
      <c r="AR616" s="220"/>
      <c r="AS616" s="343"/>
      <c r="AT616" s="344"/>
      <c r="AU616" s="220">
        <v>83.701999999999998</v>
      </c>
      <c r="AV616" s="220">
        <v>274.286</v>
      </c>
      <c r="AW616" s="220">
        <v>96.585999999999999</v>
      </c>
      <c r="AX616" s="220">
        <v>44.033999999999999</v>
      </c>
      <c r="AY616" s="220">
        <v>104.30800000000001</v>
      </c>
      <c r="AZ616" s="220"/>
      <c r="BA616" s="208"/>
    </row>
    <row r="617" spans="1:53" x14ac:dyDescent="0.25">
      <c r="A617" s="219"/>
      <c r="B617" s="10" t="s">
        <v>480</v>
      </c>
      <c r="C617" s="10"/>
      <c r="D617" s="253">
        <v>8350</v>
      </c>
      <c r="E617" s="10">
        <v>97</v>
      </c>
      <c r="F617" s="10">
        <v>59</v>
      </c>
      <c r="G617" s="10">
        <v>43</v>
      </c>
      <c r="H617" s="10">
        <v>36</v>
      </c>
      <c r="I617" s="10">
        <v>37</v>
      </c>
      <c r="J617" s="10"/>
      <c r="K617" s="343"/>
      <c r="L617" s="344"/>
      <c r="M617" s="10">
        <v>16460.580000000002</v>
      </c>
      <c r="N617" s="10">
        <v>14003.7</v>
      </c>
      <c r="O617" s="10">
        <v>9810.4699999999993</v>
      </c>
      <c r="P617" s="10">
        <v>7556.45</v>
      </c>
      <c r="Q617" s="10">
        <v>50701.63</v>
      </c>
      <c r="R617" s="10"/>
      <c r="S617" s="343"/>
      <c r="T617" s="344"/>
      <c r="U617" s="10">
        <v>146</v>
      </c>
      <c r="V617" s="10">
        <v>124</v>
      </c>
      <c r="W617" s="10">
        <v>93</v>
      </c>
      <c r="X617" s="10">
        <v>72</v>
      </c>
      <c r="Y617" s="10">
        <v>474</v>
      </c>
      <c r="Z617" s="10"/>
      <c r="AA617" s="208"/>
      <c r="AB617" s="10" t="s">
        <v>539</v>
      </c>
      <c r="AC617" s="10"/>
      <c r="AD617" s="253">
        <v>8270</v>
      </c>
      <c r="AE617" s="220">
        <v>1</v>
      </c>
      <c r="AF617" s="220">
        <v>1</v>
      </c>
      <c r="AG617" s="220">
        <v>1</v>
      </c>
      <c r="AH617" s="220"/>
      <c r="AI617" s="220"/>
      <c r="AJ617" s="220"/>
      <c r="AK617" s="343"/>
      <c r="AL617" s="344"/>
      <c r="AM617" s="220">
        <v>13.37</v>
      </c>
      <c r="AN617" s="220">
        <v>14.05</v>
      </c>
      <c r="AO617" s="220">
        <v>3.65</v>
      </c>
      <c r="AP617" s="220">
        <v>0</v>
      </c>
      <c r="AQ617" s="220">
        <v>0</v>
      </c>
      <c r="AR617" s="220"/>
      <c r="AS617" s="343"/>
      <c r="AT617" s="344"/>
      <c r="AU617" s="220">
        <v>13.37</v>
      </c>
      <c r="AV617" s="220">
        <v>14.05</v>
      </c>
      <c r="AW617" s="220">
        <v>3.65</v>
      </c>
      <c r="AX617" s="220">
        <v>0</v>
      </c>
      <c r="AY617" s="220">
        <v>0</v>
      </c>
      <c r="AZ617" s="220"/>
      <c r="BA617" s="208"/>
    </row>
    <row r="618" spans="1:53" x14ac:dyDescent="0.25">
      <c r="A618" s="219"/>
      <c r="B618" s="10" t="s">
        <v>481</v>
      </c>
      <c r="C618" s="10"/>
      <c r="D618" s="253">
        <v>8074</v>
      </c>
      <c r="E618" s="10">
        <v>28</v>
      </c>
      <c r="F618" s="10">
        <v>18</v>
      </c>
      <c r="G618" s="10">
        <v>12</v>
      </c>
      <c r="H618" s="10">
        <v>9</v>
      </c>
      <c r="I618" s="10">
        <v>9</v>
      </c>
      <c r="J618" s="10"/>
      <c r="K618" s="343"/>
      <c r="L618" s="344"/>
      <c r="M618" s="10">
        <v>7921.59</v>
      </c>
      <c r="N618" s="10">
        <v>4806.43</v>
      </c>
      <c r="O618" s="10">
        <v>2069.58</v>
      </c>
      <c r="P618" s="10">
        <v>894.49</v>
      </c>
      <c r="Q618" s="10">
        <v>21129.61</v>
      </c>
      <c r="R618" s="10"/>
      <c r="S618" s="343"/>
      <c r="T618" s="344"/>
      <c r="U618" s="10">
        <v>273</v>
      </c>
      <c r="V618" s="10">
        <v>166</v>
      </c>
      <c r="W618" s="10">
        <v>74</v>
      </c>
      <c r="X618" s="10">
        <v>32</v>
      </c>
      <c r="Y618" s="10">
        <v>755</v>
      </c>
      <c r="Z618" s="10"/>
      <c r="AA618" s="208"/>
      <c r="AB618" s="10" t="s">
        <v>541</v>
      </c>
      <c r="AC618" s="10"/>
      <c r="AD618" s="253">
        <v>8087</v>
      </c>
      <c r="AE618" s="220">
        <v>104</v>
      </c>
      <c r="AF618" s="220">
        <v>56</v>
      </c>
      <c r="AG618" s="220">
        <v>42</v>
      </c>
      <c r="AH618" s="220">
        <v>10</v>
      </c>
      <c r="AI618" s="220">
        <v>13</v>
      </c>
      <c r="AJ618" s="220"/>
      <c r="AK618" s="343"/>
      <c r="AL618" s="344"/>
      <c r="AM618" s="220">
        <v>46589.37</v>
      </c>
      <c r="AN618" s="220">
        <v>11417.12</v>
      </c>
      <c r="AO618" s="220">
        <v>7007.39</v>
      </c>
      <c r="AP618" s="220">
        <v>866.93</v>
      </c>
      <c r="AQ618" s="220">
        <v>8316.7900000000009</v>
      </c>
      <c r="AR618" s="220"/>
      <c r="AS618" s="343"/>
      <c r="AT618" s="344"/>
      <c r="AU618" s="220">
        <v>391.50731089999999</v>
      </c>
      <c r="AV618" s="220">
        <v>95.942184870000006</v>
      </c>
      <c r="AW618" s="220">
        <v>63.129639640000001</v>
      </c>
      <c r="AX618" s="220">
        <v>7.8101801799999997</v>
      </c>
      <c r="AY618" s="220">
        <v>72.319913040000003</v>
      </c>
      <c r="AZ618" s="220"/>
      <c r="BA618" s="208"/>
    </row>
    <row r="619" spans="1:53" x14ac:dyDescent="0.25">
      <c r="A619" s="219"/>
      <c r="B619" s="10" t="s">
        <v>483</v>
      </c>
      <c r="C619" s="10"/>
      <c r="D619" s="253">
        <v>8242</v>
      </c>
      <c r="E619" s="10">
        <v>330</v>
      </c>
      <c r="F619" s="10">
        <v>214</v>
      </c>
      <c r="G619" s="10">
        <v>162</v>
      </c>
      <c r="H619" s="10">
        <v>138</v>
      </c>
      <c r="I619" s="10">
        <v>149</v>
      </c>
      <c r="J619" s="10"/>
      <c r="K619" s="343"/>
      <c r="L619" s="344"/>
      <c r="M619" s="10">
        <v>45288.94</v>
      </c>
      <c r="N619" s="10">
        <v>34428.519999999997</v>
      </c>
      <c r="O619" s="10">
        <v>19046.580000000002</v>
      </c>
      <c r="P619" s="10">
        <v>14790.13</v>
      </c>
      <c r="Q619" s="10">
        <v>125409.14</v>
      </c>
      <c r="R619" s="10"/>
      <c r="S619" s="343"/>
      <c r="T619" s="344"/>
      <c r="U619" s="10">
        <v>116</v>
      </c>
      <c r="V619" s="10">
        <v>88</v>
      </c>
      <c r="W619" s="10">
        <v>52</v>
      </c>
      <c r="X619" s="10">
        <v>41</v>
      </c>
      <c r="Y619" s="10">
        <v>340</v>
      </c>
      <c r="Z619" s="10"/>
      <c r="AA619" s="208"/>
      <c r="AB619" s="10" t="s">
        <v>542</v>
      </c>
      <c r="AC619" s="10"/>
      <c r="AD619" s="253">
        <v>8012</v>
      </c>
      <c r="AE619" s="220">
        <v>226</v>
      </c>
      <c r="AF619" s="220">
        <v>58</v>
      </c>
      <c r="AG619" s="220">
        <v>65</v>
      </c>
      <c r="AH619" s="220">
        <v>44</v>
      </c>
      <c r="AI619" s="220">
        <v>55</v>
      </c>
      <c r="AJ619" s="220"/>
      <c r="AK619" s="343"/>
      <c r="AL619" s="344"/>
      <c r="AM619" s="220">
        <v>418749.02</v>
      </c>
      <c r="AN619" s="220">
        <v>49938.34</v>
      </c>
      <c r="AO619" s="220">
        <v>32274.94</v>
      </c>
      <c r="AP619" s="220">
        <v>16245.48</v>
      </c>
      <c r="AQ619" s="220">
        <v>102057.48</v>
      </c>
      <c r="AR619" s="220"/>
      <c r="AS619" s="343"/>
      <c r="AT619" s="344"/>
      <c r="AU619" s="220">
        <v>1781.910723</v>
      </c>
      <c r="AV619" s="220">
        <v>212.50357450000001</v>
      </c>
      <c r="AW619" s="220">
        <v>152.96180089999999</v>
      </c>
      <c r="AX619" s="220">
        <v>74.180273970000002</v>
      </c>
      <c r="AY619" s="220">
        <v>447.62052629999999</v>
      </c>
      <c r="AZ619" s="220"/>
      <c r="BA619" s="208"/>
    </row>
    <row r="620" spans="1:53" x14ac:dyDescent="0.25">
      <c r="A620" s="219"/>
      <c r="B620" s="10" t="s">
        <v>486</v>
      </c>
      <c r="C620" s="10"/>
      <c r="D620" s="253">
        <v>8037</v>
      </c>
      <c r="E620" s="10">
        <v>24</v>
      </c>
      <c r="F620" s="10">
        <v>18</v>
      </c>
      <c r="G620" s="10">
        <v>12</v>
      </c>
      <c r="H620" s="10">
        <v>13</v>
      </c>
      <c r="I620" s="10">
        <v>11</v>
      </c>
      <c r="J620" s="10"/>
      <c r="K620" s="343"/>
      <c r="L620" s="344"/>
      <c r="M620" s="10">
        <v>6113.01</v>
      </c>
      <c r="N620" s="10">
        <v>2877.33</v>
      </c>
      <c r="O620" s="10">
        <v>2305.23</v>
      </c>
      <c r="P620" s="10">
        <v>2077.87</v>
      </c>
      <c r="Q620" s="10">
        <v>11621.89</v>
      </c>
      <c r="R620" s="10"/>
      <c r="S620" s="343"/>
      <c r="T620" s="344"/>
      <c r="U620" s="10">
        <v>235</v>
      </c>
      <c r="V620" s="10">
        <v>111</v>
      </c>
      <c r="W620" s="10">
        <v>92</v>
      </c>
      <c r="X620" s="10">
        <v>83</v>
      </c>
      <c r="Y620" s="10">
        <v>465</v>
      </c>
      <c r="Z620" s="10"/>
      <c r="AA620" s="208"/>
      <c r="AB620" s="10" t="s">
        <v>542</v>
      </c>
      <c r="AC620" s="10"/>
      <c r="AD620" s="253">
        <v>8080</v>
      </c>
      <c r="AE620" s="220">
        <v>1</v>
      </c>
      <c r="AF620" s="220"/>
      <c r="AG620" s="220"/>
      <c r="AH620" s="220"/>
      <c r="AI620" s="220"/>
      <c r="AJ620" s="220"/>
      <c r="AK620" s="343"/>
      <c r="AL620" s="344"/>
      <c r="AM620" s="220">
        <v>226.74</v>
      </c>
      <c r="AN620" s="220">
        <v>0</v>
      </c>
      <c r="AO620" s="220">
        <v>0</v>
      </c>
      <c r="AP620" s="220">
        <v>0</v>
      </c>
      <c r="AQ620" s="220">
        <v>0</v>
      </c>
      <c r="AR620" s="220"/>
      <c r="AS620" s="343"/>
      <c r="AT620" s="344"/>
      <c r="AU620" s="220">
        <v>226.74</v>
      </c>
      <c r="AV620" s="220">
        <v>0</v>
      </c>
      <c r="AW620" s="220">
        <v>0</v>
      </c>
      <c r="AX620" s="220">
        <v>0</v>
      </c>
      <c r="AY620" s="220">
        <v>0</v>
      </c>
      <c r="AZ620" s="220"/>
      <c r="BA620" s="208"/>
    </row>
    <row r="621" spans="1:53" x14ac:dyDescent="0.25">
      <c r="A621" s="219"/>
      <c r="B621" s="10" t="s">
        <v>487</v>
      </c>
      <c r="C621" s="10"/>
      <c r="D621" s="253">
        <v>8352</v>
      </c>
      <c r="E621" s="10">
        <v>113</v>
      </c>
      <c r="F621" s="10">
        <v>76</v>
      </c>
      <c r="G621" s="10">
        <v>60</v>
      </c>
      <c r="H621" s="10">
        <v>54</v>
      </c>
      <c r="I621" s="10">
        <v>57</v>
      </c>
      <c r="J621" s="10"/>
      <c r="K621" s="343"/>
      <c r="L621" s="344"/>
      <c r="M621" s="10">
        <v>49060.480000000003</v>
      </c>
      <c r="N621" s="10">
        <v>18299.62</v>
      </c>
      <c r="O621" s="10">
        <v>13297.85</v>
      </c>
      <c r="P621" s="10">
        <v>10504.02</v>
      </c>
      <c r="Q621" s="10">
        <v>106171.41</v>
      </c>
      <c r="R621" s="10"/>
      <c r="S621" s="343"/>
      <c r="T621" s="344"/>
      <c r="U621" s="10">
        <v>358</v>
      </c>
      <c r="V621" s="10">
        <v>134</v>
      </c>
      <c r="W621" s="10">
        <v>102</v>
      </c>
      <c r="X621" s="10">
        <v>81</v>
      </c>
      <c r="Y621" s="10">
        <v>810</v>
      </c>
      <c r="Z621" s="10"/>
      <c r="AA621" s="208"/>
      <c r="AB621" s="10" t="s">
        <v>655</v>
      </c>
      <c r="AC621" s="10"/>
      <c r="AD621" s="253">
        <v>8302</v>
      </c>
      <c r="AE621" s="220">
        <v>2</v>
      </c>
      <c r="AF621" s="220">
        <v>1</v>
      </c>
      <c r="AG621" s="220"/>
      <c r="AH621" s="220"/>
      <c r="AI621" s="220"/>
      <c r="AJ621" s="220"/>
      <c r="AK621" s="343"/>
      <c r="AL621" s="344"/>
      <c r="AM621" s="220">
        <v>66.569999999999993</v>
      </c>
      <c r="AN621" s="220">
        <v>65.010000000000005</v>
      </c>
      <c r="AO621" s="220">
        <v>0</v>
      </c>
      <c r="AP621" s="220">
        <v>0</v>
      </c>
      <c r="AQ621" s="220">
        <v>0</v>
      </c>
      <c r="AR621" s="220"/>
      <c r="AS621" s="343"/>
      <c r="AT621" s="344"/>
      <c r="AU621" s="220">
        <v>33.284999999999997</v>
      </c>
      <c r="AV621" s="220">
        <v>32.505000000000003</v>
      </c>
      <c r="AW621" s="220">
        <v>0</v>
      </c>
      <c r="AX621" s="220">
        <v>0</v>
      </c>
      <c r="AY621" s="220">
        <v>0</v>
      </c>
      <c r="AZ621" s="220"/>
      <c r="BA621" s="208"/>
    </row>
    <row r="622" spans="1:53" x14ac:dyDescent="0.25">
      <c r="A622" s="219"/>
      <c r="B622" s="10" t="s">
        <v>488</v>
      </c>
      <c r="C622" s="10"/>
      <c r="D622" s="253">
        <v>8079</v>
      </c>
      <c r="E622" s="10">
        <v>1014</v>
      </c>
      <c r="F622" s="10">
        <v>784</v>
      </c>
      <c r="G622" s="10">
        <v>622</v>
      </c>
      <c r="H622" s="10">
        <v>542</v>
      </c>
      <c r="I622" s="10">
        <v>650</v>
      </c>
      <c r="J622" s="10"/>
      <c r="K622" s="343"/>
      <c r="L622" s="344"/>
      <c r="M622" s="10">
        <v>192744.66</v>
      </c>
      <c r="N622" s="10">
        <v>182050.12</v>
      </c>
      <c r="O622" s="10">
        <v>121291.05</v>
      </c>
      <c r="P622" s="10">
        <v>79599.350000000006</v>
      </c>
      <c r="Q622" s="10">
        <v>752861.38</v>
      </c>
      <c r="R622" s="10"/>
      <c r="S622" s="343"/>
      <c r="T622" s="344"/>
      <c r="U622" s="10">
        <v>157</v>
      </c>
      <c r="V622" s="10">
        <v>148</v>
      </c>
      <c r="W622" s="10">
        <v>105</v>
      </c>
      <c r="X622" s="10">
        <v>71</v>
      </c>
      <c r="Y622" s="10">
        <v>665</v>
      </c>
      <c r="Z622" s="10"/>
      <c r="AA622" s="208"/>
      <c r="AB622" s="10" t="s">
        <v>546</v>
      </c>
      <c r="AC622" s="10"/>
      <c r="AD622" s="253">
        <v>8406</v>
      </c>
      <c r="AE622" s="220">
        <v>69</v>
      </c>
      <c r="AF622" s="220">
        <v>41</v>
      </c>
      <c r="AG622" s="220">
        <v>28</v>
      </c>
      <c r="AH622" s="220">
        <v>23</v>
      </c>
      <c r="AI622" s="220">
        <v>22</v>
      </c>
      <c r="AJ622" s="220"/>
      <c r="AK622" s="343"/>
      <c r="AL622" s="344"/>
      <c r="AM622" s="220">
        <v>40180.589999999997</v>
      </c>
      <c r="AN622" s="220">
        <v>5336.72</v>
      </c>
      <c r="AO622" s="220">
        <v>3222.85</v>
      </c>
      <c r="AP622" s="220">
        <v>2115.59</v>
      </c>
      <c r="AQ622" s="220">
        <v>12723.02</v>
      </c>
      <c r="AR622" s="220"/>
      <c r="AS622" s="343"/>
      <c r="AT622" s="344"/>
      <c r="AU622" s="220">
        <v>565.92380279999998</v>
      </c>
      <c r="AV622" s="220">
        <v>75.165070420000006</v>
      </c>
      <c r="AW622" s="220">
        <v>59.682407410000003</v>
      </c>
      <c r="AX622" s="220">
        <v>38.465272730000002</v>
      </c>
      <c r="AY622" s="220">
        <v>240.0569811</v>
      </c>
      <c r="AZ622" s="220"/>
      <c r="BA622" s="208"/>
    </row>
    <row r="623" spans="1:53" x14ac:dyDescent="0.25">
      <c r="A623" s="219"/>
      <c r="B623" s="10" t="s">
        <v>490</v>
      </c>
      <c r="C623" s="10"/>
      <c r="D623" s="253">
        <v>8234</v>
      </c>
      <c r="E623" s="10">
        <v>10</v>
      </c>
      <c r="F623" s="10">
        <v>8</v>
      </c>
      <c r="G623" s="10">
        <v>7</v>
      </c>
      <c r="H623" s="10">
        <v>7</v>
      </c>
      <c r="I623" s="10">
        <v>6</v>
      </c>
      <c r="J623" s="10"/>
      <c r="K623" s="343"/>
      <c r="L623" s="344"/>
      <c r="M623" s="10">
        <v>1373.66</v>
      </c>
      <c r="N623" s="10">
        <v>1253.1500000000001</v>
      </c>
      <c r="O623" s="10">
        <v>1518.09</v>
      </c>
      <c r="P623" s="10">
        <v>666.8</v>
      </c>
      <c r="Q623" s="10">
        <v>15301.25</v>
      </c>
      <c r="R623" s="10"/>
      <c r="S623" s="343"/>
      <c r="T623" s="344"/>
      <c r="U623" s="10">
        <v>125</v>
      </c>
      <c r="V623" s="10">
        <v>114</v>
      </c>
      <c r="W623" s="10">
        <v>152</v>
      </c>
      <c r="X623" s="10">
        <v>74</v>
      </c>
      <c r="Y623" s="10">
        <v>1700</v>
      </c>
      <c r="Z623" s="10"/>
      <c r="AA623" s="208"/>
      <c r="AB623" s="10" t="s">
        <v>548</v>
      </c>
      <c r="AC623" s="10"/>
      <c r="AD623" s="253">
        <v>8251</v>
      </c>
      <c r="AE623" s="220">
        <v>43</v>
      </c>
      <c r="AF623" s="220">
        <v>30</v>
      </c>
      <c r="AG623" s="220">
        <v>17</v>
      </c>
      <c r="AH623" s="220">
        <v>10</v>
      </c>
      <c r="AI623" s="220">
        <v>10</v>
      </c>
      <c r="AJ623" s="220"/>
      <c r="AK623" s="343"/>
      <c r="AL623" s="344"/>
      <c r="AM623" s="220">
        <v>126320.87</v>
      </c>
      <c r="AN623" s="220">
        <v>190398.62</v>
      </c>
      <c r="AO623" s="220">
        <v>1618.89</v>
      </c>
      <c r="AP623" s="220">
        <v>645.12</v>
      </c>
      <c r="AQ623" s="220">
        <v>7103.96</v>
      </c>
      <c r="AR623" s="220"/>
      <c r="AS623" s="343"/>
      <c r="AT623" s="344"/>
      <c r="AU623" s="220">
        <v>2746.1058699999999</v>
      </c>
      <c r="AV623" s="220">
        <v>4139.1004350000003</v>
      </c>
      <c r="AW623" s="220">
        <v>42.602368419999998</v>
      </c>
      <c r="AX623" s="220">
        <v>16.97684211</v>
      </c>
      <c r="AY623" s="220">
        <v>191.99891890000001</v>
      </c>
      <c r="AZ623" s="220"/>
      <c r="BA623" s="208"/>
    </row>
    <row r="624" spans="1:53" x14ac:dyDescent="0.25">
      <c r="A624" s="219"/>
      <c r="B624" s="10" t="s">
        <v>490</v>
      </c>
      <c r="C624" s="10"/>
      <c r="D624" s="253">
        <v>8300</v>
      </c>
      <c r="E624" s="10">
        <v>19</v>
      </c>
      <c r="F624" s="10">
        <v>12</v>
      </c>
      <c r="G624" s="10">
        <v>10</v>
      </c>
      <c r="H624" s="10">
        <v>9</v>
      </c>
      <c r="I624" s="10">
        <v>10</v>
      </c>
      <c r="J624" s="10"/>
      <c r="K624" s="343"/>
      <c r="L624" s="344"/>
      <c r="M624" s="10">
        <v>2452.2800000000002</v>
      </c>
      <c r="N624" s="10">
        <v>1823.48</v>
      </c>
      <c r="O624" s="10">
        <v>1867.49</v>
      </c>
      <c r="P624" s="10">
        <v>1263.55</v>
      </c>
      <c r="Q624" s="10">
        <v>12847.43</v>
      </c>
      <c r="R624" s="10"/>
      <c r="S624" s="343"/>
      <c r="T624" s="344"/>
      <c r="U624" s="10">
        <v>117</v>
      </c>
      <c r="V624" s="10">
        <v>87</v>
      </c>
      <c r="W624" s="10">
        <v>93</v>
      </c>
      <c r="X624" s="10">
        <v>70</v>
      </c>
      <c r="Y624" s="10">
        <v>676</v>
      </c>
      <c r="Z624" s="10"/>
      <c r="AA624" s="208"/>
      <c r="AB624" s="10" t="s">
        <v>549</v>
      </c>
      <c r="AC624" s="10"/>
      <c r="AD624" s="253">
        <v>8088</v>
      </c>
      <c r="AE624" s="220">
        <v>22</v>
      </c>
      <c r="AF624" s="220">
        <v>21</v>
      </c>
      <c r="AG624" s="220">
        <v>13</v>
      </c>
      <c r="AH624" s="220">
        <v>12</v>
      </c>
      <c r="AI624" s="220">
        <v>11</v>
      </c>
      <c r="AJ624" s="220"/>
      <c r="AK624" s="343"/>
      <c r="AL624" s="344"/>
      <c r="AM624" s="220">
        <v>15797.51</v>
      </c>
      <c r="AN624" s="220">
        <v>8934.5</v>
      </c>
      <c r="AO624" s="220">
        <v>3017.33</v>
      </c>
      <c r="AP624" s="220">
        <v>543.49</v>
      </c>
      <c r="AQ624" s="220">
        <v>9018.68</v>
      </c>
      <c r="AR624" s="220"/>
      <c r="AS624" s="343"/>
      <c r="AT624" s="344"/>
      <c r="AU624" s="220">
        <v>631.90039999999999</v>
      </c>
      <c r="AV624" s="220">
        <v>357.38</v>
      </c>
      <c r="AW624" s="220">
        <v>120.6932</v>
      </c>
      <c r="AX624" s="220">
        <v>22.645416669999999</v>
      </c>
      <c r="AY624" s="220">
        <v>360.74720000000002</v>
      </c>
      <c r="AZ624" s="220"/>
      <c r="BA624" s="208"/>
    </row>
    <row r="625" spans="1:53" x14ac:dyDescent="0.25">
      <c r="A625" s="219"/>
      <c r="B625" s="10" t="s">
        <v>490</v>
      </c>
      <c r="C625" s="10"/>
      <c r="D625" s="253">
        <v>8330</v>
      </c>
      <c r="E625" s="10">
        <v>19</v>
      </c>
      <c r="F625" s="10">
        <v>11</v>
      </c>
      <c r="G625" s="10">
        <v>5</v>
      </c>
      <c r="H625" s="10">
        <v>5</v>
      </c>
      <c r="I625" s="10">
        <v>9</v>
      </c>
      <c r="J625" s="10"/>
      <c r="K625" s="343"/>
      <c r="L625" s="344"/>
      <c r="M625" s="10">
        <v>3056.33</v>
      </c>
      <c r="N625" s="10">
        <v>1449.47</v>
      </c>
      <c r="O625" s="10">
        <v>763.9</v>
      </c>
      <c r="P625" s="10">
        <v>590.96</v>
      </c>
      <c r="Q625" s="10">
        <v>8364.02</v>
      </c>
      <c r="R625" s="10"/>
      <c r="S625" s="343"/>
      <c r="T625" s="344"/>
      <c r="U625" s="10">
        <v>133</v>
      </c>
      <c r="V625" s="10">
        <v>63</v>
      </c>
      <c r="W625" s="10">
        <v>35</v>
      </c>
      <c r="X625" s="10">
        <v>27</v>
      </c>
      <c r="Y625" s="10">
        <v>380</v>
      </c>
      <c r="Z625" s="10"/>
      <c r="AA625" s="208"/>
      <c r="AB625" s="10" t="s">
        <v>550</v>
      </c>
      <c r="AC625" s="10"/>
      <c r="AD625" s="253">
        <v>8360</v>
      </c>
      <c r="AE625" s="220">
        <v>19</v>
      </c>
      <c r="AF625" s="220">
        <v>11</v>
      </c>
      <c r="AG625" s="220">
        <v>6</v>
      </c>
      <c r="AH625" s="220">
        <v>5</v>
      </c>
      <c r="AI625" s="220">
        <v>7</v>
      </c>
      <c r="AJ625" s="220"/>
      <c r="AK625" s="343"/>
      <c r="AL625" s="344"/>
      <c r="AM625" s="220">
        <v>2855.43</v>
      </c>
      <c r="AN625" s="220">
        <v>2272.91</v>
      </c>
      <c r="AO625" s="220">
        <v>352.18</v>
      </c>
      <c r="AP625" s="220">
        <v>275.3</v>
      </c>
      <c r="AQ625" s="220">
        <v>3862.86</v>
      </c>
      <c r="AR625" s="220"/>
      <c r="AS625" s="343"/>
      <c r="AT625" s="344"/>
      <c r="AU625" s="220">
        <v>142.7715</v>
      </c>
      <c r="AV625" s="220">
        <v>113.6455</v>
      </c>
      <c r="AW625" s="220">
        <v>22.01125</v>
      </c>
      <c r="AX625" s="220">
        <v>19.664285710000001</v>
      </c>
      <c r="AY625" s="220">
        <v>241.42875000000001</v>
      </c>
      <c r="AZ625" s="220"/>
      <c r="BA625" s="208"/>
    </row>
    <row r="626" spans="1:53" x14ac:dyDescent="0.25">
      <c r="A626" s="219"/>
      <c r="B626" s="10" t="s">
        <v>493</v>
      </c>
      <c r="C626" s="10"/>
      <c r="D626" s="253">
        <v>8243</v>
      </c>
      <c r="E626" s="10">
        <v>250</v>
      </c>
      <c r="F626" s="10">
        <v>124</v>
      </c>
      <c r="G626" s="10">
        <v>76</v>
      </c>
      <c r="H626" s="10">
        <v>52</v>
      </c>
      <c r="I626" s="10">
        <v>43</v>
      </c>
      <c r="J626" s="10"/>
      <c r="K626" s="343"/>
      <c r="L626" s="344"/>
      <c r="M626" s="10">
        <v>20501.580000000002</v>
      </c>
      <c r="N626" s="10">
        <v>11673.36</v>
      </c>
      <c r="O626" s="10">
        <v>5065.32</v>
      </c>
      <c r="P626" s="10">
        <v>2862.85</v>
      </c>
      <c r="Q626" s="10">
        <v>17783.36</v>
      </c>
      <c r="R626" s="10"/>
      <c r="S626" s="343"/>
      <c r="T626" s="344"/>
      <c r="U626" s="10">
        <v>80</v>
      </c>
      <c r="V626" s="10">
        <v>46</v>
      </c>
      <c r="W626" s="10">
        <v>21</v>
      </c>
      <c r="X626" s="10">
        <v>12</v>
      </c>
      <c r="Y626" s="10">
        <v>74</v>
      </c>
      <c r="Z626" s="10"/>
      <c r="AA626" s="208"/>
      <c r="AB626" s="10" t="s">
        <v>658</v>
      </c>
      <c r="AC626" s="10"/>
      <c r="AD626" s="253">
        <v>8043</v>
      </c>
      <c r="AE626" s="220">
        <v>16</v>
      </c>
      <c r="AF626" s="220">
        <v>10</v>
      </c>
      <c r="AG626" s="220">
        <v>5</v>
      </c>
      <c r="AH626" s="220">
        <v>5</v>
      </c>
      <c r="AI626" s="220">
        <v>6</v>
      </c>
      <c r="AJ626" s="220"/>
      <c r="AK626" s="343"/>
      <c r="AL626" s="344"/>
      <c r="AM626" s="220">
        <v>8956.7800000000007</v>
      </c>
      <c r="AN626" s="220">
        <v>1157.45</v>
      </c>
      <c r="AO626" s="220">
        <v>729.26</v>
      </c>
      <c r="AP626" s="220">
        <v>224.69</v>
      </c>
      <c r="AQ626" s="220">
        <v>1036.4000000000001</v>
      </c>
      <c r="AR626" s="220"/>
      <c r="AS626" s="343"/>
      <c r="AT626" s="344"/>
      <c r="AU626" s="220">
        <v>559.79875000000004</v>
      </c>
      <c r="AV626" s="220">
        <v>72.340625000000003</v>
      </c>
      <c r="AW626" s="220">
        <v>60.771666670000002</v>
      </c>
      <c r="AX626" s="220">
        <v>20.426363640000002</v>
      </c>
      <c r="AY626" s="220">
        <v>94.218181819999998</v>
      </c>
      <c r="AZ626" s="220"/>
      <c r="BA626" s="208"/>
    </row>
    <row r="627" spans="1:53" x14ac:dyDescent="0.25">
      <c r="A627" s="219"/>
      <c r="B627" s="10" t="s">
        <v>494</v>
      </c>
      <c r="C627" s="10"/>
      <c r="D627" s="253">
        <v>8302</v>
      </c>
      <c r="E627" s="10">
        <v>3</v>
      </c>
      <c r="F627" s="10">
        <v>2</v>
      </c>
      <c r="G627" s="10">
        <v>1</v>
      </c>
      <c r="H627" s="10"/>
      <c r="I627" s="10"/>
      <c r="J627" s="10"/>
      <c r="K627" s="343"/>
      <c r="L627" s="344"/>
      <c r="M627" s="10">
        <v>323.08999999999997</v>
      </c>
      <c r="N627" s="10">
        <v>192.81</v>
      </c>
      <c r="O627" s="10">
        <v>155.38</v>
      </c>
      <c r="P627" s="10">
        <v>0</v>
      </c>
      <c r="Q627" s="10">
        <v>0</v>
      </c>
      <c r="R627" s="10"/>
      <c r="S627" s="343"/>
      <c r="T627" s="344"/>
      <c r="U627" s="10">
        <v>108</v>
      </c>
      <c r="V627" s="10">
        <v>64</v>
      </c>
      <c r="W627" s="10">
        <v>78</v>
      </c>
      <c r="X627" s="10">
        <v>0</v>
      </c>
      <c r="Y627" s="10">
        <v>0</v>
      </c>
      <c r="Z627" s="10"/>
      <c r="AA627" s="208"/>
      <c r="AB627" s="10" t="s">
        <v>551</v>
      </c>
      <c r="AC627" s="10"/>
      <c r="AD627" s="253">
        <v>8043</v>
      </c>
      <c r="AE627" s="220">
        <v>25</v>
      </c>
      <c r="AF627" s="220">
        <v>13</v>
      </c>
      <c r="AG627" s="220">
        <v>9</v>
      </c>
      <c r="AH627" s="220">
        <v>5</v>
      </c>
      <c r="AI627" s="220">
        <v>4</v>
      </c>
      <c r="AJ627" s="220"/>
      <c r="AK627" s="343"/>
      <c r="AL627" s="344"/>
      <c r="AM627" s="220">
        <v>157236.21</v>
      </c>
      <c r="AN627" s="220">
        <v>6142.71</v>
      </c>
      <c r="AO627" s="220">
        <v>3970.88</v>
      </c>
      <c r="AP627" s="220">
        <v>302.01</v>
      </c>
      <c r="AQ627" s="220">
        <v>3377.42</v>
      </c>
      <c r="AR627" s="220"/>
      <c r="AS627" s="343"/>
      <c r="AT627" s="344"/>
      <c r="AU627" s="220">
        <v>6289.4484000000002</v>
      </c>
      <c r="AV627" s="220">
        <v>245.70840000000001</v>
      </c>
      <c r="AW627" s="220">
        <v>158.83519999999999</v>
      </c>
      <c r="AX627" s="220">
        <v>12.080399999999999</v>
      </c>
      <c r="AY627" s="220">
        <v>135.0968</v>
      </c>
      <c r="AZ627" s="220"/>
      <c r="BA627" s="208"/>
    </row>
    <row r="628" spans="1:53" x14ac:dyDescent="0.25">
      <c r="A628" s="219"/>
      <c r="B628" s="10" t="s">
        <v>495</v>
      </c>
      <c r="C628" s="10"/>
      <c r="D628" s="253">
        <v>8201</v>
      </c>
      <c r="E628" s="10">
        <v>6</v>
      </c>
      <c r="F628" s="10">
        <v>1</v>
      </c>
      <c r="G628" s="10">
        <v>2</v>
      </c>
      <c r="H628" s="10">
        <v>3</v>
      </c>
      <c r="I628" s="10">
        <v>2</v>
      </c>
      <c r="J628" s="10"/>
      <c r="K628" s="343"/>
      <c r="L628" s="344"/>
      <c r="M628" s="10">
        <v>316.72000000000003</v>
      </c>
      <c r="N628" s="10">
        <v>15</v>
      </c>
      <c r="O628" s="10">
        <v>288.29000000000002</v>
      </c>
      <c r="P628" s="10">
        <v>2196.9499999999998</v>
      </c>
      <c r="Q628" s="10">
        <v>170.14</v>
      </c>
      <c r="R628" s="10"/>
      <c r="S628" s="343"/>
      <c r="T628" s="344"/>
      <c r="U628" s="10">
        <v>35</v>
      </c>
      <c r="V628" s="10">
        <v>2</v>
      </c>
      <c r="W628" s="10">
        <v>48</v>
      </c>
      <c r="X628" s="10">
        <v>439</v>
      </c>
      <c r="Y628" s="10">
        <v>28</v>
      </c>
      <c r="Z628" s="10"/>
      <c r="AA628" s="208"/>
      <c r="AB628" s="10" t="s">
        <v>555</v>
      </c>
      <c r="AC628" s="10"/>
      <c r="AD628" s="253">
        <v>8005</v>
      </c>
      <c r="AE628" s="220">
        <v>19</v>
      </c>
      <c r="AF628" s="220">
        <v>15</v>
      </c>
      <c r="AG628" s="220">
        <v>12</v>
      </c>
      <c r="AH628" s="220">
        <v>10</v>
      </c>
      <c r="AI628" s="220">
        <v>9</v>
      </c>
      <c r="AJ628" s="220"/>
      <c r="AK628" s="343"/>
      <c r="AL628" s="344"/>
      <c r="AM628" s="220">
        <v>3536.72</v>
      </c>
      <c r="AN628" s="220">
        <v>3878.97</v>
      </c>
      <c r="AO628" s="220">
        <v>2604.92</v>
      </c>
      <c r="AP628" s="220">
        <v>1567.45</v>
      </c>
      <c r="AQ628" s="220">
        <v>12831.88</v>
      </c>
      <c r="AR628" s="220"/>
      <c r="AS628" s="343"/>
      <c r="AT628" s="344"/>
      <c r="AU628" s="220">
        <v>186.14315790000001</v>
      </c>
      <c r="AV628" s="220">
        <v>204.15631579999999</v>
      </c>
      <c r="AW628" s="220">
        <v>137.1010526</v>
      </c>
      <c r="AX628" s="220">
        <v>92.202941179999996</v>
      </c>
      <c r="AY628" s="220">
        <v>675.36210530000005</v>
      </c>
      <c r="AZ628" s="220"/>
      <c r="BA628" s="208"/>
    </row>
    <row r="629" spans="1:53" x14ac:dyDescent="0.25">
      <c r="A629" s="219"/>
      <c r="B629" s="10" t="s">
        <v>496</v>
      </c>
      <c r="C629" s="10"/>
      <c r="D629" s="253">
        <v>8230</v>
      </c>
      <c r="E629" s="10">
        <v>160</v>
      </c>
      <c r="F629" s="10">
        <v>97</v>
      </c>
      <c r="G629" s="10">
        <v>61</v>
      </c>
      <c r="H629" s="10">
        <v>52</v>
      </c>
      <c r="I629" s="10">
        <v>53</v>
      </c>
      <c r="J629" s="10"/>
      <c r="K629" s="343"/>
      <c r="L629" s="344"/>
      <c r="M629" s="10">
        <v>21720.21</v>
      </c>
      <c r="N629" s="10">
        <v>16221.38</v>
      </c>
      <c r="O629" s="10">
        <v>8808.73</v>
      </c>
      <c r="P629" s="10">
        <v>4645.04</v>
      </c>
      <c r="Q629" s="10">
        <v>47552.53</v>
      </c>
      <c r="R629" s="10"/>
      <c r="S629" s="343"/>
      <c r="T629" s="344"/>
      <c r="U629" s="10">
        <v>123</v>
      </c>
      <c r="V629" s="10">
        <v>92</v>
      </c>
      <c r="W629" s="10">
        <v>52</v>
      </c>
      <c r="X629" s="10">
        <v>28</v>
      </c>
      <c r="Y629" s="10">
        <v>280</v>
      </c>
      <c r="Z629" s="10"/>
      <c r="AA629" s="208"/>
      <c r="AB629" s="10" t="s">
        <v>681</v>
      </c>
      <c r="AC629" s="10"/>
      <c r="AD629" s="253">
        <v>8080</v>
      </c>
      <c r="AE629" s="220">
        <v>3</v>
      </c>
      <c r="AF629" s="220">
        <v>2</v>
      </c>
      <c r="AG629" s="220">
        <v>1</v>
      </c>
      <c r="AH629" s="220">
        <v>1</v>
      </c>
      <c r="AI629" s="220">
        <v>1</v>
      </c>
      <c r="AJ629" s="220"/>
      <c r="AK629" s="343"/>
      <c r="AL629" s="344"/>
      <c r="AM629" s="220">
        <v>665.31</v>
      </c>
      <c r="AN629" s="220">
        <v>413.16</v>
      </c>
      <c r="AO629" s="220">
        <v>44.53</v>
      </c>
      <c r="AP629" s="220">
        <v>41.84</v>
      </c>
      <c r="AQ629" s="220">
        <v>401.6</v>
      </c>
      <c r="AR629" s="220"/>
      <c r="AS629" s="343"/>
      <c r="AT629" s="344"/>
      <c r="AU629" s="220">
        <v>221.77</v>
      </c>
      <c r="AV629" s="220">
        <v>137.72</v>
      </c>
      <c r="AW629" s="220">
        <v>22.265000000000001</v>
      </c>
      <c r="AX629" s="220">
        <v>20.92</v>
      </c>
      <c r="AY629" s="220">
        <v>200.8</v>
      </c>
      <c r="AZ629" s="220"/>
      <c r="BA629" s="208"/>
    </row>
    <row r="630" spans="1:53" x14ac:dyDescent="0.25">
      <c r="A630" s="219"/>
      <c r="B630" s="10" t="s">
        <v>497</v>
      </c>
      <c r="C630" s="10"/>
      <c r="D630" s="253">
        <v>8080</v>
      </c>
      <c r="E630" s="10">
        <v>1237</v>
      </c>
      <c r="F630" s="10">
        <v>461</v>
      </c>
      <c r="G630" s="10">
        <v>587</v>
      </c>
      <c r="H630" s="10">
        <v>474</v>
      </c>
      <c r="I630" s="10">
        <v>533</v>
      </c>
      <c r="J630" s="10"/>
      <c r="K630" s="343"/>
      <c r="L630" s="344"/>
      <c r="M630" s="10">
        <v>200961.41</v>
      </c>
      <c r="N630" s="10">
        <v>79450.78</v>
      </c>
      <c r="O630" s="10">
        <v>101056.38</v>
      </c>
      <c r="P630" s="10">
        <v>62946.89</v>
      </c>
      <c r="Q630" s="10">
        <v>562755.46</v>
      </c>
      <c r="R630" s="10"/>
      <c r="S630" s="343"/>
      <c r="T630" s="344"/>
      <c r="U630" s="10">
        <v>143</v>
      </c>
      <c r="V630" s="10">
        <v>57</v>
      </c>
      <c r="W630" s="10">
        <v>78</v>
      </c>
      <c r="X630" s="10">
        <v>49</v>
      </c>
      <c r="Y630" s="10">
        <v>416</v>
      </c>
      <c r="Z630" s="10"/>
      <c r="AA630" s="208"/>
      <c r="AB630" s="10" t="s">
        <v>557</v>
      </c>
      <c r="AC630" s="10"/>
      <c r="AD630" s="253">
        <v>8089</v>
      </c>
      <c r="AE630" s="220">
        <v>24</v>
      </c>
      <c r="AF630" s="220">
        <v>17</v>
      </c>
      <c r="AG630" s="220">
        <v>13</v>
      </c>
      <c r="AH630" s="220">
        <v>12</v>
      </c>
      <c r="AI630" s="220">
        <v>13</v>
      </c>
      <c r="AJ630" s="220"/>
      <c r="AK630" s="343"/>
      <c r="AL630" s="344"/>
      <c r="AM630" s="220">
        <v>5807.48</v>
      </c>
      <c r="AN630" s="220">
        <v>4578.47</v>
      </c>
      <c r="AO630" s="220">
        <v>3924.64</v>
      </c>
      <c r="AP630" s="220">
        <v>3056.5</v>
      </c>
      <c r="AQ630" s="220">
        <v>23621.13</v>
      </c>
      <c r="AR630" s="220"/>
      <c r="AS630" s="343"/>
      <c r="AT630" s="344"/>
      <c r="AU630" s="220">
        <v>223.36461539999999</v>
      </c>
      <c r="AV630" s="220">
        <v>176.095</v>
      </c>
      <c r="AW630" s="220">
        <v>163.52666669999999</v>
      </c>
      <c r="AX630" s="220">
        <v>132.8913043</v>
      </c>
      <c r="AY630" s="220">
        <v>1027.0056520000001</v>
      </c>
      <c r="AZ630" s="220"/>
      <c r="BA630" s="208"/>
    </row>
    <row r="631" spans="1:53" x14ac:dyDescent="0.25">
      <c r="A631" s="219"/>
      <c r="B631" s="10" t="s">
        <v>499</v>
      </c>
      <c r="C631" s="10"/>
      <c r="D631" s="253">
        <v>8088</v>
      </c>
      <c r="E631" s="10">
        <v>2</v>
      </c>
      <c r="F631" s="10"/>
      <c r="G631" s="10"/>
      <c r="H631" s="10"/>
      <c r="I631" s="10"/>
      <c r="J631" s="10"/>
      <c r="K631" s="343"/>
      <c r="L631" s="344"/>
      <c r="M631" s="10">
        <v>170.41</v>
      </c>
      <c r="N631" s="10">
        <v>0</v>
      </c>
      <c r="O631" s="10">
        <v>0</v>
      </c>
      <c r="P631" s="10"/>
      <c r="Q631" s="10"/>
      <c r="R631" s="10"/>
      <c r="S631" s="343"/>
      <c r="T631" s="344"/>
      <c r="U631" s="10">
        <v>85</v>
      </c>
      <c r="V631" s="10">
        <v>0</v>
      </c>
      <c r="W631" s="10">
        <v>0</v>
      </c>
      <c r="X631" s="10"/>
      <c r="Y631" s="10"/>
      <c r="Z631" s="10"/>
      <c r="AA631" s="208"/>
      <c r="AB631" s="10" t="s">
        <v>560</v>
      </c>
      <c r="AC631" s="10"/>
      <c r="AD631" s="253">
        <v>8090</v>
      </c>
      <c r="AE631" s="220">
        <v>12</v>
      </c>
      <c r="AF631" s="220">
        <v>9</v>
      </c>
      <c r="AG631" s="220">
        <v>3</v>
      </c>
      <c r="AH631" s="220">
        <v>2</v>
      </c>
      <c r="AI631" s="220">
        <v>2</v>
      </c>
      <c r="AJ631" s="220"/>
      <c r="AK631" s="343"/>
      <c r="AL631" s="344"/>
      <c r="AM631" s="220">
        <v>1948.31</v>
      </c>
      <c r="AN631" s="220">
        <v>1025.8599999999999</v>
      </c>
      <c r="AO631" s="220">
        <v>29.33</v>
      </c>
      <c r="AP631" s="220">
        <v>31.73</v>
      </c>
      <c r="AQ631" s="220">
        <v>117.09</v>
      </c>
      <c r="AR631" s="220"/>
      <c r="AS631" s="343"/>
      <c r="AT631" s="344"/>
      <c r="AU631" s="220">
        <v>162.3591667</v>
      </c>
      <c r="AV631" s="220">
        <v>85.488333330000003</v>
      </c>
      <c r="AW631" s="220">
        <v>2.4441666670000002</v>
      </c>
      <c r="AX631" s="220">
        <v>2.884545455</v>
      </c>
      <c r="AY631" s="220">
        <v>9.7575000000000003</v>
      </c>
      <c r="AZ631" s="220"/>
      <c r="BA631" s="208"/>
    </row>
    <row r="632" spans="1:53" x14ac:dyDescent="0.25">
      <c r="A632" s="219"/>
      <c r="B632" s="10" t="s">
        <v>500</v>
      </c>
      <c r="C632" s="10"/>
      <c r="D632" s="253">
        <v>8098</v>
      </c>
      <c r="E632" s="10">
        <v>19</v>
      </c>
      <c r="F632" s="10">
        <v>15</v>
      </c>
      <c r="G632" s="10">
        <v>11</v>
      </c>
      <c r="H632" s="10">
        <v>8</v>
      </c>
      <c r="I632" s="10">
        <v>10</v>
      </c>
      <c r="J632" s="10"/>
      <c r="K632" s="343"/>
      <c r="L632" s="344"/>
      <c r="M632" s="10">
        <v>2242.73</v>
      </c>
      <c r="N632" s="10">
        <v>2372.46</v>
      </c>
      <c r="O632" s="10">
        <v>895.84</v>
      </c>
      <c r="P632" s="10">
        <v>488.55</v>
      </c>
      <c r="Q632" s="10">
        <v>6060.12</v>
      </c>
      <c r="R632" s="10"/>
      <c r="S632" s="343"/>
      <c r="T632" s="344"/>
      <c r="U632" s="10">
        <v>98</v>
      </c>
      <c r="V632" s="10">
        <v>103</v>
      </c>
      <c r="W632" s="10">
        <v>43</v>
      </c>
      <c r="X632" s="10">
        <v>24</v>
      </c>
      <c r="Y632" s="10">
        <v>303</v>
      </c>
      <c r="Z632" s="10"/>
      <c r="AA632" s="208"/>
      <c r="AB632" s="10" t="s">
        <v>563</v>
      </c>
      <c r="AC632" s="10"/>
      <c r="AD632" s="253">
        <v>8009</v>
      </c>
      <c r="AE632" s="220">
        <v>1</v>
      </c>
      <c r="AF632" s="220"/>
      <c r="AG632" s="220"/>
      <c r="AH632" s="220"/>
      <c r="AI632" s="220">
        <v>1</v>
      </c>
      <c r="AJ632" s="220"/>
      <c r="AK632" s="343"/>
      <c r="AL632" s="344"/>
      <c r="AM632" s="220">
        <v>11.18</v>
      </c>
      <c r="AN632" s="220">
        <v>0</v>
      </c>
      <c r="AO632" s="220">
        <v>0</v>
      </c>
      <c r="AP632" s="220">
        <v>0</v>
      </c>
      <c r="AQ632" s="220">
        <v>48.22</v>
      </c>
      <c r="AR632" s="220"/>
      <c r="AS632" s="343"/>
      <c r="AT632" s="344"/>
      <c r="AU632" s="220">
        <v>11.18</v>
      </c>
      <c r="AV632" s="220">
        <v>0</v>
      </c>
      <c r="AW632" s="220">
        <v>0</v>
      </c>
      <c r="AX632" s="220">
        <v>0</v>
      </c>
      <c r="AY632" s="220">
        <v>48.22</v>
      </c>
      <c r="AZ632" s="220"/>
      <c r="BA632" s="208"/>
    </row>
    <row r="633" spans="1:53" x14ac:dyDescent="0.25">
      <c r="A633" s="219"/>
      <c r="B633" s="10" t="s">
        <v>502</v>
      </c>
      <c r="C633" s="10"/>
      <c r="D633" s="253">
        <v>8353</v>
      </c>
      <c r="E633" s="10">
        <v>37</v>
      </c>
      <c r="F633" s="10">
        <v>13</v>
      </c>
      <c r="G633" s="10">
        <v>13</v>
      </c>
      <c r="H633" s="10">
        <v>3</v>
      </c>
      <c r="I633" s="10">
        <v>12</v>
      </c>
      <c r="J633" s="10"/>
      <c r="K633" s="343"/>
      <c r="L633" s="344"/>
      <c r="M633" s="10">
        <v>9178.3700000000008</v>
      </c>
      <c r="N633" s="10">
        <v>3479.84</v>
      </c>
      <c r="O633" s="10">
        <v>3292.26</v>
      </c>
      <c r="P633" s="10">
        <v>818.13</v>
      </c>
      <c r="Q633" s="10">
        <v>28513.54</v>
      </c>
      <c r="R633" s="10"/>
      <c r="S633" s="343"/>
      <c r="T633" s="344"/>
      <c r="U633" s="10">
        <v>219</v>
      </c>
      <c r="V633" s="10">
        <v>83</v>
      </c>
      <c r="W633" s="10">
        <v>80</v>
      </c>
      <c r="X633" s="10">
        <v>55</v>
      </c>
      <c r="Y633" s="10">
        <v>695</v>
      </c>
      <c r="Z633" s="10"/>
      <c r="AA633" s="208"/>
      <c r="AB633" s="10" t="s">
        <v>563</v>
      </c>
      <c r="AC633" s="10"/>
      <c r="AD633" s="253">
        <v>8091</v>
      </c>
      <c r="AE633" s="220">
        <v>77</v>
      </c>
      <c r="AF633" s="220">
        <v>35</v>
      </c>
      <c r="AG633" s="220">
        <v>23</v>
      </c>
      <c r="AH633" s="220">
        <v>14</v>
      </c>
      <c r="AI633" s="220">
        <v>14</v>
      </c>
      <c r="AJ633" s="220"/>
      <c r="AK633" s="343"/>
      <c r="AL633" s="344"/>
      <c r="AM633" s="220">
        <v>9603.3700000000008</v>
      </c>
      <c r="AN633" s="220">
        <v>5950.4</v>
      </c>
      <c r="AO633" s="220">
        <v>2378.0300000000002</v>
      </c>
      <c r="AP633" s="220">
        <v>1658.7</v>
      </c>
      <c r="AQ633" s="220">
        <v>6837.19</v>
      </c>
      <c r="AR633" s="220"/>
      <c r="AS633" s="343"/>
      <c r="AT633" s="344"/>
      <c r="AU633" s="220">
        <v>121.56164560000001</v>
      </c>
      <c r="AV633" s="220">
        <v>75.321518990000001</v>
      </c>
      <c r="AW633" s="220">
        <v>33.02819444</v>
      </c>
      <c r="AX633" s="220">
        <v>24.392647060000002</v>
      </c>
      <c r="AY633" s="220">
        <v>97.674142860000003</v>
      </c>
      <c r="AZ633" s="220"/>
      <c r="BA633" s="208"/>
    </row>
    <row r="634" spans="1:53" x14ac:dyDescent="0.25">
      <c r="A634" s="219"/>
      <c r="B634" s="10" t="s">
        <v>504</v>
      </c>
      <c r="C634" s="10"/>
      <c r="D634" s="253">
        <v>8008</v>
      </c>
      <c r="E634" s="10">
        <v>73</v>
      </c>
      <c r="F634" s="10">
        <v>47</v>
      </c>
      <c r="G634" s="10">
        <v>31</v>
      </c>
      <c r="H634" s="10">
        <v>24</v>
      </c>
      <c r="I634" s="10">
        <v>20</v>
      </c>
      <c r="J634" s="10"/>
      <c r="K634" s="343"/>
      <c r="L634" s="344"/>
      <c r="M634" s="10">
        <v>8235.7999999999993</v>
      </c>
      <c r="N634" s="10">
        <v>5214.43</v>
      </c>
      <c r="O634" s="10">
        <v>2444.13</v>
      </c>
      <c r="P634" s="10">
        <v>1595.56</v>
      </c>
      <c r="Q634" s="10">
        <v>15258.03</v>
      </c>
      <c r="R634" s="10"/>
      <c r="S634" s="343"/>
      <c r="T634" s="344"/>
      <c r="U634" s="10">
        <v>108</v>
      </c>
      <c r="V634" s="10">
        <v>69</v>
      </c>
      <c r="W634" s="10">
        <v>32</v>
      </c>
      <c r="X634" s="10">
        <v>21</v>
      </c>
      <c r="Y634" s="10">
        <v>201</v>
      </c>
      <c r="Z634" s="10"/>
      <c r="AA634" s="208"/>
      <c r="AB634" s="10" t="s">
        <v>565</v>
      </c>
      <c r="AC634" s="10"/>
      <c r="AD634" s="253">
        <v>8092</v>
      </c>
      <c r="AE634" s="220">
        <v>70</v>
      </c>
      <c r="AF634" s="220">
        <v>21</v>
      </c>
      <c r="AG634" s="220">
        <v>14</v>
      </c>
      <c r="AH634" s="220">
        <v>10</v>
      </c>
      <c r="AI634" s="220">
        <v>11</v>
      </c>
      <c r="AJ634" s="220"/>
      <c r="AK634" s="343"/>
      <c r="AL634" s="344"/>
      <c r="AM634" s="220">
        <v>13886.84</v>
      </c>
      <c r="AN634" s="220">
        <v>1462.34</v>
      </c>
      <c r="AO634" s="220">
        <v>908.16</v>
      </c>
      <c r="AP634" s="220">
        <v>353.57</v>
      </c>
      <c r="AQ634" s="220">
        <v>4534.96</v>
      </c>
      <c r="AR634" s="220"/>
      <c r="AS634" s="343"/>
      <c r="AT634" s="344"/>
      <c r="AU634" s="220">
        <v>190.2306849</v>
      </c>
      <c r="AV634" s="220">
        <v>20.03205479</v>
      </c>
      <c r="AW634" s="220">
        <v>13.35529412</v>
      </c>
      <c r="AX634" s="220">
        <v>5.1995588240000004</v>
      </c>
      <c r="AY634" s="220">
        <v>65.724057970000004</v>
      </c>
      <c r="AZ634" s="220"/>
      <c r="BA634" s="208"/>
    </row>
    <row r="635" spans="1:53" x14ac:dyDescent="0.25">
      <c r="A635" s="219"/>
      <c r="B635" s="10" t="s">
        <v>506</v>
      </c>
      <c r="C635" s="10"/>
      <c r="D635" s="253">
        <v>8081</v>
      </c>
      <c r="E635" s="10">
        <v>3147</v>
      </c>
      <c r="F635" s="10">
        <v>1810</v>
      </c>
      <c r="G635" s="10">
        <v>1745</v>
      </c>
      <c r="H635" s="10">
        <v>1404</v>
      </c>
      <c r="I635" s="10">
        <v>1597</v>
      </c>
      <c r="J635" s="10"/>
      <c r="K635" s="343"/>
      <c r="L635" s="344"/>
      <c r="M635" s="10">
        <v>563740.63</v>
      </c>
      <c r="N635" s="10">
        <v>324744.53000000003</v>
      </c>
      <c r="O635" s="10">
        <v>301714.38</v>
      </c>
      <c r="P635" s="10">
        <v>195660.59</v>
      </c>
      <c r="Q635" s="10">
        <v>2064266.07</v>
      </c>
      <c r="R635" s="10"/>
      <c r="S635" s="343"/>
      <c r="T635" s="344"/>
      <c r="U635" s="10">
        <v>155</v>
      </c>
      <c r="V635" s="10">
        <v>89</v>
      </c>
      <c r="W635" s="10">
        <v>87</v>
      </c>
      <c r="X635" s="10">
        <v>58</v>
      </c>
      <c r="Y635" s="10">
        <v>593</v>
      </c>
      <c r="Z635" s="10"/>
      <c r="AA635" s="208"/>
      <c r="AB635" s="10" t="s">
        <v>568</v>
      </c>
      <c r="AC635" s="10"/>
      <c r="AD635" s="253">
        <v>8260</v>
      </c>
      <c r="AE635" s="220">
        <v>2</v>
      </c>
      <c r="AF635" s="220"/>
      <c r="AG635" s="220"/>
      <c r="AH635" s="220"/>
      <c r="AI635" s="220"/>
      <c r="AJ635" s="220"/>
      <c r="AK635" s="343"/>
      <c r="AL635" s="344"/>
      <c r="AM635" s="220">
        <v>532.82000000000005</v>
      </c>
      <c r="AN635" s="220">
        <v>0</v>
      </c>
      <c r="AO635" s="220">
        <v>0</v>
      </c>
      <c r="AP635" s="220">
        <v>0</v>
      </c>
      <c r="AQ635" s="220">
        <v>0</v>
      </c>
      <c r="AR635" s="220"/>
      <c r="AS635" s="343"/>
      <c r="AT635" s="344"/>
      <c r="AU635" s="220">
        <v>266.41000000000003</v>
      </c>
      <c r="AV635" s="220">
        <v>0</v>
      </c>
      <c r="AW635" s="220">
        <v>0</v>
      </c>
      <c r="AX635" s="220">
        <v>0</v>
      </c>
      <c r="AY635" s="220">
        <v>0</v>
      </c>
      <c r="AZ635" s="220"/>
      <c r="BA635" s="208"/>
    </row>
    <row r="636" spans="1:53" x14ac:dyDescent="0.25">
      <c r="A636" s="219"/>
      <c r="B636" s="10" t="s">
        <v>506</v>
      </c>
      <c r="C636" s="10"/>
      <c r="D636" s="253">
        <v>8181</v>
      </c>
      <c r="E636" s="10">
        <v>2</v>
      </c>
      <c r="F636" s="10"/>
      <c r="G636" s="10">
        <v>1</v>
      </c>
      <c r="H636" s="10">
        <v>2</v>
      </c>
      <c r="I636" s="10">
        <v>1</v>
      </c>
      <c r="J636" s="10"/>
      <c r="K636" s="343"/>
      <c r="L636" s="344"/>
      <c r="M636" s="10">
        <v>827.34</v>
      </c>
      <c r="N636" s="10">
        <v>0</v>
      </c>
      <c r="O636" s="10">
        <v>318.88</v>
      </c>
      <c r="P636" s="10">
        <v>233.82</v>
      </c>
      <c r="Q636" s="10">
        <v>6527.16</v>
      </c>
      <c r="R636" s="10"/>
      <c r="S636" s="343"/>
      <c r="T636" s="344"/>
      <c r="U636" s="10">
        <v>414</v>
      </c>
      <c r="V636" s="10">
        <v>0</v>
      </c>
      <c r="W636" s="10">
        <v>159</v>
      </c>
      <c r="X636" s="10">
        <v>117</v>
      </c>
      <c r="Y636" s="10">
        <v>3264</v>
      </c>
      <c r="Z636" s="10"/>
      <c r="AA636" s="208"/>
      <c r="AB636" s="10" t="s">
        <v>569</v>
      </c>
      <c r="AC636" s="10"/>
      <c r="AD636" s="253">
        <v>8330</v>
      </c>
      <c r="AE636" s="220">
        <v>12</v>
      </c>
      <c r="AF636" s="220">
        <v>7</v>
      </c>
      <c r="AG636" s="220">
        <v>4</v>
      </c>
      <c r="AH636" s="220">
        <v>3</v>
      </c>
      <c r="AI636" s="220">
        <v>4</v>
      </c>
      <c r="AJ636" s="220"/>
      <c r="AK636" s="343"/>
      <c r="AL636" s="344"/>
      <c r="AM636" s="220">
        <v>449.82</v>
      </c>
      <c r="AN636" s="220">
        <v>170.89</v>
      </c>
      <c r="AO636" s="220">
        <v>129.18</v>
      </c>
      <c r="AP636" s="220">
        <v>157.06</v>
      </c>
      <c r="AQ636" s="220">
        <v>536.83000000000004</v>
      </c>
      <c r="AR636" s="220"/>
      <c r="AS636" s="343"/>
      <c r="AT636" s="344"/>
      <c r="AU636" s="220">
        <v>37.484999999999999</v>
      </c>
      <c r="AV636" s="220">
        <v>14.240833329999999</v>
      </c>
      <c r="AW636" s="220">
        <v>12.917999999999999</v>
      </c>
      <c r="AX636" s="220">
        <v>15.706</v>
      </c>
      <c r="AY636" s="220">
        <v>44.735833329999998</v>
      </c>
      <c r="AZ636" s="220"/>
      <c r="BA636" s="208"/>
    </row>
    <row r="637" spans="1:53" x14ac:dyDescent="0.25">
      <c r="A637" s="219"/>
      <c r="B637" s="10" t="s">
        <v>508</v>
      </c>
      <c r="C637" s="10"/>
      <c r="D637" s="253">
        <v>8201</v>
      </c>
      <c r="E637" s="10">
        <v>2</v>
      </c>
      <c r="F637" s="10"/>
      <c r="G637" s="10">
        <v>1</v>
      </c>
      <c r="H637" s="10">
        <v>1</v>
      </c>
      <c r="I637" s="10">
        <v>1</v>
      </c>
      <c r="J637" s="10"/>
      <c r="K637" s="343"/>
      <c r="L637" s="344"/>
      <c r="M637" s="10">
        <v>222.66</v>
      </c>
      <c r="N637" s="10">
        <v>0</v>
      </c>
      <c r="O637" s="10">
        <v>142</v>
      </c>
      <c r="P637" s="10">
        <v>144.96</v>
      </c>
      <c r="Q637" s="10">
        <v>1116.94</v>
      </c>
      <c r="R637" s="10"/>
      <c r="S637" s="343"/>
      <c r="T637" s="344"/>
      <c r="U637" s="10">
        <v>111</v>
      </c>
      <c r="V637" s="10">
        <v>0</v>
      </c>
      <c r="W637" s="10">
        <v>71</v>
      </c>
      <c r="X637" s="10">
        <v>72</v>
      </c>
      <c r="Y637" s="10">
        <v>558</v>
      </c>
      <c r="Z637" s="10"/>
      <c r="AA637" s="208"/>
      <c r="AB637" s="10" t="s">
        <v>570</v>
      </c>
      <c r="AC637" s="10"/>
      <c r="AD637" s="253">
        <v>8252</v>
      </c>
      <c r="AE637" s="220">
        <v>2</v>
      </c>
      <c r="AF637" s="220">
        <v>1</v>
      </c>
      <c r="AG637" s="220"/>
      <c r="AH637" s="220"/>
      <c r="AI637" s="220">
        <v>1</v>
      </c>
      <c r="AJ637" s="220"/>
      <c r="AK637" s="343"/>
      <c r="AL637" s="344"/>
      <c r="AM637" s="220">
        <v>215.45</v>
      </c>
      <c r="AN637" s="220">
        <v>13.09</v>
      </c>
      <c r="AO637" s="220">
        <v>0</v>
      </c>
      <c r="AP637" s="220">
        <v>0</v>
      </c>
      <c r="AQ637" s="220">
        <v>468.65</v>
      </c>
      <c r="AR637" s="220"/>
      <c r="AS637" s="343"/>
      <c r="AT637" s="344"/>
      <c r="AU637" s="220">
        <v>71.816666670000004</v>
      </c>
      <c r="AV637" s="220">
        <v>4.3633333329999999</v>
      </c>
      <c r="AW637" s="220">
        <v>0</v>
      </c>
      <c r="AX637" s="220">
        <v>0</v>
      </c>
      <c r="AY637" s="220">
        <v>156.21666669999999</v>
      </c>
      <c r="AZ637" s="220"/>
      <c r="BA637" s="208"/>
    </row>
    <row r="638" spans="1:53" x14ac:dyDescent="0.25">
      <c r="A638" s="219"/>
      <c r="B638" s="10" t="s">
        <v>508</v>
      </c>
      <c r="C638" s="10"/>
      <c r="D638" s="253">
        <v>8205</v>
      </c>
      <c r="E638" s="10">
        <v>343</v>
      </c>
      <c r="F638" s="10">
        <v>154</v>
      </c>
      <c r="G638" s="10">
        <v>137</v>
      </c>
      <c r="H638" s="10">
        <v>103</v>
      </c>
      <c r="I638" s="10">
        <v>107</v>
      </c>
      <c r="J638" s="10"/>
      <c r="K638" s="343"/>
      <c r="L638" s="344"/>
      <c r="M638" s="10">
        <v>42442.879999999997</v>
      </c>
      <c r="N638" s="10">
        <v>23883.09</v>
      </c>
      <c r="O638" s="10">
        <v>18648.62</v>
      </c>
      <c r="P638" s="10">
        <v>10581.31</v>
      </c>
      <c r="Q638" s="10">
        <v>71418.179999999993</v>
      </c>
      <c r="R638" s="10"/>
      <c r="S638" s="343"/>
      <c r="T638" s="344"/>
      <c r="U638" s="10">
        <v>109</v>
      </c>
      <c r="V638" s="10">
        <v>61</v>
      </c>
      <c r="W638" s="10">
        <v>52</v>
      </c>
      <c r="X638" s="10">
        <v>29</v>
      </c>
      <c r="Y638" s="10">
        <v>194</v>
      </c>
      <c r="Z638" s="10"/>
      <c r="AA638" s="208"/>
      <c r="AB638" s="10" t="s">
        <v>572</v>
      </c>
      <c r="AC638" s="10"/>
      <c r="AD638" s="253">
        <v>8260</v>
      </c>
      <c r="AE638" s="220">
        <v>273</v>
      </c>
      <c r="AF638" s="220">
        <v>171</v>
      </c>
      <c r="AG638" s="220">
        <v>114</v>
      </c>
      <c r="AH638" s="220">
        <v>86</v>
      </c>
      <c r="AI638" s="220">
        <v>75</v>
      </c>
      <c r="AJ638" s="220"/>
      <c r="AK638" s="343"/>
      <c r="AL638" s="344"/>
      <c r="AM638" s="220">
        <v>52660.54</v>
      </c>
      <c r="AN638" s="220">
        <v>28188.51</v>
      </c>
      <c r="AO638" s="220">
        <v>19416.77</v>
      </c>
      <c r="AP638" s="220">
        <v>17244.490000000002</v>
      </c>
      <c r="AQ638" s="220">
        <v>138525.44</v>
      </c>
      <c r="AR638" s="220"/>
      <c r="AS638" s="343"/>
      <c r="AT638" s="344"/>
      <c r="AU638" s="220">
        <v>184.12776220000001</v>
      </c>
      <c r="AV638" s="220">
        <v>98.561223780000006</v>
      </c>
      <c r="AW638" s="220">
        <v>77.3576494</v>
      </c>
      <c r="AX638" s="220">
        <v>70.674139339999996</v>
      </c>
      <c r="AY638" s="220">
        <v>556.32706829999995</v>
      </c>
      <c r="AZ638" s="220"/>
      <c r="BA638" s="208"/>
    </row>
    <row r="639" spans="1:53" x14ac:dyDescent="0.25">
      <c r="A639" s="219"/>
      <c r="B639" s="10" t="s">
        <v>508</v>
      </c>
      <c r="C639" s="10"/>
      <c r="D639" s="253">
        <v>8215</v>
      </c>
      <c r="E639" s="10"/>
      <c r="F639" s="10"/>
      <c r="G639" s="10"/>
      <c r="H639" s="10"/>
      <c r="I639" s="10">
        <v>1</v>
      </c>
      <c r="J639" s="10"/>
      <c r="K639" s="343"/>
      <c r="L639" s="344"/>
      <c r="M639" s="10">
        <v>0</v>
      </c>
      <c r="N639" s="10">
        <v>0</v>
      </c>
      <c r="O639" s="10">
        <v>0</v>
      </c>
      <c r="P639" s="10">
        <v>0</v>
      </c>
      <c r="Q639" s="10">
        <v>507</v>
      </c>
      <c r="R639" s="10"/>
      <c r="S639" s="343"/>
      <c r="T639" s="344"/>
      <c r="U639" s="10">
        <v>0</v>
      </c>
      <c r="V639" s="10">
        <v>0</v>
      </c>
      <c r="W639" s="10">
        <v>0</v>
      </c>
      <c r="X639" s="10">
        <v>0</v>
      </c>
      <c r="Y639" s="10">
        <v>507</v>
      </c>
      <c r="Z639" s="10"/>
      <c r="AA639" s="208"/>
      <c r="AB639" s="10" t="s">
        <v>573</v>
      </c>
      <c r="AC639" s="10"/>
      <c r="AD639" s="253">
        <v>8260</v>
      </c>
      <c r="AE639" s="220">
        <v>22</v>
      </c>
      <c r="AF639" s="220">
        <v>13</v>
      </c>
      <c r="AG639" s="220">
        <v>6</v>
      </c>
      <c r="AH639" s="220">
        <v>4</v>
      </c>
      <c r="AI639" s="220">
        <v>6</v>
      </c>
      <c r="AJ639" s="220"/>
      <c r="AK639" s="343"/>
      <c r="AL639" s="344"/>
      <c r="AM639" s="220">
        <v>3609.23</v>
      </c>
      <c r="AN639" s="220">
        <v>3482.6</v>
      </c>
      <c r="AO639" s="220">
        <v>1622.76</v>
      </c>
      <c r="AP639" s="220">
        <v>55.71</v>
      </c>
      <c r="AQ639" s="220">
        <v>5108.3900000000003</v>
      </c>
      <c r="AR639" s="220"/>
      <c r="AS639" s="343"/>
      <c r="AT639" s="344"/>
      <c r="AU639" s="220">
        <v>164.05590910000001</v>
      </c>
      <c r="AV639" s="220">
        <v>158.30000000000001</v>
      </c>
      <c r="AW639" s="220">
        <v>77.274285710000001</v>
      </c>
      <c r="AX639" s="220">
        <v>2.7854999999999999</v>
      </c>
      <c r="AY639" s="220">
        <v>232.1995455</v>
      </c>
      <c r="AZ639" s="220"/>
      <c r="BA639" s="208"/>
    </row>
    <row r="640" spans="1:53" x14ac:dyDescent="0.25">
      <c r="A640" s="219"/>
      <c r="B640" s="10" t="s">
        <v>509</v>
      </c>
      <c r="C640" s="10"/>
      <c r="D640" s="253">
        <v>8083</v>
      </c>
      <c r="E640" s="10">
        <v>35</v>
      </c>
      <c r="F640" s="10">
        <v>24</v>
      </c>
      <c r="G640" s="10">
        <v>18</v>
      </c>
      <c r="H640" s="10">
        <v>11</v>
      </c>
      <c r="I640" s="10">
        <v>10</v>
      </c>
      <c r="J640" s="10"/>
      <c r="K640" s="343"/>
      <c r="L640" s="344"/>
      <c r="M640" s="10">
        <v>4791.6000000000004</v>
      </c>
      <c r="N640" s="10">
        <v>4091.66</v>
      </c>
      <c r="O640" s="10">
        <v>2645.51</v>
      </c>
      <c r="P640" s="10">
        <v>1449.4</v>
      </c>
      <c r="Q640" s="10">
        <v>5180.38</v>
      </c>
      <c r="R640" s="10"/>
      <c r="S640" s="343"/>
      <c r="T640" s="344"/>
      <c r="U640" s="10">
        <v>109</v>
      </c>
      <c r="V640" s="10">
        <v>93</v>
      </c>
      <c r="W640" s="10">
        <v>62</v>
      </c>
      <c r="X640" s="10">
        <v>35</v>
      </c>
      <c r="Y640" s="10">
        <v>120</v>
      </c>
      <c r="Z640" s="10"/>
      <c r="AA640" s="208"/>
      <c r="AB640" s="10" t="s">
        <v>574</v>
      </c>
      <c r="AC640" s="10"/>
      <c r="AD640" s="253">
        <v>8094</v>
      </c>
      <c r="AE640" s="220">
        <v>200</v>
      </c>
      <c r="AF640" s="220">
        <v>103</v>
      </c>
      <c r="AG640" s="220">
        <v>74</v>
      </c>
      <c r="AH640" s="220">
        <v>60</v>
      </c>
      <c r="AI640" s="220">
        <v>63</v>
      </c>
      <c r="AJ640" s="220"/>
      <c r="AK640" s="343"/>
      <c r="AL640" s="344"/>
      <c r="AM640" s="220">
        <v>55711.43</v>
      </c>
      <c r="AN640" s="220">
        <v>15524.21</v>
      </c>
      <c r="AO640" s="220">
        <v>14795.31</v>
      </c>
      <c r="AP640" s="220">
        <v>10135.870000000001</v>
      </c>
      <c r="AQ640" s="220">
        <v>94682.45</v>
      </c>
      <c r="AR640" s="220"/>
      <c r="AS640" s="343"/>
      <c r="AT640" s="344"/>
      <c r="AU640" s="220">
        <v>261.55600939999999</v>
      </c>
      <c r="AV640" s="220">
        <v>72.883615019999993</v>
      </c>
      <c r="AW640" s="220">
        <v>73.244108909999994</v>
      </c>
      <c r="AX640" s="220">
        <v>51.451116749999997</v>
      </c>
      <c r="AY640" s="220">
        <v>473.41224999999997</v>
      </c>
      <c r="AZ640" s="220"/>
      <c r="BA640" s="208"/>
    </row>
    <row r="641" spans="1:53" x14ac:dyDescent="0.25">
      <c r="A641" s="219"/>
      <c r="B641" s="10" t="s">
        <v>510</v>
      </c>
      <c r="C641" s="10"/>
      <c r="D641" s="253">
        <v>8244</v>
      </c>
      <c r="E641" s="10">
        <v>603</v>
      </c>
      <c r="F641" s="10">
        <v>458</v>
      </c>
      <c r="G641" s="10">
        <v>348</v>
      </c>
      <c r="H641" s="10">
        <v>279</v>
      </c>
      <c r="I641" s="10">
        <v>294</v>
      </c>
      <c r="J641" s="10"/>
      <c r="K641" s="343"/>
      <c r="L641" s="344"/>
      <c r="M641" s="10">
        <v>56134.97</v>
      </c>
      <c r="N641" s="10">
        <v>51053.2</v>
      </c>
      <c r="O641" s="10">
        <v>30488.31</v>
      </c>
      <c r="P641" s="10">
        <v>23442.78</v>
      </c>
      <c r="Q641" s="10">
        <v>158028.32</v>
      </c>
      <c r="R641" s="10"/>
      <c r="S641" s="343"/>
      <c r="T641" s="344"/>
      <c r="U641" s="10">
        <v>79</v>
      </c>
      <c r="V641" s="10">
        <v>72</v>
      </c>
      <c r="W641" s="10">
        <v>45</v>
      </c>
      <c r="X641" s="10">
        <v>35</v>
      </c>
      <c r="Y641" s="10">
        <v>234</v>
      </c>
      <c r="Z641" s="10"/>
      <c r="AA641" s="208"/>
      <c r="AB641" s="10" t="s">
        <v>575</v>
      </c>
      <c r="AC641" s="10"/>
      <c r="AD641" s="253">
        <v>8344</v>
      </c>
      <c r="AE641" s="220">
        <v>5</v>
      </c>
      <c r="AF641" s="220">
        <v>6</v>
      </c>
      <c r="AG641" s="220">
        <v>6</v>
      </c>
      <c r="AH641" s="220">
        <v>5</v>
      </c>
      <c r="AI641" s="220">
        <v>5</v>
      </c>
      <c r="AJ641" s="220"/>
      <c r="AK641" s="343"/>
      <c r="AL641" s="344"/>
      <c r="AM641" s="220">
        <v>77.959999999999994</v>
      </c>
      <c r="AN641" s="220">
        <v>178.02</v>
      </c>
      <c r="AO641" s="220">
        <v>352.64</v>
      </c>
      <c r="AP641" s="220">
        <v>123.17</v>
      </c>
      <c r="AQ641" s="220">
        <v>926.28</v>
      </c>
      <c r="AR641" s="220"/>
      <c r="AS641" s="343"/>
      <c r="AT641" s="344"/>
      <c r="AU641" s="220">
        <v>11.137142860000001</v>
      </c>
      <c r="AV641" s="220">
        <v>25.431428570000001</v>
      </c>
      <c r="AW641" s="220">
        <v>50.377142859999999</v>
      </c>
      <c r="AX641" s="220">
        <v>17.59571429</v>
      </c>
      <c r="AY641" s="220">
        <v>132.32571429999999</v>
      </c>
      <c r="AZ641" s="220"/>
      <c r="BA641" s="208"/>
    </row>
    <row r="642" spans="1:53" x14ac:dyDescent="0.25">
      <c r="A642" s="219"/>
      <c r="B642" s="10" t="s">
        <v>512</v>
      </c>
      <c r="C642" s="10"/>
      <c r="D642" s="253">
        <v>8245</v>
      </c>
      <c r="E642" s="10">
        <v>78</v>
      </c>
      <c r="F642" s="10">
        <v>32</v>
      </c>
      <c r="G642" s="10">
        <v>29</v>
      </c>
      <c r="H642" s="10">
        <v>18</v>
      </c>
      <c r="I642" s="10">
        <v>28</v>
      </c>
      <c r="J642" s="10"/>
      <c r="K642" s="343"/>
      <c r="L642" s="344"/>
      <c r="M642" s="10">
        <v>21987.54</v>
      </c>
      <c r="N642" s="10">
        <v>10820.94</v>
      </c>
      <c r="O642" s="10">
        <v>6678.59</v>
      </c>
      <c r="P642" s="10">
        <v>2773.3</v>
      </c>
      <c r="Q642" s="10">
        <v>26521.73</v>
      </c>
      <c r="R642" s="10"/>
      <c r="S642" s="343"/>
      <c r="T642" s="344"/>
      <c r="U642" s="10">
        <v>234</v>
      </c>
      <c r="V642" s="10">
        <v>115</v>
      </c>
      <c r="W642" s="10">
        <v>76</v>
      </c>
      <c r="X642" s="10">
        <v>34</v>
      </c>
      <c r="Y642" s="10">
        <v>295</v>
      </c>
      <c r="Z642" s="10"/>
      <c r="AA642" s="208"/>
      <c r="AB642" s="10" t="s">
        <v>660</v>
      </c>
      <c r="AC642" s="10"/>
      <c r="AD642" s="253">
        <v>8095</v>
      </c>
      <c r="AE642" s="220">
        <v>26</v>
      </c>
      <c r="AF642" s="220">
        <v>10</v>
      </c>
      <c r="AG642" s="220">
        <v>9</v>
      </c>
      <c r="AH642" s="220">
        <v>8</v>
      </c>
      <c r="AI642" s="220">
        <v>7</v>
      </c>
      <c r="AJ642" s="220"/>
      <c r="AK642" s="343"/>
      <c r="AL642" s="344"/>
      <c r="AM642" s="220">
        <v>10086.84</v>
      </c>
      <c r="AN642" s="220">
        <v>1126.1199999999999</v>
      </c>
      <c r="AO642" s="220">
        <v>1241.6099999999999</v>
      </c>
      <c r="AP642" s="220">
        <v>8554.98</v>
      </c>
      <c r="AQ642" s="220">
        <v>53695.58</v>
      </c>
      <c r="AR642" s="220"/>
      <c r="AS642" s="343"/>
      <c r="AT642" s="344"/>
      <c r="AU642" s="220">
        <v>387.9553846</v>
      </c>
      <c r="AV642" s="220">
        <v>43.312307689999997</v>
      </c>
      <c r="AW642" s="220">
        <v>51.733750000000001</v>
      </c>
      <c r="AX642" s="220">
        <v>342.19920000000002</v>
      </c>
      <c r="AY642" s="220">
        <v>2147.8231999999998</v>
      </c>
      <c r="AZ642" s="220"/>
      <c r="BA642" s="208"/>
    </row>
    <row r="643" spans="1:53" x14ac:dyDescent="0.25">
      <c r="A643" s="219"/>
      <c r="B643" s="10" t="s">
        <v>515</v>
      </c>
      <c r="C643" s="10"/>
      <c r="D643" s="253">
        <v>8062</v>
      </c>
      <c r="E643" s="10"/>
      <c r="F643" s="10"/>
      <c r="G643" s="10"/>
      <c r="H643" s="10"/>
      <c r="I643" s="10">
        <v>1</v>
      </c>
      <c r="J643" s="10"/>
      <c r="K643" s="343"/>
      <c r="L643" s="344"/>
      <c r="M643" s="10">
        <v>0</v>
      </c>
      <c r="N643" s="10">
        <v>0</v>
      </c>
      <c r="O643" s="10"/>
      <c r="P643" s="10"/>
      <c r="Q643" s="10">
        <v>53.95</v>
      </c>
      <c r="R643" s="10"/>
      <c r="S643" s="343"/>
      <c r="T643" s="344"/>
      <c r="U643" s="10">
        <v>0</v>
      </c>
      <c r="V643" s="10">
        <v>0</v>
      </c>
      <c r="W643" s="10"/>
      <c r="X643" s="10"/>
      <c r="Y643" s="10">
        <v>54</v>
      </c>
      <c r="Z643" s="10"/>
      <c r="AA643" s="208"/>
      <c r="AB643" s="10" t="s">
        <v>578</v>
      </c>
      <c r="AC643" s="10"/>
      <c r="AD643" s="253">
        <v>8270</v>
      </c>
      <c r="AE643" s="220">
        <v>47</v>
      </c>
      <c r="AF643" s="220">
        <v>30</v>
      </c>
      <c r="AG643" s="220">
        <v>22</v>
      </c>
      <c r="AH643" s="220">
        <v>16</v>
      </c>
      <c r="AI643" s="220">
        <v>15</v>
      </c>
      <c r="AJ643" s="220"/>
      <c r="AK643" s="343"/>
      <c r="AL643" s="344"/>
      <c r="AM643" s="220">
        <v>27140.94</v>
      </c>
      <c r="AN643" s="220">
        <v>3326.25</v>
      </c>
      <c r="AO643" s="220">
        <v>1997.98</v>
      </c>
      <c r="AP643" s="220">
        <v>1125.79</v>
      </c>
      <c r="AQ643" s="220">
        <v>4557.59</v>
      </c>
      <c r="AR643" s="220"/>
      <c r="AS643" s="343"/>
      <c r="AT643" s="344"/>
      <c r="AU643" s="220">
        <v>553.89673470000002</v>
      </c>
      <c r="AV643" s="220">
        <v>67.882653059999996</v>
      </c>
      <c r="AW643" s="220">
        <v>46.464651160000003</v>
      </c>
      <c r="AX643" s="220">
        <v>27.45829268</v>
      </c>
      <c r="AY643" s="220">
        <v>103.58159089999999</v>
      </c>
      <c r="AZ643" s="220"/>
      <c r="BA643" s="208"/>
    </row>
    <row r="644" spans="1:53" x14ac:dyDescent="0.25">
      <c r="A644" s="219"/>
      <c r="B644" s="10" t="s">
        <v>517</v>
      </c>
      <c r="C644" s="10"/>
      <c r="D644" s="253">
        <v>8246</v>
      </c>
      <c r="E644" s="10">
        <v>65</v>
      </c>
      <c r="F644" s="10">
        <v>14</v>
      </c>
      <c r="G644" s="10">
        <v>21</v>
      </c>
      <c r="H644" s="10">
        <v>19</v>
      </c>
      <c r="I644" s="10">
        <v>21</v>
      </c>
      <c r="J644" s="10"/>
      <c r="K644" s="343"/>
      <c r="L644" s="344"/>
      <c r="M644" s="10">
        <v>19608.64</v>
      </c>
      <c r="N644" s="10">
        <v>4096.41</v>
      </c>
      <c r="O644" s="10">
        <v>6803.94</v>
      </c>
      <c r="P644" s="10">
        <v>3861.61</v>
      </c>
      <c r="Q644" s="10">
        <v>33732.94</v>
      </c>
      <c r="R644" s="10"/>
      <c r="S644" s="343"/>
      <c r="T644" s="344"/>
      <c r="U644" s="10">
        <v>284</v>
      </c>
      <c r="V644" s="10">
        <v>59</v>
      </c>
      <c r="W644" s="10">
        <v>102</v>
      </c>
      <c r="X644" s="10">
        <v>59</v>
      </c>
      <c r="Y644" s="10">
        <v>496</v>
      </c>
      <c r="Z644" s="10"/>
      <c r="AA644" s="208"/>
      <c r="AB644" s="10" t="s">
        <v>582</v>
      </c>
      <c r="AC644" s="10"/>
      <c r="AD644" s="253">
        <v>8098</v>
      </c>
      <c r="AE644" s="220">
        <v>54</v>
      </c>
      <c r="AF644" s="220">
        <v>23</v>
      </c>
      <c r="AG644" s="220">
        <v>15</v>
      </c>
      <c r="AH644" s="220">
        <v>13</v>
      </c>
      <c r="AI644" s="220">
        <v>10</v>
      </c>
      <c r="AJ644" s="220"/>
      <c r="AK644" s="343"/>
      <c r="AL644" s="344"/>
      <c r="AM644" s="220">
        <v>5471.72</v>
      </c>
      <c r="AN644" s="220">
        <v>2767.35</v>
      </c>
      <c r="AO644" s="220">
        <v>1210.75</v>
      </c>
      <c r="AP644" s="220">
        <v>1151.48</v>
      </c>
      <c r="AQ644" s="220">
        <v>16205.55</v>
      </c>
      <c r="AR644" s="220"/>
      <c r="AS644" s="343"/>
      <c r="AT644" s="344"/>
      <c r="AU644" s="220">
        <v>95.995087720000001</v>
      </c>
      <c r="AV644" s="220">
        <v>48.55</v>
      </c>
      <c r="AW644" s="220">
        <v>22.421296300000002</v>
      </c>
      <c r="AX644" s="220">
        <v>21.323703699999999</v>
      </c>
      <c r="AY644" s="220">
        <v>300.10277780000001</v>
      </c>
      <c r="AZ644" s="220"/>
      <c r="BA644" s="208"/>
    </row>
    <row r="645" spans="1:53" x14ac:dyDescent="0.25">
      <c r="A645" s="219"/>
      <c r="B645" s="10" t="s">
        <v>652</v>
      </c>
      <c r="C645" s="10"/>
      <c r="D645" s="253">
        <v>8088</v>
      </c>
      <c r="E645" s="10">
        <v>23</v>
      </c>
      <c r="F645" s="10">
        <v>11</v>
      </c>
      <c r="G645" s="10">
        <v>7</v>
      </c>
      <c r="H645" s="10">
        <v>6</v>
      </c>
      <c r="I645" s="10">
        <v>7</v>
      </c>
      <c r="J645" s="10"/>
      <c r="K645" s="343"/>
      <c r="L645" s="344"/>
      <c r="M645" s="10">
        <v>6562.66</v>
      </c>
      <c r="N645" s="10">
        <v>3675.8</v>
      </c>
      <c r="O645" s="10">
        <v>2235</v>
      </c>
      <c r="P645" s="10">
        <v>1260.3499999999999</v>
      </c>
      <c r="Q645" s="10">
        <v>2011.5</v>
      </c>
      <c r="R645" s="10"/>
      <c r="S645" s="343"/>
      <c r="T645" s="344"/>
      <c r="U645" s="10">
        <v>285</v>
      </c>
      <c r="V645" s="10">
        <v>160</v>
      </c>
      <c r="W645" s="10">
        <v>102</v>
      </c>
      <c r="X645" s="10">
        <v>60</v>
      </c>
      <c r="Y645" s="10">
        <v>91</v>
      </c>
      <c r="Z645" s="10"/>
      <c r="AA645" s="208"/>
      <c r="AB645" s="10" t="s">
        <v>678</v>
      </c>
      <c r="AC645" s="10"/>
      <c r="AD645" s="253">
        <v>8085</v>
      </c>
      <c r="AE645" s="220">
        <v>1</v>
      </c>
      <c r="AF645" s="220"/>
      <c r="AG645" s="220"/>
      <c r="AH645" s="220"/>
      <c r="AI645" s="220"/>
      <c r="AJ645" s="220"/>
      <c r="AK645" s="343"/>
      <c r="AL645" s="344"/>
      <c r="AM645" s="220">
        <v>99.73</v>
      </c>
      <c r="AN645" s="220">
        <v>0</v>
      </c>
      <c r="AO645" s="220">
        <v>0</v>
      </c>
      <c r="AP645" s="220">
        <v>0</v>
      </c>
      <c r="AQ645" s="220">
        <v>0</v>
      </c>
      <c r="AR645" s="220"/>
      <c r="AS645" s="343"/>
      <c r="AT645" s="344"/>
      <c r="AU645" s="220">
        <v>99.73</v>
      </c>
      <c r="AV645" s="220">
        <v>0</v>
      </c>
      <c r="AW645" s="220">
        <v>0</v>
      </c>
      <c r="AX645" s="220">
        <v>0</v>
      </c>
      <c r="AY645" s="220">
        <v>0</v>
      </c>
      <c r="AZ645" s="220"/>
      <c r="BA645" s="208"/>
    </row>
    <row r="646" spans="1:53" x14ac:dyDescent="0.25">
      <c r="A646" s="219"/>
      <c r="B646" s="10" t="s">
        <v>520</v>
      </c>
      <c r="C646" s="10"/>
      <c r="D646" s="253">
        <v>8050</v>
      </c>
      <c r="E646" s="10">
        <v>1</v>
      </c>
      <c r="F646" s="10">
        <v>1</v>
      </c>
      <c r="G646" s="10">
        <v>1</v>
      </c>
      <c r="H646" s="10">
        <v>1</v>
      </c>
      <c r="I646" s="10">
        <v>1</v>
      </c>
      <c r="J646" s="10"/>
      <c r="K646" s="343"/>
      <c r="L646" s="344"/>
      <c r="M646" s="10">
        <v>41.54</v>
      </c>
      <c r="N646" s="10">
        <v>59.31</v>
      </c>
      <c r="O646" s="10">
        <v>45.42</v>
      </c>
      <c r="P646" s="10">
        <v>31.15</v>
      </c>
      <c r="Q646" s="10">
        <v>239.15</v>
      </c>
      <c r="R646" s="10"/>
      <c r="S646" s="343"/>
      <c r="T646" s="344"/>
      <c r="U646" s="10">
        <v>42</v>
      </c>
      <c r="V646" s="10">
        <v>59</v>
      </c>
      <c r="W646" s="10">
        <v>45</v>
      </c>
      <c r="X646" s="10">
        <v>31</v>
      </c>
      <c r="Y646" s="10">
        <v>239</v>
      </c>
      <c r="Z646" s="10"/>
      <c r="AA646" s="208"/>
      <c r="AB646" s="10"/>
      <c r="AC646" s="10"/>
      <c r="AD646" s="253"/>
      <c r="AE646" s="220"/>
      <c r="AF646" s="220"/>
      <c r="AG646" s="220"/>
      <c r="AH646" s="220"/>
      <c r="AI646" s="220"/>
      <c r="AJ646" s="220"/>
      <c r="AK646" s="343"/>
      <c r="AL646" s="344"/>
      <c r="AM646" s="220"/>
      <c r="AN646" s="220"/>
      <c r="AO646" s="220"/>
      <c r="AP646" s="220"/>
      <c r="AQ646" s="220"/>
      <c r="AR646" s="220"/>
      <c r="AS646" s="343"/>
      <c r="AT646" s="344"/>
      <c r="AU646" s="220"/>
      <c r="AV646" s="220"/>
      <c r="AW646" s="220"/>
      <c r="AX646" s="220"/>
      <c r="AY646" s="220"/>
      <c r="AZ646" s="220"/>
      <c r="BA646" s="208"/>
    </row>
    <row r="647" spans="1:53" x14ac:dyDescent="0.25">
      <c r="A647" s="219"/>
      <c r="B647" s="10" t="s">
        <v>521</v>
      </c>
      <c r="C647" s="10"/>
      <c r="D647" s="253">
        <v>8092</v>
      </c>
      <c r="E647" s="10">
        <v>13</v>
      </c>
      <c r="F647" s="10">
        <v>7</v>
      </c>
      <c r="G647" s="10">
        <v>6</v>
      </c>
      <c r="H647" s="10">
        <v>3</v>
      </c>
      <c r="I647" s="10">
        <v>4</v>
      </c>
      <c r="J647" s="10"/>
      <c r="K647" s="343"/>
      <c r="L647" s="344"/>
      <c r="M647" s="10">
        <v>-201.28</v>
      </c>
      <c r="N647" s="10">
        <v>750.48</v>
      </c>
      <c r="O647" s="10">
        <v>466.06</v>
      </c>
      <c r="P647" s="10">
        <v>218.24</v>
      </c>
      <c r="Q647" s="10">
        <v>9467.3700000000008</v>
      </c>
      <c r="R647" s="10"/>
      <c r="S647" s="343"/>
      <c r="T647" s="344"/>
      <c r="U647" s="10">
        <v>-13</v>
      </c>
      <c r="V647" s="10">
        <v>50</v>
      </c>
      <c r="W647" s="10">
        <v>31</v>
      </c>
      <c r="X647" s="10">
        <v>16</v>
      </c>
      <c r="Y647" s="10">
        <v>728</v>
      </c>
      <c r="Z647" s="10"/>
      <c r="AA647" s="208"/>
      <c r="AB647" s="10"/>
      <c r="AC647" s="10"/>
      <c r="AD647" s="253"/>
      <c r="AE647" s="220"/>
      <c r="AF647" s="220"/>
      <c r="AG647" s="220"/>
      <c r="AH647" s="220"/>
      <c r="AI647" s="220"/>
      <c r="AJ647" s="220"/>
      <c r="AK647" s="343"/>
      <c r="AL647" s="344"/>
      <c r="AM647" s="220"/>
      <c r="AN647" s="220"/>
      <c r="AO647" s="220"/>
      <c r="AP647" s="220"/>
      <c r="AQ647" s="220"/>
      <c r="AR647" s="220"/>
      <c r="AS647" s="343"/>
      <c r="AT647" s="344"/>
      <c r="AU647" s="220"/>
      <c r="AV647" s="220"/>
      <c r="AW647" s="220"/>
      <c r="AX647" s="220"/>
      <c r="AY647" s="220"/>
      <c r="AZ647" s="220"/>
      <c r="BA647" s="208"/>
    </row>
    <row r="648" spans="1:53" x14ac:dyDescent="0.25">
      <c r="A648" s="219"/>
      <c r="B648" s="10" t="s">
        <v>522</v>
      </c>
      <c r="C648" s="10"/>
      <c r="D648" s="253">
        <v>8270</v>
      </c>
      <c r="E648" s="10">
        <v>10</v>
      </c>
      <c r="F648" s="10">
        <v>5</v>
      </c>
      <c r="G648" s="10">
        <v>5</v>
      </c>
      <c r="H648" s="10">
        <v>5</v>
      </c>
      <c r="I648" s="10">
        <v>3</v>
      </c>
      <c r="J648" s="10"/>
      <c r="K648" s="343"/>
      <c r="L648" s="344"/>
      <c r="M648" s="10">
        <v>2274.84</v>
      </c>
      <c r="N648" s="10">
        <v>1473.02</v>
      </c>
      <c r="O648" s="10">
        <v>1560.78</v>
      </c>
      <c r="P648" s="10">
        <v>1225.02</v>
      </c>
      <c r="Q648" s="10">
        <v>4112.37</v>
      </c>
      <c r="R648" s="10"/>
      <c r="S648" s="343"/>
      <c r="T648" s="344"/>
      <c r="U648" s="10">
        <v>207</v>
      </c>
      <c r="V648" s="10">
        <v>134</v>
      </c>
      <c r="W648" s="10">
        <v>142</v>
      </c>
      <c r="X648" s="10">
        <v>111</v>
      </c>
      <c r="Y648" s="10">
        <v>374</v>
      </c>
      <c r="Z648" s="10"/>
      <c r="AA648" s="208"/>
      <c r="AB648" s="10"/>
      <c r="AC648" s="10"/>
      <c r="AD648" s="253"/>
      <c r="AE648" s="220"/>
      <c r="AF648" s="220"/>
      <c r="AG648" s="220"/>
      <c r="AH648" s="220"/>
      <c r="AI648" s="220"/>
      <c r="AJ648" s="220"/>
      <c r="AK648" s="343"/>
      <c r="AL648" s="344"/>
      <c r="AM648" s="220"/>
      <c r="AN648" s="220"/>
      <c r="AO648" s="220"/>
      <c r="AP648" s="220"/>
      <c r="AQ648" s="220"/>
      <c r="AR648" s="220"/>
      <c r="AS648" s="343"/>
      <c r="AT648" s="344"/>
      <c r="AU648" s="220"/>
      <c r="AV648" s="220"/>
      <c r="AW648" s="220"/>
      <c r="AX648" s="220"/>
      <c r="AY648" s="220"/>
      <c r="AZ648" s="220"/>
      <c r="BA648" s="208"/>
    </row>
    <row r="649" spans="1:53" x14ac:dyDescent="0.25">
      <c r="A649" s="219"/>
      <c r="B649" s="10" t="s">
        <v>523</v>
      </c>
      <c r="C649" s="10"/>
      <c r="D649" s="253">
        <v>8234</v>
      </c>
      <c r="E649" s="10">
        <v>64</v>
      </c>
      <c r="F649" s="10">
        <v>49</v>
      </c>
      <c r="G649" s="10">
        <v>35</v>
      </c>
      <c r="H649" s="10">
        <v>29</v>
      </c>
      <c r="I649" s="10">
        <v>29</v>
      </c>
      <c r="J649" s="10"/>
      <c r="K649" s="343"/>
      <c r="L649" s="344"/>
      <c r="M649" s="10">
        <v>13040.45</v>
      </c>
      <c r="N649" s="10">
        <v>8243.41</v>
      </c>
      <c r="O649" s="10">
        <v>5681.89</v>
      </c>
      <c r="P649" s="10">
        <v>4183.78</v>
      </c>
      <c r="Q649" s="10">
        <v>31238.41</v>
      </c>
      <c r="R649" s="10"/>
      <c r="S649" s="343"/>
      <c r="T649" s="344"/>
      <c r="U649" s="10">
        <v>167</v>
      </c>
      <c r="V649" s="10">
        <v>106</v>
      </c>
      <c r="W649" s="10">
        <v>77</v>
      </c>
      <c r="X649" s="10">
        <v>57</v>
      </c>
      <c r="Y649" s="10">
        <v>411</v>
      </c>
      <c r="Z649" s="10"/>
      <c r="AA649" s="208"/>
      <c r="AB649" s="10"/>
      <c r="AC649" s="10"/>
      <c r="AD649" s="253"/>
      <c r="AE649" s="220"/>
      <c r="AF649" s="220"/>
      <c r="AG649" s="220"/>
      <c r="AH649" s="220"/>
      <c r="AI649" s="220"/>
      <c r="AJ649" s="220"/>
      <c r="AK649" s="343"/>
      <c r="AL649" s="344"/>
      <c r="AM649" s="220"/>
      <c r="AN649" s="220"/>
      <c r="AO649" s="220"/>
      <c r="AP649" s="220"/>
      <c r="AQ649" s="220"/>
      <c r="AR649" s="220"/>
      <c r="AS649" s="343"/>
      <c r="AT649" s="344"/>
      <c r="AU649" s="220"/>
      <c r="AV649" s="220"/>
      <c r="AW649" s="220"/>
      <c r="AX649" s="220"/>
      <c r="AY649" s="220"/>
      <c r="AZ649" s="220"/>
      <c r="BA649" s="208"/>
    </row>
    <row r="650" spans="1:53" x14ac:dyDescent="0.25">
      <c r="A650" s="219"/>
      <c r="B650" s="10" t="s">
        <v>524</v>
      </c>
      <c r="C650" s="10"/>
      <c r="D650" s="253">
        <v>8247</v>
      </c>
      <c r="E650" s="10">
        <v>88</v>
      </c>
      <c r="F650" s="10">
        <v>38</v>
      </c>
      <c r="G650" s="10">
        <v>31</v>
      </c>
      <c r="H650" s="10">
        <v>23</v>
      </c>
      <c r="I650" s="10">
        <v>17</v>
      </c>
      <c r="J650" s="10"/>
      <c r="K650" s="343"/>
      <c r="L650" s="344"/>
      <c r="M650" s="10">
        <v>7175.6</v>
      </c>
      <c r="N650" s="10">
        <v>2971.75</v>
      </c>
      <c r="O650" s="10">
        <v>2076.0100000000002</v>
      </c>
      <c r="P650" s="10">
        <v>1564.79</v>
      </c>
      <c r="Q650" s="10">
        <v>10174.9</v>
      </c>
      <c r="R650" s="10"/>
      <c r="S650" s="343"/>
      <c r="T650" s="344"/>
      <c r="U650" s="10">
        <v>82</v>
      </c>
      <c r="V650" s="10">
        <v>34</v>
      </c>
      <c r="W650" s="10">
        <v>26</v>
      </c>
      <c r="X650" s="10">
        <v>20</v>
      </c>
      <c r="Y650" s="10">
        <v>127</v>
      </c>
      <c r="Z650" s="10"/>
      <c r="AA650" s="208"/>
      <c r="AB650" s="10"/>
      <c r="AC650" s="10"/>
      <c r="AD650" s="253"/>
      <c r="AE650" s="220"/>
      <c r="AF650" s="220"/>
      <c r="AG650" s="220"/>
      <c r="AH650" s="220"/>
      <c r="AI650" s="220"/>
      <c r="AJ650" s="220"/>
      <c r="AK650" s="343"/>
      <c r="AL650" s="344"/>
      <c r="AM650" s="220"/>
      <c r="AN650" s="220"/>
      <c r="AO650" s="220"/>
      <c r="AP650" s="220"/>
      <c r="AQ650" s="220"/>
      <c r="AR650" s="220"/>
      <c r="AS650" s="343"/>
      <c r="AT650" s="344"/>
      <c r="AU650" s="220"/>
      <c r="AV650" s="220"/>
      <c r="AW650" s="220"/>
      <c r="AX650" s="220"/>
      <c r="AY650" s="220"/>
      <c r="AZ650" s="220"/>
      <c r="BA650" s="208"/>
    </row>
    <row r="651" spans="1:53" x14ac:dyDescent="0.25">
      <c r="A651" s="219"/>
      <c r="B651" s="10" t="s">
        <v>526</v>
      </c>
      <c r="C651" s="10"/>
      <c r="D651" s="253">
        <v>8302</v>
      </c>
      <c r="E651" s="10">
        <v>4</v>
      </c>
      <c r="F651" s="10">
        <v>4</v>
      </c>
      <c r="G651" s="10">
        <v>3</v>
      </c>
      <c r="H651" s="10">
        <v>1</v>
      </c>
      <c r="I651" s="10">
        <v>1</v>
      </c>
      <c r="J651" s="10"/>
      <c r="K651" s="343"/>
      <c r="L651" s="344"/>
      <c r="M651" s="10">
        <v>218.45</v>
      </c>
      <c r="N651" s="10">
        <v>320.66000000000003</v>
      </c>
      <c r="O651" s="10">
        <v>1390.32</v>
      </c>
      <c r="P651" s="10">
        <v>17711.669999999998</v>
      </c>
      <c r="Q651" s="10">
        <v>15</v>
      </c>
      <c r="R651" s="10"/>
      <c r="S651" s="343"/>
      <c r="T651" s="344"/>
      <c r="U651" s="10">
        <v>44</v>
      </c>
      <c r="V651" s="10">
        <v>64</v>
      </c>
      <c r="W651" s="10">
        <v>348</v>
      </c>
      <c r="X651" s="10">
        <v>5904</v>
      </c>
      <c r="Y651" s="10">
        <v>4</v>
      </c>
      <c r="Z651" s="10"/>
      <c r="AA651" s="208"/>
      <c r="AB651" s="10"/>
      <c r="AC651" s="10"/>
      <c r="AD651" s="253"/>
      <c r="AE651" s="220"/>
      <c r="AF651" s="220"/>
      <c r="AG651" s="220"/>
      <c r="AH651" s="220"/>
      <c r="AI651" s="220"/>
      <c r="AJ651" s="220"/>
      <c r="AK651" s="343"/>
      <c r="AL651" s="344"/>
      <c r="AM651" s="220"/>
      <c r="AN651" s="220"/>
      <c r="AO651" s="220"/>
      <c r="AP651" s="220"/>
      <c r="AQ651" s="220"/>
      <c r="AR651" s="220"/>
      <c r="AS651" s="343"/>
      <c r="AT651" s="344"/>
      <c r="AU651" s="220"/>
      <c r="AV651" s="220"/>
      <c r="AW651" s="220"/>
      <c r="AX651" s="220"/>
      <c r="AY651" s="220"/>
      <c r="AZ651" s="220"/>
      <c r="BA651" s="208"/>
    </row>
    <row r="652" spans="1:53" x14ac:dyDescent="0.25">
      <c r="A652" s="219"/>
      <c r="B652" s="10" t="s">
        <v>527</v>
      </c>
      <c r="C652" s="10"/>
      <c r="D652" s="253">
        <v>8084</v>
      </c>
      <c r="E652" s="10">
        <v>414</v>
      </c>
      <c r="F652" s="10">
        <v>315</v>
      </c>
      <c r="G652" s="10">
        <v>244</v>
      </c>
      <c r="H652" s="10">
        <v>198</v>
      </c>
      <c r="I652" s="10">
        <v>206</v>
      </c>
      <c r="J652" s="10"/>
      <c r="K652" s="343"/>
      <c r="L652" s="344"/>
      <c r="M652" s="10">
        <v>54196.33</v>
      </c>
      <c r="N652" s="10">
        <v>49070.77</v>
      </c>
      <c r="O652" s="10">
        <v>30851.64</v>
      </c>
      <c r="P652" s="10">
        <v>26643.91</v>
      </c>
      <c r="Q652" s="10">
        <v>168487.43</v>
      </c>
      <c r="R652" s="10"/>
      <c r="S652" s="343"/>
      <c r="T652" s="344"/>
      <c r="U652" s="10">
        <v>113</v>
      </c>
      <c r="V652" s="10">
        <v>102</v>
      </c>
      <c r="W652" s="10">
        <v>67</v>
      </c>
      <c r="X652" s="10">
        <v>58</v>
      </c>
      <c r="Y652" s="10">
        <v>364</v>
      </c>
      <c r="Z652" s="10"/>
      <c r="AA652" s="208"/>
      <c r="AB652" s="10"/>
      <c r="AC652" s="10"/>
      <c r="AD652" s="253"/>
      <c r="AE652" s="220"/>
      <c r="AF652" s="220"/>
      <c r="AG652" s="220"/>
      <c r="AH652" s="220"/>
      <c r="AI652" s="220"/>
      <c r="AJ652" s="220"/>
      <c r="AK652" s="343"/>
      <c r="AL652" s="344"/>
      <c r="AM652" s="220"/>
      <c r="AN652" s="220"/>
      <c r="AO652" s="220"/>
      <c r="AP652" s="220"/>
      <c r="AQ652" s="220"/>
      <c r="AR652" s="220"/>
      <c r="AS652" s="343"/>
      <c r="AT652" s="344"/>
      <c r="AU652" s="220"/>
      <c r="AV652" s="220"/>
      <c r="AW652" s="220"/>
      <c r="AX652" s="220"/>
      <c r="AY652" s="220"/>
      <c r="AZ652" s="220"/>
      <c r="BA652" s="208"/>
    </row>
    <row r="653" spans="1:53" x14ac:dyDescent="0.25">
      <c r="A653" s="219"/>
      <c r="B653" s="10" t="s">
        <v>528</v>
      </c>
      <c r="C653" s="10"/>
      <c r="D653" s="253">
        <v>8248</v>
      </c>
      <c r="E653" s="10">
        <v>25</v>
      </c>
      <c r="F653" s="10">
        <v>15</v>
      </c>
      <c r="G653" s="10">
        <v>9</v>
      </c>
      <c r="H653" s="10">
        <v>8</v>
      </c>
      <c r="I653" s="10">
        <v>4</v>
      </c>
      <c r="J653" s="10"/>
      <c r="K653" s="343"/>
      <c r="L653" s="344"/>
      <c r="M653" s="10">
        <v>1380.06</v>
      </c>
      <c r="N653" s="10">
        <v>1097.3800000000001</v>
      </c>
      <c r="O653" s="10">
        <v>693.06</v>
      </c>
      <c r="P653" s="10">
        <v>1544.79</v>
      </c>
      <c r="Q653" s="10">
        <v>328.62</v>
      </c>
      <c r="R653" s="10"/>
      <c r="S653" s="343"/>
      <c r="T653" s="344"/>
      <c r="U653" s="10">
        <v>53</v>
      </c>
      <c r="V653" s="10">
        <v>42</v>
      </c>
      <c r="W653" s="10">
        <v>30</v>
      </c>
      <c r="X653" s="10">
        <v>67</v>
      </c>
      <c r="Y653" s="10">
        <v>14</v>
      </c>
      <c r="Z653" s="10"/>
      <c r="AA653" s="208"/>
      <c r="AB653" s="10"/>
      <c r="AC653" s="10"/>
      <c r="AD653" s="253"/>
      <c r="AE653" s="220"/>
      <c r="AF653" s="220"/>
      <c r="AG653" s="220"/>
      <c r="AH653" s="220"/>
      <c r="AI653" s="220"/>
      <c r="AJ653" s="220"/>
      <c r="AK653" s="343"/>
      <c r="AL653" s="344"/>
      <c r="AM653" s="220"/>
      <c r="AN653" s="220"/>
      <c r="AO653" s="220"/>
      <c r="AP653" s="220"/>
      <c r="AQ653" s="220"/>
      <c r="AR653" s="220"/>
      <c r="AS653" s="343"/>
      <c r="AT653" s="344"/>
      <c r="AU653" s="220"/>
      <c r="AV653" s="220"/>
      <c r="AW653" s="220"/>
      <c r="AX653" s="220"/>
      <c r="AY653" s="220"/>
      <c r="AZ653" s="220"/>
      <c r="BA653" s="208"/>
    </row>
    <row r="654" spans="1:53" x14ac:dyDescent="0.25">
      <c r="A654" s="219"/>
      <c r="B654" s="10" t="s">
        <v>530</v>
      </c>
      <c r="C654" s="10"/>
      <c r="D654" s="253">
        <v>8008</v>
      </c>
      <c r="E654" s="10">
        <v>84</v>
      </c>
      <c r="F654" s="10">
        <v>56</v>
      </c>
      <c r="G654" s="10">
        <v>37</v>
      </c>
      <c r="H654" s="10">
        <v>28</v>
      </c>
      <c r="I654" s="10">
        <v>24</v>
      </c>
      <c r="J654" s="10"/>
      <c r="K654" s="343"/>
      <c r="L654" s="344"/>
      <c r="M654" s="10">
        <v>8460.83</v>
      </c>
      <c r="N654" s="10">
        <v>6523.61</v>
      </c>
      <c r="O654" s="10">
        <v>3741.83</v>
      </c>
      <c r="P654" s="10">
        <v>2052.91</v>
      </c>
      <c r="Q654" s="10">
        <v>12650.01</v>
      </c>
      <c r="R654" s="10"/>
      <c r="S654" s="343"/>
      <c r="T654" s="344"/>
      <c r="U654" s="10">
        <v>97</v>
      </c>
      <c r="V654" s="10">
        <v>75</v>
      </c>
      <c r="W654" s="10">
        <v>44</v>
      </c>
      <c r="X654" s="10">
        <v>24</v>
      </c>
      <c r="Y654" s="10">
        <v>145</v>
      </c>
      <c r="Z654" s="10"/>
      <c r="AA654" s="208"/>
      <c r="AB654" s="10"/>
      <c r="AC654" s="10"/>
      <c r="AD654" s="253"/>
      <c r="AE654" s="220"/>
      <c r="AF654" s="220"/>
      <c r="AG654" s="220"/>
      <c r="AH654" s="220"/>
      <c r="AI654" s="220"/>
      <c r="AJ654" s="220"/>
      <c r="AK654" s="343"/>
      <c r="AL654" s="344"/>
      <c r="AM654" s="220"/>
      <c r="AN654" s="220"/>
      <c r="AO654" s="220"/>
      <c r="AP654" s="220"/>
      <c r="AQ654" s="220"/>
      <c r="AR654" s="220"/>
      <c r="AS654" s="343"/>
      <c r="AT654" s="344"/>
      <c r="AU654" s="220"/>
      <c r="AV654" s="220"/>
      <c r="AW654" s="220"/>
      <c r="AX654" s="220"/>
      <c r="AY654" s="220"/>
      <c r="AZ654" s="220"/>
      <c r="BA654" s="208"/>
    </row>
    <row r="655" spans="1:53" x14ac:dyDescent="0.25">
      <c r="A655" s="219"/>
      <c r="B655" s="10" t="s">
        <v>531</v>
      </c>
      <c r="C655" s="10"/>
      <c r="D655" s="253">
        <v>8210</v>
      </c>
      <c r="E655" s="10">
        <v>103</v>
      </c>
      <c r="F655" s="10">
        <v>47</v>
      </c>
      <c r="G655" s="10">
        <v>40</v>
      </c>
      <c r="H655" s="10">
        <v>30</v>
      </c>
      <c r="I655" s="10">
        <v>33</v>
      </c>
      <c r="J655" s="10"/>
      <c r="K655" s="343"/>
      <c r="L655" s="344"/>
      <c r="M655" s="10">
        <v>17633.150000000001</v>
      </c>
      <c r="N655" s="10">
        <v>8196.4599999999991</v>
      </c>
      <c r="O655" s="10">
        <v>8530.5499999999993</v>
      </c>
      <c r="P655" s="10">
        <v>3334.29</v>
      </c>
      <c r="Q655" s="10">
        <v>48303.35</v>
      </c>
      <c r="R655" s="10"/>
      <c r="S655" s="343"/>
      <c r="T655" s="344"/>
      <c r="U655" s="10">
        <v>155</v>
      </c>
      <c r="V655" s="10">
        <v>72</v>
      </c>
      <c r="W655" s="10">
        <v>80</v>
      </c>
      <c r="X655" s="10">
        <v>32</v>
      </c>
      <c r="Y655" s="10">
        <v>439</v>
      </c>
      <c r="Z655" s="10"/>
      <c r="AA655" s="208"/>
      <c r="AB655" s="10"/>
      <c r="AC655" s="10"/>
      <c r="AD655" s="253"/>
      <c r="AE655" s="220"/>
      <c r="AF655" s="220"/>
      <c r="AG655" s="220"/>
      <c r="AH655" s="220"/>
      <c r="AI655" s="220"/>
      <c r="AJ655" s="220"/>
      <c r="AK655" s="343"/>
      <c r="AL655" s="344"/>
      <c r="AM655" s="220"/>
      <c r="AN655" s="220"/>
      <c r="AO655" s="220"/>
      <c r="AP655" s="220"/>
      <c r="AQ655" s="220"/>
      <c r="AR655" s="220"/>
      <c r="AS655" s="343"/>
      <c r="AT655" s="344"/>
      <c r="AU655" s="220"/>
      <c r="AV655" s="220"/>
      <c r="AW655" s="220"/>
      <c r="AX655" s="220"/>
      <c r="AY655" s="220"/>
      <c r="AZ655" s="220"/>
      <c r="BA655" s="208"/>
    </row>
    <row r="656" spans="1:53" x14ac:dyDescent="0.25">
      <c r="A656" s="219"/>
      <c r="B656" s="10" t="s">
        <v>532</v>
      </c>
      <c r="C656" s="10"/>
      <c r="D656" s="253">
        <v>8085</v>
      </c>
      <c r="E656" s="10">
        <v>813</v>
      </c>
      <c r="F656" s="10">
        <v>560</v>
      </c>
      <c r="G656" s="10">
        <v>430</v>
      </c>
      <c r="H656" s="10">
        <v>351</v>
      </c>
      <c r="I656" s="10">
        <v>403</v>
      </c>
      <c r="J656" s="10"/>
      <c r="K656" s="343"/>
      <c r="L656" s="344"/>
      <c r="M656" s="10">
        <v>141004.82</v>
      </c>
      <c r="N656" s="10">
        <v>106472.25</v>
      </c>
      <c r="O656" s="10">
        <v>70404.679999999993</v>
      </c>
      <c r="P656" s="10">
        <v>47932.25</v>
      </c>
      <c r="Q656" s="10">
        <v>470235.93</v>
      </c>
      <c r="R656" s="10"/>
      <c r="S656" s="343"/>
      <c r="T656" s="344"/>
      <c r="U656" s="10">
        <v>144</v>
      </c>
      <c r="V656" s="10">
        <v>109</v>
      </c>
      <c r="W656" s="10">
        <v>75</v>
      </c>
      <c r="X656" s="10">
        <v>52</v>
      </c>
      <c r="Y656" s="10">
        <v>502</v>
      </c>
      <c r="Z656" s="10"/>
      <c r="AA656" s="208"/>
      <c r="AB656" s="10"/>
      <c r="AC656" s="10"/>
      <c r="AD656" s="253"/>
      <c r="AE656" s="220"/>
      <c r="AF656" s="220"/>
      <c r="AG656" s="220"/>
      <c r="AH656" s="220"/>
      <c r="AI656" s="220"/>
      <c r="AJ656" s="220"/>
      <c r="AK656" s="343"/>
      <c r="AL656" s="344"/>
      <c r="AM656" s="220"/>
      <c r="AN656" s="220"/>
      <c r="AO656" s="220"/>
      <c r="AP656" s="220"/>
      <c r="AQ656" s="220"/>
      <c r="AR656" s="220"/>
      <c r="AS656" s="343"/>
      <c r="AT656" s="344"/>
      <c r="AU656" s="220"/>
      <c r="AV656" s="220"/>
      <c r="AW656" s="220"/>
      <c r="AX656" s="220"/>
      <c r="AY656" s="220"/>
      <c r="AZ656" s="220"/>
      <c r="BA656" s="208"/>
    </row>
    <row r="657" spans="1:53" x14ac:dyDescent="0.25">
      <c r="A657" s="219"/>
      <c r="B657" s="10" t="s">
        <v>533</v>
      </c>
      <c r="C657" s="10"/>
      <c r="D657" s="253">
        <v>8037</v>
      </c>
      <c r="E657" s="10">
        <v>48</v>
      </c>
      <c r="F657" s="10">
        <v>36</v>
      </c>
      <c r="G657" s="10">
        <v>27</v>
      </c>
      <c r="H657" s="10">
        <v>23</v>
      </c>
      <c r="I657" s="10">
        <v>24</v>
      </c>
      <c r="J657" s="10"/>
      <c r="K657" s="343"/>
      <c r="L657" s="344"/>
      <c r="M657" s="10">
        <v>9229.66</v>
      </c>
      <c r="N657" s="10">
        <v>9050.41</v>
      </c>
      <c r="O657" s="10">
        <v>5339.95</v>
      </c>
      <c r="P657" s="10">
        <v>3908.08</v>
      </c>
      <c r="Q657" s="10">
        <v>31641.58</v>
      </c>
      <c r="R657" s="10"/>
      <c r="S657" s="343"/>
      <c r="T657" s="344"/>
      <c r="U657" s="10">
        <v>156</v>
      </c>
      <c r="V657" s="10">
        <v>153</v>
      </c>
      <c r="W657" s="10">
        <v>91</v>
      </c>
      <c r="X657" s="10">
        <v>69</v>
      </c>
      <c r="Y657" s="10">
        <v>546</v>
      </c>
      <c r="Z657" s="10"/>
      <c r="AA657" s="208"/>
      <c r="AB657" s="10"/>
      <c r="AC657" s="10"/>
      <c r="AD657" s="253"/>
      <c r="AE657" s="220"/>
      <c r="AF657" s="220"/>
      <c r="AG657" s="220"/>
      <c r="AH657" s="220"/>
      <c r="AI657" s="220"/>
      <c r="AJ657" s="220"/>
      <c r="AK657" s="343"/>
      <c r="AL657" s="344"/>
      <c r="AM657" s="220"/>
      <c r="AN657" s="220"/>
      <c r="AO657" s="220"/>
      <c r="AP657" s="220"/>
      <c r="AQ657" s="220"/>
      <c r="AR657" s="220"/>
      <c r="AS657" s="343"/>
      <c r="AT657" s="344"/>
      <c r="AU657" s="220"/>
      <c r="AV657" s="220"/>
      <c r="AW657" s="220"/>
      <c r="AX657" s="220"/>
      <c r="AY657" s="220"/>
      <c r="AZ657" s="220"/>
      <c r="BA657" s="208"/>
    </row>
    <row r="658" spans="1:53" x14ac:dyDescent="0.25">
      <c r="A658" s="219"/>
      <c r="B658" s="10" t="s">
        <v>534</v>
      </c>
      <c r="C658" s="10"/>
      <c r="D658" s="253">
        <v>8088</v>
      </c>
      <c r="E658" s="10">
        <v>25</v>
      </c>
      <c r="F658" s="10">
        <v>14</v>
      </c>
      <c r="G658" s="10">
        <v>9</v>
      </c>
      <c r="H658" s="10">
        <v>8</v>
      </c>
      <c r="I658" s="10">
        <v>7</v>
      </c>
      <c r="J658" s="10"/>
      <c r="K658" s="343"/>
      <c r="L658" s="344"/>
      <c r="M658" s="10">
        <v>6273.25</v>
      </c>
      <c r="N658" s="10">
        <v>3138.34</v>
      </c>
      <c r="O658" s="10">
        <v>2736.7</v>
      </c>
      <c r="P658" s="10">
        <v>794.38</v>
      </c>
      <c r="Q658" s="10">
        <v>21248.25</v>
      </c>
      <c r="R658" s="10"/>
      <c r="S658" s="343"/>
      <c r="T658" s="344"/>
      <c r="U658" s="10">
        <v>232</v>
      </c>
      <c r="V658" s="10">
        <v>116</v>
      </c>
      <c r="W658" s="10">
        <v>144</v>
      </c>
      <c r="X658" s="10">
        <v>42</v>
      </c>
      <c r="Y658" s="10">
        <v>1250</v>
      </c>
      <c r="Z658" s="10"/>
      <c r="AA658" s="208"/>
      <c r="AB658" s="10"/>
      <c r="AC658" s="10"/>
      <c r="AD658" s="253"/>
      <c r="AE658" s="220"/>
      <c r="AF658" s="220"/>
      <c r="AG658" s="220"/>
      <c r="AH658" s="220"/>
      <c r="AI658" s="220"/>
      <c r="AJ658" s="220"/>
      <c r="AK658" s="343"/>
      <c r="AL658" s="344"/>
      <c r="AM658" s="220"/>
      <c r="AN658" s="220"/>
      <c r="AO658" s="220"/>
      <c r="AP658" s="220"/>
      <c r="AQ658" s="220"/>
      <c r="AR658" s="220"/>
      <c r="AS658" s="343"/>
      <c r="AT658" s="344"/>
      <c r="AU658" s="220"/>
      <c r="AV658" s="220"/>
      <c r="AW658" s="220"/>
      <c r="AX658" s="220"/>
      <c r="AY658" s="220"/>
      <c r="AZ658" s="220"/>
      <c r="BA658" s="208"/>
    </row>
    <row r="659" spans="1:53" x14ac:dyDescent="0.25">
      <c r="A659" s="219"/>
      <c r="B659" s="10" t="s">
        <v>535</v>
      </c>
      <c r="C659" s="10"/>
      <c r="D659" s="253">
        <v>8004</v>
      </c>
      <c r="E659" s="10">
        <v>1</v>
      </c>
      <c r="F659" s="10">
        <v>1</v>
      </c>
      <c r="G659" s="10">
        <v>1</v>
      </c>
      <c r="H659" s="10">
        <v>1</v>
      </c>
      <c r="I659" s="10">
        <v>1</v>
      </c>
      <c r="J659" s="10"/>
      <c r="K659" s="343"/>
      <c r="L659" s="344"/>
      <c r="M659" s="10">
        <v>44.76</v>
      </c>
      <c r="N659" s="10">
        <v>51.96</v>
      </c>
      <c r="O659" s="10">
        <v>56.94</v>
      </c>
      <c r="P659" s="10">
        <v>43.61</v>
      </c>
      <c r="Q659" s="10">
        <v>40.659999999999997</v>
      </c>
      <c r="R659" s="10"/>
      <c r="S659" s="343"/>
      <c r="T659" s="344"/>
      <c r="U659" s="10">
        <v>45</v>
      </c>
      <c r="V659" s="10">
        <v>52</v>
      </c>
      <c r="W659" s="10">
        <v>57</v>
      </c>
      <c r="X659" s="10">
        <v>44</v>
      </c>
      <c r="Y659" s="10">
        <v>41</v>
      </c>
      <c r="Z659" s="10"/>
      <c r="AA659" s="208"/>
      <c r="AB659" s="10"/>
      <c r="AC659" s="10"/>
      <c r="AD659" s="253"/>
      <c r="AE659" s="220"/>
      <c r="AF659" s="220"/>
      <c r="AG659" s="220"/>
      <c r="AH659" s="220"/>
      <c r="AI659" s="220"/>
      <c r="AJ659" s="220"/>
      <c r="AK659" s="343"/>
      <c r="AL659" s="344"/>
      <c r="AM659" s="220"/>
      <c r="AN659" s="220"/>
      <c r="AO659" s="220"/>
      <c r="AP659" s="220"/>
      <c r="AQ659" s="220"/>
      <c r="AR659" s="220"/>
      <c r="AS659" s="343"/>
      <c r="AT659" s="344"/>
      <c r="AU659" s="220"/>
      <c r="AV659" s="220"/>
      <c r="AW659" s="220"/>
      <c r="AX659" s="220"/>
      <c r="AY659" s="220"/>
      <c r="AZ659" s="220"/>
      <c r="BA659" s="208"/>
    </row>
    <row r="660" spans="1:53" x14ac:dyDescent="0.25">
      <c r="A660" s="219"/>
      <c r="B660" s="10" t="s">
        <v>535</v>
      </c>
      <c r="C660" s="10"/>
      <c r="D660" s="253">
        <v>8009</v>
      </c>
      <c r="E660" s="10">
        <v>174</v>
      </c>
      <c r="F660" s="10">
        <v>128</v>
      </c>
      <c r="G660" s="10">
        <v>99</v>
      </c>
      <c r="H660" s="10">
        <v>82</v>
      </c>
      <c r="I660" s="10">
        <v>86</v>
      </c>
      <c r="J660" s="10"/>
      <c r="K660" s="343"/>
      <c r="L660" s="344"/>
      <c r="M660" s="10">
        <v>16509.810000000001</v>
      </c>
      <c r="N660" s="10">
        <v>13475.86</v>
      </c>
      <c r="O660" s="10">
        <v>10410.51</v>
      </c>
      <c r="P660" s="10">
        <v>15185.22</v>
      </c>
      <c r="Q660" s="10">
        <v>72781.149999999994</v>
      </c>
      <c r="R660" s="10"/>
      <c r="S660" s="343"/>
      <c r="T660" s="344"/>
      <c r="U660" s="10">
        <v>85</v>
      </c>
      <c r="V660" s="10">
        <v>69</v>
      </c>
      <c r="W660" s="10">
        <v>58</v>
      </c>
      <c r="X660" s="10">
        <v>86</v>
      </c>
      <c r="Y660" s="10">
        <v>402</v>
      </c>
      <c r="Z660" s="10"/>
      <c r="AA660" s="208"/>
      <c r="AB660" s="10"/>
      <c r="AC660" s="10"/>
      <c r="AD660" s="253"/>
      <c r="AE660" s="220"/>
      <c r="AF660" s="220"/>
      <c r="AG660" s="220"/>
      <c r="AH660" s="220"/>
      <c r="AI660" s="220"/>
      <c r="AJ660" s="220"/>
      <c r="AK660" s="343"/>
      <c r="AL660" s="344"/>
      <c r="AM660" s="220"/>
      <c r="AN660" s="220"/>
      <c r="AO660" s="220"/>
      <c r="AP660" s="220"/>
      <c r="AQ660" s="220"/>
      <c r="AR660" s="220"/>
      <c r="AS660" s="343"/>
      <c r="AT660" s="344"/>
      <c r="AU660" s="220"/>
      <c r="AV660" s="220"/>
      <c r="AW660" s="220"/>
      <c r="AX660" s="220"/>
      <c r="AY660" s="220"/>
      <c r="AZ660" s="220"/>
      <c r="BA660" s="208"/>
    </row>
    <row r="661" spans="1:53" x14ac:dyDescent="0.25">
      <c r="A661" s="219"/>
      <c r="B661" s="10" t="s">
        <v>537</v>
      </c>
      <c r="C661" s="10"/>
      <c r="D661" s="253">
        <v>8204</v>
      </c>
      <c r="E661" s="10">
        <v>12</v>
      </c>
      <c r="F661" s="10">
        <v>6</v>
      </c>
      <c r="G661" s="10">
        <v>4</v>
      </c>
      <c r="H661" s="10">
        <v>3</v>
      </c>
      <c r="I661" s="10">
        <v>3</v>
      </c>
      <c r="J661" s="10"/>
      <c r="K661" s="343"/>
      <c r="L661" s="344"/>
      <c r="M661" s="10">
        <v>2199.98</v>
      </c>
      <c r="N661" s="10">
        <v>1261.17</v>
      </c>
      <c r="O661" s="10">
        <v>838.84</v>
      </c>
      <c r="P661" s="10">
        <v>319.48</v>
      </c>
      <c r="Q661" s="10">
        <v>4354.05</v>
      </c>
      <c r="R661" s="10"/>
      <c r="S661" s="343"/>
      <c r="T661" s="344"/>
      <c r="U661" s="10">
        <v>169</v>
      </c>
      <c r="V661" s="10">
        <v>97</v>
      </c>
      <c r="W661" s="10">
        <v>65</v>
      </c>
      <c r="X661" s="10">
        <v>25</v>
      </c>
      <c r="Y661" s="10">
        <v>335</v>
      </c>
      <c r="Z661" s="10"/>
      <c r="AA661" s="208"/>
      <c r="AB661" s="10"/>
      <c r="AC661" s="10"/>
      <c r="AD661" s="253"/>
      <c r="AE661" s="220"/>
      <c r="AF661" s="220"/>
      <c r="AG661" s="220"/>
      <c r="AH661" s="220"/>
      <c r="AI661" s="220"/>
      <c r="AJ661" s="220"/>
      <c r="AK661" s="343"/>
      <c r="AL661" s="344"/>
      <c r="AM661" s="220"/>
      <c r="AN661" s="220"/>
      <c r="AO661" s="220"/>
      <c r="AP661" s="220"/>
      <c r="AQ661" s="220"/>
      <c r="AR661" s="220"/>
      <c r="AS661" s="343"/>
      <c r="AT661" s="344"/>
      <c r="AU661" s="220"/>
      <c r="AV661" s="220"/>
      <c r="AW661" s="220"/>
      <c r="AX661" s="220"/>
      <c r="AY661" s="220"/>
      <c r="AZ661" s="220"/>
      <c r="BA661" s="208"/>
    </row>
    <row r="662" spans="1:53" x14ac:dyDescent="0.25">
      <c r="A662" s="219"/>
      <c r="B662" s="10" t="s">
        <v>677</v>
      </c>
      <c r="C662" s="10"/>
      <c r="D662" s="253">
        <v>8204</v>
      </c>
      <c r="E662" s="10">
        <v>1</v>
      </c>
      <c r="F662" s="10">
        <v>1</v>
      </c>
      <c r="G662" s="10"/>
      <c r="H662" s="10"/>
      <c r="I662" s="10"/>
      <c r="J662" s="10"/>
      <c r="K662" s="343"/>
      <c r="L662" s="344"/>
      <c r="M662" s="10">
        <v>30.94</v>
      </c>
      <c r="N662" s="10">
        <v>55.66</v>
      </c>
      <c r="O662" s="10">
        <v>0</v>
      </c>
      <c r="P662" s="10">
        <v>0</v>
      </c>
      <c r="Q662" s="10"/>
      <c r="R662" s="10"/>
      <c r="S662" s="343"/>
      <c r="T662" s="344"/>
      <c r="U662" s="10">
        <v>31</v>
      </c>
      <c r="V662" s="10">
        <v>56</v>
      </c>
      <c r="W662" s="10">
        <v>0</v>
      </c>
      <c r="X662" s="10">
        <v>0</v>
      </c>
      <c r="Y662" s="10"/>
      <c r="Z662" s="10"/>
      <c r="AA662" s="208"/>
      <c r="AB662" s="10"/>
      <c r="AC662" s="10"/>
      <c r="AD662" s="253"/>
      <c r="AE662" s="220"/>
      <c r="AF662" s="220"/>
      <c r="AG662" s="220"/>
      <c r="AH662" s="220"/>
      <c r="AI662" s="220"/>
      <c r="AJ662" s="220"/>
      <c r="AK662" s="343"/>
      <c r="AL662" s="344"/>
      <c r="AM662" s="220"/>
      <c r="AN662" s="220"/>
      <c r="AO662" s="220"/>
      <c r="AP662" s="220"/>
      <c r="AQ662" s="220"/>
      <c r="AR662" s="220"/>
      <c r="AS662" s="343"/>
      <c r="AT662" s="344"/>
      <c r="AU662" s="220"/>
      <c r="AV662" s="220"/>
      <c r="AW662" s="220"/>
      <c r="AX662" s="220"/>
      <c r="AY662" s="220"/>
      <c r="AZ662" s="220"/>
      <c r="BA662" s="208"/>
    </row>
    <row r="663" spans="1:53" x14ac:dyDescent="0.25">
      <c r="A663" s="219"/>
      <c r="B663" s="10" t="s">
        <v>539</v>
      </c>
      <c r="C663" s="10"/>
      <c r="D663" s="253">
        <v>8250</v>
      </c>
      <c r="E663" s="10">
        <v>45</v>
      </c>
      <c r="F663" s="10">
        <v>27</v>
      </c>
      <c r="G663" s="10">
        <v>24</v>
      </c>
      <c r="H663" s="10">
        <v>22</v>
      </c>
      <c r="I663" s="10">
        <v>23</v>
      </c>
      <c r="J663" s="10"/>
      <c r="K663" s="343"/>
      <c r="L663" s="344"/>
      <c r="M663" s="10">
        <v>8602.01</v>
      </c>
      <c r="N663" s="10">
        <v>5841.94</v>
      </c>
      <c r="O663" s="10">
        <v>5034.95</v>
      </c>
      <c r="P663" s="10">
        <v>3599.58</v>
      </c>
      <c r="Q663" s="10">
        <v>14832.13</v>
      </c>
      <c r="R663" s="10"/>
      <c r="S663" s="343"/>
      <c r="T663" s="344"/>
      <c r="U663" s="10">
        <v>172</v>
      </c>
      <c r="V663" s="10">
        <v>117</v>
      </c>
      <c r="W663" s="10">
        <v>103</v>
      </c>
      <c r="X663" s="10">
        <v>73</v>
      </c>
      <c r="Y663" s="10">
        <v>303</v>
      </c>
      <c r="Z663" s="10"/>
      <c r="AA663" s="208"/>
      <c r="AB663" s="10"/>
      <c r="AC663" s="10"/>
      <c r="AD663" s="253"/>
      <c r="AE663" s="220"/>
      <c r="AF663" s="220"/>
      <c r="AG663" s="220"/>
      <c r="AH663" s="220"/>
      <c r="AI663" s="220"/>
      <c r="AJ663" s="220"/>
      <c r="AK663" s="343"/>
      <c r="AL663" s="344"/>
      <c r="AM663" s="220"/>
      <c r="AN663" s="220"/>
      <c r="AO663" s="220"/>
      <c r="AP663" s="220"/>
      <c r="AQ663" s="220"/>
      <c r="AR663" s="220"/>
      <c r="AS663" s="343"/>
      <c r="AT663" s="344"/>
      <c r="AU663" s="220"/>
      <c r="AV663" s="220"/>
      <c r="AW663" s="220"/>
      <c r="AX663" s="220"/>
      <c r="AY663" s="220"/>
      <c r="AZ663" s="220"/>
      <c r="BA663" s="208"/>
    </row>
    <row r="664" spans="1:53" x14ac:dyDescent="0.25">
      <c r="A664" s="219"/>
      <c r="B664" s="10" t="s">
        <v>541</v>
      </c>
      <c r="C664" s="10"/>
      <c r="D664" s="253">
        <v>8087</v>
      </c>
      <c r="E664" s="10">
        <v>1758</v>
      </c>
      <c r="F664" s="10">
        <v>661</v>
      </c>
      <c r="G664" s="10">
        <v>811</v>
      </c>
      <c r="H664" s="10">
        <v>593</v>
      </c>
      <c r="I664" s="10">
        <v>764</v>
      </c>
      <c r="J664" s="10"/>
      <c r="K664" s="343"/>
      <c r="L664" s="344"/>
      <c r="M664" s="10">
        <v>280646.11</v>
      </c>
      <c r="N664" s="10">
        <v>122399.21</v>
      </c>
      <c r="O664" s="10">
        <v>133735.32999999999</v>
      </c>
      <c r="P664" s="10">
        <v>64709.120000000003</v>
      </c>
      <c r="Q664" s="10">
        <v>797130.22</v>
      </c>
      <c r="R664" s="10"/>
      <c r="S664" s="343"/>
      <c r="T664" s="344"/>
      <c r="U664" s="10">
        <v>140</v>
      </c>
      <c r="V664" s="10">
        <v>61</v>
      </c>
      <c r="W664" s="10">
        <v>69</v>
      </c>
      <c r="X664" s="10">
        <v>36</v>
      </c>
      <c r="Y664" s="10">
        <v>405</v>
      </c>
      <c r="Z664" s="10"/>
      <c r="AA664" s="208"/>
      <c r="AB664" s="10"/>
      <c r="AC664" s="10"/>
      <c r="AD664" s="253"/>
      <c r="AE664" s="220"/>
      <c r="AF664" s="220"/>
      <c r="AG664" s="220"/>
      <c r="AH664" s="220"/>
      <c r="AI664" s="220"/>
      <c r="AJ664" s="220"/>
      <c r="AK664" s="343"/>
      <c r="AL664" s="344"/>
      <c r="AM664" s="220"/>
      <c r="AN664" s="220"/>
      <c r="AO664" s="220"/>
      <c r="AP664" s="220"/>
      <c r="AQ664" s="220"/>
      <c r="AR664" s="220"/>
      <c r="AS664" s="343"/>
      <c r="AT664" s="344"/>
      <c r="AU664" s="220"/>
      <c r="AV664" s="220"/>
      <c r="AW664" s="220"/>
      <c r="AX664" s="220"/>
      <c r="AY664" s="220"/>
      <c r="AZ664" s="220"/>
      <c r="BA664" s="208"/>
    </row>
    <row r="665" spans="1:53" x14ac:dyDescent="0.25">
      <c r="A665" s="219"/>
      <c r="B665" s="10" t="s">
        <v>542</v>
      </c>
      <c r="C665" s="10"/>
      <c r="D665" s="253">
        <v>8012</v>
      </c>
      <c r="E665" s="10">
        <v>1308</v>
      </c>
      <c r="F665" s="10">
        <v>443</v>
      </c>
      <c r="G665" s="10">
        <v>529</v>
      </c>
      <c r="H665" s="10">
        <v>435</v>
      </c>
      <c r="I665" s="10">
        <v>553</v>
      </c>
      <c r="J665" s="10"/>
      <c r="K665" s="343"/>
      <c r="L665" s="344"/>
      <c r="M665" s="10">
        <v>236552.6</v>
      </c>
      <c r="N665" s="10">
        <v>77132.58</v>
      </c>
      <c r="O665" s="10">
        <v>91884.44</v>
      </c>
      <c r="P665" s="10">
        <v>62137.45</v>
      </c>
      <c r="Q665" s="10">
        <v>621884.14</v>
      </c>
      <c r="R665" s="10"/>
      <c r="S665" s="343"/>
      <c r="T665" s="344"/>
      <c r="U665" s="10">
        <v>156</v>
      </c>
      <c r="V665" s="10">
        <v>51</v>
      </c>
      <c r="W665" s="10">
        <v>70</v>
      </c>
      <c r="X665" s="10">
        <v>47</v>
      </c>
      <c r="Y665" s="10">
        <v>425</v>
      </c>
      <c r="Z665" s="10"/>
      <c r="AA665" s="208"/>
      <c r="AB665" s="10"/>
      <c r="AC665" s="10"/>
      <c r="AD665" s="253"/>
      <c r="AE665" s="220"/>
      <c r="AF665" s="220"/>
      <c r="AG665" s="220"/>
      <c r="AH665" s="220"/>
      <c r="AI665" s="220"/>
      <c r="AJ665" s="220"/>
      <c r="AK665" s="343"/>
      <c r="AL665" s="344"/>
      <c r="AM665" s="220"/>
      <c r="AN665" s="220"/>
      <c r="AO665" s="220"/>
      <c r="AP665" s="220"/>
      <c r="AQ665" s="220"/>
      <c r="AR665" s="220"/>
      <c r="AS665" s="343"/>
      <c r="AT665" s="344"/>
      <c r="AU665" s="220"/>
      <c r="AV665" s="220"/>
      <c r="AW665" s="220"/>
      <c r="AX665" s="220"/>
      <c r="AY665" s="220"/>
      <c r="AZ665" s="220"/>
      <c r="BA665" s="208"/>
    </row>
    <row r="666" spans="1:53" x14ac:dyDescent="0.25">
      <c r="A666" s="219"/>
      <c r="B666" s="10" t="s">
        <v>542</v>
      </c>
      <c r="C666" s="10"/>
      <c r="D666" s="253">
        <v>8080</v>
      </c>
      <c r="E666" s="10">
        <v>2</v>
      </c>
      <c r="F666" s="10"/>
      <c r="G666" s="10"/>
      <c r="H666" s="10"/>
      <c r="I666" s="10"/>
      <c r="J666" s="10"/>
      <c r="K666" s="343"/>
      <c r="L666" s="344"/>
      <c r="M666" s="10">
        <v>197.62</v>
      </c>
      <c r="N666" s="10">
        <v>0</v>
      </c>
      <c r="O666" s="10">
        <v>0</v>
      </c>
      <c r="P666" s="10">
        <v>0</v>
      </c>
      <c r="Q666" s="10">
        <v>0</v>
      </c>
      <c r="R666" s="10"/>
      <c r="S666" s="343"/>
      <c r="T666" s="344"/>
      <c r="U666" s="10">
        <v>99</v>
      </c>
      <c r="V666" s="10">
        <v>0</v>
      </c>
      <c r="W666" s="10">
        <v>0</v>
      </c>
      <c r="X666" s="10">
        <v>0</v>
      </c>
      <c r="Y666" s="10">
        <v>0</v>
      </c>
      <c r="Z666" s="10"/>
      <c r="AA666" s="208"/>
      <c r="AB666" s="10"/>
      <c r="AC666" s="10"/>
      <c r="AD666" s="253"/>
      <c r="AE666" s="220"/>
      <c r="AF666" s="220"/>
      <c r="AG666" s="220"/>
      <c r="AH666" s="220"/>
      <c r="AI666" s="220"/>
      <c r="AJ666" s="220"/>
      <c r="AK666" s="343"/>
      <c r="AL666" s="344"/>
      <c r="AM666" s="220"/>
      <c r="AN666" s="220"/>
      <c r="AO666" s="220"/>
      <c r="AP666" s="220"/>
      <c r="AQ666" s="220"/>
      <c r="AR666" s="220"/>
      <c r="AS666" s="343"/>
      <c r="AT666" s="344"/>
      <c r="AU666" s="220"/>
      <c r="AV666" s="220"/>
      <c r="AW666" s="220"/>
      <c r="AX666" s="220"/>
      <c r="AY666" s="220"/>
      <c r="AZ666" s="220"/>
      <c r="BA666" s="208"/>
    </row>
    <row r="667" spans="1:53" x14ac:dyDescent="0.25">
      <c r="A667" s="219"/>
      <c r="B667" s="10" t="s">
        <v>655</v>
      </c>
      <c r="C667" s="10"/>
      <c r="D667" s="253">
        <v>8302</v>
      </c>
      <c r="E667" s="10">
        <v>28</v>
      </c>
      <c r="F667" s="10">
        <v>15</v>
      </c>
      <c r="G667" s="10">
        <v>10</v>
      </c>
      <c r="H667" s="10">
        <v>7</v>
      </c>
      <c r="I667" s="10">
        <v>9</v>
      </c>
      <c r="J667" s="10"/>
      <c r="K667" s="343"/>
      <c r="L667" s="344"/>
      <c r="M667" s="10">
        <v>6455.31</v>
      </c>
      <c r="N667" s="10">
        <v>1710.32</v>
      </c>
      <c r="O667" s="10">
        <v>1423.45</v>
      </c>
      <c r="P667" s="10">
        <v>645.17999999999995</v>
      </c>
      <c r="Q667" s="10">
        <v>2707.04</v>
      </c>
      <c r="R667" s="10"/>
      <c r="S667" s="343"/>
      <c r="T667" s="344"/>
      <c r="U667" s="10">
        <v>174</v>
      </c>
      <c r="V667" s="10">
        <v>46</v>
      </c>
      <c r="W667" s="10">
        <v>42</v>
      </c>
      <c r="X667" s="10">
        <v>24</v>
      </c>
      <c r="Y667" s="10">
        <v>97</v>
      </c>
      <c r="Z667" s="10"/>
      <c r="AA667" s="208"/>
      <c r="AB667" s="10"/>
      <c r="AC667" s="10"/>
      <c r="AD667" s="253"/>
      <c r="AE667" s="220"/>
      <c r="AF667" s="220"/>
      <c r="AG667" s="220"/>
      <c r="AH667" s="220"/>
      <c r="AI667" s="220"/>
      <c r="AJ667" s="220"/>
      <c r="AK667" s="343"/>
      <c r="AL667" s="344"/>
      <c r="AM667" s="220"/>
      <c r="AN667" s="220"/>
      <c r="AO667" s="220"/>
      <c r="AP667" s="220"/>
      <c r="AQ667" s="220"/>
      <c r="AR667" s="220"/>
      <c r="AS667" s="343"/>
      <c r="AT667" s="344"/>
      <c r="AU667" s="220"/>
      <c r="AV667" s="220"/>
      <c r="AW667" s="220"/>
      <c r="AX667" s="220"/>
      <c r="AY667" s="220"/>
      <c r="AZ667" s="220"/>
      <c r="BA667" s="208"/>
    </row>
    <row r="668" spans="1:53" x14ac:dyDescent="0.25">
      <c r="A668" s="219"/>
      <c r="B668" s="10" t="s">
        <v>656</v>
      </c>
      <c r="C668" s="10"/>
      <c r="D668" s="253">
        <v>8302</v>
      </c>
      <c r="E668" s="10">
        <v>1</v>
      </c>
      <c r="F668" s="10"/>
      <c r="G668" s="10"/>
      <c r="H668" s="10"/>
      <c r="I668" s="10"/>
      <c r="J668" s="10"/>
      <c r="K668" s="343"/>
      <c r="L668" s="344"/>
      <c r="M668" s="10">
        <v>0.31</v>
      </c>
      <c r="N668" s="10">
        <v>0</v>
      </c>
      <c r="O668" s="10">
        <v>0</v>
      </c>
      <c r="P668" s="10"/>
      <c r="Q668" s="10">
        <v>0</v>
      </c>
      <c r="R668" s="10"/>
      <c r="S668" s="343"/>
      <c r="T668" s="344"/>
      <c r="U668" s="10">
        <v>0</v>
      </c>
      <c r="V668" s="10">
        <v>0</v>
      </c>
      <c r="W668" s="10">
        <v>0</v>
      </c>
      <c r="X668" s="10"/>
      <c r="Y668" s="10">
        <v>0</v>
      </c>
      <c r="Z668" s="10"/>
      <c r="AA668" s="208"/>
      <c r="AB668" s="10"/>
      <c r="AC668" s="10"/>
      <c r="AD668" s="253"/>
      <c r="AE668" s="220"/>
      <c r="AF668" s="220"/>
      <c r="AG668" s="220"/>
      <c r="AH668" s="220"/>
      <c r="AI668" s="220"/>
      <c r="AJ668" s="220"/>
      <c r="AK668" s="343"/>
      <c r="AL668" s="344"/>
      <c r="AM668" s="220"/>
      <c r="AN668" s="220"/>
      <c r="AO668" s="220"/>
      <c r="AP668" s="220"/>
      <c r="AQ668" s="220"/>
      <c r="AR668" s="220"/>
      <c r="AS668" s="343"/>
      <c r="AT668" s="344"/>
      <c r="AU668" s="220"/>
      <c r="AV668" s="220"/>
      <c r="AW668" s="220"/>
      <c r="AX668" s="220"/>
      <c r="AY668" s="220"/>
      <c r="AZ668" s="220"/>
      <c r="BA668" s="208"/>
    </row>
    <row r="669" spans="1:53" x14ac:dyDescent="0.25">
      <c r="A669" s="219"/>
      <c r="B669" s="10" t="s">
        <v>657</v>
      </c>
      <c r="C669" s="10"/>
      <c r="D669" s="253">
        <v>8406</v>
      </c>
      <c r="E669" s="10">
        <v>5</v>
      </c>
      <c r="F669" s="10">
        <v>3</v>
      </c>
      <c r="G669" s="10">
        <v>2</v>
      </c>
      <c r="H669" s="10">
        <v>2</v>
      </c>
      <c r="I669" s="10">
        <v>3</v>
      </c>
      <c r="J669" s="10"/>
      <c r="K669" s="343"/>
      <c r="L669" s="344"/>
      <c r="M669" s="10">
        <v>522.39</v>
      </c>
      <c r="N669" s="10">
        <v>180.26</v>
      </c>
      <c r="O669" s="10">
        <v>102.77</v>
      </c>
      <c r="P669" s="10">
        <v>69.47</v>
      </c>
      <c r="Q669" s="10">
        <v>858.39</v>
      </c>
      <c r="R669" s="10"/>
      <c r="S669" s="343"/>
      <c r="T669" s="344"/>
      <c r="U669" s="10">
        <v>87</v>
      </c>
      <c r="V669" s="10">
        <v>30</v>
      </c>
      <c r="W669" s="10">
        <v>17</v>
      </c>
      <c r="X669" s="10">
        <v>12</v>
      </c>
      <c r="Y669" s="10">
        <v>143</v>
      </c>
      <c r="Z669" s="10"/>
      <c r="AA669" s="208"/>
      <c r="AB669" s="10"/>
      <c r="AC669" s="10"/>
      <c r="AD669" s="253"/>
      <c r="AE669" s="220"/>
      <c r="AF669" s="220"/>
      <c r="AG669" s="220"/>
      <c r="AH669" s="220"/>
      <c r="AI669" s="220"/>
      <c r="AJ669" s="220"/>
      <c r="AK669" s="343"/>
      <c r="AL669" s="344"/>
      <c r="AM669" s="220"/>
      <c r="AN669" s="220"/>
      <c r="AO669" s="220"/>
      <c r="AP669" s="220"/>
      <c r="AQ669" s="220"/>
      <c r="AR669" s="220"/>
      <c r="AS669" s="343"/>
      <c r="AT669" s="344"/>
      <c r="AU669" s="220"/>
      <c r="AV669" s="220"/>
      <c r="AW669" s="220"/>
      <c r="AX669" s="220"/>
      <c r="AY669" s="220"/>
      <c r="AZ669" s="220"/>
      <c r="BA669" s="208"/>
    </row>
    <row r="670" spans="1:53" x14ac:dyDescent="0.25">
      <c r="A670" s="219"/>
      <c r="B670" s="10" t="s">
        <v>546</v>
      </c>
      <c r="C670" s="10"/>
      <c r="D670" s="253">
        <v>8406</v>
      </c>
      <c r="E670" s="10">
        <v>758</v>
      </c>
      <c r="F670" s="10">
        <v>518</v>
      </c>
      <c r="G670" s="10">
        <v>384</v>
      </c>
      <c r="H670" s="10">
        <v>310</v>
      </c>
      <c r="I670" s="10">
        <v>304</v>
      </c>
      <c r="J670" s="10"/>
      <c r="K670" s="343"/>
      <c r="L670" s="344"/>
      <c r="M670" s="10">
        <v>75338.48</v>
      </c>
      <c r="N670" s="10">
        <v>60225.31</v>
      </c>
      <c r="O670" s="10">
        <v>31162.880000000001</v>
      </c>
      <c r="P670" s="10">
        <v>21729.41</v>
      </c>
      <c r="Q670" s="10">
        <v>219543.61</v>
      </c>
      <c r="R670" s="10"/>
      <c r="S670" s="343"/>
      <c r="T670" s="344"/>
      <c r="U670" s="10">
        <v>90</v>
      </c>
      <c r="V670" s="10">
        <v>72</v>
      </c>
      <c r="W670" s="10">
        <v>40</v>
      </c>
      <c r="X670" s="10">
        <v>28</v>
      </c>
      <c r="Y670" s="10">
        <v>285</v>
      </c>
      <c r="Z670" s="10"/>
      <c r="AA670" s="208"/>
      <c r="AB670" s="10"/>
      <c r="AC670" s="10"/>
      <c r="AD670" s="253"/>
      <c r="AE670" s="220"/>
      <c r="AF670" s="220"/>
      <c r="AG670" s="220"/>
      <c r="AH670" s="220"/>
      <c r="AI670" s="220"/>
      <c r="AJ670" s="220"/>
      <c r="AK670" s="343"/>
      <c r="AL670" s="344"/>
      <c r="AM670" s="220"/>
      <c r="AN670" s="220"/>
      <c r="AO670" s="220"/>
      <c r="AP670" s="220"/>
      <c r="AQ670" s="220"/>
      <c r="AR670" s="220"/>
      <c r="AS670" s="343"/>
      <c r="AT670" s="344"/>
      <c r="AU670" s="220"/>
      <c r="AV670" s="220"/>
      <c r="AW670" s="220"/>
      <c r="AX670" s="220"/>
      <c r="AY670" s="220"/>
      <c r="AZ670" s="220"/>
      <c r="BA670" s="208"/>
    </row>
    <row r="671" spans="1:53" x14ac:dyDescent="0.25">
      <c r="A671" s="219"/>
      <c r="B671" s="10" t="s">
        <v>547</v>
      </c>
      <c r="C671" s="10"/>
      <c r="D671" s="253">
        <v>8094</v>
      </c>
      <c r="E671" s="10">
        <v>1</v>
      </c>
      <c r="F671" s="10">
        <v>1</v>
      </c>
      <c r="G671" s="10">
        <v>1</v>
      </c>
      <c r="H671" s="10">
        <v>1</v>
      </c>
      <c r="I671" s="10">
        <v>1</v>
      </c>
      <c r="J671" s="10"/>
      <c r="K671" s="343"/>
      <c r="L671" s="344"/>
      <c r="M671" s="10">
        <v>205.05</v>
      </c>
      <c r="N671" s="10">
        <v>253.79</v>
      </c>
      <c r="O671" s="10">
        <v>308.2</v>
      </c>
      <c r="P671" s="10">
        <v>182.93</v>
      </c>
      <c r="Q671" s="10">
        <v>470.52</v>
      </c>
      <c r="R671" s="10"/>
      <c r="S671" s="343"/>
      <c r="T671" s="344"/>
      <c r="U671" s="10">
        <v>205</v>
      </c>
      <c r="V671" s="10">
        <v>254</v>
      </c>
      <c r="W671" s="10">
        <v>308</v>
      </c>
      <c r="X671" s="10">
        <v>183</v>
      </c>
      <c r="Y671" s="10">
        <v>471</v>
      </c>
      <c r="Z671" s="10"/>
      <c r="AA671" s="208"/>
      <c r="AB671" s="10"/>
      <c r="AC671" s="10"/>
      <c r="AD671" s="253"/>
      <c r="AE671" s="220"/>
      <c r="AF671" s="220"/>
      <c r="AG671" s="220"/>
      <c r="AH671" s="220"/>
      <c r="AI671" s="220"/>
      <c r="AJ671" s="220"/>
      <c r="AK671" s="343"/>
      <c r="AL671" s="344"/>
      <c r="AM671" s="220"/>
      <c r="AN671" s="220"/>
      <c r="AO671" s="220"/>
      <c r="AP671" s="220"/>
      <c r="AQ671" s="220"/>
      <c r="AR671" s="220"/>
      <c r="AS671" s="343"/>
      <c r="AT671" s="344"/>
      <c r="AU671" s="220"/>
      <c r="AV671" s="220"/>
      <c r="AW671" s="220"/>
      <c r="AX671" s="220"/>
      <c r="AY671" s="220"/>
      <c r="AZ671" s="220"/>
      <c r="BA671" s="208"/>
    </row>
    <row r="672" spans="1:53" x14ac:dyDescent="0.25">
      <c r="A672" s="219"/>
      <c r="B672" s="10" t="s">
        <v>548</v>
      </c>
      <c r="C672" s="10"/>
      <c r="D672" s="253">
        <v>8251</v>
      </c>
      <c r="E672" s="10">
        <v>753</v>
      </c>
      <c r="F672" s="10">
        <v>471</v>
      </c>
      <c r="G672" s="10">
        <v>335</v>
      </c>
      <c r="H672" s="10">
        <v>256</v>
      </c>
      <c r="I672" s="10">
        <v>289</v>
      </c>
      <c r="J672" s="10"/>
      <c r="K672" s="343"/>
      <c r="L672" s="344"/>
      <c r="M672" s="10">
        <v>126635.84</v>
      </c>
      <c r="N672" s="10">
        <v>98909.23</v>
      </c>
      <c r="O672" s="10">
        <v>57862.99</v>
      </c>
      <c r="P672" s="10">
        <v>33025.85</v>
      </c>
      <c r="Q672" s="10">
        <v>252669.32</v>
      </c>
      <c r="R672" s="10"/>
      <c r="S672" s="343"/>
      <c r="T672" s="344"/>
      <c r="U672" s="10">
        <v>148</v>
      </c>
      <c r="V672" s="10">
        <v>115</v>
      </c>
      <c r="W672" s="10">
        <v>70</v>
      </c>
      <c r="X672" s="10">
        <v>41</v>
      </c>
      <c r="Y672" s="10">
        <v>308</v>
      </c>
      <c r="Z672" s="10"/>
      <c r="AA672" s="208"/>
      <c r="AB672" s="10"/>
      <c r="AC672" s="10"/>
      <c r="AD672" s="253"/>
      <c r="AE672" s="220"/>
      <c r="AF672" s="220"/>
      <c r="AG672" s="220"/>
      <c r="AH672" s="220"/>
      <c r="AI672" s="220"/>
      <c r="AJ672" s="220"/>
      <c r="AK672" s="343"/>
      <c r="AL672" s="344"/>
      <c r="AM672" s="220"/>
      <c r="AN672" s="220"/>
      <c r="AO672" s="220"/>
      <c r="AP672" s="220"/>
      <c r="AQ672" s="220"/>
      <c r="AR672" s="220"/>
      <c r="AS672" s="343"/>
      <c r="AT672" s="344"/>
      <c r="AU672" s="220"/>
      <c r="AV672" s="220"/>
      <c r="AW672" s="220"/>
      <c r="AX672" s="220"/>
      <c r="AY672" s="220"/>
      <c r="AZ672" s="220"/>
      <c r="BA672" s="208"/>
    </row>
    <row r="673" spans="1:53" x14ac:dyDescent="0.25">
      <c r="A673" s="219"/>
      <c r="B673" s="10" t="s">
        <v>549</v>
      </c>
      <c r="C673" s="10"/>
      <c r="D673" s="253">
        <v>8088</v>
      </c>
      <c r="E673" s="10">
        <v>220</v>
      </c>
      <c r="F673" s="10">
        <v>157</v>
      </c>
      <c r="G673" s="10">
        <v>120</v>
      </c>
      <c r="H673" s="10">
        <v>87</v>
      </c>
      <c r="I673" s="10">
        <v>108</v>
      </c>
      <c r="J673" s="10"/>
      <c r="K673" s="343"/>
      <c r="L673" s="344"/>
      <c r="M673" s="10">
        <v>46656.69</v>
      </c>
      <c r="N673" s="10">
        <v>39156.93</v>
      </c>
      <c r="O673" s="10">
        <v>25678.720000000001</v>
      </c>
      <c r="P673" s="10">
        <v>15647.45</v>
      </c>
      <c r="Q673" s="10">
        <v>175850.9</v>
      </c>
      <c r="R673" s="10"/>
      <c r="S673" s="343"/>
      <c r="T673" s="344"/>
      <c r="U673" s="10">
        <v>176</v>
      </c>
      <c r="V673" s="10">
        <v>148</v>
      </c>
      <c r="W673" s="10">
        <v>98</v>
      </c>
      <c r="X673" s="10">
        <v>60</v>
      </c>
      <c r="Y673" s="10">
        <v>664</v>
      </c>
      <c r="Z673" s="10"/>
      <c r="AA673" s="208"/>
      <c r="AB673" s="10"/>
      <c r="AC673" s="10"/>
      <c r="AD673" s="253"/>
      <c r="AE673" s="220"/>
      <c r="AF673" s="220"/>
      <c r="AG673" s="220"/>
      <c r="AH673" s="220"/>
      <c r="AI673" s="220"/>
      <c r="AJ673" s="220"/>
      <c r="AK673" s="343"/>
      <c r="AL673" s="344"/>
      <c r="AM673" s="220"/>
      <c r="AN673" s="220"/>
      <c r="AO673" s="220"/>
      <c r="AP673" s="220"/>
      <c r="AQ673" s="220"/>
      <c r="AR673" s="220"/>
      <c r="AS673" s="343"/>
      <c r="AT673" s="344"/>
      <c r="AU673" s="220"/>
      <c r="AV673" s="220"/>
      <c r="AW673" s="220"/>
      <c r="AX673" s="220"/>
      <c r="AY673" s="220"/>
      <c r="AZ673" s="220"/>
      <c r="BA673" s="208"/>
    </row>
    <row r="674" spans="1:53" x14ac:dyDescent="0.25">
      <c r="A674" s="219"/>
      <c r="B674" s="10" t="s">
        <v>550</v>
      </c>
      <c r="C674" s="10"/>
      <c r="D674" s="253">
        <v>8360</v>
      </c>
      <c r="E674" s="10">
        <v>116</v>
      </c>
      <c r="F674" s="10">
        <v>71</v>
      </c>
      <c r="G674" s="10">
        <v>60</v>
      </c>
      <c r="H674" s="10">
        <v>41</v>
      </c>
      <c r="I674" s="10">
        <v>52</v>
      </c>
      <c r="J674" s="10"/>
      <c r="K674" s="343"/>
      <c r="L674" s="344"/>
      <c r="M674" s="10">
        <v>21473.21</v>
      </c>
      <c r="N674" s="10">
        <v>14703.27</v>
      </c>
      <c r="O674" s="10">
        <v>9482.67</v>
      </c>
      <c r="P674" s="10">
        <v>5769.91</v>
      </c>
      <c r="Q674" s="10">
        <v>99842.73</v>
      </c>
      <c r="R674" s="10"/>
      <c r="S674" s="343"/>
      <c r="T674" s="344"/>
      <c r="U674" s="10">
        <v>161</v>
      </c>
      <c r="V674" s="10">
        <v>111</v>
      </c>
      <c r="W674" s="10">
        <v>72</v>
      </c>
      <c r="X674" s="10">
        <v>55</v>
      </c>
      <c r="Y674" s="10">
        <v>768</v>
      </c>
      <c r="Z674" s="10"/>
      <c r="AA674" s="208"/>
      <c r="AB674" s="10"/>
      <c r="AC674" s="10"/>
      <c r="AD674" s="253"/>
      <c r="AE674" s="220"/>
      <c r="AF674" s="220"/>
      <c r="AG674" s="220"/>
      <c r="AH674" s="220"/>
      <c r="AI674" s="220"/>
      <c r="AJ674" s="220"/>
      <c r="AK674" s="343"/>
      <c r="AL674" s="344"/>
      <c r="AM674" s="220"/>
      <c r="AN674" s="220"/>
      <c r="AO674" s="220"/>
      <c r="AP674" s="220"/>
      <c r="AQ674" s="220"/>
      <c r="AR674" s="220"/>
      <c r="AS674" s="343"/>
      <c r="AT674" s="344"/>
      <c r="AU674" s="220"/>
      <c r="AV674" s="220"/>
      <c r="AW674" s="220"/>
      <c r="AX674" s="220"/>
      <c r="AY674" s="220"/>
      <c r="AZ674" s="220"/>
      <c r="BA674" s="208"/>
    </row>
    <row r="675" spans="1:53" x14ac:dyDescent="0.25">
      <c r="A675" s="219"/>
      <c r="B675" s="10" t="s">
        <v>550</v>
      </c>
      <c r="C675" s="10"/>
      <c r="D675" s="253">
        <v>8361</v>
      </c>
      <c r="E675" s="10">
        <v>2</v>
      </c>
      <c r="F675" s="10">
        <v>1</v>
      </c>
      <c r="G675" s="10">
        <v>1</v>
      </c>
      <c r="H675" s="10"/>
      <c r="I675" s="10"/>
      <c r="J675" s="10"/>
      <c r="K675" s="343"/>
      <c r="L675" s="344"/>
      <c r="M675" s="10">
        <v>896.24</v>
      </c>
      <c r="N675" s="10">
        <v>479.19</v>
      </c>
      <c r="O675" s="10">
        <v>482.93</v>
      </c>
      <c r="P675" s="10">
        <v>0</v>
      </c>
      <c r="Q675" s="10">
        <v>0</v>
      </c>
      <c r="R675" s="10"/>
      <c r="S675" s="343"/>
      <c r="T675" s="344"/>
      <c r="U675" s="10">
        <v>448</v>
      </c>
      <c r="V675" s="10">
        <v>240</v>
      </c>
      <c r="W675" s="10">
        <v>241</v>
      </c>
      <c r="X675" s="10">
        <v>0</v>
      </c>
      <c r="Y675" s="10">
        <v>0</v>
      </c>
      <c r="Z675" s="10"/>
      <c r="AA675" s="208"/>
      <c r="AB675" s="10"/>
      <c r="AC675" s="10"/>
      <c r="AD675" s="253"/>
      <c r="AE675" s="220"/>
      <c r="AF675" s="220"/>
      <c r="AG675" s="220"/>
      <c r="AH675" s="220"/>
      <c r="AI675" s="220"/>
      <c r="AJ675" s="220"/>
      <c r="AK675" s="343"/>
      <c r="AL675" s="344"/>
      <c r="AM675" s="220"/>
      <c r="AN675" s="220"/>
      <c r="AO675" s="220"/>
      <c r="AP675" s="220"/>
      <c r="AQ675" s="220"/>
      <c r="AR675" s="220"/>
      <c r="AS675" s="343"/>
      <c r="AT675" s="344"/>
      <c r="AU675" s="220"/>
      <c r="AV675" s="220"/>
      <c r="AW675" s="220"/>
      <c r="AX675" s="220"/>
      <c r="AY675" s="220"/>
      <c r="AZ675" s="220"/>
      <c r="BA675" s="208"/>
    </row>
    <row r="676" spans="1:53" x14ac:dyDescent="0.25">
      <c r="A676" s="219"/>
      <c r="B676" s="10" t="s">
        <v>658</v>
      </c>
      <c r="C676" s="10"/>
      <c r="D676" s="253">
        <v>8043</v>
      </c>
      <c r="E676" s="10">
        <v>11</v>
      </c>
      <c r="F676" s="10">
        <v>6</v>
      </c>
      <c r="G676" s="10">
        <v>6</v>
      </c>
      <c r="H676" s="10">
        <v>2</v>
      </c>
      <c r="I676" s="10">
        <v>3</v>
      </c>
      <c r="J676" s="10"/>
      <c r="K676" s="343"/>
      <c r="L676" s="344"/>
      <c r="M676" s="10">
        <v>1847.24</v>
      </c>
      <c r="N676" s="10">
        <v>1347.36</v>
      </c>
      <c r="O676" s="10">
        <v>804.58</v>
      </c>
      <c r="P676" s="10">
        <v>408.26</v>
      </c>
      <c r="Q676" s="10">
        <v>3437.75</v>
      </c>
      <c r="R676" s="10"/>
      <c r="S676" s="343"/>
      <c r="T676" s="344"/>
      <c r="U676" s="10">
        <v>154</v>
      </c>
      <c r="V676" s="10">
        <v>112</v>
      </c>
      <c r="W676" s="10">
        <v>67</v>
      </c>
      <c r="X676" s="10">
        <v>37</v>
      </c>
      <c r="Y676" s="10">
        <v>344</v>
      </c>
      <c r="Z676" s="10"/>
      <c r="AA676" s="208"/>
      <c r="AB676" s="10"/>
      <c r="AC676" s="10"/>
      <c r="AD676" s="253"/>
      <c r="AE676" s="220"/>
      <c r="AF676" s="220"/>
      <c r="AG676" s="220"/>
      <c r="AH676" s="220"/>
      <c r="AI676" s="220"/>
      <c r="AJ676" s="220"/>
      <c r="AK676" s="343"/>
      <c r="AL676" s="344"/>
      <c r="AM676" s="220"/>
      <c r="AN676" s="220"/>
      <c r="AO676" s="220"/>
      <c r="AP676" s="220"/>
      <c r="AQ676" s="220"/>
      <c r="AR676" s="220"/>
      <c r="AS676" s="343"/>
      <c r="AT676" s="344"/>
      <c r="AU676" s="220"/>
      <c r="AV676" s="220"/>
      <c r="AW676" s="220"/>
      <c r="AX676" s="220"/>
      <c r="AY676" s="220"/>
      <c r="AZ676" s="220"/>
      <c r="BA676" s="208"/>
    </row>
    <row r="677" spans="1:53" x14ac:dyDescent="0.25">
      <c r="A677" s="219"/>
      <c r="B677" s="10" t="s">
        <v>551</v>
      </c>
      <c r="C677" s="10"/>
      <c r="D677" s="253">
        <v>8043</v>
      </c>
      <c r="E677" s="10">
        <v>58</v>
      </c>
      <c r="F677" s="10">
        <v>37</v>
      </c>
      <c r="G677" s="10">
        <v>32</v>
      </c>
      <c r="H677" s="10">
        <v>18</v>
      </c>
      <c r="I677" s="10">
        <v>21</v>
      </c>
      <c r="J677" s="10"/>
      <c r="K677" s="343"/>
      <c r="L677" s="344"/>
      <c r="M677" s="10">
        <v>9157.57</v>
      </c>
      <c r="N677" s="10">
        <v>7256.18</v>
      </c>
      <c r="O677" s="10">
        <v>5826.37</v>
      </c>
      <c r="P677" s="10">
        <v>3031.75</v>
      </c>
      <c r="Q677" s="10">
        <v>50768.63</v>
      </c>
      <c r="R677" s="10"/>
      <c r="S677" s="343"/>
      <c r="T677" s="344"/>
      <c r="U677" s="10">
        <v>139</v>
      </c>
      <c r="V677" s="10">
        <v>110</v>
      </c>
      <c r="W677" s="10">
        <v>88</v>
      </c>
      <c r="X677" s="10">
        <v>47</v>
      </c>
      <c r="Y677" s="10">
        <v>769</v>
      </c>
      <c r="Z677" s="10"/>
      <c r="AA677" s="208"/>
      <c r="AB677" s="10"/>
      <c r="AC677" s="10"/>
      <c r="AD677" s="253"/>
      <c r="AE677" s="220"/>
      <c r="AF677" s="220"/>
      <c r="AG677" s="220"/>
      <c r="AH677" s="220"/>
      <c r="AI677" s="220"/>
      <c r="AJ677" s="220"/>
      <c r="AK677" s="343"/>
      <c r="AL677" s="344"/>
      <c r="AM677" s="220"/>
      <c r="AN677" s="220"/>
      <c r="AO677" s="220"/>
      <c r="AP677" s="220"/>
      <c r="AQ677" s="220"/>
      <c r="AR677" s="220"/>
      <c r="AS677" s="343"/>
      <c r="AT677" s="344"/>
      <c r="AU677" s="220"/>
      <c r="AV677" s="220"/>
      <c r="AW677" s="220"/>
      <c r="AX677" s="220"/>
      <c r="AY677" s="220"/>
      <c r="AZ677" s="220"/>
      <c r="BA677" s="208"/>
    </row>
    <row r="678" spans="1:53" x14ac:dyDescent="0.25">
      <c r="A678" s="219"/>
      <c r="B678" s="10" t="s">
        <v>554</v>
      </c>
      <c r="C678" s="10"/>
      <c r="D678" s="253">
        <v>8215</v>
      </c>
      <c r="E678" s="10">
        <v>6</v>
      </c>
      <c r="F678" s="10">
        <v>3</v>
      </c>
      <c r="G678" s="10">
        <v>3</v>
      </c>
      <c r="H678" s="10">
        <v>2</v>
      </c>
      <c r="I678" s="10">
        <v>2</v>
      </c>
      <c r="J678" s="10"/>
      <c r="K678" s="343"/>
      <c r="L678" s="344"/>
      <c r="M678" s="10">
        <v>52.12</v>
      </c>
      <c r="N678" s="10">
        <v>35.380000000000003</v>
      </c>
      <c r="O678" s="10">
        <v>62.45</v>
      </c>
      <c r="P678" s="10">
        <v>45.69</v>
      </c>
      <c r="Q678" s="10">
        <v>445.19</v>
      </c>
      <c r="R678" s="10"/>
      <c r="S678" s="343"/>
      <c r="T678" s="344"/>
      <c r="U678" s="10">
        <v>9</v>
      </c>
      <c r="V678" s="10">
        <v>6</v>
      </c>
      <c r="W678" s="10">
        <v>12</v>
      </c>
      <c r="X678" s="10">
        <v>9</v>
      </c>
      <c r="Y678" s="10">
        <v>111</v>
      </c>
      <c r="Z678" s="10"/>
      <c r="AA678" s="208"/>
      <c r="AB678" s="10"/>
      <c r="AC678" s="10"/>
      <c r="AD678" s="253"/>
      <c r="AE678" s="220"/>
      <c r="AF678" s="220"/>
      <c r="AG678" s="220"/>
      <c r="AH678" s="220"/>
      <c r="AI678" s="220"/>
      <c r="AJ678" s="220"/>
      <c r="AK678" s="343"/>
      <c r="AL678" s="344"/>
      <c r="AM678" s="220"/>
      <c r="AN678" s="220"/>
      <c r="AO678" s="220"/>
      <c r="AP678" s="220"/>
      <c r="AQ678" s="220"/>
      <c r="AR678" s="220"/>
      <c r="AS678" s="343"/>
      <c r="AT678" s="344"/>
      <c r="AU678" s="220"/>
      <c r="AV678" s="220"/>
      <c r="AW678" s="220"/>
      <c r="AX678" s="220"/>
      <c r="AY678" s="220"/>
      <c r="AZ678" s="220"/>
      <c r="BA678" s="208"/>
    </row>
    <row r="679" spans="1:53" x14ac:dyDescent="0.25">
      <c r="A679" s="219"/>
      <c r="B679" s="10" t="s">
        <v>555</v>
      </c>
      <c r="C679" s="10"/>
      <c r="D679" s="253">
        <v>8005</v>
      </c>
      <c r="E679" s="10">
        <v>12</v>
      </c>
      <c r="F679" s="10">
        <v>8</v>
      </c>
      <c r="G679" s="10">
        <v>8</v>
      </c>
      <c r="H679" s="10">
        <v>7</v>
      </c>
      <c r="I679" s="10">
        <v>8</v>
      </c>
      <c r="J679" s="10"/>
      <c r="K679" s="343"/>
      <c r="L679" s="344"/>
      <c r="M679" s="10">
        <v>3133.79</v>
      </c>
      <c r="N679" s="10">
        <v>4741.99</v>
      </c>
      <c r="O679" s="10">
        <v>3000.09</v>
      </c>
      <c r="P679" s="10">
        <v>1553.87</v>
      </c>
      <c r="Q679" s="10">
        <v>20807.52</v>
      </c>
      <c r="R679" s="10"/>
      <c r="S679" s="343"/>
      <c r="T679" s="344"/>
      <c r="U679" s="10">
        <v>196</v>
      </c>
      <c r="V679" s="10">
        <v>296</v>
      </c>
      <c r="W679" s="10">
        <v>188</v>
      </c>
      <c r="X679" s="10">
        <v>97</v>
      </c>
      <c r="Y679" s="10">
        <v>1300</v>
      </c>
      <c r="Z679" s="10"/>
      <c r="AA679" s="208"/>
      <c r="AB679" s="10"/>
      <c r="AC679" s="10"/>
      <c r="AD679" s="253"/>
      <c r="AE679" s="220"/>
      <c r="AF679" s="220"/>
      <c r="AG679" s="220"/>
      <c r="AH679" s="220"/>
      <c r="AI679" s="220"/>
      <c r="AJ679" s="220"/>
      <c r="AK679" s="343"/>
      <c r="AL679" s="344"/>
      <c r="AM679" s="220"/>
      <c r="AN679" s="220"/>
      <c r="AO679" s="220"/>
      <c r="AP679" s="220"/>
      <c r="AQ679" s="220"/>
      <c r="AR679" s="220"/>
      <c r="AS679" s="343"/>
      <c r="AT679" s="344"/>
      <c r="AU679" s="220"/>
      <c r="AV679" s="220"/>
      <c r="AW679" s="220"/>
      <c r="AX679" s="220"/>
      <c r="AY679" s="220"/>
      <c r="AZ679" s="220"/>
      <c r="BA679" s="208"/>
    </row>
    <row r="680" spans="1:53" x14ac:dyDescent="0.25">
      <c r="A680" s="219"/>
      <c r="B680" s="10" t="s">
        <v>681</v>
      </c>
      <c r="C680" s="10"/>
      <c r="D680" s="253">
        <v>8080</v>
      </c>
      <c r="E680" s="10">
        <v>1</v>
      </c>
      <c r="F680" s="10"/>
      <c r="G680" s="10"/>
      <c r="H680" s="10"/>
      <c r="I680" s="10"/>
      <c r="J680" s="10"/>
      <c r="K680" s="343"/>
      <c r="L680" s="344"/>
      <c r="M680" s="10">
        <v>15</v>
      </c>
      <c r="N680" s="10">
        <v>0</v>
      </c>
      <c r="O680" s="10"/>
      <c r="P680" s="10"/>
      <c r="Q680" s="10"/>
      <c r="R680" s="10"/>
      <c r="S680" s="343"/>
      <c r="T680" s="344"/>
      <c r="U680" s="10">
        <v>15</v>
      </c>
      <c r="V680" s="10">
        <v>0</v>
      </c>
      <c r="W680" s="10"/>
      <c r="X680" s="10"/>
      <c r="Y680" s="10"/>
      <c r="Z680" s="10"/>
      <c r="AA680" s="208"/>
      <c r="AB680" s="10"/>
      <c r="AC680" s="10"/>
      <c r="AD680" s="253"/>
      <c r="AE680" s="220"/>
      <c r="AF680" s="220"/>
      <c r="AG680" s="220"/>
      <c r="AH680" s="220"/>
      <c r="AI680" s="220"/>
      <c r="AJ680" s="220"/>
      <c r="AK680" s="343"/>
      <c r="AL680" s="344"/>
      <c r="AM680" s="220"/>
      <c r="AN680" s="220"/>
      <c r="AO680" s="220"/>
      <c r="AP680" s="220"/>
      <c r="AQ680" s="220"/>
      <c r="AR680" s="220"/>
      <c r="AS680" s="343"/>
      <c r="AT680" s="344"/>
      <c r="AU680" s="220"/>
      <c r="AV680" s="220"/>
      <c r="AW680" s="220"/>
      <c r="AX680" s="220"/>
      <c r="AY680" s="220"/>
      <c r="AZ680" s="220"/>
      <c r="BA680" s="208"/>
    </row>
    <row r="681" spans="1:53" x14ac:dyDescent="0.25">
      <c r="A681" s="219"/>
      <c r="B681" s="10" t="s">
        <v>659</v>
      </c>
      <c r="C681" s="10"/>
      <c r="D681" s="253">
        <v>8080</v>
      </c>
      <c r="E681" s="10">
        <v>1</v>
      </c>
      <c r="F681" s="10">
        <v>1</v>
      </c>
      <c r="G681" s="10"/>
      <c r="H681" s="10"/>
      <c r="I681" s="10"/>
      <c r="J681" s="10"/>
      <c r="K681" s="343"/>
      <c r="L681" s="344"/>
      <c r="M681" s="10">
        <v>202.78</v>
      </c>
      <c r="N681" s="10">
        <v>122.51</v>
      </c>
      <c r="O681" s="10">
        <v>0</v>
      </c>
      <c r="P681" s="10">
        <v>0</v>
      </c>
      <c r="Q681" s="10">
        <v>0</v>
      </c>
      <c r="R681" s="10"/>
      <c r="S681" s="343"/>
      <c r="T681" s="344"/>
      <c r="U681" s="10">
        <v>203</v>
      </c>
      <c r="V681" s="10">
        <v>123</v>
      </c>
      <c r="W681" s="10">
        <v>0</v>
      </c>
      <c r="X681" s="10">
        <v>0</v>
      </c>
      <c r="Y681" s="10">
        <v>0</v>
      </c>
      <c r="Z681" s="10"/>
      <c r="AA681" s="208"/>
      <c r="AB681" s="10"/>
      <c r="AC681" s="10"/>
      <c r="AD681" s="253"/>
      <c r="AE681" s="220"/>
      <c r="AF681" s="220"/>
      <c r="AG681" s="220"/>
      <c r="AH681" s="220"/>
      <c r="AI681" s="220"/>
      <c r="AJ681" s="220"/>
      <c r="AK681" s="343"/>
      <c r="AL681" s="344"/>
      <c r="AM681" s="220"/>
      <c r="AN681" s="220"/>
      <c r="AO681" s="220"/>
      <c r="AP681" s="220"/>
      <c r="AQ681" s="220"/>
      <c r="AR681" s="220"/>
      <c r="AS681" s="343"/>
      <c r="AT681" s="344"/>
      <c r="AU681" s="220"/>
      <c r="AV681" s="220"/>
      <c r="AW681" s="220"/>
      <c r="AX681" s="220"/>
      <c r="AY681" s="220"/>
      <c r="AZ681" s="220"/>
      <c r="BA681" s="208"/>
    </row>
    <row r="682" spans="1:53" x14ac:dyDescent="0.25">
      <c r="A682" s="219"/>
      <c r="B682" s="10" t="s">
        <v>557</v>
      </c>
      <c r="C682" s="10"/>
      <c r="D682" s="253">
        <v>8089</v>
      </c>
      <c r="E682" s="10">
        <v>163</v>
      </c>
      <c r="F682" s="10">
        <v>116</v>
      </c>
      <c r="G682" s="10">
        <v>89</v>
      </c>
      <c r="H682" s="10">
        <v>67</v>
      </c>
      <c r="I682" s="10">
        <v>76</v>
      </c>
      <c r="J682" s="10"/>
      <c r="K682" s="343"/>
      <c r="L682" s="344"/>
      <c r="M682" s="10">
        <v>28746.27</v>
      </c>
      <c r="N682" s="10">
        <v>26498.36</v>
      </c>
      <c r="O682" s="10">
        <v>17609.64</v>
      </c>
      <c r="P682" s="10">
        <v>9714.07</v>
      </c>
      <c r="Q682" s="10">
        <v>95815.71</v>
      </c>
      <c r="R682" s="10"/>
      <c r="S682" s="343"/>
      <c r="T682" s="344"/>
      <c r="U682" s="10">
        <v>154</v>
      </c>
      <c r="V682" s="10">
        <v>142</v>
      </c>
      <c r="W682" s="10">
        <v>95</v>
      </c>
      <c r="X682" s="10">
        <v>53</v>
      </c>
      <c r="Y682" s="10">
        <v>521</v>
      </c>
      <c r="Z682" s="10"/>
      <c r="AA682" s="208"/>
      <c r="AB682" s="10"/>
      <c r="AC682" s="10"/>
      <c r="AD682" s="253"/>
      <c r="AE682" s="220"/>
      <c r="AF682" s="220"/>
      <c r="AG682" s="220"/>
      <c r="AH682" s="220"/>
      <c r="AI682" s="220"/>
      <c r="AJ682" s="220"/>
      <c r="AK682" s="343"/>
      <c r="AL682" s="344"/>
      <c r="AM682" s="220"/>
      <c r="AN682" s="220"/>
      <c r="AO682" s="220"/>
      <c r="AP682" s="220"/>
      <c r="AQ682" s="220"/>
      <c r="AR682" s="220"/>
      <c r="AS682" s="343"/>
      <c r="AT682" s="344"/>
      <c r="AU682" s="220"/>
      <c r="AV682" s="220"/>
      <c r="AW682" s="220"/>
      <c r="AX682" s="220"/>
      <c r="AY682" s="220"/>
      <c r="AZ682" s="220"/>
      <c r="BA682" s="208"/>
    </row>
    <row r="683" spans="1:53" x14ac:dyDescent="0.25">
      <c r="A683" s="219"/>
      <c r="B683" s="10" t="s">
        <v>711</v>
      </c>
      <c r="C683" s="10"/>
      <c r="D683" s="253">
        <v>8089</v>
      </c>
      <c r="E683" s="10">
        <v>1</v>
      </c>
      <c r="F683" s="10"/>
      <c r="G683" s="10"/>
      <c r="H683" s="10"/>
      <c r="I683" s="10"/>
      <c r="J683" s="10"/>
      <c r="K683" s="343"/>
      <c r="L683" s="344"/>
      <c r="M683" s="10">
        <v>199.54</v>
      </c>
      <c r="N683" s="10">
        <v>0</v>
      </c>
      <c r="O683" s="10">
        <v>0</v>
      </c>
      <c r="P683" s="10">
        <v>0</v>
      </c>
      <c r="Q683" s="10">
        <v>0</v>
      </c>
      <c r="R683" s="10"/>
      <c r="S683" s="343"/>
      <c r="T683" s="344"/>
      <c r="U683" s="10">
        <v>200</v>
      </c>
      <c r="V683" s="10">
        <v>0</v>
      </c>
      <c r="W683" s="10">
        <v>0</v>
      </c>
      <c r="X683" s="10">
        <v>0</v>
      </c>
      <c r="Y683" s="10">
        <v>0</v>
      </c>
      <c r="Z683" s="10"/>
      <c r="AA683" s="208"/>
      <c r="AB683" s="10"/>
      <c r="AC683" s="10"/>
      <c r="AD683" s="253"/>
      <c r="AE683" s="220"/>
      <c r="AF683" s="220"/>
      <c r="AG683" s="220"/>
      <c r="AH683" s="220"/>
      <c r="AI683" s="220"/>
      <c r="AJ683" s="220"/>
      <c r="AK683" s="343"/>
      <c r="AL683" s="344"/>
      <c r="AM683" s="220"/>
      <c r="AN683" s="220"/>
      <c r="AO683" s="220"/>
      <c r="AP683" s="220"/>
      <c r="AQ683" s="220"/>
      <c r="AR683" s="220"/>
      <c r="AS683" s="343"/>
      <c r="AT683" s="344"/>
      <c r="AU683" s="220"/>
      <c r="AV683" s="220"/>
      <c r="AW683" s="220"/>
      <c r="AX683" s="220"/>
      <c r="AY683" s="220"/>
      <c r="AZ683" s="220"/>
      <c r="BA683" s="208"/>
    </row>
    <row r="684" spans="1:53" x14ac:dyDescent="0.25">
      <c r="A684" s="219"/>
      <c r="B684" s="10" t="s">
        <v>559</v>
      </c>
      <c r="C684" s="10"/>
      <c r="D684" s="253">
        <v>8215</v>
      </c>
      <c r="E684" s="10">
        <v>13</v>
      </c>
      <c r="F684" s="10">
        <v>8</v>
      </c>
      <c r="G684" s="10">
        <v>5</v>
      </c>
      <c r="H684" s="10">
        <v>4</v>
      </c>
      <c r="I684" s="10">
        <v>6</v>
      </c>
      <c r="J684" s="10"/>
      <c r="K684" s="343"/>
      <c r="L684" s="344"/>
      <c r="M684" s="10">
        <v>2330.58</v>
      </c>
      <c r="N684" s="10">
        <v>1519.83</v>
      </c>
      <c r="O684" s="10">
        <v>1311.29</v>
      </c>
      <c r="P684" s="10">
        <v>461.36</v>
      </c>
      <c r="Q684" s="10">
        <v>14818.42</v>
      </c>
      <c r="R684" s="10"/>
      <c r="S684" s="343"/>
      <c r="T684" s="344"/>
      <c r="U684" s="10">
        <v>155</v>
      </c>
      <c r="V684" s="10">
        <v>101</v>
      </c>
      <c r="W684" s="10">
        <v>94</v>
      </c>
      <c r="X684" s="10">
        <v>33</v>
      </c>
      <c r="Y684" s="10">
        <v>988</v>
      </c>
      <c r="Z684" s="10"/>
      <c r="AA684" s="208"/>
      <c r="AB684" s="10"/>
      <c r="AC684" s="10"/>
      <c r="AD684" s="253"/>
      <c r="AE684" s="220"/>
      <c r="AF684" s="220"/>
      <c r="AG684" s="220"/>
      <c r="AH684" s="220"/>
      <c r="AI684" s="220"/>
      <c r="AJ684" s="220"/>
      <c r="AK684" s="343"/>
      <c r="AL684" s="344"/>
      <c r="AM684" s="220"/>
      <c r="AN684" s="220"/>
      <c r="AO684" s="220"/>
      <c r="AP684" s="220"/>
      <c r="AQ684" s="220"/>
      <c r="AR684" s="220"/>
      <c r="AS684" s="343"/>
      <c r="AT684" s="344"/>
      <c r="AU684" s="220"/>
      <c r="AV684" s="220"/>
      <c r="AW684" s="220"/>
      <c r="AX684" s="220"/>
      <c r="AY684" s="220"/>
      <c r="AZ684" s="220"/>
      <c r="BA684" s="208"/>
    </row>
    <row r="685" spans="1:53" x14ac:dyDescent="0.25">
      <c r="A685" s="219"/>
      <c r="B685" s="10" t="s">
        <v>560</v>
      </c>
      <c r="C685" s="10"/>
      <c r="D685" s="253">
        <v>8090</v>
      </c>
      <c r="E685" s="10">
        <v>337</v>
      </c>
      <c r="F685" s="10">
        <v>251</v>
      </c>
      <c r="G685" s="10">
        <v>194</v>
      </c>
      <c r="H685" s="10">
        <v>165</v>
      </c>
      <c r="I685" s="10">
        <v>181</v>
      </c>
      <c r="J685" s="10"/>
      <c r="K685" s="343"/>
      <c r="L685" s="344"/>
      <c r="M685" s="10">
        <v>42971.22</v>
      </c>
      <c r="N685" s="10">
        <v>41207.4</v>
      </c>
      <c r="O685" s="10">
        <v>23682.66</v>
      </c>
      <c r="P685" s="10">
        <v>25103.1</v>
      </c>
      <c r="Q685" s="10">
        <v>230950.6</v>
      </c>
      <c r="R685" s="10"/>
      <c r="S685" s="343"/>
      <c r="T685" s="344"/>
      <c r="U685" s="10">
        <v>104</v>
      </c>
      <c r="V685" s="10">
        <v>100</v>
      </c>
      <c r="W685" s="10">
        <v>59</v>
      </c>
      <c r="X685" s="10">
        <v>63</v>
      </c>
      <c r="Y685" s="10">
        <v>573</v>
      </c>
      <c r="Z685" s="10"/>
      <c r="AA685" s="208"/>
      <c r="AB685" s="10"/>
      <c r="AC685" s="10"/>
      <c r="AD685" s="253"/>
      <c r="AE685" s="220"/>
      <c r="AF685" s="220"/>
      <c r="AG685" s="220"/>
      <c r="AH685" s="220"/>
      <c r="AI685" s="220"/>
      <c r="AJ685" s="220"/>
      <c r="AK685" s="343"/>
      <c r="AL685" s="344"/>
      <c r="AM685" s="220"/>
      <c r="AN685" s="220"/>
      <c r="AO685" s="220"/>
      <c r="AP685" s="220"/>
      <c r="AQ685" s="220"/>
      <c r="AR685" s="220"/>
      <c r="AS685" s="343"/>
      <c r="AT685" s="344"/>
      <c r="AU685" s="220"/>
      <c r="AV685" s="220"/>
      <c r="AW685" s="220"/>
      <c r="AX685" s="220"/>
      <c r="AY685" s="220"/>
      <c r="AZ685" s="220"/>
      <c r="BA685" s="208"/>
    </row>
    <row r="686" spans="1:53" x14ac:dyDescent="0.25">
      <c r="A686" s="219"/>
      <c r="B686" s="10" t="s">
        <v>563</v>
      </c>
      <c r="C686" s="10"/>
      <c r="D686" s="253">
        <v>8091</v>
      </c>
      <c r="E686" s="10">
        <v>362</v>
      </c>
      <c r="F686" s="10">
        <v>248</v>
      </c>
      <c r="G686" s="10">
        <v>175</v>
      </c>
      <c r="H686" s="10">
        <v>141</v>
      </c>
      <c r="I686" s="10">
        <v>164</v>
      </c>
      <c r="J686" s="10"/>
      <c r="K686" s="343"/>
      <c r="L686" s="344"/>
      <c r="M686" s="10">
        <v>51127.86</v>
      </c>
      <c r="N686" s="10">
        <v>40375.199999999997</v>
      </c>
      <c r="O686" s="10">
        <v>21616.06</v>
      </c>
      <c r="P686" s="10">
        <v>18279.52</v>
      </c>
      <c r="Q686" s="10">
        <v>173605</v>
      </c>
      <c r="R686" s="10"/>
      <c r="S686" s="343"/>
      <c r="T686" s="344"/>
      <c r="U686" s="10">
        <v>122</v>
      </c>
      <c r="V686" s="10">
        <v>96</v>
      </c>
      <c r="W686" s="10">
        <v>54</v>
      </c>
      <c r="X686" s="10">
        <v>46</v>
      </c>
      <c r="Y686" s="10">
        <v>433</v>
      </c>
      <c r="Z686" s="10"/>
      <c r="AA686" s="208"/>
      <c r="AB686" s="10"/>
      <c r="AC686" s="10"/>
      <c r="AD686" s="253"/>
      <c r="AE686" s="220"/>
      <c r="AF686" s="220"/>
      <c r="AG686" s="220"/>
      <c r="AH686" s="220"/>
      <c r="AI686" s="220"/>
      <c r="AJ686" s="220"/>
      <c r="AK686" s="343"/>
      <c r="AL686" s="344"/>
      <c r="AM686" s="220"/>
      <c r="AN686" s="220"/>
      <c r="AO686" s="220"/>
      <c r="AP686" s="220"/>
      <c r="AQ686" s="220"/>
      <c r="AR686" s="220"/>
      <c r="AS686" s="343"/>
      <c r="AT686" s="344"/>
      <c r="AU686" s="220"/>
      <c r="AV686" s="220"/>
      <c r="AW686" s="220"/>
      <c r="AX686" s="220"/>
      <c r="AY686" s="220"/>
      <c r="AZ686" s="220"/>
      <c r="BA686" s="208"/>
    </row>
    <row r="687" spans="1:53" x14ac:dyDescent="0.25">
      <c r="A687" s="219"/>
      <c r="B687" s="10" t="s">
        <v>564</v>
      </c>
      <c r="C687" s="10"/>
      <c r="D687" s="253">
        <v>8204</v>
      </c>
      <c r="E687" s="10">
        <v>1</v>
      </c>
      <c r="F687" s="10">
        <v>1</v>
      </c>
      <c r="G687" s="10"/>
      <c r="H687" s="10"/>
      <c r="I687" s="10"/>
      <c r="J687" s="10"/>
      <c r="K687" s="343"/>
      <c r="L687" s="344"/>
      <c r="M687" s="10">
        <v>62.11</v>
      </c>
      <c r="N687" s="10">
        <v>65.989999999999995</v>
      </c>
      <c r="O687" s="10">
        <v>0</v>
      </c>
      <c r="P687" s="10">
        <v>0</v>
      </c>
      <c r="Q687" s="10">
        <v>0</v>
      </c>
      <c r="R687" s="10"/>
      <c r="S687" s="343"/>
      <c r="T687" s="344"/>
      <c r="U687" s="10">
        <v>62</v>
      </c>
      <c r="V687" s="10">
        <v>66</v>
      </c>
      <c r="W687" s="10">
        <v>0</v>
      </c>
      <c r="X687" s="10">
        <v>0</v>
      </c>
      <c r="Y687" s="10">
        <v>0</v>
      </c>
      <c r="Z687" s="10"/>
      <c r="AA687" s="208"/>
      <c r="AB687" s="10"/>
      <c r="AC687" s="10"/>
      <c r="AD687" s="253"/>
      <c r="AE687" s="220"/>
      <c r="AF687" s="220"/>
      <c r="AG687" s="220"/>
      <c r="AH687" s="220"/>
      <c r="AI687" s="220"/>
      <c r="AJ687" s="220"/>
      <c r="AK687" s="343"/>
      <c r="AL687" s="344"/>
      <c r="AM687" s="220"/>
      <c r="AN687" s="220"/>
      <c r="AO687" s="220"/>
      <c r="AP687" s="220"/>
      <c r="AQ687" s="220"/>
      <c r="AR687" s="220"/>
      <c r="AS687" s="343"/>
      <c r="AT687" s="344"/>
      <c r="AU687" s="220"/>
      <c r="AV687" s="220"/>
      <c r="AW687" s="220"/>
      <c r="AX687" s="220"/>
      <c r="AY687" s="220"/>
      <c r="AZ687" s="220"/>
      <c r="BA687" s="208"/>
    </row>
    <row r="688" spans="1:53" x14ac:dyDescent="0.25">
      <c r="A688" s="219"/>
      <c r="B688" s="10" t="s">
        <v>565</v>
      </c>
      <c r="C688" s="10"/>
      <c r="D688" s="253">
        <v>8092</v>
      </c>
      <c r="E688" s="10">
        <v>193</v>
      </c>
      <c r="F688" s="10">
        <v>119</v>
      </c>
      <c r="G688" s="10">
        <v>86</v>
      </c>
      <c r="H688" s="10">
        <v>66</v>
      </c>
      <c r="I688" s="10">
        <v>72</v>
      </c>
      <c r="J688" s="10"/>
      <c r="K688" s="343"/>
      <c r="L688" s="344"/>
      <c r="M688" s="10">
        <v>24379.87</v>
      </c>
      <c r="N688" s="10">
        <v>18551.5</v>
      </c>
      <c r="O688" s="10">
        <v>11418.1</v>
      </c>
      <c r="P688" s="10">
        <v>5420.57</v>
      </c>
      <c r="Q688" s="10">
        <v>77009.960000000006</v>
      </c>
      <c r="R688" s="10"/>
      <c r="S688" s="343"/>
      <c r="T688" s="344"/>
      <c r="U688" s="10">
        <v>114</v>
      </c>
      <c r="V688" s="10">
        <v>87</v>
      </c>
      <c r="W688" s="10">
        <v>56</v>
      </c>
      <c r="X688" s="10">
        <v>27</v>
      </c>
      <c r="Y688" s="10">
        <v>370</v>
      </c>
      <c r="Z688" s="10"/>
      <c r="AA688" s="208"/>
      <c r="AB688" s="10"/>
      <c r="AC688" s="10"/>
      <c r="AD688" s="253"/>
      <c r="AE688" s="220"/>
      <c r="AF688" s="220"/>
      <c r="AG688" s="220"/>
      <c r="AH688" s="220"/>
      <c r="AI688" s="220"/>
      <c r="AJ688" s="220"/>
      <c r="AK688" s="343"/>
      <c r="AL688" s="344"/>
      <c r="AM688" s="220"/>
      <c r="AN688" s="220"/>
      <c r="AO688" s="220"/>
      <c r="AP688" s="220"/>
      <c r="AQ688" s="220"/>
      <c r="AR688" s="220"/>
      <c r="AS688" s="343"/>
      <c r="AT688" s="344"/>
      <c r="AU688" s="220"/>
      <c r="AV688" s="220"/>
      <c r="AW688" s="220"/>
      <c r="AX688" s="220"/>
      <c r="AY688" s="220"/>
      <c r="AZ688" s="220"/>
      <c r="BA688" s="208"/>
    </row>
    <row r="689" spans="1:53" x14ac:dyDescent="0.25">
      <c r="A689" s="219"/>
      <c r="B689" s="10" t="s">
        <v>567</v>
      </c>
      <c r="C689" s="10"/>
      <c r="D689" s="253">
        <v>8087</v>
      </c>
      <c r="E689" s="10">
        <v>7</v>
      </c>
      <c r="F689" s="10"/>
      <c r="G689" s="10">
        <v>2</v>
      </c>
      <c r="H689" s="10">
        <v>1</v>
      </c>
      <c r="I689" s="10">
        <v>3</v>
      </c>
      <c r="J689" s="10"/>
      <c r="K689" s="343"/>
      <c r="L689" s="344"/>
      <c r="M689" s="10">
        <v>1819.12</v>
      </c>
      <c r="N689" s="10">
        <v>0</v>
      </c>
      <c r="O689" s="10">
        <v>376.69</v>
      </c>
      <c r="P689" s="10">
        <v>230.24</v>
      </c>
      <c r="Q689" s="10">
        <v>4028.35</v>
      </c>
      <c r="R689" s="10"/>
      <c r="S689" s="343"/>
      <c r="T689" s="344"/>
      <c r="U689" s="10">
        <v>227</v>
      </c>
      <c r="V689" s="10">
        <v>0</v>
      </c>
      <c r="W689" s="10">
        <v>54</v>
      </c>
      <c r="X689" s="10">
        <v>33</v>
      </c>
      <c r="Y689" s="10">
        <v>575</v>
      </c>
      <c r="Z689" s="10"/>
      <c r="AA689" s="208"/>
      <c r="AB689" s="10"/>
      <c r="AC689" s="10"/>
      <c r="AD689" s="253"/>
      <c r="AE689" s="220"/>
      <c r="AF689" s="220"/>
      <c r="AG689" s="220"/>
      <c r="AH689" s="220"/>
      <c r="AI689" s="220"/>
      <c r="AJ689" s="220"/>
      <c r="AK689" s="343"/>
      <c r="AL689" s="344"/>
      <c r="AM689" s="220"/>
      <c r="AN689" s="220"/>
      <c r="AO689" s="220"/>
      <c r="AP689" s="220"/>
      <c r="AQ689" s="220"/>
      <c r="AR689" s="220"/>
      <c r="AS689" s="343"/>
      <c r="AT689" s="344"/>
      <c r="AU689" s="220"/>
      <c r="AV689" s="220"/>
      <c r="AW689" s="220"/>
      <c r="AX689" s="220"/>
      <c r="AY689" s="220"/>
      <c r="AZ689" s="220"/>
      <c r="BA689" s="208"/>
    </row>
    <row r="690" spans="1:53" x14ac:dyDescent="0.25">
      <c r="A690" s="219"/>
      <c r="B690" s="10" t="s">
        <v>568</v>
      </c>
      <c r="C690" s="10"/>
      <c r="D690" s="253">
        <v>8260</v>
      </c>
      <c r="E690" s="10">
        <v>9</v>
      </c>
      <c r="F690" s="10">
        <v>8</v>
      </c>
      <c r="G690" s="10">
        <v>5</v>
      </c>
      <c r="H690" s="10">
        <v>2</v>
      </c>
      <c r="I690" s="10">
        <v>3</v>
      </c>
      <c r="J690" s="10"/>
      <c r="K690" s="343"/>
      <c r="L690" s="344"/>
      <c r="M690" s="10">
        <v>721.54</v>
      </c>
      <c r="N690" s="10">
        <v>907.82</v>
      </c>
      <c r="O690" s="10">
        <v>437.81</v>
      </c>
      <c r="P690" s="10">
        <v>126.88</v>
      </c>
      <c r="Q690" s="10">
        <v>445.03</v>
      </c>
      <c r="R690" s="10"/>
      <c r="S690" s="343"/>
      <c r="T690" s="344"/>
      <c r="U690" s="10">
        <v>80</v>
      </c>
      <c r="V690" s="10">
        <v>101</v>
      </c>
      <c r="W690" s="10">
        <v>63</v>
      </c>
      <c r="X690" s="10">
        <v>21</v>
      </c>
      <c r="Y690" s="10">
        <v>74</v>
      </c>
      <c r="Z690" s="10"/>
      <c r="AA690" s="208"/>
      <c r="AB690" s="10"/>
      <c r="AC690" s="10"/>
      <c r="AD690" s="253"/>
      <c r="AE690" s="220"/>
      <c r="AF690" s="220"/>
      <c r="AG690" s="220"/>
      <c r="AH690" s="220"/>
      <c r="AI690" s="220"/>
      <c r="AJ690" s="220"/>
      <c r="AK690" s="343"/>
      <c r="AL690" s="344"/>
      <c r="AM690" s="220"/>
      <c r="AN690" s="220"/>
      <c r="AO690" s="220"/>
      <c r="AP690" s="220"/>
      <c r="AQ690" s="220"/>
      <c r="AR690" s="220"/>
      <c r="AS690" s="343"/>
      <c r="AT690" s="344"/>
      <c r="AU690" s="220"/>
      <c r="AV690" s="220"/>
      <c r="AW690" s="220"/>
      <c r="AX690" s="220"/>
      <c r="AY690" s="220"/>
      <c r="AZ690" s="220"/>
      <c r="BA690" s="208"/>
    </row>
    <row r="691" spans="1:53" x14ac:dyDescent="0.25">
      <c r="A691" s="219"/>
      <c r="B691" s="10" t="s">
        <v>569</v>
      </c>
      <c r="C691" s="10"/>
      <c r="D691" s="253">
        <v>8330</v>
      </c>
      <c r="E691" s="10">
        <v>132</v>
      </c>
      <c r="F691" s="10">
        <v>87</v>
      </c>
      <c r="G691" s="10">
        <v>66</v>
      </c>
      <c r="H691" s="10">
        <v>48</v>
      </c>
      <c r="I691" s="10">
        <v>58</v>
      </c>
      <c r="J691" s="10"/>
      <c r="K691" s="343"/>
      <c r="L691" s="344"/>
      <c r="M691" s="10">
        <v>35467.96</v>
      </c>
      <c r="N691" s="10">
        <v>26263.45</v>
      </c>
      <c r="O691" s="10">
        <v>17061.990000000002</v>
      </c>
      <c r="P691" s="10">
        <v>10137.93</v>
      </c>
      <c r="Q691" s="10">
        <v>85974.61</v>
      </c>
      <c r="R691" s="10"/>
      <c r="S691" s="343"/>
      <c r="T691" s="344"/>
      <c r="U691" s="10">
        <v>224</v>
      </c>
      <c r="V691" s="10">
        <v>166</v>
      </c>
      <c r="W691" s="10">
        <v>112</v>
      </c>
      <c r="X691" s="10">
        <v>68</v>
      </c>
      <c r="Y691" s="10">
        <v>558</v>
      </c>
      <c r="Z691" s="10"/>
      <c r="AA691" s="208"/>
      <c r="AB691" s="10"/>
      <c r="AC691" s="10"/>
      <c r="AD691" s="253"/>
      <c r="AE691" s="220"/>
      <c r="AF691" s="220"/>
      <c r="AG691" s="220"/>
      <c r="AH691" s="220"/>
      <c r="AI691" s="220"/>
      <c r="AJ691" s="220"/>
      <c r="AK691" s="343"/>
      <c r="AL691" s="344"/>
      <c r="AM691" s="220"/>
      <c r="AN691" s="220"/>
      <c r="AO691" s="220"/>
      <c r="AP691" s="220"/>
      <c r="AQ691" s="220"/>
      <c r="AR691" s="220"/>
      <c r="AS691" s="343"/>
      <c r="AT691" s="344"/>
      <c r="AU691" s="220"/>
      <c r="AV691" s="220"/>
      <c r="AW691" s="220"/>
      <c r="AX691" s="220"/>
      <c r="AY691" s="220"/>
      <c r="AZ691" s="220"/>
      <c r="BA691" s="208"/>
    </row>
    <row r="692" spans="1:53" x14ac:dyDescent="0.25">
      <c r="A692" s="219"/>
      <c r="B692" s="10" t="s">
        <v>570</v>
      </c>
      <c r="C692" s="10"/>
      <c r="D692" s="253">
        <v>8210</v>
      </c>
      <c r="E692" s="10">
        <v>3</v>
      </c>
      <c r="F692" s="10">
        <v>2</v>
      </c>
      <c r="G692" s="10">
        <v>1</v>
      </c>
      <c r="H692" s="10"/>
      <c r="I692" s="10">
        <v>1</v>
      </c>
      <c r="J692" s="10"/>
      <c r="K692" s="343"/>
      <c r="L692" s="344"/>
      <c r="M692" s="10">
        <v>411.48</v>
      </c>
      <c r="N692" s="10">
        <v>365.24</v>
      </c>
      <c r="O692" s="10">
        <v>13.89</v>
      </c>
      <c r="P692" s="10">
        <v>0</v>
      </c>
      <c r="Q692" s="10">
        <v>1119.74</v>
      </c>
      <c r="R692" s="10"/>
      <c r="S692" s="343"/>
      <c r="T692" s="344"/>
      <c r="U692" s="10">
        <v>137</v>
      </c>
      <c r="V692" s="10">
        <v>122</v>
      </c>
      <c r="W692" s="10">
        <v>5</v>
      </c>
      <c r="X692" s="10">
        <v>0</v>
      </c>
      <c r="Y692" s="10">
        <v>373</v>
      </c>
      <c r="Z692" s="10"/>
      <c r="AA692" s="208"/>
      <c r="AB692" s="10"/>
      <c r="AC692" s="10"/>
      <c r="AD692" s="253"/>
      <c r="AE692" s="220"/>
      <c r="AF692" s="220"/>
      <c r="AG692" s="220"/>
      <c r="AH692" s="220"/>
      <c r="AI692" s="220"/>
      <c r="AJ692" s="220"/>
      <c r="AK692" s="343"/>
      <c r="AL692" s="344"/>
      <c r="AM692" s="220"/>
      <c r="AN692" s="220"/>
      <c r="AO692" s="220"/>
      <c r="AP692" s="220"/>
      <c r="AQ692" s="220"/>
      <c r="AR692" s="220"/>
      <c r="AS692" s="343"/>
      <c r="AT692" s="344"/>
      <c r="AU692" s="220"/>
      <c r="AV692" s="220"/>
      <c r="AW692" s="220"/>
      <c r="AX692" s="220"/>
      <c r="AY692" s="220"/>
      <c r="AZ692" s="220"/>
      <c r="BA692" s="208"/>
    </row>
    <row r="693" spans="1:53" x14ac:dyDescent="0.25">
      <c r="A693" s="219"/>
      <c r="B693" s="10" t="s">
        <v>570</v>
      </c>
      <c r="C693" s="10"/>
      <c r="D693" s="253">
        <v>8252</v>
      </c>
      <c r="E693" s="10">
        <v>148</v>
      </c>
      <c r="F693" s="10">
        <v>89</v>
      </c>
      <c r="G693" s="10">
        <v>66</v>
      </c>
      <c r="H693" s="10">
        <v>54</v>
      </c>
      <c r="I693" s="10">
        <v>66</v>
      </c>
      <c r="J693" s="10"/>
      <c r="K693" s="343"/>
      <c r="L693" s="344"/>
      <c r="M693" s="10">
        <v>44524.44</v>
      </c>
      <c r="N693" s="10">
        <v>20984.55</v>
      </c>
      <c r="O693" s="10">
        <v>18945.990000000002</v>
      </c>
      <c r="P693" s="10">
        <v>11868.6</v>
      </c>
      <c r="Q693" s="10">
        <v>84656.24</v>
      </c>
      <c r="R693" s="10"/>
      <c r="S693" s="343"/>
      <c r="T693" s="344"/>
      <c r="U693" s="10">
        <v>253</v>
      </c>
      <c r="V693" s="10">
        <v>119</v>
      </c>
      <c r="W693" s="10">
        <v>111</v>
      </c>
      <c r="X693" s="10">
        <v>73</v>
      </c>
      <c r="Y693" s="10">
        <v>510</v>
      </c>
      <c r="Z693" s="10"/>
      <c r="AA693" s="208"/>
      <c r="AB693" s="10"/>
      <c r="AC693" s="10"/>
      <c r="AD693" s="253"/>
      <c r="AE693" s="220"/>
      <c r="AF693" s="220"/>
      <c r="AG693" s="220"/>
      <c r="AH693" s="220"/>
      <c r="AI693" s="220"/>
      <c r="AJ693" s="220"/>
      <c r="AK693" s="343"/>
      <c r="AL693" s="344"/>
      <c r="AM693" s="220"/>
      <c r="AN693" s="220"/>
      <c r="AO693" s="220"/>
      <c r="AP693" s="220"/>
      <c r="AQ693" s="220"/>
      <c r="AR693" s="220"/>
      <c r="AS693" s="343"/>
      <c r="AT693" s="344"/>
      <c r="AU693" s="220"/>
      <c r="AV693" s="220"/>
      <c r="AW693" s="220"/>
      <c r="AX693" s="220"/>
      <c r="AY693" s="220"/>
      <c r="AZ693" s="220"/>
      <c r="BA693" s="208"/>
    </row>
    <row r="694" spans="1:53" x14ac:dyDescent="0.25">
      <c r="A694" s="219"/>
      <c r="B694" s="10" t="s">
        <v>572</v>
      </c>
      <c r="C694" s="10"/>
      <c r="D694" s="253">
        <v>8260</v>
      </c>
      <c r="E694" s="10">
        <v>1351</v>
      </c>
      <c r="F694" s="10">
        <v>892</v>
      </c>
      <c r="G694" s="10">
        <v>673</v>
      </c>
      <c r="H694" s="10">
        <v>516</v>
      </c>
      <c r="I694" s="10">
        <v>447</v>
      </c>
      <c r="J694" s="10"/>
      <c r="K694" s="343"/>
      <c r="L694" s="344"/>
      <c r="M694" s="10">
        <v>124365.94</v>
      </c>
      <c r="N694" s="10">
        <v>82447.17</v>
      </c>
      <c r="O694" s="10">
        <v>47128.160000000003</v>
      </c>
      <c r="P694" s="10">
        <v>36298.57</v>
      </c>
      <c r="Q694" s="10">
        <v>226337.96</v>
      </c>
      <c r="R694" s="10"/>
      <c r="S694" s="343"/>
      <c r="T694" s="344"/>
      <c r="U694" s="10">
        <v>85</v>
      </c>
      <c r="V694" s="10">
        <v>56</v>
      </c>
      <c r="W694" s="10">
        <v>35</v>
      </c>
      <c r="X694" s="10">
        <v>28</v>
      </c>
      <c r="Y694" s="10">
        <v>177</v>
      </c>
      <c r="Z694" s="10"/>
      <c r="AA694" s="208"/>
      <c r="AB694" s="10"/>
      <c r="AC694" s="10"/>
      <c r="AD694" s="253"/>
      <c r="AE694" s="220"/>
      <c r="AF694" s="220"/>
      <c r="AG694" s="220"/>
      <c r="AH694" s="220"/>
      <c r="AI694" s="220"/>
      <c r="AJ694" s="220"/>
      <c r="AK694" s="343"/>
      <c r="AL694" s="344"/>
      <c r="AM694" s="220"/>
      <c r="AN694" s="220"/>
      <c r="AO694" s="220"/>
      <c r="AP694" s="220"/>
      <c r="AQ694" s="220"/>
      <c r="AR694" s="220"/>
      <c r="AS694" s="343"/>
      <c r="AT694" s="344"/>
      <c r="AU694" s="220"/>
      <c r="AV694" s="220"/>
      <c r="AW694" s="220"/>
      <c r="AX694" s="220"/>
      <c r="AY694" s="220"/>
      <c r="AZ694" s="220"/>
      <c r="BA694" s="208"/>
    </row>
    <row r="695" spans="1:53" x14ac:dyDescent="0.25">
      <c r="A695" s="219"/>
      <c r="B695" s="10" t="s">
        <v>573</v>
      </c>
      <c r="C695" s="10"/>
      <c r="D695" s="253">
        <v>8260</v>
      </c>
      <c r="E695" s="10">
        <v>385</v>
      </c>
      <c r="F695" s="10">
        <v>192</v>
      </c>
      <c r="G695" s="10">
        <v>125</v>
      </c>
      <c r="H695" s="10">
        <v>97</v>
      </c>
      <c r="I695" s="10">
        <v>81</v>
      </c>
      <c r="J695" s="10"/>
      <c r="K695" s="343"/>
      <c r="L695" s="344"/>
      <c r="M695" s="10">
        <v>29703.58</v>
      </c>
      <c r="N695" s="10">
        <v>20020.830000000002</v>
      </c>
      <c r="O695" s="10">
        <v>11178.43</v>
      </c>
      <c r="P695" s="10">
        <v>6593.69</v>
      </c>
      <c r="Q695" s="10">
        <v>60636.38</v>
      </c>
      <c r="R695" s="10"/>
      <c r="S695" s="343"/>
      <c r="T695" s="344"/>
      <c r="U695" s="10">
        <v>72</v>
      </c>
      <c r="V695" s="10">
        <v>49</v>
      </c>
      <c r="W695" s="10">
        <v>28</v>
      </c>
      <c r="X695" s="10">
        <v>16</v>
      </c>
      <c r="Y695" s="10">
        <v>148</v>
      </c>
      <c r="Z695" s="10"/>
      <c r="AA695" s="208"/>
      <c r="AB695" s="10"/>
      <c r="AC695" s="10"/>
      <c r="AD695" s="253"/>
      <c r="AE695" s="220"/>
      <c r="AF695" s="220"/>
      <c r="AG695" s="220"/>
      <c r="AH695" s="220"/>
      <c r="AI695" s="220"/>
      <c r="AJ695" s="220"/>
      <c r="AK695" s="343"/>
      <c r="AL695" s="344"/>
      <c r="AM695" s="220"/>
      <c r="AN695" s="220"/>
      <c r="AO695" s="220"/>
      <c r="AP695" s="220"/>
      <c r="AQ695" s="220"/>
      <c r="AR695" s="220"/>
      <c r="AS695" s="343"/>
      <c r="AT695" s="344"/>
      <c r="AU695" s="220"/>
      <c r="AV695" s="220"/>
      <c r="AW695" s="220"/>
      <c r="AX695" s="220"/>
      <c r="AY695" s="220"/>
      <c r="AZ695" s="220"/>
      <c r="BA695" s="208"/>
    </row>
    <row r="696" spans="1:53" x14ac:dyDescent="0.25">
      <c r="A696" s="219"/>
      <c r="B696" s="10" t="s">
        <v>574</v>
      </c>
      <c r="C696" s="10"/>
      <c r="D696" s="253">
        <v>8094</v>
      </c>
      <c r="E696" s="10">
        <v>2794</v>
      </c>
      <c r="F696" s="10">
        <v>1764</v>
      </c>
      <c r="G696" s="10">
        <v>1423</v>
      </c>
      <c r="H696" s="10">
        <v>1125</v>
      </c>
      <c r="I696" s="10">
        <v>1350</v>
      </c>
      <c r="J696" s="10"/>
      <c r="K696" s="343"/>
      <c r="L696" s="344"/>
      <c r="M696" s="10">
        <v>439315.27</v>
      </c>
      <c r="N696" s="10">
        <v>311511.88</v>
      </c>
      <c r="O696" s="10">
        <v>233929.46</v>
      </c>
      <c r="P696" s="10">
        <v>146407.99</v>
      </c>
      <c r="Q696" s="10">
        <v>1623876.95</v>
      </c>
      <c r="R696" s="10"/>
      <c r="S696" s="343"/>
      <c r="T696" s="344"/>
      <c r="U696" s="10">
        <v>135</v>
      </c>
      <c r="V696" s="10">
        <v>96</v>
      </c>
      <c r="W696" s="10">
        <v>76</v>
      </c>
      <c r="X696" s="10">
        <v>51</v>
      </c>
      <c r="Y696" s="10">
        <v>530</v>
      </c>
      <c r="Z696" s="10"/>
      <c r="AA696" s="208"/>
      <c r="AB696" s="10"/>
      <c r="AC696" s="10"/>
      <c r="AD696" s="253"/>
      <c r="AE696" s="220"/>
      <c r="AF696" s="220"/>
      <c r="AG696" s="220"/>
      <c r="AH696" s="220"/>
      <c r="AI696" s="220"/>
      <c r="AJ696" s="220"/>
      <c r="AK696" s="343"/>
      <c r="AL696" s="344"/>
      <c r="AM696" s="220"/>
      <c r="AN696" s="220"/>
      <c r="AO696" s="220"/>
      <c r="AP696" s="220"/>
      <c r="AQ696" s="220"/>
      <c r="AR696" s="220"/>
      <c r="AS696" s="343"/>
      <c r="AT696" s="344"/>
      <c r="AU696" s="220"/>
      <c r="AV696" s="220"/>
      <c r="AW696" s="220"/>
      <c r="AX696" s="220"/>
      <c r="AY696" s="220"/>
      <c r="AZ696" s="220"/>
      <c r="BA696" s="208"/>
    </row>
    <row r="697" spans="1:53" x14ac:dyDescent="0.25">
      <c r="A697" s="219"/>
      <c r="B697" s="10" t="s">
        <v>575</v>
      </c>
      <c r="C697" s="10"/>
      <c r="D697" s="253">
        <v>8318</v>
      </c>
      <c r="E697" s="10">
        <v>1</v>
      </c>
      <c r="F697" s="10">
        <v>1</v>
      </c>
      <c r="G697" s="10">
        <v>1</v>
      </c>
      <c r="H697" s="10">
        <v>1</v>
      </c>
      <c r="I697" s="10">
        <v>1</v>
      </c>
      <c r="J697" s="10"/>
      <c r="K697" s="343"/>
      <c r="L697" s="344"/>
      <c r="M697" s="10">
        <v>5.63</v>
      </c>
      <c r="N697" s="10">
        <v>13.33</v>
      </c>
      <c r="O697" s="10">
        <v>6.25</v>
      </c>
      <c r="P697" s="10">
        <v>6.88</v>
      </c>
      <c r="Q697" s="10">
        <v>5.84</v>
      </c>
      <c r="R697" s="10"/>
      <c r="S697" s="343"/>
      <c r="T697" s="344"/>
      <c r="U697" s="10">
        <v>6</v>
      </c>
      <c r="V697" s="10">
        <v>13</v>
      </c>
      <c r="W697" s="10">
        <v>6</v>
      </c>
      <c r="X697" s="10">
        <v>7</v>
      </c>
      <c r="Y697" s="10">
        <v>6</v>
      </c>
      <c r="Z697" s="10"/>
      <c r="AA697" s="208"/>
      <c r="AB697" s="10"/>
      <c r="AC697" s="10"/>
      <c r="AD697" s="253"/>
      <c r="AE697" s="220"/>
      <c r="AF697" s="220"/>
      <c r="AG697" s="220"/>
      <c r="AH697" s="220"/>
      <c r="AI697" s="220"/>
      <c r="AJ697" s="220"/>
      <c r="AK697" s="343"/>
      <c r="AL697" s="344"/>
      <c r="AM697" s="220"/>
      <c r="AN697" s="220"/>
      <c r="AO697" s="220"/>
      <c r="AP697" s="220"/>
      <c r="AQ697" s="220"/>
      <c r="AR697" s="220"/>
      <c r="AS697" s="343"/>
      <c r="AT697" s="344"/>
      <c r="AU697" s="220"/>
      <c r="AV697" s="220"/>
      <c r="AW697" s="220"/>
      <c r="AX697" s="220"/>
      <c r="AY697" s="220"/>
      <c r="AZ697" s="220"/>
      <c r="BA697" s="208"/>
    </row>
    <row r="698" spans="1:53" x14ac:dyDescent="0.25">
      <c r="A698" s="219"/>
      <c r="B698" s="10" t="s">
        <v>575</v>
      </c>
      <c r="C698" s="10"/>
      <c r="D698" s="253">
        <v>8344</v>
      </c>
      <c r="E698" s="10">
        <v>52</v>
      </c>
      <c r="F698" s="10">
        <v>28</v>
      </c>
      <c r="G698" s="10">
        <v>20</v>
      </c>
      <c r="H698" s="10">
        <v>13</v>
      </c>
      <c r="I698" s="10">
        <v>16</v>
      </c>
      <c r="J698" s="10"/>
      <c r="K698" s="343"/>
      <c r="L698" s="344"/>
      <c r="M698" s="10">
        <v>8900.41</v>
      </c>
      <c r="N698" s="10">
        <v>5412.05</v>
      </c>
      <c r="O698" s="10">
        <v>4037.42</v>
      </c>
      <c r="P698" s="10">
        <v>2343.92</v>
      </c>
      <c r="Q698" s="10">
        <v>15609.12</v>
      </c>
      <c r="R698" s="10"/>
      <c r="S698" s="343"/>
      <c r="T698" s="344"/>
      <c r="U698" s="10">
        <v>148</v>
      </c>
      <c r="V698" s="10">
        <v>90</v>
      </c>
      <c r="W698" s="10">
        <v>67</v>
      </c>
      <c r="X698" s="10">
        <v>40</v>
      </c>
      <c r="Y698" s="10">
        <v>260</v>
      </c>
      <c r="Z698" s="10"/>
      <c r="AA698" s="208"/>
      <c r="AB698" s="10"/>
      <c r="AC698" s="10"/>
      <c r="AD698" s="253"/>
      <c r="AE698" s="220"/>
      <c r="AF698" s="220"/>
      <c r="AG698" s="220"/>
      <c r="AH698" s="220"/>
      <c r="AI698" s="220"/>
      <c r="AJ698" s="220"/>
      <c r="AK698" s="343"/>
      <c r="AL698" s="344"/>
      <c r="AM698" s="220"/>
      <c r="AN698" s="220"/>
      <c r="AO698" s="220"/>
      <c r="AP698" s="220"/>
      <c r="AQ698" s="220"/>
      <c r="AR698" s="220"/>
      <c r="AS698" s="343"/>
      <c r="AT698" s="344"/>
      <c r="AU698" s="220"/>
      <c r="AV698" s="220"/>
      <c r="AW698" s="220"/>
      <c r="AX698" s="220"/>
      <c r="AY698" s="220"/>
      <c r="AZ698" s="220"/>
      <c r="BA698" s="208"/>
    </row>
    <row r="699" spans="1:53" x14ac:dyDescent="0.25">
      <c r="A699" s="219"/>
      <c r="B699" s="10" t="s">
        <v>660</v>
      </c>
      <c r="C699" s="10"/>
      <c r="D699" s="253">
        <v>8095</v>
      </c>
      <c r="E699" s="10">
        <v>54</v>
      </c>
      <c r="F699" s="10">
        <v>41</v>
      </c>
      <c r="G699" s="10">
        <v>28</v>
      </c>
      <c r="H699" s="10">
        <v>23</v>
      </c>
      <c r="I699" s="10">
        <v>31</v>
      </c>
      <c r="J699" s="10"/>
      <c r="K699" s="343"/>
      <c r="L699" s="344"/>
      <c r="M699" s="10">
        <v>5398.03</v>
      </c>
      <c r="N699" s="10">
        <v>13921.05</v>
      </c>
      <c r="O699" s="10">
        <v>5206.17</v>
      </c>
      <c r="P699" s="10">
        <v>4013.94</v>
      </c>
      <c r="Q699" s="10">
        <v>41545.15</v>
      </c>
      <c r="R699" s="10"/>
      <c r="S699" s="343"/>
      <c r="T699" s="344"/>
      <c r="U699" s="10">
        <v>87</v>
      </c>
      <c r="V699" s="10">
        <v>225</v>
      </c>
      <c r="W699" s="10">
        <v>87</v>
      </c>
      <c r="X699" s="10">
        <v>68</v>
      </c>
      <c r="Y699" s="10">
        <v>692</v>
      </c>
      <c r="Z699" s="10"/>
      <c r="AA699" s="208"/>
      <c r="AB699" s="10"/>
      <c r="AC699" s="10"/>
      <c r="AD699" s="253"/>
      <c r="AE699" s="220"/>
      <c r="AF699" s="220"/>
      <c r="AG699" s="220"/>
      <c r="AH699" s="220"/>
      <c r="AI699" s="220"/>
      <c r="AJ699" s="220"/>
      <c r="AK699" s="343"/>
      <c r="AL699" s="344"/>
      <c r="AM699" s="220"/>
      <c r="AN699" s="220"/>
      <c r="AO699" s="220"/>
      <c r="AP699" s="220"/>
      <c r="AQ699" s="220"/>
      <c r="AR699" s="220"/>
      <c r="AS699" s="343"/>
      <c r="AT699" s="344"/>
      <c r="AU699" s="220"/>
      <c r="AV699" s="220"/>
      <c r="AW699" s="220"/>
      <c r="AX699" s="220"/>
      <c r="AY699" s="220"/>
      <c r="AZ699" s="220"/>
      <c r="BA699" s="208"/>
    </row>
    <row r="700" spans="1:53" x14ac:dyDescent="0.25">
      <c r="A700" s="219"/>
      <c r="B700" s="10" t="s">
        <v>578</v>
      </c>
      <c r="C700" s="10"/>
      <c r="D700" s="253">
        <v>8260</v>
      </c>
      <c r="E700" s="10">
        <v>1</v>
      </c>
      <c r="F700" s="10">
        <v>1</v>
      </c>
      <c r="G700" s="10">
        <v>1</v>
      </c>
      <c r="H700" s="10">
        <v>1</v>
      </c>
      <c r="I700" s="10">
        <v>1</v>
      </c>
      <c r="J700" s="10"/>
      <c r="K700" s="343"/>
      <c r="L700" s="344"/>
      <c r="M700" s="10">
        <v>9.2100000000000009</v>
      </c>
      <c r="N700" s="10">
        <v>10.44</v>
      </c>
      <c r="O700" s="10">
        <v>9.42</v>
      </c>
      <c r="P700" s="10">
        <v>9</v>
      </c>
      <c r="Q700" s="10">
        <v>88.17</v>
      </c>
      <c r="R700" s="10"/>
      <c r="S700" s="343"/>
      <c r="T700" s="344"/>
      <c r="U700" s="10">
        <v>9</v>
      </c>
      <c r="V700" s="10">
        <v>10</v>
      </c>
      <c r="W700" s="10">
        <v>9</v>
      </c>
      <c r="X700" s="10">
        <v>9</v>
      </c>
      <c r="Y700" s="10">
        <v>88</v>
      </c>
      <c r="Z700" s="10"/>
      <c r="AA700" s="208"/>
      <c r="AB700" s="10"/>
      <c r="AC700" s="10"/>
      <c r="AD700" s="253"/>
      <c r="AE700" s="220"/>
      <c r="AF700" s="220"/>
      <c r="AG700" s="220"/>
      <c r="AH700" s="220"/>
      <c r="AI700" s="220"/>
      <c r="AJ700" s="220"/>
      <c r="AK700" s="343"/>
      <c r="AL700" s="344"/>
      <c r="AM700" s="220"/>
      <c r="AN700" s="220"/>
      <c r="AO700" s="220"/>
      <c r="AP700" s="220"/>
      <c r="AQ700" s="220"/>
      <c r="AR700" s="220"/>
      <c r="AS700" s="343"/>
      <c r="AT700" s="344"/>
      <c r="AU700" s="220"/>
      <c r="AV700" s="220"/>
      <c r="AW700" s="220"/>
      <c r="AX700" s="220"/>
      <c r="AY700" s="220"/>
      <c r="AZ700" s="220"/>
      <c r="BA700" s="208"/>
    </row>
    <row r="701" spans="1:53" x14ac:dyDescent="0.25">
      <c r="A701" s="219"/>
      <c r="B701" s="10" t="s">
        <v>578</v>
      </c>
      <c r="C701" s="10"/>
      <c r="D701" s="253">
        <v>8270</v>
      </c>
      <c r="E701" s="10">
        <v>325</v>
      </c>
      <c r="F701" s="10">
        <v>244</v>
      </c>
      <c r="G701" s="10">
        <v>192</v>
      </c>
      <c r="H701" s="10">
        <v>179</v>
      </c>
      <c r="I701" s="10">
        <v>178</v>
      </c>
      <c r="J701" s="10"/>
      <c r="K701" s="343"/>
      <c r="L701" s="344"/>
      <c r="M701" s="10">
        <v>60915.79</v>
      </c>
      <c r="N701" s="10">
        <v>36427.269999999997</v>
      </c>
      <c r="O701" s="10">
        <v>26373.24</v>
      </c>
      <c r="P701" s="10">
        <v>19610.77</v>
      </c>
      <c r="Q701" s="10">
        <v>195005.97</v>
      </c>
      <c r="R701" s="10"/>
      <c r="S701" s="343"/>
      <c r="T701" s="344"/>
      <c r="U701" s="10">
        <v>156</v>
      </c>
      <c r="V701" s="10">
        <v>93</v>
      </c>
      <c r="W701" s="10">
        <v>72</v>
      </c>
      <c r="X701" s="10">
        <v>54</v>
      </c>
      <c r="Y701" s="10">
        <v>530</v>
      </c>
      <c r="Z701" s="10"/>
      <c r="AA701" s="208"/>
      <c r="AB701" s="10"/>
      <c r="AC701" s="10"/>
      <c r="AD701" s="253"/>
      <c r="AE701" s="220"/>
      <c r="AF701" s="220"/>
      <c r="AG701" s="220"/>
      <c r="AH701" s="220"/>
      <c r="AI701" s="220"/>
      <c r="AJ701" s="220"/>
      <c r="AK701" s="343"/>
      <c r="AL701" s="344"/>
      <c r="AM701" s="220"/>
      <c r="AN701" s="220"/>
      <c r="AO701" s="220"/>
      <c r="AP701" s="220"/>
      <c r="AQ701" s="220"/>
      <c r="AR701" s="220"/>
      <c r="AS701" s="343"/>
      <c r="AT701" s="344"/>
      <c r="AU701" s="220"/>
      <c r="AV701" s="220"/>
      <c r="AW701" s="220"/>
      <c r="AX701" s="220"/>
      <c r="AY701" s="220"/>
      <c r="AZ701" s="220"/>
      <c r="BA701" s="208"/>
    </row>
    <row r="702" spans="1:53" x14ac:dyDescent="0.25">
      <c r="A702" s="219"/>
      <c r="B702" s="10" t="s">
        <v>582</v>
      </c>
      <c r="C702" s="10"/>
      <c r="D702" s="253">
        <v>8098</v>
      </c>
      <c r="E702" s="10">
        <v>467</v>
      </c>
      <c r="F702" s="10">
        <v>304</v>
      </c>
      <c r="G702" s="10">
        <v>226</v>
      </c>
      <c r="H702" s="10">
        <v>192</v>
      </c>
      <c r="I702" s="10">
        <v>225</v>
      </c>
      <c r="J702" s="10"/>
      <c r="K702" s="343"/>
      <c r="L702" s="344"/>
      <c r="M702" s="10">
        <v>73078.13</v>
      </c>
      <c r="N702" s="10">
        <v>57644.02</v>
      </c>
      <c r="O702" s="10">
        <v>37039.42</v>
      </c>
      <c r="P702" s="10">
        <v>23417.34</v>
      </c>
      <c r="Q702" s="10">
        <v>220385.04</v>
      </c>
      <c r="R702" s="10"/>
      <c r="S702" s="343"/>
      <c r="T702" s="344"/>
      <c r="U702" s="10">
        <v>128</v>
      </c>
      <c r="V702" s="10">
        <v>101</v>
      </c>
      <c r="W702" s="10">
        <v>69</v>
      </c>
      <c r="X702" s="10">
        <v>44</v>
      </c>
      <c r="Y702" s="10">
        <v>410</v>
      </c>
      <c r="Z702" s="10"/>
      <c r="AA702" s="208"/>
      <c r="AB702" s="10"/>
      <c r="AC702" s="10"/>
      <c r="AD702" s="253"/>
      <c r="AE702" s="220"/>
      <c r="AF702" s="220"/>
      <c r="AG702" s="220"/>
      <c r="AH702" s="220"/>
      <c r="AI702" s="220"/>
      <c r="AJ702" s="220"/>
      <c r="AK702" s="343"/>
      <c r="AL702" s="344"/>
      <c r="AM702" s="220"/>
      <c r="AN702" s="220"/>
      <c r="AO702" s="220"/>
      <c r="AP702" s="220"/>
      <c r="AQ702" s="220"/>
      <c r="AR702" s="220"/>
      <c r="AS702" s="343"/>
      <c r="AT702" s="344"/>
      <c r="AU702" s="220"/>
      <c r="AV702" s="220"/>
      <c r="AW702" s="220"/>
      <c r="AX702" s="220"/>
      <c r="AY702" s="220"/>
      <c r="AZ702" s="220"/>
      <c r="BA702" s="208"/>
    </row>
    <row r="703" spans="1:53" ht="15.75" thickBot="1" x14ac:dyDescent="0.3">
      <c r="A703" s="219"/>
      <c r="B703" s="10" t="s">
        <v>584</v>
      </c>
      <c r="C703" s="10"/>
      <c r="D703" s="253">
        <v>8098</v>
      </c>
      <c r="E703" s="10">
        <v>4</v>
      </c>
      <c r="F703" s="10">
        <v>2</v>
      </c>
      <c r="G703" s="10">
        <v>1</v>
      </c>
      <c r="H703" s="10">
        <v>1</v>
      </c>
      <c r="I703" s="10">
        <v>2</v>
      </c>
      <c r="J703" s="10"/>
      <c r="K703" s="343"/>
      <c r="L703" s="344"/>
      <c r="M703" s="10">
        <v>23.61</v>
      </c>
      <c r="N703" s="10">
        <v>58.21</v>
      </c>
      <c r="O703" s="10">
        <v>21.89</v>
      </c>
      <c r="P703" s="10">
        <v>83.65</v>
      </c>
      <c r="Q703" s="10">
        <v>188.75</v>
      </c>
      <c r="R703" s="10"/>
      <c r="S703" s="343"/>
      <c r="T703" s="344"/>
      <c r="U703" s="10">
        <v>5</v>
      </c>
      <c r="V703" s="10">
        <v>12</v>
      </c>
      <c r="W703" s="10">
        <v>4</v>
      </c>
      <c r="X703" s="10">
        <v>17</v>
      </c>
      <c r="Y703" s="10">
        <v>38</v>
      </c>
      <c r="Z703" s="10"/>
      <c r="AA703" s="208"/>
      <c r="AB703" s="10"/>
      <c r="AC703" s="10"/>
      <c r="AD703" s="253"/>
      <c r="AE703" s="220"/>
      <c r="AF703" s="220"/>
      <c r="AG703" s="220"/>
      <c r="AH703" s="220"/>
      <c r="AI703" s="220"/>
      <c r="AJ703" s="220"/>
      <c r="AK703" s="343"/>
      <c r="AL703" s="344"/>
      <c r="AM703" s="220"/>
      <c r="AN703" s="220"/>
      <c r="AO703" s="220"/>
      <c r="AP703" s="220"/>
      <c r="AQ703" s="220"/>
      <c r="AR703" s="220"/>
      <c r="AS703" s="343"/>
      <c r="AT703" s="344"/>
      <c r="AU703" s="220"/>
      <c r="AV703" s="220"/>
      <c r="AW703" s="220"/>
      <c r="AX703" s="220"/>
      <c r="AY703" s="220"/>
      <c r="AZ703" s="220"/>
      <c r="BA703" s="208"/>
    </row>
    <row r="704" spans="1:53" ht="15.75" thickBot="1" x14ac:dyDescent="0.3">
      <c r="A704" s="208"/>
      <c r="B704" s="223" t="s">
        <v>712</v>
      </c>
      <c r="C704" s="224"/>
      <c r="D704" s="256"/>
      <c r="E704" s="225">
        <v>79422</v>
      </c>
      <c r="F704" s="225">
        <v>49632</v>
      </c>
      <c r="G704" s="225">
        <v>41091</v>
      </c>
      <c r="H704" s="225">
        <v>33431</v>
      </c>
      <c r="I704" s="225">
        <v>37261</v>
      </c>
      <c r="J704" s="226"/>
      <c r="K704" s="208"/>
      <c r="L704" s="227" t="s">
        <v>713</v>
      </c>
      <c r="M704" s="236">
        <v>12361127.140000001</v>
      </c>
      <c r="N704" s="237">
        <v>8780673.2599999998</v>
      </c>
      <c r="O704" s="238">
        <v>6394234.8799999999</v>
      </c>
      <c r="P704" s="238">
        <v>4272580.8899999997</v>
      </c>
      <c r="Q704" s="238">
        <v>41623342.609999999</v>
      </c>
      <c r="R704" s="226"/>
      <c r="S704" s="208"/>
      <c r="T704" s="227" t="s">
        <v>714</v>
      </c>
      <c r="U704" s="239">
        <v>145</v>
      </c>
      <c r="V704" s="225">
        <v>104</v>
      </c>
      <c r="W704" s="225">
        <v>81</v>
      </c>
      <c r="X704" s="225">
        <v>76</v>
      </c>
      <c r="Y704" s="225">
        <v>458</v>
      </c>
      <c r="Z704" s="226"/>
      <c r="AA704" s="208"/>
      <c r="AB704" s="223" t="s">
        <v>712</v>
      </c>
      <c r="AC704" s="224"/>
      <c r="AD704" s="254"/>
      <c r="AE704" s="233">
        <v>8377</v>
      </c>
      <c r="AF704" s="234">
        <v>4459</v>
      </c>
      <c r="AG704" s="234">
        <v>3135</v>
      </c>
      <c r="AH704" s="234">
        <v>2334</v>
      </c>
      <c r="AI704" s="234">
        <v>2302</v>
      </c>
      <c r="AJ704" s="235"/>
      <c r="AK704" s="208"/>
      <c r="AL704" s="227" t="s">
        <v>713</v>
      </c>
      <c r="AM704" s="240">
        <v>4802180.21</v>
      </c>
      <c r="AN704" s="241">
        <v>1658443.3</v>
      </c>
      <c r="AO704" s="241">
        <v>970884.77</v>
      </c>
      <c r="AP704" s="241">
        <v>603413.15</v>
      </c>
      <c r="AQ704" s="241">
        <v>3057641.37</v>
      </c>
      <c r="AR704" s="235"/>
      <c r="AS704" s="208"/>
      <c r="AT704" s="227" t="s">
        <v>714</v>
      </c>
      <c r="AU704" s="240">
        <v>367.17</v>
      </c>
      <c r="AV704" s="241">
        <v>133.69</v>
      </c>
      <c r="AW704" s="241">
        <v>70.069999999999993</v>
      </c>
      <c r="AX704" s="241">
        <v>51.97</v>
      </c>
      <c r="AY704" s="241">
        <v>325.97000000000003</v>
      </c>
      <c r="AZ704" s="235"/>
      <c r="BA704" s="208"/>
    </row>
    <row r="705" spans="1:53" x14ac:dyDescent="0.25">
      <c r="A705" s="208"/>
      <c r="B705" s="242"/>
      <c r="C705" s="208"/>
      <c r="D705" s="257"/>
      <c r="E705" s="243"/>
      <c r="F705" s="244"/>
      <c r="G705" s="244"/>
      <c r="H705" s="244"/>
      <c r="I705" s="244"/>
      <c r="J705" s="245"/>
      <c r="K705" s="334"/>
      <c r="L705" s="334"/>
      <c r="M705" s="19"/>
      <c r="N705" s="19"/>
      <c r="O705" s="19"/>
      <c r="P705" s="19"/>
      <c r="Q705" s="19"/>
      <c r="R705" s="19"/>
      <c r="S705" s="334"/>
      <c r="T705" s="334"/>
      <c r="U705" s="19"/>
      <c r="V705" s="19"/>
      <c r="W705" s="19"/>
      <c r="X705" s="19"/>
      <c r="Y705" s="19"/>
      <c r="Z705" s="19"/>
      <c r="AA705" s="334"/>
      <c r="AB705" s="334"/>
      <c r="AC705" s="246"/>
      <c r="AD705" s="259"/>
      <c r="AE705" s="208"/>
      <c r="AF705" s="208"/>
      <c r="AG705" s="208"/>
      <c r="AH705" s="208"/>
      <c r="AI705" s="208"/>
      <c r="AJ705" s="208"/>
      <c r="AK705" s="334"/>
      <c r="AL705" s="334"/>
      <c r="AM705" s="208"/>
      <c r="AN705" s="208"/>
      <c r="AO705" s="208"/>
      <c r="AP705" s="208"/>
      <c r="AQ705" s="208"/>
      <c r="AR705" s="208"/>
      <c r="AS705" s="334"/>
      <c r="AT705" s="334"/>
      <c r="AU705" s="208"/>
      <c r="AV705" s="208"/>
      <c r="AW705" s="208"/>
      <c r="AX705" s="208"/>
      <c r="AY705" s="208"/>
      <c r="AZ705" s="208"/>
      <c r="BA705" s="208"/>
    </row>
    <row r="706" spans="1:53" x14ac:dyDescent="0.25">
      <c r="A706" s="208"/>
      <c r="B706" s="19"/>
      <c r="C706" s="19"/>
      <c r="D706" s="255"/>
      <c r="E706" s="340" t="s">
        <v>694</v>
      </c>
      <c r="F706" s="341"/>
      <c r="G706" s="341"/>
      <c r="H706" s="341"/>
      <c r="I706" s="341"/>
      <c r="J706" s="342"/>
      <c r="K706" s="216"/>
      <c r="L706" s="217"/>
      <c r="M706" s="340" t="s">
        <v>695</v>
      </c>
      <c r="N706" s="341"/>
      <c r="O706" s="341"/>
      <c r="P706" s="341"/>
      <c r="Q706" s="341"/>
      <c r="R706" s="341"/>
      <c r="S706" s="334"/>
      <c r="T706" s="344"/>
      <c r="U706" s="340" t="s">
        <v>696</v>
      </c>
      <c r="V706" s="341"/>
      <c r="W706" s="341"/>
      <c r="X706" s="341"/>
      <c r="Y706" s="341"/>
      <c r="Z706" s="341"/>
      <c r="AA706" s="334"/>
      <c r="AB706" s="334"/>
      <c r="AC706" s="208"/>
      <c r="AD706" s="248"/>
      <c r="AE706" s="345" t="s">
        <v>697</v>
      </c>
      <c r="AF706" s="346"/>
      <c r="AG706" s="346"/>
      <c r="AH706" s="346"/>
      <c r="AI706" s="346"/>
      <c r="AJ706" s="346"/>
      <c r="AK706" s="334"/>
      <c r="AL706" s="334"/>
      <c r="AM706" s="346" t="s">
        <v>698</v>
      </c>
      <c r="AN706" s="346"/>
      <c r="AO706" s="346"/>
      <c r="AP706" s="346"/>
      <c r="AQ706" s="346"/>
      <c r="AR706" s="346"/>
      <c r="AS706" s="334"/>
      <c r="AT706" s="344"/>
      <c r="AU706" s="345" t="s">
        <v>699</v>
      </c>
      <c r="AV706" s="346"/>
      <c r="AW706" s="346"/>
      <c r="AX706" s="346"/>
      <c r="AY706" s="346"/>
      <c r="AZ706" s="346"/>
      <c r="BA706" s="208"/>
    </row>
    <row r="707" spans="1:53" x14ac:dyDescent="0.25">
      <c r="A707" s="208"/>
      <c r="B707" s="10" t="s">
        <v>700</v>
      </c>
      <c r="C707" s="10" t="s">
        <v>43</v>
      </c>
      <c r="D707" s="252" t="s">
        <v>701</v>
      </c>
      <c r="E707" s="20" t="s">
        <v>702</v>
      </c>
      <c r="F707" s="20" t="s">
        <v>703</v>
      </c>
      <c r="G707" s="20" t="s">
        <v>704</v>
      </c>
      <c r="H707" s="20" t="s">
        <v>705</v>
      </c>
      <c r="I707" s="20" t="s">
        <v>706</v>
      </c>
      <c r="J707" s="20" t="s">
        <v>707</v>
      </c>
      <c r="K707" s="218"/>
      <c r="L707" s="208"/>
      <c r="M707" s="20" t="s">
        <v>702</v>
      </c>
      <c r="N707" s="145" t="s">
        <v>703</v>
      </c>
      <c r="O707" s="145" t="s">
        <v>704</v>
      </c>
      <c r="P707" s="145" t="s">
        <v>705</v>
      </c>
      <c r="Q707" s="145" t="s">
        <v>706</v>
      </c>
      <c r="R707" s="145" t="s">
        <v>707</v>
      </c>
      <c r="S707" s="343"/>
      <c r="T707" s="344"/>
      <c r="U707" s="20" t="s">
        <v>702</v>
      </c>
      <c r="V707" s="20" t="s">
        <v>703</v>
      </c>
      <c r="W707" s="20" t="s">
        <v>704</v>
      </c>
      <c r="X707" s="20" t="s">
        <v>705</v>
      </c>
      <c r="Y707" s="20" t="s">
        <v>706</v>
      </c>
      <c r="Z707" s="20" t="s">
        <v>707</v>
      </c>
      <c r="AA707" s="208"/>
      <c r="AB707" s="10" t="s">
        <v>700</v>
      </c>
      <c r="AC707" s="10" t="s">
        <v>43</v>
      </c>
      <c r="AD707" s="252" t="s">
        <v>701</v>
      </c>
      <c r="AE707" s="20" t="s">
        <v>702</v>
      </c>
      <c r="AF707" s="20" t="s">
        <v>703</v>
      </c>
      <c r="AG707" s="20" t="s">
        <v>704</v>
      </c>
      <c r="AH707" s="20" t="s">
        <v>705</v>
      </c>
      <c r="AI707" s="20" t="s">
        <v>706</v>
      </c>
      <c r="AJ707" s="20" t="s">
        <v>707</v>
      </c>
      <c r="AK707" s="343"/>
      <c r="AL707" s="344"/>
      <c r="AM707" s="20" t="s">
        <v>702</v>
      </c>
      <c r="AN707" s="20" t="s">
        <v>703</v>
      </c>
      <c r="AO707" s="20" t="s">
        <v>704</v>
      </c>
      <c r="AP707" s="20" t="s">
        <v>705</v>
      </c>
      <c r="AQ707" s="20" t="s">
        <v>706</v>
      </c>
      <c r="AR707" s="20" t="s">
        <v>707</v>
      </c>
      <c r="AS707" s="343"/>
      <c r="AT707" s="344"/>
      <c r="AU707" s="20" t="s">
        <v>702</v>
      </c>
      <c r="AV707" s="20" t="s">
        <v>703</v>
      </c>
      <c r="AW707" s="20" t="s">
        <v>704</v>
      </c>
      <c r="AX707" s="20" t="s">
        <v>705</v>
      </c>
      <c r="AY707" s="20" t="s">
        <v>706</v>
      </c>
      <c r="AZ707" s="20" t="s">
        <v>707</v>
      </c>
      <c r="BA707" s="208"/>
    </row>
    <row r="708" spans="1:53" x14ac:dyDescent="0.25">
      <c r="A708" s="219" t="s">
        <v>723</v>
      </c>
      <c r="B708" s="10" t="s">
        <v>60</v>
      </c>
      <c r="C708" s="10"/>
      <c r="D708" s="253">
        <v>8201</v>
      </c>
      <c r="E708" s="10">
        <v>2</v>
      </c>
      <c r="F708" s="10">
        <v>1</v>
      </c>
      <c r="G708" s="10">
        <v>1</v>
      </c>
      <c r="H708" s="10">
        <v>1</v>
      </c>
      <c r="I708" s="10">
        <v>1</v>
      </c>
      <c r="J708" s="10"/>
      <c r="K708" s="343"/>
      <c r="L708" s="344"/>
      <c r="M708" s="10">
        <v>76.89</v>
      </c>
      <c r="N708" s="10">
        <v>48.27</v>
      </c>
      <c r="O708" s="10">
        <v>52.6</v>
      </c>
      <c r="P708" s="10">
        <v>31.85</v>
      </c>
      <c r="Q708" s="10">
        <v>95.75</v>
      </c>
      <c r="R708" s="10"/>
      <c r="S708" s="343"/>
      <c r="T708" s="344"/>
      <c r="U708" s="10">
        <v>38</v>
      </c>
      <c r="V708" s="10">
        <v>24</v>
      </c>
      <c r="W708" s="10">
        <v>26</v>
      </c>
      <c r="X708" s="10">
        <v>16</v>
      </c>
      <c r="Y708" s="10">
        <v>48</v>
      </c>
      <c r="Z708" s="10"/>
      <c r="AA708" s="208"/>
      <c r="AB708" s="10" t="s">
        <v>716</v>
      </c>
      <c r="AC708" s="10"/>
      <c r="AD708" s="253" t="s">
        <v>679</v>
      </c>
      <c r="AE708" s="220">
        <v>4</v>
      </c>
      <c r="AF708" s="220">
        <v>1</v>
      </c>
      <c r="AG708" s="220"/>
      <c r="AH708" s="220"/>
      <c r="AI708" s="220"/>
      <c r="AJ708" s="220"/>
      <c r="AK708" s="343"/>
      <c r="AL708" s="344"/>
      <c r="AM708" s="220">
        <v>1024.02</v>
      </c>
      <c r="AN708" s="220">
        <v>216.63</v>
      </c>
      <c r="AO708" s="220">
        <v>0</v>
      </c>
      <c r="AP708" s="220">
        <v>0</v>
      </c>
      <c r="AQ708" s="220">
        <v>0</v>
      </c>
      <c r="AR708" s="220"/>
      <c r="AS708" s="343"/>
      <c r="AT708" s="344"/>
      <c r="AU708" s="220">
        <v>256.005</v>
      </c>
      <c r="AV708" s="220">
        <v>54.157499999999999</v>
      </c>
      <c r="AW708" s="220">
        <v>0</v>
      </c>
      <c r="AX708" s="220">
        <v>0</v>
      </c>
      <c r="AY708" s="220">
        <v>0</v>
      </c>
      <c r="AZ708" s="220"/>
      <c r="BA708" s="208"/>
    </row>
    <row r="709" spans="1:53" x14ac:dyDescent="0.25">
      <c r="A709" s="219"/>
      <c r="B709" s="10" t="s">
        <v>245</v>
      </c>
      <c r="C709" s="10"/>
      <c r="D709" s="253">
        <v>8234</v>
      </c>
      <c r="E709" s="10">
        <v>21</v>
      </c>
      <c r="F709" s="10">
        <v>16</v>
      </c>
      <c r="G709" s="10">
        <v>13</v>
      </c>
      <c r="H709" s="10">
        <v>11</v>
      </c>
      <c r="I709" s="10">
        <v>12</v>
      </c>
      <c r="J709" s="10"/>
      <c r="K709" s="343"/>
      <c r="L709" s="344"/>
      <c r="M709" s="10">
        <v>1529.34</v>
      </c>
      <c r="N709" s="10">
        <v>1482.05</v>
      </c>
      <c r="O709" s="10">
        <v>2196.5</v>
      </c>
      <c r="P709" s="10">
        <v>726.26</v>
      </c>
      <c r="Q709" s="10">
        <v>4210.8999999999996</v>
      </c>
      <c r="R709" s="10"/>
      <c r="S709" s="343"/>
      <c r="T709" s="344"/>
      <c r="U709" s="10">
        <v>66</v>
      </c>
      <c r="V709" s="10">
        <v>64</v>
      </c>
      <c r="W709" s="10">
        <v>96</v>
      </c>
      <c r="X709" s="10">
        <v>32</v>
      </c>
      <c r="Y709" s="10">
        <v>191</v>
      </c>
      <c r="Z709" s="10"/>
      <c r="AA709" s="208"/>
      <c r="AB709" s="10" t="s">
        <v>60</v>
      </c>
      <c r="AC709" s="10"/>
      <c r="AD709" s="253">
        <v>8201</v>
      </c>
      <c r="AE709" s="220">
        <v>97</v>
      </c>
      <c r="AF709" s="220">
        <v>58</v>
      </c>
      <c r="AG709" s="220">
        <v>43</v>
      </c>
      <c r="AH709" s="220">
        <v>34</v>
      </c>
      <c r="AI709" s="220">
        <v>35</v>
      </c>
      <c r="AJ709" s="220"/>
      <c r="AK709" s="343"/>
      <c r="AL709" s="344"/>
      <c r="AM709" s="220">
        <v>40154.68</v>
      </c>
      <c r="AN709" s="220">
        <v>15961.52</v>
      </c>
      <c r="AO709" s="220">
        <v>9261.9599999999991</v>
      </c>
      <c r="AP709" s="220">
        <v>5501.55</v>
      </c>
      <c r="AQ709" s="220">
        <v>44160.88</v>
      </c>
      <c r="AR709" s="220"/>
      <c r="AS709" s="343"/>
      <c r="AT709" s="344"/>
      <c r="AU709" s="220">
        <v>386.1026923</v>
      </c>
      <c r="AV709" s="220">
        <v>153.47615379999999</v>
      </c>
      <c r="AW709" s="220">
        <v>90.803529409999996</v>
      </c>
      <c r="AX709" s="220">
        <v>54.470792080000002</v>
      </c>
      <c r="AY709" s="220">
        <v>441.60879999999997</v>
      </c>
      <c r="AZ709" s="220"/>
      <c r="BA709" s="208"/>
    </row>
    <row r="710" spans="1:53" x14ac:dyDescent="0.25">
      <c r="A710" s="219"/>
      <c r="B710" s="10" t="s">
        <v>724</v>
      </c>
      <c r="C710" s="10"/>
      <c r="D710" s="253">
        <v>8330</v>
      </c>
      <c r="E710" s="10">
        <v>1</v>
      </c>
      <c r="F710" s="10">
        <v>1</v>
      </c>
      <c r="G710" s="10">
        <v>1</v>
      </c>
      <c r="H710" s="10"/>
      <c r="I710" s="10"/>
      <c r="J710" s="10"/>
      <c r="K710" s="343"/>
      <c r="L710" s="344"/>
      <c r="M710" s="10">
        <v>352.06</v>
      </c>
      <c r="N710" s="10">
        <v>455.41</v>
      </c>
      <c r="O710" s="10">
        <v>5.01</v>
      </c>
      <c r="P710" s="10">
        <v>0</v>
      </c>
      <c r="Q710" s="10">
        <v>0</v>
      </c>
      <c r="R710" s="10"/>
      <c r="S710" s="343"/>
      <c r="T710" s="344"/>
      <c r="U710" s="10">
        <v>352</v>
      </c>
      <c r="V710" s="10">
        <v>455</v>
      </c>
      <c r="W710" s="10">
        <v>5</v>
      </c>
      <c r="X710" s="10">
        <v>0</v>
      </c>
      <c r="Y710" s="10">
        <v>0</v>
      </c>
      <c r="Z710" s="10"/>
      <c r="AA710" s="208"/>
      <c r="AB710" s="10" t="s">
        <v>60</v>
      </c>
      <c r="AC710" s="10"/>
      <c r="AD710" s="253">
        <v>8205</v>
      </c>
      <c r="AE710" s="220">
        <v>52</v>
      </c>
      <c r="AF710" s="220">
        <v>27</v>
      </c>
      <c r="AG710" s="220">
        <v>17</v>
      </c>
      <c r="AH710" s="220">
        <v>12</v>
      </c>
      <c r="AI710" s="220">
        <v>10</v>
      </c>
      <c r="AJ710" s="220"/>
      <c r="AK710" s="343"/>
      <c r="AL710" s="344"/>
      <c r="AM710" s="220">
        <v>15969.57</v>
      </c>
      <c r="AN710" s="220">
        <v>4574.25</v>
      </c>
      <c r="AO710" s="220">
        <v>1082.3499999999999</v>
      </c>
      <c r="AP710" s="220">
        <v>769.19</v>
      </c>
      <c r="AQ710" s="220">
        <v>1635.82</v>
      </c>
      <c r="AR710" s="220"/>
      <c r="AS710" s="343"/>
      <c r="AT710" s="344"/>
      <c r="AU710" s="220">
        <v>295.73277780000001</v>
      </c>
      <c r="AV710" s="220">
        <v>84.708333330000002</v>
      </c>
      <c r="AW710" s="220">
        <v>21.222549019999999</v>
      </c>
      <c r="AX710" s="220">
        <v>14.79211538</v>
      </c>
      <c r="AY710" s="220">
        <v>31.45807692</v>
      </c>
      <c r="AZ710" s="220"/>
      <c r="BA710" s="208"/>
    </row>
    <row r="711" spans="1:53" x14ac:dyDescent="0.25">
      <c r="A711" s="219"/>
      <c r="B711" s="10" t="s">
        <v>716</v>
      </c>
      <c r="C711" s="10"/>
      <c r="D711" s="253"/>
      <c r="E711" s="10">
        <v>16</v>
      </c>
      <c r="F711" s="10">
        <v>8</v>
      </c>
      <c r="G711" s="10">
        <v>4</v>
      </c>
      <c r="H711" s="10">
        <v>3</v>
      </c>
      <c r="I711" s="10">
        <v>5</v>
      </c>
      <c r="J711" s="10"/>
      <c r="K711" s="343"/>
      <c r="L711" s="344"/>
      <c r="M711" s="10">
        <v>1303.93</v>
      </c>
      <c r="N711" s="10">
        <v>2600.1999999999998</v>
      </c>
      <c r="O711" s="10">
        <v>310.12</v>
      </c>
      <c r="P711" s="10">
        <v>705.06</v>
      </c>
      <c r="Q711" s="10">
        <v>8929.2099999999991</v>
      </c>
      <c r="R711" s="10"/>
      <c r="S711" s="343"/>
      <c r="T711" s="344"/>
      <c r="U711" s="10">
        <v>69</v>
      </c>
      <c r="V711" s="10">
        <v>137</v>
      </c>
      <c r="W711" s="10">
        <v>39</v>
      </c>
      <c r="X711" s="10">
        <v>101</v>
      </c>
      <c r="Y711" s="10">
        <v>1276</v>
      </c>
      <c r="Z711" s="10"/>
      <c r="AA711" s="208"/>
      <c r="AB711" s="10" t="s">
        <v>64</v>
      </c>
      <c r="AC711" s="10"/>
      <c r="AD711" s="253">
        <v>8201</v>
      </c>
      <c r="AE711" s="220">
        <v>51</v>
      </c>
      <c r="AF711" s="220">
        <v>21</v>
      </c>
      <c r="AG711" s="220">
        <v>21</v>
      </c>
      <c r="AH711" s="220">
        <v>17</v>
      </c>
      <c r="AI711" s="220">
        <v>17</v>
      </c>
      <c r="AJ711" s="220"/>
      <c r="AK711" s="343"/>
      <c r="AL711" s="344"/>
      <c r="AM711" s="220">
        <v>51070.35</v>
      </c>
      <c r="AN711" s="220">
        <v>10626.6</v>
      </c>
      <c r="AO711" s="220">
        <v>6499.84</v>
      </c>
      <c r="AP711" s="220">
        <v>4111.26</v>
      </c>
      <c r="AQ711" s="220">
        <v>25634.91</v>
      </c>
      <c r="AR711" s="220"/>
      <c r="AS711" s="343"/>
      <c r="AT711" s="344"/>
      <c r="AU711" s="220">
        <v>963.59150939999995</v>
      </c>
      <c r="AV711" s="220">
        <v>200.50188679999999</v>
      </c>
      <c r="AW711" s="220">
        <v>129.99680000000001</v>
      </c>
      <c r="AX711" s="220">
        <v>83.903265309999995</v>
      </c>
      <c r="AY711" s="220">
        <v>502.6452941</v>
      </c>
      <c r="AZ711" s="220"/>
      <c r="BA711" s="208"/>
    </row>
    <row r="712" spans="1:53" x14ac:dyDescent="0.25">
      <c r="A712" s="219"/>
      <c r="B712" s="10" t="s">
        <v>60</v>
      </c>
      <c r="C712" s="10"/>
      <c r="D712" s="253">
        <v>8201</v>
      </c>
      <c r="E712" s="10">
        <v>993</v>
      </c>
      <c r="F712" s="10">
        <v>685</v>
      </c>
      <c r="G712" s="10">
        <v>564</v>
      </c>
      <c r="H712" s="10">
        <v>489</v>
      </c>
      <c r="I712" s="10">
        <v>585</v>
      </c>
      <c r="J712" s="10"/>
      <c r="K712" s="343"/>
      <c r="L712" s="344"/>
      <c r="M712" s="10">
        <v>125163.26</v>
      </c>
      <c r="N712" s="10">
        <v>105708.4</v>
      </c>
      <c r="O712" s="10">
        <v>72432.5</v>
      </c>
      <c r="P712" s="10">
        <v>47085.89</v>
      </c>
      <c r="Q712" s="10">
        <v>672799</v>
      </c>
      <c r="R712" s="10"/>
      <c r="S712" s="343"/>
      <c r="T712" s="344"/>
      <c r="U712" s="10">
        <v>102</v>
      </c>
      <c r="V712" s="10">
        <v>86</v>
      </c>
      <c r="W712" s="10">
        <v>61</v>
      </c>
      <c r="X712" s="10">
        <v>40</v>
      </c>
      <c r="Y712" s="10">
        <v>579</v>
      </c>
      <c r="Z712" s="10"/>
      <c r="AA712" s="208"/>
      <c r="AB712" s="10" t="s">
        <v>64</v>
      </c>
      <c r="AC712" s="10"/>
      <c r="AD712" s="253">
        <v>8205</v>
      </c>
      <c r="AE712" s="220">
        <v>1</v>
      </c>
      <c r="AF712" s="220"/>
      <c r="AG712" s="220"/>
      <c r="AH712" s="220"/>
      <c r="AI712" s="220"/>
      <c r="AJ712" s="220"/>
      <c r="AK712" s="343"/>
      <c r="AL712" s="344"/>
      <c r="AM712" s="220">
        <v>50</v>
      </c>
      <c r="AN712" s="220">
        <v>0</v>
      </c>
      <c r="AO712" s="220">
        <v>0</v>
      </c>
      <c r="AP712" s="220">
        <v>0</v>
      </c>
      <c r="AQ712" s="220">
        <v>0</v>
      </c>
      <c r="AR712" s="220"/>
      <c r="AS712" s="343"/>
      <c r="AT712" s="344"/>
      <c r="AU712" s="220">
        <v>50</v>
      </c>
      <c r="AV712" s="220">
        <v>0</v>
      </c>
      <c r="AW712" s="220">
        <v>0</v>
      </c>
      <c r="AX712" s="220">
        <v>0</v>
      </c>
      <c r="AY712" s="220">
        <v>0</v>
      </c>
      <c r="AZ712" s="220"/>
      <c r="BA712" s="208"/>
    </row>
    <row r="713" spans="1:53" x14ac:dyDescent="0.25">
      <c r="A713" s="219"/>
      <c r="B713" s="10" t="s">
        <v>60</v>
      </c>
      <c r="C713" s="10"/>
      <c r="D713" s="253">
        <v>8205</v>
      </c>
      <c r="E713" s="10">
        <v>1387</v>
      </c>
      <c r="F713" s="10">
        <v>946</v>
      </c>
      <c r="G713" s="10">
        <v>817</v>
      </c>
      <c r="H713" s="10">
        <v>718</v>
      </c>
      <c r="I713" s="10">
        <v>875</v>
      </c>
      <c r="J713" s="10"/>
      <c r="K713" s="343"/>
      <c r="L713" s="344"/>
      <c r="M713" s="10">
        <v>164516.13</v>
      </c>
      <c r="N713" s="10">
        <v>129570.31</v>
      </c>
      <c r="O713" s="10">
        <v>98154.86</v>
      </c>
      <c r="P713" s="10">
        <v>70408.38</v>
      </c>
      <c r="Q713" s="10">
        <v>1013171.85</v>
      </c>
      <c r="R713" s="10"/>
      <c r="S713" s="343"/>
      <c r="T713" s="344"/>
      <c r="U713" s="10">
        <v>97</v>
      </c>
      <c r="V713" s="10">
        <v>76</v>
      </c>
      <c r="W713" s="10">
        <v>60</v>
      </c>
      <c r="X713" s="10">
        <v>43</v>
      </c>
      <c r="Y713" s="10">
        <v>615</v>
      </c>
      <c r="Z713" s="10"/>
      <c r="AA713" s="208"/>
      <c r="AB713" s="10" t="s">
        <v>65</v>
      </c>
      <c r="AC713" s="10"/>
      <c r="AD713" s="253">
        <v>8009</v>
      </c>
      <c r="AE713" s="220">
        <v>10</v>
      </c>
      <c r="AF713" s="220">
        <v>4</v>
      </c>
      <c r="AG713" s="220">
        <v>3</v>
      </c>
      <c r="AH713" s="220">
        <v>2</v>
      </c>
      <c r="AI713" s="220">
        <v>2</v>
      </c>
      <c r="AJ713" s="220"/>
      <c r="AK713" s="343"/>
      <c r="AL713" s="344"/>
      <c r="AM713" s="220">
        <v>1625.43</v>
      </c>
      <c r="AN713" s="220">
        <v>621.54</v>
      </c>
      <c r="AO713" s="220">
        <v>236.67</v>
      </c>
      <c r="AP713" s="220">
        <v>143.81</v>
      </c>
      <c r="AQ713" s="220">
        <v>816.95</v>
      </c>
      <c r="AR713" s="220"/>
      <c r="AS713" s="343"/>
      <c r="AT713" s="344"/>
      <c r="AU713" s="220">
        <v>162.54300000000001</v>
      </c>
      <c r="AV713" s="220">
        <v>62.154000000000003</v>
      </c>
      <c r="AW713" s="220">
        <v>23.667000000000002</v>
      </c>
      <c r="AX713" s="220">
        <v>14.381</v>
      </c>
      <c r="AY713" s="220">
        <v>81.694999999999993</v>
      </c>
      <c r="AZ713" s="220"/>
      <c r="BA713" s="208"/>
    </row>
    <row r="714" spans="1:53" x14ac:dyDescent="0.25">
      <c r="A714" s="219"/>
      <c r="B714" s="10" t="s">
        <v>64</v>
      </c>
      <c r="C714" s="10"/>
      <c r="D714" s="253">
        <v>8201</v>
      </c>
      <c r="E714" s="10">
        <v>163</v>
      </c>
      <c r="F714" s="10">
        <v>94</v>
      </c>
      <c r="G714" s="10">
        <v>95</v>
      </c>
      <c r="H714" s="10">
        <v>80</v>
      </c>
      <c r="I714" s="10">
        <v>90</v>
      </c>
      <c r="J714" s="10"/>
      <c r="K714" s="343"/>
      <c r="L714" s="344"/>
      <c r="M714" s="10">
        <v>27608.2</v>
      </c>
      <c r="N714" s="10">
        <v>16848.38</v>
      </c>
      <c r="O714" s="10">
        <v>15224.22</v>
      </c>
      <c r="P714" s="10">
        <v>11814.59</v>
      </c>
      <c r="Q714" s="10">
        <v>186422.05</v>
      </c>
      <c r="R714" s="10"/>
      <c r="S714" s="343"/>
      <c r="T714" s="344"/>
      <c r="U714" s="10">
        <v>141</v>
      </c>
      <c r="V714" s="10">
        <v>86</v>
      </c>
      <c r="W714" s="10">
        <v>79</v>
      </c>
      <c r="X714" s="10">
        <v>63</v>
      </c>
      <c r="Y714" s="10">
        <v>986</v>
      </c>
      <c r="Z714" s="10"/>
      <c r="AA714" s="208"/>
      <c r="AB714" s="10" t="s">
        <v>69</v>
      </c>
      <c r="AC714" s="10"/>
      <c r="AD714" s="253">
        <v>8001</v>
      </c>
      <c r="AE714" s="220">
        <v>22</v>
      </c>
      <c r="AF714" s="220">
        <v>12</v>
      </c>
      <c r="AG714" s="220">
        <v>8</v>
      </c>
      <c r="AH714" s="220">
        <v>6</v>
      </c>
      <c r="AI714" s="220">
        <v>6</v>
      </c>
      <c r="AJ714" s="220"/>
      <c r="AK714" s="343"/>
      <c r="AL714" s="344"/>
      <c r="AM714" s="220">
        <v>5099.8500000000004</v>
      </c>
      <c r="AN714" s="220">
        <v>3647.43</v>
      </c>
      <c r="AO714" s="220">
        <v>475.48</v>
      </c>
      <c r="AP714" s="220">
        <v>477.77</v>
      </c>
      <c r="AQ714" s="220">
        <v>5295.21</v>
      </c>
      <c r="AR714" s="220"/>
      <c r="AS714" s="343"/>
      <c r="AT714" s="344"/>
      <c r="AU714" s="220">
        <v>231.81136359999999</v>
      </c>
      <c r="AV714" s="220">
        <v>165.79227270000001</v>
      </c>
      <c r="AW714" s="220">
        <v>21.612727270000001</v>
      </c>
      <c r="AX714" s="220">
        <v>21.716818180000001</v>
      </c>
      <c r="AY714" s="220">
        <v>240.69136359999999</v>
      </c>
      <c r="AZ714" s="220"/>
      <c r="BA714" s="208"/>
    </row>
    <row r="715" spans="1:53" x14ac:dyDescent="0.25">
      <c r="A715" s="219"/>
      <c r="B715" s="10" t="s">
        <v>64</v>
      </c>
      <c r="C715" s="10"/>
      <c r="D715" s="253">
        <v>8205</v>
      </c>
      <c r="E715" s="10">
        <v>1</v>
      </c>
      <c r="F715" s="10">
        <v>1</v>
      </c>
      <c r="G715" s="10">
        <v>1</v>
      </c>
      <c r="H715" s="10"/>
      <c r="I715" s="10"/>
      <c r="J715" s="10"/>
      <c r="K715" s="343"/>
      <c r="L715" s="344"/>
      <c r="M715" s="10">
        <v>161.30000000000001</v>
      </c>
      <c r="N715" s="10">
        <v>194.84</v>
      </c>
      <c r="O715" s="10">
        <v>190.08</v>
      </c>
      <c r="P715" s="10">
        <v>0</v>
      </c>
      <c r="Q715" s="10">
        <v>0</v>
      </c>
      <c r="R715" s="10"/>
      <c r="S715" s="343"/>
      <c r="T715" s="344"/>
      <c r="U715" s="10">
        <v>161</v>
      </c>
      <c r="V715" s="10">
        <v>195</v>
      </c>
      <c r="W715" s="10">
        <v>190</v>
      </c>
      <c r="X715" s="10">
        <v>0</v>
      </c>
      <c r="Y715" s="10">
        <v>0</v>
      </c>
      <c r="Z715" s="10"/>
      <c r="AA715" s="208"/>
      <c r="AB715" s="10" t="s">
        <v>76</v>
      </c>
      <c r="AC715" s="10"/>
      <c r="AD715" s="253">
        <v>8037</v>
      </c>
      <c r="AE715" s="220">
        <v>5</v>
      </c>
      <c r="AF715" s="220">
        <v>4</v>
      </c>
      <c r="AG715" s="220">
        <v>3</v>
      </c>
      <c r="AH715" s="220">
        <v>3</v>
      </c>
      <c r="AI715" s="220">
        <v>3</v>
      </c>
      <c r="AJ715" s="220"/>
      <c r="AK715" s="343"/>
      <c r="AL715" s="344"/>
      <c r="AM715" s="220">
        <v>1048.6300000000001</v>
      </c>
      <c r="AN715" s="220">
        <v>1487.94</v>
      </c>
      <c r="AO715" s="220">
        <v>1118.19</v>
      </c>
      <c r="AP715" s="220">
        <v>381.37</v>
      </c>
      <c r="AQ715" s="220">
        <v>330.36</v>
      </c>
      <c r="AR715" s="220"/>
      <c r="AS715" s="343"/>
      <c r="AT715" s="344"/>
      <c r="AU715" s="220">
        <v>209.726</v>
      </c>
      <c r="AV715" s="220">
        <v>297.58800000000002</v>
      </c>
      <c r="AW715" s="220">
        <v>223.63800000000001</v>
      </c>
      <c r="AX715" s="220">
        <v>95.342500000000001</v>
      </c>
      <c r="AY715" s="220">
        <v>82.59</v>
      </c>
      <c r="AZ715" s="220"/>
      <c r="BA715" s="208"/>
    </row>
    <row r="716" spans="1:53" x14ac:dyDescent="0.25">
      <c r="A716" s="219"/>
      <c r="B716" s="10" t="s">
        <v>65</v>
      </c>
      <c r="C716" s="10"/>
      <c r="D716" s="253">
        <v>8009</v>
      </c>
      <c r="E716" s="10">
        <v>99</v>
      </c>
      <c r="F716" s="10">
        <v>66</v>
      </c>
      <c r="G716" s="10">
        <v>48</v>
      </c>
      <c r="H716" s="10">
        <v>35</v>
      </c>
      <c r="I716" s="10">
        <v>41</v>
      </c>
      <c r="J716" s="10"/>
      <c r="K716" s="343"/>
      <c r="L716" s="344"/>
      <c r="M716" s="10">
        <v>15397.43</v>
      </c>
      <c r="N716" s="10">
        <v>9989.76</v>
      </c>
      <c r="O716" s="10">
        <v>7016.64</v>
      </c>
      <c r="P716" s="10">
        <v>3465.44</v>
      </c>
      <c r="Q716" s="10">
        <v>42831.94</v>
      </c>
      <c r="R716" s="10"/>
      <c r="S716" s="343"/>
      <c r="T716" s="344"/>
      <c r="U716" s="10">
        <v>136</v>
      </c>
      <c r="V716" s="10">
        <v>88</v>
      </c>
      <c r="W716" s="10">
        <v>66</v>
      </c>
      <c r="X716" s="10">
        <v>33</v>
      </c>
      <c r="Y716" s="10">
        <v>400</v>
      </c>
      <c r="Z716" s="10"/>
      <c r="AA716" s="208"/>
      <c r="AB716" s="10" t="s">
        <v>78</v>
      </c>
      <c r="AC716" s="10"/>
      <c r="AD716" s="253">
        <v>8004</v>
      </c>
      <c r="AE716" s="220">
        <v>65</v>
      </c>
      <c r="AF716" s="220">
        <v>52</v>
      </c>
      <c r="AG716" s="220">
        <v>36</v>
      </c>
      <c r="AH716" s="220">
        <v>31</v>
      </c>
      <c r="AI716" s="220">
        <v>28</v>
      </c>
      <c r="AJ716" s="220"/>
      <c r="AK716" s="343"/>
      <c r="AL716" s="344"/>
      <c r="AM716" s="220">
        <v>26250.89</v>
      </c>
      <c r="AN716" s="220">
        <v>28231.29</v>
      </c>
      <c r="AO716" s="220">
        <v>17139.34</v>
      </c>
      <c r="AP716" s="220">
        <v>19877.759999999998</v>
      </c>
      <c r="AQ716" s="220">
        <v>143058.19</v>
      </c>
      <c r="AR716" s="220"/>
      <c r="AS716" s="343"/>
      <c r="AT716" s="344"/>
      <c r="AU716" s="220">
        <v>375.01271430000003</v>
      </c>
      <c r="AV716" s="220">
        <v>403.30414289999999</v>
      </c>
      <c r="AW716" s="220">
        <v>267.8021875</v>
      </c>
      <c r="AX716" s="220">
        <v>305.8116923</v>
      </c>
      <c r="AY716" s="220">
        <v>2135.1968660000002</v>
      </c>
      <c r="AZ716" s="220"/>
      <c r="BA716" s="208"/>
    </row>
    <row r="717" spans="1:53" x14ac:dyDescent="0.25">
      <c r="A717" s="219"/>
      <c r="B717" s="10" t="s">
        <v>69</v>
      </c>
      <c r="C717" s="10"/>
      <c r="D717" s="253">
        <v>8001</v>
      </c>
      <c r="E717" s="10">
        <v>141</v>
      </c>
      <c r="F717" s="10">
        <v>96</v>
      </c>
      <c r="G717" s="10">
        <v>74</v>
      </c>
      <c r="H717" s="10">
        <v>64</v>
      </c>
      <c r="I717" s="10">
        <v>68</v>
      </c>
      <c r="J717" s="10"/>
      <c r="K717" s="343"/>
      <c r="L717" s="344"/>
      <c r="M717" s="10">
        <v>35370.03</v>
      </c>
      <c r="N717" s="10">
        <v>30721.71</v>
      </c>
      <c r="O717" s="10">
        <v>26044.97</v>
      </c>
      <c r="P717" s="10">
        <v>11335.15</v>
      </c>
      <c r="Q717" s="10">
        <v>135610.79</v>
      </c>
      <c r="R717" s="10"/>
      <c r="S717" s="343"/>
      <c r="T717" s="344"/>
      <c r="U717" s="10">
        <v>214</v>
      </c>
      <c r="V717" s="10">
        <v>186</v>
      </c>
      <c r="W717" s="10">
        <v>161</v>
      </c>
      <c r="X717" s="10">
        <v>71</v>
      </c>
      <c r="Y717" s="10">
        <v>837</v>
      </c>
      <c r="Z717" s="10"/>
      <c r="AA717" s="208"/>
      <c r="AB717" s="10" t="s">
        <v>80</v>
      </c>
      <c r="AC717" s="10"/>
      <c r="AD717" s="253">
        <v>8232</v>
      </c>
      <c r="AE717" s="220">
        <v>1</v>
      </c>
      <c r="AF717" s="220"/>
      <c r="AG717" s="220"/>
      <c r="AH717" s="220">
        <v>1</v>
      </c>
      <c r="AI717" s="220"/>
      <c r="AJ717" s="220"/>
      <c r="AK717" s="343"/>
      <c r="AL717" s="344"/>
      <c r="AM717" s="220">
        <v>63.07</v>
      </c>
      <c r="AN717" s="220">
        <v>0</v>
      </c>
      <c r="AO717" s="220">
        <v>0</v>
      </c>
      <c r="AP717" s="220">
        <v>65</v>
      </c>
      <c r="AQ717" s="220"/>
      <c r="AR717" s="220"/>
      <c r="AS717" s="343"/>
      <c r="AT717" s="344"/>
      <c r="AU717" s="220">
        <v>31.535</v>
      </c>
      <c r="AV717" s="220">
        <v>0</v>
      </c>
      <c r="AW717" s="220">
        <v>0</v>
      </c>
      <c r="AX717" s="220">
        <v>32.5</v>
      </c>
      <c r="AY717" s="220"/>
      <c r="AZ717" s="220"/>
      <c r="BA717" s="208"/>
    </row>
    <row r="718" spans="1:53" x14ac:dyDescent="0.25">
      <c r="A718" s="219"/>
      <c r="B718" s="10" t="s">
        <v>76</v>
      </c>
      <c r="C718" s="10"/>
      <c r="D718" s="253">
        <v>8037</v>
      </c>
      <c r="E718" s="10">
        <v>9</v>
      </c>
      <c r="F718" s="10">
        <v>7</v>
      </c>
      <c r="G718" s="10">
        <v>7</v>
      </c>
      <c r="H718" s="10">
        <v>3</v>
      </c>
      <c r="I718" s="10">
        <v>5</v>
      </c>
      <c r="J718" s="10"/>
      <c r="K718" s="343"/>
      <c r="L718" s="344"/>
      <c r="M718" s="10">
        <v>1649.61</v>
      </c>
      <c r="N718" s="10">
        <v>1610.41</v>
      </c>
      <c r="O718" s="10">
        <v>3239.85</v>
      </c>
      <c r="P718" s="10">
        <v>409.95</v>
      </c>
      <c r="Q718" s="10">
        <v>14216.93</v>
      </c>
      <c r="R718" s="10"/>
      <c r="S718" s="343"/>
      <c r="T718" s="344"/>
      <c r="U718" s="10">
        <v>165</v>
      </c>
      <c r="V718" s="10">
        <v>161</v>
      </c>
      <c r="W718" s="10">
        <v>324</v>
      </c>
      <c r="X718" s="10">
        <v>41</v>
      </c>
      <c r="Y718" s="10">
        <v>1422</v>
      </c>
      <c r="Z718" s="10"/>
      <c r="AA718" s="208"/>
      <c r="AB718" s="10" t="s">
        <v>80</v>
      </c>
      <c r="AC718" s="10"/>
      <c r="AD718" s="253">
        <v>8401</v>
      </c>
      <c r="AE718" s="220">
        <v>570</v>
      </c>
      <c r="AF718" s="220">
        <v>383</v>
      </c>
      <c r="AG718" s="220">
        <v>310</v>
      </c>
      <c r="AH718" s="220">
        <v>248</v>
      </c>
      <c r="AI718" s="220">
        <v>226</v>
      </c>
      <c r="AJ718" s="220"/>
      <c r="AK718" s="343"/>
      <c r="AL718" s="344"/>
      <c r="AM718" s="220">
        <v>438335.7</v>
      </c>
      <c r="AN718" s="220">
        <v>101405.58</v>
      </c>
      <c r="AO718" s="220">
        <v>84955.74</v>
      </c>
      <c r="AP718" s="220">
        <v>61910.86</v>
      </c>
      <c r="AQ718" s="220">
        <v>216046.85</v>
      </c>
      <c r="AR718" s="220"/>
      <c r="AS718" s="343"/>
      <c r="AT718" s="344"/>
      <c r="AU718" s="220">
        <v>736.69865549999997</v>
      </c>
      <c r="AV718" s="220">
        <v>170.4295462</v>
      </c>
      <c r="AW718" s="220">
        <v>148.26481680000001</v>
      </c>
      <c r="AX718" s="220">
        <v>110.35803919999999</v>
      </c>
      <c r="AY718" s="220">
        <v>388.57347119999997</v>
      </c>
      <c r="AZ718" s="220"/>
      <c r="BA718" s="208"/>
    </row>
    <row r="719" spans="1:53" x14ac:dyDescent="0.25">
      <c r="A719" s="219"/>
      <c r="B719" s="10" t="s">
        <v>78</v>
      </c>
      <c r="C719" s="10"/>
      <c r="D719" s="253">
        <v>8004</v>
      </c>
      <c r="E719" s="10">
        <v>750</v>
      </c>
      <c r="F719" s="10">
        <v>538</v>
      </c>
      <c r="G719" s="10">
        <v>430</v>
      </c>
      <c r="H719" s="10">
        <v>350</v>
      </c>
      <c r="I719" s="10">
        <v>411</v>
      </c>
      <c r="J719" s="10"/>
      <c r="K719" s="343"/>
      <c r="L719" s="344"/>
      <c r="M719" s="10">
        <v>132967.63</v>
      </c>
      <c r="N719" s="10">
        <v>125988.16</v>
      </c>
      <c r="O719" s="10">
        <v>73726.759999999995</v>
      </c>
      <c r="P719" s="10">
        <v>49571.9</v>
      </c>
      <c r="Q719" s="10">
        <v>680790.79</v>
      </c>
      <c r="R719" s="10"/>
      <c r="S719" s="343"/>
      <c r="T719" s="344"/>
      <c r="U719" s="10">
        <v>145</v>
      </c>
      <c r="V719" s="10">
        <v>137</v>
      </c>
      <c r="W719" s="10">
        <v>83</v>
      </c>
      <c r="X719" s="10">
        <v>56</v>
      </c>
      <c r="Y719" s="10">
        <v>768</v>
      </c>
      <c r="Z719" s="10"/>
      <c r="AA719" s="208"/>
      <c r="AB719" s="10" t="s">
        <v>80</v>
      </c>
      <c r="AC719" s="10"/>
      <c r="AD719" s="253">
        <v>8403</v>
      </c>
      <c r="AE719" s="220">
        <v>1</v>
      </c>
      <c r="AF719" s="220"/>
      <c r="AG719" s="220">
        <v>1</v>
      </c>
      <c r="AH719" s="220">
        <v>1</v>
      </c>
      <c r="AI719" s="220">
        <v>1</v>
      </c>
      <c r="AJ719" s="220"/>
      <c r="AK719" s="343"/>
      <c r="AL719" s="344"/>
      <c r="AM719" s="220">
        <v>22.84</v>
      </c>
      <c r="AN719" s="220">
        <v>0</v>
      </c>
      <c r="AO719" s="220">
        <v>9.9600000000000009</v>
      </c>
      <c r="AP719" s="220">
        <v>9.6300000000000008</v>
      </c>
      <c r="AQ719" s="220">
        <v>352.15</v>
      </c>
      <c r="AR719" s="220"/>
      <c r="AS719" s="343"/>
      <c r="AT719" s="344"/>
      <c r="AU719" s="220">
        <v>22.84</v>
      </c>
      <c r="AV719" s="220">
        <v>0</v>
      </c>
      <c r="AW719" s="220">
        <v>9.9600000000000009</v>
      </c>
      <c r="AX719" s="220">
        <v>9.6300000000000008</v>
      </c>
      <c r="AY719" s="220">
        <v>352.15</v>
      </c>
      <c r="AZ719" s="220"/>
      <c r="BA719" s="208"/>
    </row>
    <row r="720" spans="1:53" x14ac:dyDescent="0.25">
      <c r="A720" s="219"/>
      <c r="B720" s="10" t="s">
        <v>80</v>
      </c>
      <c r="C720" s="10"/>
      <c r="D720" s="253">
        <v>8401</v>
      </c>
      <c r="E720" s="10">
        <v>5138</v>
      </c>
      <c r="F720" s="10">
        <v>4083</v>
      </c>
      <c r="G720" s="10">
        <v>3495</v>
      </c>
      <c r="H720" s="10">
        <v>3151</v>
      </c>
      <c r="I720" s="10">
        <v>3684</v>
      </c>
      <c r="J720" s="10"/>
      <c r="K720" s="343"/>
      <c r="L720" s="344"/>
      <c r="M720" s="10">
        <v>618274.84</v>
      </c>
      <c r="N720" s="10">
        <v>546358.59</v>
      </c>
      <c r="O720" s="10">
        <v>355530.85</v>
      </c>
      <c r="P720" s="10">
        <v>258146</v>
      </c>
      <c r="Q720" s="10">
        <v>3921912.23</v>
      </c>
      <c r="R720" s="10"/>
      <c r="S720" s="343"/>
      <c r="T720" s="344"/>
      <c r="U720" s="10">
        <v>101</v>
      </c>
      <c r="V720" s="10">
        <v>89</v>
      </c>
      <c r="W720" s="10">
        <v>61</v>
      </c>
      <c r="X720" s="10">
        <v>45</v>
      </c>
      <c r="Y720" s="10">
        <v>683</v>
      </c>
      <c r="Z720" s="10"/>
      <c r="AA720" s="208"/>
      <c r="AB720" s="10" t="s">
        <v>87</v>
      </c>
      <c r="AC720" s="10"/>
      <c r="AD720" s="253">
        <v>8085</v>
      </c>
      <c r="AE720" s="220">
        <v>1</v>
      </c>
      <c r="AF720" s="220"/>
      <c r="AG720" s="220"/>
      <c r="AH720" s="220"/>
      <c r="AI720" s="220"/>
      <c r="AJ720" s="220"/>
      <c r="AK720" s="343"/>
      <c r="AL720" s="344"/>
      <c r="AM720" s="220">
        <v>23.17</v>
      </c>
      <c r="AN720" s="220">
        <v>0</v>
      </c>
      <c r="AO720" s="220">
        <v>0</v>
      </c>
      <c r="AP720" s="220">
        <v>0</v>
      </c>
      <c r="AQ720" s="220">
        <v>0</v>
      </c>
      <c r="AR720" s="220"/>
      <c r="AS720" s="343"/>
      <c r="AT720" s="344"/>
      <c r="AU720" s="220">
        <v>23.17</v>
      </c>
      <c r="AV720" s="220">
        <v>0</v>
      </c>
      <c r="AW720" s="220">
        <v>0</v>
      </c>
      <c r="AX720" s="220">
        <v>0</v>
      </c>
      <c r="AY720" s="220">
        <v>0</v>
      </c>
      <c r="AZ720" s="220"/>
      <c r="BA720" s="208"/>
    </row>
    <row r="721" spans="1:53" x14ac:dyDescent="0.25">
      <c r="A721" s="219"/>
      <c r="B721" s="10" t="s">
        <v>80</v>
      </c>
      <c r="C721" s="10"/>
      <c r="D721" s="253">
        <v>8402</v>
      </c>
      <c r="E721" s="10">
        <v>1</v>
      </c>
      <c r="F721" s="10">
        <v>1</v>
      </c>
      <c r="G721" s="10"/>
      <c r="H721" s="10"/>
      <c r="I721" s="10"/>
      <c r="J721" s="10"/>
      <c r="K721" s="343"/>
      <c r="L721" s="344"/>
      <c r="M721" s="10">
        <v>57.21</v>
      </c>
      <c r="N721" s="10">
        <v>22.03</v>
      </c>
      <c r="O721" s="10">
        <v>0</v>
      </c>
      <c r="P721" s="10">
        <v>0</v>
      </c>
      <c r="Q721" s="10"/>
      <c r="R721" s="10"/>
      <c r="S721" s="343"/>
      <c r="T721" s="344"/>
      <c r="U721" s="10">
        <v>57</v>
      </c>
      <c r="V721" s="10">
        <v>22</v>
      </c>
      <c r="W721" s="10">
        <v>0</v>
      </c>
      <c r="X721" s="10">
        <v>0</v>
      </c>
      <c r="Y721" s="10"/>
      <c r="Z721" s="10"/>
      <c r="AA721" s="208"/>
      <c r="AB721" s="10" t="s">
        <v>89</v>
      </c>
      <c r="AC721" s="10"/>
      <c r="AD721" s="253">
        <v>8028</v>
      </c>
      <c r="AE721" s="220">
        <v>4</v>
      </c>
      <c r="AF721" s="220">
        <v>4</v>
      </c>
      <c r="AG721" s="220">
        <v>3</v>
      </c>
      <c r="AH721" s="220">
        <v>3</v>
      </c>
      <c r="AI721" s="220">
        <v>2</v>
      </c>
      <c r="AJ721" s="220"/>
      <c r="AK721" s="343"/>
      <c r="AL721" s="344"/>
      <c r="AM721" s="220">
        <v>382.72</v>
      </c>
      <c r="AN721" s="220">
        <v>305.49</v>
      </c>
      <c r="AO721" s="220">
        <v>118.37</v>
      </c>
      <c r="AP721" s="220">
        <v>41.54</v>
      </c>
      <c r="AQ721" s="220">
        <v>278.08</v>
      </c>
      <c r="AR721" s="220"/>
      <c r="AS721" s="343"/>
      <c r="AT721" s="344"/>
      <c r="AU721" s="220">
        <v>95.68</v>
      </c>
      <c r="AV721" s="220">
        <v>76.372500000000002</v>
      </c>
      <c r="AW721" s="220">
        <v>29.592500000000001</v>
      </c>
      <c r="AX721" s="220">
        <v>10.385</v>
      </c>
      <c r="AY721" s="220">
        <v>69.52</v>
      </c>
      <c r="AZ721" s="220"/>
      <c r="BA721" s="208"/>
    </row>
    <row r="722" spans="1:53" x14ac:dyDescent="0.25">
      <c r="A722" s="219"/>
      <c r="B722" s="10" t="s">
        <v>87</v>
      </c>
      <c r="C722" s="10"/>
      <c r="D722" s="253">
        <v>8085</v>
      </c>
      <c r="E722" s="10">
        <v>8</v>
      </c>
      <c r="F722" s="10">
        <v>8</v>
      </c>
      <c r="G722" s="10">
        <v>5</v>
      </c>
      <c r="H722" s="10">
        <v>4</v>
      </c>
      <c r="I722" s="10">
        <v>3</v>
      </c>
      <c r="J722" s="10"/>
      <c r="K722" s="343"/>
      <c r="L722" s="344"/>
      <c r="M722" s="10">
        <v>1969.21</v>
      </c>
      <c r="N722" s="10">
        <v>1705.7</v>
      </c>
      <c r="O722" s="10">
        <v>882.66</v>
      </c>
      <c r="P722" s="10">
        <v>507.57</v>
      </c>
      <c r="Q722" s="10">
        <v>6489.21</v>
      </c>
      <c r="R722" s="10"/>
      <c r="S722" s="343"/>
      <c r="T722" s="344"/>
      <c r="U722" s="10">
        <v>219</v>
      </c>
      <c r="V722" s="10">
        <v>190</v>
      </c>
      <c r="W722" s="10">
        <v>98</v>
      </c>
      <c r="X722" s="10">
        <v>63</v>
      </c>
      <c r="Y722" s="10">
        <v>721</v>
      </c>
      <c r="Z722" s="10"/>
      <c r="AA722" s="208"/>
      <c r="AB722" s="10" t="s">
        <v>92</v>
      </c>
      <c r="AC722" s="10"/>
      <c r="AD722" s="253">
        <v>8202</v>
      </c>
      <c r="AE722" s="220">
        <v>41</v>
      </c>
      <c r="AF722" s="220">
        <v>20</v>
      </c>
      <c r="AG722" s="220">
        <v>13</v>
      </c>
      <c r="AH722" s="220">
        <v>10</v>
      </c>
      <c r="AI722" s="220">
        <v>8</v>
      </c>
      <c r="AJ722" s="220"/>
      <c r="AK722" s="343"/>
      <c r="AL722" s="344"/>
      <c r="AM722" s="220">
        <v>3286.2</v>
      </c>
      <c r="AN722" s="220">
        <v>1342.53</v>
      </c>
      <c r="AO722" s="220">
        <v>628.28</v>
      </c>
      <c r="AP722" s="220">
        <v>303.77999999999997</v>
      </c>
      <c r="AQ722" s="220">
        <v>2380.8000000000002</v>
      </c>
      <c r="AR722" s="220"/>
      <c r="AS722" s="343"/>
      <c r="AT722" s="344"/>
      <c r="AU722" s="220">
        <v>78.242857139999998</v>
      </c>
      <c r="AV722" s="220">
        <v>31.965</v>
      </c>
      <c r="AW722" s="220">
        <v>15.707000000000001</v>
      </c>
      <c r="AX722" s="220">
        <v>7.7892307690000004</v>
      </c>
      <c r="AY722" s="220">
        <v>59.52</v>
      </c>
      <c r="AZ722" s="220"/>
      <c r="BA722" s="208"/>
    </row>
    <row r="723" spans="1:53" x14ac:dyDescent="0.25">
      <c r="A723" s="219"/>
      <c r="B723" s="10" t="s">
        <v>89</v>
      </c>
      <c r="C723" s="10"/>
      <c r="D723" s="253">
        <v>8028</v>
      </c>
      <c r="E723" s="10">
        <v>19</v>
      </c>
      <c r="F723" s="10">
        <v>12</v>
      </c>
      <c r="G723" s="10">
        <v>12</v>
      </c>
      <c r="H723" s="10">
        <v>7</v>
      </c>
      <c r="I723" s="10">
        <v>7</v>
      </c>
      <c r="J723" s="10"/>
      <c r="K723" s="343"/>
      <c r="L723" s="344"/>
      <c r="M723" s="10">
        <v>3403.61</v>
      </c>
      <c r="N723" s="10">
        <v>3382.07</v>
      </c>
      <c r="O723" s="10">
        <v>1778.11</v>
      </c>
      <c r="P723" s="10">
        <v>822.92</v>
      </c>
      <c r="Q723" s="10">
        <v>9588.49</v>
      </c>
      <c r="R723" s="10"/>
      <c r="S723" s="343"/>
      <c r="T723" s="344"/>
      <c r="U723" s="10">
        <v>148</v>
      </c>
      <c r="V723" s="10">
        <v>147</v>
      </c>
      <c r="W723" s="10">
        <v>77</v>
      </c>
      <c r="X723" s="10">
        <v>36</v>
      </c>
      <c r="Y723" s="10">
        <v>417</v>
      </c>
      <c r="Z723" s="10"/>
      <c r="AA723" s="208"/>
      <c r="AB723" s="10" t="s">
        <v>97</v>
      </c>
      <c r="AC723" s="10"/>
      <c r="AD723" s="253">
        <v>8232</v>
      </c>
      <c r="AE723" s="220">
        <v>4</v>
      </c>
      <c r="AF723" s="220">
        <v>1</v>
      </c>
      <c r="AG723" s="220">
        <v>1</v>
      </c>
      <c r="AH723" s="220">
        <v>1</v>
      </c>
      <c r="AI723" s="220">
        <v>1</v>
      </c>
      <c r="AJ723" s="220"/>
      <c r="AK723" s="343"/>
      <c r="AL723" s="344"/>
      <c r="AM723" s="220">
        <v>200.55</v>
      </c>
      <c r="AN723" s="220">
        <v>12.68</v>
      </c>
      <c r="AO723" s="220">
        <v>25.15</v>
      </c>
      <c r="AP723" s="220">
        <v>13.48</v>
      </c>
      <c r="AQ723" s="220">
        <v>32.119999999999997</v>
      </c>
      <c r="AR723" s="220"/>
      <c r="AS723" s="343"/>
      <c r="AT723" s="344"/>
      <c r="AU723" s="220">
        <v>50.137500000000003</v>
      </c>
      <c r="AV723" s="220">
        <v>3.17</v>
      </c>
      <c r="AW723" s="220">
        <v>8.3833333329999995</v>
      </c>
      <c r="AX723" s="220">
        <v>4.4933333329999998</v>
      </c>
      <c r="AY723" s="220">
        <v>10.706666670000001</v>
      </c>
      <c r="AZ723" s="220"/>
      <c r="BA723" s="208"/>
    </row>
    <row r="724" spans="1:53" x14ac:dyDescent="0.25">
      <c r="A724" s="219"/>
      <c r="B724" s="10" t="s">
        <v>89</v>
      </c>
      <c r="C724" s="10"/>
      <c r="D724" s="253">
        <v>8343</v>
      </c>
      <c r="E724" s="10">
        <v>1</v>
      </c>
      <c r="F724" s="10">
        <v>1</v>
      </c>
      <c r="G724" s="10">
        <v>1</v>
      </c>
      <c r="H724" s="10">
        <v>1</v>
      </c>
      <c r="I724" s="10">
        <v>1</v>
      </c>
      <c r="J724" s="10"/>
      <c r="K724" s="343"/>
      <c r="L724" s="344"/>
      <c r="M724" s="10">
        <v>120.16</v>
      </c>
      <c r="N724" s="10">
        <v>142.52000000000001</v>
      </c>
      <c r="O724" s="10">
        <v>106.08</v>
      </c>
      <c r="P724" s="10">
        <v>81.599999999999994</v>
      </c>
      <c r="Q724" s="10">
        <v>957.33</v>
      </c>
      <c r="R724" s="10"/>
      <c r="S724" s="343"/>
      <c r="T724" s="344"/>
      <c r="U724" s="10">
        <v>120</v>
      </c>
      <c r="V724" s="10">
        <v>143</v>
      </c>
      <c r="W724" s="10">
        <v>106</v>
      </c>
      <c r="X724" s="10">
        <v>82</v>
      </c>
      <c r="Y724" s="10">
        <v>957</v>
      </c>
      <c r="Z724" s="10"/>
      <c r="AA724" s="208"/>
      <c r="AB724" s="10" t="s">
        <v>97</v>
      </c>
      <c r="AC724" s="10"/>
      <c r="AD724" s="253">
        <v>8234</v>
      </c>
      <c r="AE724" s="220">
        <v>32</v>
      </c>
      <c r="AF724" s="220">
        <v>17</v>
      </c>
      <c r="AG724" s="220">
        <v>16</v>
      </c>
      <c r="AH724" s="220">
        <v>15</v>
      </c>
      <c r="AI724" s="220">
        <v>8</v>
      </c>
      <c r="AJ724" s="220"/>
      <c r="AK724" s="343"/>
      <c r="AL724" s="344"/>
      <c r="AM724" s="220">
        <v>3851.82</v>
      </c>
      <c r="AN724" s="220">
        <v>3126.07</v>
      </c>
      <c r="AO724" s="220">
        <v>3076.3</v>
      </c>
      <c r="AP724" s="220">
        <v>1886.75</v>
      </c>
      <c r="AQ724" s="220">
        <v>3632.01</v>
      </c>
      <c r="AR724" s="220"/>
      <c r="AS724" s="343"/>
      <c r="AT724" s="344"/>
      <c r="AU724" s="220">
        <v>106.995</v>
      </c>
      <c r="AV724" s="220">
        <v>86.835277779999998</v>
      </c>
      <c r="AW724" s="220">
        <v>93.221212120000004</v>
      </c>
      <c r="AX724" s="220">
        <v>55.492647060000003</v>
      </c>
      <c r="AY724" s="220">
        <v>110.0609091</v>
      </c>
      <c r="AZ724" s="220"/>
      <c r="BA724" s="208"/>
    </row>
    <row r="725" spans="1:53" x14ac:dyDescent="0.25">
      <c r="A725" s="219"/>
      <c r="B725" s="10" t="s">
        <v>92</v>
      </c>
      <c r="C725" s="10"/>
      <c r="D725" s="253">
        <v>8202</v>
      </c>
      <c r="E725" s="10">
        <v>140</v>
      </c>
      <c r="F725" s="10">
        <v>81</v>
      </c>
      <c r="G725" s="10">
        <v>61</v>
      </c>
      <c r="H725" s="10">
        <v>47</v>
      </c>
      <c r="I725" s="10">
        <v>36</v>
      </c>
      <c r="J725" s="10"/>
      <c r="K725" s="343"/>
      <c r="L725" s="344"/>
      <c r="M725" s="10">
        <v>13895.78</v>
      </c>
      <c r="N725" s="10">
        <v>6691.44</v>
      </c>
      <c r="O725" s="10">
        <v>4585.5600000000004</v>
      </c>
      <c r="P725" s="10">
        <v>2971.98</v>
      </c>
      <c r="Q725" s="10">
        <v>46231.18</v>
      </c>
      <c r="R725" s="10"/>
      <c r="S725" s="343"/>
      <c r="T725" s="344"/>
      <c r="U725" s="10">
        <v>95</v>
      </c>
      <c r="V725" s="10">
        <v>46</v>
      </c>
      <c r="W725" s="10">
        <v>34</v>
      </c>
      <c r="X725" s="10">
        <v>23</v>
      </c>
      <c r="Y725" s="10">
        <v>370</v>
      </c>
      <c r="Z725" s="10"/>
      <c r="AA725" s="208"/>
      <c r="AB725" s="10" t="s">
        <v>99</v>
      </c>
      <c r="AC725" s="10"/>
      <c r="AD725" s="253">
        <v>8005</v>
      </c>
      <c r="AE725" s="220">
        <v>31</v>
      </c>
      <c r="AF725" s="220">
        <v>17</v>
      </c>
      <c r="AG725" s="220">
        <v>5</v>
      </c>
      <c r="AH725" s="220">
        <v>5</v>
      </c>
      <c r="AI725" s="220">
        <v>5</v>
      </c>
      <c r="AJ725" s="220"/>
      <c r="AK725" s="343"/>
      <c r="AL725" s="344"/>
      <c r="AM725" s="220">
        <v>5674.98</v>
      </c>
      <c r="AN725" s="220">
        <v>2879.62</v>
      </c>
      <c r="AO725" s="220">
        <v>920.95</v>
      </c>
      <c r="AP725" s="220">
        <v>1105.76</v>
      </c>
      <c r="AQ725" s="220">
        <v>1410.37</v>
      </c>
      <c r="AR725" s="220"/>
      <c r="AS725" s="343"/>
      <c r="AT725" s="344"/>
      <c r="AU725" s="220">
        <v>177.34312499999999</v>
      </c>
      <c r="AV725" s="220">
        <v>89.988124999999997</v>
      </c>
      <c r="AW725" s="220">
        <v>30.698333330000001</v>
      </c>
      <c r="AX725" s="220">
        <v>35.669677419999999</v>
      </c>
      <c r="AY725" s="220">
        <v>44.074062499999997</v>
      </c>
      <c r="AZ725" s="220"/>
      <c r="BA725" s="208"/>
    </row>
    <row r="726" spans="1:53" x14ac:dyDescent="0.25">
      <c r="A726" s="219"/>
      <c r="B726" s="10" t="s">
        <v>97</v>
      </c>
      <c r="C726" s="10"/>
      <c r="D726" s="253">
        <v>8232</v>
      </c>
      <c r="E726" s="10">
        <v>1</v>
      </c>
      <c r="F726" s="10">
        <v>1</v>
      </c>
      <c r="G726" s="10"/>
      <c r="H726" s="10"/>
      <c r="I726" s="10"/>
      <c r="J726" s="10"/>
      <c r="K726" s="343"/>
      <c r="L726" s="344"/>
      <c r="M726" s="10">
        <v>85.74</v>
      </c>
      <c r="N726" s="10">
        <v>64.260000000000005</v>
      </c>
      <c r="O726" s="10">
        <v>0</v>
      </c>
      <c r="P726" s="10">
        <v>0</v>
      </c>
      <c r="Q726" s="10">
        <v>0</v>
      </c>
      <c r="R726" s="10"/>
      <c r="S726" s="343"/>
      <c r="T726" s="344"/>
      <c r="U726" s="10">
        <v>86</v>
      </c>
      <c r="V726" s="10">
        <v>64</v>
      </c>
      <c r="W726" s="10">
        <v>0</v>
      </c>
      <c r="X726" s="10">
        <v>0</v>
      </c>
      <c r="Y726" s="10">
        <v>0</v>
      </c>
      <c r="Z726" s="10"/>
      <c r="AA726" s="208"/>
      <c r="AB726" s="10" t="s">
        <v>99</v>
      </c>
      <c r="AC726" s="10"/>
      <c r="AD726" s="253">
        <v>8006</v>
      </c>
      <c r="AE726" s="220">
        <v>9</v>
      </c>
      <c r="AF726" s="220">
        <v>4</v>
      </c>
      <c r="AG726" s="220">
        <v>4</v>
      </c>
      <c r="AH726" s="220">
        <v>3</v>
      </c>
      <c r="AI726" s="220">
        <v>3</v>
      </c>
      <c r="AJ726" s="220"/>
      <c r="AK726" s="343"/>
      <c r="AL726" s="344"/>
      <c r="AM726" s="220">
        <v>5537.61</v>
      </c>
      <c r="AN726" s="220">
        <v>4852.8999999999996</v>
      </c>
      <c r="AO726" s="220">
        <v>4274.8599999999997</v>
      </c>
      <c r="AP726" s="220">
        <v>3602.81</v>
      </c>
      <c r="AQ726" s="220">
        <v>5037.34</v>
      </c>
      <c r="AR726" s="220"/>
      <c r="AS726" s="343"/>
      <c r="AT726" s="344"/>
      <c r="AU726" s="220">
        <v>615.29</v>
      </c>
      <c r="AV726" s="220">
        <v>539.21111110000004</v>
      </c>
      <c r="AW726" s="220">
        <v>534.35749999999996</v>
      </c>
      <c r="AX726" s="220">
        <v>450.35124999999999</v>
      </c>
      <c r="AY726" s="220">
        <v>629.66750000000002</v>
      </c>
      <c r="AZ726" s="220"/>
      <c r="BA726" s="208"/>
    </row>
    <row r="727" spans="1:53" x14ac:dyDescent="0.25">
      <c r="A727" s="219"/>
      <c r="B727" s="10" t="s">
        <v>97</v>
      </c>
      <c r="C727" s="10"/>
      <c r="D727" s="253">
        <v>8234</v>
      </c>
      <c r="E727" s="10">
        <v>579</v>
      </c>
      <c r="F727" s="10">
        <v>423</v>
      </c>
      <c r="G727" s="10">
        <v>336</v>
      </c>
      <c r="H727" s="10">
        <v>294</v>
      </c>
      <c r="I727" s="10">
        <v>351</v>
      </c>
      <c r="J727" s="10"/>
      <c r="K727" s="343"/>
      <c r="L727" s="344"/>
      <c r="M727" s="10">
        <v>84420.74</v>
      </c>
      <c r="N727" s="10">
        <v>77019.33</v>
      </c>
      <c r="O727" s="10">
        <v>50789.86</v>
      </c>
      <c r="P727" s="10">
        <v>35340.18</v>
      </c>
      <c r="Q727" s="10">
        <v>561803.59</v>
      </c>
      <c r="R727" s="10"/>
      <c r="S727" s="343"/>
      <c r="T727" s="344"/>
      <c r="U727" s="10">
        <v>118</v>
      </c>
      <c r="V727" s="10">
        <v>108</v>
      </c>
      <c r="W727" s="10">
        <v>74</v>
      </c>
      <c r="X727" s="10">
        <v>52</v>
      </c>
      <c r="Y727" s="10">
        <v>818</v>
      </c>
      <c r="Z727" s="10"/>
      <c r="AA727" s="208"/>
      <c r="AB727" s="10" t="s">
        <v>104</v>
      </c>
      <c r="AC727" s="10"/>
      <c r="AD727" s="253">
        <v>8080</v>
      </c>
      <c r="AE727" s="220">
        <v>5</v>
      </c>
      <c r="AF727" s="220">
        <v>3</v>
      </c>
      <c r="AG727" s="220">
        <v>2</v>
      </c>
      <c r="AH727" s="220">
        <v>1</v>
      </c>
      <c r="AI727" s="220">
        <v>1</v>
      </c>
      <c r="AJ727" s="220"/>
      <c r="AK727" s="343"/>
      <c r="AL727" s="344"/>
      <c r="AM727" s="220">
        <v>939.82</v>
      </c>
      <c r="AN727" s="220">
        <v>421.3</v>
      </c>
      <c r="AO727" s="220">
        <v>418.08</v>
      </c>
      <c r="AP727" s="220">
        <v>281.88</v>
      </c>
      <c r="AQ727" s="220">
        <v>394.42</v>
      </c>
      <c r="AR727" s="220"/>
      <c r="AS727" s="343"/>
      <c r="AT727" s="344"/>
      <c r="AU727" s="220">
        <v>187.964</v>
      </c>
      <c r="AV727" s="220">
        <v>84.26</v>
      </c>
      <c r="AW727" s="220">
        <v>83.616</v>
      </c>
      <c r="AX727" s="220">
        <v>56.375999999999998</v>
      </c>
      <c r="AY727" s="220">
        <v>78.884</v>
      </c>
      <c r="AZ727" s="220"/>
      <c r="BA727" s="208"/>
    </row>
    <row r="728" spans="1:53" x14ac:dyDescent="0.25">
      <c r="A728" s="219"/>
      <c r="B728" s="10" t="s">
        <v>99</v>
      </c>
      <c r="C728" s="10"/>
      <c r="D728" s="253">
        <v>8005</v>
      </c>
      <c r="E728" s="10">
        <v>241</v>
      </c>
      <c r="F728" s="10">
        <v>147</v>
      </c>
      <c r="G728" s="10">
        <v>110</v>
      </c>
      <c r="H728" s="10">
        <v>94</v>
      </c>
      <c r="I728" s="10">
        <v>113</v>
      </c>
      <c r="J728" s="10"/>
      <c r="K728" s="343"/>
      <c r="L728" s="344"/>
      <c r="M728" s="10">
        <v>38964.93</v>
      </c>
      <c r="N728" s="10">
        <v>31518.7</v>
      </c>
      <c r="O728" s="10">
        <v>18410.27</v>
      </c>
      <c r="P728" s="10">
        <v>13349.47</v>
      </c>
      <c r="Q728" s="10">
        <v>142011.79</v>
      </c>
      <c r="R728" s="10"/>
      <c r="S728" s="343"/>
      <c r="T728" s="344"/>
      <c r="U728" s="10">
        <v>130</v>
      </c>
      <c r="V728" s="10">
        <v>105</v>
      </c>
      <c r="W728" s="10">
        <v>66</v>
      </c>
      <c r="X728" s="10">
        <v>48</v>
      </c>
      <c r="Y728" s="10">
        <v>513</v>
      </c>
      <c r="Z728" s="10"/>
      <c r="AA728" s="208"/>
      <c r="AB728" s="10" t="s">
        <v>110</v>
      </c>
      <c r="AC728" s="10"/>
      <c r="AD728" s="253">
        <v>8008</v>
      </c>
      <c r="AE728" s="220">
        <v>54</v>
      </c>
      <c r="AF728" s="220">
        <v>28</v>
      </c>
      <c r="AG728" s="220">
        <v>21</v>
      </c>
      <c r="AH728" s="220">
        <v>14</v>
      </c>
      <c r="AI728" s="220">
        <v>10</v>
      </c>
      <c r="AJ728" s="220"/>
      <c r="AK728" s="343"/>
      <c r="AL728" s="344"/>
      <c r="AM728" s="220">
        <v>10732.87</v>
      </c>
      <c r="AN728" s="220">
        <v>3988.93</v>
      </c>
      <c r="AO728" s="220">
        <v>2552.9499999999998</v>
      </c>
      <c r="AP728" s="220">
        <v>1212.72</v>
      </c>
      <c r="AQ728" s="220">
        <v>4423.4799999999996</v>
      </c>
      <c r="AR728" s="220"/>
      <c r="AS728" s="343"/>
      <c r="AT728" s="344"/>
      <c r="AU728" s="220">
        <v>195.1430909</v>
      </c>
      <c r="AV728" s="220">
        <v>72.525999999999996</v>
      </c>
      <c r="AW728" s="220">
        <v>52.101020409999997</v>
      </c>
      <c r="AX728" s="220">
        <v>25.802553190000001</v>
      </c>
      <c r="AY728" s="220">
        <v>96.162608700000007</v>
      </c>
      <c r="AZ728" s="220"/>
      <c r="BA728" s="208"/>
    </row>
    <row r="729" spans="1:53" x14ac:dyDescent="0.25">
      <c r="A729" s="219"/>
      <c r="B729" s="10" t="s">
        <v>99</v>
      </c>
      <c r="C729" s="10"/>
      <c r="D729" s="253">
        <v>8006</v>
      </c>
      <c r="E729" s="10">
        <v>41</v>
      </c>
      <c r="F729" s="10">
        <v>21</v>
      </c>
      <c r="G729" s="10">
        <v>16</v>
      </c>
      <c r="H729" s="10">
        <v>11</v>
      </c>
      <c r="I729" s="10">
        <v>12</v>
      </c>
      <c r="J729" s="10"/>
      <c r="K729" s="343"/>
      <c r="L729" s="344"/>
      <c r="M729" s="10">
        <v>5622.91</v>
      </c>
      <c r="N729" s="10">
        <v>2144.27</v>
      </c>
      <c r="O729" s="10">
        <v>1528.34</v>
      </c>
      <c r="P729" s="10">
        <v>620.66</v>
      </c>
      <c r="Q729" s="10">
        <v>16408.939999999999</v>
      </c>
      <c r="R729" s="10"/>
      <c r="S729" s="343"/>
      <c r="T729" s="344"/>
      <c r="U729" s="10">
        <v>128</v>
      </c>
      <c r="V729" s="10">
        <v>49</v>
      </c>
      <c r="W729" s="10">
        <v>40</v>
      </c>
      <c r="X729" s="10">
        <v>16</v>
      </c>
      <c r="Y729" s="10">
        <v>421</v>
      </c>
      <c r="Z729" s="10"/>
      <c r="AA729" s="208"/>
      <c r="AB729" s="10" t="s">
        <v>115</v>
      </c>
      <c r="AC729" s="10"/>
      <c r="AD729" s="253">
        <v>8050</v>
      </c>
      <c r="AE729" s="220">
        <v>7</v>
      </c>
      <c r="AF729" s="220">
        <v>4</v>
      </c>
      <c r="AG729" s="220">
        <v>4</v>
      </c>
      <c r="AH729" s="220">
        <v>3</v>
      </c>
      <c r="AI729" s="220">
        <v>3</v>
      </c>
      <c r="AJ729" s="220"/>
      <c r="AK729" s="343"/>
      <c r="AL729" s="344"/>
      <c r="AM729" s="220">
        <v>3897.64</v>
      </c>
      <c r="AN729" s="220">
        <v>163.43</v>
      </c>
      <c r="AO729" s="220">
        <v>168.35</v>
      </c>
      <c r="AP729" s="220">
        <v>64.2</v>
      </c>
      <c r="AQ729" s="220">
        <v>525.27</v>
      </c>
      <c r="AR729" s="220"/>
      <c r="AS729" s="343"/>
      <c r="AT729" s="344"/>
      <c r="AU729" s="220">
        <v>556.80571429999998</v>
      </c>
      <c r="AV729" s="220">
        <v>23.347142860000002</v>
      </c>
      <c r="AW729" s="220">
        <v>28.05833333</v>
      </c>
      <c r="AX729" s="220">
        <v>12.84</v>
      </c>
      <c r="AY729" s="220">
        <v>105.054</v>
      </c>
      <c r="AZ729" s="220"/>
      <c r="BA729" s="208"/>
    </row>
    <row r="730" spans="1:53" x14ac:dyDescent="0.25">
      <c r="A730" s="219"/>
      <c r="B730" s="10" t="s">
        <v>99</v>
      </c>
      <c r="C730" s="10"/>
      <c r="D730" s="253">
        <v>8008</v>
      </c>
      <c r="E730" s="10"/>
      <c r="F730" s="10"/>
      <c r="G730" s="10">
        <v>1</v>
      </c>
      <c r="H730" s="10">
        <v>1</v>
      </c>
      <c r="I730" s="10">
        <v>1</v>
      </c>
      <c r="J730" s="10"/>
      <c r="K730" s="343"/>
      <c r="L730" s="344"/>
      <c r="M730" s="10">
        <v>0</v>
      </c>
      <c r="N730" s="10">
        <v>0</v>
      </c>
      <c r="O730" s="10">
        <v>130.97</v>
      </c>
      <c r="P730" s="10">
        <v>131</v>
      </c>
      <c r="Q730" s="10">
        <v>112.65</v>
      </c>
      <c r="R730" s="10"/>
      <c r="S730" s="343"/>
      <c r="T730" s="344"/>
      <c r="U730" s="10">
        <v>0</v>
      </c>
      <c r="V730" s="10">
        <v>0</v>
      </c>
      <c r="W730" s="10">
        <v>131</v>
      </c>
      <c r="X730" s="10">
        <v>131</v>
      </c>
      <c r="Y730" s="10">
        <v>113</v>
      </c>
      <c r="Z730" s="10"/>
      <c r="AA730" s="208"/>
      <c r="AB730" s="10" t="s">
        <v>120</v>
      </c>
      <c r="AC730" s="10"/>
      <c r="AD730" s="253">
        <v>8223</v>
      </c>
      <c r="AE730" s="220">
        <v>1</v>
      </c>
      <c r="AF730" s="220"/>
      <c r="AG730" s="220"/>
      <c r="AH730" s="220"/>
      <c r="AI730" s="220"/>
      <c r="AJ730" s="220"/>
      <c r="AK730" s="343"/>
      <c r="AL730" s="344"/>
      <c r="AM730" s="220">
        <v>15</v>
      </c>
      <c r="AN730" s="220">
        <v>0</v>
      </c>
      <c r="AO730" s="220"/>
      <c r="AP730" s="220"/>
      <c r="AQ730" s="220"/>
      <c r="AR730" s="220"/>
      <c r="AS730" s="343"/>
      <c r="AT730" s="344"/>
      <c r="AU730" s="220">
        <v>15</v>
      </c>
      <c r="AV730" s="220">
        <v>0</v>
      </c>
      <c r="AW730" s="220"/>
      <c r="AX730" s="220"/>
      <c r="AY730" s="220"/>
      <c r="AZ730" s="220"/>
      <c r="BA730" s="208"/>
    </row>
    <row r="731" spans="1:53" x14ac:dyDescent="0.25">
      <c r="A731" s="219"/>
      <c r="B731" s="10" t="s">
        <v>99</v>
      </c>
      <c r="C731" s="10"/>
      <c r="D731" s="253">
        <v>8050</v>
      </c>
      <c r="E731" s="10">
        <v>1</v>
      </c>
      <c r="F731" s="10">
        <v>1</v>
      </c>
      <c r="G731" s="10"/>
      <c r="H731" s="10"/>
      <c r="I731" s="10"/>
      <c r="J731" s="10"/>
      <c r="K731" s="343"/>
      <c r="L731" s="344"/>
      <c r="M731" s="10">
        <v>19.45</v>
      </c>
      <c r="N731" s="10">
        <v>15</v>
      </c>
      <c r="O731" s="10"/>
      <c r="P731" s="10"/>
      <c r="Q731" s="10"/>
      <c r="R731" s="10"/>
      <c r="S731" s="343"/>
      <c r="T731" s="344"/>
      <c r="U731" s="10">
        <v>19</v>
      </c>
      <c r="V731" s="10">
        <v>15</v>
      </c>
      <c r="W731" s="10"/>
      <c r="X731" s="10"/>
      <c r="Y731" s="10"/>
      <c r="Z731" s="10"/>
      <c r="AA731" s="208"/>
      <c r="AB731" s="10" t="s">
        <v>122</v>
      </c>
      <c r="AC731" s="10"/>
      <c r="AD731" s="253">
        <v>8330</v>
      </c>
      <c r="AE731" s="220">
        <v>4</v>
      </c>
      <c r="AF731" s="220">
        <v>4</v>
      </c>
      <c r="AG731" s="220">
        <v>2</v>
      </c>
      <c r="AH731" s="220">
        <v>1</v>
      </c>
      <c r="AI731" s="220">
        <v>1</v>
      </c>
      <c r="AJ731" s="220"/>
      <c r="AK731" s="343"/>
      <c r="AL731" s="344"/>
      <c r="AM731" s="220">
        <v>246.59</v>
      </c>
      <c r="AN731" s="220">
        <v>1502.56</v>
      </c>
      <c r="AO731" s="220">
        <v>1524.03</v>
      </c>
      <c r="AP731" s="220">
        <v>363.41</v>
      </c>
      <c r="AQ731" s="220">
        <v>1073.5</v>
      </c>
      <c r="AR731" s="220"/>
      <c r="AS731" s="343"/>
      <c r="AT731" s="344"/>
      <c r="AU731" s="220">
        <v>61.647500000000001</v>
      </c>
      <c r="AV731" s="220">
        <v>375.64</v>
      </c>
      <c r="AW731" s="220">
        <v>381.00749999999999</v>
      </c>
      <c r="AX731" s="220">
        <v>181.70500000000001</v>
      </c>
      <c r="AY731" s="220">
        <v>268.375</v>
      </c>
      <c r="AZ731" s="220"/>
      <c r="BA731" s="208"/>
    </row>
    <row r="732" spans="1:53" x14ac:dyDescent="0.25">
      <c r="A732" s="219"/>
      <c r="B732" s="10" t="s">
        <v>669</v>
      </c>
      <c r="C732" s="10"/>
      <c r="D732" s="253">
        <v>8006</v>
      </c>
      <c r="E732" s="10">
        <v>4</v>
      </c>
      <c r="F732" s="10"/>
      <c r="G732" s="10">
        <v>1</v>
      </c>
      <c r="H732" s="10"/>
      <c r="I732" s="10"/>
      <c r="J732" s="10"/>
      <c r="K732" s="343"/>
      <c r="L732" s="344"/>
      <c r="M732" s="10">
        <v>271.87</v>
      </c>
      <c r="N732" s="10">
        <v>0</v>
      </c>
      <c r="O732" s="10">
        <v>65</v>
      </c>
      <c r="P732" s="10"/>
      <c r="Q732" s="10"/>
      <c r="R732" s="10"/>
      <c r="S732" s="343"/>
      <c r="T732" s="344"/>
      <c r="U732" s="10">
        <v>68</v>
      </c>
      <c r="V732" s="10">
        <v>0</v>
      </c>
      <c r="W732" s="10">
        <v>65</v>
      </c>
      <c r="X732" s="10"/>
      <c r="Y732" s="10"/>
      <c r="Z732" s="10"/>
      <c r="AA732" s="208"/>
      <c r="AB732" s="10" t="s">
        <v>717</v>
      </c>
      <c r="AC732" s="10"/>
      <c r="AD732" s="253">
        <v>8270</v>
      </c>
      <c r="AE732" s="220">
        <v>1</v>
      </c>
      <c r="AF732" s="220"/>
      <c r="AG732" s="220"/>
      <c r="AH732" s="220"/>
      <c r="AI732" s="220"/>
      <c r="AJ732" s="220"/>
      <c r="AK732" s="343"/>
      <c r="AL732" s="344"/>
      <c r="AM732" s="220">
        <v>75.59</v>
      </c>
      <c r="AN732" s="220">
        <v>0</v>
      </c>
      <c r="AO732" s="220"/>
      <c r="AP732" s="220"/>
      <c r="AQ732" s="220"/>
      <c r="AR732" s="220"/>
      <c r="AS732" s="343"/>
      <c r="AT732" s="344"/>
      <c r="AU732" s="220">
        <v>75.59</v>
      </c>
      <c r="AV732" s="220">
        <v>0</v>
      </c>
      <c r="AW732" s="220"/>
      <c r="AX732" s="220"/>
      <c r="AY732" s="220"/>
      <c r="AZ732" s="220"/>
      <c r="BA732" s="208"/>
    </row>
    <row r="733" spans="1:53" x14ac:dyDescent="0.25">
      <c r="A733" s="219"/>
      <c r="B733" s="10" t="s">
        <v>104</v>
      </c>
      <c r="C733" s="10"/>
      <c r="D733" s="253">
        <v>8080</v>
      </c>
      <c r="E733" s="10">
        <v>62</v>
      </c>
      <c r="F733" s="10">
        <v>45</v>
      </c>
      <c r="G733" s="10">
        <v>39</v>
      </c>
      <c r="H733" s="10">
        <v>35</v>
      </c>
      <c r="I733" s="10">
        <v>33</v>
      </c>
      <c r="J733" s="10"/>
      <c r="K733" s="343"/>
      <c r="L733" s="344"/>
      <c r="M733" s="10">
        <v>11855.11</v>
      </c>
      <c r="N733" s="10">
        <v>8824.5</v>
      </c>
      <c r="O733" s="10">
        <v>6901.11</v>
      </c>
      <c r="P733" s="10">
        <v>5780.54</v>
      </c>
      <c r="Q733" s="10">
        <v>50228.76</v>
      </c>
      <c r="R733" s="10"/>
      <c r="S733" s="343"/>
      <c r="T733" s="344"/>
      <c r="U733" s="10">
        <v>154</v>
      </c>
      <c r="V733" s="10">
        <v>115</v>
      </c>
      <c r="W733" s="10">
        <v>91</v>
      </c>
      <c r="X733" s="10">
        <v>77</v>
      </c>
      <c r="Y733" s="10">
        <v>679</v>
      </c>
      <c r="Z733" s="10"/>
      <c r="AA733" s="208"/>
      <c r="AB733" s="10" t="s">
        <v>123</v>
      </c>
      <c r="AC733" s="10"/>
      <c r="AD733" s="253">
        <v>8270</v>
      </c>
      <c r="AE733" s="220">
        <v>10</v>
      </c>
      <c r="AF733" s="220">
        <v>7</v>
      </c>
      <c r="AG733" s="220">
        <v>5</v>
      </c>
      <c r="AH733" s="220">
        <v>4</v>
      </c>
      <c r="AI733" s="220">
        <v>4</v>
      </c>
      <c r="AJ733" s="220"/>
      <c r="AK733" s="343"/>
      <c r="AL733" s="344"/>
      <c r="AM733" s="220">
        <v>2037.55</v>
      </c>
      <c r="AN733" s="220">
        <v>1118.07</v>
      </c>
      <c r="AO733" s="220">
        <v>658.87</v>
      </c>
      <c r="AP733" s="220">
        <v>394.57</v>
      </c>
      <c r="AQ733" s="220">
        <v>2079.4899999999998</v>
      </c>
      <c r="AR733" s="220"/>
      <c r="AS733" s="343"/>
      <c r="AT733" s="344"/>
      <c r="AU733" s="220">
        <v>203.755</v>
      </c>
      <c r="AV733" s="220">
        <v>111.807</v>
      </c>
      <c r="AW733" s="220">
        <v>65.887</v>
      </c>
      <c r="AX733" s="220">
        <v>39.457000000000001</v>
      </c>
      <c r="AY733" s="220">
        <v>207.94900000000001</v>
      </c>
      <c r="AZ733" s="220"/>
      <c r="BA733" s="208"/>
    </row>
    <row r="734" spans="1:53" x14ac:dyDescent="0.25">
      <c r="A734" s="219"/>
      <c r="B734" s="10" t="s">
        <v>110</v>
      </c>
      <c r="C734" s="10"/>
      <c r="D734" s="253">
        <v>8008</v>
      </c>
      <c r="E734" s="10">
        <v>259</v>
      </c>
      <c r="F734" s="10">
        <v>143</v>
      </c>
      <c r="G734" s="10">
        <v>103</v>
      </c>
      <c r="H734" s="10">
        <v>69</v>
      </c>
      <c r="I734" s="10">
        <v>60</v>
      </c>
      <c r="J734" s="10"/>
      <c r="K734" s="343"/>
      <c r="L734" s="344"/>
      <c r="M734" s="10">
        <v>20314.27</v>
      </c>
      <c r="N734" s="10">
        <v>9507.34</v>
      </c>
      <c r="O734" s="10">
        <v>5595.61</v>
      </c>
      <c r="P734" s="10">
        <v>4077.23</v>
      </c>
      <c r="Q734" s="10">
        <v>46348.08</v>
      </c>
      <c r="R734" s="10"/>
      <c r="S734" s="343"/>
      <c r="T734" s="344"/>
      <c r="U734" s="10">
        <v>75</v>
      </c>
      <c r="V734" s="10">
        <v>35</v>
      </c>
      <c r="W734" s="10">
        <v>23</v>
      </c>
      <c r="X734" s="10">
        <v>17</v>
      </c>
      <c r="Y734" s="10">
        <v>192</v>
      </c>
      <c r="Z734" s="10"/>
      <c r="AA734" s="208"/>
      <c r="AB734" s="10" t="s">
        <v>125</v>
      </c>
      <c r="AC734" s="10"/>
      <c r="AD734" s="253">
        <v>8009</v>
      </c>
      <c r="AE734" s="220">
        <v>161</v>
      </c>
      <c r="AF734" s="220">
        <v>87</v>
      </c>
      <c r="AG734" s="220">
        <v>69</v>
      </c>
      <c r="AH734" s="220">
        <v>58</v>
      </c>
      <c r="AI734" s="220">
        <v>52</v>
      </c>
      <c r="AJ734" s="220"/>
      <c r="AK734" s="343"/>
      <c r="AL734" s="344"/>
      <c r="AM734" s="220">
        <v>41600.400000000001</v>
      </c>
      <c r="AN734" s="220">
        <v>23779.4</v>
      </c>
      <c r="AO734" s="220">
        <v>10058.52</v>
      </c>
      <c r="AP734" s="220">
        <v>7347.63</v>
      </c>
      <c r="AQ734" s="220">
        <v>37173.089999999997</v>
      </c>
      <c r="AR734" s="220"/>
      <c r="AS734" s="343"/>
      <c r="AT734" s="344"/>
      <c r="AU734" s="220">
        <v>250.6048193</v>
      </c>
      <c r="AV734" s="220">
        <v>143.24939760000001</v>
      </c>
      <c r="AW734" s="220">
        <v>64.893677420000003</v>
      </c>
      <c r="AX734" s="220">
        <v>48.33967105</v>
      </c>
      <c r="AY734" s="220">
        <v>242.96137250000001</v>
      </c>
      <c r="AZ734" s="220"/>
      <c r="BA734" s="208"/>
    </row>
    <row r="735" spans="1:53" x14ac:dyDescent="0.25">
      <c r="A735" s="219"/>
      <c r="B735" s="10" t="s">
        <v>110</v>
      </c>
      <c r="C735" s="10"/>
      <c r="D735" s="253">
        <v>8050</v>
      </c>
      <c r="E735" s="10">
        <v>2</v>
      </c>
      <c r="F735" s="10"/>
      <c r="G735" s="10"/>
      <c r="H735" s="10"/>
      <c r="I735" s="10"/>
      <c r="J735" s="10"/>
      <c r="K735" s="343"/>
      <c r="L735" s="344"/>
      <c r="M735" s="10">
        <v>30</v>
      </c>
      <c r="N735" s="10">
        <v>0</v>
      </c>
      <c r="O735" s="10"/>
      <c r="P735" s="10"/>
      <c r="Q735" s="10"/>
      <c r="R735" s="10"/>
      <c r="S735" s="343"/>
      <c r="T735" s="344"/>
      <c r="U735" s="10">
        <v>15</v>
      </c>
      <c r="V735" s="10">
        <v>0</v>
      </c>
      <c r="W735" s="10"/>
      <c r="X735" s="10"/>
      <c r="Y735" s="10"/>
      <c r="Z735" s="10"/>
      <c r="AA735" s="208"/>
      <c r="AB735" s="10" t="s">
        <v>125</v>
      </c>
      <c r="AC735" s="10"/>
      <c r="AD735" s="253">
        <v>8084</v>
      </c>
      <c r="AE735" s="220">
        <v>1</v>
      </c>
      <c r="AF735" s="220">
        <v>1</v>
      </c>
      <c r="AG735" s="220">
        <v>1</v>
      </c>
      <c r="AH735" s="220">
        <v>1</v>
      </c>
      <c r="AI735" s="220">
        <v>1</v>
      </c>
      <c r="AJ735" s="220"/>
      <c r="AK735" s="343"/>
      <c r="AL735" s="344"/>
      <c r="AM735" s="220">
        <v>12.58</v>
      </c>
      <c r="AN735" s="220">
        <v>15.19</v>
      </c>
      <c r="AO735" s="220">
        <v>12.77</v>
      </c>
      <c r="AP735" s="220">
        <v>10.46</v>
      </c>
      <c r="AQ735" s="220">
        <v>106.45</v>
      </c>
      <c r="AR735" s="220"/>
      <c r="AS735" s="343"/>
      <c r="AT735" s="344"/>
      <c r="AU735" s="220">
        <v>12.58</v>
      </c>
      <c r="AV735" s="220">
        <v>15.19</v>
      </c>
      <c r="AW735" s="220">
        <v>12.77</v>
      </c>
      <c r="AX735" s="220">
        <v>10.46</v>
      </c>
      <c r="AY735" s="220">
        <v>106.45</v>
      </c>
      <c r="AZ735" s="220"/>
      <c r="BA735" s="208"/>
    </row>
    <row r="736" spans="1:53" x14ac:dyDescent="0.25">
      <c r="A736" s="219"/>
      <c r="B736" s="10" t="s">
        <v>113</v>
      </c>
      <c r="C736" s="10"/>
      <c r="D736" s="253">
        <v>8008</v>
      </c>
      <c r="E736" s="10">
        <v>1</v>
      </c>
      <c r="F736" s="10">
        <v>1</v>
      </c>
      <c r="G736" s="10">
        <v>1</v>
      </c>
      <c r="H736" s="10"/>
      <c r="I736" s="10"/>
      <c r="J736" s="10"/>
      <c r="K736" s="343"/>
      <c r="L736" s="344"/>
      <c r="M736" s="10">
        <v>28.91</v>
      </c>
      <c r="N736" s="10">
        <v>8.4700000000000006</v>
      </c>
      <c r="O736" s="10">
        <v>92.39</v>
      </c>
      <c r="P736" s="10"/>
      <c r="Q736" s="10"/>
      <c r="R736" s="10"/>
      <c r="S736" s="343"/>
      <c r="T736" s="344"/>
      <c r="U736" s="10">
        <v>29</v>
      </c>
      <c r="V736" s="10">
        <v>8</v>
      </c>
      <c r="W736" s="10">
        <v>92</v>
      </c>
      <c r="X736" s="10"/>
      <c r="Y736" s="10"/>
      <c r="Z736" s="10"/>
      <c r="AA736" s="208"/>
      <c r="AB736" s="10" t="s">
        <v>125</v>
      </c>
      <c r="AC736" s="10"/>
      <c r="AD736" s="253">
        <v>8091</v>
      </c>
      <c r="AE736" s="220">
        <v>5</v>
      </c>
      <c r="AF736" s="220">
        <v>2</v>
      </c>
      <c r="AG736" s="220">
        <v>1</v>
      </c>
      <c r="AH736" s="220">
        <v>1</v>
      </c>
      <c r="AI736" s="220">
        <v>1</v>
      </c>
      <c r="AJ736" s="220"/>
      <c r="AK736" s="343"/>
      <c r="AL736" s="344"/>
      <c r="AM736" s="220">
        <v>550.23</v>
      </c>
      <c r="AN736" s="220">
        <v>113.71</v>
      </c>
      <c r="AO736" s="220">
        <v>14.64</v>
      </c>
      <c r="AP736" s="220">
        <v>13.67</v>
      </c>
      <c r="AQ736" s="220">
        <v>164.63</v>
      </c>
      <c r="AR736" s="220"/>
      <c r="AS736" s="343"/>
      <c r="AT736" s="344"/>
      <c r="AU736" s="220">
        <v>110.04600000000001</v>
      </c>
      <c r="AV736" s="220">
        <v>22.742000000000001</v>
      </c>
      <c r="AW736" s="220">
        <v>2.9279999999999999</v>
      </c>
      <c r="AX736" s="220">
        <v>2.734</v>
      </c>
      <c r="AY736" s="220">
        <v>32.926000000000002</v>
      </c>
      <c r="AZ736" s="220"/>
      <c r="BA736" s="208"/>
    </row>
    <row r="737" spans="1:53" x14ac:dyDescent="0.25">
      <c r="A737" s="219"/>
      <c r="B737" s="10" t="s">
        <v>115</v>
      </c>
      <c r="C737" s="10"/>
      <c r="D737" s="253">
        <v>8050</v>
      </c>
      <c r="E737" s="10">
        <v>256</v>
      </c>
      <c r="F737" s="10">
        <v>140</v>
      </c>
      <c r="G737" s="10">
        <v>94</v>
      </c>
      <c r="H737" s="10">
        <v>74</v>
      </c>
      <c r="I737" s="10">
        <v>72</v>
      </c>
      <c r="J737" s="10"/>
      <c r="K737" s="343"/>
      <c r="L737" s="344"/>
      <c r="M737" s="10">
        <v>34740.67</v>
      </c>
      <c r="N737" s="10">
        <v>18507.29</v>
      </c>
      <c r="O737" s="10">
        <v>9334.5</v>
      </c>
      <c r="P737" s="10">
        <v>6352.23</v>
      </c>
      <c r="Q737" s="10">
        <v>60397.18</v>
      </c>
      <c r="R737" s="10"/>
      <c r="S737" s="343"/>
      <c r="T737" s="344"/>
      <c r="U737" s="10">
        <v>124</v>
      </c>
      <c r="V737" s="10">
        <v>66</v>
      </c>
      <c r="W737" s="10">
        <v>36</v>
      </c>
      <c r="X737" s="10">
        <v>25</v>
      </c>
      <c r="Y737" s="10">
        <v>233</v>
      </c>
      <c r="Z737" s="10"/>
      <c r="AA737" s="208"/>
      <c r="AB737" s="10" t="s">
        <v>125</v>
      </c>
      <c r="AC737" s="10"/>
      <c r="AD737" s="253">
        <v>8099</v>
      </c>
      <c r="AE737" s="220">
        <v>1</v>
      </c>
      <c r="AF737" s="220"/>
      <c r="AG737" s="220"/>
      <c r="AH737" s="220"/>
      <c r="AI737" s="220"/>
      <c r="AJ737" s="220"/>
      <c r="AK737" s="343"/>
      <c r="AL737" s="344"/>
      <c r="AM737" s="220">
        <v>20.77</v>
      </c>
      <c r="AN737" s="220">
        <v>0</v>
      </c>
      <c r="AO737" s="220">
        <v>0</v>
      </c>
      <c r="AP737" s="220">
        <v>0</v>
      </c>
      <c r="AQ737" s="220">
        <v>0</v>
      </c>
      <c r="AR737" s="220"/>
      <c r="AS737" s="343"/>
      <c r="AT737" s="344"/>
      <c r="AU737" s="220">
        <v>20.77</v>
      </c>
      <c r="AV737" s="220">
        <v>0</v>
      </c>
      <c r="AW737" s="220">
        <v>0</v>
      </c>
      <c r="AX737" s="220">
        <v>0</v>
      </c>
      <c r="AY737" s="220">
        <v>0</v>
      </c>
      <c r="AZ737" s="220"/>
      <c r="BA737" s="208"/>
    </row>
    <row r="738" spans="1:53" x14ac:dyDescent="0.25">
      <c r="A738" s="219"/>
      <c r="B738" s="10" t="s">
        <v>120</v>
      </c>
      <c r="C738" s="10"/>
      <c r="D738" s="253">
        <v>8223</v>
      </c>
      <c r="E738" s="10">
        <v>1</v>
      </c>
      <c r="F738" s="10"/>
      <c r="G738" s="10"/>
      <c r="H738" s="10"/>
      <c r="I738" s="10"/>
      <c r="J738" s="10"/>
      <c r="K738" s="343"/>
      <c r="L738" s="344"/>
      <c r="M738" s="10">
        <v>15</v>
      </c>
      <c r="N738" s="10">
        <v>0</v>
      </c>
      <c r="O738" s="10"/>
      <c r="P738" s="10"/>
      <c r="Q738" s="10"/>
      <c r="R738" s="10"/>
      <c r="S738" s="343"/>
      <c r="T738" s="344"/>
      <c r="U738" s="10">
        <v>15</v>
      </c>
      <c r="V738" s="10">
        <v>0</v>
      </c>
      <c r="W738" s="10"/>
      <c r="X738" s="10"/>
      <c r="Y738" s="10"/>
      <c r="Z738" s="10"/>
      <c r="AA738" s="208"/>
      <c r="AB738" s="10" t="s">
        <v>129</v>
      </c>
      <c r="AC738" s="10"/>
      <c r="AD738" s="253">
        <v>8349</v>
      </c>
      <c r="AE738" s="220">
        <v>1</v>
      </c>
      <c r="AF738" s="220"/>
      <c r="AG738" s="220"/>
      <c r="AH738" s="220"/>
      <c r="AI738" s="220"/>
      <c r="AJ738" s="220"/>
      <c r="AK738" s="343"/>
      <c r="AL738" s="344"/>
      <c r="AM738" s="220">
        <v>33.92</v>
      </c>
      <c r="AN738" s="220">
        <v>0</v>
      </c>
      <c r="AO738" s="220">
        <v>0</v>
      </c>
      <c r="AP738" s="220">
        <v>0</v>
      </c>
      <c r="AQ738" s="220">
        <v>0</v>
      </c>
      <c r="AR738" s="220"/>
      <c r="AS738" s="343"/>
      <c r="AT738" s="344"/>
      <c r="AU738" s="220">
        <v>33.92</v>
      </c>
      <c r="AV738" s="220">
        <v>0</v>
      </c>
      <c r="AW738" s="220">
        <v>0</v>
      </c>
      <c r="AX738" s="220">
        <v>0</v>
      </c>
      <c r="AY738" s="220">
        <v>0</v>
      </c>
      <c r="AZ738" s="220"/>
      <c r="BA738" s="208"/>
    </row>
    <row r="739" spans="1:53" x14ac:dyDescent="0.25">
      <c r="A739" s="219"/>
      <c r="B739" s="10" t="s">
        <v>122</v>
      </c>
      <c r="C739" s="10"/>
      <c r="D739" s="253">
        <v>8330</v>
      </c>
      <c r="E739" s="10">
        <v>53</v>
      </c>
      <c r="F739" s="10">
        <v>43</v>
      </c>
      <c r="G739" s="10">
        <v>34</v>
      </c>
      <c r="H739" s="10">
        <v>33</v>
      </c>
      <c r="I739" s="10">
        <v>38</v>
      </c>
      <c r="J739" s="10"/>
      <c r="K739" s="343"/>
      <c r="L739" s="344"/>
      <c r="M739" s="10">
        <v>8246.68</v>
      </c>
      <c r="N739" s="10">
        <v>8844.68</v>
      </c>
      <c r="O739" s="10">
        <v>4949.05</v>
      </c>
      <c r="P739" s="10">
        <v>3619.7</v>
      </c>
      <c r="Q739" s="10">
        <v>55639.89</v>
      </c>
      <c r="R739" s="10"/>
      <c r="S739" s="343"/>
      <c r="T739" s="344"/>
      <c r="U739" s="10">
        <v>129</v>
      </c>
      <c r="V739" s="10">
        <v>138</v>
      </c>
      <c r="W739" s="10">
        <v>79</v>
      </c>
      <c r="X739" s="10">
        <v>57</v>
      </c>
      <c r="Y739" s="10">
        <v>883</v>
      </c>
      <c r="Z739" s="10"/>
      <c r="AA739" s="208"/>
      <c r="AB739" s="10" t="s">
        <v>132</v>
      </c>
      <c r="AC739" s="10"/>
      <c r="AD739" s="253">
        <v>8012</v>
      </c>
      <c r="AE739" s="220">
        <v>14</v>
      </c>
      <c r="AF739" s="220">
        <v>9</v>
      </c>
      <c r="AG739" s="220">
        <v>7</v>
      </c>
      <c r="AH739" s="220">
        <v>6</v>
      </c>
      <c r="AI739" s="220">
        <v>3</v>
      </c>
      <c r="AJ739" s="220"/>
      <c r="AK739" s="343"/>
      <c r="AL739" s="344"/>
      <c r="AM739" s="220">
        <v>13869.15</v>
      </c>
      <c r="AN739" s="220">
        <v>10814.51</v>
      </c>
      <c r="AO739" s="220">
        <v>2572.58</v>
      </c>
      <c r="AP739" s="220">
        <v>1853.89</v>
      </c>
      <c r="AQ739" s="220">
        <v>830.67</v>
      </c>
      <c r="AR739" s="220"/>
      <c r="AS739" s="343"/>
      <c r="AT739" s="344"/>
      <c r="AU739" s="220">
        <v>866.82187499999998</v>
      </c>
      <c r="AV739" s="220">
        <v>675.90687500000001</v>
      </c>
      <c r="AW739" s="220">
        <v>171.50533329999999</v>
      </c>
      <c r="AX739" s="220">
        <v>154.49083329999999</v>
      </c>
      <c r="AY739" s="220">
        <v>69.222499999999997</v>
      </c>
      <c r="AZ739" s="220"/>
      <c r="BA739" s="208"/>
    </row>
    <row r="740" spans="1:53" x14ac:dyDescent="0.25">
      <c r="A740" s="219"/>
      <c r="B740" s="10" t="s">
        <v>123</v>
      </c>
      <c r="C740" s="10"/>
      <c r="D740" s="253">
        <v>8270</v>
      </c>
      <c r="E740" s="10">
        <v>42</v>
      </c>
      <c r="F740" s="10">
        <v>31</v>
      </c>
      <c r="G740" s="10">
        <v>27</v>
      </c>
      <c r="H740" s="10">
        <v>23</v>
      </c>
      <c r="I740" s="10">
        <v>21</v>
      </c>
      <c r="J740" s="10"/>
      <c r="K740" s="343"/>
      <c r="L740" s="344"/>
      <c r="M740" s="10">
        <v>7810.61</v>
      </c>
      <c r="N740" s="10">
        <v>6562.98</v>
      </c>
      <c r="O740" s="10">
        <v>4935.68</v>
      </c>
      <c r="P740" s="10">
        <v>3258.17</v>
      </c>
      <c r="Q740" s="10">
        <v>45733.93</v>
      </c>
      <c r="R740" s="10"/>
      <c r="S740" s="343"/>
      <c r="T740" s="344"/>
      <c r="U740" s="10">
        <v>159</v>
      </c>
      <c r="V740" s="10">
        <v>134</v>
      </c>
      <c r="W740" s="10">
        <v>101</v>
      </c>
      <c r="X740" s="10">
        <v>68</v>
      </c>
      <c r="Y740" s="10">
        <v>933</v>
      </c>
      <c r="Z740" s="10"/>
      <c r="AA740" s="208"/>
      <c r="AB740" s="10" t="s">
        <v>133</v>
      </c>
      <c r="AC740" s="10"/>
      <c r="AD740" s="253">
        <v>8037</v>
      </c>
      <c r="AE740" s="220">
        <v>17</v>
      </c>
      <c r="AF740" s="220">
        <v>7</v>
      </c>
      <c r="AG740" s="220">
        <v>7</v>
      </c>
      <c r="AH740" s="220">
        <v>4</v>
      </c>
      <c r="AI740" s="220">
        <v>2</v>
      </c>
      <c r="AJ740" s="220"/>
      <c r="AK740" s="343"/>
      <c r="AL740" s="344"/>
      <c r="AM740" s="220">
        <v>5699.34</v>
      </c>
      <c r="AN740" s="220">
        <v>2257.92</v>
      </c>
      <c r="AO740" s="220">
        <v>1341.06</v>
      </c>
      <c r="AP740" s="220">
        <v>605.57000000000005</v>
      </c>
      <c r="AQ740" s="220">
        <v>970.65</v>
      </c>
      <c r="AR740" s="220"/>
      <c r="AS740" s="343"/>
      <c r="AT740" s="344"/>
      <c r="AU740" s="220">
        <v>335.25529410000001</v>
      </c>
      <c r="AV740" s="220">
        <v>132.81882350000001</v>
      </c>
      <c r="AW740" s="220">
        <v>83.816249999999997</v>
      </c>
      <c r="AX740" s="220">
        <v>40.371333329999999</v>
      </c>
      <c r="AY740" s="220">
        <v>60.665624999999999</v>
      </c>
      <c r="AZ740" s="220"/>
      <c r="BA740" s="208"/>
    </row>
    <row r="741" spans="1:53" x14ac:dyDescent="0.25">
      <c r="A741" s="219"/>
      <c r="B741" s="10" t="s">
        <v>125</v>
      </c>
      <c r="C741" s="10"/>
      <c r="D741" s="253">
        <v>8009</v>
      </c>
      <c r="E741" s="10">
        <v>748</v>
      </c>
      <c r="F741" s="10">
        <v>518</v>
      </c>
      <c r="G741" s="10">
        <v>389</v>
      </c>
      <c r="H741" s="10">
        <v>338</v>
      </c>
      <c r="I741" s="10">
        <v>370</v>
      </c>
      <c r="J741" s="10"/>
      <c r="K741" s="343"/>
      <c r="L741" s="344"/>
      <c r="M741" s="10">
        <v>119694.79</v>
      </c>
      <c r="N741" s="10">
        <v>96350.87</v>
      </c>
      <c r="O741" s="10">
        <v>55573.279999999999</v>
      </c>
      <c r="P741" s="10">
        <v>55439.25</v>
      </c>
      <c r="Q741" s="10">
        <v>469556.38</v>
      </c>
      <c r="R741" s="10"/>
      <c r="S741" s="343"/>
      <c r="T741" s="344"/>
      <c r="U741" s="10">
        <v>134</v>
      </c>
      <c r="V741" s="10">
        <v>108</v>
      </c>
      <c r="W741" s="10">
        <v>68</v>
      </c>
      <c r="X741" s="10">
        <v>68</v>
      </c>
      <c r="Y741" s="10">
        <v>573</v>
      </c>
      <c r="Z741" s="10"/>
      <c r="AA741" s="208"/>
      <c r="AB741" s="10" t="s">
        <v>135</v>
      </c>
      <c r="AC741" s="10"/>
      <c r="AD741" s="253">
        <v>8037</v>
      </c>
      <c r="AE741" s="220">
        <v>6</v>
      </c>
      <c r="AF741" s="220"/>
      <c r="AG741" s="220"/>
      <c r="AH741" s="220"/>
      <c r="AI741" s="220"/>
      <c r="AJ741" s="220"/>
      <c r="AK741" s="343"/>
      <c r="AL741" s="344"/>
      <c r="AM741" s="220">
        <v>3426.63</v>
      </c>
      <c r="AN741" s="220">
        <v>0</v>
      </c>
      <c r="AO741" s="220">
        <v>0</v>
      </c>
      <c r="AP741" s="220">
        <v>0</v>
      </c>
      <c r="AQ741" s="220">
        <v>0</v>
      </c>
      <c r="AR741" s="220"/>
      <c r="AS741" s="343"/>
      <c r="AT741" s="344"/>
      <c r="AU741" s="220">
        <v>571.10500000000002</v>
      </c>
      <c r="AV741" s="220">
        <v>0</v>
      </c>
      <c r="AW741" s="220">
        <v>0</v>
      </c>
      <c r="AX741" s="220">
        <v>0</v>
      </c>
      <c r="AY741" s="220">
        <v>0</v>
      </c>
      <c r="AZ741" s="220"/>
      <c r="BA741" s="208"/>
    </row>
    <row r="742" spans="1:53" x14ac:dyDescent="0.25">
      <c r="A742" s="219"/>
      <c r="B742" s="10" t="s">
        <v>132</v>
      </c>
      <c r="C742" s="10"/>
      <c r="D742" s="253">
        <v>8012</v>
      </c>
      <c r="E742" s="10">
        <v>550</v>
      </c>
      <c r="F742" s="10">
        <v>373</v>
      </c>
      <c r="G742" s="10">
        <v>322</v>
      </c>
      <c r="H742" s="10">
        <v>253</v>
      </c>
      <c r="I742" s="10">
        <v>342</v>
      </c>
      <c r="J742" s="10"/>
      <c r="K742" s="343"/>
      <c r="L742" s="344"/>
      <c r="M742" s="10">
        <v>66041.5</v>
      </c>
      <c r="N742" s="10">
        <v>51355.22</v>
      </c>
      <c r="O742" s="10">
        <v>31821.15</v>
      </c>
      <c r="P742" s="10">
        <v>23045.93</v>
      </c>
      <c r="Q742" s="10">
        <v>308247.56</v>
      </c>
      <c r="R742" s="10"/>
      <c r="S742" s="343"/>
      <c r="T742" s="344"/>
      <c r="U742" s="10">
        <v>96</v>
      </c>
      <c r="V742" s="10">
        <v>75</v>
      </c>
      <c r="W742" s="10">
        <v>48</v>
      </c>
      <c r="X742" s="10">
        <v>44</v>
      </c>
      <c r="Y742" s="10">
        <v>464</v>
      </c>
      <c r="Z742" s="10"/>
      <c r="AA742" s="208"/>
      <c r="AB742" s="10" t="s">
        <v>138</v>
      </c>
      <c r="AC742" s="10"/>
      <c r="AD742" s="253">
        <v>8008</v>
      </c>
      <c r="AE742" s="220">
        <v>7</v>
      </c>
      <c r="AF742" s="220">
        <v>4</v>
      </c>
      <c r="AG742" s="220">
        <v>3</v>
      </c>
      <c r="AH742" s="220">
        <v>3</v>
      </c>
      <c r="AI742" s="220">
        <v>2</v>
      </c>
      <c r="AJ742" s="220"/>
      <c r="AK742" s="343"/>
      <c r="AL742" s="344"/>
      <c r="AM742" s="220">
        <v>669.74</v>
      </c>
      <c r="AN742" s="220">
        <v>709.62</v>
      </c>
      <c r="AO742" s="220">
        <v>769.8</v>
      </c>
      <c r="AP742" s="220">
        <v>721.81</v>
      </c>
      <c r="AQ742" s="220">
        <v>9035.6299999999992</v>
      </c>
      <c r="AR742" s="220"/>
      <c r="AS742" s="343"/>
      <c r="AT742" s="344"/>
      <c r="AU742" s="220">
        <v>95.677142860000004</v>
      </c>
      <c r="AV742" s="220">
        <v>101.3742857</v>
      </c>
      <c r="AW742" s="220">
        <v>109.9714286</v>
      </c>
      <c r="AX742" s="220">
        <v>120.3016667</v>
      </c>
      <c r="AY742" s="220">
        <v>1290.804286</v>
      </c>
      <c r="AZ742" s="220"/>
      <c r="BA742" s="208"/>
    </row>
    <row r="743" spans="1:53" x14ac:dyDescent="0.25">
      <c r="A743" s="219"/>
      <c r="B743" s="10" t="s">
        <v>132</v>
      </c>
      <c r="C743" s="10"/>
      <c r="D743" s="253">
        <v>8081</v>
      </c>
      <c r="E743" s="10">
        <v>1</v>
      </c>
      <c r="F743" s="10"/>
      <c r="G743" s="10"/>
      <c r="H743" s="10"/>
      <c r="I743" s="10"/>
      <c r="J743" s="10"/>
      <c r="K743" s="343"/>
      <c r="L743" s="344"/>
      <c r="M743" s="10">
        <v>66.400000000000006</v>
      </c>
      <c r="N743" s="10">
        <v>0</v>
      </c>
      <c r="O743" s="10">
        <v>0</v>
      </c>
      <c r="P743" s="10">
        <v>0</v>
      </c>
      <c r="Q743" s="10">
        <v>0</v>
      </c>
      <c r="R743" s="10"/>
      <c r="S743" s="343"/>
      <c r="T743" s="344"/>
      <c r="U743" s="10">
        <v>66</v>
      </c>
      <c r="V743" s="10">
        <v>0</v>
      </c>
      <c r="W743" s="10">
        <v>0</v>
      </c>
      <c r="X743" s="10">
        <v>0</v>
      </c>
      <c r="Y743" s="10">
        <v>0</v>
      </c>
      <c r="Z743" s="10"/>
      <c r="AA743" s="208"/>
      <c r="AB743" s="10" t="s">
        <v>139</v>
      </c>
      <c r="AC743" s="10"/>
      <c r="AD743" s="253">
        <v>8014</v>
      </c>
      <c r="AE743" s="220">
        <v>35</v>
      </c>
      <c r="AF743" s="220">
        <v>25</v>
      </c>
      <c r="AG743" s="220">
        <v>20</v>
      </c>
      <c r="AH743" s="220">
        <v>13</v>
      </c>
      <c r="AI743" s="220">
        <v>8</v>
      </c>
      <c r="AJ743" s="220"/>
      <c r="AK743" s="343"/>
      <c r="AL743" s="344"/>
      <c r="AM743" s="220">
        <v>57444.02</v>
      </c>
      <c r="AN743" s="220">
        <v>21175.88</v>
      </c>
      <c r="AO743" s="220">
        <v>14196.91</v>
      </c>
      <c r="AP743" s="220">
        <v>11002.69</v>
      </c>
      <c r="AQ743" s="220">
        <v>17528.23</v>
      </c>
      <c r="AR743" s="220"/>
      <c r="AS743" s="343"/>
      <c r="AT743" s="344"/>
      <c r="AU743" s="220">
        <v>1641.2577140000001</v>
      </c>
      <c r="AV743" s="220">
        <v>605.02514289999999</v>
      </c>
      <c r="AW743" s="220">
        <v>405.62599999999998</v>
      </c>
      <c r="AX743" s="220">
        <v>314.36257139999998</v>
      </c>
      <c r="AY743" s="220">
        <v>500.8065714</v>
      </c>
      <c r="AZ743" s="220"/>
      <c r="BA743" s="208"/>
    </row>
    <row r="744" spans="1:53" x14ac:dyDescent="0.25">
      <c r="A744" s="219"/>
      <c r="B744" s="10" t="s">
        <v>133</v>
      </c>
      <c r="C744" s="10"/>
      <c r="D744" s="253">
        <v>8037</v>
      </c>
      <c r="E744" s="10">
        <v>81</v>
      </c>
      <c r="F744" s="10">
        <v>43</v>
      </c>
      <c r="G744" s="10">
        <v>36</v>
      </c>
      <c r="H744" s="10">
        <v>33</v>
      </c>
      <c r="I744" s="10">
        <v>40</v>
      </c>
      <c r="J744" s="10"/>
      <c r="K744" s="343"/>
      <c r="L744" s="344"/>
      <c r="M744" s="10">
        <v>11346.31</v>
      </c>
      <c r="N744" s="10">
        <v>10567.61</v>
      </c>
      <c r="O744" s="10">
        <v>7282.25</v>
      </c>
      <c r="P744" s="10">
        <v>5814.9</v>
      </c>
      <c r="Q744" s="10">
        <v>58498.61</v>
      </c>
      <c r="R744" s="10"/>
      <c r="S744" s="343"/>
      <c r="T744" s="344"/>
      <c r="U744" s="10">
        <v>117</v>
      </c>
      <c r="V744" s="10">
        <v>109</v>
      </c>
      <c r="W744" s="10">
        <v>77</v>
      </c>
      <c r="X744" s="10">
        <v>62</v>
      </c>
      <c r="Y744" s="10">
        <v>629</v>
      </c>
      <c r="Z744" s="10"/>
      <c r="AA744" s="208"/>
      <c r="AB744" s="10" t="s">
        <v>141</v>
      </c>
      <c r="AC744" s="10"/>
      <c r="AD744" s="253">
        <v>8302</v>
      </c>
      <c r="AE744" s="220">
        <v>416</v>
      </c>
      <c r="AF744" s="220">
        <v>253</v>
      </c>
      <c r="AG744" s="220">
        <v>167</v>
      </c>
      <c r="AH744" s="220">
        <v>127</v>
      </c>
      <c r="AI744" s="220">
        <v>117</v>
      </c>
      <c r="AJ744" s="220"/>
      <c r="AK744" s="343"/>
      <c r="AL744" s="344"/>
      <c r="AM744" s="220">
        <v>230881.69</v>
      </c>
      <c r="AN744" s="220">
        <v>108852.54</v>
      </c>
      <c r="AO744" s="220">
        <v>18092.11</v>
      </c>
      <c r="AP744" s="220">
        <v>11783.84</v>
      </c>
      <c r="AQ744" s="220">
        <v>51612.99</v>
      </c>
      <c r="AR744" s="220"/>
      <c r="AS744" s="343"/>
      <c r="AT744" s="344"/>
      <c r="AU744" s="220">
        <v>531.98546080000006</v>
      </c>
      <c r="AV744" s="220">
        <v>250.81230410000001</v>
      </c>
      <c r="AW744" s="220">
        <v>45.57206549</v>
      </c>
      <c r="AX744" s="220">
        <v>29.682216619999998</v>
      </c>
      <c r="AY744" s="220">
        <v>126.5024265</v>
      </c>
      <c r="AZ744" s="220"/>
      <c r="BA744" s="208"/>
    </row>
    <row r="745" spans="1:53" x14ac:dyDescent="0.25">
      <c r="A745" s="219"/>
      <c r="B745" s="10" t="s">
        <v>135</v>
      </c>
      <c r="C745" s="10"/>
      <c r="D745" s="253">
        <v>8037</v>
      </c>
      <c r="E745" s="10">
        <v>38</v>
      </c>
      <c r="F745" s="10">
        <v>22</v>
      </c>
      <c r="G745" s="10">
        <v>19</v>
      </c>
      <c r="H745" s="10">
        <v>13</v>
      </c>
      <c r="I745" s="10">
        <v>19</v>
      </c>
      <c r="J745" s="10"/>
      <c r="K745" s="343"/>
      <c r="L745" s="344"/>
      <c r="M745" s="10">
        <v>6790.53</v>
      </c>
      <c r="N745" s="10">
        <v>3987.49</v>
      </c>
      <c r="O745" s="10">
        <v>3065.48</v>
      </c>
      <c r="P745" s="10">
        <v>1216.79</v>
      </c>
      <c r="Q745" s="10">
        <v>9757.4699999999993</v>
      </c>
      <c r="R745" s="10"/>
      <c r="S745" s="343"/>
      <c r="T745" s="344"/>
      <c r="U745" s="10">
        <v>144</v>
      </c>
      <c r="V745" s="10">
        <v>85</v>
      </c>
      <c r="W745" s="10">
        <v>67</v>
      </c>
      <c r="X745" s="10">
        <v>26</v>
      </c>
      <c r="Y745" s="10">
        <v>212</v>
      </c>
      <c r="Z745" s="10"/>
      <c r="AA745" s="208"/>
      <c r="AB745" s="10" t="s">
        <v>143</v>
      </c>
      <c r="AC745" s="10"/>
      <c r="AD745" s="253">
        <v>8203</v>
      </c>
      <c r="AE745" s="220">
        <v>59</v>
      </c>
      <c r="AF745" s="220">
        <v>11</v>
      </c>
      <c r="AG745" s="220">
        <v>9</v>
      </c>
      <c r="AH745" s="220">
        <v>6</v>
      </c>
      <c r="AI745" s="220">
        <v>7</v>
      </c>
      <c r="AJ745" s="220"/>
      <c r="AK745" s="343"/>
      <c r="AL745" s="344"/>
      <c r="AM745" s="220">
        <v>20418.12</v>
      </c>
      <c r="AN745" s="220">
        <v>2399.3000000000002</v>
      </c>
      <c r="AO745" s="220">
        <v>2355.29</v>
      </c>
      <c r="AP745" s="220">
        <v>1685.87</v>
      </c>
      <c r="AQ745" s="220">
        <v>7332.32</v>
      </c>
      <c r="AR745" s="220"/>
      <c r="AS745" s="343"/>
      <c r="AT745" s="344"/>
      <c r="AU745" s="220">
        <v>324.09714289999999</v>
      </c>
      <c r="AV745" s="220">
        <v>38.084126980000001</v>
      </c>
      <c r="AW745" s="220">
        <v>42.823454550000001</v>
      </c>
      <c r="AX745" s="220">
        <v>31.808867920000001</v>
      </c>
      <c r="AY745" s="220">
        <v>126.41931030000001</v>
      </c>
      <c r="AZ745" s="220"/>
      <c r="BA745" s="208"/>
    </row>
    <row r="746" spans="1:53" x14ac:dyDescent="0.25">
      <c r="A746" s="219"/>
      <c r="B746" s="10" t="s">
        <v>136</v>
      </c>
      <c r="C746" s="10"/>
      <c r="D746" s="253">
        <v>7826</v>
      </c>
      <c r="E746" s="10">
        <v>1</v>
      </c>
      <c r="F746" s="10">
        <v>1</v>
      </c>
      <c r="G746" s="10"/>
      <c r="H746" s="10">
        <v>1</v>
      </c>
      <c r="I746" s="10">
        <v>1</v>
      </c>
      <c r="J746" s="10"/>
      <c r="K746" s="343"/>
      <c r="L746" s="344"/>
      <c r="M746" s="10">
        <v>342</v>
      </c>
      <c r="N746" s="10">
        <v>303.36</v>
      </c>
      <c r="O746" s="10">
        <v>0</v>
      </c>
      <c r="P746" s="10">
        <v>193.87</v>
      </c>
      <c r="Q746" s="10">
        <v>316.7</v>
      </c>
      <c r="R746" s="10"/>
      <c r="S746" s="343"/>
      <c r="T746" s="344"/>
      <c r="U746" s="10">
        <v>342</v>
      </c>
      <c r="V746" s="10">
        <v>303</v>
      </c>
      <c r="W746" s="10">
        <v>0</v>
      </c>
      <c r="X746" s="10">
        <v>194</v>
      </c>
      <c r="Y746" s="10">
        <v>317</v>
      </c>
      <c r="Z746" s="10"/>
      <c r="AA746" s="208"/>
      <c r="AB746" s="10" t="s">
        <v>149</v>
      </c>
      <c r="AC746" s="10"/>
      <c r="AD746" s="253">
        <v>8310</v>
      </c>
      <c r="AE746" s="220">
        <v>39</v>
      </c>
      <c r="AF746" s="220">
        <v>22</v>
      </c>
      <c r="AG746" s="220">
        <v>19</v>
      </c>
      <c r="AH746" s="220">
        <v>17</v>
      </c>
      <c r="AI746" s="220">
        <v>15</v>
      </c>
      <c r="AJ746" s="220"/>
      <c r="AK746" s="343"/>
      <c r="AL746" s="344"/>
      <c r="AM746" s="220">
        <v>21738.98</v>
      </c>
      <c r="AN746" s="220">
        <v>7175.11</v>
      </c>
      <c r="AO746" s="220">
        <v>4810.8100000000004</v>
      </c>
      <c r="AP746" s="220">
        <v>4743.1099999999997</v>
      </c>
      <c r="AQ746" s="220">
        <v>5433.34</v>
      </c>
      <c r="AR746" s="220"/>
      <c r="AS746" s="343"/>
      <c r="AT746" s="344"/>
      <c r="AU746" s="220">
        <v>530.21902439999997</v>
      </c>
      <c r="AV746" s="220">
        <v>175.0026829</v>
      </c>
      <c r="AW746" s="220">
        <v>117.33682930000001</v>
      </c>
      <c r="AX746" s="220">
        <v>115.68560979999999</v>
      </c>
      <c r="AY746" s="220">
        <v>135.83349999999999</v>
      </c>
      <c r="AZ746" s="220"/>
      <c r="BA746" s="208"/>
    </row>
    <row r="747" spans="1:53" x14ac:dyDescent="0.25">
      <c r="A747" s="219"/>
      <c r="B747" s="10" t="s">
        <v>138</v>
      </c>
      <c r="C747" s="10"/>
      <c r="D747" s="253">
        <v>8008</v>
      </c>
      <c r="E747" s="10">
        <v>44</v>
      </c>
      <c r="F747" s="10">
        <v>19</v>
      </c>
      <c r="G747" s="10">
        <v>15</v>
      </c>
      <c r="H747" s="10">
        <v>13</v>
      </c>
      <c r="I747" s="10">
        <v>9</v>
      </c>
      <c r="J747" s="10"/>
      <c r="K747" s="343"/>
      <c r="L747" s="344"/>
      <c r="M747" s="10">
        <v>3735.38</v>
      </c>
      <c r="N747" s="10">
        <v>1010.17</v>
      </c>
      <c r="O747" s="10">
        <v>1333.45</v>
      </c>
      <c r="P747" s="10">
        <v>840.17</v>
      </c>
      <c r="Q747" s="10">
        <v>7961.27</v>
      </c>
      <c r="R747" s="10"/>
      <c r="S747" s="343"/>
      <c r="T747" s="344"/>
      <c r="U747" s="10">
        <v>81</v>
      </c>
      <c r="V747" s="10">
        <v>22</v>
      </c>
      <c r="W747" s="10">
        <v>31</v>
      </c>
      <c r="X747" s="10">
        <v>19</v>
      </c>
      <c r="Y747" s="10">
        <v>173</v>
      </c>
      <c r="Z747" s="10"/>
      <c r="AA747" s="208"/>
      <c r="AB747" s="10" t="s">
        <v>155</v>
      </c>
      <c r="AC747" s="10"/>
      <c r="AD747" s="253">
        <v>8310</v>
      </c>
      <c r="AE747" s="220">
        <v>1</v>
      </c>
      <c r="AF747" s="220">
        <v>1</v>
      </c>
      <c r="AG747" s="220"/>
      <c r="AH747" s="220"/>
      <c r="AI747" s="220"/>
      <c r="AJ747" s="220"/>
      <c r="AK747" s="343"/>
      <c r="AL747" s="344"/>
      <c r="AM747" s="220">
        <v>198.56</v>
      </c>
      <c r="AN747" s="220">
        <v>66.540000000000006</v>
      </c>
      <c r="AO747" s="220">
        <v>0</v>
      </c>
      <c r="AP747" s="220">
        <v>0</v>
      </c>
      <c r="AQ747" s="220">
        <v>0</v>
      </c>
      <c r="AR747" s="220"/>
      <c r="AS747" s="343"/>
      <c r="AT747" s="344"/>
      <c r="AU747" s="220">
        <v>198.56</v>
      </c>
      <c r="AV747" s="220">
        <v>66.540000000000006</v>
      </c>
      <c r="AW747" s="220">
        <v>0</v>
      </c>
      <c r="AX747" s="220">
        <v>0</v>
      </c>
      <c r="AY747" s="220">
        <v>0</v>
      </c>
      <c r="AZ747" s="220"/>
      <c r="BA747" s="208"/>
    </row>
    <row r="748" spans="1:53" x14ac:dyDescent="0.25">
      <c r="A748" s="219"/>
      <c r="B748" s="10" t="s">
        <v>139</v>
      </c>
      <c r="C748" s="10"/>
      <c r="D748" s="253">
        <v>8014</v>
      </c>
      <c r="E748" s="10">
        <v>37</v>
      </c>
      <c r="F748" s="10">
        <v>28</v>
      </c>
      <c r="G748" s="10">
        <v>23</v>
      </c>
      <c r="H748" s="10">
        <v>21</v>
      </c>
      <c r="I748" s="10">
        <v>23</v>
      </c>
      <c r="J748" s="10"/>
      <c r="K748" s="343"/>
      <c r="L748" s="344"/>
      <c r="M748" s="10">
        <v>7151.95</v>
      </c>
      <c r="N748" s="10">
        <v>4808.88</v>
      </c>
      <c r="O748" s="10">
        <v>4870.42</v>
      </c>
      <c r="P748" s="10">
        <v>2172.4</v>
      </c>
      <c r="Q748" s="10">
        <v>38657.11</v>
      </c>
      <c r="R748" s="10"/>
      <c r="S748" s="343"/>
      <c r="T748" s="344"/>
      <c r="U748" s="10">
        <v>166</v>
      </c>
      <c r="V748" s="10">
        <v>112</v>
      </c>
      <c r="W748" s="10">
        <v>116</v>
      </c>
      <c r="X748" s="10">
        <v>53</v>
      </c>
      <c r="Y748" s="10">
        <v>943</v>
      </c>
      <c r="Z748" s="10"/>
      <c r="AA748" s="208"/>
      <c r="AB748" s="10" t="s">
        <v>157</v>
      </c>
      <c r="AC748" s="10"/>
      <c r="AD748" s="253">
        <v>8210</v>
      </c>
      <c r="AE748" s="220">
        <v>15</v>
      </c>
      <c r="AF748" s="220">
        <v>8</v>
      </c>
      <c r="AG748" s="220">
        <v>7</v>
      </c>
      <c r="AH748" s="220">
        <v>5</v>
      </c>
      <c r="AI748" s="220">
        <v>5</v>
      </c>
      <c r="AJ748" s="220"/>
      <c r="AK748" s="343"/>
      <c r="AL748" s="344"/>
      <c r="AM748" s="220">
        <v>6220.29</v>
      </c>
      <c r="AN748" s="220">
        <v>7660.42</v>
      </c>
      <c r="AO748" s="220">
        <v>1815.57</v>
      </c>
      <c r="AP748" s="220">
        <v>706.74</v>
      </c>
      <c r="AQ748" s="220">
        <v>7129.04</v>
      </c>
      <c r="AR748" s="220"/>
      <c r="AS748" s="343"/>
      <c r="AT748" s="344"/>
      <c r="AU748" s="220">
        <v>388.768125</v>
      </c>
      <c r="AV748" s="220">
        <v>478.77625</v>
      </c>
      <c r="AW748" s="220">
        <v>113.473125</v>
      </c>
      <c r="AX748" s="220">
        <v>47.116</v>
      </c>
      <c r="AY748" s="220">
        <v>445.565</v>
      </c>
      <c r="AZ748" s="220"/>
      <c r="BA748" s="208"/>
    </row>
    <row r="749" spans="1:53" x14ac:dyDescent="0.25">
      <c r="A749" s="219"/>
      <c r="B749" s="10" t="s">
        <v>141</v>
      </c>
      <c r="C749" s="10"/>
      <c r="D749" s="253">
        <v>8302</v>
      </c>
      <c r="E749" s="10">
        <v>3668</v>
      </c>
      <c r="F749" s="10">
        <v>2581</v>
      </c>
      <c r="G749" s="10">
        <v>2112</v>
      </c>
      <c r="H749" s="10">
        <v>2073</v>
      </c>
      <c r="I749" s="10">
        <v>2387</v>
      </c>
      <c r="J749" s="10"/>
      <c r="K749" s="343"/>
      <c r="L749" s="344"/>
      <c r="M749" s="10">
        <v>685730.66</v>
      </c>
      <c r="N749" s="10">
        <v>547663.73</v>
      </c>
      <c r="O749" s="10">
        <v>392209.86</v>
      </c>
      <c r="P749" s="10">
        <v>332301.78999999998</v>
      </c>
      <c r="Q749" s="10">
        <v>3396972.34</v>
      </c>
      <c r="R749" s="10"/>
      <c r="S749" s="343"/>
      <c r="T749" s="344"/>
      <c r="U749" s="10">
        <v>146</v>
      </c>
      <c r="V749" s="10">
        <v>116</v>
      </c>
      <c r="W749" s="10">
        <v>93</v>
      </c>
      <c r="X749" s="10">
        <v>74</v>
      </c>
      <c r="Y749" s="10">
        <v>751</v>
      </c>
      <c r="Z749" s="10"/>
      <c r="AA749" s="208"/>
      <c r="AB749" s="10" t="s">
        <v>160</v>
      </c>
      <c r="AC749" s="10"/>
      <c r="AD749" s="253">
        <v>8001</v>
      </c>
      <c r="AE749" s="220">
        <v>1</v>
      </c>
      <c r="AF749" s="220"/>
      <c r="AG749" s="220"/>
      <c r="AH749" s="220"/>
      <c r="AI749" s="220"/>
      <c r="AJ749" s="220"/>
      <c r="AK749" s="343"/>
      <c r="AL749" s="344"/>
      <c r="AM749" s="220">
        <v>15.42</v>
      </c>
      <c r="AN749" s="220">
        <v>0</v>
      </c>
      <c r="AO749" s="220">
        <v>0</v>
      </c>
      <c r="AP749" s="220">
        <v>0</v>
      </c>
      <c r="AQ749" s="220"/>
      <c r="AR749" s="220"/>
      <c r="AS749" s="343"/>
      <c r="AT749" s="344"/>
      <c r="AU749" s="220">
        <v>15.42</v>
      </c>
      <c r="AV749" s="220">
        <v>0</v>
      </c>
      <c r="AW749" s="220">
        <v>0</v>
      </c>
      <c r="AX749" s="220">
        <v>0</v>
      </c>
      <c r="AY749" s="220"/>
      <c r="AZ749" s="220"/>
      <c r="BA749" s="208"/>
    </row>
    <row r="750" spans="1:53" x14ac:dyDescent="0.25">
      <c r="A750" s="219"/>
      <c r="B750" s="10" t="s">
        <v>141</v>
      </c>
      <c r="C750" s="10"/>
      <c r="D750" s="253">
        <v>8351</v>
      </c>
      <c r="E750" s="10">
        <v>3</v>
      </c>
      <c r="F750" s="10">
        <v>2</v>
      </c>
      <c r="G750" s="10"/>
      <c r="H750" s="10"/>
      <c r="I750" s="10"/>
      <c r="J750" s="10"/>
      <c r="K750" s="343"/>
      <c r="L750" s="344"/>
      <c r="M750" s="10">
        <v>538.75</v>
      </c>
      <c r="N750" s="10">
        <v>299.89</v>
      </c>
      <c r="O750" s="10">
        <v>0</v>
      </c>
      <c r="P750" s="10">
        <v>0</v>
      </c>
      <c r="Q750" s="10">
        <v>0</v>
      </c>
      <c r="R750" s="10"/>
      <c r="S750" s="343"/>
      <c r="T750" s="344"/>
      <c r="U750" s="10">
        <v>180</v>
      </c>
      <c r="V750" s="10">
        <v>100</v>
      </c>
      <c r="W750" s="10">
        <v>0</v>
      </c>
      <c r="X750" s="10">
        <v>0</v>
      </c>
      <c r="Y750" s="10">
        <v>0</v>
      </c>
      <c r="Z750" s="10"/>
      <c r="AA750" s="208"/>
      <c r="AB750" s="10" t="s">
        <v>162</v>
      </c>
      <c r="AC750" s="10"/>
      <c r="AD750" s="253">
        <v>8204</v>
      </c>
      <c r="AE750" s="220">
        <v>163</v>
      </c>
      <c r="AF750" s="220">
        <v>90</v>
      </c>
      <c r="AG750" s="220">
        <v>51</v>
      </c>
      <c r="AH750" s="220">
        <v>34</v>
      </c>
      <c r="AI750" s="220">
        <v>25</v>
      </c>
      <c r="AJ750" s="220"/>
      <c r="AK750" s="343"/>
      <c r="AL750" s="344"/>
      <c r="AM750" s="220">
        <v>95125.119999999995</v>
      </c>
      <c r="AN750" s="220">
        <v>63821.39</v>
      </c>
      <c r="AO750" s="220">
        <v>49806.1</v>
      </c>
      <c r="AP750" s="220">
        <v>51284.81</v>
      </c>
      <c r="AQ750" s="220">
        <v>90288.47</v>
      </c>
      <c r="AR750" s="220"/>
      <c r="AS750" s="343"/>
      <c r="AT750" s="344"/>
      <c r="AU750" s="220">
        <v>583.58969330000002</v>
      </c>
      <c r="AV750" s="220">
        <v>391.54226990000001</v>
      </c>
      <c r="AW750" s="220">
        <v>332.04066669999997</v>
      </c>
      <c r="AX750" s="220">
        <v>356.14451389999999</v>
      </c>
      <c r="AY750" s="220">
        <v>605.96288589999995</v>
      </c>
      <c r="AZ750" s="220"/>
      <c r="BA750" s="208"/>
    </row>
    <row r="751" spans="1:53" x14ac:dyDescent="0.25">
      <c r="A751" s="219"/>
      <c r="B751" s="10" t="s">
        <v>143</v>
      </c>
      <c r="C751" s="10"/>
      <c r="D751" s="253">
        <v>8203</v>
      </c>
      <c r="E751" s="10">
        <v>923</v>
      </c>
      <c r="F751" s="10">
        <v>447</v>
      </c>
      <c r="G751" s="10">
        <v>307</v>
      </c>
      <c r="H751" s="10">
        <v>232</v>
      </c>
      <c r="I751" s="10">
        <v>226</v>
      </c>
      <c r="J751" s="10"/>
      <c r="K751" s="343"/>
      <c r="L751" s="344"/>
      <c r="M751" s="10">
        <v>114121.03</v>
      </c>
      <c r="N751" s="10">
        <v>60626.19</v>
      </c>
      <c r="O751" s="10">
        <v>33069.06</v>
      </c>
      <c r="P751" s="10">
        <v>36228.65</v>
      </c>
      <c r="Q751" s="10">
        <v>224819.33</v>
      </c>
      <c r="R751" s="10"/>
      <c r="S751" s="343"/>
      <c r="T751" s="344"/>
      <c r="U751" s="10">
        <v>115</v>
      </c>
      <c r="V751" s="10">
        <v>61</v>
      </c>
      <c r="W751" s="10">
        <v>35</v>
      </c>
      <c r="X751" s="10">
        <v>39</v>
      </c>
      <c r="Y751" s="10">
        <v>243</v>
      </c>
      <c r="Z751" s="10"/>
      <c r="AA751" s="208"/>
      <c r="AB751" s="10" t="s">
        <v>168</v>
      </c>
      <c r="AC751" s="10"/>
      <c r="AD751" s="253">
        <v>8210</v>
      </c>
      <c r="AE751" s="220">
        <v>151</v>
      </c>
      <c r="AF751" s="220">
        <v>76</v>
      </c>
      <c r="AG751" s="220">
        <v>51</v>
      </c>
      <c r="AH751" s="220">
        <v>29</v>
      </c>
      <c r="AI751" s="220">
        <v>24</v>
      </c>
      <c r="AJ751" s="220"/>
      <c r="AK751" s="343"/>
      <c r="AL751" s="344"/>
      <c r="AM751" s="220">
        <v>203063.44</v>
      </c>
      <c r="AN751" s="220">
        <v>44256.91</v>
      </c>
      <c r="AO751" s="220">
        <v>22134.35</v>
      </c>
      <c r="AP751" s="220">
        <v>10329.15</v>
      </c>
      <c r="AQ751" s="220">
        <v>14107.55</v>
      </c>
      <c r="AR751" s="220"/>
      <c r="AS751" s="343"/>
      <c r="AT751" s="344"/>
      <c r="AU751" s="220">
        <v>1310.08671</v>
      </c>
      <c r="AV751" s="220">
        <v>285.52845159999998</v>
      </c>
      <c r="AW751" s="220">
        <v>146.5850993</v>
      </c>
      <c r="AX751" s="220">
        <v>73.256382979999998</v>
      </c>
      <c r="AY751" s="220">
        <v>95.969727890000001</v>
      </c>
      <c r="AZ751" s="220"/>
      <c r="BA751" s="208"/>
    </row>
    <row r="752" spans="1:53" x14ac:dyDescent="0.25">
      <c r="A752" s="219"/>
      <c r="B752" s="10" t="s">
        <v>148</v>
      </c>
      <c r="C752" s="10"/>
      <c r="D752" s="253">
        <v>8302</v>
      </c>
      <c r="E752" s="10">
        <v>1</v>
      </c>
      <c r="F752" s="10"/>
      <c r="G752" s="10"/>
      <c r="H752" s="10"/>
      <c r="I752" s="10"/>
      <c r="J752" s="10"/>
      <c r="K752" s="343"/>
      <c r="L752" s="344"/>
      <c r="M752" s="10">
        <v>15</v>
      </c>
      <c r="N752" s="10">
        <v>0</v>
      </c>
      <c r="O752" s="10"/>
      <c r="P752" s="10"/>
      <c r="Q752" s="10"/>
      <c r="R752" s="10"/>
      <c r="S752" s="343"/>
      <c r="T752" s="344"/>
      <c r="U752" s="10">
        <v>15</v>
      </c>
      <c r="V752" s="10">
        <v>0</v>
      </c>
      <c r="W752" s="10"/>
      <c r="X752" s="10"/>
      <c r="Y752" s="10"/>
      <c r="Z752" s="10"/>
      <c r="AA752" s="208"/>
      <c r="AB752" s="10" t="s">
        <v>168</v>
      </c>
      <c r="AC752" s="10"/>
      <c r="AD752" s="253">
        <v>8212</v>
      </c>
      <c r="AE752" s="220">
        <v>1</v>
      </c>
      <c r="AF752" s="220">
        <v>1</v>
      </c>
      <c r="AG752" s="220">
        <v>1</v>
      </c>
      <c r="AH752" s="220"/>
      <c r="AI752" s="220"/>
      <c r="AJ752" s="220"/>
      <c r="AK752" s="343"/>
      <c r="AL752" s="344"/>
      <c r="AM752" s="220">
        <v>86.11</v>
      </c>
      <c r="AN752" s="220">
        <v>11.19</v>
      </c>
      <c r="AO752" s="220">
        <v>67.989999999999995</v>
      </c>
      <c r="AP752" s="220"/>
      <c r="AQ752" s="220"/>
      <c r="AR752" s="220"/>
      <c r="AS752" s="343"/>
      <c r="AT752" s="344"/>
      <c r="AU752" s="220">
        <v>86.11</v>
      </c>
      <c r="AV752" s="220">
        <v>11.19</v>
      </c>
      <c r="AW752" s="220">
        <v>67.989999999999995</v>
      </c>
      <c r="AX752" s="220"/>
      <c r="AY752" s="220"/>
      <c r="AZ752" s="220"/>
      <c r="BA752" s="208"/>
    </row>
    <row r="753" spans="1:53" x14ac:dyDescent="0.25">
      <c r="A753" s="219"/>
      <c r="B753" s="10" t="s">
        <v>149</v>
      </c>
      <c r="C753" s="10"/>
      <c r="D753" s="253">
        <v>8310</v>
      </c>
      <c r="E753" s="10">
        <v>186</v>
      </c>
      <c r="F753" s="10">
        <v>121</v>
      </c>
      <c r="G753" s="10">
        <v>99</v>
      </c>
      <c r="H753" s="10">
        <v>83</v>
      </c>
      <c r="I753" s="10">
        <v>95</v>
      </c>
      <c r="J753" s="10"/>
      <c r="K753" s="343"/>
      <c r="L753" s="344"/>
      <c r="M753" s="10">
        <v>38867.160000000003</v>
      </c>
      <c r="N753" s="10">
        <v>20648.7</v>
      </c>
      <c r="O753" s="10">
        <v>15365.81</v>
      </c>
      <c r="P753" s="10">
        <v>12694.82</v>
      </c>
      <c r="Q753" s="10">
        <v>163334.49</v>
      </c>
      <c r="R753" s="10"/>
      <c r="S753" s="343"/>
      <c r="T753" s="344"/>
      <c r="U753" s="10">
        <v>175</v>
      </c>
      <c r="V753" s="10">
        <v>93</v>
      </c>
      <c r="W753" s="10">
        <v>74</v>
      </c>
      <c r="X753" s="10">
        <v>61</v>
      </c>
      <c r="Y753" s="10">
        <v>767</v>
      </c>
      <c r="Z753" s="10"/>
      <c r="AA753" s="208"/>
      <c r="AB753" s="10" t="s">
        <v>169</v>
      </c>
      <c r="AC753" s="10"/>
      <c r="AD753" s="253">
        <v>8212</v>
      </c>
      <c r="AE753" s="220">
        <v>1</v>
      </c>
      <c r="AF753" s="220">
        <v>1</v>
      </c>
      <c r="AG753" s="220">
        <v>1</v>
      </c>
      <c r="AH753" s="220">
        <v>1</v>
      </c>
      <c r="AI753" s="220">
        <v>1</v>
      </c>
      <c r="AJ753" s="220"/>
      <c r="AK753" s="343"/>
      <c r="AL753" s="344"/>
      <c r="AM753" s="220">
        <v>197</v>
      </c>
      <c r="AN753" s="220">
        <v>236.99</v>
      </c>
      <c r="AO753" s="220">
        <v>254.94</v>
      </c>
      <c r="AP753" s="220">
        <v>275.02</v>
      </c>
      <c r="AQ753" s="220">
        <v>6.5</v>
      </c>
      <c r="AR753" s="220"/>
      <c r="AS753" s="343"/>
      <c r="AT753" s="344"/>
      <c r="AU753" s="220">
        <v>197</v>
      </c>
      <c r="AV753" s="220">
        <v>236.99</v>
      </c>
      <c r="AW753" s="220">
        <v>254.94</v>
      </c>
      <c r="AX753" s="220">
        <v>275.02</v>
      </c>
      <c r="AY753" s="220">
        <v>6.5</v>
      </c>
      <c r="AZ753" s="220"/>
      <c r="BA753" s="208"/>
    </row>
    <row r="754" spans="1:53" x14ac:dyDescent="0.25">
      <c r="A754" s="219"/>
      <c r="B754" s="10" t="s">
        <v>149</v>
      </c>
      <c r="C754" s="10"/>
      <c r="D754" s="253">
        <v>8326</v>
      </c>
      <c r="E754" s="10">
        <v>1</v>
      </c>
      <c r="F754" s="10">
        <v>1</v>
      </c>
      <c r="G754" s="10">
        <v>1</v>
      </c>
      <c r="H754" s="10">
        <v>1</v>
      </c>
      <c r="I754" s="10">
        <v>1</v>
      </c>
      <c r="J754" s="10"/>
      <c r="K754" s="343"/>
      <c r="L754" s="344"/>
      <c r="M754" s="10">
        <v>396.05</v>
      </c>
      <c r="N754" s="10">
        <v>150</v>
      </c>
      <c r="O754" s="10">
        <v>150</v>
      </c>
      <c r="P754" s="10">
        <v>150</v>
      </c>
      <c r="Q754" s="10">
        <v>541.5</v>
      </c>
      <c r="R754" s="10"/>
      <c r="S754" s="343"/>
      <c r="T754" s="344"/>
      <c r="U754" s="10">
        <v>396</v>
      </c>
      <c r="V754" s="10">
        <v>150</v>
      </c>
      <c r="W754" s="10">
        <v>150</v>
      </c>
      <c r="X754" s="10">
        <v>150</v>
      </c>
      <c r="Y754" s="10">
        <v>542</v>
      </c>
      <c r="Z754" s="10"/>
      <c r="AA754" s="208"/>
      <c r="AB754" s="10" t="s">
        <v>170</v>
      </c>
      <c r="AC754" s="10"/>
      <c r="AD754" s="253">
        <v>8232</v>
      </c>
      <c r="AE754" s="220">
        <v>9</v>
      </c>
      <c r="AF754" s="220">
        <v>4</v>
      </c>
      <c r="AG754" s="220">
        <v>4</v>
      </c>
      <c r="AH754" s="220">
        <v>2</v>
      </c>
      <c r="AI754" s="220">
        <v>2</v>
      </c>
      <c r="AJ754" s="220"/>
      <c r="AK754" s="343"/>
      <c r="AL754" s="344"/>
      <c r="AM754" s="220">
        <v>1849.03</v>
      </c>
      <c r="AN754" s="220">
        <v>414.96</v>
      </c>
      <c r="AO754" s="220">
        <v>1723.93</v>
      </c>
      <c r="AP754" s="220">
        <v>61.5</v>
      </c>
      <c r="AQ754" s="220">
        <v>70.790000000000006</v>
      </c>
      <c r="AR754" s="220"/>
      <c r="AS754" s="343"/>
      <c r="AT754" s="344"/>
      <c r="AU754" s="220">
        <v>205.44777780000001</v>
      </c>
      <c r="AV754" s="220">
        <v>46.106666670000003</v>
      </c>
      <c r="AW754" s="220">
        <v>215.49125000000001</v>
      </c>
      <c r="AX754" s="220">
        <v>8.7857142859999993</v>
      </c>
      <c r="AY754" s="220">
        <v>8.8487500000000008</v>
      </c>
      <c r="AZ754" s="220"/>
      <c r="BA754" s="208"/>
    </row>
    <row r="755" spans="1:53" x14ac:dyDescent="0.25">
      <c r="A755" s="219"/>
      <c r="B755" s="10" t="s">
        <v>149</v>
      </c>
      <c r="C755" s="10"/>
      <c r="D755" s="253">
        <v>8350</v>
      </c>
      <c r="E755" s="10">
        <v>1</v>
      </c>
      <c r="F755" s="10"/>
      <c r="G755" s="10"/>
      <c r="H755" s="10"/>
      <c r="I755" s="10"/>
      <c r="J755" s="10"/>
      <c r="K755" s="343"/>
      <c r="L755" s="344"/>
      <c r="M755" s="10">
        <v>96.92</v>
      </c>
      <c r="N755" s="10">
        <v>0</v>
      </c>
      <c r="O755" s="10">
        <v>0</v>
      </c>
      <c r="P755" s="10">
        <v>0</v>
      </c>
      <c r="Q755" s="10">
        <v>0</v>
      </c>
      <c r="R755" s="10"/>
      <c r="S755" s="343"/>
      <c r="T755" s="344"/>
      <c r="U755" s="10">
        <v>97</v>
      </c>
      <c r="V755" s="10">
        <v>0</v>
      </c>
      <c r="W755" s="10">
        <v>0</v>
      </c>
      <c r="X755" s="10">
        <v>0</v>
      </c>
      <c r="Y755" s="10">
        <v>0</v>
      </c>
      <c r="Z755" s="10"/>
      <c r="AA755" s="208"/>
      <c r="AB755" s="10" t="s">
        <v>170</v>
      </c>
      <c r="AC755" s="10"/>
      <c r="AD755" s="253">
        <v>8234</v>
      </c>
      <c r="AE755" s="220">
        <v>14</v>
      </c>
      <c r="AF755" s="220">
        <v>11</v>
      </c>
      <c r="AG755" s="220">
        <v>7</v>
      </c>
      <c r="AH755" s="220">
        <v>7</v>
      </c>
      <c r="AI755" s="220">
        <v>6</v>
      </c>
      <c r="AJ755" s="220"/>
      <c r="AK755" s="343"/>
      <c r="AL755" s="344"/>
      <c r="AM755" s="220">
        <v>3302.09</v>
      </c>
      <c r="AN755" s="220">
        <v>1090.76</v>
      </c>
      <c r="AO755" s="220">
        <v>435.12</v>
      </c>
      <c r="AP755" s="220">
        <v>344.22</v>
      </c>
      <c r="AQ755" s="220">
        <v>2364.39</v>
      </c>
      <c r="AR755" s="220"/>
      <c r="AS755" s="343"/>
      <c r="AT755" s="344"/>
      <c r="AU755" s="220">
        <v>235.86357140000001</v>
      </c>
      <c r="AV755" s="220">
        <v>77.911428569999998</v>
      </c>
      <c r="AW755" s="220">
        <v>31.08</v>
      </c>
      <c r="AX755" s="220">
        <v>24.58714286</v>
      </c>
      <c r="AY755" s="220">
        <v>168.88499999999999</v>
      </c>
      <c r="AZ755" s="220"/>
      <c r="BA755" s="208"/>
    </row>
    <row r="756" spans="1:53" x14ac:dyDescent="0.25">
      <c r="A756" s="219"/>
      <c r="B756" s="10" t="s">
        <v>155</v>
      </c>
      <c r="C756" s="10"/>
      <c r="D756" s="253">
        <v>8310</v>
      </c>
      <c r="E756" s="10">
        <v>5</v>
      </c>
      <c r="F756" s="10">
        <v>4</v>
      </c>
      <c r="G756" s="10">
        <v>5</v>
      </c>
      <c r="H756" s="10">
        <v>5</v>
      </c>
      <c r="I756" s="10">
        <v>7</v>
      </c>
      <c r="J756" s="10"/>
      <c r="K756" s="343"/>
      <c r="L756" s="344"/>
      <c r="M756" s="10">
        <v>780.09</v>
      </c>
      <c r="N756" s="10">
        <v>881.15</v>
      </c>
      <c r="O756" s="10">
        <v>1089</v>
      </c>
      <c r="P756" s="10">
        <v>1216.0899999999999</v>
      </c>
      <c r="Q756" s="10">
        <v>15559.54</v>
      </c>
      <c r="R756" s="10"/>
      <c r="S756" s="343"/>
      <c r="T756" s="344"/>
      <c r="U756" s="10">
        <v>78</v>
      </c>
      <c r="V756" s="10">
        <v>88</v>
      </c>
      <c r="W756" s="10">
        <v>109</v>
      </c>
      <c r="X756" s="10">
        <v>122</v>
      </c>
      <c r="Y756" s="10">
        <v>1556</v>
      </c>
      <c r="Z756" s="10"/>
      <c r="AA756" s="208"/>
      <c r="AB756" s="10" t="s">
        <v>171</v>
      </c>
      <c r="AC756" s="10"/>
      <c r="AD756" s="253">
        <v>8332</v>
      </c>
      <c r="AE756" s="220">
        <v>7</v>
      </c>
      <c r="AF756" s="220">
        <v>7</v>
      </c>
      <c r="AG756" s="220">
        <v>8</v>
      </c>
      <c r="AH756" s="220">
        <v>8</v>
      </c>
      <c r="AI756" s="220">
        <v>7</v>
      </c>
      <c r="AJ756" s="220"/>
      <c r="AK756" s="343"/>
      <c r="AL756" s="344"/>
      <c r="AM756" s="220">
        <v>1809.5</v>
      </c>
      <c r="AN756" s="220">
        <v>1475.04</v>
      </c>
      <c r="AO756" s="220">
        <v>1241.82</v>
      </c>
      <c r="AP756" s="220">
        <v>874.95</v>
      </c>
      <c r="AQ756" s="220">
        <v>1396.44</v>
      </c>
      <c r="AR756" s="220"/>
      <c r="AS756" s="343"/>
      <c r="AT756" s="344"/>
      <c r="AU756" s="220">
        <v>180.95</v>
      </c>
      <c r="AV756" s="220">
        <v>147.50399999999999</v>
      </c>
      <c r="AW756" s="220">
        <v>124.182</v>
      </c>
      <c r="AX756" s="220">
        <v>87.495000000000005</v>
      </c>
      <c r="AY756" s="220">
        <v>139.64400000000001</v>
      </c>
      <c r="AZ756" s="220"/>
      <c r="BA756" s="208"/>
    </row>
    <row r="757" spans="1:53" x14ac:dyDescent="0.25">
      <c r="A757" s="219"/>
      <c r="B757" s="10" t="s">
        <v>157</v>
      </c>
      <c r="C757" s="10"/>
      <c r="D757" s="253">
        <v>8210</v>
      </c>
      <c r="E757" s="10">
        <v>112</v>
      </c>
      <c r="F757" s="10">
        <v>67</v>
      </c>
      <c r="G757" s="10">
        <v>50</v>
      </c>
      <c r="H757" s="10">
        <v>40</v>
      </c>
      <c r="I757" s="10">
        <v>43</v>
      </c>
      <c r="J757" s="10"/>
      <c r="K757" s="343"/>
      <c r="L757" s="344"/>
      <c r="M757" s="10">
        <v>19327.57</v>
      </c>
      <c r="N757" s="10">
        <v>12515.48</v>
      </c>
      <c r="O757" s="10">
        <v>10839.92</v>
      </c>
      <c r="P757" s="10">
        <v>8128.58</v>
      </c>
      <c r="Q757" s="10">
        <v>49661.82</v>
      </c>
      <c r="R757" s="10"/>
      <c r="S757" s="343"/>
      <c r="T757" s="344"/>
      <c r="U757" s="10">
        <v>151</v>
      </c>
      <c r="V757" s="10">
        <v>98</v>
      </c>
      <c r="W757" s="10">
        <v>88</v>
      </c>
      <c r="X757" s="10">
        <v>66</v>
      </c>
      <c r="Y757" s="10">
        <v>397</v>
      </c>
      <c r="Z757" s="10"/>
      <c r="AA757" s="208"/>
      <c r="AB757" s="10" t="s">
        <v>173</v>
      </c>
      <c r="AC757" s="10"/>
      <c r="AD757" s="253">
        <v>8069</v>
      </c>
      <c r="AE757" s="220">
        <v>51</v>
      </c>
      <c r="AF757" s="220">
        <v>33</v>
      </c>
      <c r="AG757" s="220">
        <v>27</v>
      </c>
      <c r="AH757" s="220">
        <v>26</v>
      </c>
      <c r="AI757" s="220">
        <v>19</v>
      </c>
      <c r="AJ757" s="220"/>
      <c r="AK757" s="343"/>
      <c r="AL757" s="344"/>
      <c r="AM757" s="220">
        <v>37796.01</v>
      </c>
      <c r="AN757" s="220">
        <v>11718.51</v>
      </c>
      <c r="AO757" s="220">
        <v>7560.37</v>
      </c>
      <c r="AP757" s="220">
        <v>2849.46</v>
      </c>
      <c r="AQ757" s="220">
        <v>17336.07</v>
      </c>
      <c r="AR757" s="220"/>
      <c r="AS757" s="343"/>
      <c r="AT757" s="344"/>
      <c r="AU757" s="220">
        <v>726.84634619999997</v>
      </c>
      <c r="AV757" s="220">
        <v>225.35596150000001</v>
      </c>
      <c r="AW757" s="220">
        <v>157.50770829999999</v>
      </c>
      <c r="AX757" s="220">
        <v>58.152244899999999</v>
      </c>
      <c r="AY757" s="220">
        <v>376.87108699999999</v>
      </c>
      <c r="AZ757" s="220"/>
      <c r="BA757" s="208"/>
    </row>
    <row r="758" spans="1:53" x14ac:dyDescent="0.25">
      <c r="A758" s="219"/>
      <c r="B758" s="10" t="s">
        <v>158</v>
      </c>
      <c r="C758" s="10"/>
      <c r="D758" s="253">
        <v>7006</v>
      </c>
      <c r="E758" s="10">
        <v>2</v>
      </c>
      <c r="F758" s="10">
        <v>2</v>
      </c>
      <c r="G758" s="10">
        <v>2</v>
      </c>
      <c r="H758" s="10">
        <v>1</v>
      </c>
      <c r="I758" s="10">
        <v>1</v>
      </c>
      <c r="J758" s="10"/>
      <c r="K758" s="343"/>
      <c r="L758" s="344"/>
      <c r="M758" s="10">
        <v>520.02</v>
      </c>
      <c r="N758" s="10">
        <v>679.88</v>
      </c>
      <c r="O758" s="10">
        <v>530.24</v>
      </c>
      <c r="P758" s="10">
        <v>310.57</v>
      </c>
      <c r="Q758" s="10">
        <v>10328.23</v>
      </c>
      <c r="R758" s="10"/>
      <c r="S758" s="343"/>
      <c r="T758" s="344"/>
      <c r="U758" s="10">
        <v>260</v>
      </c>
      <c r="V758" s="10">
        <v>340</v>
      </c>
      <c r="W758" s="10">
        <v>265</v>
      </c>
      <c r="X758" s="10">
        <v>155</v>
      </c>
      <c r="Y758" s="10">
        <v>5164</v>
      </c>
      <c r="Z758" s="10"/>
      <c r="AA758" s="208"/>
      <c r="AB758" s="10" t="s">
        <v>173</v>
      </c>
      <c r="AC758" s="10"/>
      <c r="AD758" s="253">
        <v>8096</v>
      </c>
      <c r="AE758" s="220">
        <v>1</v>
      </c>
      <c r="AF758" s="220">
        <v>1</v>
      </c>
      <c r="AG758" s="220">
        <v>1</v>
      </c>
      <c r="AH758" s="220">
        <v>1</v>
      </c>
      <c r="AI758" s="220">
        <v>1</v>
      </c>
      <c r="AJ758" s="220"/>
      <c r="AK758" s="343"/>
      <c r="AL758" s="344"/>
      <c r="AM758" s="220">
        <v>94.39</v>
      </c>
      <c r="AN758" s="220">
        <v>122.27</v>
      </c>
      <c r="AO758" s="220">
        <v>98.53</v>
      </c>
      <c r="AP758" s="220">
        <v>96.97</v>
      </c>
      <c r="AQ758" s="220">
        <v>126.18</v>
      </c>
      <c r="AR758" s="220"/>
      <c r="AS758" s="343"/>
      <c r="AT758" s="344"/>
      <c r="AU758" s="220">
        <v>94.39</v>
      </c>
      <c r="AV758" s="220">
        <v>122.27</v>
      </c>
      <c r="AW758" s="220">
        <v>98.53</v>
      </c>
      <c r="AX758" s="220">
        <v>96.97</v>
      </c>
      <c r="AY758" s="220">
        <v>126.18</v>
      </c>
      <c r="AZ758" s="220"/>
      <c r="BA758" s="208"/>
    </row>
    <row r="759" spans="1:53" x14ac:dyDescent="0.25">
      <c r="A759" s="219"/>
      <c r="B759" s="10" t="s">
        <v>162</v>
      </c>
      <c r="C759" s="10"/>
      <c r="D759" s="253">
        <v>8204</v>
      </c>
      <c r="E759" s="10">
        <v>692</v>
      </c>
      <c r="F759" s="10">
        <v>410</v>
      </c>
      <c r="G759" s="10">
        <v>301</v>
      </c>
      <c r="H759" s="10">
        <v>235</v>
      </c>
      <c r="I759" s="10">
        <v>248</v>
      </c>
      <c r="J759" s="10"/>
      <c r="K759" s="343"/>
      <c r="L759" s="344"/>
      <c r="M759" s="10">
        <v>76307.3</v>
      </c>
      <c r="N759" s="10">
        <v>61776.44</v>
      </c>
      <c r="O759" s="10">
        <v>33931.550000000003</v>
      </c>
      <c r="P759" s="10">
        <v>20703.93</v>
      </c>
      <c r="Q759" s="10">
        <v>225300.5</v>
      </c>
      <c r="R759" s="10"/>
      <c r="S759" s="343"/>
      <c r="T759" s="344"/>
      <c r="U759" s="10">
        <v>101</v>
      </c>
      <c r="V759" s="10">
        <v>82</v>
      </c>
      <c r="W759" s="10">
        <v>48</v>
      </c>
      <c r="X759" s="10">
        <v>29</v>
      </c>
      <c r="Y759" s="10">
        <v>316</v>
      </c>
      <c r="Z759" s="10"/>
      <c r="AA759" s="208"/>
      <c r="AB759" s="10" t="s">
        <v>175</v>
      </c>
      <c r="AC759" s="10"/>
      <c r="AD759" s="253">
        <v>8094</v>
      </c>
      <c r="AE759" s="220">
        <v>18</v>
      </c>
      <c r="AF759" s="220">
        <v>11</v>
      </c>
      <c r="AG759" s="220">
        <v>8</v>
      </c>
      <c r="AH759" s="220">
        <v>2</v>
      </c>
      <c r="AI759" s="220">
        <v>3</v>
      </c>
      <c r="AJ759" s="220"/>
      <c r="AK759" s="343"/>
      <c r="AL759" s="344"/>
      <c r="AM759" s="220">
        <v>4923.2</v>
      </c>
      <c r="AN759" s="220">
        <v>3769.29</v>
      </c>
      <c r="AO759" s="220">
        <v>774.73</v>
      </c>
      <c r="AP759" s="220">
        <v>215.45</v>
      </c>
      <c r="AQ759" s="220">
        <v>769.99</v>
      </c>
      <c r="AR759" s="220"/>
      <c r="AS759" s="343"/>
      <c r="AT759" s="344"/>
      <c r="AU759" s="220">
        <v>273.51111109999999</v>
      </c>
      <c r="AV759" s="220">
        <v>209.405</v>
      </c>
      <c r="AW759" s="220">
        <v>45.572352940000002</v>
      </c>
      <c r="AX759" s="220">
        <v>12.67352941</v>
      </c>
      <c r="AY759" s="220">
        <v>45.293529409999998</v>
      </c>
      <c r="AZ759" s="220"/>
      <c r="BA759" s="208"/>
    </row>
    <row r="760" spans="1:53" x14ac:dyDescent="0.25">
      <c r="A760" s="219"/>
      <c r="B760" s="10" t="s">
        <v>162</v>
      </c>
      <c r="C760" s="10"/>
      <c r="D760" s="253">
        <v>8210</v>
      </c>
      <c r="E760" s="10">
        <v>1</v>
      </c>
      <c r="F760" s="10">
        <v>1</v>
      </c>
      <c r="G760" s="10">
        <v>1</v>
      </c>
      <c r="H760" s="10">
        <v>1</v>
      </c>
      <c r="I760" s="10"/>
      <c r="J760" s="10"/>
      <c r="K760" s="343"/>
      <c r="L760" s="344"/>
      <c r="M760" s="10">
        <v>32.29</v>
      </c>
      <c r="N760" s="10">
        <v>35.89</v>
      </c>
      <c r="O760" s="10">
        <v>11.65</v>
      </c>
      <c r="P760" s="10">
        <v>18.079999999999998</v>
      </c>
      <c r="Q760" s="10"/>
      <c r="R760" s="10"/>
      <c r="S760" s="343"/>
      <c r="T760" s="344"/>
      <c r="U760" s="10">
        <v>32</v>
      </c>
      <c r="V760" s="10">
        <v>36</v>
      </c>
      <c r="W760" s="10">
        <v>12</v>
      </c>
      <c r="X760" s="10">
        <v>18</v>
      </c>
      <c r="Y760" s="10"/>
      <c r="Z760" s="10"/>
      <c r="AA760" s="208"/>
      <c r="AB760" s="10" t="s">
        <v>178</v>
      </c>
      <c r="AC760" s="10"/>
      <c r="AD760" s="253">
        <v>8009</v>
      </c>
      <c r="AE760" s="220">
        <v>1</v>
      </c>
      <c r="AF760" s="220">
        <v>1</v>
      </c>
      <c r="AG760" s="220">
        <v>1</v>
      </c>
      <c r="AH760" s="220">
        <v>1</v>
      </c>
      <c r="AI760" s="220">
        <v>1</v>
      </c>
      <c r="AJ760" s="220"/>
      <c r="AK760" s="343"/>
      <c r="AL760" s="344"/>
      <c r="AM760" s="220">
        <v>273.95</v>
      </c>
      <c r="AN760" s="220">
        <v>282.19</v>
      </c>
      <c r="AO760" s="220">
        <v>180.38</v>
      </c>
      <c r="AP760" s="220">
        <v>99.8</v>
      </c>
      <c r="AQ760" s="220">
        <v>834.82</v>
      </c>
      <c r="AR760" s="220"/>
      <c r="AS760" s="343"/>
      <c r="AT760" s="344"/>
      <c r="AU760" s="220">
        <v>273.95</v>
      </c>
      <c r="AV760" s="220">
        <v>282.19</v>
      </c>
      <c r="AW760" s="220">
        <v>180.38</v>
      </c>
      <c r="AX760" s="220">
        <v>99.8</v>
      </c>
      <c r="AY760" s="220">
        <v>834.82</v>
      </c>
      <c r="AZ760" s="220"/>
      <c r="BA760" s="208"/>
    </row>
    <row r="761" spans="1:53" x14ac:dyDescent="0.25">
      <c r="A761" s="219"/>
      <c r="B761" s="10" t="s">
        <v>162</v>
      </c>
      <c r="C761" s="10"/>
      <c r="D761" s="253">
        <v>8260</v>
      </c>
      <c r="E761" s="10">
        <v>2</v>
      </c>
      <c r="F761" s="10">
        <v>1</v>
      </c>
      <c r="G761" s="10">
        <v>1</v>
      </c>
      <c r="H761" s="10">
        <v>1</v>
      </c>
      <c r="I761" s="10">
        <v>1</v>
      </c>
      <c r="J761" s="10"/>
      <c r="K761" s="343"/>
      <c r="L761" s="344"/>
      <c r="M761" s="10">
        <v>117.62</v>
      </c>
      <c r="N761" s="10">
        <v>87.48</v>
      </c>
      <c r="O761" s="10">
        <v>69.64</v>
      </c>
      <c r="P761" s="10">
        <v>51.63</v>
      </c>
      <c r="Q761" s="10">
        <v>122.41</v>
      </c>
      <c r="R761" s="10"/>
      <c r="S761" s="343"/>
      <c r="T761" s="344"/>
      <c r="U761" s="10">
        <v>39</v>
      </c>
      <c r="V761" s="10">
        <v>29</v>
      </c>
      <c r="W761" s="10">
        <v>23</v>
      </c>
      <c r="X761" s="10">
        <v>17</v>
      </c>
      <c r="Y761" s="10">
        <v>41</v>
      </c>
      <c r="Z761" s="10"/>
      <c r="AA761" s="208"/>
      <c r="AB761" s="10" t="s">
        <v>178</v>
      </c>
      <c r="AC761" s="10"/>
      <c r="AD761" s="253">
        <v>8018</v>
      </c>
      <c r="AE761" s="220">
        <v>31</v>
      </c>
      <c r="AF761" s="220">
        <v>12</v>
      </c>
      <c r="AG761" s="220">
        <v>7</v>
      </c>
      <c r="AH761" s="220">
        <v>7</v>
      </c>
      <c r="AI761" s="220">
        <v>7</v>
      </c>
      <c r="AJ761" s="220"/>
      <c r="AK761" s="343"/>
      <c r="AL761" s="344"/>
      <c r="AM761" s="220">
        <v>8060.98</v>
      </c>
      <c r="AN761" s="220">
        <v>2335.59</v>
      </c>
      <c r="AO761" s="220">
        <v>1346.39</v>
      </c>
      <c r="AP761" s="220">
        <v>1054.8</v>
      </c>
      <c r="AQ761" s="220">
        <v>11058.99</v>
      </c>
      <c r="AR761" s="220"/>
      <c r="AS761" s="343"/>
      <c r="AT761" s="344"/>
      <c r="AU761" s="220">
        <v>260.03161290000003</v>
      </c>
      <c r="AV761" s="220">
        <v>75.341612900000001</v>
      </c>
      <c r="AW761" s="220">
        <v>49.866296300000002</v>
      </c>
      <c r="AX761" s="220">
        <v>36.372413790000003</v>
      </c>
      <c r="AY761" s="220">
        <v>381.34448279999998</v>
      </c>
      <c r="AZ761" s="220"/>
      <c r="BA761" s="208"/>
    </row>
    <row r="762" spans="1:53" x14ac:dyDescent="0.25">
      <c r="A762" s="219"/>
      <c r="B762" s="10" t="s">
        <v>168</v>
      </c>
      <c r="C762" s="10"/>
      <c r="D762" s="253">
        <v>8210</v>
      </c>
      <c r="E762" s="10">
        <v>643</v>
      </c>
      <c r="F762" s="10">
        <v>361</v>
      </c>
      <c r="G762" s="10">
        <v>281</v>
      </c>
      <c r="H762" s="10">
        <v>232</v>
      </c>
      <c r="I762" s="10">
        <v>259</v>
      </c>
      <c r="J762" s="10"/>
      <c r="K762" s="343"/>
      <c r="L762" s="344"/>
      <c r="M762" s="10">
        <v>113035.19</v>
      </c>
      <c r="N762" s="10">
        <v>57713.87</v>
      </c>
      <c r="O762" s="10">
        <v>42699.16</v>
      </c>
      <c r="P762" s="10">
        <v>29809.49</v>
      </c>
      <c r="Q762" s="10">
        <v>317342.15000000002</v>
      </c>
      <c r="R762" s="10"/>
      <c r="S762" s="343"/>
      <c r="T762" s="344"/>
      <c r="U762" s="10">
        <v>149</v>
      </c>
      <c r="V762" s="10">
        <v>76</v>
      </c>
      <c r="W762" s="10">
        <v>58</v>
      </c>
      <c r="X762" s="10">
        <v>41</v>
      </c>
      <c r="Y762" s="10">
        <v>434</v>
      </c>
      <c r="Z762" s="10"/>
      <c r="AA762" s="208"/>
      <c r="AB762" s="10" t="s">
        <v>180</v>
      </c>
      <c r="AC762" s="10"/>
      <c r="AD762" s="253">
        <v>8092</v>
      </c>
      <c r="AE762" s="220">
        <v>3</v>
      </c>
      <c r="AF762" s="220">
        <v>2</v>
      </c>
      <c r="AG762" s="220">
        <v>2</v>
      </c>
      <c r="AH762" s="220">
        <v>2</v>
      </c>
      <c r="AI762" s="220"/>
      <c r="AJ762" s="220"/>
      <c r="AK762" s="343"/>
      <c r="AL762" s="344"/>
      <c r="AM762" s="220">
        <v>500.33</v>
      </c>
      <c r="AN762" s="220">
        <v>972.73</v>
      </c>
      <c r="AO762" s="220">
        <v>676.57</v>
      </c>
      <c r="AP762" s="220">
        <v>243.56</v>
      </c>
      <c r="AQ762" s="220">
        <v>0</v>
      </c>
      <c r="AR762" s="220"/>
      <c r="AS762" s="343"/>
      <c r="AT762" s="344"/>
      <c r="AU762" s="220">
        <v>166.77666669999999</v>
      </c>
      <c r="AV762" s="220">
        <v>324.24333330000002</v>
      </c>
      <c r="AW762" s="220">
        <v>225.52333329999999</v>
      </c>
      <c r="AX762" s="220">
        <v>81.186666669999994</v>
      </c>
      <c r="AY762" s="220">
        <v>0</v>
      </c>
      <c r="AZ762" s="220"/>
      <c r="BA762" s="208"/>
    </row>
    <row r="763" spans="1:53" x14ac:dyDescent="0.25">
      <c r="A763" s="219"/>
      <c r="B763" s="10" t="s">
        <v>169</v>
      </c>
      <c r="C763" s="10"/>
      <c r="D763" s="253">
        <v>8212</v>
      </c>
      <c r="E763" s="10">
        <v>19</v>
      </c>
      <c r="F763" s="10">
        <v>8</v>
      </c>
      <c r="G763" s="10">
        <v>4</v>
      </c>
      <c r="H763" s="10">
        <v>3</v>
      </c>
      <c r="I763" s="10">
        <v>5</v>
      </c>
      <c r="J763" s="10"/>
      <c r="K763" s="343"/>
      <c r="L763" s="344"/>
      <c r="M763" s="10">
        <v>3436.24</v>
      </c>
      <c r="N763" s="10">
        <v>1637.66</v>
      </c>
      <c r="O763" s="10">
        <v>867.93</v>
      </c>
      <c r="P763" s="10">
        <v>449.56</v>
      </c>
      <c r="Q763" s="10">
        <v>8462.68</v>
      </c>
      <c r="R763" s="10"/>
      <c r="S763" s="343"/>
      <c r="T763" s="344"/>
      <c r="U763" s="10">
        <v>172</v>
      </c>
      <c r="V763" s="10">
        <v>82</v>
      </c>
      <c r="W763" s="10">
        <v>46</v>
      </c>
      <c r="X763" s="10">
        <v>24</v>
      </c>
      <c r="Y763" s="10">
        <v>445</v>
      </c>
      <c r="Z763" s="10"/>
      <c r="AA763" s="208"/>
      <c r="AB763" s="10" t="s">
        <v>181</v>
      </c>
      <c r="AC763" s="10"/>
      <c r="AD763" s="253">
        <v>8311</v>
      </c>
      <c r="AE763" s="220">
        <v>36</v>
      </c>
      <c r="AF763" s="220">
        <v>22</v>
      </c>
      <c r="AG763" s="220">
        <v>18</v>
      </c>
      <c r="AH763" s="220">
        <v>15</v>
      </c>
      <c r="AI763" s="220">
        <v>15</v>
      </c>
      <c r="AJ763" s="220"/>
      <c r="AK763" s="343"/>
      <c r="AL763" s="344"/>
      <c r="AM763" s="220">
        <v>4289.33</v>
      </c>
      <c r="AN763" s="220">
        <v>1894.92</v>
      </c>
      <c r="AO763" s="220">
        <v>1404.33</v>
      </c>
      <c r="AP763" s="220">
        <v>1452.88</v>
      </c>
      <c r="AQ763" s="220">
        <v>5795.78</v>
      </c>
      <c r="AR763" s="220"/>
      <c r="AS763" s="343"/>
      <c r="AT763" s="344"/>
      <c r="AU763" s="220">
        <v>115.92783780000001</v>
      </c>
      <c r="AV763" s="220">
        <v>51.214054050000001</v>
      </c>
      <c r="AW763" s="220">
        <v>39.009166669999999</v>
      </c>
      <c r="AX763" s="220">
        <v>45.402500000000003</v>
      </c>
      <c r="AY763" s="220">
        <v>165.59371429999999</v>
      </c>
      <c r="AZ763" s="220"/>
      <c r="BA763" s="208"/>
    </row>
    <row r="764" spans="1:53" x14ac:dyDescent="0.25">
      <c r="A764" s="219"/>
      <c r="B764" s="10" t="s">
        <v>170</v>
      </c>
      <c r="C764" s="10"/>
      <c r="D764" s="253">
        <v>8232</v>
      </c>
      <c r="E764" s="10">
        <v>29</v>
      </c>
      <c r="F764" s="10">
        <v>25</v>
      </c>
      <c r="G764" s="10">
        <v>20</v>
      </c>
      <c r="H764" s="10">
        <v>15</v>
      </c>
      <c r="I764" s="10">
        <v>19</v>
      </c>
      <c r="J764" s="10"/>
      <c r="K764" s="343"/>
      <c r="L764" s="344"/>
      <c r="M764" s="10">
        <v>6002.2</v>
      </c>
      <c r="N764" s="10">
        <v>4065.29</v>
      </c>
      <c r="O764" s="10">
        <v>2646.23</v>
      </c>
      <c r="P764" s="10">
        <v>1509.32</v>
      </c>
      <c r="Q764" s="10">
        <v>18090.79</v>
      </c>
      <c r="R764" s="10"/>
      <c r="S764" s="343"/>
      <c r="T764" s="344"/>
      <c r="U764" s="10">
        <v>177</v>
      </c>
      <c r="V764" s="10">
        <v>120</v>
      </c>
      <c r="W764" s="10">
        <v>78</v>
      </c>
      <c r="X764" s="10">
        <v>44</v>
      </c>
      <c r="Y764" s="10">
        <v>532</v>
      </c>
      <c r="Z764" s="10"/>
      <c r="AA764" s="208"/>
      <c r="AB764" s="10" t="s">
        <v>186</v>
      </c>
      <c r="AC764" s="10"/>
      <c r="AD764" s="253">
        <v>8318</v>
      </c>
      <c r="AE764" s="220">
        <v>4</v>
      </c>
      <c r="AF764" s="220">
        <v>2</v>
      </c>
      <c r="AG764" s="220">
        <v>2</v>
      </c>
      <c r="AH764" s="220">
        <v>2</v>
      </c>
      <c r="AI764" s="220">
        <v>2</v>
      </c>
      <c r="AJ764" s="220"/>
      <c r="AK764" s="343"/>
      <c r="AL764" s="344"/>
      <c r="AM764" s="220">
        <v>139.78</v>
      </c>
      <c r="AN764" s="220">
        <v>131.78</v>
      </c>
      <c r="AO764" s="220">
        <v>120.83</v>
      </c>
      <c r="AP764" s="220">
        <v>108.92</v>
      </c>
      <c r="AQ764" s="220">
        <v>247.2</v>
      </c>
      <c r="AR764" s="220"/>
      <c r="AS764" s="343"/>
      <c r="AT764" s="344"/>
      <c r="AU764" s="220">
        <v>34.945</v>
      </c>
      <c r="AV764" s="220">
        <v>32.945</v>
      </c>
      <c r="AW764" s="220">
        <v>30.2075</v>
      </c>
      <c r="AX764" s="220">
        <v>27.23</v>
      </c>
      <c r="AY764" s="220">
        <v>61.8</v>
      </c>
      <c r="AZ764" s="220"/>
      <c r="BA764" s="208"/>
    </row>
    <row r="765" spans="1:53" x14ac:dyDescent="0.25">
      <c r="A765" s="219"/>
      <c r="B765" s="10" t="s">
        <v>170</v>
      </c>
      <c r="C765" s="10"/>
      <c r="D765" s="253">
        <v>8234</v>
      </c>
      <c r="E765" s="10">
        <v>97</v>
      </c>
      <c r="F765" s="10">
        <v>65</v>
      </c>
      <c r="G765" s="10">
        <v>48</v>
      </c>
      <c r="H765" s="10">
        <v>43</v>
      </c>
      <c r="I765" s="10">
        <v>49</v>
      </c>
      <c r="J765" s="10"/>
      <c r="K765" s="343"/>
      <c r="L765" s="344"/>
      <c r="M765" s="10">
        <v>19774.97</v>
      </c>
      <c r="N765" s="10">
        <v>15071.5</v>
      </c>
      <c r="O765" s="10">
        <v>8703.06</v>
      </c>
      <c r="P765" s="10">
        <v>4443.8500000000004</v>
      </c>
      <c r="Q765" s="10">
        <v>59780.09</v>
      </c>
      <c r="R765" s="10"/>
      <c r="S765" s="343"/>
      <c r="T765" s="344"/>
      <c r="U765" s="10">
        <v>173</v>
      </c>
      <c r="V765" s="10">
        <v>132</v>
      </c>
      <c r="W765" s="10">
        <v>79</v>
      </c>
      <c r="X765" s="10">
        <v>42</v>
      </c>
      <c r="Y765" s="10">
        <v>564</v>
      </c>
      <c r="Z765" s="10"/>
      <c r="AA765" s="208"/>
      <c r="AB765" s="10" t="s">
        <v>188</v>
      </c>
      <c r="AC765" s="10"/>
      <c r="AD765" s="253">
        <v>8019</v>
      </c>
      <c r="AE765" s="220">
        <v>17</v>
      </c>
      <c r="AF765" s="220">
        <v>9</v>
      </c>
      <c r="AG765" s="220">
        <v>4</v>
      </c>
      <c r="AH765" s="220">
        <v>1</v>
      </c>
      <c r="AI765" s="220">
        <v>1</v>
      </c>
      <c r="AJ765" s="220"/>
      <c r="AK765" s="343"/>
      <c r="AL765" s="344"/>
      <c r="AM765" s="220">
        <v>4514.6499999999996</v>
      </c>
      <c r="AN765" s="220">
        <v>1504.17</v>
      </c>
      <c r="AO765" s="220">
        <v>720.67</v>
      </c>
      <c r="AP765" s="220">
        <v>310.32</v>
      </c>
      <c r="AQ765" s="220">
        <v>902.89</v>
      </c>
      <c r="AR765" s="220"/>
      <c r="AS765" s="343"/>
      <c r="AT765" s="344"/>
      <c r="AU765" s="220">
        <v>265.56764709999999</v>
      </c>
      <c r="AV765" s="220">
        <v>88.480588240000003</v>
      </c>
      <c r="AW765" s="220">
        <v>42.392352940000002</v>
      </c>
      <c r="AX765" s="220">
        <v>18.254117650000001</v>
      </c>
      <c r="AY765" s="220">
        <v>53.111176469999997</v>
      </c>
      <c r="AZ765" s="220"/>
      <c r="BA765" s="208"/>
    </row>
    <row r="766" spans="1:53" x14ac:dyDescent="0.25">
      <c r="A766" s="219"/>
      <c r="B766" s="10" t="s">
        <v>171</v>
      </c>
      <c r="C766" s="10"/>
      <c r="D766" s="253">
        <v>8332</v>
      </c>
      <c r="E766" s="10">
        <v>28</v>
      </c>
      <c r="F766" s="10">
        <v>15</v>
      </c>
      <c r="G766" s="10">
        <v>14</v>
      </c>
      <c r="H766" s="10">
        <v>9</v>
      </c>
      <c r="I766" s="10">
        <v>13</v>
      </c>
      <c r="J766" s="10"/>
      <c r="K766" s="343"/>
      <c r="L766" s="344"/>
      <c r="M766" s="10">
        <v>4208.21</v>
      </c>
      <c r="N766" s="10">
        <v>2236.83</v>
      </c>
      <c r="O766" s="10">
        <v>2161.7199999999998</v>
      </c>
      <c r="P766" s="10">
        <v>1004.59</v>
      </c>
      <c r="Q766" s="10">
        <v>42680.49</v>
      </c>
      <c r="R766" s="10"/>
      <c r="S766" s="343"/>
      <c r="T766" s="344"/>
      <c r="U766" s="10">
        <v>128</v>
      </c>
      <c r="V766" s="10">
        <v>68</v>
      </c>
      <c r="W766" s="10">
        <v>66</v>
      </c>
      <c r="X766" s="10">
        <v>31</v>
      </c>
      <c r="Y766" s="10">
        <v>1293</v>
      </c>
      <c r="Z766" s="10"/>
      <c r="AA766" s="208"/>
      <c r="AB766" s="10" t="s">
        <v>190</v>
      </c>
      <c r="AC766" s="10"/>
      <c r="AD766" s="253">
        <v>8089</v>
      </c>
      <c r="AE766" s="220">
        <v>12</v>
      </c>
      <c r="AF766" s="220">
        <v>8</v>
      </c>
      <c r="AG766" s="220">
        <v>7</v>
      </c>
      <c r="AH766" s="220">
        <v>4</v>
      </c>
      <c r="AI766" s="220">
        <v>5</v>
      </c>
      <c r="AJ766" s="220"/>
      <c r="AK766" s="343"/>
      <c r="AL766" s="344"/>
      <c r="AM766" s="220">
        <v>4178</v>
      </c>
      <c r="AN766" s="220">
        <v>5578.12</v>
      </c>
      <c r="AO766" s="220">
        <v>2402.14</v>
      </c>
      <c r="AP766" s="220">
        <v>1106.57</v>
      </c>
      <c r="AQ766" s="220">
        <v>10649.01</v>
      </c>
      <c r="AR766" s="220"/>
      <c r="AS766" s="343"/>
      <c r="AT766" s="344"/>
      <c r="AU766" s="220">
        <v>321.38461539999997</v>
      </c>
      <c r="AV766" s="220">
        <v>429.08615379999998</v>
      </c>
      <c r="AW766" s="220">
        <v>200.17833329999999</v>
      </c>
      <c r="AX766" s="220">
        <v>92.214166669999997</v>
      </c>
      <c r="AY766" s="220">
        <v>819.15461540000001</v>
      </c>
      <c r="AZ766" s="220"/>
      <c r="BA766" s="208"/>
    </row>
    <row r="767" spans="1:53" x14ac:dyDescent="0.25">
      <c r="A767" s="219"/>
      <c r="B767" s="10" t="s">
        <v>173</v>
      </c>
      <c r="C767" s="10"/>
      <c r="D767" s="253">
        <v>8069</v>
      </c>
      <c r="E767" s="10">
        <v>482</v>
      </c>
      <c r="F767" s="10">
        <v>435</v>
      </c>
      <c r="G767" s="10">
        <v>367</v>
      </c>
      <c r="H767" s="10">
        <v>341</v>
      </c>
      <c r="I767" s="10">
        <v>377</v>
      </c>
      <c r="J767" s="10"/>
      <c r="K767" s="343"/>
      <c r="L767" s="344"/>
      <c r="M767" s="10">
        <v>66031.03</v>
      </c>
      <c r="N767" s="10">
        <v>69366.92</v>
      </c>
      <c r="O767" s="10">
        <v>52107.92</v>
      </c>
      <c r="P767" s="10">
        <v>47318.59</v>
      </c>
      <c r="Q767" s="10">
        <v>441766.86</v>
      </c>
      <c r="R767" s="10"/>
      <c r="S767" s="343"/>
      <c r="T767" s="344"/>
      <c r="U767" s="10">
        <v>102</v>
      </c>
      <c r="V767" s="10">
        <v>107</v>
      </c>
      <c r="W767" s="10">
        <v>84</v>
      </c>
      <c r="X767" s="10">
        <v>77</v>
      </c>
      <c r="Y767" s="10">
        <v>724</v>
      </c>
      <c r="Z767" s="10"/>
      <c r="AA767" s="208"/>
      <c r="AB767" s="10" t="s">
        <v>194</v>
      </c>
      <c r="AC767" s="10"/>
      <c r="AD767" s="253">
        <v>8020</v>
      </c>
      <c r="AE767" s="220">
        <v>19</v>
      </c>
      <c r="AF767" s="220">
        <v>13</v>
      </c>
      <c r="AG767" s="220">
        <v>6</v>
      </c>
      <c r="AH767" s="220">
        <v>5</v>
      </c>
      <c r="AI767" s="220">
        <v>5</v>
      </c>
      <c r="AJ767" s="220"/>
      <c r="AK767" s="343"/>
      <c r="AL767" s="344"/>
      <c r="AM767" s="220">
        <v>7843.01</v>
      </c>
      <c r="AN767" s="220">
        <v>5531.93</v>
      </c>
      <c r="AO767" s="220">
        <v>885.33</v>
      </c>
      <c r="AP767" s="220">
        <v>2659.67</v>
      </c>
      <c r="AQ767" s="220">
        <v>10479.33</v>
      </c>
      <c r="AR767" s="220"/>
      <c r="AS767" s="343"/>
      <c r="AT767" s="344"/>
      <c r="AU767" s="220">
        <v>392.15050000000002</v>
      </c>
      <c r="AV767" s="220">
        <v>276.59649999999999</v>
      </c>
      <c r="AW767" s="220">
        <v>49.185000000000002</v>
      </c>
      <c r="AX767" s="220">
        <v>156.4511765</v>
      </c>
      <c r="AY767" s="220">
        <v>582.18499999999995</v>
      </c>
      <c r="AZ767" s="220"/>
      <c r="BA767" s="208"/>
    </row>
    <row r="768" spans="1:53" x14ac:dyDescent="0.25">
      <c r="A768" s="219"/>
      <c r="B768" s="10" t="s">
        <v>175</v>
      </c>
      <c r="C768" s="10"/>
      <c r="D768" s="253">
        <v>8094</v>
      </c>
      <c r="E768" s="10">
        <v>90</v>
      </c>
      <c r="F768" s="10">
        <v>64</v>
      </c>
      <c r="G768" s="10">
        <v>58</v>
      </c>
      <c r="H768" s="10">
        <v>54</v>
      </c>
      <c r="I768" s="10">
        <v>56</v>
      </c>
      <c r="J768" s="10"/>
      <c r="K768" s="343"/>
      <c r="L768" s="344"/>
      <c r="M768" s="10">
        <v>17280.52</v>
      </c>
      <c r="N768" s="10">
        <v>13314.18</v>
      </c>
      <c r="O768" s="10">
        <v>10300.32</v>
      </c>
      <c r="P768" s="10">
        <v>7225.16</v>
      </c>
      <c r="Q768" s="10">
        <v>94260.4</v>
      </c>
      <c r="R768" s="10"/>
      <c r="S768" s="343"/>
      <c r="T768" s="344"/>
      <c r="U768" s="10">
        <v>154</v>
      </c>
      <c r="V768" s="10">
        <v>119</v>
      </c>
      <c r="W768" s="10">
        <v>93</v>
      </c>
      <c r="X768" s="10">
        <v>68</v>
      </c>
      <c r="Y768" s="10">
        <v>881</v>
      </c>
      <c r="Z768" s="10"/>
      <c r="AA768" s="208"/>
      <c r="AB768" s="10" t="s">
        <v>196</v>
      </c>
      <c r="AC768" s="10"/>
      <c r="AD768" s="253">
        <v>8312</v>
      </c>
      <c r="AE768" s="220">
        <v>30</v>
      </c>
      <c r="AF768" s="220">
        <v>20</v>
      </c>
      <c r="AG768" s="220">
        <v>16</v>
      </c>
      <c r="AH768" s="220">
        <v>14</v>
      </c>
      <c r="AI768" s="220">
        <v>13</v>
      </c>
      <c r="AJ768" s="220"/>
      <c r="AK768" s="343"/>
      <c r="AL768" s="344"/>
      <c r="AM768" s="220">
        <v>5513.68</v>
      </c>
      <c r="AN768" s="220">
        <v>1787.92</v>
      </c>
      <c r="AO768" s="220">
        <v>1436.63</v>
      </c>
      <c r="AP768" s="220">
        <v>1375.6</v>
      </c>
      <c r="AQ768" s="220">
        <v>6760.87</v>
      </c>
      <c r="AR768" s="220"/>
      <c r="AS768" s="343"/>
      <c r="AT768" s="344"/>
      <c r="AU768" s="220">
        <v>172.30250000000001</v>
      </c>
      <c r="AV768" s="220">
        <v>55.872500000000002</v>
      </c>
      <c r="AW768" s="220">
        <v>47.887666670000002</v>
      </c>
      <c r="AX768" s="220">
        <v>45.853333329999998</v>
      </c>
      <c r="AY768" s="220">
        <v>218.09258059999999</v>
      </c>
      <c r="AZ768" s="220"/>
      <c r="BA768" s="208"/>
    </row>
    <row r="769" spans="1:53" x14ac:dyDescent="0.25">
      <c r="A769" s="219"/>
      <c r="B769" s="10" t="s">
        <v>177</v>
      </c>
      <c r="C769" s="10"/>
      <c r="D769" s="253">
        <v>8050</v>
      </c>
      <c r="E769" s="10">
        <v>1</v>
      </c>
      <c r="F769" s="10"/>
      <c r="G769" s="10"/>
      <c r="H769" s="10"/>
      <c r="I769" s="10"/>
      <c r="J769" s="10"/>
      <c r="K769" s="343"/>
      <c r="L769" s="344"/>
      <c r="M769" s="10">
        <v>267.70999999999998</v>
      </c>
      <c r="N769" s="10">
        <v>0</v>
      </c>
      <c r="O769" s="10">
        <v>0</v>
      </c>
      <c r="P769" s="10">
        <v>0</v>
      </c>
      <c r="Q769" s="10">
        <v>0</v>
      </c>
      <c r="R769" s="10"/>
      <c r="S769" s="343"/>
      <c r="T769" s="344"/>
      <c r="U769" s="10">
        <v>268</v>
      </c>
      <c r="V769" s="10">
        <v>0</v>
      </c>
      <c r="W769" s="10">
        <v>0</v>
      </c>
      <c r="X769" s="10">
        <v>0</v>
      </c>
      <c r="Y769" s="10">
        <v>0</v>
      </c>
      <c r="Z769" s="10"/>
      <c r="AA769" s="208"/>
      <c r="AB769" s="10" t="s">
        <v>199</v>
      </c>
      <c r="AC769" s="10"/>
      <c r="AD769" s="253">
        <v>8021</v>
      </c>
      <c r="AE769" s="220">
        <v>47</v>
      </c>
      <c r="AF769" s="220">
        <v>31</v>
      </c>
      <c r="AG769" s="220">
        <v>22</v>
      </c>
      <c r="AH769" s="220">
        <v>11</v>
      </c>
      <c r="AI769" s="220">
        <v>12</v>
      </c>
      <c r="AJ769" s="220"/>
      <c r="AK769" s="343"/>
      <c r="AL769" s="344"/>
      <c r="AM769" s="220">
        <v>12006.05</v>
      </c>
      <c r="AN769" s="220">
        <v>7179.73</v>
      </c>
      <c r="AO769" s="220">
        <v>3254.46</v>
      </c>
      <c r="AP769" s="220">
        <v>904.99</v>
      </c>
      <c r="AQ769" s="220">
        <v>20709.27</v>
      </c>
      <c r="AR769" s="220"/>
      <c r="AS769" s="343"/>
      <c r="AT769" s="344"/>
      <c r="AU769" s="220">
        <v>255.4478723</v>
      </c>
      <c r="AV769" s="220">
        <v>152.76021280000001</v>
      </c>
      <c r="AW769" s="220">
        <v>73.965000000000003</v>
      </c>
      <c r="AX769" s="220">
        <v>22.624749999999999</v>
      </c>
      <c r="AY769" s="220">
        <v>493.07785710000002</v>
      </c>
      <c r="AZ769" s="220"/>
      <c r="BA769" s="208"/>
    </row>
    <row r="770" spans="1:53" x14ac:dyDescent="0.25">
      <c r="A770" s="219"/>
      <c r="B770" s="10" t="s">
        <v>178</v>
      </c>
      <c r="C770" s="10"/>
      <c r="D770" s="253">
        <v>8009</v>
      </c>
      <c r="E770" s="10"/>
      <c r="F770" s="10"/>
      <c r="G770" s="10"/>
      <c r="H770" s="10"/>
      <c r="I770" s="10">
        <v>1</v>
      </c>
      <c r="J770" s="10"/>
      <c r="K770" s="343"/>
      <c r="L770" s="344"/>
      <c r="M770" s="10">
        <v>0</v>
      </c>
      <c r="N770" s="10">
        <v>0</v>
      </c>
      <c r="O770" s="10"/>
      <c r="P770" s="10"/>
      <c r="Q770" s="10">
        <v>47.16</v>
      </c>
      <c r="R770" s="10"/>
      <c r="S770" s="343"/>
      <c r="T770" s="344"/>
      <c r="U770" s="10">
        <v>0</v>
      </c>
      <c r="V770" s="10">
        <v>0</v>
      </c>
      <c r="W770" s="10"/>
      <c r="X770" s="10"/>
      <c r="Y770" s="10">
        <v>47</v>
      </c>
      <c r="Z770" s="10"/>
      <c r="AA770" s="208"/>
      <c r="AB770" s="10" t="s">
        <v>201</v>
      </c>
      <c r="AC770" s="10"/>
      <c r="AD770" s="253">
        <v>8210</v>
      </c>
      <c r="AE770" s="220">
        <v>19</v>
      </c>
      <c r="AF770" s="220">
        <v>10</v>
      </c>
      <c r="AG770" s="220">
        <v>5</v>
      </c>
      <c r="AH770" s="220">
        <v>2</v>
      </c>
      <c r="AI770" s="220">
        <v>2</v>
      </c>
      <c r="AJ770" s="220"/>
      <c r="AK770" s="343"/>
      <c r="AL770" s="344"/>
      <c r="AM770" s="220">
        <v>2996.42</v>
      </c>
      <c r="AN770" s="220">
        <v>3070.09</v>
      </c>
      <c r="AO770" s="220">
        <v>1205.06</v>
      </c>
      <c r="AP770" s="220">
        <v>630.11</v>
      </c>
      <c r="AQ770" s="220">
        <v>4287.84</v>
      </c>
      <c r="AR770" s="220"/>
      <c r="AS770" s="343"/>
      <c r="AT770" s="344"/>
      <c r="AU770" s="220">
        <v>157.7063158</v>
      </c>
      <c r="AV770" s="220">
        <v>161.58368419999999</v>
      </c>
      <c r="AW770" s="220">
        <v>66.947777779999996</v>
      </c>
      <c r="AX770" s="220">
        <v>33.16368421</v>
      </c>
      <c r="AY770" s="220">
        <v>225.67578950000001</v>
      </c>
      <c r="AZ770" s="220"/>
      <c r="BA770" s="208"/>
    </row>
    <row r="771" spans="1:53" x14ac:dyDescent="0.25">
      <c r="A771" s="219"/>
      <c r="B771" s="10" t="s">
        <v>178</v>
      </c>
      <c r="C771" s="10"/>
      <c r="D771" s="253">
        <v>8018</v>
      </c>
      <c r="E771" s="10">
        <v>295</v>
      </c>
      <c r="F771" s="10">
        <v>211</v>
      </c>
      <c r="G771" s="10">
        <v>166</v>
      </c>
      <c r="H771" s="10">
        <v>124</v>
      </c>
      <c r="I771" s="10">
        <v>155</v>
      </c>
      <c r="J771" s="10"/>
      <c r="K771" s="343"/>
      <c r="L771" s="344"/>
      <c r="M771" s="10">
        <v>53041.82</v>
      </c>
      <c r="N771" s="10">
        <v>43875.76</v>
      </c>
      <c r="O771" s="10">
        <v>29954.7</v>
      </c>
      <c r="P771" s="10">
        <v>20805.48</v>
      </c>
      <c r="Q771" s="10">
        <v>262357.12</v>
      </c>
      <c r="R771" s="10"/>
      <c r="S771" s="343"/>
      <c r="T771" s="344"/>
      <c r="U771" s="10">
        <v>152</v>
      </c>
      <c r="V771" s="10">
        <v>126</v>
      </c>
      <c r="W771" s="10">
        <v>87</v>
      </c>
      <c r="X771" s="10">
        <v>61</v>
      </c>
      <c r="Y771" s="10">
        <v>767</v>
      </c>
      <c r="Z771" s="10"/>
      <c r="AA771" s="208"/>
      <c r="AB771" s="10" t="s">
        <v>204</v>
      </c>
      <c r="AC771" s="10"/>
      <c r="AD771" s="253">
        <v>8204</v>
      </c>
      <c r="AE771" s="220">
        <v>54</v>
      </c>
      <c r="AF771" s="220">
        <v>20</v>
      </c>
      <c r="AG771" s="220">
        <v>12</v>
      </c>
      <c r="AH771" s="220">
        <v>11</v>
      </c>
      <c r="AI771" s="220">
        <v>11</v>
      </c>
      <c r="AJ771" s="220"/>
      <c r="AK771" s="343"/>
      <c r="AL771" s="344"/>
      <c r="AM771" s="220">
        <v>7537.04</v>
      </c>
      <c r="AN771" s="220">
        <v>1578.04</v>
      </c>
      <c r="AO771" s="220">
        <v>896.57</v>
      </c>
      <c r="AP771" s="220">
        <v>857.48</v>
      </c>
      <c r="AQ771" s="220">
        <v>2125.9499999999998</v>
      </c>
      <c r="AR771" s="220"/>
      <c r="AS771" s="343"/>
      <c r="AT771" s="344"/>
      <c r="AU771" s="220">
        <v>139.57481480000001</v>
      </c>
      <c r="AV771" s="220">
        <v>29.22296296</v>
      </c>
      <c r="AW771" s="220">
        <v>17.57980392</v>
      </c>
      <c r="AX771" s="220">
        <v>18.64086957</v>
      </c>
      <c r="AY771" s="220">
        <v>45.232978719999998</v>
      </c>
      <c r="AZ771" s="220"/>
      <c r="BA771" s="208"/>
    </row>
    <row r="772" spans="1:53" x14ac:dyDescent="0.25">
      <c r="A772" s="219"/>
      <c r="B772" s="10" t="s">
        <v>180</v>
      </c>
      <c r="C772" s="10"/>
      <c r="D772" s="253">
        <v>8092</v>
      </c>
      <c r="E772" s="10">
        <v>53</v>
      </c>
      <c r="F772" s="10">
        <v>29</v>
      </c>
      <c r="G772" s="10">
        <v>24</v>
      </c>
      <c r="H772" s="10">
        <v>22</v>
      </c>
      <c r="I772" s="10">
        <v>26</v>
      </c>
      <c r="J772" s="10"/>
      <c r="K772" s="343"/>
      <c r="L772" s="344"/>
      <c r="M772" s="10">
        <v>10890.09</v>
      </c>
      <c r="N772" s="10">
        <v>8017.51</v>
      </c>
      <c r="O772" s="10">
        <v>4725.8100000000004</v>
      </c>
      <c r="P772" s="10">
        <v>2609.2199999999998</v>
      </c>
      <c r="Q772" s="10">
        <v>41412.730000000003</v>
      </c>
      <c r="R772" s="10"/>
      <c r="S772" s="343"/>
      <c r="T772" s="344"/>
      <c r="U772" s="10">
        <v>179</v>
      </c>
      <c r="V772" s="10">
        <v>131</v>
      </c>
      <c r="W772" s="10">
        <v>80</v>
      </c>
      <c r="X772" s="10">
        <v>47</v>
      </c>
      <c r="Y772" s="10">
        <v>714</v>
      </c>
      <c r="Z772" s="10"/>
      <c r="AA772" s="208"/>
      <c r="AB772" s="10" t="s">
        <v>205</v>
      </c>
      <c r="AC772" s="10"/>
      <c r="AD772" s="253">
        <v>8094</v>
      </c>
      <c r="AE772" s="220">
        <v>8</v>
      </c>
      <c r="AF772" s="220">
        <v>4</v>
      </c>
      <c r="AG772" s="220">
        <v>2</v>
      </c>
      <c r="AH772" s="220">
        <v>2</v>
      </c>
      <c r="AI772" s="220">
        <v>2</v>
      </c>
      <c r="AJ772" s="220"/>
      <c r="AK772" s="343"/>
      <c r="AL772" s="344"/>
      <c r="AM772" s="220">
        <v>2327.3000000000002</v>
      </c>
      <c r="AN772" s="220">
        <v>697.82</v>
      </c>
      <c r="AO772" s="220">
        <v>57.79</v>
      </c>
      <c r="AP772" s="220">
        <v>69.12</v>
      </c>
      <c r="AQ772" s="220">
        <v>829.39</v>
      </c>
      <c r="AR772" s="220"/>
      <c r="AS772" s="343"/>
      <c r="AT772" s="344"/>
      <c r="AU772" s="220">
        <v>290.91250000000002</v>
      </c>
      <c r="AV772" s="220">
        <v>87.227500000000006</v>
      </c>
      <c r="AW772" s="220">
        <v>9.6316666669999993</v>
      </c>
      <c r="AX772" s="220">
        <v>11.52</v>
      </c>
      <c r="AY772" s="220">
        <v>138.23166670000001</v>
      </c>
      <c r="AZ772" s="220"/>
      <c r="BA772" s="208"/>
    </row>
    <row r="773" spans="1:53" x14ac:dyDescent="0.25">
      <c r="A773" s="219"/>
      <c r="B773" s="10" t="s">
        <v>181</v>
      </c>
      <c r="C773" s="10"/>
      <c r="D773" s="253">
        <v>8311</v>
      </c>
      <c r="E773" s="10">
        <v>226</v>
      </c>
      <c r="F773" s="10">
        <v>143</v>
      </c>
      <c r="G773" s="10">
        <v>117</v>
      </c>
      <c r="H773" s="10">
        <v>103</v>
      </c>
      <c r="I773" s="10">
        <v>121</v>
      </c>
      <c r="J773" s="10"/>
      <c r="K773" s="343"/>
      <c r="L773" s="344"/>
      <c r="M773" s="10">
        <v>53752.75</v>
      </c>
      <c r="N773" s="10">
        <v>33584.71</v>
      </c>
      <c r="O773" s="10">
        <v>31453.07</v>
      </c>
      <c r="P773" s="10">
        <v>19482.57</v>
      </c>
      <c r="Q773" s="10">
        <v>253705.4</v>
      </c>
      <c r="R773" s="10"/>
      <c r="S773" s="343"/>
      <c r="T773" s="344"/>
      <c r="U773" s="10">
        <v>199</v>
      </c>
      <c r="V773" s="10">
        <v>124</v>
      </c>
      <c r="W773" s="10">
        <v>124</v>
      </c>
      <c r="X773" s="10">
        <v>76</v>
      </c>
      <c r="Y773" s="10">
        <v>961</v>
      </c>
      <c r="Z773" s="10"/>
      <c r="AA773" s="208"/>
      <c r="AB773" s="10" t="s">
        <v>206</v>
      </c>
      <c r="AC773" s="10"/>
      <c r="AD773" s="253">
        <v>8213</v>
      </c>
      <c r="AE773" s="220">
        <v>8</v>
      </c>
      <c r="AF773" s="220">
        <v>3</v>
      </c>
      <c r="AG773" s="220">
        <v>3</v>
      </c>
      <c r="AH773" s="220">
        <v>2</v>
      </c>
      <c r="AI773" s="220">
        <v>2</v>
      </c>
      <c r="AJ773" s="220"/>
      <c r="AK773" s="343"/>
      <c r="AL773" s="344"/>
      <c r="AM773" s="220">
        <v>521.87</v>
      </c>
      <c r="AN773" s="220">
        <v>157.82</v>
      </c>
      <c r="AO773" s="220">
        <v>131.66</v>
      </c>
      <c r="AP773" s="220">
        <v>19.54</v>
      </c>
      <c r="AQ773" s="220">
        <v>50.78</v>
      </c>
      <c r="AR773" s="220"/>
      <c r="AS773" s="343"/>
      <c r="AT773" s="344"/>
      <c r="AU773" s="220">
        <v>57.985555560000002</v>
      </c>
      <c r="AV773" s="220">
        <v>17.535555559999999</v>
      </c>
      <c r="AW773" s="220">
        <v>14.628888890000001</v>
      </c>
      <c r="AX773" s="220">
        <v>2.1711111110000001</v>
      </c>
      <c r="AY773" s="220">
        <v>5.642222222</v>
      </c>
      <c r="AZ773" s="220"/>
      <c r="BA773" s="208"/>
    </row>
    <row r="774" spans="1:53" x14ac:dyDescent="0.25">
      <c r="A774" s="219"/>
      <c r="B774" s="10" t="s">
        <v>186</v>
      </c>
      <c r="C774" s="10"/>
      <c r="D774" s="253">
        <v>8318</v>
      </c>
      <c r="E774" s="10">
        <v>52</v>
      </c>
      <c r="F774" s="10">
        <v>31</v>
      </c>
      <c r="G774" s="10">
        <v>21</v>
      </c>
      <c r="H774" s="10">
        <v>18</v>
      </c>
      <c r="I774" s="10">
        <v>24</v>
      </c>
      <c r="J774" s="10"/>
      <c r="K774" s="343"/>
      <c r="L774" s="344"/>
      <c r="M774" s="10">
        <v>9231.7000000000007</v>
      </c>
      <c r="N774" s="10">
        <v>5520.3</v>
      </c>
      <c r="O774" s="10">
        <v>4484.25</v>
      </c>
      <c r="P774" s="10">
        <v>2480.3200000000002</v>
      </c>
      <c r="Q774" s="10">
        <v>26868.98</v>
      </c>
      <c r="R774" s="10"/>
      <c r="S774" s="343"/>
      <c r="T774" s="344"/>
      <c r="U774" s="10">
        <v>151</v>
      </c>
      <c r="V774" s="10">
        <v>90</v>
      </c>
      <c r="W774" s="10">
        <v>75</v>
      </c>
      <c r="X774" s="10">
        <v>41</v>
      </c>
      <c r="Y774" s="10">
        <v>440</v>
      </c>
      <c r="Z774" s="10"/>
      <c r="AA774" s="208"/>
      <c r="AB774" s="10" t="s">
        <v>210</v>
      </c>
      <c r="AC774" s="10"/>
      <c r="AD774" s="253">
        <v>8270</v>
      </c>
      <c r="AE774" s="220">
        <v>3</v>
      </c>
      <c r="AF774" s="220">
        <v>2</v>
      </c>
      <c r="AG774" s="220">
        <v>2</v>
      </c>
      <c r="AH774" s="220">
        <v>1</v>
      </c>
      <c r="AI774" s="220">
        <v>1</v>
      </c>
      <c r="AJ774" s="220"/>
      <c r="AK774" s="343"/>
      <c r="AL774" s="344"/>
      <c r="AM774" s="220">
        <v>1116.45</v>
      </c>
      <c r="AN774" s="220">
        <v>1471.09</v>
      </c>
      <c r="AO774" s="220">
        <v>1399.3</v>
      </c>
      <c r="AP774" s="220">
        <v>1256.3</v>
      </c>
      <c r="AQ774" s="220">
        <v>10893.8</v>
      </c>
      <c r="AR774" s="220"/>
      <c r="AS774" s="343"/>
      <c r="AT774" s="344"/>
      <c r="AU774" s="220">
        <v>372.15</v>
      </c>
      <c r="AV774" s="220">
        <v>490.36333330000002</v>
      </c>
      <c r="AW774" s="220">
        <v>466.43333330000002</v>
      </c>
      <c r="AX774" s="220">
        <v>418.76666669999997</v>
      </c>
      <c r="AY774" s="220">
        <v>3631.2666669999999</v>
      </c>
      <c r="AZ774" s="220"/>
      <c r="BA774" s="208"/>
    </row>
    <row r="775" spans="1:53" x14ac:dyDescent="0.25">
      <c r="A775" s="219"/>
      <c r="B775" s="10" t="s">
        <v>188</v>
      </c>
      <c r="C775" s="10"/>
      <c r="D775" s="253">
        <v>8019</v>
      </c>
      <c r="E775" s="10">
        <v>58</v>
      </c>
      <c r="F775" s="10">
        <v>31</v>
      </c>
      <c r="G775" s="10">
        <v>25</v>
      </c>
      <c r="H775" s="10">
        <v>20</v>
      </c>
      <c r="I775" s="10">
        <v>18</v>
      </c>
      <c r="J775" s="10"/>
      <c r="K775" s="343"/>
      <c r="L775" s="344"/>
      <c r="M775" s="10">
        <v>15114.25</v>
      </c>
      <c r="N775" s="10">
        <v>8466.6200000000008</v>
      </c>
      <c r="O775" s="10">
        <v>5695.45</v>
      </c>
      <c r="P775" s="10">
        <v>3182.51</v>
      </c>
      <c r="Q775" s="10">
        <v>28124.57</v>
      </c>
      <c r="R775" s="10"/>
      <c r="S775" s="343"/>
      <c r="T775" s="344"/>
      <c r="U775" s="10">
        <v>226</v>
      </c>
      <c r="V775" s="10">
        <v>126</v>
      </c>
      <c r="W775" s="10">
        <v>86</v>
      </c>
      <c r="X775" s="10">
        <v>49</v>
      </c>
      <c r="Y775" s="10">
        <v>433</v>
      </c>
      <c r="Z775" s="10"/>
      <c r="AA775" s="208"/>
      <c r="AB775" s="10" t="s">
        <v>212</v>
      </c>
      <c r="AC775" s="10"/>
      <c r="AD775" s="253">
        <v>8318</v>
      </c>
      <c r="AE775" s="220">
        <v>2</v>
      </c>
      <c r="AF775" s="220">
        <v>1</v>
      </c>
      <c r="AG775" s="220"/>
      <c r="AH775" s="220"/>
      <c r="AI775" s="220"/>
      <c r="AJ775" s="220"/>
      <c r="AK775" s="343"/>
      <c r="AL775" s="344"/>
      <c r="AM775" s="220">
        <v>22.3</v>
      </c>
      <c r="AN775" s="220">
        <v>13.15</v>
      </c>
      <c r="AO775" s="220">
        <v>0</v>
      </c>
      <c r="AP775" s="220">
        <v>0</v>
      </c>
      <c r="AQ775" s="220">
        <v>0</v>
      </c>
      <c r="AR775" s="220"/>
      <c r="AS775" s="343"/>
      <c r="AT775" s="344"/>
      <c r="AU775" s="220">
        <v>11.15</v>
      </c>
      <c r="AV775" s="220">
        <v>6.5750000000000002</v>
      </c>
      <c r="AW775" s="220">
        <v>0</v>
      </c>
      <c r="AX775" s="220">
        <v>0</v>
      </c>
      <c r="AY775" s="220">
        <v>0</v>
      </c>
      <c r="AZ775" s="220"/>
      <c r="BA775" s="208"/>
    </row>
    <row r="776" spans="1:53" x14ac:dyDescent="0.25">
      <c r="A776" s="219"/>
      <c r="B776" s="10" t="s">
        <v>190</v>
      </c>
      <c r="C776" s="10"/>
      <c r="D776" s="253">
        <v>8089</v>
      </c>
      <c r="E776" s="10">
        <v>154</v>
      </c>
      <c r="F776" s="10">
        <v>109</v>
      </c>
      <c r="G776" s="10">
        <v>90</v>
      </c>
      <c r="H776" s="10">
        <v>77</v>
      </c>
      <c r="I776" s="10">
        <v>99</v>
      </c>
      <c r="J776" s="10"/>
      <c r="K776" s="343"/>
      <c r="L776" s="344"/>
      <c r="M776" s="10">
        <v>30042.3</v>
      </c>
      <c r="N776" s="10">
        <v>26175.46</v>
      </c>
      <c r="O776" s="10">
        <v>20488.189999999999</v>
      </c>
      <c r="P776" s="10">
        <v>14124.44</v>
      </c>
      <c r="Q776" s="10">
        <v>183766.53</v>
      </c>
      <c r="R776" s="10"/>
      <c r="S776" s="343"/>
      <c r="T776" s="344"/>
      <c r="U776" s="10">
        <v>144</v>
      </c>
      <c r="V776" s="10">
        <v>126</v>
      </c>
      <c r="W776" s="10">
        <v>102</v>
      </c>
      <c r="X776" s="10">
        <v>71</v>
      </c>
      <c r="Y776" s="10">
        <v>923</v>
      </c>
      <c r="Z776" s="10"/>
      <c r="AA776" s="208"/>
      <c r="AB776" s="10" t="s">
        <v>213</v>
      </c>
      <c r="AC776" s="10"/>
      <c r="AD776" s="253">
        <v>8023</v>
      </c>
      <c r="AE776" s="220">
        <v>9</v>
      </c>
      <c r="AF776" s="220">
        <v>7</v>
      </c>
      <c r="AG776" s="220">
        <v>7</v>
      </c>
      <c r="AH776" s="220">
        <v>5</v>
      </c>
      <c r="AI776" s="220">
        <v>6</v>
      </c>
      <c r="AJ776" s="220"/>
      <c r="AK776" s="343"/>
      <c r="AL776" s="344"/>
      <c r="AM776" s="220">
        <v>1465.09</v>
      </c>
      <c r="AN776" s="220">
        <v>133.44</v>
      </c>
      <c r="AO776" s="220">
        <v>99.38</v>
      </c>
      <c r="AP776" s="220">
        <v>81.37</v>
      </c>
      <c r="AQ776" s="220">
        <v>1268.23</v>
      </c>
      <c r="AR776" s="220"/>
      <c r="AS776" s="343"/>
      <c r="AT776" s="344"/>
      <c r="AU776" s="220">
        <v>146.50899999999999</v>
      </c>
      <c r="AV776" s="220">
        <v>13.343999999999999</v>
      </c>
      <c r="AW776" s="220">
        <v>11.042222219999999</v>
      </c>
      <c r="AX776" s="220">
        <v>9.0411111109999993</v>
      </c>
      <c r="AY776" s="220">
        <v>126.82299999999999</v>
      </c>
      <c r="AZ776" s="220"/>
      <c r="BA776" s="208"/>
    </row>
    <row r="777" spans="1:53" x14ac:dyDescent="0.25">
      <c r="A777" s="219"/>
      <c r="B777" s="10" t="s">
        <v>194</v>
      </c>
      <c r="C777" s="10"/>
      <c r="D777" s="253">
        <v>8020</v>
      </c>
      <c r="E777" s="10">
        <v>77</v>
      </c>
      <c r="F777" s="10">
        <v>49</v>
      </c>
      <c r="G777" s="10">
        <v>37</v>
      </c>
      <c r="H777" s="10">
        <v>29</v>
      </c>
      <c r="I777" s="10">
        <v>28</v>
      </c>
      <c r="J777" s="10"/>
      <c r="K777" s="343"/>
      <c r="L777" s="344"/>
      <c r="M777" s="10">
        <v>11275.5</v>
      </c>
      <c r="N777" s="10">
        <v>13446.52</v>
      </c>
      <c r="O777" s="10">
        <v>5041.97</v>
      </c>
      <c r="P777" s="10">
        <v>3425.71</v>
      </c>
      <c r="Q777" s="10">
        <v>34111.82</v>
      </c>
      <c r="R777" s="10"/>
      <c r="S777" s="343"/>
      <c r="T777" s="344"/>
      <c r="U777" s="10">
        <v>120</v>
      </c>
      <c r="V777" s="10">
        <v>143</v>
      </c>
      <c r="W777" s="10">
        <v>57</v>
      </c>
      <c r="X777" s="10">
        <v>40</v>
      </c>
      <c r="Y777" s="10">
        <v>406</v>
      </c>
      <c r="Z777" s="10"/>
      <c r="AA777" s="208"/>
      <c r="AB777" s="10" t="s">
        <v>214</v>
      </c>
      <c r="AC777" s="10"/>
      <c r="AD777" s="253">
        <v>8302</v>
      </c>
      <c r="AE777" s="220">
        <v>1</v>
      </c>
      <c r="AF777" s="220"/>
      <c r="AG777" s="220"/>
      <c r="AH777" s="220"/>
      <c r="AI777" s="220"/>
      <c r="AJ777" s="220"/>
      <c r="AK777" s="343"/>
      <c r="AL777" s="344"/>
      <c r="AM777" s="220">
        <v>27.19</v>
      </c>
      <c r="AN777" s="220">
        <v>0</v>
      </c>
      <c r="AO777" s="220">
        <v>0</v>
      </c>
      <c r="AP777" s="220">
        <v>0</v>
      </c>
      <c r="AQ777" s="220">
        <v>0</v>
      </c>
      <c r="AR777" s="220"/>
      <c r="AS777" s="343"/>
      <c r="AT777" s="344"/>
      <c r="AU777" s="220">
        <v>27.19</v>
      </c>
      <c r="AV777" s="220">
        <v>0</v>
      </c>
      <c r="AW777" s="220">
        <v>0</v>
      </c>
      <c r="AX777" s="220">
        <v>0</v>
      </c>
      <c r="AY777" s="220">
        <v>0</v>
      </c>
      <c r="AZ777" s="220"/>
      <c r="BA777" s="208"/>
    </row>
    <row r="778" spans="1:53" x14ac:dyDescent="0.25">
      <c r="A778" s="219"/>
      <c r="B778" s="10" t="s">
        <v>196</v>
      </c>
      <c r="C778" s="10"/>
      <c r="D778" s="253">
        <v>8312</v>
      </c>
      <c r="E778" s="10">
        <v>666</v>
      </c>
      <c r="F778" s="10">
        <v>491</v>
      </c>
      <c r="G778" s="10">
        <v>422</v>
      </c>
      <c r="H778" s="10">
        <v>350</v>
      </c>
      <c r="I778" s="10">
        <v>428</v>
      </c>
      <c r="J778" s="10"/>
      <c r="K778" s="343"/>
      <c r="L778" s="344"/>
      <c r="M778" s="10">
        <v>116522.8</v>
      </c>
      <c r="N778" s="10">
        <v>90943.45</v>
      </c>
      <c r="O778" s="10">
        <v>59842.73</v>
      </c>
      <c r="P778" s="10">
        <v>45115.18</v>
      </c>
      <c r="Q778" s="10">
        <v>543925.64</v>
      </c>
      <c r="R778" s="10"/>
      <c r="S778" s="343"/>
      <c r="T778" s="344"/>
      <c r="U778" s="10">
        <v>137</v>
      </c>
      <c r="V778" s="10">
        <v>107</v>
      </c>
      <c r="W778" s="10">
        <v>73</v>
      </c>
      <c r="X778" s="10">
        <v>56</v>
      </c>
      <c r="Y778" s="10">
        <v>672</v>
      </c>
      <c r="Z778" s="10"/>
      <c r="AA778" s="208"/>
      <c r="AB778" s="10" t="s">
        <v>214</v>
      </c>
      <c r="AC778" s="10"/>
      <c r="AD778" s="253">
        <v>8313</v>
      </c>
      <c r="AE778" s="220">
        <v>13</v>
      </c>
      <c r="AF778" s="220">
        <v>8</v>
      </c>
      <c r="AG778" s="220">
        <v>6</v>
      </c>
      <c r="AH778" s="220">
        <v>7</v>
      </c>
      <c r="AI778" s="220">
        <v>7</v>
      </c>
      <c r="AJ778" s="220"/>
      <c r="AK778" s="343"/>
      <c r="AL778" s="344"/>
      <c r="AM778" s="220">
        <v>6023.54</v>
      </c>
      <c r="AN778" s="220">
        <v>6795.31</v>
      </c>
      <c r="AO778" s="220">
        <v>6922.13</v>
      </c>
      <c r="AP778" s="220">
        <v>5462.98</v>
      </c>
      <c r="AQ778" s="220">
        <v>59038.92</v>
      </c>
      <c r="AR778" s="220"/>
      <c r="AS778" s="343"/>
      <c r="AT778" s="344"/>
      <c r="AU778" s="220">
        <v>463.34923079999999</v>
      </c>
      <c r="AV778" s="220">
        <v>522.71615380000003</v>
      </c>
      <c r="AW778" s="220">
        <v>532.47153849999995</v>
      </c>
      <c r="AX778" s="220">
        <v>420.22923079999998</v>
      </c>
      <c r="AY778" s="220">
        <v>4541.4553850000002</v>
      </c>
      <c r="AZ778" s="220"/>
      <c r="BA778" s="208"/>
    </row>
    <row r="779" spans="1:53" x14ac:dyDescent="0.25">
      <c r="A779" s="219"/>
      <c r="B779" s="10" t="s">
        <v>199</v>
      </c>
      <c r="C779" s="10"/>
      <c r="D779" s="253">
        <v>8021</v>
      </c>
      <c r="E779" s="10">
        <v>1569</v>
      </c>
      <c r="F779" s="10">
        <v>1286</v>
      </c>
      <c r="G779" s="10">
        <v>1136</v>
      </c>
      <c r="H779" s="10">
        <v>1008</v>
      </c>
      <c r="I779" s="10">
        <v>1154</v>
      </c>
      <c r="J779" s="10"/>
      <c r="K779" s="343"/>
      <c r="L779" s="344"/>
      <c r="M779" s="10">
        <v>285228.84999999998</v>
      </c>
      <c r="N779" s="10">
        <v>214852.49</v>
      </c>
      <c r="O779" s="10">
        <v>157464.43</v>
      </c>
      <c r="P779" s="10">
        <v>114072.83</v>
      </c>
      <c r="Q779" s="10">
        <v>1569399.95</v>
      </c>
      <c r="R779" s="10"/>
      <c r="S779" s="343"/>
      <c r="T779" s="344"/>
      <c r="U779" s="10">
        <v>145</v>
      </c>
      <c r="V779" s="10">
        <v>110</v>
      </c>
      <c r="W779" s="10">
        <v>83</v>
      </c>
      <c r="X779" s="10">
        <v>61</v>
      </c>
      <c r="Y779" s="10">
        <v>840</v>
      </c>
      <c r="Z779" s="10"/>
      <c r="AA779" s="208"/>
      <c r="AB779" s="10" t="s">
        <v>217</v>
      </c>
      <c r="AC779" s="10"/>
      <c r="AD779" s="253">
        <v>8251</v>
      </c>
      <c r="AE779" s="220">
        <v>1</v>
      </c>
      <c r="AF779" s="220">
        <v>1</v>
      </c>
      <c r="AG779" s="220">
        <v>1</v>
      </c>
      <c r="AH779" s="220"/>
      <c r="AI779" s="220">
        <v>1</v>
      </c>
      <c r="AJ779" s="220"/>
      <c r="AK779" s="343"/>
      <c r="AL779" s="344"/>
      <c r="AM779" s="220">
        <v>10.31</v>
      </c>
      <c r="AN779" s="220">
        <v>6.65</v>
      </c>
      <c r="AO779" s="220">
        <v>432.61</v>
      </c>
      <c r="AP779" s="220">
        <v>0</v>
      </c>
      <c r="AQ779" s="220">
        <v>7.0000000000000007E-2</v>
      </c>
      <c r="AR779" s="220"/>
      <c r="AS779" s="343"/>
      <c r="AT779" s="344"/>
      <c r="AU779" s="220">
        <v>5.1550000000000002</v>
      </c>
      <c r="AV779" s="220">
        <v>3.3250000000000002</v>
      </c>
      <c r="AW779" s="220">
        <v>216.30500000000001</v>
      </c>
      <c r="AX779" s="220">
        <v>0</v>
      </c>
      <c r="AY779" s="220">
        <v>3.5000000000000003E-2</v>
      </c>
      <c r="AZ779" s="220"/>
      <c r="BA779" s="208"/>
    </row>
    <row r="780" spans="1:53" x14ac:dyDescent="0.25">
      <c r="A780" s="219"/>
      <c r="B780" s="10" t="s">
        <v>201</v>
      </c>
      <c r="C780" s="10"/>
      <c r="D780" s="253">
        <v>8210</v>
      </c>
      <c r="E780" s="10">
        <v>60</v>
      </c>
      <c r="F780" s="10">
        <v>29</v>
      </c>
      <c r="G780" s="10">
        <v>14</v>
      </c>
      <c r="H780" s="10">
        <v>11</v>
      </c>
      <c r="I780" s="10">
        <v>14</v>
      </c>
      <c r="J780" s="10"/>
      <c r="K780" s="343"/>
      <c r="L780" s="344"/>
      <c r="M780" s="10">
        <v>11235.76</v>
      </c>
      <c r="N780" s="10">
        <v>6776.66</v>
      </c>
      <c r="O780" s="10">
        <v>2273.71</v>
      </c>
      <c r="P780" s="10">
        <v>2878.57</v>
      </c>
      <c r="Q780" s="10">
        <v>13974.08</v>
      </c>
      <c r="R780" s="10"/>
      <c r="S780" s="343"/>
      <c r="T780" s="344"/>
      <c r="U780" s="10">
        <v>173</v>
      </c>
      <c r="V780" s="10">
        <v>104</v>
      </c>
      <c r="W780" s="10">
        <v>44</v>
      </c>
      <c r="X780" s="10">
        <v>49</v>
      </c>
      <c r="Y780" s="10">
        <v>233</v>
      </c>
      <c r="Z780" s="10"/>
      <c r="AA780" s="208"/>
      <c r="AB780" s="10" t="s">
        <v>218</v>
      </c>
      <c r="AC780" s="10"/>
      <c r="AD780" s="253">
        <v>8314</v>
      </c>
      <c r="AE780" s="220">
        <v>1</v>
      </c>
      <c r="AF780" s="220">
        <v>1</v>
      </c>
      <c r="AG780" s="220">
        <v>1</v>
      </c>
      <c r="AH780" s="220">
        <v>1</v>
      </c>
      <c r="AI780" s="220"/>
      <c r="AJ780" s="220"/>
      <c r="AK780" s="343"/>
      <c r="AL780" s="344"/>
      <c r="AM780" s="220">
        <v>10.31</v>
      </c>
      <c r="AN780" s="220">
        <v>24.36</v>
      </c>
      <c r="AO780" s="220">
        <v>22.79</v>
      </c>
      <c r="AP780" s="220">
        <v>11.84</v>
      </c>
      <c r="AQ780" s="220">
        <v>0</v>
      </c>
      <c r="AR780" s="220"/>
      <c r="AS780" s="343"/>
      <c r="AT780" s="344"/>
      <c r="AU780" s="220">
        <v>10.31</v>
      </c>
      <c r="AV780" s="220">
        <v>24.36</v>
      </c>
      <c r="AW780" s="220">
        <v>22.79</v>
      </c>
      <c r="AX780" s="220">
        <v>11.84</v>
      </c>
      <c r="AY780" s="220">
        <v>0</v>
      </c>
      <c r="AZ780" s="220"/>
      <c r="BA780" s="208"/>
    </row>
    <row r="781" spans="1:53" x14ac:dyDescent="0.25">
      <c r="A781" s="219"/>
      <c r="B781" s="10" t="s">
        <v>204</v>
      </c>
      <c r="C781" s="10"/>
      <c r="D781" s="253">
        <v>8204</v>
      </c>
      <c r="E781" s="10">
        <v>203</v>
      </c>
      <c r="F781" s="10">
        <v>141</v>
      </c>
      <c r="G781" s="10">
        <v>106</v>
      </c>
      <c r="H781" s="10">
        <v>92</v>
      </c>
      <c r="I781" s="10">
        <v>85</v>
      </c>
      <c r="J781" s="10"/>
      <c r="K781" s="343"/>
      <c r="L781" s="344"/>
      <c r="M781" s="10">
        <v>16607.96</v>
      </c>
      <c r="N781" s="10">
        <v>13456.76</v>
      </c>
      <c r="O781" s="10">
        <v>7816.5</v>
      </c>
      <c r="P781" s="10">
        <v>5403.97</v>
      </c>
      <c r="Q781" s="10">
        <v>74739.69</v>
      </c>
      <c r="R781" s="10"/>
      <c r="S781" s="343"/>
      <c r="T781" s="344"/>
      <c r="U781" s="10">
        <v>72</v>
      </c>
      <c r="V781" s="10">
        <v>59</v>
      </c>
      <c r="W781" s="10">
        <v>36</v>
      </c>
      <c r="X781" s="10">
        <v>26</v>
      </c>
      <c r="Y781" s="10">
        <v>359</v>
      </c>
      <c r="Z781" s="10"/>
      <c r="AA781" s="208"/>
      <c r="AB781" s="10" t="s">
        <v>220</v>
      </c>
      <c r="AC781" s="10"/>
      <c r="AD781" s="253">
        <v>8214</v>
      </c>
      <c r="AE781" s="220">
        <v>9</v>
      </c>
      <c r="AF781" s="220">
        <v>6</v>
      </c>
      <c r="AG781" s="220">
        <v>5</v>
      </c>
      <c r="AH781" s="220">
        <v>2</v>
      </c>
      <c r="AI781" s="220">
        <v>1</v>
      </c>
      <c r="AJ781" s="220"/>
      <c r="AK781" s="343"/>
      <c r="AL781" s="344"/>
      <c r="AM781" s="220">
        <v>468.44</v>
      </c>
      <c r="AN781" s="220">
        <v>268.49</v>
      </c>
      <c r="AO781" s="220">
        <v>364.16</v>
      </c>
      <c r="AP781" s="220">
        <v>21.89</v>
      </c>
      <c r="AQ781" s="220">
        <v>383.3</v>
      </c>
      <c r="AR781" s="220"/>
      <c r="AS781" s="343"/>
      <c r="AT781" s="344"/>
      <c r="AU781" s="220">
        <v>52.048888890000001</v>
      </c>
      <c r="AV781" s="220">
        <v>29.832222219999998</v>
      </c>
      <c r="AW781" s="220">
        <v>40.462222220000001</v>
      </c>
      <c r="AX781" s="220">
        <v>3.6483333330000001</v>
      </c>
      <c r="AY781" s="220">
        <v>63.883333329999999</v>
      </c>
      <c r="AZ781" s="220"/>
      <c r="BA781" s="208"/>
    </row>
    <row r="782" spans="1:53" x14ac:dyDescent="0.25">
      <c r="A782" s="219"/>
      <c r="B782" s="10" t="s">
        <v>205</v>
      </c>
      <c r="C782" s="10"/>
      <c r="D782" s="253">
        <v>8094</v>
      </c>
      <c r="E782" s="10">
        <v>238</v>
      </c>
      <c r="F782" s="10">
        <v>171</v>
      </c>
      <c r="G782" s="10">
        <v>149</v>
      </c>
      <c r="H782" s="10">
        <v>117</v>
      </c>
      <c r="I782" s="10">
        <v>147</v>
      </c>
      <c r="J782" s="10"/>
      <c r="K782" s="343"/>
      <c r="L782" s="344"/>
      <c r="M782" s="10">
        <v>38768.120000000003</v>
      </c>
      <c r="N782" s="10">
        <v>30744.04</v>
      </c>
      <c r="O782" s="10">
        <v>37238.21</v>
      </c>
      <c r="P782" s="10">
        <v>18084.28</v>
      </c>
      <c r="Q782" s="10">
        <v>235959.7</v>
      </c>
      <c r="R782" s="10"/>
      <c r="S782" s="343"/>
      <c r="T782" s="344"/>
      <c r="U782" s="10">
        <v>127</v>
      </c>
      <c r="V782" s="10">
        <v>101</v>
      </c>
      <c r="W782" s="10">
        <v>124</v>
      </c>
      <c r="X782" s="10">
        <v>61</v>
      </c>
      <c r="Y782" s="10">
        <v>792</v>
      </c>
      <c r="Z782" s="10"/>
      <c r="AA782" s="208"/>
      <c r="AB782" s="10" t="s">
        <v>227</v>
      </c>
      <c r="AC782" s="10"/>
      <c r="AD782" s="253">
        <v>8215</v>
      </c>
      <c r="AE782" s="220">
        <v>11</v>
      </c>
      <c r="AF782" s="220">
        <v>7</v>
      </c>
      <c r="AG782" s="220">
        <v>5</v>
      </c>
      <c r="AH782" s="220">
        <v>4</v>
      </c>
      <c r="AI782" s="220">
        <v>5</v>
      </c>
      <c r="AJ782" s="220"/>
      <c r="AK782" s="343"/>
      <c r="AL782" s="344"/>
      <c r="AM782" s="220">
        <v>1267.0899999999999</v>
      </c>
      <c r="AN782" s="220">
        <v>655.30999999999995</v>
      </c>
      <c r="AO782" s="220">
        <v>286.77999999999997</v>
      </c>
      <c r="AP782" s="220">
        <v>117.62</v>
      </c>
      <c r="AQ782" s="220">
        <v>953.44</v>
      </c>
      <c r="AR782" s="220"/>
      <c r="AS782" s="343"/>
      <c r="AT782" s="344"/>
      <c r="AU782" s="220">
        <v>105.5908333</v>
      </c>
      <c r="AV782" s="220">
        <v>54.60916667</v>
      </c>
      <c r="AW782" s="220">
        <v>26.070909090000001</v>
      </c>
      <c r="AX782" s="220">
        <v>10.692727270000001</v>
      </c>
      <c r="AY782" s="220">
        <v>86.676363640000005</v>
      </c>
      <c r="AZ782" s="220"/>
      <c r="BA782" s="208"/>
    </row>
    <row r="783" spans="1:53" x14ac:dyDescent="0.25">
      <c r="A783" s="219"/>
      <c r="B783" s="10" t="s">
        <v>206</v>
      </c>
      <c r="C783" s="10"/>
      <c r="D783" s="253">
        <v>8213</v>
      </c>
      <c r="E783" s="10">
        <v>55</v>
      </c>
      <c r="F783" s="10">
        <v>43</v>
      </c>
      <c r="G783" s="10">
        <v>20</v>
      </c>
      <c r="H783" s="10">
        <v>22</v>
      </c>
      <c r="I783" s="10">
        <v>27</v>
      </c>
      <c r="J783" s="10"/>
      <c r="K783" s="343"/>
      <c r="L783" s="344"/>
      <c r="M783" s="10">
        <v>16333.98</v>
      </c>
      <c r="N783" s="10">
        <v>8807.2999999999993</v>
      </c>
      <c r="O783" s="10">
        <v>3858.76</v>
      </c>
      <c r="P783" s="10">
        <v>3852.27</v>
      </c>
      <c r="Q783" s="10">
        <v>44154.07</v>
      </c>
      <c r="R783" s="10"/>
      <c r="S783" s="343"/>
      <c r="T783" s="344"/>
      <c r="U783" s="10">
        <v>259</v>
      </c>
      <c r="V783" s="10">
        <v>140</v>
      </c>
      <c r="W783" s="10">
        <v>64</v>
      </c>
      <c r="X783" s="10">
        <v>63</v>
      </c>
      <c r="Y783" s="10">
        <v>724</v>
      </c>
      <c r="Z783" s="10"/>
      <c r="AA783" s="208"/>
      <c r="AB783" s="10" t="s">
        <v>230</v>
      </c>
      <c r="AC783" s="10"/>
      <c r="AD783" s="253">
        <v>8315</v>
      </c>
      <c r="AE783" s="220">
        <v>4</v>
      </c>
      <c r="AF783" s="220">
        <v>1</v>
      </c>
      <c r="AG783" s="220">
        <v>1</v>
      </c>
      <c r="AH783" s="220"/>
      <c r="AI783" s="220"/>
      <c r="AJ783" s="220"/>
      <c r="AK783" s="343"/>
      <c r="AL783" s="344"/>
      <c r="AM783" s="220">
        <v>419.09</v>
      </c>
      <c r="AN783" s="220">
        <v>43.96</v>
      </c>
      <c r="AO783" s="220">
        <v>66.239999999999995</v>
      </c>
      <c r="AP783" s="220">
        <v>0</v>
      </c>
      <c r="AQ783" s="220">
        <v>0</v>
      </c>
      <c r="AR783" s="220"/>
      <c r="AS783" s="343"/>
      <c r="AT783" s="344"/>
      <c r="AU783" s="220">
        <v>104.77249999999999</v>
      </c>
      <c r="AV783" s="220">
        <v>10.99</v>
      </c>
      <c r="AW783" s="220">
        <v>33.119999999999997</v>
      </c>
      <c r="AX783" s="220">
        <v>0</v>
      </c>
      <c r="AY783" s="220">
        <v>0</v>
      </c>
      <c r="AZ783" s="220"/>
      <c r="BA783" s="208"/>
    </row>
    <row r="784" spans="1:53" x14ac:dyDescent="0.25">
      <c r="A784" s="219"/>
      <c r="B784" s="10" t="s">
        <v>210</v>
      </c>
      <c r="C784" s="10"/>
      <c r="D784" s="253">
        <v>8270</v>
      </c>
      <c r="E784" s="10">
        <v>35</v>
      </c>
      <c r="F784" s="10">
        <v>30</v>
      </c>
      <c r="G784" s="10">
        <v>18</v>
      </c>
      <c r="H784" s="10">
        <v>14</v>
      </c>
      <c r="I784" s="10">
        <v>16</v>
      </c>
      <c r="J784" s="10"/>
      <c r="K784" s="343"/>
      <c r="L784" s="344"/>
      <c r="M784" s="10">
        <v>6443.78</v>
      </c>
      <c r="N784" s="10">
        <v>6974.65</v>
      </c>
      <c r="O784" s="10">
        <v>4023.1</v>
      </c>
      <c r="P784" s="10">
        <v>1644.82</v>
      </c>
      <c r="Q784" s="10">
        <v>18360.63</v>
      </c>
      <c r="R784" s="10"/>
      <c r="S784" s="343"/>
      <c r="T784" s="344"/>
      <c r="U784" s="10">
        <v>150</v>
      </c>
      <c r="V784" s="10">
        <v>162</v>
      </c>
      <c r="W784" s="10">
        <v>98</v>
      </c>
      <c r="X784" s="10">
        <v>39</v>
      </c>
      <c r="Y784" s="10">
        <v>437</v>
      </c>
      <c r="Z784" s="10"/>
      <c r="AA784" s="208"/>
      <c r="AB784" s="10" t="s">
        <v>233</v>
      </c>
      <c r="AC784" s="10"/>
      <c r="AD784" s="253">
        <v>8270</v>
      </c>
      <c r="AE784" s="220">
        <v>1</v>
      </c>
      <c r="AF784" s="220"/>
      <c r="AG784" s="220"/>
      <c r="AH784" s="220"/>
      <c r="AI784" s="220"/>
      <c r="AJ784" s="220"/>
      <c r="AK784" s="343"/>
      <c r="AL784" s="344"/>
      <c r="AM784" s="220">
        <v>165.76</v>
      </c>
      <c r="AN784" s="220">
        <v>0</v>
      </c>
      <c r="AO784" s="220">
        <v>0</v>
      </c>
      <c r="AP784" s="220">
        <v>0</v>
      </c>
      <c r="AQ784" s="220">
        <v>0</v>
      </c>
      <c r="AR784" s="220"/>
      <c r="AS784" s="343"/>
      <c r="AT784" s="344"/>
      <c r="AU784" s="220">
        <v>165.76</v>
      </c>
      <c r="AV784" s="220">
        <v>0</v>
      </c>
      <c r="AW784" s="220">
        <v>0</v>
      </c>
      <c r="AX784" s="220">
        <v>0</v>
      </c>
      <c r="AY784" s="220">
        <v>0</v>
      </c>
      <c r="AZ784" s="220"/>
      <c r="BA784" s="208"/>
    </row>
    <row r="785" spans="1:53" x14ac:dyDescent="0.25">
      <c r="A785" s="219"/>
      <c r="B785" s="10" t="s">
        <v>212</v>
      </c>
      <c r="C785" s="10"/>
      <c r="D785" s="253">
        <v>8318</v>
      </c>
      <c r="E785" s="10">
        <v>8</v>
      </c>
      <c r="F785" s="10">
        <v>4</v>
      </c>
      <c r="G785" s="10">
        <v>2</v>
      </c>
      <c r="H785" s="10">
        <v>4</v>
      </c>
      <c r="I785" s="10">
        <v>4</v>
      </c>
      <c r="J785" s="10"/>
      <c r="K785" s="343"/>
      <c r="L785" s="344"/>
      <c r="M785" s="10">
        <v>1779.82</v>
      </c>
      <c r="N785" s="10">
        <v>1125.23</v>
      </c>
      <c r="O785" s="10">
        <v>253.26</v>
      </c>
      <c r="P785" s="10">
        <v>428.63</v>
      </c>
      <c r="Q785" s="10">
        <v>1362.67</v>
      </c>
      <c r="R785" s="10"/>
      <c r="S785" s="343"/>
      <c r="T785" s="344"/>
      <c r="U785" s="10">
        <v>198</v>
      </c>
      <c r="V785" s="10">
        <v>125</v>
      </c>
      <c r="W785" s="10">
        <v>32</v>
      </c>
      <c r="X785" s="10">
        <v>54</v>
      </c>
      <c r="Y785" s="10">
        <v>170</v>
      </c>
      <c r="Z785" s="10"/>
      <c r="AA785" s="208"/>
      <c r="AB785" s="10" t="s">
        <v>233</v>
      </c>
      <c r="AC785" s="10"/>
      <c r="AD785" s="253">
        <v>8316</v>
      </c>
      <c r="AE785" s="220">
        <v>1</v>
      </c>
      <c r="AF785" s="220"/>
      <c r="AG785" s="220"/>
      <c r="AH785" s="220"/>
      <c r="AI785" s="220"/>
      <c r="AJ785" s="220"/>
      <c r="AK785" s="343"/>
      <c r="AL785" s="344"/>
      <c r="AM785" s="220">
        <v>37.22</v>
      </c>
      <c r="AN785" s="220">
        <v>0</v>
      </c>
      <c r="AO785" s="220">
        <v>0</v>
      </c>
      <c r="AP785" s="220">
        <v>0</v>
      </c>
      <c r="AQ785" s="220">
        <v>0</v>
      </c>
      <c r="AR785" s="220"/>
      <c r="AS785" s="343"/>
      <c r="AT785" s="344"/>
      <c r="AU785" s="220">
        <v>37.22</v>
      </c>
      <c r="AV785" s="220">
        <v>0</v>
      </c>
      <c r="AW785" s="220">
        <v>0</v>
      </c>
      <c r="AX785" s="220">
        <v>0</v>
      </c>
      <c r="AY785" s="220">
        <v>0</v>
      </c>
      <c r="AZ785" s="220"/>
      <c r="BA785" s="208"/>
    </row>
    <row r="786" spans="1:53" x14ac:dyDescent="0.25">
      <c r="A786" s="219"/>
      <c r="B786" s="10" t="s">
        <v>213</v>
      </c>
      <c r="C786" s="10"/>
      <c r="D786" s="253">
        <v>8023</v>
      </c>
      <c r="E786" s="10">
        <v>41</v>
      </c>
      <c r="F786" s="10">
        <v>35</v>
      </c>
      <c r="G786" s="10">
        <v>31</v>
      </c>
      <c r="H786" s="10">
        <v>32</v>
      </c>
      <c r="I786" s="10">
        <v>31</v>
      </c>
      <c r="J786" s="10"/>
      <c r="K786" s="343"/>
      <c r="L786" s="344"/>
      <c r="M786" s="10">
        <v>7835.23</v>
      </c>
      <c r="N786" s="10">
        <v>6709.31</v>
      </c>
      <c r="O786" s="10">
        <v>5269.47</v>
      </c>
      <c r="P786" s="10">
        <v>4049.87</v>
      </c>
      <c r="Q786" s="10">
        <v>54090.18</v>
      </c>
      <c r="R786" s="10"/>
      <c r="S786" s="343"/>
      <c r="T786" s="344"/>
      <c r="U786" s="10">
        <v>163</v>
      </c>
      <c r="V786" s="10">
        <v>140</v>
      </c>
      <c r="W786" s="10">
        <v>115</v>
      </c>
      <c r="X786" s="10">
        <v>90</v>
      </c>
      <c r="Y786" s="10">
        <v>1229</v>
      </c>
      <c r="Z786" s="10"/>
      <c r="AA786" s="208"/>
      <c r="AB786" s="10" t="s">
        <v>235</v>
      </c>
      <c r="AC786" s="10"/>
      <c r="AD786" s="253">
        <v>8317</v>
      </c>
      <c r="AE786" s="220">
        <v>27</v>
      </c>
      <c r="AF786" s="220">
        <v>21</v>
      </c>
      <c r="AG786" s="220">
        <v>3</v>
      </c>
      <c r="AH786" s="220">
        <v>2</v>
      </c>
      <c r="AI786" s="220">
        <v>3</v>
      </c>
      <c r="AJ786" s="220"/>
      <c r="AK786" s="343"/>
      <c r="AL786" s="344"/>
      <c r="AM786" s="220">
        <v>1138.05</v>
      </c>
      <c r="AN786" s="220">
        <v>467.42</v>
      </c>
      <c r="AO786" s="220">
        <v>137.47</v>
      </c>
      <c r="AP786" s="220">
        <v>43.96</v>
      </c>
      <c r="AQ786" s="220">
        <v>280.11</v>
      </c>
      <c r="AR786" s="220"/>
      <c r="AS786" s="343"/>
      <c r="AT786" s="344"/>
      <c r="AU786" s="220">
        <v>39.24310345</v>
      </c>
      <c r="AV786" s="220">
        <v>16.117931030000001</v>
      </c>
      <c r="AW786" s="220">
        <v>10.574615379999999</v>
      </c>
      <c r="AX786" s="220">
        <v>3.381538462</v>
      </c>
      <c r="AY786" s="220">
        <v>21.546923079999999</v>
      </c>
      <c r="AZ786" s="220"/>
      <c r="BA786" s="208"/>
    </row>
    <row r="787" spans="1:53" x14ac:dyDescent="0.25">
      <c r="A787" s="219"/>
      <c r="B787" s="10" t="s">
        <v>214</v>
      </c>
      <c r="C787" s="10"/>
      <c r="D787" s="253">
        <v>8313</v>
      </c>
      <c r="E787" s="10">
        <v>43</v>
      </c>
      <c r="F787" s="10">
        <v>31</v>
      </c>
      <c r="G787" s="10">
        <v>26</v>
      </c>
      <c r="H787" s="10">
        <v>21</v>
      </c>
      <c r="I787" s="10">
        <v>25</v>
      </c>
      <c r="J787" s="10"/>
      <c r="K787" s="343"/>
      <c r="L787" s="344"/>
      <c r="M787" s="10">
        <v>11316.05</v>
      </c>
      <c r="N787" s="10">
        <v>5347.04</v>
      </c>
      <c r="O787" s="10">
        <v>4234.76</v>
      </c>
      <c r="P787" s="10">
        <v>3134.48</v>
      </c>
      <c r="Q787" s="10">
        <v>36493.56</v>
      </c>
      <c r="R787" s="10"/>
      <c r="S787" s="343"/>
      <c r="T787" s="344"/>
      <c r="U787" s="10">
        <v>206</v>
      </c>
      <c r="V787" s="10">
        <v>97</v>
      </c>
      <c r="W787" s="10">
        <v>81</v>
      </c>
      <c r="X787" s="10">
        <v>64</v>
      </c>
      <c r="Y787" s="10">
        <v>745</v>
      </c>
      <c r="Z787" s="10"/>
      <c r="AA787" s="208"/>
      <c r="AB787" s="10" t="s">
        <v>645</v>
      </c>
      <c r="AC787" s="10"/>
      <c r="AD787" s="253">
        <v>8215</v>
      </c>
      <c r="AE787" s="220">
        <v>17</v>
      </c>
      <c r="AF787" s="220">
        <v>12</v>
      </c>
      <c r="AG787" s="220">
        <v>4</v>
      </c>
      <c r="AH787" s="220">
        <v>2</v>
      </c>
      <c r="AI787" s="220">
        <v>1</v>
      </c>
      <c r="AJ787" s="220"/>
      <c r="AK787" s="343"/>
      <c r="AL787" s="344"/>
      <c r="AM787" s="220">
        <v>2987.56</v>
      </c>
      <c r="AN787" s="220">
        <v>2394.9299999999998</v>
      </c>
      <c r="AO787" s="220">
        <v>1227.1500000000001</v>
      </c>
      <c r="AP787" s="220">
        <v>882.27</v>
      </c>
      <c r="AQ787" s="220">
        <v>6168.61</v>
      </c>
      <c r="AR787" s="220"/>
      <c r="AS787" s="343"/>
      <c r="AT787" s="344"/>
      <c r="AU787" s="220">
        <v>157.24</v>
      </c>
      <c r="AV787" s="220">
        <v>126.0489474</v>
      </c>
      <c r="AW787" s="220">
        <v>136.35</v>
      </c>
      <c r="AX787" s="220">
        <v>110.28375</v>
      </c>
      <c r="AY787" s="220">
        <v>771.07624999999996</v>
      </c>
      <c r="AZ787" s="220"/>
      <c r="BA787" s="208"/>
    </row>
    <row r="788" spans="1:53" x14ac:dyDescent="0.25">
      <c r="A788" s="219"/>
      <c r="B788" s="10" t="s">
        <v>661</v>
      </c>
      <c r="C788" s="10"/>
      <c r="D788" s="253">
        <v>8302</v>
      </c>
      <c r="E788" s="10">
        <v>1</v>
      </c>
      <c r="F788" s="10">
        <v>1</v>
      </c>
      <c r="G788" s="10"/>
      <c r="H788" s="10"/>
      <c r="I788" s="10"/>
      <c r="J788" s="10"/>
      <c r="K788" s="343"/>
      <c r="L788" s="344"/>
      <c r="M788" s="10">
        <v>260.31</v>
      </c>
      <c r="N788" s="10">
        <v>112.62</v>
      </c>
      <c r="O788" s="10">
        <v>0</v>
      </c>
      <c r="P788" s="10">
        <v>0</v>
      </c>
      <c r="Q788" s="10"/>
      <c r="R788" s="10"/>
      <c r="S788" s="343"/>
      <c r="T788" s="344"/>
      <c r="U788" s="10">
        <v>260</v>
      </c>
      <c r="V788" s="10">
        <v>113</v>
      </c>
      <c r="W788" s="10">
        <v>0</v>
      </c>
      <c r="X788" s="10">
        <v>0</v>
      </c>
      <c r="Y788" s="10"/>
      <c r="Z788" s="10"/>
      <c r="AA788" s="208"/>
      <c r="AB788" s="10" t="s">
        <v>645</v>
      </c>
      <c r="AC788" s="10"/>
      <c r="AD788" s="253">
        <v>8234</v>
      </c>
      <c r="AE788" s="220">
        <v>19</v>
      </c>
      <c r="AF788" s="220">
        <v>13</v>
      </c>
      <c r="AG788" s="220">
        <v>9</v>
      </c>
      <c r="AH788" s="220">
        <v>6</v>
      </c>
      <c r="AI788" s="220">
        <v>8</v>
      </c>
      <c r="AJ788" s="220"/>
      <c r="AK788" s="343"/>
      <c r="AL788" s="344"/>
      <c r="AM788" s="220">
        <v>256490.31</v>
      </c>
      <c r="AN788" s="220">
        <v>4255.34</v>
      </c>
      <c r="AO788" s="220">
        <v>4174.1000000000004</v>
      </c>
      <c r="AP788" s="220">
        <v>7263.82</v>
      </c>
      <c r="AQ788" s="220">
        <v>3685.07</v>
      </c>
      <c r="AR788" s="220"/>
      <c r="AS788" s="343"/>
      <c r="AT788" s="344"/>
      <c r="AU788" s="220">
        <v>12824.5155</v>
      </c>
      <c r="AV788" s="220">
        <v>212.767</v>
      </c>
      <c r="AW788" s="220">
        <v>278.27333329999999</v>
      </c>
      <c r="AX788" s="220">
        <v>605.31833329999995</v>
      </c>
      <c r="AY788" s="220">
        <v>283.46692309999997</v>
      </c>
      <c r="AZ788" s="220"/>
      <c r="BA788" s="208"/>
    </row>
    <row r="789" spans="1:53" x14ac:dyDescent="0.25">
      <c r="A789" s="219"/>
      <c r="B789" s="10" t="s">
        <v>217</v>
      </c>
      <c r="C789" s="10"/>
      <c r="D789" s="253">
        <v>8251</v>
      </c>
      <c r="E789" s="10">
        <v>116</v>
      </c>
      <c r="F789" s="10">
        <v>84</v>
      </c>
      <c r="G789" s="10">
        <v>65</v>
      </c>
      <c r="H789" s="10">
        <v>57</v>
      </c>
      <c r="I789" s="10">
        <v>59</v>
      </c>
      <c r="J789" s="10"/>
      <c r="K789" s="343"/>
      <c r="L789" s="344"/>
      <c r="M789" s="10">
        <v>23551.73</v>
      </c>
      <c r="N789" s="10">
        <v>21893.58</v>
      </c>
      <c r="O789" s="10">
        <v>15619.24</v>
      </c>
      <c r="P789" s="10">
        <v>9564.4599999999991</v>
      </c>
      <c r="Q789" s="10">
        <v>144098.51</v>
      </c>
      <c r="R789" s="10"/>
      <c r="S789" s="343"/>
      <c r="T789" s="344"/>
      <c r="U789" s="10">
        <v>169</v>
      </c>
      <c r="V789" s="10">
        <v>158</v>
      </c>
      <c r="W789" s="10">
        <v>114</v>
      </c>
      <c r="X789" s="10">
        <v>72</v>
      </c>
      <c r="Y789" s="10">
        <v>1075</v>
      </c>
      <c r="Z789" s="10"/>
      <c r="AA789" s="208"/>
      <c r="AB789" s="10" t="s">
        <v>244</v>
      </c>
      <c r="AC789" s="10"/>
      <c r="AD789" s="253">
        <v>8215</v>
      </c>
      <c r="AE789" s="220">
        <v>61</v>
      </c>
      <c r="AF789" s="220">
        <v>40</v>
      </c>
      <c r="AG789" s="220">
        <v>28</v>
      </c>
      <c r="AH789" s="220">
        <v>26</v>
      </c>
      <c r="AI789" s="220">
        <v>22</v>
      </c>
      <c r="AJ789" s="220"/>
      <c r="AK789" s="343"/>
      <c r="AL789" s="344"/>
      <c r="AM789" s="220">
        <v>18251</v>
      </c>
      <c r="AN789" s="220">
        <v>7055.45</v>
      </c>
      <c r="AO789" s="220">
        <v>4544.83</v>
      </c>
      <c r="AP789" s="220">
        <v>3447.19</v>
      </c>
      <c r="AQ789" s="220">
        <v>17311.419999999998</v>
      </c>
      <c r="AR789" s="220"/>
      <c r="AS789" s="343"/>
      <c r="AT789" s="344"/>
      <c r="AU789" s="220">
        <v>285.171875</v>
      </c>
      <c r="AV789" s="220">
        <v>110.24140629999999</v>
      </c>
      <c r="AW789" s="220">
        <v>72.140158729999996</v>
      </c>
      <c r="AX789" s="220">
        <v>54.717301589999998</v>
      </c>
      <c r="AY789" s="220">
        <v>274.78444439999998</v>
      </c>
      <c r="AZ789" s="220"/>
      <c r="BA789" s="208"/>
    </row>
    <row r="790" spans="1:53" x14ac:dyDescent="0.25">
      <c r="A790" s="219"/>
      <c r="B790" s="10" t="s">
        <v>218</v>
      </c>
      <c r="C790" s="10"/>
      <c r="D790" s="253">
        <v>8314</v>
      </c>
      <c r="E790" s="10">
        <v>21</v>
      </c>
      <c r="F790" s="10">
        <v>18</v>
      </c>
      <c r="G790" s="10">
        <v>13</v>
      </c>
      <c r="H790" s="10">
        <v>9</v>
      </c>
      <c r="I790" s="10">
        <v>10</v>
      </c>
      <c r="J790" s="10"/>
      <c r="K790" s="343"/>
      <c r="L790" s="344"/>
      <c r="M790" s="10">
        <v>3994.84</v>
      </c>
      <c r="N790" s="10">
        <v>3794.69</v>
      </c>
      <c r="O790" s="10">
        <v>1926.59</v>
      </c>
      <c r="P790" s="10">
        <v>1048.27</v>
      </c>
      <c r="Q790" s="10">
        <v>18016.740000000002</v>
      </c>
      <c r="R790" s="10"/>
      <c r="S790" s="343"/>
      <c r="T790" s="344"/>
      <c r="U790" s="10">
        <v>166</v>
      </c>
      <c r="V790" s="10">
        <v>158</v>
      </c>
      <c r="W790" s="10">
        <v>84</v>
      </c>
      <c r="X790" s="10">
        <v>44</v>
      </c>
      <c r="Y790" s="10">
        <v>751</v>
      </c>
      <c r="Z790" s="10"/>
      <c r="AA790" s="208"/>
      <c r="AB790" s="10" t="s">
        <v>245</v>
      </c>
      <c r="AC790" s="10"/>
      <c r="AD790" s="253">
        <v>8234</v>
      </c>
      <c r="AE790" s="220">
        <v>73</v>
      </c>
      <c r="AF790" s="220">
        <v>40</v>
      </c>
      <c r="AG790" s="220">
        <v>26</v>
      </c>
      <c r="AH790" s="220">
        <v>20</v>
      </c>
      <c r="AI790" s="220">
        <v>17</v>
      </c>
      <c r="AJ790" s="220"/>
      <c r="AK790" s="343"/>
      <c r="AL790" s="344"/>
      <c r="AM790" s="220">
        <v>43664.87</v>
      </c>
      <c r="AN790" s="220">
        <v>18597.03</v>
      </c>
      <c r="AO790" s="220">
        <v>5644.1</v>
      </c>
      <c r="AP790" s="220">
        <v>2701.95</v>
      </c>
      <c r="AQ790" s="220">
        <v>31445.99</v>
      </c>
      <c r="AR790" s="220"/>
      <c r="AS790" s="343"/>
      <c r="AT790" s="344"/>
      <c r="AU790" s="220">
        <v>567.07623379999995</v>
      </c>
      <c r="AV790" s="220">
        <v>241.51987009999999</v>
      </c>
      <c r="AW790" s="220">
        <v>75.254666670000006</v>
      </c>
      <c r="AX790" s="220">
        <v>36.026000000000003</v>
      </c>
      <c r="AY790" s="220">
        <v>413.76302629999998</v>
      </c>
      <c r="AZ790" s="220"/>
      <c r="BA790" s="208"/>
    </row>
    <row r="791" spans="1:53" x14ac:dyDescent="0.25">
      <c r="A791" s="219"/>
      <c r="B791" s="10" t="s">
        <v>220</v>
      </c>
      <c r="C791" s="10"/>
      <c r="D791" s="253">
        <v>8214</v>
      </c>
      <c r="E791" s="10">
        <v>83</v>
      </c>
      <c r="F791" s="10">
        <v>59</v>
      </c>
      <c r="G791" s="10">
        <v>44</v>
      </c>
      <c r="H791" s="10">
        <v>41</v>
      </c>
      <c r="I791" s="10">
        <v>42</v>
      </c>
      <c r="J791" s="10"/>
      <c r="K791" s="343"/>
      <c r="L791" s="344"/>
      <c r="M791" s="10">
        <v>17212.099999999999</v>
      </c>
      <c r="N791" s="10">
        <v>10458.81</v>
      </c>
      <c r="O791" s="10">
        <v>7650.6</v>
      </c>
      <c r="P791" s="10">
        <v>6066.44</v>
      </c>
      <c r="Q791" s="10">
        <v>45084.04</v>
      </c>
      <c r="R791" s="10"/>
      <c r="S791" s="343"/>
      <c r="T791" s="344"/>
      <c r="U791" s="10">
        <v>179</v>
      </c>
      <c r="V791" s="10">
        <v>109</v>
      </c>
      <c r="W791" s="10">
        <v>81</v>
      </c>
      <c r="X791" s="10">
        <v>65</v>
      </c>
      <c r="Y791" s="10">
        <v>485</v>
      </c>
      <c r="Z791" s="10"/>
      <c r="AA791" s="208"/>
      <c r="AB791" s="10" t="s">
        <v>246</v>
      </c>
      <c r="AC791" s="10"/>
      <c r="AD791" s="253">
        <v>8270</v>
      </c>
      <c r="AE791" s="220">
        <v>2</v>
      </c>
      <c r="AF791" s="220"/>
      <c r="AG791" s="220"/>
      <c r="AH791" s="220"/>
      <c r="AI791" s="220">
        <v>1</v>
      </c>
      <c r="AJ791" s="220"/>
      <c r="AK791" s="343"/>
      <c r="AL791" s="344"/>
      <c r="AM791" s="220">
        <v>22.09</v>
      </c>
      <c r="AN791" s="220">
        <v>0</v>
      </c>
      <c r="AO791" s="220">
        <v>0</v>
      </c>
      <c r="AP791" s="220">
        <v>0</v>
      </c>
      <c r="AQ791" s="220">
        <v>567.73</v>
      </c>
      <c r="AR791" s="220"/>
      <c r="AS791" s="343"/>
      <c r="AT791" s="344"/>
      <c r="AU791" s="220">
        <v>7.3633333329999999</v>
      </c>
      <c r="AV791" s="220">
        <v>0</v>
      </c>
      <c r="AW791" s="220">
        <v>0</v>
      </c>
      <c r="AX791" s="220">
        <v>0</v>
      </c>
      <c r="AY791" s="220">
        <v>189.24333329999999</v>
      </c>
      <c r="AZ791" s="220"/>
      <c r="BA791" s="208"/>
    </row>
    <row r="792" spans="1:53" x14ac:dyDescent="0.25">
      <c r="A792" s="219"/>
      <c r="B792" s="10" t="s">
        <v>671</v>
      </c>
      <c r="C792" s="10"/>
      <c r="D792" s="253">
        <v>8090</v>
      </c>
      <c r="E792" s="10">
        <v>1</v>
      </c>
      <c r="F792" s="10"/>
      <c r="G792" s="10"/>
      <c r="H792" s="10"/>
      <c r="I792" s="10"/>
      <c r="J792" s="10"/>
      <c r="K792" s="343"/>
      <c r="L792" s="344"/>
      <c r="M792" s="10">
        <v>131.82</v>
      </c>
      <c r="N792" s="10">
        <v>0</v>
      </c>
      <c r="O792" s="10">
        <v>0</v>
      </c>
      <c r="P792" s="10">
        <v>0</v>
      </c>
      <c r="Q792" s="10">
        <v>0</v>
      </c>
      <c r="R792" s="10"/>
      <c r="S792" s="343"/>
      <c r="T792" s="344"/>
      <c r="U792" s="10">
        <v>132</v>
      </c>
      <c r="V792" s="10">
        <v>0</v>
      </c>
      <c r="W792" s="10">
        <v>0</v>
      </c>
      <c r="X792" s="10">
        <v>0</v>
      </c>
      <c r="Y792" s="10">
        <v>0</v>
      </c>
      <c r="Z792" s="10"/>
      <c r="AA792" s="208"/>
      <c r="AB792" s="10" t="s">
        <v>248</v>
      </c>
      <c r="AC792" s="10"/>
      <c r="AD792" s="253">
        <v>8037</v>
      </c>
      <c r="AE792" s="220">
        <v>14</v>
      </c>
      <c r="AF792" s="220">
        <v>8</v>
      </c>
      <c r="AG792" s="220">
        <v>5</v>
      </c>
      <c r="AH792" s="220">
        <v>3</v>
      </c>
      <c r="AI792" s="220">
        <v>4</v>
      </c>
      <c r="AJ792" s="220"/>
      <c r="AK792" s="343"/>
      <c r="AL792" s="344"/>
      <c r="AM792" s="220">
        <v>13836.01</v>
      </c>
      <c r="AN792" s="220">
        <v>1328.5</v>
      </c>
      <c r="AO792" s="220">
        <v>475.35</v>
      </c>
      <c r="AP792" s="220">
        <v>166.22</v>
      </c>
      <c r="AQ792" s="220">
        <v>3719.95</v>
      </c>
      <c r="AR792" s="220"/>
      <c r="AS792" s="343"/>
      <c r="AT792" s="344"/>
      <c r="AU792" s="220">
        <v>988.28642860000002</v>
      </c>
      <c r="AV792" s="220">
        <v>94.892857140000004</v>
      </c>
      <c r="AW792" s="220">
        <v>33.953571429999997</v>
      </c>
      <c r="AX792" s="220">
        <v>12.78615385</v>
      </c>
      <c r="AY792" s="220">
        <v>265.71071430000001</v>
      </c>
      <c r="AZ792" s="220"/>
      <c r="BA792" s="208"/>
    </row>
    <row r="793" spans="1:53" x14ac:dyDescent="0.25">
      <c r="A793" s="219"/>
      <c r="B793" s="10" t="s">
        <v>227</v>
      </c>
      <c r="C793" s="10"/>
      <c r="D793" s="253">
        <v>8215</v>
      </c>
      <c r="E793" s="10">
        <v>90</v>
      </c>
      <c r="F793" s="10">
        <v>59</v>
      </c>
      <c r="G793" s="10">
        <v>43</v>
      </c>
      <c r="H793" s="10">
        <v>40</v>
      </c>
      <c r="I793" s="10">
        <v>46</v>
      </c>
      <c r="J793" s="10"/>
      <c r="K793" s="343"/>
      <c r="L793" s="344"/>
      <c r="M793" s="10">
        <v>14959.77</v>
      </c>
      <c r="N793" s="10">
        <v>13027.21</v>
      </c>
      <c r="O793" s="10">
        <v>7291.94</v>
      </c>
      <c r="P793" s="10">
        <v>6064.86</v>
      </c>
      <c r="Q793" s="10">
        <v>60331.37</v>
      </c>
      <c r="R793" s="10"/>
      <c r="S793" s="343"/>
      <c r="T793" s="344"/>
      <c r="U793" s="10">
        <v>144</v>
      </c>
      <c r="V793" s="10">
        <v>125</v>
      </c>
      <c r="W793" s="10">
        <v>75</v>
      </c>
      <c r="X793" s="10">
        <v>63</v>
      </c>
      <c r="Y793" s="10">
        <v>622</v>
      </c>
      <c r="Z793" s="10"/>
      <c r="AA793" s="208"/>
      <c r="AB793" s="10" t="s">
        <v>249</v>
      </c>
      <c r="AC793" s="10"/>
      <c r="AD793" s="253">
        <v>8318</v>
      </c>
      <c r="AE793" s="220">
        <v>70</v>
      </c>
      <c r="AF793" s="220">
        <v>33</v>
      </c>
      <c r="AG793" s="220">
        <v>21</v>
      </c>
      <c r="AH793" s="220">
        <v>15</v>
      </c>
      <c r="AI793" s="220">
        <v>14</v>
      </c>
      <c r="AJ793" s="220"/>
      <c r="AK793" s="343"/>
      <c r="AL793" s="344"/>
      <c r="AM793" s="220">
        <v>44232.55</v>
      </c>
      <c r="AN793" s="220">
        <v>15749.45</v>
      </c>
      <c r="AO793" s="220">
        <v>3567.21</v>
      </c>
      <c r="AP793" s="220">
        <v>1418.69</v>
      </c>
      <c r="AQ793" s="220">
        <v>3030</v>
      </c>
      <c r="AR793" s="220"/>
      <c r="AS793" s="343"/>
      <c r="AT793" s="344"/>
      <c r="AU793" s="220">
        <v>614.34097220000001</v>
      </c>
      <c r="AV793" s="220">
        <v>218.74236110000001</v>
      </c>
      <c r="AW793" s="220">
        <v>50.960142859999998</v>
      </c>
      <c r="AX793" s="220">
        <v>20.56072464</v>
      </c>
      <c r="AY793" s="220">
        <v>43.913043479999999</v>
      </c>
      <c r="AZ793" s="220"/>
      <c r="BA793" s="208"/>
    </row>
    <row r="794" spans="1:53" x14ac:dyDescent="0.25">
      <c r="A794" s="219"/>
      <c r="B794" s="10" t="s">
        <v>230</v>
      </c>
      <c r="C794" s="10"/>
      <c r="D794" s="253">
        <v>8315</v>
      </c>
      <c r="E794" s="10">
        <v>47</v>
      </c>
      <c r="F794" s="10">
        <v>40</v>
      </c>
      <c r="G794" s="10">
        <v>29</v>
      </c>
      <c r="H794" s="10">
        <v>33</v>
      </c>
      <c r="I794" s="10">
        <v>34</v>
      </c>
      <c r="J794" s="10"/>
      <c r="K794" s="343"/>
      <c r="L794" s="344"/>
      <c r="M794" s="10">
        <v>7999.16</v>
      </c>
      <c r="N794" s="10">
        <v>7960.88</v>
      </c>
      <c r="O794" s="10">
        <v>4622.7700000000004</v>
      </c>
      <c r="P794" s="10">
        <v>4939.26</v>
      </c>
      <c r="Q794" s="10">
        <v>41543.67</v>
      </c>
      <c r="R794" s="10"/>
      <c r="S794" s="343"/>
      <c r="T794" s="344"/>
      <c r="U794" s="10">
        <v>140</v>
      </c>
      <c r="V794" s="10">
        <v>140</v>
      </c>
      <c r="W794" s="10">
        <v>105</v>
      </c>
      <c r="X794" s="10">
        <v>90</v>
      </c>
      <c r="Y794" s="10">
        <v>769</v>
      </c>
      <c r="Z794" s="10"/>
      <c r="AA794" s="208"/>
      <c r="AB794" s="10" t="s">
        <v>252</v>
      </c>
      <c r="AC794" s="10"/>
      <c r="AD794" s="253">
        <v>8217</v>
      </c>
      <c r="AE794" s="220">
        <v>25</v>
      </c>
      <c r="AF794" s="220">
        <v>22</v>
      </c>
      <c r="AG794" s="220">
        <v>19</v>
      </c>
      <c r="AH794" s="220">
        <v>17</v>
      </c>
      <c r="AI794" s="220">
        <v>15</v>
      </c>
      <c r="AJ794" s="220"/>
      <c r="AK794" s="343"/>
      <c r="AL794" s="344"/>
      <c r="AM794" s="220">
        <v>3545.82</v>
      </c>
      <c r="AN794" s="220">
        <v>2732.87</v>
      </c>
      <c r="AO794" s="220">
        <v>1952.41</v>
      </c>
      <c r="AP794" s="220">
        <v>1142.7</v>
      </c>
      <c r="AQ794" s="220">
        <v>15617.85</v>
      </c>
      <c r="AR794" s="220"/>
      <c r="AS794" s="343"/>
      <c r="AT794" s="344"/>
      <c r="AU794" s="220">
        <v>131.3266667</v>
      </c>
      <c r="AV794" s="220">
        <v>101.2174074</v>
      </c>
      <c r="AW794" s="220">
        <v>75.092692310000004</v>
      </c>
      <c r="AX794" s="220">
        <v>45.707999999999998</v>
      </c>
      <c r="AY794" s="220">
        <v>624.71400000000006</v>
      </c>
      <c r="AZ794" s="220"/>
      <c r="BA794" s="208"/>
    </row>
    <row r="795" spans="1:53" x14ac:dyDescent="0.25">
      <c r="A795" s="219"/>
      <c r="B795" s="10" t="s">
        <v>233</v>
      </c>
      <c r="C795" s="10"/>
      <c r="D795" s="253">
        <v>8316</v>
      </c>
      <c r="E795" s="10">
        <v>36</v>
      </c>
      <c r="F795" s="10">
        <v>31</v>
      </c>
      <c r="G795" s="10">
        <v>26</v>
      </c>
      <c r="H795" s="10">
        <v>21</v>
      </c>
      <c r="I795" s="10">
        <v>26</v>
      </c>
      <c r="J795" s="10"/>
      <c r="K795" s="343"/>
      <c r="L795" s="344"/>
      <c r="M795" s="10">
        <v>7443.29</v>
      </c>
      <c r="N795" s="10">
        <v>6699.5</v>
      </c>
      <c r="O795" s="10">
        <v>8210.3799999999992</v>
      </c>
      <c r="P795" s="10">
        <v>3068.58</v>
      </c>
      <c r="Q795" s="10">
        <v>58225.27</v>
      </c>
      <c r="R795" s="10"/>
      <c r="S795" s="343"/>
      <c r="T795" s="344"/>
      <c r="U795" s="10">
        <v>177</v>
      </c>
      <c r="V795" s="10">
        <v>160</v>
      </c>
      <c r="W795" s="10">
        <v>200</v>
      </c>
      <c r="X795" s="10">
        <v>75</v>
      </c>
      <c r="Y795" s="10">
        <v>1420</v>
      </c>
      <c r="Z795" s="10"/>
      <c r="AA795" s="208"/>
      <c r="AB795" s="10" t="s">
        <v>257</v>
      </c>
      <c r="AC795" s="10"/>
      <c r="AD795" s="253">
        <v>8234</v>
      </c>
      <c r="AE795" s="220">
        <v>1</v>
      </c>
      <c r="AF795" s="220">
        <v>1</v>
      </c>
      <c r="AG795" s="220">
        <v>1</v>
      </c>
      <c r="AH795" s="220">
        <v>1</v>
      </c>
      <c r="AI795" s="220">
        <v>1</v>
      </c>
      <c r="AJ795" s="220"/>
      <c r="AK795" s="343"/>
      <c r="AL795" s="344"/>
      <c r="AM795" s="220">
        <v>10.71</v>
      </c>
      <c r="AN795" s="220">
        <v>11.14</v>
      </c>
      <c r="AO795" s="220">
        <v>10.62</v>
      </c>
      <c r="AP795" s="220">
        <v>9.3000000000000007</v>
      </c>
      <c r="AQ795" s="220">
        <v>205.65</v>
      </c>
      <c r="AR795" s="220"/>
      <c r="AS795" s="343"/>
      <c r="AT795" s="344"/>
      <c r="AU795" s="220">
        <v>10.71</v>
      </c>
      <c r="AV795" s="220">
        <v>11.14</v>
      </c>
      <c r="AW795" s="220">
        <v>10.62</v>
      </c>
      <c r="AX795" s="220">
        <v>9.3000000000000007</v>
      </c>
      <c r="AY795" s="220">
        <v>205.65</v>
      </c>
      <c r="AZ795" s="220"/>
      <c r="BA795" s="208"/>
    </row>
    <row r="796" spans="1:53" x14ac:dyDescent="0.25">
      <c r="A796" s="219"/>
      <c r="B796" s="10" t="s">
        <v>235</v>
      </c>
      <c r="C796" s="10"/>
      <c r="D796" s="253">
        <v>8317</v>
      </c>
      <c r="E796" s="10">
        <v>86</v>
      </c>
      <c r="F796" s="10">
        <v>54</v>
      </c>
      <c r="G796" s="10">
        <v>46</v>
      </c>
      <c r="H796" s="10">
        <v>43</v>
      </c>
      <c r="I796" s="10">
        <v>49</v>
      </c>
      <c r="J796" s="10"/>
      <c r="K796" s="343"/>
      <c r="L796" s="344"/>
      <c r="M796" s="10">
        <v>19976.2</v>
      </c>
      <c r="N796" s="10">
        <v>12189.83</v>
      </c>
      <c r="O796" s="10">
        <v>9826.99</v>
      </c>
      <c r="P796" s="10">
        <v>9523.83</v>
      </c>
      <c r="Q796" s="10">
        <v>62615.81</v>
      </c>
      <c r="R796" s="10"/>
      <c r="S796" s="343"/>
      <c r="T796" s="344"/>
      <c r="U796" s="10">
        <v>183</v>
      </c>
      <c r="V796" s="10">
        <v>112</v>
      </c>
      <c r="W796" s="10">
        <v>94</v>
      </c>
      <c r="X796" s="10">
        <v>93</v>
      </c>
      <c r="Y796" s="10">
        <v>602</v>
      </c>
      <c r="Z796" s="10"/>
      <c r="AA796" s="208"/>
      <c r="AB796" s="10" t="s">
        <v>257</v>
      </c>
      <c r="AC796" s="10"/>
      <c r="AD796" s="253">
        <v>8330</v>
      </c>
      <c r="AE796" s="220">
        <v>3</v>
      </c>
      <c r="AF796" s="220">
        <v>2</v>
      </c>
      <c r="AG796" s="220">
        <v>2</v>
      </c>
      <c r="AH796" s="220">
        <v>2</v>
      </c>
      <c r="AI796" s="220">
        <v>2</v>
      </c>
      <c r="AJ796" s="220"/>
      <c r="AK796" s="343"/>
      <c r="AL796" s="344"/>
      <c r="AM796" s="220">
        <v>64.150000000000006</v>
      </c>
      <c r="AN796" s="220">
        <v>406.89</v>
      </c>
      <c r="AO796" s="220">
        <v>33.520000000000003</v>
      </c>
      <c r="AP796" s="220">
        <v>35.68</v>
      </c>
      <c r="AQ796" s="220">
        <v>492.61</v>
      </c>
      <c r="AR796" s="220"/>
      <c r="AS796" s="343"/>
      <c r="AT796" s="344"/>
      <c r="AU796" s="220">
        <v>21.383333329999999</v>
      </c>
      <c r="AV796" s="220">
        <v>135.63</v>
      </c>
      <c r="AW796" s="220">
        <v>11.17333333</v>
      </c>
      <c r="AX796" s="220">
        <v>11.893333330000001</v>
      </c>
      <c r="AY796" s="220">
        <v>164.2033333</v>
      </c>
      <c r="AZ796" s="220"/>
      <c r="BA796" s="208"/>
    </row>
    <row r="797" spans="1:53" x14ac:dyDescent="0.25">
      <c r="A797" s="219"/>
      <c r="B797" s="10" t="s">
        <v>235</v>
      </c>
      <c r="C797" s="10"/>
      <c r="D797" s="253">
        <v>8330</v>
      </c>
      <c r="E797" s="10">
        <v>1</v>
      </c>
      <c r="F797" s="10">
        <v>1</v>
      </c>
      <c r="G797" s="10">
        <v>1</v>
      </c>
      <c r="H797" s="10">
        <v>1</v>
      </c>
      <c r="I797" s="10">
        <v>1</v>
      </c>
      <c r="J797" s="10"/>
      <c r="K797" s="343"/>
      <c r="L797" s="344"/>
      <c r="M797" s="10">
        <v>130.83000000000001</v>
      </c>
      <c r="N797" s="10">
        <v>151.5</v>
      </c>
      <c r="O797" s="10">
        <v>106.48</v>
      </c>
      <c r="P797" s="10">
        <v>79.64</v>
      </c>
      <c r="Q797" s="10">
        <v>604.36</v>
      </c>
      <c r="R797" s="10"/>
      <c r="S797" s="343"/>
      <c r="T797" s="344"/>
      <c r="U797" s="10">
        <v>131</v>
      </c>
      <c r="V797" s="10">
        <v>152</v>
      </c>
      <c r="W797" s="10">
        <v>106</v>
      </c>
      <c r="X797" s="10">
        <v>80</v>
      </c>
      <c r="Y797" s="10">
        <v>604</v>
      </c>
      <c r="Z797" s="10"/>
      <c r="AA797" s="208"/>
      <c r="AB797" s="10" t="s">
        <v>258</v>
      </c>
      <c r="AC797" s="10"/>
      <c r="AD797" s="253">
        <v>8021</v>
      </c>
      <c r="AE797" s="220">
        <v>1</v>
      </c>
      <c r="AF797" s="220"/>
      <c r="AG797" s="220"/>
      <c r="AH797" s="220"/>
      <c r="AI797" s="220"/>
      <c r="AJ797" s="220"/>
      <c r="AK797" s="343"/>
      <c r="AL797" s="344"/>
      <c r="AM797" s="220">
        <v>81.540000000000006</v>
      </c>
      <c r="AN797" s="220">
        <v>0</v>
      </c>
      <c r="AO797" s="220"/>
      <c r="AP797" s="220"/>
      <c r="AQ797" s="220"/>
      <c r="AR797" s="220"/>
      <c r="AS797" s="343"/>
      <c r="AT797" s="344"/>
      <c r="AU797" s="220">
        <v>81.540000000000006</v>
      </c>
      <c r="AV797" s="220">
        <v>0</v>
      </c>
      <c r="AW797" s="220"/>
      <c r="AX797" s="220"/>
      <c r="AY797" s="220"/>
      <c r="AZ797" s="220"/>
      <c r="BA797" s="208"/>
    </row>
    <row r="798" spans="1:53" x14ac:dyDescent="0.25">
      <c r="A798" s="219"/>
      <c r="B798" s="10" t="s">
        <v>242</v>
      </c>
      <c r="C798" s="10"/>
      <c r="D798" s="253">
        <v>8242</v>
      </c>
      <c r="E798" s="10">
        <v>1</v>
      </c>
      <c r="F798" s="10"/>
      <c r="G798" s="10"/>
      <c r="H798" s="10"/>
      <c r="I798" s="10"/>
      <c r="J798" s="10"/>
      <c r="K798" s="343"/>
      <c r="L798" s="344"/>
      <c r="M798" s="10">
        <v>15</v>
      </c>
      <c r="N798" s="10">
        <v>0</v>
      </c>
      <c r="O798" s="10"/>
      <c r="P798" s="10"/>
      <c r="Q798" s="10"/>
      <c r="R798" s="10"/>
      <c r="S798" s="343"/>
      <c r="T798" s="344"/>
      <c r="U798" s="10">
        <v>15</v>
      </c>
      <c r="V798" s="10">
        <v>0</v>
      </c>
      <c r="W798" s="10"/>
      <c r="X798" s="10"/>
      <c r="Y798" s="10"/>
      <c r="Z798" s="10"/>
      <c r="AA798" s="208"/>
      <c r="AB798" s="10" t="s">
        <v>258</v>
      </c>
      <c r="AC798" s="10"/>
      <c r="AD798" s="253">
        <v>8081</v>
      </c>
      <c r="AE798" s="220">
        <v>54</v>
      </c>
      <c r="AF798" s="220">
        <v>36</v>
      </c>
      <c r="AG798" s="220">
        <v>27</v>
      </c>
      <c r="AH798" s="220">
        <v>24</v>
      </c>
      <c r="AI798" s="220">
        <v>23</v>
      </c>
      <c r="AJ798" s="220"/>
      <c r="AK798" s="343"/>
      <c r="AL798" s="344"/>
      <c r="AM798" s="220">
        <v>25102.23</v>
      </c>
      <c r="AN798" s="220">
        <v>2150.27</v>
      </c>
      <c r="AO798" s="220">
        <v>1065.45</v>
      </c>
      <c r="AP798" s="220">
        <v>855.62</v>
      </c>
      <c r="AQ798" s="220">
        <v>9125.2800000000007</v>
      </c>
      <c r="AR798" s="220"/>
      <c r="AS798" s="343"/>
      <c r="AT798" s="344"/>
      <c r="AU798" s="220">
        <v>448.2541071</v>
      </c>
      <c r="AV798" s="220">
        <v>38.397678569999997</v>
      </c>
      <c r="AW798" s="220">
        <v>20.891176470000001</v>
      </c>
      <c r="AX798" s="220">
        <v>17.112400000000001</v>
      </c>
      <c r="AY798" s="220">
        <v>182.50559999999999</v>
      </c>
      <c r="AZ798" s="220"/>
      <c r="BA798" s="208"/>
    </row>
    <row r="799" spans="1:53" x14ac:dyDescent="0.25">
      <c r="A799" s="219"/>
      <c r="B799" s="10" t="s">
        <v>645</v>
      </c>
      <c r="C799" s="10"/>
      <c r="D799" s="253">
        <v>8215</v>
      </c>
      <c r="E799" s="10">
        <v>4</v>
      </c>
      <c r="F799" s="10">
        <v>3</v>
      </c>
      <c r="G799" s="10">
        <v>2</v>
      </c>
      <c r="H799" s="10">
        <v>1</v>
      </c>
      <c r="I799" s="10"/>
      <c r="J799" s="10"/>
      <c r="K799" s="343"/>
      <c r="L799" s="344"/>
      <c r="M799" s="10">
        <v>133.63999999999999</v>
      </c>
      <c r="N799" s="10">
        <v>219.73</v>
      </c>
      <c r="O799" s="10">
        <v>139.12</v>
      </c>
      <c r="P799" s="10">
        <v>7.46</v>
      </c>
      <c r="Q799" s="10">
        <v>0</v>
      </c>
      <c r="R799" s="10"/>
      <c r="S799" s="343"/>
      <c r="T799" s="344"/>
      <c r="U799" s="10">
        <v>22</v>
      </c>
      <c r="V799" s="10">
        <v>37</v>
      </c>
      <c r="W799" s="10">
        <v>46</v>
      </c>
      <c r="X799" s="10">
        <v>4</v>
      </c>
      <c r="Y799" s="10">
        <v>0</v>
      </c>
      <c r="Z799" s="10"/>
      <c r="AA799" s="208"/>
      <c r="AB799" s="10" t="s">
        <v>261</v>
      </c>
      <c r="AC799" s="10"/>
      <c r="AD799" s="253">
        <v>8204</v>
      </c>
      <c r="AE799" s="220">
        <v>43</v>
      </c>
      <c r="AF799" s="220">
        <v>23</v>
      </c>
      <c r="AG799" s="220">
        <v>9</v>
      </c>
      <c r="AH799" s="220">
        <v>8</v>
      </c>
      <c r="AI799" s="220">
        <v>7</v>
      </c>
      <c r="AJ799" s="220"/>
      <c r="AK799" s="343"/>
      <c r="AL799" s="344"/>
      <c r="AM799" s="220">
        <v>4885.71</v>
      </c>
      <c r="AN799" s="220">
        <v>1090.6099999999999</v>
      </c>
      <c r="AO799" s="220">
        <v>851.76</v>
      </c>
      <c r="AP799" s="220">
        <v>599.24</v>
      </c>
      <c r="AQ799" s="220">
        <v>4735.01</v>
      </c>
      <c r="AR799" s="220"/>
      <c r="AS799" s="343"/>
      <c r="AT799" s="344"/>
      <c r="AU799" s="220">
        <v>113.62116279999999</v>
      </c>
      <c r="AV799" s="220">
        <v>25.363023259999999</v>
      </c>
      <c r="AW799" s="220">
        <v>26.6175</v>
      </c>
      <c r="AX799" s="220">
        <v>17.62470588</v>
      </c>
      <c r="AY799" s="220">
        <v>135.286</v>
      </c>
      <c r="AZ799" s="220"/>
      <c r="BA799" s="208"/>
    </row>
    <row r="800" spans="1:53" x14ac:dyDescent="0.25">
      <c r="A800" s="219"/>
      <c r="B800" s="10" t="s">
        <v>645</v>
      </c>
      <c r="C800" s="10"/>
      <c r="D800" s="253">
        <v>8234</v>
      </c>
      <c r="E800" s="10">
        <v>12</v>
      </c>
      <c r="F800" s="10">
        <v>2</v>
      </c>
      <c r="G800" s="10"/>
      <c r="H800" s="10"/>
      <c r="I800" s="10"/>
      <c r="J800" s="10"/>
      <c r="K800" s="343"/>
      <c r="L800" s="344"/>
      <c r="M800" s="10">
        <v>791.8</v>
      </c>
      <c r="N800" s="10">
        <v>173.57</v>
      </c>
      <c r="O800" s="10"/>
      <c r="P800" s="10"/>
      <c r="Q800" s="10"/>
      <c r="R800" s="10"/>
      <c r="S800" s="343"/>
      <c r="T800" s="344"/>
      <c r="U800" s="10">
        <v>66</v>
      </c>
      <c r="V800" s="10">
        <v>14</v>
      </c>
      <c r="W800" s="10"/>
      <c r="X800" s="10"/>
      <c r="Y800" s="10"/>
      <c r="Z800" s="10"/>
      <c r="AA800" s="208"/>
      <c r="AB800" s="10" t="s">
        <v>263</v>
      </c>
      <c r="AC800" s="10"/>
      <c r="AD800" s="253">
        <v>8319</v>
      </c>
      <c r="AE800" s="220">
        <v>14</v>
      </c>
      <c r="AF800" s="220">
        <v>10</v>
      </c>
      <c r="AG800" s="220">
        <v>9</v>
      </c>
      <c r="AH800" s="220">
        <v>5</v>
      </c>
      <c r="AI800" s="220">
        <v>5</v>
      </c>
      <c r="AJ800" s="220"/>
      <c r="AK800" s="343"/>
      <c r="AL800" s="344"/>
      <c r="AM800" s="220">
        <v>476.47</v>
      </c>
      <c r="AN800" s="220">
        <v>320.64</v>
      </c>
      <c r="AO800" s="220">
        <v>167.8</v>
      </c>
      <c r="AP800" s="220">
        <v>93.19</v>
      </c>
      <c r="AQ800" s="220">
        <v>474.14</v>
      </c>
      <c r="AR800" s="220"/>
      <c r="AS800" s="343"/>
      <c r="AT800" s="344"/>
      <c r="AU800" s="220">
        <v>34.033571430000002</v>
      </c>
      <c r="AV800" s="220">
        <v>22.902857139999998</v>
      </c>
      <c r="AW800" s="220">
        <v>11.985714290000001</v>
      </c>
      <c r="AX800" s="220">
        <v>6.6564285710000002</v>
      </c>
      <c r="AY800" s="220">
        <v>36.472307690000001</v>
      </c>
      <c r="AZ800" s="220"/>
      <c r="BA800" s="208"/>
    </row>
    <row r="801" spans="1:53" x14ac:dyDescent="0.25">
      <c r="A801" s="219"/>
      <c r="B801" s="10" t="s">
        <v>244</v>
      </c>
      <c r="C801" s="10"/>
      <c r="D801" s="253">
        <v>8214</v>
      </c>
      <c r="E801" s="10">
        <v>1</v>
      </c>
      <c r="F801" s="10"/>
      <c r="G801" s="10"/>
      <c r="H801" s="10"/>
      <c r="I801" s="10"/>
      <c r="J801" s="10"/>
      <c r="K801" s="343"/>
      <c r="L801" s="344"/>
      <c r="M801" s="10">
        <v>72.430000000000007</v>
      </c>
      <c r="N801" s="10">
        <v>0</v>
      </c>
      <c r="O801" s="10">
        <v>0</v>
      </c>
      <c r="P801" s="10">
        <v>0</v>
      </c>
      <c r="Q801" s="10">
        <v>0</v>
      </c>
      <c r="R801" s="10"/>
      <c r="S801" s="343"/>
      <c r="T801" s="344"/>
      <c r="U801" s="10">
        <v>72</v>
      </c>
      <c r="V801" s="10">
        <v>0</v>
      </c>
      <c r="W801" s="10">
        <v>0</v>
      </c>
      <c r="X801" s="10">
        <v>0</v>
      </c>
      <c r="Y801" s="10">
        <v>0</v>
      </c>
      <c r="Z801" s="10"/>
      <c r="AA801" s="208"/>
      <c r="AB801" s="10" t="s">
        <v>265</v>
      </c>
      <c r="AC801" s="10"/>
      <c r="AD801" s="253">
        <v>8025</v>
      </c>
      <c r="AE801" s="220">
        <v>1</v>
      </c>
      <c r="AF801" s="220">
        <v>1</v>
      </c>
      <c r="AG801" s="220">
        <v>1</v>
      </c>
      <c r="AH801" s="220">
        <v>1</v>
      </c>
      <c r="AI801" s="220">
        <v>1</v>
      </c>
      <c r="AJ801" s="220"/>
      <c r="AK801" s="343"/>
      <c r="AL801" s="344"/>
      <c r="AM801" s="220">
        <v>404.26</v>
      </c>
      <c r="AN801" s="220">
        <v>422.91</v>
      </c>
      <c r="AO801" s="220">
        <v>341.07</v>
      </c>
      <c r="AP801" s="220">
        <v>204.92</v>
      </c>
      <c r="AQ801" s="220">
        <v>1027.01</v>
      </c>
      <c r="AR801" s="220"/>
      <c r="AS801" s="343"/>
      <c r="AT801" s="344"/>
      <c r="AU801" s="220">
        <v>404.26</v>
      </c>
      <c r="AV801" s="220">
        <v>422.91</v>
      </c>
      <c r="AW801" s="220">
        <v>341.07</v>
      </c>
      <c r="AX801" s="220">
        <v>204.92</v>
      </c>
      <c r="AY801" s="220">
        <v>1027.01</v>
      </c>
      <c r="AZ801" s="220"/>
      <c r="BA801" s="208"/>
    </row>
    <row r="802" spans="1:53" x14ac:dyDescent="0.25">
      <c r="A802" s="219"/>
      <c r="B802" s="10" t="s">
        <v>244</v>
      </c>
      <c r="C802" s="10"/>
      <c r="D802" s="253">
        <v>8215</v>
      </c>
      <c r="E802" s="10">
        <v>659</v>
      </c>
      <c r="F802" s="10">
        <v>486</v>
      </c>
      <c r="G802" s="10">
        <v>434</v>
      </c>
      <c r="H802" s="10">
        <v>382</v>
      </c>
      <c r="I802" s="10">
        <v>459</v>
      </c>
      <c r="J802" s="10"/>
      <c r="K802" s="343"/>
      <c r="L802" s="344"/>
      <c r="M802" s="10">
        <v>96493.29</v>
      </c>
      <c r="N802" s="10">
        <v>88854.53</v>
      </c>
      <c r="O802" s="10">
        <v>59180.34</v>
      </c>
      <c r="P802" s="10">
        <v>37465.85</v>
      </c>
      <c r="Q802" s="10">
        <v>587810.32999999996</v>
      </c>
      <c r="R802" s="10"/>
      <c r="S802" s="343"/>
      <c r="T802" s="344"/>
      <c r="U802" s="10">
        <v>116</v>
      </c>
      <c r="V802" s="10">
        <v>107</v>
      </c>
      <c r="W802" s="10">
        <v>73</v>
      </c>
      <c r="X802" s="10">
        <v>47</v>
      </c>
      <c r="Y802" s="10">
        <v>732</v>
      </c>
      <c r="Z802" s="10"/>
      <c r="AA802" s="208"/>
      <c r="AB802" s="10" t="s">
        <v>267</v>
      </c>
      <c r="AC802" s="10"/>
      <c r="AD802" s="253">
        <v>8302</v>
      </c>
      <c r="AE802" s="220">
        <v>9</v>
      </c>
      <c r="AF802" s="220">
        <v>4</v>
      </c>
      <c r="AG802" s="220">
        <v>2</v>
      </c>
      <c r="AH802" s="220">
        <v>2</v>
      </c>
      <c r="AI802" s="220">
        <v>2</v>
      </c>
      <c r="AJ802" s="220"/>
      <c r="AK802" s="343"/>
      <c r="AL802" s="344"/>
      <c r="AM802" s="220">
        <v>1097.6500000000001</v>
      </c>
      <c r="AN802" s="220">
        <v>229.18</v>
      </c>
      <c r="AO802" s="220">
        <v>62.82</v>
      </c>
      <c r="AP802" s="220">
        <v>55.52</v>
      </c>
      <c r="AQ802" s="220">
        <v>661.56</v>
      </c>
      <c r="AR802" s="220"/>
      <c r="AS802" s="343"/>
      <c r="AT802" s="344"/>
      <c r="AU802" s="220">
        <v>121.9611111</v>
      </c>
      <c r="AV802" s="220">
        <v>25.464444440000001</v>
      </c>
      <c r="AW802" s="220">
        <v>6.98</v>
      </c>
      <c r="AX802" s="220">
        <v>6.1688888889999998</v>
      </c>
      <c r="AY802" s="220">
        <v>73.506666670000001</v>
      </c>
      <c r="AZ802" s="220"/>
      <c r="BA802" s="208"/>
    </row>
    <row r="803" spans="1:53" x14ac:dyDescent="0.25">
      <c r="A803" s="219"/>
      <c r="B803" s="10" t="s">
        <v>244</v>
      </c>
      <c r="C803" s="10"/>
      <c r="D803" s="253">
        <v>8234</v>
      </c>
      <c r="E803" s="10">
        <v>1</v>
      </c>
      <c r="F803" s="10">
        <v>1</v>
      </c>
      <c r="G803" s="10"/>
      <c r="H803" s="10"/>
      <c r="I803" s="10"/>
      <c r="J803" s="10"/>
      <c r="K803" s="343"/>
      <c r="L803" s="344"/>
      <c r="M803" s="10">
        <v>18.66</v>
      </c>
      <c r="N803" s="10">
        <v>44.32</v>
      </c>
      <c r="O803" s="10">
        <v>0</v>
      </c>
      <c r="P803" s="10">
        <v>0</v>
      </c>
      <c r="Q803" s="10">
        <v>0</v>
      </c>
      <c r="R803" s="10"/>
      <c r="S803" s="343"/>
      <c r="T803" s="344"/>
      <c r="U803" s="10">
        <v>19</v>
      </c>
      <c r="V803" s="10">
        <v>44</v>
      </c>
      <c r="W803" s="10">
        <v>0</v>
      </c>
      <c r="X803" s="10">
        <v>0</v>
      </c>
      <c r="Y803" s="10">
        <v>0</v>
      </c>
      <c r="Z803" s="10"/>
      <c r="AA803" s="208"/>
      <c r="AB803" s="10" t="s">
        <v>270</v>
      </c>
      <c r="AC803" s="10"/>
      <c r="AD803" s="253">
        <v>8320</v>
      </c>
      <c r="AE803" s="220">
        <v>13</v>
      </c>
      <c r="AF803" s="220">
        <v>10</v>
      </c>
      <c r="AG803" s="220">
        <v>6</v>
      </c>
      <c r="AH803" s="220">
        <v>8</v>
      </c>
      <c r="AI803" s="220">
        <v>8</v>
      </c>
      <c r="AJ803" s="220"/>
      <c r="AK803" s="343"/>
      <c r="AL803" s="344"/>
      <c r="AM803" s="220">
        <v>2368.9</v>
      </c>
      <c r="AN803" s="220">
        <v>1238.06</v>
      </c>
      <c r="AO803" s="220">
        <v>1547.66</v>
      </c>
      <c r="AP803" s="220">
        <v>1974.48</v>
      </c>
      <c r="AQ803" s="220">
        <v>7938.83</v>
      </c>
      <c r="AR803" s="220"/>
      <c r="AS803" s="343"/>
      <c r="AT803" s="344"/>
      <c r="AU803" s="220">
        <v>131.6055556</v>
      </c>
      <c r="AV803" s="220">
        <v>68.781111109999998</v>
      </c>
      <c r="AW803" s="220">
        <v>110.5471429</v>
      </c>
      <c r="AX803" s="220">
        <v>116.1458824</v>
      </c>
      <c r="AY803" s="220">
        <v>441.04611110000002</v>
      </c>
      <c r="AZ803" s="220"/>
      <c r="BA803" s="208"/>
    </row>
    <row r="804" spans="1:53" x14ac:dyDescent="0.25">
      <c r="A804" s="219"/>
      <c r="B804" s="10" t="s">
        <v>245</v>
      </c>
      <c r="C804" s="10"/>
      <c r="D804" s="253">
        <v>8234</v>
      </c>
      <c r="E804" s="10">
        <v>1188</v>
      </c>
      <c r="F804" s="10">
        <v>898</v>
      </c>
      <c r="G804" s="10">
        <v>742</v>
      </c>
      <c r="H804" s="10">
        <v>626</v>
      </c>
      <c r="I804" s="10">
        <v>759</v>
      </c>
      <c r="J804" s="10"/>
      <c r="K804" s="343"/>
      <c r="L804" s="344"/>
      <c r="M804" s="10">
        <v>189727.88</v>
      </c>
      <c r="N804" s="10">
        <v>160334.60999999999</v>
      </c>
      <c r="O804" s="10">
        <v>118317.24</v>
      </c>
      <c r="P804" s="10">
        <v>70935.61</v>
      </c>
      <c r="Q804" s="10">
        <v>893689.88</v>
      </c>
      <c r="R804" s="10"/>
      <c r="S804" s="343"/>
      <c r="T804" s="344"/>
      <c r="U804" s="10">
        <v>127</v>
      </c>
      <c r="V804" s="10">
        <v>107</v>
      </c>
      <c r="W804" s="10">
        <v>81</v>
      </c>
      <c r="X804" s="10">
        <v>49</v>
      </c>
      <c r="Y804" s="10">
        <v>619</v>
      </c>
      <c r="Z804" s="10"/>
      <c r="AA804" s="208"/>
      <c r="AB804" s="10" t="s">
        <v>271</v>
      </c>
      <c r="AC804" s="10"/>
      <c r="AD804" s="253">
        <v>8080</v>
      </c>
      <c r="AE804" s="220">
        <v>5</v>
      </c>
      <c r="AF804" s="220">
        <v>5</v>
      </c>
      <c r="AG804" s="220">
        <v>4</v>
      </c>
      <c r="AH804" s="220">
        <v>4</v>
      </c>
      <c r="AI804" s="220">
        <v>4</v>
      </c>
      <c r="AJ804" s="220"/>
      <c r="AK804" s="343"/>
      <c r="AL804" s="344"/>
      <c r="AM804" s="220">
        <v>2222.35</v>
      </c>
      <c r="AN804" s="220">
        <v>2641.07</v>
      </c>
      <c r="AO804" s="220">
        <v>1280.68</v>
      </c>
      <c r="AP804" s="220">
        <v>1054.6099999999999</v>
      </c>
      <c r="AQ804" s="220">
        <v>8466.89</v>
      </c>
      <c r="AR804" s="220"/>
      <c r="AS804" s="343"/>
      <c r="AT804" s="344"/>
      <c r="AU804" s="220">
        <v>444.47</v>
      </c>
      <c r="AV804" s="220">
        <v>528.21400000000006</v>
      </c>
      <c r="AW804" s="220">
        <v>256.13600000000002</v>
      </c>
      <c r="AX804" s="220">
        <v>210.922</v>
      </c>
      <c r="AY804" s="220">
        <v>1693.3779999999999</v>
      </c>
      <c r="AZ804" s="220"/>
      <c r="BA804" s="208"/>
    </row>
    <row r="805" spans="1:53" x14ac:dyDescent="0.25">
      <c r="A805" s="219"/>
      <c r="B805" s="10" t="s">
        <v>672</v>
      </c>
      <c r="C805" s="10"/>
      <c r="D805" s="253">
        <v>8234</v>
      </c>
      <c r="E805" s="10">
        <v>12</v>
      </c>
      <c r="F805" s="10">
        <v>8</v>
      </c>
      <c r="G805" s="10">
        <v>7</v>
      </c>
      <c r="H805" s="10">
        <v>4</v>
      </c>
      <c r="I805" s="10">
        <v>6</v>
      </c>
      <c r="J805" s="10"/>
      <c r="K805" s="343"/>
      <c r="L805" s="344"/>
      <c r="M805" s="10">
        <v>2517.5</v>
      </c>
      <c r="N805" s="10">
        <v>2029.21</v>
      </c>
      <c r="O805" s="10">
        <v>1030.23</v>
      </c>
      <c r="P805" s="10">
        <v>332.43</v>
      </c>
      <c r="Q805" s="10">
        <v>4501.05</v>
      </c>
      <c r="R805" s="10"/>
      <c r="S805" s="343"/>
      <c r="T805" s="344"/>
      <c r="U805" s="10">
        <v>210</v>
      </c>
      <c r="V805" s="10">
        <v>169</v>
      </c>
      <c r="W805" s="10">
        <v>86</v>
      </c>
      <c r="X805" s="10">
        <v>28</v>
      </c>
      <c r="Y805" s="10">
        <v>375</v>
      </c>
      <c r="Z805" s="10"/>
      <c r="AA805" s="208"/>
      <c r="AB805" s="10" t="s">
        <v>272</v>
      </c>
      <c r="AC805" s="10"/>
      <c r="AD805" s="253">
        <v>8232</v>
      </c>
      <c r="AE805" s="220">
        <v>1</v>
      </c>
      <c r="AF805" s="220">
        <v>1</v>
      </c>
      <c r="AG805" s="220"/>
      <c r="AH805" s="220"/>
      <c r="AI805" s="220"/>
      <c r="AJ805" s="220"/>
      <c r="AK805" s="343"/>
      <c r="AL805" s="344"/>
      <c r="AM805" s="220">
        <v>234.98</v>
      </c>
      <c r="AN805" s="220">
        <v>0.03</v>
      </c>
      <c r="AO805" s="220">
        <v>0</v>
      </c>
      <c r="AP805" s="220">
        <v>0</v>
      </c>
      <c r="AQ805" s="220">
        <v>0</v>
      </c>
      <c r="AR805" s="220"/>
      <c r="AS805" s="343"/>
      <c r="AT805" s="344"/>
      <c r="AU805" s="220">
        <v>234.98</v>
      </c>
      <c r="AV805" s="220">
        <v>0.03</v>
      </c>
      <c r="AW805" s="220">
        <v>0</v>
      </c>
      <c r="AX805" s="220">
        <v>0</v>
      </c>
      <c r="AY805" s="220">
        <v>0</v>
      </c>
      <c r="AZ805" s="220"/>
      <c r="BA805" s="208"/>
    </row>
    <row r="806" spans="1:53" x14ac:dyDescent="0.25">
      <c r="A806" s="219"/>
      <c r="B806" s="10" t="s">
        <v>246</v>
      </c>
      <c r="C806" s="10"/>
      <c r="D806" s="253">
        <v>8270</v>
      </c>
      <c r="E806" s="10">
        <v>25</v>
      </c>
      <c r="F806" s="10">
        <v>17</v>
      </c>
      <c r="G806" s="10">
        <v>13</v>
      </c>
      <c r="H806" s="10">
        <v>8</v>
      </c>
      <c r="I806" s="10">
        <v>9</v>
      </c>
      <c r="J806" s="10"/>
      <c r="K806" s="343"/>
      <c r="L806" s="344"/>
      <c r="M806" s="10">
        <v>5442.88</v>
      </c>
      <c r="N806" s="10">
        <v>4352.78</v>
      </c>
      <c r="O806" s="10">
        <v>2390.6999999999998</v>
      </c>
      <c r="P806" s="10">
        <v>1433.92</v>
      </c>
      <c r="Q806" s="10">
        <v>25880.84</v>
      </c>
      <c r="R806" s="10"/>
      <c r="S806" s="343"/>
      <c r="T806" s="344"/>
      <c r="U806" s="10">
        <v>188</v>
      </c>
      <c r="V806" s="10">
        <v>150</v>
      </c>
      <c r="W806" s="10">
        <v>82</v>
      </c>
      <c r="X806" s="10">
        <v>53</v>
      </c>
      <c r="Y806" s="10">
        <v>924</v>
      </c>
      <c r="Z806" s="10"/>
      <c r="AA806" s="208"/>
      <c r="AB806" s="10" t="s">
        <v>276</v>
      </c>
      <c r="AC806" s="10"/>
      <c r="AD806" s="253">
        <v>8343</v>
      </c>
      <c r="AE806" s="220">
        <v>2</v>
      </c>
      <c r="AF806" s="220">
        <v>1</v>
      </c>
      <c r="AG806" s="220"/>
      <c r="AH806" s="220"/>
      <c r="AI806" s="220"/>
      <c r="AJ806" s="220"/>
      <c r="AK806" s="343"/>
      <c r="AL806" s="344"/>
      <c r="AM806" s="220">
        <v>206.34</v>
      </c>
      <c r="AN806" s="220">
        <v>75.569999999999993</v>
      </c>
      <c r="AO806" s="220">
        <v>0</v>
      </c>
      <c r="AP806" s="220">
        <v>0</v>
      </c>
      <c r="AQ806" s="220">
        <v>0</v>
      </c>
      <c r="AR806" s="220"/>
      <c r="AS806" s="343"/>
      <c r="AT806" s="344"/>
      <c r="AU806" s="220">
        <v>103.17</v>
      </c>
      <c r="AV806" s="220">
        <v>37.784999999999997</v>
      </c>
      <c r="AW806" s="220">
        <v>0</v>
      </c>
      <c r="AX806" s="220">
        <v>0</v>
      </c>
      <c r="AY806" s="220">
        <v>0</v>
      </c>
      <c r="AZ806" s="220"/>
      <c r="BA806" s="208"/>
    </row>
    <row r="807" spans="1:53" x14ac:dyDescent="0.25">
      <c r="A807" s="219"/>
      <c r="B807" s="10" t="s">
        <v>248</v>
      </c>
      <c r="C807" s="10"/>
      <c r="D807" s="253">
        <v>8037</v>
      </c>
      <c r="E807" s="10">
        <v>43</v>
      </c>
      <c r="F807" s="10">
        <v>26</v>
      </c>
      <c r="G807" s="10">
        <v>19</v>
      </c>
      <c r="H807" s="10">
        <v>12</v>
      </c>
      <c r="I807" s="10">
        <v>23</v>
      </c>
      <c r="J807" s="10"/>
      <c r="K807" s="343"/>
      <c r="L807" s="344"/>
      <c r="M807" s="10">
        <v>9337.68</v>
      </c>
      <c r="N807" s="10">
        <v>5219.3500000000004</v>
      </c>
      <c r="O807" s="10">
        <v>2856.25</v>
      </c>
      <c r="P807" s="10">
        <v>1362.22</v>
      </c>
      <c r="Q807" s="10">
        <v>26548.19</v>
      </c>
      <c r="R807" s="10"/>
      <c r="S807" s="343"/>
      <c r="T807" s="344"/>
      <c r="U807" s="10">
        <v>164</v>
      </c>
      <c r="V807" s="10">
        <v>92</v>
      </c>
      <c r="W807" s="10">
        <v>50</v>
      </c>
      <c r="X807" s="10">
        <v>24</v>
      </c>
      <c r="Y807" s="10">
        <v>466</v>
      </c>
      <c r="Z807" s="10"/>
      <c r="AA807" s="208"/>
      <c r="AB807" s="10" t="s">
        <v>277</v>
      </c>
      <c r="AC807" s="10"/>
      <c r="AD807" s="253">
        <v>8204</v>
      </c>
      <c r="AE807" s="220">
        <v>1</v>
      </c>
      <c r="AF807" s="220"/>
      <c r="AG807" s="220"/>
      <c r="AH807" s="220"/>
      <c r="AI807" s="220"/>
      <c r="AJ807" s="220"/>
      <c r="AK807" s="343"/>
      <c r="AL807" s="344"/>
      <c r="AM807" s="220">
        <v>87.97</v>
      </c>
      <c r="AN807" s="220">
        <v>0</v>
      </c>
      <c r="AO807" s="220">
        <v>0</v>
      </c>
      <c r="AP807" s="220">
        <v>0</v>
      </c>
      <c r="AQ807" s="220">
        <v>0</v>
      </c>
      <c r="AR807" s="220"/>
      <c r="AS807" s="343"/>
      <c r="AT807" s="344"/>
      <c r="AU807" s="220">
        <v>87.97</v>
      </c>
      <c r="AV807" s="220">
        <v>0</v>
      </c>
      <c r="AW807" s="220">
        <v>0</v>
      </c>
      <c r="AX807" s="220">
        <v>0</v>
      </c>
      <c r="AY807" s="220">
        <v>0</v>
      </c>
      <c r="AZ807" s="220"/>
      <c r="BA807" s="208"/>
    </row>
    <row r="808" spans="1:53" x14ac:dyDescent="0.25">
      <c r="A808" s="219"/>
      <c r="B808" s="10" t="s">
        <v>249</v>
      </c>
      <c r="C808" s="10"/>
      <c r="D808" s="253">
        <v>8318</v>
      </c>
      <c r="E808" s="10">
        <v>482</v>
      </c>
      <c r="F808" s="10">
        <v>300</v>
      </c>
      <c r="G808" s="10">
        <v>257</v>
      </c>
      <c r="H808" s="10">
        <v>223</v>
      </c>
      <c r="I808" s="10">
        <v>231</v>
      </c>
      <c r="J808" s="10"/>
      <c r="K808" s="343"/>
      <c r="L808" s="344"/>
      <c r="M808" s="10">
        <v>91447.5</v>
      </c>
      <c r="N808" s="10">
        <v>67596.070000000007</v>
      </c>
      <c r="O808" s="10">
        <v>48688.05</v>
      </c>
      <c r="P808" s="10">
        <v>33542.28</v>
      </c>
      <c r="Q808" s="10">
        <v>420209.61</v>
      </c>
      <c r="R808" s="10"/>
      <c r="S808" s="343"/>
      <c r="T808" s="344"/>
      <c r="U808" s="10">
        <v>162</v>
      </c>
      <c r="V808" s="10">
        <v>120</v>
      </c>
      <c r="W808" s="10">
        <v>89</v>
      </c>
      <c r="X808" s="10">
        <v>62</v>
      </c>
      <c r="Y808" s="10">
        <v>771</v>
      </c>
      <c r="Z808" s="10"/>
      <c r="AA808" s="208"/>
      <c r="AB808" s="10" t="s">
        <v>277</v>
      </c>
      <c r="AC808" s="10"/>
      <c r="AD808" s="253">
        <v>8251</v>
      </c>
      <c r="AE808" s="220">
        <v>3</v>
      </c>
      <c r="AF808" s="220">
        <v>1</v>
      </c>
      <c r="AG808" s="220">
        <v>2</v>
      </c>
      <c r="AH808" s="220">
        <v>2</v>
      </c>
      <c r="AI808" s="220">
        <v>2</v>
      </c>
      <c r="AJ808" s="220"/>
      <c r="AK808" s="343"/>
      <c r="AL808" s="344"/>
      <c r="AM808" s="220">
        <v>339.74</v>
      </c>
      <c r="AN808" s="220">
        <v>36.47</v>
      </c>
      <c r="AO808" s="220">
        <v>213.94</v>
      </c>
      <c r="AP808" s="220">
        <v>235.26</v>
      </c>
      <c r="AQ808" s="220">
        <v>4616.05</v>
      </c>
      <c r="AR808" s="220"/>
      <c r="AS808" s="343"/>
      <c r="AT808" s="344"/>
      <c r="AU808" s="220">
        <v>84.935000000000002</v>
      </c>
      <c r="AV808" s="220">
        <v>9.1174999999999997</v>
      </c>
      <c r="AW808" s="220">
        <v>53.484999999999999</v>
      </c>
      <c r="AX808" s="220">
        <v>58.814999999999998</v>
      </c>
      <c r="AY808" s="220">
        <v>1154.0125</v>
      </c>
      <c r="AZ808" s="220"/>
      <c r="BA808" s="208"/>
    </row>
    <row r="809" spans="1:53" x14ac:dyDescent="0.25">
      <c r="A809" s="219"/>
      <c r="B809" s="10" t="s">
        <v>252</v>
      </c>
      <c r="C809" s="10"/>
      <c r="D809" s="253">
        <v>8217</v>
      </c>
      <c r="E809" s="10">
        <v>148</v>
      </c>
      <c r="F809" s="10">
        <v>112</v>
      </c>
      <c r="G809" s="10">
        <v>91</v>
      </c>
      <c r="H809" s="10">
        <v>77</v>
      </c>
      <c r="I809" s="10">
        <v>88</v>
      </c>
      <c r="J809" s="10"/>
      <c r="K809" s="343"/>
      <c r="L809" s="344"/>
      <c r="M809" s="10">
        <v>33892.050000000003</v>
      </c>
      <c r="N809" s="10">
        <v>29035.7</v>
      </c>
      <c r="O809" s="10">
        <v>19276.29</v>
      </c>
      <c r="P809" s="10">
        <v>12236.99</v>
      </c>
      <c r="Q809" s="10">
        <v>155925.88</v>
      </c>
      <c r="R809" s="10"/>
      <c r="S809" s="343"/>
      <c r="T809" s="344"/>
      <c r="U809" s="10">
        <v>187</v>
      </c>
      <c r="V809" s="10">
        <v>160</v>
      </c>
      <c r="W809" s="10">
        <v>109</v>
      </c>
      <c r="X809" s="10">
        <v>69</v>
      </c>
      <c r="Y809" s="10">
        <v>876</v>
      </c>
      <c r="Z809" s="10"/>
      <c r="AA809" s="208"/>
      <c r="AB809" s="10" t="s">
        <v>279</v>
      </c>
      <c r="AC809" s="10"/>
      <c r="AD809" s="253">
        <v>8037</v>
      </c>
      <c r="AE809" s="220">
        <v>16</v>
      </c>
      <c r="AF809" s="220">
        <v>8</v>
      </c>
      <c r="AG809" s="220">
        <v>3</v>
      </c>
      <c r="AH809" s="220">
        <v>2</v>
      </c>
      <c r="AI809" s="220">
        <v>2</v>
      </c>
      <c r="AJ809" s="220"/>
      <c r="AK809" s="343"/>
      <c r="AL809" s="344"/>
      <c r="AM809" s="220">
        <v>13649.49</v>
      </c>
      <c r="AN809" s="220">
        <v>12326.15</v>
      </c>
      <c r="AO809" s="220">
        <v>9560.01</v>
      </c>
      <c r="AP809" s="220">
        <v>369.52</v>
      </c>
      <c r="AQ809" s="220">
        <v>231.4</v>
      </c>
      <c r="AR809" s="220"/>
      <c r="AS809" s="343"/>
      <c r="AT809" s="344"/>
      <c r="AU809" s="220">
        <v>853.09312499999999</v>
      </c>
      <c r="AV809" s="220">
        <v>770.38437499999998</v>
      </c>
      <c r="AW809" s="220">
        <v>637.33399999999995</v>
      </c>
      <c r="AX809" s="220">
        <v>24.634666670000001</v>
      </c>
      <c r="AY809" s="220">
        <v>15.426666669999999</v>
      </c>
      <c r="AZ809" s="220"/>
      <c r="BA809" s="208"/>
    </row>
    <row r="810" spans="1:53" x14ac:dyDescent="0.25">
      <c r="A810" s="219"/>
      <c r="B810" s="10" t="s">
        <v>254</v>
      </c>
      <c r="C810" s="10"/>
      <c r="D810" s="253">
        <v>7632</v>
      </c>
      <c r="E810" s="10">
        <v>2</v>
      </c>
      <c r="F810" s="10">
        <v>1</v>
      </c>
      <c r="G810" s="10">
        <v>1</v>
      </c>
      <c r="H810" s="10"/>
      <c r="I810" s="10">
        <v>1</v>
      </c>
      <c r="J810" s="10"/>
      <c r="K810" s="343"/>
      <c r="L810" s="344"/>
      <c r="M810" s="10">
        <v>947.94</v>
      </c>
      <c r="N810" s="10">
        <v>388</v>
      </c>
      <c r="O810" s="10">
        <v>387.96</v>
      </c>
      <c r="P810" s="10">
        <v>0</v>
      </c>
      <c r="Q810" s="10">
        <v>298.02999999999997</v>
      </c>
      <c r="R810" s="10"/>
      <c r="S810" s="343"/>
      <c r="T810" s="344"/>
      <c r="U810" s="10">
        <v>474</v>
      </c>
      <c r="V810" s="10">
        <v>194</v>
      </c>
      <c r="W810" s="10">
        <v>194</v>
      </c>
      <c r="X810" s="10">
        <v>0</v>
      </c>
      <c r="Y810" s="10">
        <v>149</v>
      </c>
      <c r="Z810" s="10"/>
      <c r="AA810" s="208"/>
      <c r="AB810" s="10" t="s">
        <v>281</v>
      </c>
      <c r="AC810" s="10"/>
      <c r="AD810" s="253">
        <v>8321</v>
      </c>
      <c r="AE810" s="220">
        <v>5</v>
      </c>
      <c r="AF810" s="220">
        <v>5</v>
      </c>
      <c r="AG810" s="220">
        <v>5</v>
      </c>
      <c r="AH810" s="220">
        <v>4</v>
      </c>
      <c r="AI810" s="220">
        <v>4</v>
      </c>
      <c r="AJ810" s="220"/>
      <c r="AK810" s="343"/>
      <c r="AL810" s="344"/>
      <c r="AM810" s="220">
        <v>4826.13</v>
      </c>
      <c r="AN810" s="220">
        <v>4625.76</v>
      </c>
      <c r="AO810" s="220">
        <v>2609.83</v>
      </c>
      <c r="AP810" s="220">
        <v>134.22999999999999</v>
      </c>
      <c r="AQ810" s="220">
        <v>-10741.7</v>
      </c>
      <c r="AR810" s="220"/>
      <c r="AS810" s="343"/>
      <c r="AT810" s="344"/>
      <c r="AU810" s="220">
        <v>965.226</v>
      </c>
      <c r="AV810" s="220">
        <v>925.15200000000004</v>
      </c>
      <c r="AW810" s="220">
        <v>521.96600000000001</v>
      </c>
      <c r="AX810" s="220">
        <v>26.846</v>
      </c>
      <c r="AY810" s="220">
        <v>-2148.34</v>
      </c>
      <c r="AZ810" s="220"/>
      <c r="BA810" s="208"/>
    </row>
    <row r="811" spans="1:53" x14ac:dyDescent="0.25">
      <c r="A811" s="219"/>
      <c r="B811" s="10" t="s">
        <v>257</v>
      </c>
      <c r="C811" s="10"/>
      <c r="D811" s="253">
        <v>8234</v>
      </c>
      <c r="E811" s="10">
        <v>8</v>
      </c>
      <c r="F811" s="10">
        <v>9</v>
      </c>
      <c r="G811" s="10">
        <v>8</v>
      </c>
      <c r="H811" s="10">
        <v>6</v>
      </c>
      <c r="I811" s="10">
        <v>6</v>
      </c>
      <c r="J811" s="10"/>
      <c r="K811" s="343"/>
      <c r="L811" s="344"/>
      <c r="M811" s="10">
        <v>1044.83</v>
      </c>
      <c r="N811" s="10">
        <v>2166.4</v>
      </c>
      <c r="O811" s="10">
        <v>1265.83</v>
      </c>
      <c r="P811" s="10">
        <v>481.58</v>
      </c>
      <c r="Q811" s="10">
        <v>6411.45</v>
      </c>
      <c r="R811" s="10"/>
      <c r="S811" s="343"/>
      <c r="T811" s="344"/>
      <c r="U811" s="10">
        <v>95</v>
      </c>
      <c r="V811" s="10">
        <v>197</v>
      </c>
      <c r="W811" s="10">
        <v>115</v>
      </c>
      <c r="X811" s="10">
        <v>44</v>
      </c>
      <c r="Y811" s="10">
        <v>583</v>
      </c>
      <c r="Z811" s="10"/>
      <c r="AA811" s="208"/>
      <c r="AB811" s="10" t="s">
        <v>286</v>
      </c>
      <c r="AC811" s="10"/>
      <c r="AD811" s="253">
        <v>8322</v>
      </c>
      <c r="AE811" s="220">
        <v>77</v>
      </c>
      <c r="AF811" s="220">
        <v>45</v>
      </c>
      <c r="AG811" s="220">
        <v>37</v>
      </c>
      <c r="AH811" s="220">
        <v>30</v>
      </c>
      <c r="AI811" s="220">
        <v>26</v>
      </c>
      <c r="AJ811" s="220"/>
      <c r="AK811" s="343"/>
      <c r="AL811" s="344"/>
      <c r="AM811" s="220">
        <v>10905.86</v>
      </c>
      <c r="AN811" s="220">
        <v>3157.06</v>
      </c>
      <c r="AO811" s="220">
        <v>3353.64</v>
      </c>
      <c r="AP811" s="220">
        <v>4967.95</v>
      </c>
      <c r="AQ811" s="220">
        <v>14257.38</v>
      </c>
      <c r="AR811" s="220"/>
      <c r="AS811" s="343"/>
      <c r="AT811" s="344"/>
      <c r="AU811" s="220">
        <v>139.8187179</v>
      </c>
      <c r="AV811" s="220">
        <v>40.475128210000001</v>
      </c>
      <c r="AW811" s="220">
        <v>47.234366199999997</v>
      </c>
      <c r="AX811" s="220">
        <v>70.970714290000004</v>
      </c>
      <c r="AY811" s="220">
        <v>190.0984</v>
      </c>
      <c r="AZ811" s="220"/>
      <c r="BA811" s="208"/>
    </row>
    <row r="812" spans="1:53" x14ac:dyDescent="0.25">
      <c r="A812" s="219"/>
      <c r="B812" s="10" t="s">
        <v>257</v>
      </c>
      <c r="C812" s="10"/>
      <c r="D812" s="253">
        <v>8330</v>
      </c>
      <c r="E812" s="10">
        <v>34</v>
      </c>
      <c r="F812" s="10">
        <v>26</v>
      </c>
      <c r="G812" s="10">
        <v>20</v>
      </c>
      <c r="H812" s="10">
        <v>21</v>
      </c>
      <c r="I812" s="10">
        <v>20</v>
      </c>
      <c r="J812" s="10"/>
      <c r="K812" s="343"/>
      <c r="L812" s="344"/>
      <c r="M812" s="10">
        <v>4867.78</v>
      </c>
      <c r="N812" s="10">
        <v>3947.67</v>
      </c>
      <c r="O812" s="10">
        <v>2582.2600000000002</v>
      </c>
      <c r="P812" s="10">
        <v>3413.12</v>
      </c>
      <c r="Q812" s="10">
        <v>24023.23</v>
      </c>
      <c r="R812" s="10"/>
      <c r="S812" s="343"/>
      <c r="T812" s="344"/>
      <c r="U812" s="10">
        <v>106</v>
      </c>
      <c r="V812" s="10">
        <v>86</v>
      </c>
      <c r="W812" s="10">
        <v>57</v>
      </c>
      <c r="X812" s="10">
        <v>78</v>
      </c>
      <c r="Y812" s="10">
        <v>534</v>
      </c>
      <c r="Z812" s="10"/>
      <c r="AA812" s="208"/>
      <c r="AB812" s="10" t="s">
        <v>286</v>
      </c>
      <c r="AC812" s="10"/>
      <c r="AD812" s="253">
        <v>8344</v>
      </c>
      <c r="AE812" s="220">
        <v>1</v>
      </c>
      <c r="AF812" s="220">
        <v>1</v>
      </c>
      <c r="AG812" s="220">
        <v>1</v>
      </c>
      <c r="AH812" s="220">
        <v>1</v>
      </c>
      <c r="AI812" s="220">
        <v>1</v>
      </c>
      <c r="AJ812" s="220"/>
      <c r="AK812" s="343"/>
      <c r="AL812" s="344"/>
      <c r="AM812" s="220">
        <v>106.83</v>
      </c>
      <c r="AN812" s="220">
        <v>113.55</v>
      </c>
      <c r="AO812" s="220">
        <v>99.05</v>
      </c>
      <c r="AP812" s="220">
        <v>85.38</v>
      </c>
      <c r="AQ812" s="220">
        <v>475.14</v>
      </c>
      <c r="AR812" s="220"/>
      <c r="AS812" s="343"/>
      <c r="AT812" s="344"/>
      <c r="AU812" s="220">
        <v>106.83</v>
      </c>
      <c r="AV812" s="220">
        <v>113.55</v>
      </c>
      <c r="AW812" s="220">
        <v>99.05</v>
      </c>
      <c r="AX812" s="220">
        <v>85.38</v>
      </c>
      <c r="AY812" s="220">
        <v>475.14</v>
      </c>
      <c r="AZ812" s="220"/>
      <c r="BA812" s="208"/>
    </row>
    <row r="813" spans="1:53" x14ac:dyDescent="0.25">
      <c r="A813" s="219"/>
      <c r="B813" s="10" t="s">
        <v>258</v>
      </c>
      <c r="C813" s="10"/>
      <c r="D813" s="253">
        <v>5081</v>
      </c>
      <c r="E813" s="10">
        <v>1</v>
      </c>
      <c r="F813" s="10">
        <v>1</v>
      </c>
      <c r="G813" s="10">
        <v>1</v>
      </c>
      <c r="H813" s="10"/>
      <c r="I813" s="10"/>
      <c r="J813" s="10"/>
      <c r="K813" s="343"/>
      <c r="L813" s="344"/>
      <c r="M813" s="10">
        <v>429.59</v>
      </c>
      <c r="N813" s="10">
        <v>191</v>
      </c>
      <c r="O813" s="10">
        <v>67.86</v>
      </c>
      <c r="P813" s="10">
        <v>0</v>
      </c>
      <c r="Q813" s="10">
        <v>0</v>
      </c>
      <c r="R813" s="10"/>
      <c r="S813" s="343"/>
      <c r="T813" s="344"/>
      <c r="U813" s="10">
        <v>430</v>
      </c>
      <c r="V813" s="10">
        <v>191</v>
      </c>
      <c r="W813" s="10">
        <v>68</v>
      </c>
      <c r="X813" s="10">
        <v>0</v>
      </c>
      <c r="Y813" s="10">
        <v>0</v>
      </c>
      <c r="Z813" s="10"/>
      <c r="AA813" s="208"/>
      <c r="AB813" s="10" t="s">
        <v>288</v>
      </c>
      <c r="AC813" s="10"/>
      <c r="AD813" s="253">
        <v>8205</v>
      </c>
      <c r="AE813" s="220">
        <v>11</v>
      </c>
      <c r="AF813" s="220">
        <v>5</v>
      </c>
      <c r="AG813" s="220">
        <v>2</v>
      </c>
      <c r="AH813" s="220">
        <v>1</v>
      </c>
      <c r="AI813" s="220">
        <v>1</v>
      </c>
      <c r="AJ813" s="220"/>
      <c r="AK813" s="343"/>
      <c r="AL813" s="344"/>
      <c r="AM813" s="220">
        <v>1528.81</v>
      </c>
      <c r="AN813" s="220">
        <v>926.39</v>
      </c>
      <c r="AO813" s="220">
        <v>312.45999999999998</v>
      </c>
      <c r="AP813" s="220">
        <v>144.38</v>
      </c>
      <c r="AQ813" s="220">
        <v>710.6</v>
      </c>
      <c r="AR813" s="220"/>
      <c r="AS813" s="343"/>
      <c r="AT813" s="344"/>
      <c r="AU813" s="220">
        <v>127.4008333</v>
      </c>
      <c r="AV813" s="220">
        <v>77.199166669999997</v>
      </c>
      <c r="AW813" s="220">
        <v>31.245999999999999</v>
      </c>
      <c r="AX813" s="220">
        <v>16.042222219999999</v>
      </c>
      <c r="AY813" s="220">
        <v>71.06</v>
      </c>
      <c r="AZ813" s="220"/>
      <c r="BA813" s="208"/>
    </row>
    <row r="814" spans="1:53" x14ac:dyDescent="0.25">
      <c r="A814" s="219"/>
      <c r="B814" s="10" t="s">
        <v>258</v>
      </c>
      <c r="C814" s="10"/>
      <c r="D814" s="253">
        <v>8081</v>
      </c>
      <c r="E814" s="10">
        <v>1431</v>
      </c>
      <c r="F814" s="10">
        <v>865</v>
      </c>
      <c r="G814" s="10">
        <v>709</v>
      </c>
      <c r="H814" s="10">
        <v>675</v>
      </c>
      <c r="I814" s="10">
        <v>866</v>
      </c>
      <c r="J814" s="10"/>
      <c r="K814" s="343"/>
      <c r="L814" s="344"/>
      <c r="M814" s="10">
        <v>313067.40000000002</v>
      </c>
      <c r="N814" s="10">
        <v>184098.25</v>
      </c>
      <c r="O814" s="10">
        <v>152312.71</v>
      </c>
      <c r="P814" s="10">
        <v>110176.3</v>
      </c>
      <c r="Q814" s="10">
        <v>1400446.28</v>
      </c>
      <c r="R814" s="10"/>
      <c r="S814" s="343"/>
      <c r="T814" s="344"/>
      <c r="U814" s="10">
        <v>175</v>
      </c>
      <c r="V814" s="10">
        <v>103</v>
      </c>
      <c r="W814" s="10">
        <v>90</v>
      </c>
      <c r="X814" s="10">
        <v>66</v>
      </c>
      <c r="Y814" s="10">
        <v>810</v>
      </c>
      <c r="Z814" s="10"/>
      <c r="AA814" s="208"/>
      <c r="AB814" s="10" t="s">
        <v>291</v>
      </c>
      <c r="AC814" s="10"/>
      <c r="AD814" s="253">
        <v>8345</v>
      </c>
      <c r="AE814" s="220">
        <v>1</v>
      </c>
      <c r="AF814" s="220"/>
      <c r="AG814" s="220"/>
      <c r="AH814" s="220"/>
      <c r="AI814" s="220"/>
      <c r="AJ814" s="220"/>
      <c r="AK814" s="343"/>
      <c r="AL814" s="344"/>
      <c r="AM814" s="220">
        <v>37.880000000000003</v>
      </c>
      <c r="AN814" s="220">
        <v>0</v>
      </c>
      <c r="AO814" s="220">
        <v>0</v>
      </c>
      <c r="AP814" s="220">
        <v>0</v>
      </c>
      <c r="AQ814" s="220">
        <v>0</v>
      </c>
      <c r="AR814" s="220"/>
      <c r="AS814" s="343"/>
      <c r="AT814" s="344"/>
      <c r="AU814" s="220">
        <v>37.880000000000003</v>
      </c>
      <c r="AV814" s="220">
        <v>0</v>
      </c>
      <c r="AW814" s="220">
        <v>0</v>
      </c>
      <c r="AX814" s="220">
        <v>0</v>
      </c>
      <c r="AY814" s="220">
        <v>0</v>
      </c>
      <c r="AZ814" s="220"/>
      <c r="BA814" s="208"/>
    </row>
    <row r="815" spans="1:53" x14ac:dyDescent="0.25">
      <c r="A815" s="219"/>
      <c r="B815" s="10" t="s">
        <v>261</v>
      </c>
      <c r="C815" s="10"/>
      <c r="D815" s="253">
        <v>8204</v>
      </c>
      <c r="E815" s="10">
        <v>242</v>
      </c>
      <c r="F815" s="10">
        <v>170</v>
      </c>
      <c r="G815" s="10">
        <v>126</v>
      </c>
      <c r="H815" s="10">
        <v>106</v>
      </c>
      <c r="I815" s="10">
        <v>110</v>
      </c>
      <c r="J815" s="10"/>
      <c r="K815" s="343"/>
      <c r="L815" s="344"/>
      <c r="M815" s="10">
        <v>29999.08</v>
      </c>
      <c r="N815" s="10">
        <v>26048.66</v>
      </c>
      <c r="O815" s="10">
        <v>14381.06</v>
      </c>
      <c r="P815" s="10">
        <v>10583.3</v>
      </c>
      <c r="Q815" s="10">
        <v>116807.39</v>
      </c>
      <c r="R815" s="10"/>
      <c r="S815" s="343"/>
      <c r="T815" s="344"/>
      <c r="U815" s="10">
        <v>108</v>
      </c>
      <c r="V815" s="10">
        <v>93</v>
      </c>
      <c r="W815" s="10">
        <v>53</v>
      </c>
      <c r="X815" s="10">
        <v>39</v>
      </c>
      <c r="Y815" s="10">
        <v>429</v>
      </c>
      <c r="Z815" s="10"/>
      <c r="AA815" s="208"/>
      <c r="AB815" s="10" t="s">
        <v>293</v>
      </c>
      <c r="AC815" s="10"/>
      <c r="AD815" s="253">
        <v>8215</v>
      </c>
      <c r="AE815" s="220">
        <v>14</v>
      </c>
      <c r="AF815" s="220">
        <v>11</v>
      </c>
      <c r="AG815" s="220">
        <v>8</v>
      </c>
      <c r="AH815" s="220">
        <v>7</v>
      </c>
      <c r="AI815" s="220">
        <v>6</v>
      </c>
      <c r="AJ815" s="220"/>
      <c r="AK815" s="343"/>
      <c r="AL815" s="344"/>
      <c r="AM815" s="220">
        <v>4905.1400000000003</v>
      </c>
      <c r="AN815" s="220">
        <v>1005.34</v>
      </c>
      <c r="AO815" s="220">
        <v>563.16999999999996</v>
      </c>
      <c r="AP815" s="220">
        <v>413.73</v>
      </c>
      <c r="AQ815" s="220">
        <v>1626.48</v>
      </c>
      <c r="AR815" s="220"/>
      <c r="AS815" s="343"/>
      <c r="AT815" s="344"/>
      <c r="AU815" s="220">
        <v>327.00933329999998</v>
      </c>
      <c r="AV815" s="220">
        <v>67.022666670000007</v>
      </c>
      <c r="AW815" s="220">
        <v>37.544666669999998</v>
      </c>
      <c r="AX815" s="220">
        <v>29.55214286</v>
      </c>
      <c r="AY815" s="220">
        <v>116.17714290000001</v>
      </c>
      <c r="AZ815" s="220"/>
      <c r="BA815" s="208"/>
    </row>
    <row r="816" spans="1:53" x14ac:dyDescent="0.25">
      <c r="A816" s="219"/>
      <c r="B816" s="10" t="s">
        <v>261</v>
      </c>
      <c r="C816" s="10"/>
      <c r="D816" s="253">
        <v>8271</v>
      </c>
      <c r="E816" s="10"/>
      <c r="F816" s="10">
        <v>1</v>
      </c>
      <c r="G816" s="10"/>
      <c r="H816" s="10"/>
      <c r="I816" s="10"/>
      <c r="J816" s="10"/>
      <c r="K816" s="343"/>
      <c r="L816" s="344"/>
      <c r="M816" s="10">
        <v>0</v>
      </c>
      <c r="N816" s="10">
        <v>15</v>
      </c>
      <c r="O816" s="10"/>
      <c r="P816" s="10"/>
      <c r="Q816" s="10"/>
      <c r="R816" s="10"/>
      <c r="S816" s="343"/>
      <c r="T816" s="344"/>
      <c r="U816" s="10">
        <v>0</v>
      </c>
      <c r="V816" s="10">
        <v>15</v>
      </c>
      <c r="W816" s="10"/>
      <c r="X816" s="10"/>
      <c r="Y816" s="10"/>
      <c r="Z816" s="10"/>
      <c r="AA816" s="208"/>
      <c r="AB816" s="10" t="s">
        <v>294</v>
      </c>
      <c r="AC816" s="10"/>
      <c r="AD816" s="253">
        <v>8026</v>
      </c>
      <c r="AE816" s="220">
        <v>23</v>
      </c>
      <c r="AF816" s="220">
        <v>10</v>
      </c>
      <c r="AG816" s="220">
        <v>6</v>
      </c>
      <c r="AH816" s="220">
        <v>3</v>
      </c>
      <c r="AI816" s="220">
        <v>4</v>
      </c>
      <c r="AJ816" s="220"/>
      <c r="AK816" s="343"/>
      <c r="AL816" s="344"/>
      <c r="AM816" s="220">
        <v>20700.54</v>
      </c>
      <c r="AN816" s="220">
        <v>7723.95</v>
      </c>
      <c r="AO816" s="220">
        <v>1335.29</v>
      </c>
      <c r="AP816" s="220">
        <v>744.7</v>
      </c>
      <c r="AQ816" s="220">
        <v>11276.84</v>
      </c>
      <c r="AR816" s="220"/>
      <c r="AS816" s="343"/>
      <c r="AT816" s="344"/>
      <c r="AU816" s="220">
        <v>828.02160000000003</v>
      </c>
      <c r="AV816" s="220">
        <v>308.95800000000003</v>
      </c>
      <c r="AW816" s="220">
        <v>58.056086960000002</v>
      </c>
      <c r="AX816" s="220">
        <v>32.378260869999998</v>
      </c>
      <c r="AY816" s="220">
        <v>469.86833330000002</v>
      </c>
      <c r="AZ816" s="220"/>
      <c r="BA816" s="208"/>
    </row>
    <row r="817" spans="1:53" x14ac:dyDescent="0.25">
      <c r="A817" s="219"/>
      <c r="B817" s="10" t="s">
        <v>263</v>
      </c>
      <c r="C817" s="10"/>
      <c r="D817" s="253">
        <v>8319</v>
      </c>
      <c r="E817" s="10">
        <v>75</v>
      </c>
      <c r="F817" s="10">
        <v>57</v>
      </c>
      <c r="G817" s="10">
        <v>48</v>
      </c>
      <c r="H817" s="10">
        <v>45</v>
      </c>
      <c r="I817" s="10">
        <v>41</v>
      </c>
      <c r="J817" s="10"/>
      <c r="K817" s="343"/>
      <c r="L817" s="344"/>
      <c r="M817" s="10">
        <v>16946.91</v>
      </c>
      <c r="N817" s="10">
        <v>11707.93</v>
      </c>
      <c r="O817" s="10">
        <v>10574.92</v>
      </c>
      <c r="P817" s="10">
        <v>6382.73</v>
      </c>
      <c r="Q817" s="10">
        <v>81386.94</v>
      </c>
      <c r="R817" s="10"/>
      <c r="S817" s="343"/>
      <c r="T817" s="344"/>
      <c r="U817" s="10">
        <v>193</v>
      </c>
      <c r="V817" s="10">
        <v>133</v>
      </c>
      <c r="W817" s="10">
        <v>123</v>
      </c>
      <c r="X817" s="10">
        <v>73</v>
      </c>
      <c r="Y817" s="10">
        <v>935</v>
      </c>
      <c r="Z817" s="10"/>
      <c r="AA817" s="208"/>
      <c r="AB817" s="10" t="s">
        <v>296</v>
      </c>
      <c r="AC817" s="10"/>
      <c r="AD817" s="253">
        <v>8027</v>
      </c>
      <c r="AE817" s="220">
        <v>26</v>
      </c>
      <c r="AF817" s="220">
        <v>18</v>
      </c>
      <c r="AG817" s="220">
        <v>11</v>
      </c>
      <c r="AH817" s="220">
        <v>6</v>
      </c>
      <c r="AI817" s="220">
        <v>6</v>
      </c>
      <c r="AJ817" s="220"/>
      <c r="AK817" s="343"/>
      <c r="AL817" s="344"/>
      <c r="AM817" s="220">
        <v>9689.3700000000008</v>
      </c>
      <c r="AN817" s="220">
        <v>5811.01</v>
      </c>
      <c r="AO817" s="220">
        <v>1192.3699999999999</v>
      </c>
      <c r="AP817" s="220">
        <v>803.27</v>
      </c>
      <c r="AQ817" s="220">
        <v>3010.82</v>
      </c>
      <c r="AR817" s="220"/>
      <c r="AS817" s="343"/>
      <c r="AT817" s="344"/>
      <c r="AU817" s="220">
        <v>346.04892860000001</v>
      </c>
      <c r="AV817" s="220">
        <v>207.5360714</v>
      </c>
      <c r="AW817" s="220">
        <v>47.694800000000001</v>
      </c>
      <c r="AX817" s="220">
        <v>32.130800000000001</v>
      </c>
      <c r="AY817" s="220">
        <v>111.5118519</v>
      </c>
      <c r="AZ817" s="220"/>
      <c r="BA817" s="208"/>
    </row>
    <row r="818" spans="1:53" x14ac:dyDescent="0.25">
      <c r="A818" s="219"/>
      <c r="B818" s="10" t="s">
        <v>263</v>
      </c>
      <c r="C818" s="10"/>
      <c r="D818" s="253">
        <v>8330</v>
      </c>
      <c r="E818" s="10">
        <v>2</v>
      </c>
      <c r="F818" s="10">
        <v>2</v>
      </c>
      <c r="G818" s="10">
        <v>1</v>
      </c>
      <c r="H818" s="10">
        <v>1</v>
      </c>
      <c r="I818" s="10">
        <v>1</v>
      </c>
      <c r="J818" s="10"/>
      <c r="K818" s="343"/>
      <c r="L818" s="344"/>
      <c r="M818" s="10">
        <v>396</v>
      </c>
      <c r="N818" s="10">
        <v>489.61</v>
      </c>
      <c r="O818" s="10">
        <v>243.05</v>
      </c>
      <c r="P818" s="10">
        <v>8.52</v>
      </c>
      <c r="Q818" s="10">
        <v>169.28</v>
      </c>
      <c r="R818" s="10"/>
      <c r="S818" s="343"/>
      <c r="T818" s="344"/>
      <c r="U818" s="10">
        <v>198</v>
      </c>
      <c r="V818" s="10">
        <v>245</v>
      </c>
      <c r="W818" s="10">
        <v>243</v>
      </c>
      <c r="X818" s="10">
        <v>9</v>
      </c>
      <c r="Y818" s="10">
        <v>169</v>
      </c>
      <c r="Z818" s="10"/>
      <c r="AA818" s="208"/>
      <c r="AB818" s="10" t="s">
        <v>298</v>
      </c>
      <c r="AC818" s="10"/>
      <c r="AD818" s="253">
        <v>8028</v>
      </c>
      <c r="AE818" s="220">
        <v>119</v>
      </c>
      <c r="AF818" s="220">
        <v>68</v>
      </c>
      <c r="AG818" s="220">
        <v>47</v>
      </c>
      <c r="AH818" s="220">
        <v>25</v>
      </c>
      <c r="AI818" s="220">
        <v>30</v>
      </c>
      <c r="AJ818" s="220"/>
      <c r="AK818" s="343"/>
      <c r="AL818" s="344"/>
      <c r="AM818" s="220">
        <v>57093.14</v>
      </c>
      <c r="AN818" s="220">
        <v>18286.439999999999</v>
      </c>
      <c r="AO818" s="220">
        <v>9629.69</v>
      </c>
      <c r="AP818" s="220">
        <v>6086.39</v>
      </c>
      <c r="AQ818" s="220">
        <v>34965.9</v>
      </c>
      <c r="AR818" s="220"/>
      <c r="AS818" s="343"/>
      <c r="AT818" s="344"/>
      <c r="AU818" s="220">
        <v>449.55228349999999</v>
      </c>
      <c r="AV818" s="220">
        <v>143.9877165</v>
      </c>
      <c r="AW818" s="220">
        <v>80.247416670000007</v>
      </c>
      <c r="AX818" s="220">
        <v>52.468879309999998</v>
      </c>
      <c r="AY818" s="220">
        <v>298.85384620000002</v>
      </c>
      <c r="AZ818" s="220"/>
      <c r="BA818" s="208"/>
    </row>
    <row r="819" spans="1:53" x14ac:dyDescent="0.25">
      <c r="A819" s="219"/>
      <c r="B819" s="10" t="s">
        <v>719</v>
      </c>
      <c r="C819" s="10"/>
      <c r="D819" s="253">
        <v>8330</v>
      </c>
      <c r="E819" s="10">
        <v>1</v>
      </c>
      <c r="F819" s="10">
        <v>1</v>
      </c>
      <c r="G819" s="10">
        <v>1</v>
      </c>
      <c r="H819" s="10"/>
      <c r="I819" s="10"/>
      <c r="J819" s="10"/>
      <c r="K819" s="343"/>
      <c r="L819" s="344"/>
      <c r="M819" s="10">
        <v>438</v>
      </c>
      <c r="N819" s="10">
        <v>438</v>
      </c>
      <c r="O819" s="10">
        <v>288.74</v>
      </c>
      <c r="P819" s="10">
        <v>0</v>
      </c>
      <c r="Q819" s="10">
        <v>0</v>
      </c>
      <c r="R819" s="10"/>
      <c r="S819" s="343"/>
      <c r="T819" s="344"/>
      <c r="U819" s="10">
        <v>438</v>
      </c>
      <c r="V819" s="10">
        <v>438</v>
      </c>
      <c r="W819" s="10">
        <v>289</v>
      </c>
      <c r="X819" s="10">
        <v>0</v>
      </c>
      <c r="Y819" s="10">
        <v>0</v>
      </c>
      <c r="Z819" s="10"/>
      <c r="AA819" s="208"/>
      <c r="AB819" s="10" t="s">
        <v>300</v>
      </c>
      <c r="AC819" s="10"/>
      <c r="AD819" s="253">
        <v>8218</v>
      </c>
      <c r="AE819" s="220">
        <v>5</v>
      </c>
      <c r="AF819" s="220">
        <v>4</v>
      </c>
      <c r="AG819" s="220">
        <v>2</v>
      </c>
      <c r="AH819" s="220">
        <v>1</v>
      </c>
      <c r="AI819" s="220">
        <v>2</v>
      </c>
      <c r="AJ819" s="220"/>
      <c r="AK819" s="343"/>
      <c r="AL819" s="344"/>
      <c r="AM819" s="220">
        <v>360.23</v>
      </c>
      <c r="AN819" s="220">
        <v>196.87</v>
      </c>
      <c r="AO819" s="220">
        <v>86.6</v>
      </c>
      <c r="AP819" s="220">
        <v>12.37</v>
      </c>
      <c r="AQ819" s="220">
        <v>59.54</v>
      </c>
      <c r="AR819" s="220"/>
      <c r="AS819" s="343"/>
      <c r="AT819" s="344"/>
      <c r="AU819" s="220">
        <v>60.03833333</v>
      </c>
      <c r="AV819" s="220">
        <v>32.811666670000001</v>
      </c>
      <c r="AW819" s="220">
        <v>17.32</v>
      </c>
      <c r="AX819" s="220">
        <v>2.4740000000000002</v>
      </c>
      <c r="AY819" s="220">
        <v>9.9233333330000004</v>
      </c>
      <c r="AZ819" s="220"/>
      <c r="BA819" s="208"/>
    </row>
    <row r="820" spans="1:53" x14ac:dyDescent="0.25">
      <c r="A820" s="219"/>
      <c r="B820" s="10" t="s">
        <v>265</v>
      </c>
      <c r="C820" s="10"/>
      <c r="D820" s="253">
        <v>8025</v>
      </c>
      <c r="E820" s="10">
        <v>19</v>
      </c>
      <c r="F820" s="10">
        <v>11</v>
      </c>
      <c r="G820" s="10">
        <v>9</v>
      </c>
      <c r="H820" s="10">
        <v>9</v>
      </c>
      <c r="I820" s="10">
        <v>8</v>
      </c>
      <c r="J820" s="10"/>
      <c r="K820" s="343"/>
      <c r="L820" s="344"/>
      <c r="M820" s="10">
        <v>3635.45</v>
      </c>
      <c r="N820" s="10">
        <v>2408.65</v>
      </c>
      <c r="O820" s="10">
        <v>1906.17</v>
      </c>
      <c r="P820" s="10">
        <v>1381.13</v>
      </c>
      <c r="Q820" s="10">
        <v>7916.61</v>
      </c>
      <c r="R820" s="10"/>
      <c r="S820" s="343"/>
      <c r="T820" s="344"/>
      <c r="U820" s="10">
        <v>165</v>
      </c>
      <c r="V820" s="10">
        <v>109</v>
      </c>
      <c r="W820" s="10">
        <v>87</v>
      </c>
      <c r="X820" s="10">
        <v>66</v>
      </c>
      <c r="Y820" s="10">
        <v>360</v>
      </c>
      <c r="Z820" s="10"/>
      <c r="AA820" s="208"/>
      <c r="AB820" s="10" t="s">
        <v>303</v>
      </c>
      <c r="AC820" s="10"/>
      <c r="AD820" s="253">
        <v>8260</v>
      </c>
      <c r="AE820" s="220">
        <v>3</v>
      </c>
      <c r="AF820" s="220">
        <v>3</v>
      </c>
      <c r="AG820" s="220">
        <v>3</v>
      </c>
      <c r="AH820" s="220">
        <v>1</v>
      </c>
      <c r="AI820" s="220">
        <v>1</v>
      </c>
      <c r="AJ820" s="220"/>
      <c r="AK820" s="343"/>
      <c r="AL820" s="344"/>
      <c r="AM820" s="220">
        <v>107.47</v>
      </c>
      <c r="AN820" s="220">
        <v>116.26</v>
      </c>
      <c r="AO820" s="220">
        <v>116.46</v>
      </c>
      <c r="AP820" s="220">
        <v>90.32</v>
      </c>
      <c r="AQ820" s="220">
        <v>18.36</v>
      </c>
      <c r="AR820" s="220"/>
      <c r="AS820" s="343"/>
      <c r="AT820" s="344"/>
      <c r="AU820" s="220">
        <v>35.823333329999997</v>
      </c>
      <c r="AV820" s="220">
        <v>38.753333329999997</v>
      </c>
      <c r="AW820" s="220">
        <v>38.82</v>
      </c>
      <c r="AX820" s="220">
        <v>30.106666669999999</v>
      </c>
      <c r="AY820" s="220">
        <v>6.12</v>
      </c>
      <c r="AZ820" s="220"/>
      <c r="BA820" s="208"/>
    </row>
    <row r="821" spans="1:53" x14ac:dyDescent="0.25">
      <c r="A821" s="219"/>
      <c r="B821" s="10" t="s">
        <v>267</v>
      </c>
      <c r="C821" s="10"/>
      <c r="D821" s="253">
        <v>8302</v>
      </c>
      <c r="E821" s="10">
        <v>29</v>
      </c>
      <c r="F821" s="10">
        <v>17</v>
      </c>
      <c r="G821" s="10">
        <v>17</v>
      </c>
      <c r="H821" s="10">
        <v>16</v>
      </c>
      <c r="I821" s="10">
        <v>17</v>
      </c>
      <c r="J821" s="10"/>
      <c r="K821" s="343"/>
      <c r="L821" s="344"/>
      <c r="M821" s="10">
        <v>4293.7700000000004</v>
      </c>
      <c r="N821" s="10">
        <v>3112.79</v>
      </c>
      <c r="O821" s="10">
        <v>3304.92</v>
      </c>
      <c r="P821" s="10">
        <v>1884.45</v>
      </c>
      <c r="Q821" s="10">
        <v>19255.169999999998</v>
      </c>
      <c r="R821" s="10"/>
      <c r="S821" s="343"/>
      <c r="T821" s="344"/>
      <c r="U821" s="10">
        <v>110</v>
      </c>
      <c r="V821" s="10">
        <v>80</v>
      </c>
      <c r="W821" s="10">
        <v>87</v>
      </c>
      <c r="X821" s="10">
        <v>48</v>
      </c>
      <c r="Y821" s="10">
        <v>494</v>
      </c>
      <c r="Z821" s="10"/>
      <c r="AA821" s="208"/>
      <c r="AB821" s="10" t="s">
        <v>304</v>
      </c>
      <c r="AC821" s="10"/>
      <c r="AD821" s="253">
        <v>8215</v>
      </c>
      <c r="AE821" s="220">
        <v>17</v>
      </c>
      <c r="AF821" s="220">
        <v>3</v>
      </c>
      <c r="AG821" s="220">
        <v>2</v>
      </c>
      <c r="AH821" s="220">
        <v>1</v>
      </c>
      <c r="AI821" s="220">
        <v>1</v>
      </c>
      <c r="AJ821" s="220"/>
      <c r="AK821" s="343"/>
      <c r="AL821" s="344"/>
      <c r="AM821" s="220">
        <v>4246.66</v>
      </c>
      <c r="AN821" s="220">
        <v>4136.8900000000003</v>
      </c>
      <c r="AO821" s="220">
        <v>314.99</v>
      </c>
      <c r="AP821" s="220">
        <v>19.46</v>
      </c>
      <c r="AQ821" s="220">
        <v>31.6</v>
      </c>
      <c r="AR821" s="220"/>
      <c r="AS821" s="343"/>
      <c r="AT821" s="344"/>
      <c r="AU821" s="220">
        <v>249.8035294</v>
      </c>
      <c r="AV821" s="220">
        <v>243.3464706</v>
      </c>
      <c r="AW821" s="220">
        <v>18.52882353</v>
      </c>
      <c r="AX821" s="220">
        <v>1.2162500000000001</v>
      </c>
      <c r="AY821" s="220">
        <v>1.8588235289999999</v>
      </c>
      <c r="AZ821" s="220"/>
      <c r="BA821" s="208"/>
    </row>
    <row r="822" spans="1:53" x14ac:dyDescent="0.25">
      <c r="A822" s="219"/>
      <c r="B822" s="10" t="s">
        <v>267</v>
      </c>
      <c r="C822" s="10"/>
      <c r="D822" s="253">
        <v>8320</v>
      </c>
      <c r="E822" s="10">
        <v>1</v>
      </c>
      <c r="F822" s="10">
        <v>1</v>
      </c>
      <c r="G822" s="10">
        <v>1</v>
      </c>
      <c r="H822" s="10">
        <v>2</v>
      </c>
      <c r="I822" s="10">
        <v>2</v>
      </c>
      <c r="J822" s="10"/>
      <c r="K822" s="343"/>
      <c r="L822" s="344"/>
      <c r="M822" s="10">
        <v>11.83</v>
      </c>
      <c r="N822" s="10">
        <v>12.82</v>
      </c>
      <c r="O822" s="10">
        <v>12.42</v>
      </c>
      <c r="P822" s="10">
        <v>213.48</v>
      </c>
      <c r="Q822" s="10">
        <v>420.69</v>
      </c>
      <c r="R822" s="10"/>
      <c r="S822" s="343"/>
      <c r="T822" s="344"/>
      <c r="U822" s="10">
        <v>6</v>
      </c>
      <c r="V822" s="10">
        <v>6</v>
      </c>
      <c r="W822" s="10">
        <v>6</v>
      </c>
      <c r="X822" s="10">
        <v>107</v>
      </c>
      <c r="Y822" s="10">
        <v>210</v>
      </c>
      <c r="Z822" s="10"/>
      <c r="AA822" s="208"/>
      <c r="AB822" s="10" t="s">
        <v>305</v>
      </c>
      <c r="AC822" s="10"/>
      <c r="AD822" s="253">
        <v>8219</v>
      </c>
      <c r="AE822" s="220">
        <v>9</v>
      </c>
      <c r="AF822" s="220">
        <v>4</v>
      </c>
      <c r="AG822" s="220">
        <v>3</v>
      </c>
      <c r="AH822" s="220">
        <v>3</v>
      </c>
      <c r="AI822" s="220">
        <v>3</v>
      </c>
      <c r="AJ822" s="220"/>
      <c r="AK822" s="343"/>
      <c r="AL822" s="344"/>
      <c r="AM822" s="220">
        <v>1570.14</v>
      </c>
      <c r="AN822" s="220">
        <v>1489.16</v>
      </c>
      <c r="AO822" s="220">
        <v>1089.96</v>
      </c>
      <c r="AP822" s="220">
        <v>829.5</v>
      </c>
      <c r="AQ822" s="220">
        <v>1336.39</v>
      </c>
      <c r="AR822" s="220"/>
      <c r="AS822" s="343"/>
      <c r="AT822" s="344"/>
      <c r="AU822" s="220">
        <v>174.46</v>
      </c>
      <c r="AV822" s="220">
        <v>165.46222220000001</v>
      </c>
      <c r="AW822" s="220">
        <v>121.10666670000001</v>
      </c>
      <c r="AX822" s="220">
        <v>92.166666669999998</v>
      </c>
      <c r="AY822" s="220">
        <v>148.4877778</v>
      </c>
      <c r="AZ822" s="220"/>
      <c r="BA822" s="208"/>
    </row>
    <row r="823" spans="1:53" x14ac:dyDescent="0.25">
      <c r="A823" s="219"/>
      <c r="B823" s="10" t="s">
        <v>270</v>
      </c>
      <c r="C823" s="10"/>
      <c r="D823" s="253">
        <v>8320</v>
      </c>
      <c r="E823" s="10">
        <v>68</v>
      </c>
      <c r="F823" s="10">
        <v>48</v>
      </c>
      <c r="G823" s="10">
        <v>37</v>
      </c>
      <c r="H823" s="10">
        <v>48</v>
      </c>
      <c r="I823" s="10">
        <v>51</v>
      </c>
      <c r="J823" s="10"/>
      <c r="K823" s="343"/>
      <c r="L823" s="344"/>
      <c r="M823" s="10">
        <v>17581.43</v>
      </c>
      <c r="N823" s="10">
        <v>14635.7</v>
      </c>
      <c r="O823" s="10">
        <v>10475.129999999999</v>
      </c>
      <c r="P823" s="10">
        <v>15661.25</v>
      </c>
      <c r="Q823" s="10">
        <v>90956.53</v>
      </c>
      <c r="R823" s="10"/>
      <c r="S823" s="343"/>
      <c r="T823" s="344"/>
      <c r="U823" s="10">
        <v>191</v>
      </c>
      <c r="V823" s="10">
        <v>159</v>
      </c>
      <c r="W823" s="10">
        <v>148</v>
      </c>
      <c r="X823" s="10">
        <v>178</v>
      </c>
      <c r="Y823" s="10">
        <v>1045</v>
      </c>
      <c r="Z823" s="10"/>
      <c r="AA823" s="208"/>
      <c r="AB823" s="10" t="s">
        <v>308</v>
      </c>
      <c r="AC823" s="10"/>
      <c r="AD823" s="253">
        <v>8323</v>
      </c>
      <c r="AE823" s="220">
        <v>6</v>
      </c>
      <c r="AF823" s="220">
        <v>1</v>
      </c>
      <c r="AG823" s="220">
        <v>1</v>
      </c>
      <c r="AH823" s="220">
        <v>1</v>
      </c>
      <c r="AI823" s="220">
        <v>1</v>
      </c>
      <c r="AJ823" s="220"/>
      <c r="AK823" s="343"/>
      <c r="AL823" s="344"/>
      <c r="AM823" s="220">
        <v>1841.98</v>
      </c>
      <c r="AN823" s="220">
        <v>20.81</v>
      </c>
      <c r="AO823" s="220">
        <v>21.25</v>
      </c>
      <c r="AP823" s="220">
        <v>17.37</v>
      </c>
      <c r="AQ823" s="220">
        <v>71.84</v>
      </c>
      <c r="AR823" s="220"/>
      <c r="AS823" s="343"/>
      <c r="AT823" s="344"/>
      <c r="AU823" s="220">
        <v>306.99666669999999</v>
      </c>
      <c r="AV823" s="220">
        <v>3.4683333329999999</v>
      </c>
      <c r="AW823" s="220">
        <v>3.5416666669999999</v>
      </c>
      <c r="AX823" s="220">
        <v>2.895</v>
      </c>
      <c r="AY823" s="220">
        <v>11.973333330000001</v>
      </c>
      <c r="AZ823" s="220"/>
      <c r="BA823" s="208"/>
    </row>
    <row r="824" spans="1:53" x14ac:dyDescent="0.25">
      <c r="A824" s="219"/>
      <c r="B824" s="10" t="s">
        <v>271</v>
      </c>
      <c r="C824" s="10"/>
      <c r="D824" s="253">
        <v>8080</v>
      </c>
      <c r="E824" s="10">
        <v>1</v>
      </c>
      <c r="F824" s="10"/>
      <c r="G824" s="10"/>
      <c r="H824" s="10"/>
      <c r="I824" s="10"/>
      <c r="J824" s="10"/>
      <c r="K824" s="343"/>
      <c r="L824" s="344"/>
      <c r="M824" s="10">
        <v>20.3</v>
      </c>
      <c r="N824" s="10">
        <v>0</v>
      </c>
      <c r="O824" s="10">
        <v>0</v>
      </c>
      <c r="P824" s="10">
        <v>0</v>
      </c>
      <c r="Q824" s="10">
        <v>0</v>
      </c>
      <c r="R824" s="10"/>
      <c r="S824" s="343"/>
      <c r="T824" s="344"/>
      <c r="U824" s="10">
        <v>20</v>
      </c>
      <c r="V824" s="10">
        <v>0</v>
      </c>
      <c r="W824" s="10">
        <v>0</v>
      </c>
      <c r="X824" s="10">
        <v>0</v>
      </c>
      <c r="Y824" s="10">
        <v>0</v>
      </c>
      <c r="Z824" s="10"/>
      <c r="AA824" s="208"/>
      <c r="AB824" s="10" t="s">
        <v>310</v>
      </c>
      <c r="AC824" s="10"/>
      <c r="AD824" s="253">
        <v>8032</v>
      </c>
      <c r="AE824" s="220">
        <v>3</v>
      </c>
      <c r="AF824" s="220">
        <v>3</v>
      </c>
      <c r="AG824" s="220">
        <v>2</v>
      </c>
      <c r="AH824" s="220">
        <v>1</v>
      </c>
      <c r="AI824" s="220"/>
      <c r="AJ824" s="220"/>
      <c r="AK824" s="343"/>
      <c r="AL824" s="344"/>
      <c r="AM824" s="220">
        <v>810.87</v>
      </c>
      <c r="AN824" s="220">
        <v>662.8</v>
      </c>
      <c r="AO824" s="220">
        <v>777.47</v>
      </c>
      <c r="AP824" s="220">
        <v>208.08</v>
      </c>
      <c r="AQ824" s="220">
        <v>0</v>
      </c>
      <c r="AR824" s="220"/>
      <c r="AS824" s="343"/>
      <c r="AT824" s="344"/>
      <c r="AU824" s="220">
        <v>270.29000000000002</v>
      </c>
      <c r="AV824" s="220">
        <v>220.93333329999999</v>
      </c>
      <c r="AW824" s="220">
        <v>259.15666670000002</v>
      </c>
      <c r="AX824" s="220">
        <v>69.36</v>
      </c>
      <c r="AY824" s="220">
        <v>0</v>
      </c>
      <c r="AZ824" s="220"/>
      <c r="BA824" s="208"/>
    </row>
    <row r="825" spans="1:53" x14ac:dyDescent="0.25">
      <c r="A825" s="219"/>
      <c r="B825" s="10" t="s">
        <v>272</v>
      </c>
      <c r="C825" s="10"/>
      <c r="D825" s="253">
        <v>8232</v>
      </c>
      <c r="E825" s="10">
        <v>4</v>
      </c>
      <c r="F825" s="10">
        <v>4</v>
      </c>
      <c r="G825" s="10">
        <v>5</v>
      </c>
      <c r="H825" s="10">
        <v>2</v>
      </c>
      <c r="I825" s="10">
        <v>4</v>
      </c>
      <c r="J825" s="10"/>
      <c r="K825" s="343"/>
      <c r="L825" s="344"/>
      <c r="M825" s="10">
        <v>1206.68</v>
      </c>
      <c r="N825" s="10">
        <v>1357.44</v>
      </c>
      <c r="O825" s="10">
        <v>836.16</v>
      </c>
      <c r="P825" s="10">
        <v>128.72</v>
      </c>
      <c r="Q825" s="10">
        <v>3634.14</v>
      </c>
      <c r="R825" s="10"/>
      <c r="S825" s="343"/>
      <c r="T825" s="344"/>
      <c r="U825" s="10">
        <v>172</v>
      </c>
      <c r="V825" s="10">
        <v>194</v>
      </c>
      <c r="W825" s="10">
        <v>119</v>
      </c>
      <c r="X825" s="10">
        <v>18</v>
      </c>
      <c r="Y825" s="10">
        <v>519</v>
      </c>
      <c r="Z825" s="10"/>
      <c r="AA825" s="208"/>
      <c r="AB825" s="10" t="s">
        <v>313</v>
      </c>
      <c r="AC825" s="10"/>
      <c r="AD825" s="253">
        <v>8037</v>
      </c>
      <c r="AE825" s="220">
        <v>246</v>
      </c>
      <c r="AF825" s="220">
        <v>154</v>
      </c>
      <c r="AG825" s="220">
        <v>102</v>
      </c>
      <c r="AH825" s="220">
        <v>65</v>
      </c>
      <c r="AI825" s="220">
        <v>63</v>
      </c>
      <c r="AJ825" s="220"/>
      <c r="AK825" s="343"/>
      <c r="AL825" s="344"/>
      <c r="AM825" s="220">
        <v>90363.35</v>
      </c>
      <c r="AN825" s="220">
        <v>40468.69</v>
      </c>
      <c r="AO825" s="220">
        <v>25913.83</v>
      </c>
      <c r="AP825" s="220">
        <v>17860.98</v>
      </c>
      <c r="AQ825" s="220">
        <v>75023.42</v>
      </c>
      <c r="AR825" s="220"/>
      <c r="AS825" s="343"/>
      <c r="AT825" s="344"/>
      <c r="AU825" s="220">
        <v>357.16739130000002</v>
      </c>
      <c r="AV825" s="220">
        <v>159.95529640000001</v>
      </c>
      <c r="AW825" s="220">
        <v>104.9142915</v>
      </c>
      <c r="AX825" s="220">
        <v>73.200737700000005</v>
      </c>
      <c r="AY825" s="220">
        <v>310.01413220000001</v>
      </c>
      <c r="AZ825" s="220"/>
      <c r="BA825" s="208"/>
    </row>
    <row r="826" spans="1:53" x14ac:dyDescent="0.25">
      <c r="A826" s="219"/>
      <c r="B826" s="10" t="s">
        <v>275</v>
      </c>
      <c r="C826" s="10"/>
      <c r="D826" s="253">
        <v>7405</v>
      </c>
      <c r="E826" s="10">
        <v>2</v>
      </c>
      <c r="F826" s="10">
        <v>1</v>
      </c>
      <c r="G826" s="10"/>
      <c r="H826" s="10"/>
      <c r="I826" s="10">
        <v>2</v>
      </c>
      <c r="J826" s="10"/>
      <c r="K826" s="343"/>
      <c r="L826" s="344"/>
      <c r="M826" s="10">
        <v>167.71</v>
      </c>
      <c r="N826" s="10">
        <v>253.34</v>
      </c>
      <c r="O826" s="10">
        <v>0</v>
      </c>
      <c r="P826" s="10">
        <v>0</v>
      </c>
      <c r="Q826" s="10">
        <v>2128.6999999999998</v>
      </c>
      <c r="R826" s="10"/>
      <c r="S826" s="343"/>
      <c r="T826" s="344"/>
      <c r="U826" s="10">
        <v>34</v>
      </c>
      <c r="V826" s="10">
        <v>51</v>
      </c>
      <c r="W826" s="10">
        <v>0</v>
      </c>
      <c r="X826" s="10">
        <v>0</v>
      </c>
      <c r="Y826" s="10">
        <v>426</v>
      </c>
      <c r="Z826" s="10"/>
      <c r="AA826" s="208"/>
      <c r="AB826" s="10" t="s">
        <v>314</v>
      </c>
      <c r="AC826" s="10"/>
      <c r="AD826" s="253">
        <v>8038</v>
      </c>
      <c r="AE826" s="220">
        <v>5</v>
      </c>
      <c r="AF826" s="220">
        <v>4</v>
      </c>
      <c r="AG826" s="220">
        <v>3</v>
      </c>
      <c r="AH826" s="220">
        <v>3</v>
      </c>
      <c r="AI826" s="220">
        <v>2</v>
      </c>
      <c r="AJ826" s="220"/>
      <c r="AK826" s="343"/>
      <c r="AL826" s="344"/>
      <c r="AM826" s="220">
        <v>423.26</v>
      </c>
      <c r="AN826" s="220">
        <v>106.08</v>
      </c>
      <c r="AO826" s="220">
        <v>88.55</v>
      </c>
      <c r="AP826" s="220">
        <v>90.05</v>
      </c>
      <c r="AQ826" s="220">
        <v>661.41</v>
      </c>
      <c r="AR826" s="220"/>
      <c r="AS826" s="343"/>
      <c r="AT826" s="344"/>
      <c r="AU826" s="220">
        <v>84.652000000000001</v>
      </c>
      <c r="AV826" s="220">
        <v>21.216000000000001</v>
      </c>
      <c r="AW826" s="220">
        <v>17.71</v>
      </c>
      <c r="AX826" s="220">
        <v>18.010000000000002</v>
      </c>
      <c r="AY826" s="220">
        <v>132.28200000000001</v>
      </c>
      <c r="AZ826" s="220"/>
      <c r="BA826" s="208"/>
    </row>
    <row r="827" spans="1:53" x14ac:dyDescent="0.25">
      <c r="A827" s="219"/>
      <c r="B827" s="10" t="s">
        <v>276</v>
      </c>
      <c r="C827" s="10"/>
      <c r="D827" s="253">
        <v>8343</v>
      </c>
      <c r="E827" s="10">
        <v>16</v>
      </c>
      <c r="F827" s="10">
        <v>10</v>
      </c>
      <c r="G827" s="10">
        <v>8</v>
      </c>
      <c r="H827" s="10">
        <v>8</v>
      </c>
      <c r="I827" s="10">
        <v>11</v>
      </c>
      <c r="J827" s="10"/>
      <c r="K827" s="343"/>
      <c r="L827" s="344"/>
      <c r="M827" s="10">
        <v>4124.1899999999996</v>
      </c>
      <c r="N827" s="10">
        <v>3188.86</v>
      </c>
      <c r="O827" s="10">
        <v>2171.66</v>
      </c>
      <c r="P827" s="10">
        <v>2067.35</v>
      </c>
      <c r="Q827" s="10">
        <v>23296.43</v>
      </c>
      <c r="R827" s="10"/>
      <c r="S827" s="343"/>
      <c r="T827" s="344"/>
      <c r="U827" s="10">
        <v>187</v>
      </c>
      <c r="V827" s="10">
        <v>145</v>
      </c>
      <c r="W827" s="10">
        <v>103</v>
      </c>
      <c r="X827" s="10">
        <v>98</v>
      </c>
      <c r="Y827" s="10">
        <v>1165</v>
      </c>
      <c r="Z827" s="10"/>
      <c r="AA827" s="208"/>
      <c r="AB827" s="10" t="s">
        <v>316</v>
      </c>
      <c r="AC827" s="10"/>
      <c r="AD827" s="253">
        <v>8344</v>
      </c>
      <c r="AE827" s="220"/>
      <c r="AF827" s="220"/>
      <c r="AG827" s="220"/>
      <c r="AH827" s="220">
        <v>1</v>
      </c>
      <c r="AI827" s="220"/>
      <c r="AJ827" s="220"/>
      <c r="AK827" s="343"/>
      <c r="AL827" s="344"/>
      <c r="AM827" s="220">
        <v>0</v>
      </c>
      <c r="AN827" s="220">
        <v>0</v>
      </c>
      <c r="AO827" s="220"/>
      <c r="AP827" s="220">
        <v>65</v>
      </c>
      <c r="AQ827" s="220"/>
      <c r="AR827" s="220"/>
      <c r="AS827" s="343"/>
      <c r="AT827" s="344"/>
      <c r="AU827" s="220">
        <v>0</v>
      </c>
      <c r="AV827" s="220">
        <v>0</v>
      </c>
      <c r="AW827" s="220"/>
      <c r="AX827" s="220">
        <v>65</v>
      </c>
      <c r="AY827" s="220"/>
      <c r="AZ827" s="220"/>
      <c r="BA827" s="208"/>
    </row>
    <row r="828" spans="1:53" x14ac:dyDescent="0.25">
      <c r="A828" s="219"/>
      <c r="B828" s="10" t="s">
        <v>277</v>
      </c>
      <c r="C828" s="10"/>
      <c r="D828" s="253">
        <v>8204</v>
      </c>
      <c r="E828" s="10">
        <v>90</v>
      </c>
      <c r="F828" s="10">
        <v>61</v>
      </c>
      <c r="G828" s="10">
        <v>50</v>
      </c>
      <c r="H828" s="10">
        <v>37</v>
      </c>
      <c r="I828" s="10">
        <v>42</v>
      </c>
      <c r="J828" s="10"/>
      <c r="K828" s="343"/>
      <c r="L828" s="344"/>
      <c r="M828" s="10">
        <v>15699.35</v>
      </c>
      <c r="N828" s="10">
        <v>15390.75</v>
      </c>
      <c r="O828" s="10">
        <v>9252.24</v>
      </c>
      <c r="P828" s="10">
        <v>4924.34</v>
      </c>
      <c r="Q828" s="10">
        <v>83495.8</v>
      </c>
      <c r="R828" s="10"/>
      <c r="S828" s="343"/>
      <c r="T828" s="344"/>
      <c r="U828" s="10">
        <v>145</v>
      </c>
      <c r="V828" s="10">
        <v>143</v>
      </c>
      <c r="W828" s="10">
        <v>89</v>
      </c>
      <c r="X828" s="10">
        <v>48</v>
      </c>
      <c r="Y828" s="10">
        <v>803</v>
      </c>
      <c r="Z828" s="10"/>
      <c r="AA828" s="208"/>
      <c r="AB828" s="10" t="s">
        <v>321</v>
      </c>
      <c r="AC828" s="10"/>
      <c r="AD828" s="253">
        <v>8039</v>
      </c>
      <c r="AE828" s="220">
        <v>4</v>
      </c>
      <c r="AF828" s="220">
        <v>3</v>
      </c>
      <c r="AG828" s="220">
        <v>3</v>
      </c>
      <c r="AH828" s="220">
        <v>2</v>
      </c>
      <c r="AI828" s="220">
        <v>2</v>
      </c>
      <c r="AJ828" s="220"/>
      <c r="AK828" s="343"/>
      <c r="AL828" s="344"/>
      <c r="AM828" s="220">
        <v>340.05</v>
      </c>
      <c r="AN828" s="220">
        <v>204.21</v>
      </c>
      <c r="AO828" s="220">
        <v>151.28</v>
      </c>
      <c r="AP828" s="220">
        <v>118.45</v>
      </c>
      <c r="AQ828" s="220">
        <v>632.04</v>
      </c>
      <c r="AR828" s="220"/>
      <c r="AS828" s="343"/>
      <c r="AT828" s="344"/>
      <c r="AU828" s="220">
        <v>85.012500000000003</v>
      </c>
      <c r="AV828" s="220">
        <v>51.052500000000002</v>
      </c>
      <c r="AW828" s="220">
        <v>37.82</v>
      </c>
      <c r="AX828" s="220">
        <v>29.612500000000001</v>
      </c>
      <c r="AY828" s="220">
        <v>158.01</v>
      </c>
      <c r="AZ828" s="220"/>
      <c r="BA828" s="208"/>
    </row>
    <row r="829" spans="1:53" x14ac:dyDescent="0.25">
      <c r="A829" s="219"/>
      <c r="B829" s="10" t="s">
        <v>277</v>
      </c>
      <c r="C829" s="10"/>
      <c r="D829" s="253">
        <v>8251</v>
      </c>
      <c r="E829" s="10">
        <v>5</v>
      </c>
      <c r="F829" s="10">
        <v>4</v>
      </c>
      <c r="G829" s="10">
        <v>3</v>
      </c>
      <c r="H829" s="10">
        <v>1</v>
      </c>
      <c r="I829" s="10">
        <v>2</v>
      </c>
      <c r="J829" s="10"/>
      <c r="K829" s="343"/>
      <c r="L829" s="344"/>
      <c r="M829" s="10">
        <v>272.37</v>
      </c>
      <c r="N829" s="10">
        <v>312.3</v>
      </c>
      <c r="O829" s="10">
        <v>202.46</v>
      </c>
      <c r="P829" s="10">
        <v>39.5</v>
      </c>
      <c r="Q829" s="10">
        <v>302.27999999999997</v>
      </c>
      <c r="R829" s="10"/>
      <c r="S829" s="343"/>
      <c r="T829" s="344"/>
      <c r="U829" s="10">
        <v>45</v>
      </c>
      <c r="V829" s="10">
        <v>52</v>
      </c>
      <c r="W829" s="10">
        <v>34</v>
      </c>
      <c r="X829" s="10">
        <v>7</v>
      </c>
      <c r="Y829" s="10">
        <v>50</v>
      </c>
      <c r="Z829" s="10"/>
      <c r="AA829" s="208"/>
      <c r="AB829" s="10" t="s">
        <v>323</v>
      </c>
      <c r="AC829" s="10"/>
      <c r="AD829" s="253">
        <v>8008</v>
      </c>
      <c r="AE829" s="220">
        <v>3</v>
      </c>
      <c r="AF829" s="220"/>
      <c r="AG829" s="220"/>
      <c r="AH829" s="220"/>
      <c r="AI829" s="220"/>
      <c r="AJ829" s="220"/>
      <c r="AK829" s="343"/>
      <c r="AL829" s="344"/>
      <c r="AM829" s="220">
        <v>3029.44</v>
      </c>
      <c r="AN829" s="220">
        <v>0</v>
      </c>
      <c r="AO829" s="220">
        <v>0</v>
      </c>
      <c r="AP829" s="220">
        <v>0</v>
      </c>
      <c r="AQ829" s="220">
        <v>0</v>
      </c>
      <c r="AR829" s="220"/>
      <c r="AS829" s="343"/>
      <c r="AT829" s="344"/>
      <c r="AU829" s="220">
        <v>1009.8133329999999</v>
      </c>
      <c r="AV829" s="220">
        <v>0</v>
      </c>
      <c r="AW829" s="220">
        <v>0</v>
      </c>
      <c r="AX829" s="220">
        <v>0</v>
      </c>
      <c r="AY829" s="220">
        <v>0</v>
      </c>
      <c r="AZ829" s="220"/>
      <c r="BA829" s="208"/>
    </row>
    <row r="830" spans="1:53" x14ac:dyDescent="0.25">
      <c r="A830" s="219"/>
      <c r="B830" s="10" t="s">
        <v>278</v>
      </c>
      <c r="C830" s="10"/>
      <c r="D830" s="253">
        <v>8009</v>
      </c>
      <c r="E830" s="10">
        <v>2</v>
      </c>
      <c r="F830" s="10">
        <v>1</v>
      </c>
      <c r="G830" s="10"/>
      <c r="H830" s="10"/>
      <c r="I830" s="10"/>
      <c r="J830" s="10"/>
      <c r="K830" s="343"/>
      <c r="L830" s="344"/>
      <c r="M830" s="10">
        <v>658.19</v>
      </c>
      <c r="N830" s="10">
        <v>388.03</v>
      </c>
      <c r="O830" s="10">
        <v>0</v>
      </c>
      <c r="P830" s="10">
        <v>0</v>
      </c>
      <c r="Q830" s="10">
        <v>0</v>
      </c>
      <c r="R830" s="10"/>
      <c r="S830" s="343"/>
      <c r="T830" s="344"/>
      <c r="U830" s="10">
        <v>329</v>
      </c>
      <c r="V830" s="10">
        <v>194</v>
      </c>
      <c r="W830" s="10">
        <v>0</v>
      </c>
      <c r="X830" s="10">
        <v>0</v>
      </c>
      <c r="Y830" s="10">
        <v>0</v>
      </c>
      <c r="Z830" s="10"/>
      <c r="AA830" s="208"/>
      <c r="AB830" s="10" t="s">
        <v>326</v>
      </c>
      <c r="AC830" s="10"/>
      <c r="AD830" s="253">
        <v>8324</v>
      </c>
      <c r="AE830" s="220">
        <v>2</v>
      </c>
      <c r="AF830" s="220">
        <v>3</v>
      </c>
      <c r="AG830" s="220">
        <v>3</v>
      </c>
      <c r="AH830" s="220">
        <v>3</v>
      </c>
      <c r="AI830" s="220">
        <v>2</v>
      </c>
      <c r="AJ830" s="220"/>
      <c r="AK830" s="343"/>
      <c r="AL830" s="344"/>
      <c r="AM830" s="220">
        <v>922.4</v>
      </c>
      <c r="AN830" s="220">
        <v>752.81</v>
      </c>
      <c r="AO830" s="220">
        <v>730.64</v>
      </c>
      <c r="AP830" s="220">
        <v>394.82</v>
      </c>
      <c r="AQ830" s="220">
        <v>215.12</v>
      </c>
      <c r="AR830" s="220"/>
      <c r="AS830" s="343"/>
      <c r="AT830" s="344"/>
      <c r="AU830" s="220">
        <v>307.46666670000002</v>
      </c>
      <c r="AV830" s="220">
        <v>250.93666669999999</v>
      </c>
      <c r="AW830" s="220">
        <v>243.5466667</v>
      </c>
      <c r="AX830" s="220">
        <v>131.60666670000001</v>
      </c>
      <c r="AY830" s="220">
        <v>71.706666670000004</v>
      </c>
      <c r="AZ830" s="220"/>
      <c r="BA830" s="208"/>
    </row>
    <row r="831" spans="1:53" x14ac:dyDescent="0.25">
      <c r="A831" s="219"/>
      <c r="B831" s="10" t="s">
        <v>279</v>
      </c>
      <c r="C831" s="10"/>
      <c r="D831" s="253">
        <v>8037</v>
      </c>
      <c r="E831" s="10">
        <v>64</v>
      </c>
      <c r="F831" s="10">
        <v>30</v>
      </c>
      <c r="G831" s="10">
        <v>25</v>
      </c>
      <c r="H831" s="10">
        <v>18</v>
      </c>
      <c r="I831" s="10">
        <v>30</v>
      </c>
      <c r="J831" s="10"/>
      <c r="K831" s="343"/>
      <c r="L831" s="344"/>
      <c r="M831" s="10">
        <v>11589.08</v>
      </c>
      <c r="N831" s="10">
        <v>6082.25</v>
      </c>
      <c r="O831" s="10">
        <v>5052.74</v>
      </c>
      <c r="P831" s="10">
        <v>3280.34</v>
      </c>
      <c r="Q831" s="10">
        <v>43974.06</v>
      </c>
      <c r="R831" s="10"/>
      <c r="S831" s="343"/>
      <c r="T831" s="344"/>
      <c r="U831" s="10">
        <v>151</v>
      </c>
      <c r="V831" s="10">
        <v>79</v>
      </c>
      <c r="W831" s="10">
        <v>68</v>
      </c>
      <c r="X831" s="10">
        <v>45</v>
      </c>
      <c r="Y831" s="10">
        <v>602</v>
      </c>
      <c r="Z831" s="10"/>
      <c r="AA831" s="208"/>
      <c r="AB831" s="10" t="s">
        <v>328</v>
      </c>
      <c r="AC831" s="10"/>
      <c r="AD831" s="253">
        <v>8083</v>
      </c>
      <c r="AE831" s="220">
        <v>1</v>
      </c>
      <c r="AF831" s="220">
        <v>1</v>
      </c>
      <c r="AG831" s="220">
        <v>1</v>
      </c>
      <c r="AH831" s="220">
        <v>1</v>
      </c>
      <c r="AI831" s="220"/>
      <c r="AJ831" s="220"/>
      <c r="AK831" s="343"/>
      <c r="AL831" s="344"/>
      <c r="AM831" s="220">
        <v>44.87</v>
      </c>
      <c r="AN831" s="220">
        <v>40.11</v>
      </c>
      <c r="AO831" s="220">
        <v>23.05</v>
      </c>
      <c r="AP831" s="220">
        <v>4.37</v>
      </c>
      <c r="AQ831" s="220">
        <v>0</v>
      </c>
      <c r="AR831" s="220"/>
      <c r="AS831" s="343"/>
      <c r="AT831" s="344"/>
      <c r="AU831" s="220">
        <v>44.87</v>
      </c>
      <c r="AV831" s="220">
        <v>40.11</v>
      </c>
      <c r="AW831" s="220">
        <v>23.05</v>
      </c>
      <c r="AX831" s="220">
        <v>4.37</v>
      </c>
      <c r="AY831" s="220">
        <v>0</v>
      </c>
      <c r="AZ831" s="220"/>
      <c r="BA831" s="208"/>
    </row>
    <row r="832" spans="1:53" x14ac:dyDescent="0.25">
      <c r="A832" s="219"/>
      <c r="B832" s="10" t="s">
        <v>281</v>
      </c>
      <c r="C832" s="10"/>
      <c r="D832" s="253">
        <v>8321</v>
      </c>
      <c r="E832" s="10">
        <v>41</v>
      </c>
      <c r="F832" s="10">
        <v>24</v>
      </c>
      <c r="G832" s="10">
        <v>26</v>
      </c>
      <c r="H832" s="10">
        <v>24</v>
      </c>
      <c r="I832" s="10">
        <v>29</v>
      </c>
      <c r="J832" s="10"/>
      <c r="K832" s="343"/>
      <c r="L832" s="344"/>
      <c r="M832" s="10">
        <v>5708.21</v>
      </c>
      <c r="N832" s="10">
        <v>2727.52</v>
      </c>
      <c r="O832" s="10">
        <v>3072.68</v>
      </c>
      <c r="P832" s="10">
        <v>1811.68</v>
      </c>
      <c r="Q832" s="10">
        <v>24478.34</v>
      </c>
      <c r="R832" s="10"/>
      <c r="S832" s="343"/>
      <c r="T832" s="344"/>
      <c r="U832" s="10">
        <v>89</v>
      </c>
      <c r="V832" s="10">
        <v>43</v>
      </c>
      <c r="W832" s="10">
        <v>50</v>
      </c>
      <c r="X832" s="10">
        <v>29</v>
      </c>
      <c r="Y832" s="10">
        <v>408</v>
      </c>
      <c r="Z832" s="10"/>
      <c r="AA832" s="208"/>
      <c r="AB832" s="10" t="s">
        <v>332</v>
      </c>
      <c r="AC832" s="10"/>
      <c r="AD832" s="253">
        <v>8087</v>
      </c>
      <c r="AE832" s="220">
        <v>1</v>
      </c>
      <c r="AF832" s="220"/>
      <c r="AG832" s="220"/>
      <c r="AH832" s="220"/>
      <c r="AI832" s="220"/>
      <c r="AJ832" s="220"/>
      <c r="AK832" s="343"/>
      <c r="AL832" s="344"/>
      <c r="AM832" s="220">
        <v>37.49</v>
      </c>
      <c r="AN832" s="220">
        <v>0</v>
      </c>
      <c r="AO832" s="220"/>
      <c r="AP832" s="220"/>
      <c r="AQ832" s="220"/>
      <c r="AR832" s="220"/>
      <c r="AS832" s="343"/>
      <c r="AT832" s="344"/>
      <c r="AU832" s="220">
        <v>37.49</v>
      </c>
      <c r="AV832" s="220">
        <v>0</v>
      </c>
      <c r="AW832" s="220"/>
      <c r="AX832" s="220"/>
      <c r="AY832" s="220"/>
      <c r="AZ832" s="220"/>
      <c r="BA832" s="208"/>
    </row>
    <row r="833" spans="1:53" x14ac:dyDescent="0.25">
      <c r="A833" s="219"/>
      <c r="B833" s="10" t="s">
        <v>286</v>
      </c>
      <c r="C833" s="10"/>
      <c r="D833" s="253">
        <v>8322</v>
      </c>
      <c r="E833" s="10">
        <v>717</v>
      </c>
      <c r="F833" s="10">
        <v>527</v>
      </c>
      <c r="G833" s="10">
        <v>400</v>
      </c>
      <c r="H833" s="10">
        <v>326</v>
      </c>
      <c r="I833" s="10">
        <v>377</v>
      </c>
      <c r="J833" s="10"/>
      <c r="K833" s="343"/>
      <c r="L833" s="344"/>
      <c r="M833" s="10">
        <v>162270.72</v>
      </c>
      <c r="N833" s="10">
        <v>124372.67</v>
      </c>
      <c r="O833" s="10">
        <v>85173.78</v>
      </c>
      <c r="P833" s="10">
        <v>52960.5</v>
      </c>
      <c r="Q833" s="10">
        <v>683666.26</v>
      </c>
      <c r="R833" s="10"/>
      <c r="S833" s="343"/>
      <c r="T833" s="344"/>
      <c r="U833" s="10">
        <v>189</v>
      </c>
      <c r="V833" s="10">
        <v>145</v>
      </c>
      <c r="W833" s="10">
        <v>102</v>
      </c>
      <c r="X833" s="10">
        <v>66</v>
      </c>
      <c r="Y833" s="10">
        <v>829</v>
      </c>
      <c r="Z833" s="10"/>
      <c r="AA833" s="208"/>
      <c r="AB833" s="10" t="s">
        <v>337</v>
      </c>
      <c r="AC833" s="10"/>
      <c r="AD833" s="253">
        <v>8080</v>
      </c>
      <c r="AE833" s="220">
        <v>4</v>
      </c>
      <c r="AF833" s="220">
        <v>1</v>
      </c>
      <c r="AG833" s="220">
        <v>1</v>
      </c>
      <c r="AH833" s="220"/>
      <c r="AI833" s="220"/>
      <c r="AJ833" s="220"/>
      <c r="AK833" s="343"/>
      <c r="AL833" s="344"/>
      <c r="AM833" s="220">
        <v>732.41</v>
      </c>
      <c r="AN833" s="220">
        <v>190.94</v>
      </c>
      <c r="AO833" s="220">
        <v>221.42</v>
      </c>
      <c r="AP833" s="220">
        <v>0</v>
      </c>
      <c r="AQ833" s="220">
        <v>0</v>
      </c>
      <c r="AR833" s="220"/>
      <c r="AS833" s="343"/>
      <c r="AT833" s="344"/>
      <c r="AU833" s="220">
        <v>183.10249999999999</v>
      </c>
      <c r="AV833" s="220">
        <v>47.734999999999999</v>
      </c>
      <c r="AW833" s="220">
        <v>110.71</v>
      </c>
      <c r="AX833" s="220">
        <v>0</v>
      </c>
      <c r="AY833" s="220">
        <v>0</v>
      </c>
      <c r="AZ833" s="220"/>
      <c r="BA833" s="208"/>
    </row>
    <row r="834" spans="1:53" x14ac:dyDescent="0.25">
      <c r="A834" s="219"/>
      <c r="B834" s="10" t="s">
        <v>288</v>
      </c>
      <c r="C834" s="10"/>
      <c r="D834" s="253">
        <v>8205</v>
      </c>
      <c r="E834" s="10">
        <v>13</v>
      </c>
      <c r="F834" s="10">
        <v>3</v>
      </c>
      <c r="G834" s="10">
        <v>1</v>
      </c>
      <c r="H834" s="10"/>
      <c r="I834" s="10">
        <v>2</v>
      </c>
      <c r="J834" s="10"/>
      <c r="K834" s="343"/>
      <c r="L834" s="344"/>
      <c r="M834" s="10">
        <v>806.33</v>
      </c>
      <c r="N834" s="10">
        <v>153.18</v>
      </c>
      <c r="O834" s="10">
        <v>15</v>
      </c>
      <c r="P834" s="10">
        <v>0</v>
      </c>
      <c r="Q834" s="10">
        <v>3313</v>
      </c>
      <c r="R834" s="10"/>
      <c r="S834" s="343"/>
      <c r="T834" s="344"/>
      <c r="U834" s="10">
        <v>54</v>
      </c>
      <c r="V834" s="10">
        <v>10</v>
      </c>
      <c r="W834" s="10">
        <v>2</v>
      </c>
      <c r="X834" s="10">
        <v>0</v>
      </c>
      <c r="Y834" s="10">
        <v>414</v>
      </c>
      <c r="Z834" s="10"/>
      <c r="AA834" s="208"/>
      <c r="AB834" s="10" t="s">
        <v>338</v>
      </c>
      <c r="AC834" s="10"/>
      <c r="AD834" s="253">
        <v>8088</v>
      </c>
      <c r="AE834" s="220">
        <v>7</v>
      </c>
      <c r="AF834" s="220">
        <v>7</v>
      </c>
      <c r="AG834" s="220">
        <v>5</v>
      </c>
      <c r="AH834" s="220">
        <v>4</v>
      </c>
      <c r="AI834" s="220">
        <v>4</v>
      </c>
      <c r="AJ834" s="220"/>
      <c r="AK834" s="343"/>
      <c r="AL834" s="344"/>
      <c r="AM834" s="220">
        <v>494.51</v>
      </c>
      <c r="AN834" s="220">
        <v>557.11</v>
      </c>
      <c r="AO834" s="220">
        <v>101.21</v>
      </c>
      <c r="AP834" s="220">
        <v>85.51</v>
      </c>
      <c r="AQ834" s="220">
        <v>617.34</v>
      </c>
      <c r="AR834" s="220"/>
      <c r="AS834" s="343"/>
      <c r="AT834" s="344"/>
      <c r="AU834" s="220">
        <v>70.644285710000005</v>
      </c>
      <c r="AV834" s="220">
        <v>79.58714286</v>
      </c>
      <c r="AW834" s="220">
        <v>16.868333329999999</v>
      </c>
      <c r="AX834" s="220">
        <v>12.215714289999999</v>
      </c>
      <c r="AY834" s="220">
        <v>88.191428569999999</v>
      </c>
      <c r="AZ834" s="220"/>
      <c r="BA834" s="208"/>
    </row>
    <row r="835" spans="1:53" x14ac:dyDescent="0.25">
      <c r="A835" s="219"/>
      <c r="B835" s="10" t="s">
        <v>291</v>
      </c>
      <c r="C835" s="10"/>
      <c r="D835" s="253">
        <v>8345</v>
      </c>
      <c r="E835" s="10">
        <v>7</v>
      </c>
      <c r="F835" s="10">
        <v>5</v>
      </c>
      <c r="G835" s="10">
        <v>4</v>
      </c>
      <c r="H835" s="10">
        <v>3</v>
      </c>
      <c r="I835" s="10">
        <v>3</v>
      </c>
      <c r="J835" s="10"/>
      <c r="K835" s="343"/>
      <c r="L835" s="344"/>
      <c r="M835" s="10">
        <v>1178.51</v>
      </c>
      <c r="N835" s="10">
        <v>556.67999999999995</v>
      </c>
      <c r="O835" s="10">
        <v>317.18</v>
      </c>
      <c r="P835" s="10">
        <v>144.01</v>
      </c>
      <c r="Q835" s="10">
        <v>1268.21</v>
      </c>
      <c r="R835" s="10"/>
      <c r="S835" s="343"/>
      <c r="T835" s="344"/>
      <c r="U835" s="10">
        <v>168</v>
      </c>
      <c r="V835" s="10">
        <v>80</v>
      </c>
      <c r="W835" s="10">
        <v>63</v>
      </c>
      <c r="X835" s="10">
        <v>24</v>
      </c>
      <c r="Y835" s="10">
        <v>211</v>
      </c>
      <c r="Z835" s="10"/>
      <c r="AA835" s="208"/>
      <c r="AB835" s="10" t="s">
        <v>345</v>
      </c>
      <c r="AC835" s="10"/>
      <c r="AD835" s="253">
        <v>8043</v>
      </c>
      <c r="AE835" s="220">
        <v>6</v>
      </c>
      <c r="AF835" s="220">
        <v>4</v>
      </c>
      <c r="AG835" s="220">
        <v>3</v>
      </c>
      <c r="AH835" s="220">
        <v>2</v>
      </c>
      <c r="AI835" s="220">
        <v>2</v>
      </c>
      <c r="AJ835" s="220"/>
      <c r="AK835" s="343"/>
      <c r="AL835" s="344"/>
      <c r="AM835" s="220">
        <v>812.63</v>
      </c>
      <c r="AN835" s="220">
        <v>428.25</v>
      </c>
      <c r="AO835" s="220">
        <v>370.51</v>
      </c>
      <c r="AP835" s="220">
        <v>239.32</v>
      </c>
      <c r="AQ835" s="220">
        <v>286.29000000000002</v>
      </c>
      <c r="AR835" s="220"/>
      <c r="AS835" s="343"/>
      <c r="AT835" s="344"/>
      <c r="AU835" s="220">
        <v>116.09</v>
      </c>
      <c r="AV835" s="220">
        <v>61.178571429999998</v>
      </c>
      <c r="AW835" s="220">
        <v>74.102000000000004</v>
      </c>
      <c r="AX835" s="220">
        <v>47.863999999999997</v>
      </c>
      <c r="AY835" s="220">
        <v>47.715000000000003</v>
      </c>
      <c r="AZ835" s="220"/>
      <c r="BA835" s="208"/>
    </row>
    <row r="836" spans="1:53" x14ac:dyDescent="0.25">
      <c r="A836" s="219"/>
      <c r="B836" s="10" t="s">
        <v>293</v>
      </c>
      <c r="C836" s="10"/>
      <c r="D836" s="253">
        <v>8215</v>
      </c>
      <c r="E836" s="10">
        <v>109</v>
      </c>
      <c r="F836" s="10">
        <v>63</v>
      </c>
      <c r="G836" s="10">
        <v>44</v>
      </c>
      <c r="H836" s="10">
        <v>37</v>
      </c>
      <c r="I836" s="10">
        <v>43</v>
      </c>
      <c r="J836" s="10"/>
      <c r="K836" s="343"/>
      <c r="L836" s="344"/>
      <c r="M836" s="10">
        <v>33808.089999999997</v>
      </c>
      <c r="N836" s="10">
        <v>15821.12</v>
      </c>
      <c r="O836" s="10">
        <v>8539.4599999999991</v>
      </c>
      <c r="P836" s="10">
        <v>6098.09</v>
      </c>
      <c r="Q836" s="10">
        <v>69102.77</v>
      </c>
      <c r="R836" s="10"/>
      <c r="S836" s="343"/>
      <c r="T836" s="344"/>
      <c r="U836" s="10">
        <v>275</v>
      </c>
      <c r="V836" s="10">
        <v>129</v>
      </c>
      <c r="W836" s="10">
        <v>72</v>
      </c>
      <c r="X836" s="10">
        <v>53</v>
      </c>
      <c r="Y836" s="10">
        <v>596</v>
      </c>
      <c r="Z836" s="10"/>
      <c r="AA836" s="208"/>
      <c r="AB836" s="10" t="s">
        <v>347</v>
      </c>
      <c r="AC836" s="10"/>
      <c r="AD836" s="253">
        <v>8053</v>
      </c>
      <c r="AE836" s="220">
        <v>13</v>
      </c>
      <c r="AF836" s="220">
        <v>6</v>
      </c>
      <c r="AG836" s="220">
        <v>9</v>
      </c>
      <c r="AH836" s="220">
        <v>1</v>
      </c>
      <c r="AI836" s="220"/>
      <c r="AJ836" s="220"/>
      <c r="AK836" s="343"/>
      <c r="AL836" s="344"/>
      <c r="AM836" s="220">
        <v>20681.71</v>
      </c>
      <c r="AN836" s="220">
        <v>20683.04</v>
      </c>
      <c r="AO836" s="220">
        <v>57465.81</v>
      </c>
      <c r="AP836" s="220">
        <v>1865.86</v>
      </c>
      <c r="AQ836" s="220">
        <v>0</v>
      </c>
      <c r="AR836" s="220"/>
      <c r="AS836" s="343"/>
      <c r="AT836" s="344"/>
      <c r="AU836" s="220">
        <v>1378.780667</v>
      </c>
      <c r="AV836" s="220">
        <v>1378.8693330000001</v>
      </c>
      <c r="AW836" s="220">
        <v>3831.0540000000001</v>
      </c>
      <c r="AX836" s="220">
        <v>124.3906667</v>
      </c>
      <c r="AY836" s="220">
        <v>0</v>
      </c>
      <c r="AZ836" s="220"/>
      <c r="BA836" s="208"/>
    </row>
    <row r="837" spans="1:53" x14ac:dyDescent="0.25">
      <c r="A837" s="219"/>
      <c r="B837" s="10" t="s">
        <v>294</v>
      </c>
      <c r="C837" s="10"/>
      <c r="D837" s="253">
        <v>8026</v>
      </c>
      <c r="E837" s="10">
        <v>107</v>
      </c>
      <c r="F837" s="10">
        <v>96</v>
      </c>
      <c r="G837" s="10">
        <v>76</v>
      </c>
      <c r="H837" s="10">
        <v>66</v>
      </c>
      <c r="I837" s="10">
        <v>70</v>
      </c>
      <c r="J837" s="10"/>
      <c r="K837" s="343"/>
      <c r="L837" s="344"/>
      <c r="M837" s="10">
        <v>16378.22</v>
      </c>
      <c r="N837" s="10">
        <v>16837.28</v>
      </c>
      <c r="O837" s="10">
        <v>11907.2</v>
      </c>
      <c r="P837" s="10">
        <v>7598.18</v>
      </c>
      <c r="Q837" s="10">
        <v>121802.88</v>
      </c>
      <c r="R837" s="10"/>
      <c r="S837" s="343"/>
      <c r="T837" s="344"/>
      <c r="U837" s="10">
        <v>121</v>
      </c>
      <c r="V837" s="10">
        <v>125</v>
      </c>
      <c r="W837" s="10">
        <v>90</v>
      </c>
      <c r="X837" s="10">
        <v>57</v>
      </c>
      <c r="Y837" s="10">
        <v>923</v>
      </c>
      <c r="Z837" s="10"/>
      <c r="AA837" s="208"/>
      <c r="AB837" s="10" t="s">
        <v>351</v>
      </c>
      <c r="AC837" s="10"/>
      <c r="AD837" s="253">
        <v>8326</v>
      </c>
      <c r="AE837" s="220">
        <v>14</v>
      </c>
      <c r="AF837" s="220">
        <v>9</v>
      </c>
      <c r="AG837" s="220">
        <v>8</v>
      </c>
      <c r="AH837" s="220">
        <v>5</v>
      </c>
      <c r="AI837" s="220">
        <v>5</v>
      </c>
      <c r="AJ837" s="220"/>
      <c r="AK837" s="343"/>
      <c r="AL837" s="344"/>
      <c r="AM837" s="220">
        <v>4116.7299999999996</v>
      </c>
      <c r="AN837" s="220">
        <v>2705.68</v>
      </c>
      <c r="AO837" s="220">
        <v>1106.78</v>
      </c>
      <c r="AP837" s="220">
        <v>1252.6500000000001</v>
      </c>
      <c r="AQ837" s="220">
        <v>14010.59</v>
      </c>
      <c r="AR837" s="220"/>
      <c r="AS837" s="343"/>
      <c r="AT837" s="344"/>
      <c r="AU837" s="220">
        <v>294.05214289999998</v>
      </c>
      <c r="AV837" s="220">
        <v>193.26285709999999</v>
      </c>
      <c r="AW837" s="220">
        <v>85.136923080000003</v>
      </c>
      <c r="AX837" s="220">
        <v>96.357692310000004</v>
      </c>
      <c r="AY837" s="220">
        <v>1077.7376919999999</v>
      </c>
      <c r="AZ837" s="220"/>
      <c r="BA837" s="208"/>
    </row>
    <row r="838" spans="1:53" x14ac:dyDescent="0.25">
      <c r="A838" s="219"/>
      <c r="B838" s="10" t="s">
        <v>296</v>
      </c>
      <c r="C838" s="10"/>
      <c r="D838" s="253">
        <v>8027</v>
      </c>
      <c r="E838" s="10">
        <v>247</v>
      </c>
      <c r="F838" s="10">
        <v>203</v>
      </c>
      <c r="G838" s="10">
        <v>148</v>
      </c>
      <c r="H838" s="10">
        <v>134</v>
      </c>
      <c r="I838" s="10">
        <v>146</v>
      </c>
      <c r="J838" s="10"/>
      <c r="K838" s="343"/>
      <c r="L838" s="344"/>
      <c r="M838" s="10">
        <v>49654.91</v>
      </c>
      <c r="N838" s="10">
        <v>36718.67</v>
      </c>
      <c r="O838" s="10">
        <v>22983.34</v>
      </c>
      <c r="P838" s="10">
        <v>17529.61</v>
      </c>
      <c r="Q838" s="10">
        <v>254026.52</v>
      </c>
      <c r="R838" s="10"/>
      <c r="S838" s="343"/>
      <c r="T838" s="344"/>
      <c r="U838" s="10">
        <v>159</v>
      </c>
      <c r="V838" s="10">
        <v>117</v>
      </c>
      <c r="W838" s="10">
        <v>76</v>
      </c>
      <c r="X838" s="10">
        <v>58</v>
      </c>
      <c r="Y838" s="10">
        <v>841</v>
      </c>
      <c r="Z838" s="10"/>
      <c r="AA838" s="208"/>
      <c r="AB838" s="10" t="s">
        <v>352</v>
      </c>
      <c r="AC838" s="10"/>
      <c r="AD838" s="253">
        <v>8332</v>
      </c>
      <c r="AE838" s="220">
        <v>8</v>
      </c>
      <c r="AF838" s="220">
        <v>8</v>
      </c>
      <c r="AG838" s="220">
        <v>7</v>
      </c>
      <c r="AH838" s="220">
        <v>7</v>
      </c>
      <c r="AI838" s="220">
        <v>6</v>
      </c>
      <c r="AJ838" s="220"/>
      <c r="AK838" s="343"/>
      <c r="AL838" s="344"/>
      <c r="AM838" s="220">
        <v>1067.74</v>
      </c>
      <c r="AN838" s="220">
        <v>1228.17</v>
      </c>
      <c r="AO838" s="220">
        <v>1207.49</v>
      </c>
      <c r="AP838" s="220">
        <v>1727.95</v>
      </c>
      <c r="AQ838" s="220">
        <v>6615.1</v>
      </c>
      <c r="AR838" s="220"/>
      <c r="AS838" s="343"/>
      <c r="AT838" s="344"/>
      <c r="AU838" s="220">
        <v>118.63777779999999</v>
      </c>
      <c r="AV838" s="220">
        <v>136.46333329999999</v>
      </c>
      <c r="AW838" s="220">
        <v>134.1655556</v>
      </c>
      <c r="AX838" s="220">
        <v>191.99444439999999</v>
      </c>
      <c r="AY838" s="220">
        <v>735.01111109999999</v>
      </c>
      <c r="AZ838" s="220"/>
      <c r="BA838" s="208"/>
    </row>
    <row r="839" spans="1:53" x14ac:dyDescent="0.25">
      <c r="A839" s="219"/>
      <c r="B839" s="10" t="s">
        <v>298</v>
      </c>
      <c r="C839" s="10"/>
      <c r="D839" s="253">
        <v>8028</v>
      </c>
      <c r="E839" s="10">
        <v>1398</v>
      </c>
      <c r="F839" s="10">
        <v>1012</v>
      </c>
      <c r="G839" s="10">
        <v>811</v>
      </c>
      <c r="H839" s="10">
        <v>678</v>
      </c>
      <c r="I839" s="10">
        <v>804</v>
      </c>
      <c r="J839" s="10"/>
      <c r="K839" s="343"/>
      <c r="L839" s="344"/>
      <c r="M839" s="10">
        <v>197262.45</v>
      </c>
      <c r="N839" s="10">
        <v>161880.35999999999</v>
      </c>
      <c r="O839" s="10">
        <v>114675.48</v>
      </c>
      <c r="P839" s="10">
        <v>77999.600000000006</v>
      </c>
      <c r="Q839" s="10">
        <v>957535.89</v>
      </c>
      <c r="R839" s="10"/>
      <c r="S839" s="343"/>
      <c r="T839" s="344"/>
      <c r="U839" s="10">
        <v>118</v>
      </c>
      <c r="V839" s="10">
        <v>97</v>
      </c>
      <c r="W839" s="10">
        <v>72</v>
      </c>
      <c r="X839" s="10">
        <v>49</v>
      </c>
      <c r="Y839" s="10">
        <v>606</v>
      </c>
      <c r="Z839" s="10"/>
      <c r="AA839" s="208"/>
      <c r="AB839" s="10" t="s">
        <v>353</v>
      </c>
      <c r="AC839" s="10"/>
      <c r="AD839" s="253">
        <v>8021</v>
      </c>
      <c r="AE839" s="220">
        <v>18</v>
      </c>
      <c r="AF839" s="220">
        <v>12</v>
      </c>
      <c r="AG839" s="220">
        <v>8</v>
      </c>
      <c r="AH839" s="220">
        <v>6</v>
      </c>
      <c r="AI839" s="220">
        <v>6</v>
      </c>
      <c r="AJ839" s="220"/>
      <c r="AK839" s="343"/>
      <c r="AL839" s="344"/>
      <c r="AM839" s="220">
        <v>4160.25</v>
      </c>
      <c r="AN839" s="220">
        <v>3301.43</v>
      </c>
      <c r="AO839" s="220">
        <v>1056.79</v>
      </c>
      <c r="AP839" s="220">
        <v>1125.56</v>
      </c>
      <c r="AQ839" s="220">
        <v>10467.700000000001</v>
      </c>
      <c r="AR839" s="220"/>
      <c r="AS839" s="343"/>
      <c r="AT839" s="344"/>
      <c r="AU839" s="220">
        <v>231.125</v>
      </c>
      <c r="AV839" s="220">
        <v>183.41277779999999</v>
      </c>
      <c r="AW839" s="220">
        <v>58.710555560000003</v>
      </c>
      <c r="AX839" s="220">
        <v>66.209411759999995</v>
      </c>
      <c r="AY839" s="220">
        <v>615.74705879999999</v>
      </c>
      <c r="AZ839" s="220"/>
      <c r="BA839" s="208"/>
    </row>
    <row r="840" spans="1:53" x14ac:dyDescent="0.25">
      <c r="A840" s="219"/>
      <c r="B840" s="10" t="s">
        <v>300</v>
      </c>
      <c r="C840" s="10"/>
      <c r="D840" s="253">
        <v>8218</v>
      </c>
      <c r="E840" s="10">
        <v>28</v>
      </c>
      <c r="F840" s="10">
        <v>16</v>
      </c>
      <c r="G840" s="10">
        <v>16</v>
      </c>
      <c r="H840" s="10">
        <v>12</v>
      </c>
      <c r="I840" s="10">
        <v>15</v>
      </c>
      <c r="J840" s="10"/>
      <c r="K840" s="343"/>
      <c r="L840" s="344"/>
      <c r="M840" s="10">
        <v>4964.6499999999996</v>
      </c>
      <c r="N840" s="10">
        <v>3610.33</v>
      </c>
      <c r="O840" s="10">
        <v>2835.71</v>
      </c>
      <c r="P840" s="10">
        <v>1745.12</v>
      </c>
      <c r="Q840" s="10">
        <v>12425.57</v>
      </c>
      <c r="R840" s="10"/>
      <c r="S840" s="343"/>
      <c r="T840" s="344"/>
      <c r="U840" s="10">
        <v>134</v>
      </c>
      <c r="V840" s="10">
        <v>98</v>
      </c>
      <c r="W840" s="10">
        <v>79</v>
      </c>
      <c r="X840" s="10">
        <v>50</v>
      </c>
      <c r="Y840" s="10">
        <v>355</v>
      </c>
      <c r="Z840" s="10"/>
      <c r="AA840" s="208"/>
      <c r="AB840" s="10" t="s">
        <v>355</v>
      </c>
      <c r="AC840" s="10"/>
      <c r="AD840" s="253">
        <v>8201</v>
      </c>
      <c r="AE840" s="220">
        <v>1</v>
      </c>
      <c r="AF840" s="220">
        <v>1</v>
      </c>
      <c r="AG840" s="220"/>
      <c r="AH840" s="220"/>
      <c r="AI840" s="220"/>
      <c r="AJ840" s="220"/>
      <c r="AK840" s="343"/>
      <c r="AL840" s="344"/>
      <c r="AM840" s="220">
        <v>776.48</v>
      </c>
      <c r="AN840" s="220">
        <v>513.92999999999995</v>
      </c>
      <c r="AO840" s="220">
        <v>0</v>
      </c>
      <c r="AP840" s="220">
        <v>0</v>
      </c>
      <c r="AQ840" s="220">
        <v>0</v>
      </c>
      <c r="AR840" s="220"/>
      <c r="AS840" s="343"/>
      <c r="AT840" s="344"/>
      <c r="AU840" s="220">
        <v>776.48</v>
      </c>
      <c r="AV840" s="220">
        <v>513.92999999999995</v>
      </c>
      <c r="AW840" s="220">
        <v>0</v>
      </c>
      <c r="AX840" s="220">
        <v>0</v>
      </c>
      <c r="AY840" s="220">
        <v>0</v>
      </c>
      <c r="AZ840" s="220"/>
      <c r="BA840" s="208"/>
    </row>
    <row r="841" spans="1:53" x14ac:dyDescent="0.25">
      <c r="A841" s="219"/>
      <c r="B841" s="10" t="s">
        <v>303</v>
      </c>
      <c r="C841" s="10"/>
      <c r="D841" s="253">
        <v>8260</v>
      </c>
      <c r="E841" s="10">
        <v>4</v>
      </c>
      <c r="F841" s="10">
        <v>4</v>
      </c>
      <c r="G841" s="10">
        <v>4</v>
      </c>
      <c r="H841" s="10">
        <v>3</v>
      </c>
      <c r="I841" s="10">
        <v>3</v>
      </c>
      <c r="J841" s="10"/>
      <c r="K841" s="343"/>
      <c r="L841" s="344"/>
      <c r="M841" s="10">
        <v>305.51</v>
      </c>
      <c r="N841" s="10">
        <v>345.51</v>
      </c>
      <c r="O841" s="10">
        <v>297.19</v>
      </c>
      <c r="P841" s="10">
        <v>106.24</v>
      </c>
      <c r="Q841" s="10">
        <v>2922.06</v>
      </c>
      <c r="R841" s="10"/>
      <c r="S841" s="343"/>
      <c r="T841" s="344"/>
      <c r="U841" s="10">
        <v>76</v>
      </c>
      <c r="V841" s="10">
        <v>86</v>
      </c>
      <c r="W841" s="10">
        <v>74</v>
      </c>
      <c r="X841" s="10">
        <v>27</v>
      </c>
      <c r="Y841" s="10">
        <v>731</v>
      </c>
      <c r="Z841" s="10"/>
      <c r="AA841" s="208"/>
      <c r="AB841" s="10" t="s">
        <v>355</v>
      </c>
      <c r="AC841" s="10"/>
      <c r="AD841" s="253">
        <v>8205</v>
      </c>
      <c r="AE841" s="220">
        <v>1</v>
      </c>
      <c r="AF841" s="220"/>
      <c r="AG841" s="220"/>
      <c r="AH841" s="220"/>
      <c r="AI841" s="220"/>
      <c r="AJ841" s="220"/>
      <c r="AK841" s="343"/>
      <c r="AL841" s="344"/>
      <c r="AM841" s="220">
        <v>365.68</v>
      </c>
      <c r="AN841" s="220">
        <v>0</v>
      </c>
      <c r="AO841" s="220">
        <v>0</v>
      </c>
      <c r="AP841" s="220">
        <v>0</v>
      </c>
      <c r="AQ841" s="220">
        <v>0</v>
      </c>
      <c r="AR841" s="220"/>
      <c r="AS841" s="343"/>
      <c r="AT841" s="344"/>
      <c r="AU841" s="220">
        <v>365.68</v>
      </c>
      <c r="AV841" s="220">
        <v>0</v>
      </c>
      <c r="AW841" s="220">
        <v>0</v>
      </c>
      <c r="AX841" s="220">
        <v>0</v>
      </c>
      <c r="AY841" s="220">
        <v>0</v>
      </c>
      <c r="AZ841" s="220"/>
      <c r="BA841" s="208"/>
    </row>
    <row r="842" spans="1:53" x14ac:dyDescent="0.25">
      <c r="A842" s="219"/>
      <c r="B842" s="10" t="s">
        <v>304</v>
      </c>
      <c r="C842" s="10"/>
      <c r="D842" s="253">
        <v>8215</v>
      </c>
      <c r="E842" s="10">
        <v>56</v>
      </c>
      <c r="F842" s="10">
        <v>42</v>
      </c>
      <c r="G842" s="10">
        <v>37</v>
      </c>
      <c r="H842" s="10">
        <v>31</v>
      </c>
      <c r="I842" s="10">
        <v>31</v>
      </c>
      <c r="J842" s="10"/>
      <c r="K842" s="343"/>
      <c r="L842" s="344"/>
      <c r="M842" s="10">
        <v>3762.85</v>
      </c>
      <c r="N842" s="10">
        <v>2776.25</v>
      </c>
      <c r="O842" s="10">
        <v>1409.59</v>
      </c>
      <c r="P842" s="10">
        <v>1662.51</v>
      </c>
      <c r="Q842" s="10">
        <v>24314.99</v>
      </c>
      <c r="R842" s="10"/>
      <c r="S842" s="343"/>
      <c r="T842" s="344"/>
      <c r="U842" s="10">
        <v>59</v>
      </c>
      <c r="V842" s="10">
        <v>43</v>
      </c>
      <c r="W842" s="10">
        <v>23</v>
      </c>
      <c r="X842" s="10">
        <v>26</v>
      </c>
      <c r="Y842" s="10">
        <v>386</v>
      </c>
      <c r="Z842" s="10"/>
      <c r="AA842" s="208"/>
      <c r="AB842" s="10" t="s">
        <v>355</v>
      </c>
      <c r="AC842" s="10"/>
      <c r="AD842" s="253">
        <v>8220</v>
      </c>
      <c r="AE842" s="220">
        <v>5</v>
      </c>
      <c r="AF842" s="220"/>
      <c r="AG842" s="220"/>
      <c r="AH842" s="220"/>
      <c r="AI842" s="220"/>
      <c r="AJ842" s="220"/>
      <c r="AK842" s="343"/>
      <c r="AL842" s="344"/>
      <c r="AM842" s="220">
        <v>1676.29</v>
      </c>
      <c r="AN842" s="220">
        <v>0</v>
      </c>
      <c r="AO842" s="220">
        <v>0</v>
      </c>
      <c r="AP842" s="220">
        <v>0</v>
      </c>
      <c r="AQ842" s="220">
        <v>0</v>
      </c>
      <c r="AR842" s="220"/>
      <c r="AS842" s="343"/>
      <c r="AT842" s="344"/>
      <c r="AU842" s="220">
        <v>335.25799999999998</v>
      </c>
      <c r="AV842" s="220">
        <v>0</v>
      </c>
      <c r="AW842" s="220">
        <v>0</v>
      </c>
      <c r="AX842" s="220">
        <v>0</v>
      </c>
      <c r="AY842" s="220">
        <v>0</v>
      </c>
      <c r="AZ842" s="220"/>
      <c r="BA842" s="208"/>
    </row>
    <row r="843" spans="1:53" x14ac:dyDescent="0.25">
      <c r="A843" s="219"/>
      <c r="B843" s="10" t="s">
        <v>305</v>
      </c>
      <c r="C843" s="10"/>
      <c r="D843" s="253">
        <v>8219</v>
      </c>
      <c r="E843" s="10">
        <v>93</v>
      </c>
      <c r="F843" s="10">
        <v>63</v>
      </c>
      <c r="G843" s="10">
        <v>55</v>
      </c>
      <c r="H843" s="10">
        <v>44</v>
      </c>
      <c r="I843" s="10">
        <v>55</v>
      </c>
      <c r="J843" s="10"/>
      <c r="K843" s="343"/>
      <c r="L843" s="344"/>
      <c r="M843" s="10">
        <v>18017.560000000001</v>
      </c>
      <c r="N843" s="10">
        <v>16548.46</v>
      </c>
      <c r="O843" s="10">
        <v>10843.81</v>
      </c>
      <c r="P843" s="10">
        <v>6550.63</v>
      </c>
      <c r="Q843" s="10">
        <v>72718.63</v>
      </c>
      <c r="R843" s="10"/>
      <c r="S843" s="343"/>
      <c r="T843" s="344"/>
      <c r="U843" s="10">
        <v>150</v>
      </c>
      <c r="V843" s="10">
        <v>138</v>
      </c>
      <c r="W843" s="10">
        <v>92</v>
      </c>
      <c r="X843" s="10">
        <v>56</v>
      </c>
      <c r="Y843" s="10">
        <v>632</v>
      </c>
      <c r="Z843" s="10"/>
      <c r="AA843" s="208"/>
      <c r="AB843" s="10" t="s">
        <v>358</v>
      </c>
      <c r="AC843" s="10"/>
      <c r="AD843" s="253">
        <v>8327</v>
      </c>
      <c r="AE843" s="220">
        <v>3</v>
      </c>
      <c r="AF843" s="220">
        <v>2</v>
      </c>
      <c r="AG843" s="220">
        <v>2</v>
      </c>
      <c r="AH843" s="220">
        <v>1</v>
      </c>
      <c r="AI843" s="220">
        <v>1</v>
      </c>
      <c r="AJ843" s="220"/>
      <c r="AK843" s="343"/>
      <c r="AL843" s="344"/>
      <c r="AM843" s="220">
        <v>34509.65</v>
      </c>
      <c r="AN843" s="220">
        <v>4436.32</v>
      </c>
      <c r="AO843" s="220">
        <v>2310.59</v>
      </c>
      <c r="AP843" s="220">
        <v>92.14</v>
      </c>
      <c r="AQ843" s="220">
        <v>273.29000000000002</v>
      </c>
      <c r="AR843" s="220"/>
      <c r="AS843" s="343"/>
      <c r="AT843" s="344"/>
      <c r="AU843" s="220">
        <v>11503.21667</v>
      </c>
      <c r="AV843" s="220">
        <v>1478.7733330000001</v>
      </c>
      <c r="AW843" s="220">
        <v>770.19666670000004</v>
      </c>
      <c r="AX843" s="220">
        <v>30.713333330000001</v>
      </c>
      <c r="AY843" s="220">
        <v>91.096666670000005</v>
      </c>
      <c r="AZ843" s="220"/>
      <c r="BA843" s="208"/>
    </row>
    <row r="844" spans="1:53" x14ac:dyDescent="0.25">
      <c r="A844" s="219"/>
      <c r="B844" s="10" t="s">
        <v>308</v>
      </c>
      <c r="C844" s="10"/>
      <c r="D844" s="253">
        <v>8323</v>
      </c>
      <c r="E844" s="10">
        <v>51</v>
      </c>
      <c r="F844" s="10">
        <v>36</v>
      </c>
      <c r="G844" s="10">
        <v>28</v>
      </c>
      <c r="H844" s="10">
        <v>26</v>
      </c>
      <c r="I844" s="10">
        <v>24</v>
      </c>
      <c r="J844" s="10"/>
      <c r="K844" s="343"/>
      <c r="L844" s="344"/>
      <c r="M844" s="10">
        <v>11780.43</v>
      </c>
      <c r="N844" s="10">
        <v>10882.32</v>
      </c>
      <c r="O844" s="10">
        <v>6863.11</v>
      </c>
      <c r="P844" s="10">
        <v>5946.58</v>
      </c>
      <c r="Q844" s="10">
        <v>38967.660000000003</v>
      </c>
      <c r="R844" s="10"/>
      <c r="S844" s="343"/>
      <c r="T844" s="344"/>
      <c r="U844" s="10">
        <v>181</v>
      </c>
      <c r="V844" s="10">
        <v>167</v>
      </c>
      <c r="W844" s="10">
        <v>113</v>
      </c>
      <c r="X844" s="10">
        <v>96</v>
      </c>
      <c r="Y844" s="10">
        <v>629</v>
      </c>
      <c r="Z844" s="10"/>
      <c r="AA844" s="208"/>
      <c r="AB844" s="10" t="s">
        <v>361</v>
      </c>
      <c r="AC844" s="10"/>
      <c r="AD844" s="253">
        <v>8021</v>
      </c>
      <c r="AE844" s="220">
        <v>135</v>
      </c>
      <c r="AF844" s="220">
        <v>46</v>
      </c>
      <c r="AG844" s="220">
        <v>30</v>
      </c>
      <c r="AH844" s="220">
        <v>25</v>
      </c>
      <c r="AI844" s="220">
        <v>20</v>
      </c>
      <c r="AJ844" s="220"/>
      <c r="AK844" s="343"/>
      <c r="AL844" s="344"/>
      <c r="AM844" s="220">
        <v>38764.720000000001</v>
      </c>
      <c r="AN844" s="220">
        <v>11511.77</v>
      </c>
      <c r="AO844" s="220">
        <v>8732.6299999999992</v>
      </c>
      <c r="AP844" s="220">
        <v>6434.36</v>
      </c>
      <c r="AQ844" s="220">
        <v>19702.91</v>
      </c>
      <c r="AR844" s="220"/>
      <c r="AS844" s="343"/>
      <c r="AT844" s="344"/>
      <c r="AU844" s="220">
        <v>285.03470590000001</v>
      </c>
      <c r="AV844" s="220">
        <v>84.645367649999997</v>
      </c>
      <c r="AW844" s="220">
        <v>68.223671879999998</v>
      </c>
      <c r="AX844" s="220">
        <v>50.664251970000002</v>
      </c>
      <c r="AY844" s="220">
        <v>156.37230159999999</v>
      </c>
      <c r="AZ844" s="220"/>
      <c r="BA844" s="208"/>
    </row>
    <row r="845" spans="1:53" x14ac:dyDescent="0.25">
      <c r="A845" s="219"/>
      <c r="B845" s="10" t="s">
        <v>310</v>
      </c>
      <c r="C845" s="10"/>
      <c r="D845" s="253">
        <v>8032</v>
      </c>
      <c r="E845" s="10">
        <v>41</v>
      </c>
      <c r="F845" s="10">
        <v>33</v>
      </c>
      <c r="G845" s="10">
        <v>25</v>
      </c>
      <c r="H845" s="10">
        <v>24</v>
      </c>
      <c r="I845" s="10">
        <v>27</v>
      </c>
      <c r="J845" s="10"/>
      <c r="K845" s="343"/>
      <c r="L845" s="344"/>
      <c r="M845" s="10">
        <v>7082.59</v>
      </c>
      <c r="N845" s="10">
        <v>4831.99</v>
      </c>
      <c r="O845" s="10">
        <v>4258.1099999999997</v>
      </c>
      <c r="P845" s="10">
        <v>3384.59</v>
      </c>
      <c r="Q845" s="10">
        <v>34886.129999999997</v>
      </c>
      <c r="R845" s="10"/>
      <c r="S845" s="343"/>
      <c r="T845" s="344"/>
      <c r="U845" s="10">
        <v>142</v>
      </c>
      <c r="V845" s="10">
        <v>97</v>
      </c>
      <c r="W845" s="10">
        <v>85</v>
      </c>
      <c r="X845" s="10">
        <v>68</v>
      </c>
      <c r="Y845" s="10">
        <v>698</v>
      </c>
      <c r="Z845" s="10"/>
      <c r="AA845" s="208"/>
      <c r="AB845" s="10" t="s">
        <v>363</v>
      </c>
      <c r="AC845" s="10"/>
      <c r="AD845" s="253">
        <v>8221</v>
      </c>
      <c r="AE845" s="220">
        <v>37</v>
      </c>
      <c r="AF845" s="220">
        <v>17</v>
      </c>
      <c r="AG845" s="220">
        <v>8</v>
      </c>
      <c r="AH845" s="220">
        <v>4</v>
      </c>
      <c r="AI845" s="220">
        <v>4</v>
      </c>
      <c r="AJ845" s="220"/>
      <c r="AK845" s="343"/>
      <c r="AL845" s="344"/>
      <c r="AM845" s="220">
        <v>5273.01</v>
      </c>
      <c r="AN845" s="220">
        <v>1618.88</v>
      </c>
      <c r="AO845" s="220">
        <v>867.61</v>
      </c>
      <c r="AP845" s="220">
        <v>571.26</v>
      </c>
      <c r="AQ845" s="220">
        <v>3000.82</v>
      </c>
      <c r="AR845" s="220"/>
      <c r="AS845" s="343"/>
      <c r="AT845" s="344"/>
      <c r="AU845" s="220">
        <v>142.5137838</v>
      </c>
      <c r="AV845" s="220">
        <v>43.753513509999998</v>
      </c>
      <c r="AW845" s="220">
        <v>25.517941180000001</v>
      </c>
      <c r="AX845" s="220">
        <v>16.321714289999999</v>
      </c>
      <c r="AY845" s="220">
        <v>85.73771429</v>
      </c>
      <c r="AZ845" s="220"/>
      <c r="BA845" s="208"/>
    </row>
    <row r="846" spans="1:53" x14ac:dyDescent="0.25">
      <c r="A846" s="219"/>
      <c r="B846" s="10" t="s">
        <v>313</v>
      </c>
      <c r="C846" s="10"/>
      <c r="D846" s="253">
        <v>8037</v>
      </c>
      <c r="E846" s="10">
        <v>984</v>
      </c>
      <c r="F846" s="10">
        <v>718</v>
      </c>
      <c r="G846" s="10">
        <v>555</v>
      </c>
      <c r="H846" s="10">
        <v>465</v>
      </c>
      <c r="I846" s="10">
        <v>546</v>
      </c>
      <c r="J846" s="10"/>
      <c r="K846" s="343"/>
      <c r="L846" s="344"/>
      <c r="M846" s="10">
        <v>152076.85999999999</v>
      </c>
      <c r="N846" s="10">
        <v>134206.29999999999</v>
      </c>
      <c r="O846" s="10">
        <v>84384.16</v>
      </c>
      <c r="P846" s="10">
        <v>64052.24</v>
      </c>
      <c r="Q846" s="10">
        <v>710764.33</v>
      </c>
      <c r="R846" s="10"/>
      <c r="S846" s="343"/>
      <c r="T846" s="344"/>
      <c r="U846" s="10">
        <v>124</v>
      </c>
      <c r="V846" s="10">
        <v>109</v>
      </c>
      <c r="W846" s="10">
        <v>72</v>
      </c>
      <c r="X846" s="10">
        <v>55</v>
      </c>
      <c r="Y846" s="10">
        <v>614</v>
      </c>
      <c r="Z846" s="10"/>
      <c r="AA846" s="208"/>
      <c r="AB846" s="10" t="s">
        <v>663</v>
      </c>
      <c r="AC846" s="10"/>
      <c r="AD846" s="253">
        <v>8087</v>
      </c>
      <c r="AE846" s="220">
        <v>2</v>
      </c>
      <c r="AF846" s="220">
        <v>2</v>
      </c>
      <c r="AG846" s="220">
        <v>2</v>
      </c>
      <c r="AH846" s="220">
        <v>1</v>
      </c>
      <c r="AI846" s="220">
        <v>1</v>
      </c>
      <c r="AJ846" s="220"/>
      <c r="AK846" s="343"/>
      <c r="AL846" s="344"/>
      <c r="AM846" s="220">
        <v>8753.0400000000009</v>
      </c>
      <c r="AN846" s="220">
        <v>10771.29</v>
      </c>
      <c r="AO846" s="220">
        <v>17901.740000000002</v>
      </c>
      <c r="AP846" s="220">
        <v>11.85</v>
      </c>
      <c r="AQ846" s="220">
        <v>44.36</v>
      </c>
      <c r="AR846" s="220"/>
      <c r="AS846" s="343"/>
      <c r="AT846" s="344"/>
      <c r="AU846" s="220">
        <v>4376.5200000000004</v>
      </c>
      <c r="AV846" s="220">
        <v>5385.6450000000004</v>
      </c>
      <c r="AW846" s="220">
        <v>8950.8700000000008</v>
      </c>
      <c r="AX846" s="220">
        <v>11.85</v>
      </c>
      <c r="AY846" s="220">
        <v>44.36</v>
      </c>
      <c r="AZ846" s="220"/>
      <c r="BA846" s="208"/>
    </row>
    <row r="847" spans="1:53" x14ac:dyDescent="0.25">
      <c r="A847" s="219"/>
      <c r="B847" s="10" t="s">
        <v>314</v>
      </c>
      <c r="C847" s="10"/>
      <c r="D847" s="253">
        <v>8038</v>
      </c>
      <c r="E847" s="10">
        <v>28</v>
      </c>
      <c r="F847" s="10">
        <v>17</v>
      </c>
      <c r="G847" s="10">
        <v>11</v>
      </c>
      <c r="H847" s="10">
        <v>10</v>
      </c>
      <c r="I847" s="10">
        <v>12</v>
      </c>
      <c r="J847" s="10"/>
      <c r="K847" s="343"/>
      <c r="L847" s="344"/>
      <c r="M847" s="10">
        <v>7510.38</v>
      </c>
      <c r="N847" s="10">
        <v>7025.96</v>
      </c>
      <c r="O847" s="10">
        <v>2562.52</v>
      </c>
      <c r="P847" s="10">
        <v>5854.48</v>
      </c>
      <c r="Q847" s="10">
        <v>21766.51</v>
      </c>
      <c r="R847" s="10"/>
      <c r="S847" s="343"/>
      <c r="T847" s="344"/>
      <c r="U847" s="10">
        <v>235</v>
      </c>
      <c r="V847" s="10">
        <v>220</v>
      </c>
      <c r="W847" s="10">
        <v>80</v>
      </c>
      <c r="X847" s="10">
        <v>183</v>
      </c>
      <c r="Y847" s="10">
        <v>680</v>
      </c>
      <c r="Z847" s="10"/>
      <c r="AA847" s="208"/>
      <c r="AB847" s="10" t="s">
        <v>369</v>
      </c>
      <c r="AC847" s="10"/>
      <c r="AD847" s="253">
        <v>8008</v>
      </c>
      <c r="AE847" s="220">
        <v>6</v>
      </c>
      <c r="AF847" s="220">
        <v>6</v>
      </c>
      <c r="AG847" s="220">
        <v>4</v>
      </c>
      <c r="AH847" s="220">
        <v>4</v>
      </c>
      <c r="AI847" s="220">
        <v>3</v>
      </c>
      <c r="AJ847" s="220"/>
      <c r="AK847" s="343"/>
      <c r="AL847" s="344"/>
      <c r="AM847" s="220">
        <v>694.64</v>
      </c>
      <c r="AN847" s="220">
        <v>783.08</v>
      </c>
      <c r="AO847" s="220">
        <v>449.94</v>
      </c>
      <c r="AP847" s="220">
        <v>408.45</v>
      </c>
      <c r="AQ847" s="220">
        <v>766.82</v>
      </c>
      <c r="AR847" s="220"/>
      <c r="AS847" s="343"/>
      <c r="AT847" s="344"/>
      <c r="AU847" s="220">
        <v>115.7733333</v>
      </c>
      <c r="AV847" s="220">
        <v>130.5133333</v>
      </c>
      <c r="AW847" s="220">
        <v>74.989999999999995</v>
      </c>
      <c r="AX847" s="220">
        <v>68.075000000000003</v>
      </c>
      <c r="AY847" s="220">
        <v>127.80333330000001</v>
      </c>
      <c r="AZ847" s="220"/>
      <c r="BA847" s="208"/>
    </row>
    <row r="848" spans="1:53" x14ac:dyDescent="0.25">
      <c r="A848" s="219"/>
      <c r="B848" s="10" t="s">
        <v>316</v>
      </c>
      <c r="C848" s="10"/>
      <c r="D848" s="253">
        <v>8344</v>
      </c>
      <c r="E848" s="10">
        <v>1</v>
      </c>
      <c r="F848" s="10">
        <v>1</v>
      </c>
      <c r="G848" s="10">
        <v>1</v>
      </c>
      <c r="H848" s="10"/>
      <c r="I848" s="10"/>
      <c r="J848" s="10"/>
      <c r="K848" s="343"/>
      <c r="L848" s="344"/>
      <c r="M848" s="10">
        <v>307.08999999999997</v>
      </c>
      <c r="N848" s="10">
        <v>342.87</v>
      </c>
      <c r="O848" s="10">
        <v>16.54</v>
      </c>
      <c r="P848" s="10">
        <v>0</v>
      </c>
      <c r="Q848" s="10"/>
      <c r="R848" s="10"/>
      <c r="S848" s="343"/>
      <c r="T848" s="344"/>
      <c r="U848" s="10">
        <v>307</v>
      </c>
      <c r="V848" s="10">
        <v>343</v>
      </c>
      <c r="W848" s="10">
        <v>17</v>
      </c>
      <c r="X848" s="10">
        <v>0</v>
      </c>
      <c r="Y848" s="10"/>
      <c r="Z848" s="10"/>
      <c r="AA848" s="208"/>
      <c r="AB848" s="10" t="s">
        <v>725</v>
      </c>
      <c r="AC848" s="10"/>
      <c r="AD848" s="253">
        <v>8008</v>
      </c>
      <c r="AE848" s="220">
        <v>1</v>
      </c>
      <c r="AF848" s="220">
        <v>1</v>
      </c>
      <c r="AG848" s="220">
        <v>1</v>
      </c>
      <c r="AH848" s="220">
        <v>1</v>
      </c>
      <c r="AI848" s="220"/>
      <c r="AJ848" s="220"/>
      <c r="AK848" s="343"/>
      <c r="AL848" s="344"/>
      <c r="AM848" s="220">
        <v>103.92</v>
      </c>
      <c r="AN848" s="220">
        <v>111.43</v>
      </c>
      <c r="AO848" s="220">
        <v>118.57</v>
      </c>
      <c r="AP848" s="220">
        <v>79.27</v>
      </c>
      <c r="AQ848" s="220">
        <v>0</v>
      </c>
      <c r="AR848" s="220"/>
      <c r="AS848" s="343"/>
      <c r="AT848" s="344"/>
      <c r="AU848" s="220">
        <v>103.92</v>
      </c>
      <c r="AV848" s="220">
        <v>111.43</v>
      </c>
      <c r="AW848" s="220">
        <v>118.57</v>
      </c>
      <c r="AX848" s="220">
        <v>79.27</v>
      </c>
      <c r="AY848" s="220">
        <v>0</v>
      </c>
      <c r="AZ848" s="220"/>
      <c r="BA848" s="208"/>
    </row>
    <row r="849" spans="1:53" x14ac:dyDescent="0.25">
      <c r="A849" s="219"/>
      <c r="B849" s="10" t="s">
        <v>321</v>
      </c>
      <c r="C849" s="10"/>
      <c r="D849" s="253">
        <v>8039</v>
      </c>
      <c r="E849" s="10">
        <v>27</v>
      </c>
      <c r="F849" s="10">
        <v>20</v>
      </c>
      <c r="G849" s="10">
        <v>9</v>
      </c>
      <c r="H849" s="10">
        <v>8</v>
      </c>
      <c r="I849" s="10">
        <v>12</v>
      </c>
      <c r="J849" s="10"/>
      <c r="K849" s="343"/>
      <c r="L849" s="344"/>
      <c r="M849" s="10">
        <v>5587.45</v>
      </c>
      <c r="N849" s="10">
        <v>3823.53</v>
      </c>
      <c r="O849" s="10">
        <v>2080.5500000000002</v>
      </c>
      <c r="P849" s="10">
        <v>1979.44</v>
      </c>
      <c r="Q849" s="10">
        <v>23698.560000000001</v>
      </c>
      <c r="R849" s="10"/>
      <c r="S849" s="343"/>
      <c r="T849" s="344"/>
      <c r="U849" s="10">
        <v>164</v>
      </c>
      <c r="V849" s="10">
        <v>112</v>
      </c>
      <c r="W849" s="10">
        <v>67</v>
      </c>
      <c r="X849" s="10">
        <v>64</v>
      </c>
      <c r="Y849" s="10">
        <v>790</v>
      </c>
      <c r="Z849" s="10"/>
      <c r="AA849" s="208"/>
      <c r="AB849" s="10" t="s">
        <v>370</v>
      </c>
      <c r="AC849" s="10"/>
      <c r="AD849" s="253">
        <v>8403</v>
      </c>
      <c r="AE849" s="220">
        <v>14</v>
      </c>
      <c r="AF849" s="220">
        <v>8</v>
      </c>
      <c r="AG849" s="220">
        <v>6</v>
      </c>
      <c r="AH849" s="220">
        <v>4</v>
      </c>
      <c r="AI849" s="220">
        <v>2</v>
      </c>
      <c r="AJ849" s="220"/>
      <c r="AK849" s="343"/>
      <c r="AL849" s="344"/>
      <c r="AM849" s="220">
        <v>6700.23</v>
      </c>
      <c r="AN849" s="220">
        <v>1320.81</v>
      </c>
      <c r="AO849" s="220">
        <v>1605.45</v>
      </c>
      <c r="AP849" s="220">
        <v>1457.86</v>
      </c>
      <c r="AQ849" s="220">
        <v>112.17</v>
      </c>
      <c r="AR849" s="220"/>
      <c r="AS849" s="343"/>
      <c r="AT849" s="344"/>
      <c r="AU849" s="220">
        <v>478.58785710000001</v>
      </c>
      <c r="AV849" s="220">
        <v>94.343571429999997</v>
      </c>
      <c r="AW849" s="220">
        <v>145.94999999999999</v>
      </c>
      <c r="AX849" s="220">
        <v>161.9844444</v>
      </c>
      <c r="AY849" s="220">
        <v>12.463333329999999</v>
      </c>
      <c r="AZ849" s="220"/>
      <c r="BA849" s="208"/>
    </row>
    <row r="850" spans="1:53" x14ac:dyDescent="0.25">
      <c r="A850" s="219"/>
      <c r="B850" s="10" t="s">
        <v>323</v>
      </c>
      <c r="C850" s="10"/>
      <c r="D850" s="253">
        <v>8008</v>
      </c>
      <c r="E850" s="10">
        <v>22</v>
      </c>
      <c r="F850" s="10">
        <v>11</v>
      </c>
      <c r="G850" s="10">
        <v>7</v>
      </c>
      <c r="H850" s="10">
        <v>6</v>
      </c>
      <c r="I850" s="10">
        <v>5</v>
      </c>
      <c r="J850" s="10"/>
      <c r="K850" s="343"/>
      <c r="L850" s="344"/>
      <c r="M850" s="10">
        <v>2853.14</v>
      </c>
      <c r="N850" s="10">
        <v>1933.39</v>
      </c>
      <c r="O850" s="10">
        <v>1102.57</v>
      </c>
      <c r="P850" s="10">
        <v>751.27</v>
      </c>
      <c r="Q850" s="10">
        <v>13709.92</v>
      </c>
      <c r="R850" s="10"/>
      <c r="S850" s="343"/>
      <c r="T850" s="344"/>
      <c r="U850" s="10">
        <v>119</v>
      </c>
      <c r="V850" s="10">
        <v>81</v>
      </c>
      <c r="W850" s="10">
        <v>53</v>
      </c>
      <c r="X850" s="10">
        <v>36</v>
      </c>
      <c r="Y850" s="10">
        <v>685</v>
      </c>
      <c r="Z850" s="10"/>
      <c r="AA850" s="208"/>
      <c r="AB850" s="10" t="s">
        <v>372</v>
      </c>
      <c r="AC850" s="10"/>
      <c r="AD850" s="253">
        <v>8008</v>
      </c>
      <c r="AE850" s="220">
        <v>1</v>
      </c>
      <c r="AF850" s="220">
        <v>1</v>
      </c>
      <c r="AG850" s="220">
        <v>1</v>
      </c>
      <c r="AH850" s="220">
        <v>1</v>
      </c>
      <c r="AI850" s="220">
        <v>1</v>
      </c>
      <c r="AJ850" s="220"/>
      <c r="AK850" s="343"/>
      <c r="AL850" s="344"/>
      <c r="AM850" s="220">
        <v>11.11</v>
      </c>
      <c r="AN850" s="220">
        <v>11.28</v>
      </c>
      <c r="AO850" s="220">
        <v>16.149999999999999</v>
      </c>
      <c r="AP850" s="220">
        <v>16.100000000000001</v>
      </c>
      <c r="AQ850" s="220">
        <v>90.71</v>
      </c>
      <c r="AR850" s="220"/>
      <c r="AS850" s="343"/>
      <c r="AT850" s="344"/>
      <c r="AU850" s="220">
        <v>5.5549999999999997</v>
      </c>
      <c r="AV850" s="220">
        <v>5.64</v>
      </c>
      <c r="AW850" s="220">
        <v>8.0749999999999993</v>
      </c>
      <c r="AX850" s="220">
        <v>8.0500000000000007</v>
      </c>
      <c r="AY850" s="220">
        <v>45.354999999999997</v>
      </c>
      <c r="AZ850" s="220"/>
      <c r="BA850" s="208"/>
    </row>
    <row r="851" spans="1:53" x14ac:dyDescent="0.25">
      <c r="A851" s="219"/>
      <c r="B851" s="10" t="s">
        <v>326</v>
      </c>
      <c r="C851" s="10"/>
      <c r="D851" s="253">
        <v>8324</v>
      </c>
      <c r="E851" s="10">
        <v>34</v>
      </c>
      <c r="F851" s="10">
        <v>29</v>
      </c>
      <c r="G851" s="10">
        <v>18</v>
      </c>
      <c r="H851" s="10">
        <v>16</v>
      </c>
      <c r="I851" s="10">
        <v>26</v>
      </c>
      <c r="J851" s="10"/>
      <c r="K851" s="343"/>
      <c r="L851" s="344"/>
      <c r="M851" s="10">
        <v>6612.06</v>
      </c>
      <c r="N851" s="10">
        <v>8794.0499999999993</v>
      </c>
      <c r="O851" s="10">
        <v>4438.96</v>
      </c>
      <c r="P851" s="10">
        <v>3256.68</v>
      </c>
      <c r="Q851" s="10">
        <v>53503.31</v>
      </c>
      <c r="R851" s="10"/>
      <c r="S851" s="343"/>
      <c r="T851" s="344"/>
      <c r="U851" s="10">
        <v>141</v>
      </c>
      <c r="V851" s="10">
        <v>187</v>
      </c>
      <c r="W851" s="10">
        <v>101</v>
      </c>
      <c r="X851" s="10">
        <v>71</v>
      </c>
      <c r="Y851" s="10">
        <v>1189</v>
      </c>
      <c r="Z851" s="10"/>
      <c r="AA851" s="208"/>
      <c r="AB851" s="10" t="s">
        <v>373</v>
      </c>
      <c r="AC851" s="10"/>
      <c r="AD851" s="253">
        <v>8215</v>
      </c>
      <c r="AE851" s="220">
        <v>6</v>
      </c>
      <c r="AF851" s="220"/>
      <c r="AG851" s="220"/>
      <c r="AH851" s="220"/>
      <c r="AI851" s="220"/>
      <c r="AJ851" s="220"/>
      <c r="AK851" s="343"/>
      <c r="AL851" s="344"/>
      <c r="AM851" s="220">
        <v>5434.13</v>
      </c>
      <c r="AN851" s="220">
        <v>0</v>
      </c>
      <c r="AO851" s="220">
        <v>0</v>
      </c>
      <c r="AP851" s="220">
        <v>0</v>
      </c>
      <c r="AQ851" s="220">
        <v>0</v>
      </c>
      <c r="AR851" s="220"/>
      <c r="AS851" s="343"/>
      <c r="AT851" s="344"/>
      <c r="AU851" s="220">
        <v>905.68833329999995</v>
      </c>
      <c r="AV851" s="220">
        <v>0</v>
      </c>
      <c r="AW851" s="220">
        <v>0</v>
      </c>
      <c r="AX851" s="220">
        <v>0</v>
      </c>
      <c r="AY851" s="220">
        <v>0</v>
      </c>
      <c r="AZ851" s="220"/>
      <c r="BA851" s="208"/>
    </row>
    <row r="852" spans="1:53" x14ac:dyDescent="0.25">
      <c r="A852" s="219"/>
      <c r="B852" s="10" t="s">
        <v>328</v>
      </c>
      <c r="C852" s="10"/>
      <c r="D852" s="253">
        <v>8083</v>
      </c>
      <c r="E852" s="10">
        <v>75</v>
      </c>
      <c r="F852" s="10">
        <v>53</v>
      </c>
      <c r="G852" s="10">
        <v>53</v>
      </c>
      <c r="H852" s="10">
        <v>48</v>
      </c>
      <c r="I852" s="10">
        <v>44</v>
      </c>
      <c r="J852" s="10"/>
      <c r="K852" s="343"/>
      <c r="L852" s="344"/>
      <c r="M852" s="10">
        <v>5652.64</v>
      </c>
      <c r="N852" s="10">
        <v>7155.81</v>
      </c>
      <c r="O852" s="10">
        <v>3673.92</v>
      </c>
      <c r="P852" s="10">
        <v>3624.65</v>
      </c>
      <c r="Q852" s="10">
        <v>27651.37</v>
      </c>
      <c r="R852" s="10"/>
      <c r="S852" s="343"/>
      <c r="T852" s="344"/>
      <c r="U852" s="10">
        <v>68</v>
      </c>
      <c r="V852" s="10">
        <v>86</v>
      </c>
      <c r="W852" s="10">
        <v>47</v>
      </c>
      <c r="X852" s="10">
        <v>48</v>
      </c>
      <c r="Y852" s="10">
        <v>369</v>
      </c>
      <c r="Z852" s="10"/>
      <c r="AA852" s="208"/>
      <c r="AB852" s="10" t="s">
        <v>374</v>
      </c>
      <c r="AC852" s="10"/>
      <c r="AD852" s="253">
        <v>8328</v>
      </c>
      <c r="AE852" s="220">
        <v>15</v>
      </c>
      <c r="AF852" s="220">
        <v>12</v>
      </c>
      <c r="AG852" s="220">
        <v>9</v>
      </c>
      <c r="AH852" s="220">
        <v>7</v>
      </c>
      <c r="AI852" s="220">
        <v>6</v>
      </c>
      <c r="AJ852" s="220"/>
      <c r="AK852" s="343"/>
      <c r="AL852" s="344"/>
      <c r="AM852" s="220">
        <v>5912.64</v>
      </c>
      <c r="AN852" s="220">
        <v>5730.98</v>
      </c>
      <c r="AO852" s="220">
        <v>8346.26</v>
      </c>
      <c r="AP852" s="220">
        <v>2861.73</v>
      </c>
      <c r="AQ852" s="220">
        <v>20286.2</v>
      </c>
      <c r="AR852" s="220"/>
      <c r="AS852" s="343"/>
      <c r="AT852" s="344"/>
      <c r="AU852" s="220">
        <v>394.17599999999999</v>
      </c>
      <c r="AV852" s="220">
        <v>382.06533330000002</v>
      </c>
      <c r="AW852" s="220">
        <v>596.16142860000002</v>
      </c>
      <c r="AX852" s="220">
        <v>204.4092857</v>
      </c>
      <c r="AY852" s="220">
        <v>1449.0142860000001</v>
      </c>
      <c r="AZ852" s="220"/>
      <c r="BA852" s="208"/>
    </row>
    <row r="853" spans="1:53" x14ac:dyDescent="0.25">
      <c r="A853" s="219"/>
      <c r="B853" s="10" t="s">
        <v>330</v>
      </c>
      <c r="C853" s="10"/>
      <c r="D853" s="253">
        <v>8008</v>
      </c>
      <c r="E853" s="10">
        <v>11</v>
      </c>
      <c r="F853" s="10">
        <v>6</v>
      </c>
      <c r="G853" s="10">
        <v>4</v>
      </c>
      <c r="H853" s="10">
        <v>3</v>
      </c>
      <c r="I853" s="10">
        <v>2</v>
      </c>
      <c r="J853" s="10"/>
      <c r="K853" s="343"/>
      <c r="L853" s="344"/>
      <c r="M853" s="10">
        <v>2168.06</v>
      </c>
      <c r="N853" s="10">
        <v>916.37</v>
      </c>
      <c r="O853" s="10">
        <v>556.4</v>
      </c>
      <c r="P853" s="10">
        <v>363.3</v>
      </c>
      <c r="Q853" s="10">
        <v>9954.3799999999992</v>
      </c>
      <c r="R853" s="10"/>
      <c r="S853" s="343"/>
      <c r="T853" s="344"/>
      <c r="U853" s="10">
        <v>197</v>
      </c>
      <c r="V853" s="10">
        <v>83</v>
      </c>
      <c r="W853" s="10">
        <v>51</v>
      </c>
      <c r="X853" s="10">
        <v>36</v>
      </c>
      <c r="Y853" s="10">
        <v>905</v>
      </c>
      <c r="Z853" s="10"/>
      <c r="AA853" s="208"/>
      <c r="AB853" s="10" t="s">
        <v>375</v>
      </c>
      <c r="AC853" s="10"/>
      <c r="AD853" s="253">
        <v>8050</v>
      </c>
      <c r="AE853" s="220">
        <v>115</v>
      </c>
      <c r="AF853" s="220">
        <v>68</v>
      </c>
      <c r="AG853" s="220">
        <v>46</v>
      </c>
      <c r="AH853" s="220">
        <v>36</v>
      </c>
      <c r="AI853" s="220">
        <v>30</v>
      </c>
      <c r="AJ853" s="220"/>
      <c r="AK853" s="343"/>
      <c r="AL853" s="344"/>
      <c r="AM853" s="220">
        <v>47473.8</v>
      </c>
      <c r="AN853" s="220">
        <v>23110.36</v>
      </c>
      <c r="AO853" s="220">
        <v>13253.57</v>
      </c>
      <c r="AP853" s="220">
        <v>9985.74</v>
      </c>
      <c r="AQ853" s="220">
        <v>16262.38</v>
      </c>
      <c r="AR853" s="220"/>
      <c r="AS853" s="343"/>
      <c r="AT853" s="344"/>
      <c r="AU853" s="220">
        <v>395.61500000000001</v>
      </c>
      <c r="AV853" s="220">
        <v>192.58633330000001</v>
      </c>
      <c r="AW853" s="220">
        <v>113.2783761</v>
      </c>
      <c r="AX853" s="220">
        <v>86.832521740000004</v>
      </c>
      <c r="AY853" s="220">
        <v>137.81677970000001</v>
      </c>
      <c r="AZ853" s="220"/>
      <c r="BA853" s="208"/>
    </row>
    <row r="854" spans="1:53" x14ac:dyDescent="0.25">
      <c r="A854" s="219"/>
      <c r="B854" s="10" t="s">
        <v>337</v>
      </c>
      <c r="C854" s="10"/>
      <c r="D854" s="253">
        <v>8080</v>
      </c>
      <c r="E854" s="10">
        <v>3</v>
      </c>
      <c r="F854" s="10"/>
      <c r="G854" s="10">
        <v>2</v>
      </c>
      <c r="H854" s="10">
        <v>2</v>
      </c>
      <c r="I854" s="10">
        <v>2</v>
      </c>
      <c r="J854" s="10"/>
      <c r="K854" s="343"/>
      <c r="L854" s="344"/>
      <c r="M854" s="10">
        <v>289.52999999999997</v>
      </c>
      <c r="N854" s="10">
        <v>0</v>
      </c>
      <c r="O854" s="10">
        <v>307.13</v>
      </c>
      <c r="P854" s="10">
        <v>229.8</v>
      </c>
      <c r="Q854" s="10">
        <v>1885.11</v>
      </c>
      <c r="R854" s="10"/>
      <c r="S854" s="343"/>
      <c r="T854" s="344"/>
      <c r="U854" s="10">
        <v>72</v>
      </c>
      <c r="V854" s="10">
        <v>0</v>
      </c>
      <c r="W854" s="10">
        <v>102</v>
      </c>
      <c r="X854" s="10">
        <v>77</v>
      </c>
      <c r="Y854" s="10">
        <v>943</v>
      </c>
      <c r="Z854" s="10"/>
      <c r="AA854" s="208"/>
      <c r="AB854" s="10" t="s">
        <v>377</v>
      </c>
      <c r="AC854" s="10"/>
      <c r="AD854" s="253">
        <v>8079</v>
      </c>
      <c r="AE854" s="220">
        <v>21</v>
      </c>
      <c r="AF854" s="220">
        <v>15</v>
      </c>
      <c r="AG854" s="220">
        <v>9</v>
      </c>
      <c r="AH854" s="220">
        <v>6</v>
      </c>
      <c r="AI854" s="220">
        <v>5</v>
      </c>
      <c r="AJ854" s="220"/>
      <c r="AK854" s="343"/>
      <c r="AL854" s="344"/>
      <c r="AM854" s="220">
        <v>6492.05</v>
      </c>
      <c r="AN854" s="220">
        <v>2761.51</v>
      </c>
      <c r="AO854" s="220">
        <v>1287.98</v>
      </c>
      <c r="AP854" s="220">
        <v>176.72</v>
      </c>
      <c r="AQ854" s="220">
        <v>1414.68</v>
      </c>
      <c r="AR854" s="220"/>
      <c r="AS854" s="343"/>
      <c r="AT854" s="344"/>
      <c r="AU854" s="220">
        <v>309.14523809999997</v>
      </c>
      <c r="AV854" s="220">
        <v>131.50047620000001</v>
      </c>
      <c r="AW854" s="220">
        <v>61.332380950000001</v>
      </c>
      <c r="AX854" s="220">
        <v>8.4152380949999994</v>
      </c>
      <c r="AY854" s="220">
        <v>67.36571429</v>
      </c>
      <c r="AZ854" s="220"/>
      <c r="BA854" s="208"/>
    </row>
    <row r="855" spans="1:53" x14ac:dyDescent="0.25">
      <c r="A855" s="219"/>
      <c r="B855" s="10" t="s">
        <v>338</v>
      </c>
      <c r="C855" s="10"/>
      <c r="D855" s="253">
        <v>8088</v>
      </c>
      <c r="E855" s="10">
        <v>159</v>
      </c>
      <c r="F855" s="10">
        <v>115</v>
      </c>
      <c r="G855" s="10">
        <v>91</v>
      </c>
      <c r="H855" s="10">
        <v>78</v>
      </c>
      <c r="I855" s="10">
        <v>79</v>
      </c>
      <c r="J855" s="10"/>
      <c r="K855" s="343"/>
      <c r="L855" s="344"/>
      <c r="M855" s="10">
        <v>38719.94</v>
      </c>
      <c r="N855" s="10">
        <v>30327.99</v>
      </c>
      <c r="O855" s="10">
        <v>19841.18</v>
      </c>
      <c r="P855" s="10">
        <v>13488.39</v>
      </c>
      <c r="Q855" s="10">
        <v>173743.48</v>
      </c>
      <c r="R855" s="10"/>
      <c r="S855" s="343"/>
      <c r="T855" s="344"/>
      <c r="U855" s="10">
        <v>203</v>
      </c>
      <c r="V855" s="10">
        <v>159</v>
      </c>
      <c r="W855" s="10">
        <v>110</v>
      </c>
      <c r="X855" s="10">
        <v>73</v>
      </c>
      <c r="Y855" s="10">
        <v>939</v>
      </c>
      <c r="Z855" s="10"/>
      <c r="AA855" s="208"/>
      <c r="AB855" s="10" t="s">
        <v>378</v>
      </c>
      <c r="AC855" s="10"/>
      <c r="AD855" s="253">
        <v>8051</v>
      </c>
      <c r="AE855" s="220">
        <v>67</v>
      </c>
      <c r="AF855" s="220">
        <v>35</v>
      </c>
      <c r="AG855" s="220">
        <v>27</v>
      </c>
      <c r="AH855" s="220">
        <v>23</v>
      </c>
      <c r="AI855" s="220">
        <v>20</v>
      </c>
      <c r="AJ855" s="220"/>
      <c r="AK855" s="343"/>
      <c r="AL855" s="344"/>
      <c r="AM855" s="220">
        <v>17051.28</v>
      </c>
      <c r="AN855" s="220">
        <v>9099</v>
      </c>
      <c r="AO855" s="220">
        <v>2049.25</v>
      </c>
      <c r="AP855" s="220">
        <v>1452.59</v>
      </c>
      <c r="AQ855" s="220">
        <v>2927.23</v>
      </c>
      <c r="AR855" s="220"/>
      <c r="AS855" s="343"/>
      <c r="AT855" s="344"/>
      <c r="AU855" s="220">
        <v>254.4967164</v>
      </c>
      <c r="AV855" s="220">
        <v>135.8059701</v>
      </c>
      <c r="AW855" s="220">
        <v>31.049242419999999</v>
      </c>
      <c r="AX855" s="220">
        <v>22.347538459999999</v>
      </c>
      <c r="AY855" s="220">
        <v>44.351969699999998</v>
      </c>
      <c r="AZ855" s="220"/>
      <c r="BA855" s="208"/>
    </row>
    <row r="856" spans="1:53" x14ac:dyDescent="0.25">
      <c r="A856" s="219"/>
      <c r="B856" s="10" t="s">
        <v>341</v>
      </c>
      <c r="C856" s="10"/>
      <c r="D856" s="253">
        <v>8080</v>
      </c>
      <c r="E856" s="10">
        <v>6</v>
      </c>
      <c r="F856" s="10">
        <v>4</v>
      </c>
      <c r="G856" s="10">
        <v>3</v>
      </c>
      <c r="H856" s="10">
        <v>3</v>
      </c>
      <c r="I856" s="10">
        <v>2</v>
      </c>
      <c r="J856" s="10"/>
      <c r="K856" s="343"/>
      <c r="L856" s="344"/>
      <c r="M856" s="10">
        <v>1639.89</v>
      </c>
      <c r="N856" s="10">
        <v>617.33000000000004</v>
      </c>
      <c r="O856" s="10">
        <v>493.43</v>
      </c>
      <c r="P856" s="10">
        <v>515.09</v>
      </c>
      <c r="Q856" s="10">
        <v>8816.33</v>
      </c>
      <c r="R856" s="10"/>
      <c r="S856" s="343"/>
      <c r="T856" s="344"/>
      <c r="U856" s="10">
        <v>273</v>
      </c>
      <c r="V856" s="10">
        <v>103</v>
      </c>
      <c r="W856" s="10">
        <v>82</v>
      </c>
      <c r="X856" s="10">
        <v>86</v>
      </c>
      <c r="Y856" s="10">
        <v>1469</v>
      </c>
      <c r="Z856" s="10"/>
      <c r="AA856" s="208"/>
      <c r="AB856" s="10" t="s">
        <v>381</v>
      </c>
      <c r="AC856" s="10"/>
      <c r="AD856" s="253">
        <v>8402</v>
      </c>
      <c r="AE856" s="220">
        <v>48</v>
      </c>
      <c r="AF856" s="220">
        <v>31</v>
      </c>
      <c r="AG856" s="220">
        <v>22</v>
      </c>
      <c r="AH856" s="220">
        <v>19</v>
      </c>
      <c r="AI856" s="220">
        <v>16</v>
      </c>
      <c r="AJ856" s="220"/>
      <c r="AK856" s="343"/>
      <c r="AL856" s="344"/>
      <c r="AM856" s="220">
        <v>7815.97</v>
      </c>
      <c r="AN856" s="220">
        <v>7056.52</v>
      </c>
      <c r="AO856" s="220">
        <v>5555.59</v>
      </c>
      <c r="AP856" s="220">
        <v>5863.31</v>
      </c>
      <c r="AQ856" s="220">
        <v>53133.69</v>
      </c>
      <c r="AR856" s="220"/>
      <c r="AS856" s="343"/>
      <c r="AT856" s="344"/>
      <c r="AU856" s="220">
        <v>153.25431370000001</v>
      </c>
      <c r="AV856" s="220">
        <v>138.36313730000001</v>
      </c>
      <c r="AW856" s="220">
        <v>132.27595239999999</v>
      </c>
      <c r="AX856" s="220">
        <v>146.58275</v>
      </c>
      <c r="AY856" s="220">
        <v>1295.943659</v>
      </c>
      <c r="AZ856" s="220"/>
      <c r="BA856" s="208"/>
    </row>
    <row r="857" spans="1:53" x14ac:dyDescent="0.25">
      <c r="A857" s="219"/>
      <c r="B857" s="10" t="s">
        <v>343</v>
      </c>
      <c r="C857" s="10"/>
      <c r="D857" s="253">
        <v>8080</v>
      </c>
      <c r="E857" s="10">
        <v>2</v>
      </c>
      <c r="F857" s="10">
        <v>2</v>
      </c>
      <c r="G857" s="10">
        <v>2</v>
      </c>
      <c r="H857" s="10">
        <v>1</v>
      </c>
      <c r="I857" s="10">
        <v>2</v>
      </c>
      <c r="J857" s="10"/>
      <c r="K857" s="343"/>
      <c r="L857" s="344"/>
      <c r="M857" s="10">
        <v>346.32</v>
      </c>
      <c r="N857" s="10">
        <v>385.84</v>
      </c>
      <c r="O857" s="10">
        <v>33.47</v>
      </c>
      <c r="P857" s="10">
        <v>5</v>
      </c>
      <c r="Q857" s="10">
        <v>3011.15</v>
      </c>
      <c r="R857" s="10"/>
      <c r="S857" s="343"/>
      <c r="T857" s="344"/>
      <c r="U857" s="10">
        <v>173</v>
      </c>
      <c r="V857" s="10">
        <v>193</v>
      </c>
      <c r="W857" s="10">
        <v>17</v>
      </c>
      <c r="X857" s="10">
        <v>3</v>
      </c>
      <c r="Y857" s="10">
        <v>1506</v>
      </c>
      <c r="Z857" s="10"/>
      <c r="AA857" s="208"/>
      <c r="AB857" s="10" t="s">
        <v>384</v>
      </c>
      <c r="AC857" s="10"/>
      <c r="AD857" s="253">
        <v>8053</v>
      </c>
      <c r="AE857" s="220">
        <v>3</v>
      </c>
      <c r="AF857" s="220">
        <v>1</v>
      </c>
      <c r="AG857" s="220">
        <v>1</v>
      </c>
      <c r="AH857" s="220">
        <v>1</v>
      </c>
      <c r="AI857" s="220">
        <v>1</v>
      </c>
      <c r="AJ857" s="220"/>
      <c r="AK857" s="343"/>
      <c r="AL857" s="344"/>
      <c r="AM857" s="220">
        <v>117.87</v>
      </c>
      <c r="AN857" s="220">
        <v>101.37</v>
      </c>
      <c r="AO857" s="220">
        <v>61.65</v>
      </c>
      <c r="AP857" s="220">
        <v>116.65</v>
      </c>
      <c r="AQ857" s="220">
        <v>403.54</v>
      </c>
      <c r="AR857" s="220"/>
      <c r="AS857" s="343"/>
      <c r="AT857" s="344"/>
      <c r="AU857" s="220">
        <v>39.29</v>
      </c>
      <c r="AV857" s="220">
        <v>33.79</v>
      </c>
      <c r="AW857" s="220">
        <v>20.55</v>
      </c>
      <c r="AX857" s="220">
        <v>38.883333329999999</v>
      </c>
      <c r="AY857" s="220">
        <v>134.5133333</v>
      </c>
      <c r="AZ857" s="220"/>
      <c r="BA857" s="208"/>
    </row>
    <row r="858" spans="1:53" x14ac:dyDescent="0.25">
      <c r="A858" s="219"/>
      <c r="B858" s="10" t="s">
        <v>345</v>
      </c>
      <c r="C858" s="10"/>
      <c r="D858" s="253">
        <v>8043</v>
      </c>
      <c r="E858" s="10">
        <v>125</v>
      </c>
      <c r="F858" s="10">
        <v>89</v>
      </c>
      <c r="G858" s="10">
        <v>72</v>
      </c>
      <c r="H858" s="10">
        <v>56</v>
      </c>
      <c r="I858" s="10">
        <v>62</v>
      </c>
      <c r="J858" s="10"/>
      <c r="K858" s="343"/>
      <c r="L858" s="344"/>
      <c r="M858" s="10">
        <v>24894.57</v>
      </c>
      <c r="N858" s="10">
        <v>15765.08</v>
      </c>
      <c r="O858" s="10">
        <v>11322.85</v>
      </c>
      <c r="P858" s="10">
        <v>6927.77</v>
      </c>
      <c r="Q858" s="10">
        <v>85819.9</v>
      </c>
      <c r="R858" s="10"/>
      <c r="S858" s="343"/>
      <c r="T858" s="344"/>
      <c r="U858" s="10">
        <v>163</v>
      </c>
      <c r="V858" s="10">
        <v>103</v>
      </c>
      <c r="W858" s="10">
        <v>78</v>
      </c>
      <c r="X858" s="10">
        <v>49</v>
      </c>
      <c r="Y858" s="10">
        <v>617</v>
      </c>
      <c r="Z858" s="10"/>
      <c r="AA858" s="208"/>
      <c r="AB858" s="10" t="s">
        <v>386</v>
      </c>
      <c r="AC858" s="10"/>
      <c r="AD858" s="253">
        <v>8223</v>
      </c>
      <c r="AE858" s="220">
        <v>38</v>
      </c>
      <c r="AF858" s="220">
        <v>26</v>
      </c>
      <c r="AG858" s="220">
        <v>18</v>
      </c>
      <c r="AH858" s="220">
        <v>13</v>
      </c>
      <c r="AI858" s="220">
        <v>7</v>
      </c>
      <c r="AJ858" s="220"/>
      <c r="AK858" s="343"/>
      <c r="AL858" s="344"/>
      <c r="AM858" s="220">
        <v>3354.82</v>
      </c>
      <c r="AN858" s="220">
        <v>3189.45</v>
      </c>
      <c r="AO858" s="220">
        <v>1965.8</v>
      </c>
      <c r="AP858" s="220">
        <v>747.1</v>
      </c>
      <c r="AQ858" s="220">
        <v>6294.76</v>
      </c>
      <c r="AR858" s="220"/>
      <c r="AS858" s="343"/>
      <c r="AT858" s="344"/>
      <c r="AU858" s="220">
        <v>86.021025640000005</v>
      </c>
      <c r="AV858" s="220">
        <v>81.780769230000004</v>
      </c>
      <c r="AW858" s="220">
        <v>59.569696970000003</v>
      </c>
      <c r="AX858" s="220">
        <v>22.639393940000001</v>
      </c>
      <c r="AY858" s="220">
        <v>185.14</v>
      </c>
      <c r="AZ858" s="220"/>
      <c r="BA858" s="208"/>
    </row>
    <row r="859" spans="1:53" x14ac:dyDescent="0.25">
      <c r="A859" s="219"/>
      <c r="B859" s="10" t="s">
        <v>347</v>
      </c>
      <c r="C859" s="10"/>
      <c r="D859" s="253">
        <v>8053</v>
      </c>
      <c r="E859" s="10">
        <v>78</v>
      </c>
      <c r="F859" s="10">
        <v>54</v>
      </c>
      <c r="G859" s="10">
        <v>44</v>
      </c>
      <c r="H859" s="10">
        <v>36</v>
      </c>
      <c r="I859" s="10">
        <v>45</v>
      </c>
      <c r="J859" s="10"/>
      <c r="K859" s="343"/>
      <c r="L859" s="344"/>
      <c r="M859" s="10">
        <v>15049.87</v>
      </c>
      <c r="N859" s="10">
        <v>13808.56</v>
      </c>
      <c r="O859" s="10">
        <v>8594.33</v>
      </c>
      <c r="P859" s="10">
        <v>7299.16</v>
      </c>
      <c r="Q859" s="10">
        <v>85065.53</v>
      </c>
      <c r="R859" s="10"/>
      <c r="S859" s="343"/>
      <c r="T859" s="344"/>
      <c r="U859" s="10">
        <v>157</v>
      </c>
      <c r="V859" s="10">
        <v>144</v>
      </c>
      <c r="W859" s="10">
        <v>92</v>
      </c>
      <c r="X859" s="10">
        <v>77</v>
      </c>
      <c r="Y859" s="10">
        <v>895</v>
      </c>
      <c r="Z859" s="10"/>
      <c r="AA859" s="208"/>
      <c r="AB859" s="10" t="s">
        <v>391</v>
      </c>
      <c r="AC859" s="10"/>
      <c r="AD859" s="253">
        <v>8329</v>
      </c>
      <c r="AE859" s="220">
        <v>2</v>
      </c>
      <c r="AF859" s="220">
        <v>2</v>
      </c>
      <c r="AG859" s="220">
        <v>2</v>
      </c>
      <c r="AH859" s="220">
        <v>2</v>
      </c>
      <c r="AI859" s="220">
        <v>1</v>
      </c>
      <c r="AJ859" s="220"/>
      <c r="AK859" s="343"/>
      <c r="AL859" s="344"/>
      <c r="AM859" s="220">
        <v>43</v>
      </c>
      <c r="AN859" s="220">
        <v>115.49</v>
      </c>
      <c r="AO859" s="220">
        <v>39.68</v>
      </c>
      <c r="AP859" s="220">
        <v>113.59</v>
      </c>
      <c r="AQ859" s="220">
        <v>345.12</v>
      </c>
      <c r="AR859" s="220"/>
      <c r="AS859" s="343"/>
      <c r="AT859" s="344"/>
      <c r="AU859" s="220">
        <v>21.5</v>
      </c>
      <c r="AV859" s="220">
        <v>57.744999999999997</v>
      </c>
      <c r="AW859" s="220">
        <v>19.84</v>
      </c>
      <c r="AX859" s="220">
        <v>56.795000000000002</v>
      </c>
      <c r="AY859" s="220">
        <v>172.56</v>
      </c>
      <c r="AZ859" s="220"/>
      <c r="BA859" s="208"/>
    </row>
    <row r="860" spans="1:53" x14ac:dyDescent="0.25">
      <c r="A860" s="219"/>
      <c r="B860" s="10" t="s">
        <v>351</v>
      </c>
      <c r="C860" s="10"/>
      <c r="D860" s="253">
        <v>8326</v>
      </c>
      <c r="E860" s="10">
        <v>199</v>
      </c>
      <c r="F860" s="10">
        <v>148</v>
      </c>
      <c r="G860" s="10">
        <v>135</v>
      </c>
      <c r="H860" s="10">
        <v>121</v>
      </c>
      <c r="I860" s="10">
        <v>135</v>
      </c>
      <c r="J860" s="10"/>
      <c r="K860" s="343"/>
      <c r="L860" s="344"/>
      <c r="M860" s="10">
        <v>28926.7</v>
      </c>
      <c r="N860" s="10">
        <v>21340.25</v>
      </c>
      <c r="O860" s="10">
        <v>17480.98</v>
      </c>
      <c r="P860" s="10">
        <v>13477.92</v>
      </c>
      <c r="Q860" s="10">
        <v>183538.53</v>
      </c>
      <c r="R860" s="10"/>
      <c r="S860" s="343"/>
      <c r="T860" s="344"/>
      <c r="U860" s="10">
        <v>116</v>
      </c>
      <c r="V860" s="10">
        <v>86</v>
      </c>
      <c r="W860" s="10">
        <v>74</v>
      </c>
      <c r="X860" s="10">
        <v>58</v>
      </c>
      <c r="Y860" s="10">
        <v>774</v>
      </c>
      <c r="Z860" s="10"/>
      <c r="AA860" s="208"/>
      <c r="AB860" s="10" t="s">
        <v>393</v>
      </c>
      <c r="AC860" s="10"/>
      <c r="AD860" s="253">
        <v>8092</v>
      </c>
      <c r="AE860" s="220">
        <v>6</v>
      </c>
      <c r="AF860" s="220">
        <v>4</v>
      </c>
      <c r="AG860" s="220">
        <v>3</v>
      </c>
      <c r="AH860" s="220">
        <v>2</v>
      </c>
      <c r="AI860" s="220">
        <v>3</v>
      </c>
      <c r="AJ860" s="220"/>
      <c r="AK860" s="343"/>
      <c r="AL860" s="344"/>
      <c r="AM860" s="220">
        <v>1280.3800000000001</v>
      </c>
      <c r="AN860" s="220">
        <v>632.69000000000005</v>
      </c>
      <c r="AO860" s="220">
        <v>614.79</v>
      </c>
      <c r="AP860" s="220">
        <v>169.08</v>
      </c>
      <c r="AQ860" s="220">
        <v>1105.82</v>
      </c>
      <c r="AR860" s="220"/>
      <c r="AS860" s="343"/>
      <c r="AT860" s="344"/>
      <c r="AU860" s="220">
        <v>182.91142859999999</v>
      </c>
      <c r="AV860" s="220">
        <v>90.38428571</v>
      </c>
      <c r="AW860" s="220">
        <v>102.465</v>
      </c>
      <c r="AX860" s="220">
        <v>28.18</v>
      </c>
      <c r="AY860" s="220">
        <v>184.30333329999999</v>
      </c>
      <c r="AZ860" s="220"/>
      <c r="BA860" s="208"/>
    </row>
    <row r="861" spans="1:53" x14ac:dyDescent="0.25">
      <c r="A861" s="219"/>
      <c r="B861" s="10" t="s">
        <v>352</v>
      </c>
      <c r="C861" s="10"/>
      <c r="D861" s="253">
        <v>8332</v>
      </c>
      <c r="E861" s="10">
        <v>331</v>
      </c>
      <c r="F861" s="10">
        <v>284</v>
      </c>
      <c r="G861" s="10">
        <v>258</v>
      </c>
      <c r="H861" s="10">
        <v>250</v>
      </c>
      <c r="I861" s="10">
        <v>277</v>
      </c>
      <c r="J861" s="10"/>
      <c r="K861" s="343"/>
      <c r="L861" s="344"/>
      <c r="M861" s="10">
        <v>70232.5</v>
      </c>
      <c r="N861" s="10">
        <v>64922.23</v>
      </c>
      <c r="O861" s="10">
        <v>48446.9</v>
      </c>
      <c r="P861" s="10">
        <v>40125.83</v>
      </c>
      <c r="Q861" s="10">
        <v>487548.31</v>
      </c>
      <c r="R861" s="10"/>
      <c r="S861" s="343"/>
      <c r="T861" s="344"/>
      <c r="U861" s="10">
        <v>151</v>
      </c>
      <c r="V861" s="10">
        <v>140</v>
      </c>
      <c r="W861" s="10">
        <v>109</v>
      </c>
      <c r="X861" s="10">
        <v>90</v>
      </c>
      <c r="Y861" s="10">
        <v>1093</v>
      </c>
      <c r="Z861" s="10"/>
      <c r="AA861" s="208"/>
      <c r="AB861" s="10" t="s">
        <v>394</v>
      </c>
      <c r="AC861" s="10"/>
      <c r="AD861" s="253">
        <v>8053</v>
      </c>
      <c r="AE861" s="220">
        <v>1</v>
      </c>
      <c r="AF861" s="220"/>
      <c r="AG861" s="220"/>
      <c r="AH861" s="220"/>
      <c r="AI861" s="220"/>
      <c r="AJ861" s="220"/>
      <c r="AK861" s="343"/>
      <c r="AL861" s="344"/>
      <c r="AM861" s="220">
        <v>69.44</v>
      </c>
      <c r="AN861" s="220">
        <v>0</v>
      </c>
      <c r="AO861" s="220">
        <v>0</v>
      </c>
      <c r="AP861" s="220">
        <v>0</v>
      </c>
      <c r="AQ861" s="220">
        <v>0</v>
      </c>
      <c r="AR861" s="220"/>
      <c r="AS861" s="343"/>
      <c r="AT861" s="344"/>
      <c r="AU861" s="220">
        <v>69.44</v>
      </c>
      <c r="AV861" s="220">
        <v>0</v>
      </c>
      <c r="AW861" s="220">
        <v>0</v>
      </c>
      <c r="AX861" s="220">
        <v>0</v>
      </c>
      <c r="AY861" s="220">
        <v>0</v>
      </c>
      <c r="AZ861" s="220"/>
      <c r="BA861" s="208"/>
    </row>
    <row r="862" spans="1:53" x14ac:dyDescent="0.25">
      <c r="A862" s="219"/>
      <c r="B862" s="10" t="s">
        <v>353</v>
      </c>
      <c r="C862" s="10"/>
      <c r="D862" s="253">
        <v>8021</v>
      </c>
      <c r="E862" s="10">
        <v>169</v>
      </c>
      <c r="F862" s="10">
        <v>136</v>
      </c>
      <c r="G862" s="10">
        <v>117</v>
      </c>
      <c r="H862" s="10">
        <v>98</v>
      </c>
      <c r="I862" s="10">
        <v>114</v>
      </c>
      <c r="J862" s="10"/>
      <c r="K862" s="343"/>
      <c r="L862" s="344"/>
      <c r="M862" s="10">
        <v>25474.33</v>
      </c>
      <c r="N862" s="10">
        <v>28425.07</v>
      </c>
      <c r="O862" s="10">
        <v>16108.13</v>
      </c>
      <c r="P862" s="10">
        <v>12589.36</v>
      </c>
      <c r="Q862" s="10">
        <v>159819.44</v>
      </c>
      <c r="R862" s="10"/>
      <c r="S862" s="343"/>
      <c r="T862" s="344"/>
      <c r="U862" s="10">
        <v>116</v>
      </c>
      <c r="V862" s="10">
        <v>130</v>
      </c>
      <c r="W862" s="10">
        <v>75</v>
      </c>
      <c r="X862" s="10">
        <v>60</v>
      </c>
      <c r="Y862" s="10">
        <v>754</v>
      </c>
      <c r="Z862" s="10"/>
      <c r="AA862" s="208"/>
      <c r="AB862" s="10" t="s">
        <v>394</v>
      </c>
      <c r="AC862" s="10"/>
      <c r="AD862" s="253">
        <v>8330</v>
      </c>
      <c r="AE862" s="220">
        <v>137</v>
      </c>
      <c r="AF862" s="220">
        <v>73</v>
      </c>
      <c r="AG862" s="220">
        <v>44</v>
      </c>
      <c r="AH862" s="220">
        <v>33</v>
      </c>
      <c r="AI862" s="220">
        <v>29</v>
      </c>
      <c r="AJ862" s="220"/>
      <c r="AK862" s="343"/>
      <c r="AL862" s="344"/>
      <c r="AM862" s="220">
        <v>109432.47</v>
      </c>
      <c r="AN862" s="220">
        <v>49144.76</v>
      </c>
      <c r="AO862" s="220">
        <v>37325.589999999997</v>
      </c>
      <c r="AP862" s="220">
        <v>22496.29</v>
      </c>
      <c r="AQ862" s="220">
        <v>176767.93</v>
      </c>
      <c r="AR862" s="220"/>
      <c r="AS862" s="343"/>
      <c r="AT862" s="344"/>
      <c r="AU862" s="220">
        <v>749.53746579999995</v>
      </c>
      <c r="AV862" s="220">
        <v>336.60794520000002</v>
      </c>
      <c r="AW862" s="220">
        <v>259.20548609999997</v>
      </c>
      <c r="AX862" s="220">
        <v>158.4245775</v>
      </c>
      <c r="AY862" s="220">
        <v>1253.673262</v>
      </c>
      <c r="AZ862" s="220"/>
      <c r="BA862" s="208"/>
    </row>
    <row r="863" spans="1:53" x14ac:dyDescent="0.25">
      <c r="A863" s="219"/>
      <c r="B863" s="10" t="s">
        <v>355</v>
      </c>
      <c r="C863" s="10"/>
      <c r="D863" s="253">
        <v>8220</v>
      </c>
      <c r="E863" s="10">
        <v>51</v>
      </c>
      <c r="F863" s="10">
        <v>20</v>
      </c>
      <c r="G863" s="10">
        <v>19</v>
      </c>
      <c r="H863" s="10">
        <v>11</v>
      </c>
      <c r="I863" s="10">
        <v>12</v>
      </c>
      <c r="J863" s="10"/>
      <c r="K863" s="343"/>
      <c r="L863" s="344"/>
      <c r="M863" s="10">
        <v>9837.1299999999992</v>
      </c>
      <c r="N863" s="10">
        <v>3106.07</v>
      </c>
      <c r="O863" s="10">
        <v>3538.53</v>
      </c>
      <c r="P863" s="10">
        <v>1620.03</v>
      </c>
      <c r="Q863" s="10">
        <v>22636.26</v>
      </c>
      <c r="R863" s="10"/>
      <c r="S863" s="343"/>
      <c r="T863" s="344"/>
      <c r="U863" s="10">
        <v>173</v>
      </c>
      <c r="V863" s="10">
        <v>54</v>
      </c>
      <c r="W863" s="10">
        <v>68</v>
      </c>
      <c r="X863" s="10">
        <v>31</v>
      </c>
      <c r="Y863" s="10">
        <v>427</v>
      </c>
      <c r="Z863" s="10"/>
      <c r="AA863" s="208"/>
      <c r="AB863" s="10" t="s">
        <v>395</v>
      </c>
      <c r="AC863" s="10"/>
      <c r="AD863" s="253">
        <v>8210</v>
      </c>
      <c r="AE863" s="220">
        <v>7</v>
      </c>
      <c r="AF863" s="220">
        <v>5</v>
      </c>
      <c r="AG863" s="220">
        <v>4</v>
      </c>
      <c r="AH863" s="220">
        <v>4</v>
      </c>
      <c r="AI863" s="220">
        <v>2</v>
      </c>
      <c r="AJ863" s="220"/>
      <c r="AK863" s="343"/>
      <c r="AL863" s="344"/>
      <c r="AM863" s="220">
        <v>495.85</v>
      </c>
      <c r="AN863" s="220">
        <v>245.98</v>
      </c>
      <c r="AO863" s="220">
        <v>128.68</v>
      </c>
      <c r="AP863" s="220">
        <v>155.04</v>
      </c>
      <c r="AQ863" s="220">
        <v>777.87</v>
      </c>
      <c r="AR863" s="220"/>
      <c r="AS863" s="343"/>
      <c r="AT863" s="344"/>
      <c r="AU863" s="220">
        <v>61.981250000000003</v>
      </c>
      <c r="AV863" s="220">
        <v>30.747499999999999</v>
      </c>
      <c r="AW863" s="220">
        <v>16.085000000000001</v>
      </c>
      <c r="AX863" s="220">
        <v>19.38</v>
      </c>
      <c r="AY863" s="220">
        <v>97.233750000000001</v>
      </c>
      <c r="AZ863" s="220"/>
      <c r="BA863" s="208"/>
    </row>
    <row r="864" spans="1:53" x14ac:dyDescent="0.25">
      <c r="A864" s="219"/>
      <c r="B864" s="10" t="s">
        <v>358</v>
      </c>
      <c r="C864" s="10"/>
      <c r="D864" s="253">
        <v>8327</v>
      </c>
      <c r="E864" s="10">
        <v>49</v>
      </c>
      <c r="F864" s="10">
        <v>48</v>
      </c>
      <c r="G864" s="10">
        <v>41</v>
      </c>
      <c r="H864" s="10">
        <v>36</v>
      </c>
      <c r="I864" s="10">
        <v>40</v>
      </c>
      <c r="J864" s="10"/>
      <c r="K864" s="343"/>
      <c r="L864" s="344"/>
      <c r="M864" s="10">
        <v>9021.9500000000007</v>
      </c>
      <c r="N864" s="10">
        <v>8609.0300000000007</v>
      </c>
      <c r="O864" s="10">
        <v>7109.95</v>
      </c>
      <c r="P864" s="10">
        <v>4309.28</v>
      </c>
      <c r="Q864" s="10">
        <v>48326.33</v>
      </c>
      <c r="R864" s="10"/>
      <c r="S864" s="343"/>
      <c r="T864" s="344"/>
      <c r="U864" s="10">
        <v>143</v>
      </c>
      <c r="V864" s="10">
        <v>137</v>
      </c>
      <c r="W864" s="10">
        <v>115</v>
      </c>
      <c r="X864" s="10">
        <v>68</v>
      </c>
      <c r="Y864" s="10">
        <v>767</v>
      </c>
      <c r="Z864" s="10"/>
      <c r="AA864" s="208"/>
      <c r="AB864" s="10" t="s">
        <v>665</v>
      </c>
      <c r="AC864" s="10"/>
      <c r="AD864" s="253">
        <v>8234</v>
      </c>
      <c r="AE864" s="220">
        <v>2</v>
      </c>
      <c r="AF864" s="220">
        <v>2</v>
      </c>
      <c r="AG864" s="220">
        <v>1</v>
      </c>
      <c r="AH864" s="220">
        <v>1</v>
      </c>
      <c r="AI864" s="220">
        <v>1</v>
      </c>
      <c r="AJ864" s="220"/>
      <c r="AK864" s="343"/>
      <c r="AL864" s="344"/>
      <c r="AM864" s="220">
        <v>246.02</v>
      </c>
      <c r="AN864" s="220">
        <v>225.71</v>
      </c>
      <c r="AO864" s="220">
        <v>131.9</v>
      </c>
      <c r="AP864" s="220">
        <v>116.46</v>
      </c>
      <c r="AQ864" s="220">
        <v>570.54</v>
      </c>
      <c r="AR864" s="220"/>
      <c r="AS864" s="343"/>
      <c r="AT864" s="344"/>
      <c r="AU864" s="220">
        <v>82.006666670000001</v>
      </c>
      <c r="AV864" s="220">
        <v>75.236666670000005</v>
      </c>
      <c r="AW864" s="220">
        <v>131.9</v>
      </c>
      <c r="AX864" s="220">
        <v>116.46</v>
      </c>
      <c r="AY864" s="220">
        <v>570.54</v>
      </c>
      <c r="AZ864" s="220"/>
      <c r="BA864" s="208"/>
    </row>
    <row r="865" spans="1:53" x14ac:dyDescent="0.25">
      <c r="A865" s="219"/>
      <c r="B865" s="10" t="s">
        <v>361</v>
      </c>
      <c r="C865" s="10"/>
      <c r="D865" s="253">
        <v>8021</v>
      </c>
      <c r="E865" s="10">
        <v>2334</v>
      </c>
      <c r="F865" s="10">
        <v>2016</v>
      </c>
      <c r="G865" s="10">
        <v>1707</v>
      </c>
      <c r="H865" s="10">
        <v>1541</v>
      </c>
      <c r="I865" s="10">
        <v>1800</v>
      </c>
      <c r="J865" s="10"/>
      <c r="K865" s="343"/>
      <c r="L865" s="344"/>
      <c r="M865" s="10">
        <v>264731.58</v>
      </c>
      <c r="N865" s="10">
        <v>246502.02</v>
      </c>
      <c r="O865" s="10">
        <v>173081.39</v>
      </c>
      <c r="P865" s="10">
        <v>142224.32000000001</v>
      </c>
      <c r="Q865" s="10">
        <v>2088930.2</v>
      </c>
      <c r="R865" s="10"/>
      <c r="S865" s="343"/>
      <c r="T865" s="344"/>
      <c r="U865" s="10">
        <v>89</v>
      </c>
      <c r="V865" s="10">
        <v>83</v>
      </c>
      <c r="W865" s="10">
        <v>60</v>
      </c>
      <c r="X865" s="10">
        <v>50</v>
      </c>
      <c r="Y865" s="10">
        <v>737</v>
      </c>
      <c r="Z865" s="10"/>
      <c r="AA865" s="208"/>
      <c r="AB865" s="10" t="s">
        <v>396</v>
      </c>
      <c r="AC865" s="10"/>
      <c r="AD865" s="253">
        <v>8232</v>
      </c>
      <c r="AE865" s="220">
        <v>1</v>
      </c>
      <c r="AF865" s="220">
        <v>1</v>
      </c>
      <c r="AG865" s="220">
        <v>1</v>
      </c>
      <c r="AH865" s="220"/>
      <c r="AI865" s="220"/>
      <c r="AJ865" s="220"/>
      <c r="AK865" s="343"/>
      <c r="AL865" s="344"/>
      <c r="AM865" s="220">
        <v>1423.82</v>
      </c>
      <c r="AN865" s="220">
        <v>976.31</v>
      </c>
      <c r="AO865" s="220">
        <v>435.81</v>
      </c>
      <c r="AP865" s="220">
        <v>0</v>
      </c>
      <c r="AQ865" s="220">
        <v>0</v>
      </c>
      <c r="AR865" s="220"/>
      <c r="AS865" s="343"/>
      <c r="AT865" s="344"/>
      <c r="AU865" s="220">
        <v>1423.82</v>
      </c>
      <c r="AV865" s="220">
        <v>976.31</v>
      </c>
      <c r="AW865" s="220">
        <v>435.81</v>
      </c>
      <c r="AX865" s="220">
        <v>0</v>
      </c>
      <c r="AY865" s="220">
        <v>0</v>
      </c>
      <c r="AZ865" s="220"/>
      <c r="BA865" s="208"/>
    </row>
    <row r="866" spans="1:53" x14ac:dyDescent="0.25">
      <c r="A866" s="219"/>
      <c r="B866" s="10" t="s">
        <v>363</v>
      </c>
      <c r="C866" s="10"/>
      <c r="D866" s="253">
        <v>8221</v>
      </c>
      <c r="E866" s="10">
        <v>198</v>
      </c>
      <c r="F866" s="10">
        <v>157</v>
      </c>
      <c r="G866" s="10">
        <v>131</v>
      </c>
      <c r="H866" s="10">
        <v>102</v>
      </c>
      <c r="I866" s="10">
        <v>118</v>
      </c>
      <c r="J866" s="10"/>
      <c r="K866" s="343"/>
      <c r="L866" s="344"/>
      <c r="M866" s="10">
        <v>36765.730000000003</v>
      </c>
      <c r="N866" s="10">
        <v>26726.87</v>
      </c>
      <c r="O866" s="10">
        <v>22086.03</v>
      </c>
      <c r="P866" s="10">
        <v>13546.05</v>
      </c>
      <c r="Q866" s="10">
        <v>181540.69</v>
      </c>
      <c r="R866" s="10"/>
      <c r="S866" s="343"/>
      <c r="T866" s="344"/>
      <c r="U866" s="10">
        <v>146</v>
      </c>
      <c r="V866" s="10">
        <v>106</v>
      </c>
      <c r="W866" s="10">
        <v>94</v>
      </c>
      <c r="X866" s="10">
        <v>57</v>
      </c>
      <c r="Y866" s="10">
        <v>753</v>
      </c>
      <c r="Z866" s="10"/>
      <c r="AA866" s="208"/>
      <c r="AB866" s="10" t="s">
        <v>396</v>
      </c>
      <c r="AC866" s="10"/>
      <c r="AD866" s="253">
        <v>8234</v>
      </c>
      <c r="AE866" s="220">
        <v>18</v>
      </c>
      <c r="AF866" s="220">
        <v>9</v>
      </c>
      <c r="AG866" s="220">
        <v>9</v>
      </c>
      <c r="AH866" s="220">
        <v>8</v>
      </c>
      <c r="AI866" s="220">
        <v>6</v>
      </c>
      <c r="AJ866" s="220"/>
      <c r="AK866" s="343"/>
      <c r="AL866" s="344"/>
      <c r="AM866" s="220">
        <v>5276.82</v>
      </c>
      <c r="AN866" s="220">
        <v>1549.72</v>
      </c>
      <c r="AO866" s="220">
        <v>1126.92</v>
      </c>
      <c r="AP866" s="220">
        <v>721.72</v>
      </c>
      <c r="AQ866" s="220">
        <v>5171.9799999999996</v>
      </c>
      <c r="AR866" s="220"/>
      <c r="AS866" s="343"/>
      <c r="AT866" s="344"/>
      <c r="AU866" s="220">
        <v>277.72736839999999</v>
      </c>
      <c r="AV866" s="220">
        <v>81.564210529999997</v>
      </c>
      <c r="AW866" s="220">
        <v>59.311578949999998</v>
      </c>
      <c r="AX866" s="220">
        <v>37.985263160000002</v>
      </c>
      <c r="AY866" s="220">
        <v>272.20947369999999</v>
      </c>
      <c r="AZ866" s="220"/>
      <c r="BA866" s="208"/>
    </row>
    <row r="867" spans="1:53" x14ac:dyDescent="0.25">
      <c r="A867" s="219"/>
      <c r="B867" s="10" t="s">
        <v>663</v>
      </c>
      <c r="C867" s="10"/>
      <c r="D867" s="253">
        <v>8087</v>
      </c>
      <c r="E867" s="10">
        <v>3</v>
      </c>
      <c r="F867" s="10">
        <v>1</v>
      </c>
      <c r="G867" s="10"/>
      <c r="H867" s="10"/>
      <c r="I867" s="10"/>
      <c r="J867" s="10"/>
      <c r="K867" s="343"/>
      <c r="L867" s="344"/>
      <c r="M867" s="10">
        <v>37</v>
      </c>
      <c r="N867" s="10">
        <v>19.5</v>
      </c>
      <c r="O867" s="10"/>
      <c r="P867" s="10"/>
      <c r="Q867" s="10"/>
      <c r="R867" s="10"/>
      <c r="S867" s="343"/>
      <c r="T867" s="344"/>
      <c r="U867" s="10">
        <v>12</v>
      </c>
      <c r="V867" s="10">
        <v>7</v>
      </c>
      <c r="W867" s="10"/>
      <c r="X867" s="10"/>
      <c r="Y867" s="10"/>
      <c r="Z867" s="10"/>
      <c r="AA867" s="208"/>
      <c r="AB867" s="10" t="s">
        <v>397</v>
      </c>
      <c r="AC867" s="10"/>
      <c r="AD867" s="253">
        <v>8055</v>
      </c>
      <c r="AE867" s="220">
        <v>9</v>
      </c>
      <c r="AF867" s="220">
        <v>6</v>
      </c>
      <c r="AG867" s="220">
        <v>5</v>
      </c>
      <c r="AH867" s="220">
        <v>5</v>
      </c>
      <c r="AI867" s="220">
        <v>4</v>
      </c>
      <c r="AJ867" s="220"/>
      <c r="AK867" s="343"/>
      <c r="AL867" s="344"/>
      <c r="AM867" s="220">
        <v>333.5</v>
      </c>
      <c r="AN867" s="220">
        <v>218.86</v>
      </c>
      <c r="AO867" s="220">
        <v>185.35</v>
      </c>
      <c r="AP867" s="220">
        <v>181.36</v>
      </c>
      <c r="AQ867" s="220">
        <v>7196.52</v>
      </c>
      <c r="AR867" s="220"/>
      <c r="AS867" s="343"/>
      <c r="AT867" s="344"/>
      <c r="AU867" s="220">
        <v>37.055555560000002</v>
      </c>
      <c r="AV867" s="220">
        <v>24.31777778</v>
      </c>
      <c r="AW867" s="220">
        <v>20.59444444</v>
      </c>
      <c r="AX867" s="220">
        <v>20.151111109999999</v>
      </c>
      <c r="AY867" s="220">
        <v>799.61333330000002</v>
      </c>
      <c r="AZ867" s="220"/>
      <c r="BA867" s="208"/>
    </row>
    <row r="868" spans="1:53" x14ac:dyDescent="0.25">
      <c r="A868" s="219"/>
      <c r="B868" s="10" t="s">
        <v>674</v>
      </c>
      <c r="C868" s="10"/>
      <c r="D868" s="253">
        <v>8087</v>
      </c>
      <c r="E868" s="10">
        <v>3</v>
      </c>
      <c r="F868" s="10">
        <v>3</v>
      </c>
      <c r="G868" s="10">
        <v>2</v>
      </c>
      <c r="H868" s="10"/>
      <c r="I868" s="10"/>
      <c r="J868" s="10"/>
      <c r="K868" s="343"/>
      <c r="L868" s="344"/>
      <c r="M868" s="10">
        <v>431.72</v>
      </c>
      <c r="N868" s="10">
        <v>492.82</v>
      </c>
      <c r="O868" s="10">
        <v>150.56</v>
      </c>
      <c r="P868" s="10">
        <v>0</v>
      </c>
      <c r="Q868" s="10">
        <v>0</v>
      </c>
      <c r="R868" s="10"/>
      <c r="S868" s="343"/>
      <c r="T868" s="344"/>
      <c r="U868" s="10">
        <v>144</v>
      </c>
      <c r="V868" s="10">
        <v>164</v>
      </c>
      <c r="W868" s="10">
        <v>50</v>
      </c>
      <c r="X868" s="10">
        <v>0</v>
      </c>
      <c r="Y868" s="10">
        <v>0</v>
      </c>
      <c r="Z868" s="10"/>
      <c r="AA868" s="208"/>
      <c r="AB868" s="10" t="s">
        <v>721</v>
      </c>
      <c r="AC868" s="10"/>
      <c r="AD868" s="253">
        <v>8088</v>
      </c>
      <c r="AE868" s="220">
        <v>2</v>
      </c>
      <c r="AF868" s="220">
        <v>2</v>
      </c>
      <c r="AG868" s="220">
        <v>1</v>
      </c>
      <c r="AH868" s="220">
        <v>1</v>
      </c>
      <c r="AI868" s="220">
        <v>1</v>
      </c>
      <c r="AJ868" s="220"/>
      <c r="AK868" s="343"/>
      <c r="AL868" s="344"/>
      <c r="AM868" s="220">
        <v>769.08</v>
      </c>
      <c r="AN868" s="220">
        <v>834.9</v>
      </c>
      <c r="AO868" s="220">
        <v>396.14</v>
      </c>
      <c r="AP868" s="220">
        <v>584.95000000000005</v>
      </c>
      <c r="AQ868" s="220">
        <v>1592.65</v>
      </c>
      <c r="AR868" s="220"/>
      <c r="AS868" s="343"/>
      <c r="AT868" s="344"/>
      <c r="AU868" s="220">
        <v>384.54</v>
      </c>
      <c r="AV868" s="220">
        <v>417.45</v>
      </c>
      <c r="AW868" s="220">
        <v>198.07</v>
      </c>
      <c r="AX868" s="220">
        <v>292.47500000000002</v>
      </c>
      <c r="AY868" s="220">
        <v>796.32500000000005</v>
      </c>
      <c r="AZ868" s="220"/>
      <c r="BA868" s="208"/>
    </row>
    <row r="869" spans="1:53" x14ac:dyDescent="0.25">
      <c r="A869" s="219"/>
      <c r="B869" s="10" t="s">
        <v>369</v>
      </c>
      <c r="C869" s="10"/>
      <c r="D869" s="253">
        <v>8008</v>
      </c>
      <c r="E869" s="10">
        <v>71</v>
      </c>
      <c r="F869" s="10">
        <v>35</v>
      </c>
      <c r="G869" s="10">
        <v>25</v>
      </c>
      <c r="H869" s="10">
        <v>19</v>
      </c>
      <c r="I869" s="10">
        <v>16</v>
      </c>
      <c r="J869" s="10"/>
      <c r="K869" s="343"/>
      <c r="L869" s="344"/>
      <c r="M869" s="10">
        <v>6864.82</v>
      </c>
      <c r="N869" s="10">
        <v>3954.81</v>
      </c>
      <c r="O869" s="10">
        <v>2969.25</v>
      </c>
      <c r="P869" s="10">
        <v>1720.51</v>
      </c>
      <c r="Q869" s="10">
        <v>22417.83</v>
      </c>
      <c r="R869" s="10"/>
      <c r="S869" s="343"/>
      <c r="T869" s="344"/>
      <c r="U869" s="10">
        <v>95</v>
      </c>
      <c r="V869" s="10">
        <v>55</v>
      </c>
      <c r="W869" s="10">
        <v>46</v>
      </c>
      <c r="X869" s="10">
        <v>27</v>
      </c>
      <c r="Y869" s="10">
        <v>356</v>
      </c>
      <c r="Z869" s="10"/>
      <c r="AA869" s="208"/>
      <c r="AB869" s="10" t="s">
        <v>398</v>
      </c>
      <c r="AC869" s="10"/>
      <c r="AD869" s="253">
        <v>8027</v>
      </c>
      <c r="AE869" s="220">
        <v>1</v>
      </c>
      <c r="AF869" s="220">
        <v>1</v>
      </c>
      <c r="AG869" s="220">
        <v>1</v>
      </c>
      <c r="AH869" s="220"/>
      <c r="AI869" s="220"/>
      <c r="AJ869" s="220"/>
      <c r="AK869" s="343"/>
      <c r="AL869" s="344"/>
      <c r="AM869" s="220">
        <v>332.12</v>
      </c>
      <c r="AN869" s="220">
        <v>3.75</v>
      </c>
      <c r="AO869" s="220">
        <v>9527.98</v>
      </c>
      <c r="AP869" s="220">
        <v>0</v>
      </c>
      <c r="AQ869" s="220">
        <v>0</v>
      </c>
      <c r="AR869" s="220"/>
      <c r="AS869" s="343"/>
      <c r="AT869" s="344"/>
      <c r="AU869" s="220">
        <v>332.12</v>
      </c>
      <c r="AV869" s="220">
        <v>3.75</v>
      </c>
      <c r="AW869" s="220">
        <v>9527.98</v>
      </c>
      <c r="AX869" s="220">
        <v>0</v>
      </c>
      <c r="AY869" s="220">
        <v>0</v>
      </c>
      <c r="AZ869" s="220"/>
      <c r="BA869" s="208"/>
    </row>
    <row r="870" spans="1:53" x14ac:dyDescent="0.25">
      <c r="A870" s="219"/>
      <c r="B870" s="10" t="s">
        <v>370</v>
      </c>
      <c r="C870" s="10"/>
      <c r="D870" s="253">
        <v>8403</v>
      </c>
      <c r="E870" s="10">
        <v>70</v>
      </c>
      <c r="F870" s="10">
        <v>37</v>
      </c>
      <c r="G870" s="10">
        <v>26</v>
      </c>
      <c r="H870" s="10">
        <v>17</v>
      </c>
      <c r="I870" s="10">
        <v>16</v>
      </c>
      <c r="J870" s="10"/>
      <c r="K870" s="343"/>
      <c r="L870" s="344"/>
      <c r="M870" s="10">
        <v>8346.66</v>
      </c>
      <c r="N870" s="10">
        <v>4390.99</v>
      </c>
      <c r="O870" s="10">
        <v>2222.29</v>
      </c>
      <c r="P870" s="10">
        <v>1247.01</v>
      </c>
      <c r="Q870" s="10">
        <v>25706.28</v>
      </c>
      <c r="R870" s="10"/>
      <c r="S870" s="343"/>
      <c r="T870" s="344"/>
      <c r="U870" s="10">
        <v>113</v>
      </c>
      <c r="V870" s="10">
        <v>59</v>
      </c>
      <c r="W870" s="10">
        <v>32</v>
      </c>
      <c r="X870" s="10">
        <v>18</v>
      </c>
      <c r="Y870" s="10">
        <v>378</v>
      </c>
      <c r="Z870" s="10"/>
      <c r="AA870" s="208"/>
      <c r="AB870" s="10" t="s">
        <v>398</v>
      </c>
      <c r="AC870" s="10"/>
      <c r="AD870" s="253">
        <v>8056</v>
      </c>
      <c r="AE870" s="220">
        <v>21</v>
      </c>
      <c r="AF870" s="220">
        <v>13</v>
      </c>
      <c r="AG870" s="220">
        <v>12</v>
      </c>
      <c r="AH870" s="220">
        <v>5</v>
      </c>
      <c r="AI870" s="220">
        <v>5</v>
      </c>
      <c r="AJ870" s="220"/>
      <c r="AK870" s="343"/>
      <c r="AL870" s="344"/>
      <c r="AM870" s="220">
        <v>3930.36</v>
      </c>
      <c r="AN870" s="220">
        <v>3065.35</v>
      </c>
      <c r="AO870" s="220">
        <v>1807.47</v>
      </c>
      <c r="AP870" s="220">
        <v>1937.89</v>
      </c>
      <c r="AQ870" s="220">
        <v>1084.6300000000001</v>
      </c>
      <c r="AR870" s="220"/>
      <c r="AS870" s="343"/>
      <c r="AT870" s="344"/>
      <c r="AU870" s="220">
        <v>178.65272730000001</v>
      </c>
      <c r="AV870" s="220">
        <v>139.33409090000001</v>
      </c>
      <c r="AW870" s="220">
        <v>82.157727269999995</v>
      </c>
      <c r="AX870" s="220">
        <v>88.085909090000001</v>
      </c>
      <c r="AY870" s="220">
        <v>49.301363639999998</v>
      </c>
      <c r="AZ870" s="220"/>
      <c r="BA870" s="208"/>
    </row>
    <row r="871" spans="1:53" x14ac:dyDescent="0.25">
      <c r="A871" s="219"/>
      <c r="B871" s="10" t="s">
        <v>372</v>
      </c>
      <c r="C871" s="10"/>
      <c r="D871" s="253">
        <v>8008</v>
      </c>
      <c r="E871" s="10">
        <v>22</v>
      </c>
      <c r="F871" s="10">
        <v>16</v>
      </c>
      <c r="G871" s="10">
        <v>10</v>
      </c>
      <c r="H871" s="10">
        <v>9</v>
      </c>
      <c r="I871" s="10">
        <v>8</v>
      </c>
      <c r="J871" s="10"/>
      <c r="K871" s="343"/>
      <c r="L871" s="344"/>
      <c r="M871" s="10">
        <v>3370.31</v>
      </c>
      <c r="N871" s="10">
        <v>2550.5300000000002</v>
      </c>
      <c r="O871" s="10">
        <v>1725.12</v>
      </c>
      <c r="P871" s="10">
        <v>1357.4</v>
      </c>
      <c r="Q871" s="10">
        <v>15430.28</v>
      </c>
      <c r="R871" s="10"/>
      <c r="S871" s="343"/>
      <c r="T871" s="344"/>
      <c r="U871" s="10">
        <v>135</v>
      </c>
      <c r="V871" s="10">
        <v>102</v>
      </c>
      <c r="W871" s="10">
        <v>82</v>
      </c>
      <c r="X871" s="10">
        <v>65</v>
      </c>
      <c r="Y871" s="10">
        <v>772</v>
      </c>
      <c r="Z871" s="10"/>
      <c r="AA871" s="208"/>
      <c r="AB871" s="10" t="s">
        <v>399</v>
      </c>
      <c r="AC871" s="10"/>
      <c r="AD871" s="253">
        <v>8332</v>
      </c>
      <c r="AE871" s="220">
        <v>263</v>
      </c>
      <c r="AF871" s="220">
        <v>167</v>
      </c>
      <c r="AG871" s="220">
        <v>127</v>
      </c>
      <c r="AH871" s="220">
        <v>106</v>
      </c>
      <c r="AI871" s="220">
        <v>99</v>
      </c>
      <c r="AJ871" s="220"/>
      <c r="AK871" s="343"/>
      <c r="AL871" s="344"/>
      <c r="AM871" s="220">
        <v>914514.69</v>
      </c>
      <c r="AN871" s="220">
        <v>413124.07</v>
      </c>
      <c r="AO871" s="220">
        <v>23419.39</v>
      </c>
      <c r="AP871" s="220">
        <v>9221.92</v>
      </c>
      <c r="AQ871" s="220">
        <v>71808.429999999993</v>
      </c>
      <c r="AR871" s="220"/>
      <c r="AS871" s="343"/>
      <c r="AT871" s="344"/>
      <c r="AU871" s="220">
        <v>3313.459022</v>
      </c>
      <c r="AV871" s="220">
        <v>1496.826341</v>
      </c>
      <c r="AW871" s="220">
        <v>90.772829459999997</v>
      </c>
      <c r="AX871" s="220">
        <v>36.887680000000003</v>
      </c>
      <c r="AY871" s="220">
        <v>282.71035430000001</v>
      </c>
      <c r="AZ871" s="220"/>
      <c r="BA871" s="208"/>
    </row>
    <row r="872" spans="1:53" x14ac:dyDescent="0.25">
      <c r="A872" s="219"/>
      <c r="B872" s="10" t="s">
        <v>373</v>
      </c>
      <c r="C872" s="10"/>
      <c r="D872" s="253">
        <v>8215</v>
      </c>
      <c r="E872" s="10">
        <v>21</v>
      </c>
      <c r="F872" s="10">
        <v>16</v>
      </c>
      <c r="G872" s="10">
        <v>12</v>
      </c>
      <c r="H872" s="10">
        <v>12</v>
      </c>
      <c r="I872" s="10">
        <v>13</v>
      </c>
      <c r="J872" s="10"/>
      <c r="K872" s="343"/>
      <c r="L872" s="344"/>
      <c r="M872" s="10">
        <v>4416.43</v>
      </c>
      <c r="N872" s="10">
        <v>3966.15</v>
      </c>
      <c r="O872" s="10">
        <v>2952.66</v>
      </c>
      <c r="P872" s="10">
        <v>2446.69</v>
      </c>
      <c r="Q872" s="10">
        <v>13548.07</v>
      </c>
      <c r="R872" s="10"/>
      <c r="S872" s="343"/>
      <c r="T872" s="344"/>
      <c r="U872" s="10">
        <v>164</v>
      </c>
      <c r="V872" s="10">
        <v>147</v>
      </c>
      <c r="W872" s="10">
        <v>114</v>
      </c>
      <c r="X872" s="10">
        <v>98</v>
      </c>
      <c r="Y872" s="10">
        <v>521</v>
      </c>
      <c r="Z872" s="10"/>
      <c r="AA872" s="208"/>
      <c r="AB872" s="10" t="s">
        <v>401</v>
      </c>
      <c r="AC872" s="10"/>
      <c r="AD872" s="253">
        <v>8340</v>
      </c>
      <c r="AE872" s="220">
        <v>6</v>
      </c>
      <c r="AF872" s="220">
        <v>1</v>
      </c>
      <c r="AG872" s="220">
        <v>1</v>
      </c>
      <c r="AH872" s="220"/>
      <c r="AI872" s="220"/>
      <c r="AJ872" s="220"/>
      <c r="AK872" s="343"/>
      <c r="AL872" s="344"/>
      <c r="AM872" s="220">
        <v>1516.83</v>
      </c>
      <c r="AN872" s="220">
        <v>65.62</v>
      </c>
      <c r="AO872" s="220">
        <v>24.08</v>
      </c>
      <c r="AP872" s="220">
        <v>0</v>
      </c>
      <c r="AQ872" s="220">
        <v>0</v>
      </c>
      <c r="AR872" s="220"/>
      <c r="AS872" s="343"/>
      <c r="AT872" s="344"/>
      <c r="AU872" s="220">
        <v>252.80500000000001</v>
      </c>
      <c r="AV872" s="220">
        <v>10.936666669999999</v>
      </c>
      <c r="AW872" s="220">
        <v>4.0133333330000003</v>
      </c>
      <c r="AX872" s="220">
        <v>0</v>
      </c>
      <c r="AY872" s="220">
        <v>0</v>
      </c>
      <c r="AZ872" s="220"/>
      <c r="BA872" s="208"/>
    </row>
    <row r="873" spans="1:53" x14ac:dyDescent="0.25">
      <c r="A873" s="219"/>
      <c r="B873" s="10" t="s">
        <v>374</v>
      </c>
      <c r="C873" s="10"/>
      <c r="D873" s="253">
        <v>8328</v>
      </c>
      <c r="E873" s="10">
        <v>143</v>
      </c>
      <c r="F873" s="10">
        <v>114</v>
      </c>
      <c r="G873" s="10">
        <v>91</v>
      </c>
      <c r="H873" s="10">
        <v>77</v>
      </c>
      <c r="I873" s="10">
        <v>96</v>
      </c>
      <c r="J873" s="10"/>
      <c r="K873" s="343"/>
      <c r="L873" s="344"/>
      <c r="M873" s="10">
        <v>25402.92</v>
      </c>
      <c r="N873" s="10">
        <v>22250.01</v>
      </c>
      <c r="O873" s="10">
        <v>16210.08</v>
      </c>
      <c r="P873" s="10">
        <v>10365.23</v>
      </c>
      <c r="Q873" s="10">
        <v>156872.56</v>
      </c>
      <c r="R873" s="10"/>
      <c r="S873" s="343"/>
      <c r="T873" s="344"/>
      <c r="U873" s="10">
        <v>140</v>
      </c>
      <c r="V873" s="10">
        <v>123</v>
      </c>
      <c r="W873" s="10">
        <v>92</v>
      </c>
      <c r="X873" s="10">
        <v>59</v>
      </c>
      <c r="Y873" s="10">
        <v>891</v>
      </c>
      <c r="Z873" s="10"/>
      <c r="AA873" s="208"/>
      <c r="AB873" s="10" t="s">
        <v>403</v>
      </c>
      <c r="AC873" s="10"/>
      <c r="AD873" s="253">
        <v>8341</v>
      </c>
      <c r="AE873" s="220">
        <v>14</v>
      </c>
      <c r="AF873" s="220">
        <v>7</v>
      </c>
      <c r="AG873" s="220">
        <v>5</v>
      </c>
      <c r="AH873" s="220">
        <v>3</v>
      </c>
      <c r="AI873" s="220">
        <v>3</v>
      </c>
      <c r="AJ873" s="220"/>
      <c r="AK873" s="343"/>
      <c r="AL873" s="344"/>
      <c r="AM873" s="220">
        <v>2731.59</v>
      </c>
      <c r="AN873" s="220">
        <v>559.08000000000004</v>
      </c>
      <c r="AO873" s="220">
        <v>682.95</v>
      </c>
      <c r="AP873" s="220">
        <v>1101.43</v>
      </c>
      <c r="AQ873" s="220">
        <v>233.09</v>
      </c>
      <c r="AR873" s="220"/>
      <c r="AS873" s="343"/>
      <c r="AT873" s="344"/>
      <c r="AU873" s="220">
        <v>182.10599999999999</v>
      </c>
      <c r="AV873" s="220">
        <v>37.271999999999998</v>
      </c>
      <c r="AW873" s="220">
        <v>45.53</v>
      </c>
      <c r="AX873" s="220">
        <v>78.673571429999996</v>
      </c>
      <c r="AY873" s="220">
        <v>16.649285710000001</v>
      </c>
      <c r="AZ873" s="220"/>
      <c r="BA873" s="208"/>
    </row>
    <row r="874" spans="1:53" x14ac:dyDescent="0.25">
      <c r="A874" s="219"/>
      <c r="B874" s="10" t="s">
        <v>374</v>
      </c>
      <c r="C874" s="10"/>
      <c r="D874" s="253">
        <v>8344</v>
      </c>
      <c r="E874" s="10">
        <v>1</v>
      </c>
      <c r="F874" s="10">
        <v>1</v>
      </c>
      <c r="G874" s="10">
        <v>1</v>
      </c>
      <c r="H874" s="10">
        <v>1</v>
      </c>
      <c r="I874" s="10">
        <v>1</v>
      </c>
      <c r="J874" s="10"/>
      <c r="K874" s="343"/>
      <c r="L874" s="344"/>
      <c r="M874" s="10">
        <v>75.510000000000005</v>
      </c>
      <c r="N874" s="10">
        <v>99.59</v>
      </c>
      <c r="O874" s="10">
        <v>134.52000000000001</v>
      </c>
      <c r="P874" s="10">
        <v>91.58</v>
      </c>
      <c r="Q874" s="10">
        <v>16.010000000000002</v>
      </c>
      <c r="R874" s="10"/>
      <c r="S874" s="343"/>
      <c r="T874" s="344"/>
      <c r="U874" s="10">
        <v>76</v>
      </c>
      <c r="V874" s="10">
        <v>100</v>
      </c>
      <c r="W874" s="10">
        <v>135</v>
      </c>
      <c r="X874" s="10">
        <v>92</v>
      </c>
      <c r="Y874" s="10">
        <v>16</v>
      </c>
      <c r="Z874" s="10"/>
      <c r="AA874" s="208"/>
      <c r="AB874" s="10" t="s">
        <v>404</v>
      </c>
      <c r="AC874" s="10"/>
      <c r="AD874" s="253">
        <v>8342</v>
      </c>
      <c r="AE874" s="220">
        <v>16</v>
      </c>
      <c r="AF874" s="220">
        <v>10</v>
      </c>
      <c r="AG874" s="220">
        <v>6</v>
      </c>
      <c r="AH874" s="220">
        <v>5</v>
      </c>
      <c r="AI874" s="220">
        <v>5</v>
      </c>
      <c r="AJ874" s="220"/>
      <c r="AK874" s="343"/>
      <c r="AL874" s="344"/>
      <c r="AM874" s="220">
        <v>1080.53</v>
      </c>
      <c r="AN874" s="220">
        <v>2768.12</v>
      </c>
      <c r="AO874" s="220">
        <v>461.01</v>
      </c>
      <c r="AP874" s="220">
        <v>353.19</v>
      </c>
      <c r="AQ874" s="220">
        <v>1213.95</v>
      </c>
      <c r="AR874" s="220"/>
      <c r="AS874" s="343"/>
      <c r="AT874" s="344"/>
      <c r="AU874" s="220">
        <v>63.560588240000001</v>
      </c>
      <c r="AV874" s="220">
        <v>162.83058819999999</v>
      </c>
      <c r="AW874" s="220">
        <v>27.118235290000001</v>
      </c>
      <c r="AX874" s="220">
        <v>20.77588235</v>
      </c>
      <c r="AY874" s="220">
        <v>71.408823530000006</v>
      </c>
      <c r="AZ874" s="220"/>
      <c r="BA874" s="208"/>
    </row>
    <row r="875" spans="1:53" x14ac:dyDescent="0.25">
      <c r="A875" s="219"/>
      <c r="B875" s="10" t="s">
        <v>375</v>
      </c>
      <c r="C875" s="10"/>
      <c r="D875" s="253">
        <v>7405</v>
      </c>
      <c r="E875" s="10">
        <v>1</v>
      </c>
      <c r="F875" s="10"/>
      <c r="G875" s="10">
        <v>1</v>
      </c>
      <c r="H875" s="10">
        <v>1</v>
      </c>
      <c r="I875" s="10">
        <v>1</v>
      </c>
      <c r="J875" s="10"/>
      <c r="K875" s="343"/>
      <c r="L875" s="344"/>
      <c r="M875" s="10">
        <v>264</v>
      </c>
      <c r="N875" s="10">
        <v>0</v>
      </c>
      <c r="O875" s="10">
        <v>387.25</v>
      </c>
      <c r="P875" s="10">
        <v>205.03</v>
      </c>
      <c r="Q875" s="10">
        <v>2923.87</v>
      </c>
      <c r="R875" s="10"/>
      <c r="S875" s="343"/>
      <c r="T875" s="344"/>
      <c r="U875" s="10">
        <v>264</v>
      </c>
      <c r="V875" s="10">
        <v>0</v>
      </c>
      <c r="W875" s="10">
        <v>387</v>
      </c>
      <c r="X875" s="10">
        <v>205</v>
      </c>
      <c r="Y875" s="10">
        <v>2924</v>
      </c>
      <c r="Z875" s="10"/>
      <c r="AA875" s="208"/>
      <c r="AB875" s="10" t="s">
        <v>407</v>
      </c>
      <c r="AC875" s="10"/>
      <c r="AD875" s="253">
        <v>8343</v>
      </c>
      <c r="AE875" s="220">
        <v>20</v>
      </c>
      <c r="AF875" s="220">
        <v>11</v>
      </c>
      <c r="AG875" s="220">
        <v>6</v>
      </c>
      <c r="AH875" s="220">
        <v>6</v>
      </c>
      <c r="AI875" s="220">
        <v>5</v>
      </c>
      <c r="AJ875" s="220"/>
      <c r="AK875" s="343"/>
      <c r="AL875" s="344"/>
      <c r="AM875" s="220">
        <v>8273.8700000000008</v>
      </c>
      <c r="AN875" s="220">
        <v>5568.73</v>
      </c>
      <c r="AO875" s="220">
        <v>324.74</v>
      </c>
      <c r="AP875" s="220">
        <v>239.29</v>
      </c>
      <c r="AQ875" s="220">
        <v>4526.25</v>
      </c>
      <c r="AR875" s="220"/>
      <c r="AS875" s="343"/>
      <c r="AT875" s="344"/>
      <c r="AU875" s="220">
        <v>413.69349999999997</v>
      </c>
      <c r="AV875" s="220">
        <v>278.43650000000002</v>
      </c>
      <c r="AW875" s="220">
        <v>20.296250000000001</v>
      </c>
      <c r="AX875" s="220">
        <v>13.29388889</v>
      </c>
      <c r="AY875" s="220">
        <v>251.45833329999999</v>
      </c>
      <c r="AZ875" s="220"/>
      <c r="BA875" s="208"/>
    </row>
    <row r="876" spans="1:53" x14ac:dyDescent="0.25">
      <c r="A876" s="219"/>
      <c r="B876" s="10" t="s">
        <v>375</v>
      </c>
      <c r="C876" s="10"/>
      <c r="D876" s="253">
        <v>8005</v>
      </c>
      <c r="E876" s="10">
        <v>2</v>
      </c>
      <c r="F876" s="10"/>
      <c r="G876" s="10"/>
      <c r="H876" s="10"/>
      <c r="I876" s="10"/>
      <c r="J876" s="10"/>
      <c r="K876" s="343"/>
      <c r="L876" s="344"/>
      <c r="M876" s="10">
        <v>278.73</v>
      </c>
      <c r="N876" s="10">
        <v>0</v>
      </c>
      <c r="O876" s="10">
        <v>0</v>
      </c>
      <c r="P876" s="10">
        <v>0</v>
      </c>
      <c r="Q876" s="10">
        <v>0</v>
      </c>
      <c r="R876" s="10"/>
      <c r="S876" s="343"/>
      <c r="T876" s="344"/>
      <c r="U876" s="10">
        <v>139</v>
      </c>
      <c r="V876" s="10">
        <v>0</v>
      </c>
      <c r="W876" s="10">
        <v>0</v>
      </c>
      <c r="X876" s="10">
        <v>0</v>
      </c>
      <c r="Y876" s="10">
        <v>0</v>
      </c>
      <c r="Z876" s="10"/>
      <c r="AA876" s="208"/>
      <c r="AB876" s="10" t="s">
        <v>408</v>
      </c>
      <c r="AC876" s="10"/>
      <c r="AD876" s="253">
        <v>8201</v>
      </c>
      <c r="AE876" s="220">
        <v>1</v>
      </c>
      <c r="AF876" s="220">
        <v>1</v>
      </c>
      <c r="AG876" s="220"/>
      <c r="AH876" s="220"/>
      <c r="AI876" s="220"/>
      <c r="AJ876" s="220"/>
      <c r="AK876" s="343"/>
      <c r="AL876" s="344"/>
      <c r="AM876" s="220">
        <v>13.72</v>
      </c>
      <c r="AN876" s="220">
        <v>77.11</v>
      </c>
      <c r="AO876" s="220"/>
      <c r="AP876" s="220">
        <v>0</v>
      </c>
      <c r="AQ876" s="220">
        <v>0</v>
      </c>
      <c r="AR876" s="220"/>
      <c r="AS876" s="343"/>
      <c r="AT876" s="344"/>
      <c r="AU876" s="220">
        <v>13.72</v>
      </c>
      <c r="AV876" s="220">
        <v>77.11</v>
      </c>
      <c r="AW876" s="220"/>
      <c r="AX876" s="220">
        <v>0</v>
      </c>
      <c r="AY876" s="220">
        <v>0</v>
      </c>
      <c r="AZ876" s="220"/>
      <c r="BA876" s="208"/>
    </row>
    <row r="877" spans="1:53" x14ac:dyDescent="0.25">
      <c r="A877" s="219"/>
      <c r="B877" s="10" t="s">
        <v>375</v>
      </c>
      <c r="C877" s="10"/>
      <c r="D877" s="253">
        <v>8050</v>
      </c>
      <c r="E877" s="10">
        <v>1140</v>
      </c>
      <c r="F877" s="10">
        <v>798</v>
      </c>
      <c r="G877" s="10">
        <v>607</v>
      </c>
      <c r="H877" s="10">
        <v>482</v>
      </c>
      <c r="I877" s="10">
        <v>575</v>
      </c>
      <c r="J877" s="10"/>
      <c r="K877" s="343"/>
      <c r="L877" s="344"/>
      <c r="M877" s="10">
        <v>216713.86</v>
      </c>
      <c r="N877" s="10">
        <v>169707.58</v>
      </c>
      <c r="O877" s="10">
        <v>107341.37</v>
      </c>
      <c r="P877" s="10">
        <v>65426</v>
      </c>
      <c r="Q877" s="10">
        <v>792822.38</v>
      </c>
      <c r="R877" s="10"/>
      <c r="S877" s="343"/>
      <c r="T877" s="344"/>
      <c r="U877" s="10">
        <v>156</v>
      </c>
      <c r="V877" s="10">
        <v>123</v>
      </c>
      <c r="W877" s="10">
        <v>81</v>
      </c>
      <c r="X877" s="10">
        <v>50</v>
      </c>
      <c r="Y877" s="10">
        <v>604</v>
      </c>
      <c r="Z877" s="10"/>
      <c r="AA877" s="208"/>
      <c r="AB877" s="10" t="s">
        <v>409</v>
      </c>
      <c r="AC877" s="10"/>
      <c r="AD877" s="253">
        <v>8061</v>
      </c>
      <c r="AE877" s="220">
        <v>5</v>
      </c>
      <c r="AF877" s="220">
        <v>1</v>
      </c>
      <c r="AG877" s="220"/>
      <c r="AH877" s="220"/>
      <c r="AI877" s="220"/>
      <c r="AJ877" s="220"/>
      <c r="AK877" s="343"/>
      <c r="AL877" s="344"/>
      <c r="AM877" s="220">
        <v>1170.3399999999999</v>
      </c>
      <c r="AN877" s="220">
        <v>12.26</v>
      </c>
      <c r="AO877" s="220">
        <v>0</v>
      </c>
      <c r="AP877" s="220">
        <v>0</v>
      </c>
      <c r="AQ877" s="220">
        <v>0</v>
      </c>
      <c r="AR877" s="220"/>
      <c r="AS877" s="343"/>
      <c r="AT877" s="344"/>
      <c r="AU877" s="220">
        <v>234.06800000000001</v>
      </c>
      <c r="AV877" s="220">
        <v>2.452</v>
      </c>
      <c r="AW877" s="220">
        <v>0</v>
      </c>
      <c r="AX877" s="220">
        <v>0</v>
      </c>
      <c r="AY877" s="220">
        <v>0</v>
      </c>
      <c r="AZ877" s="220"/>
      <c r="BA877" s="208"/>
    </row>
    <row r="878" spans="1:53" x14ac:dyDescent="0.25">
      <c r="A878" s="219"/>
      <c r="B878" s="10" t="s">
        <v>375</v>
      </c>
      <c r="C878" s="10"/>
      <c r="D878" s="253">
        <v>8087</v>
      </c>
      <c r="E878" s="10">
        <v>1</v>
      </c>
      <c r="F878" s="10"/>
      <c r="G878" s="10"/>
      <c r="H878" s="10"/>
      <c r="I878" s="10"/>
      <c r="J878" s="10"/>
      <c r="K878" s="343"/>
      <c r="L878" s="344"/>
      <c r="M878" s="10">
        <v>467.68</v>
      </c>
      <c r="N878" s="10">
        <v>0</v>
      </c>
      <c r="O878" s="10">
        <v>0</v>
      </c>
      <c r="P878" s="10">
        <v>0</v>
      </c>
      <c r="Q878" s="10">
        <v>0</v>
      </c>
      <c r="R878" s="10"/>
      <c r="S878" s="343"/>
      <c r="T878" s="344"/>
      <c r="U878" s="10">
        <v>468</v>
      </c>
      <c r="V878" s="10">
        <v>0</v>
      </c>
      <c r="W878" s="10">
        <v>0</v>
      </c>
      <c r="X878" s="10">
        <v>0</v>
      </c>
      <c r="Y878" s="10">
        <v>0</v>
      </c>
      <c r="Z878" s="10"/>
      <c r="AA878" s="208"/>
      <c r="AB878" s="10" t="s">
        <v>411</v>
      </c>
      <c r="AC878" s="10"/>
      <c r="AD878" s="253">
        <v>8062</v>
      </c>
      <c r="AE878" s="220">
        <v>42</v>
      </c>
      <c r="AF878" s="220">
        <v>25</v>
      </c>
      <c r="AG878" s="220">
        <v>13</v>
      </c>
      <c r="AH878" s="220">
        <v>9</v>
      </c>
      <c r="AI878" s="220">
        <v>7</v>
      </c>
      <c r="AJ878" s="220"/>
      <c r="AK878" s="343"/>
      <c r="AL878" s="344"/>
      <c r="AM878" s="220">
        <v>14007.57</v>
      </c>
      <c r="AN878" s="220">
        <v>4599.2700000000004</v>
      </c>
      <c r="AO878" s="220">
        <v>1671.97</v>
      </c>
      <c r="AP878" s="220">
        <v>1670.3</v>
      </c>
      <c r="AQ878" s="220">
        <v>10643.11</v>
      </c>
      <c r="AR878" s="220"/>
      <c r="AS878" s="343"/>
      <c r="AT878" s="344"/>
      <c r="AU878" s="220">
        <v>318.35386360000001</v>
      </c>
      <c r="AV878" s="220">
        <v>104.52886359999999</v>
      </c>
      <c r="AW878" s="220">
        <v>39.808809519999997</v>
      </c>
      <c r="AX878" s="220">
        <v>40.739024389999997</v>
      </c>
      <c r="AY878" s="220">
        <v>266.07774999999998</v>
      </c>
      <c r="AZ878" s="220"/>
      <c r="BA878" s="208"/>
    </row>
    <row r="879" spans="1:53" x14ac:dyDescent="0.25">
      <c r="A879" s="219"/>
      <c r="B879" s="10" t="s">
        <v>377</v>
      </c>
      <c r="C879" s="10"/>
      <c r="D879" s="253">
        <v>8079</v>
      </c>
      <c r="E879" s="10">
        <v>65</v>
      </c>
      <c r="F879" s="10">
        <v>48</v>
      </c>
      <c r="G879" s="10">
        <v>38</v>
      </c>
      <c r="H879" s="10">
        <v>33</v>
      </c>
      <c r="I879" s="10">
        <v>29</v>
      </c>
      <c r="J879" s="10"/>
      <c r="K879" s="343"/>
      <c r="L879" s="344"/>
      <c r="M879" s="10">
        <v>14216.03</v>
      </c>
      <c r="N879" s="10">
        <v>12636.85</v>
      </c>
      <c r="O879" s="10">
        <v>9905.85</v>
      </c>
      <c r="P879" s="10">
        <v>6720.61</v>
      </c>
      <c r="Q879" s="10">
        <v>67551.02</v>
      </c>
      <c r="R879" s="10"/>
      <c r="S879" s="343"/>
      <c r="T879" s="344"/>
      <c r="U879" s="10">
        <v>182</v>
      </c>
      <c r="V879" s="10">
        <v>162</v>
      </c>
      <c r="W879" s="10">
        <v>132</v>
      </c>
      <c r="X879" s="10">
        <v>90</v>
      </c>
      <c r="Y879" s="10">
        <v>901</v>
      </c>
      <c r="Z879" s="10"/>
      <c r="AA879" s="208"/>
      <c r="AB879" s="10" t="s">
        <v>412</v>
      </c>
      <c r="AC879" s="10"/>
      <c r="AD879" s="253">
        <v>8087</v>
      </c>
      <c r="AE879" s="220">
        <v>1</v>
      </c>
      <c r="AF879" s="220"/>
      <c r="AG879" s="220"/>
      <c r="AH879" s="220"/>
      <c r="AI879" s="220"/>
      <c r="AJ879" s="220"/>
      <c r="AK879" s="343"/>
      <c r="AL879" s="344"/>
      <c r="AM879" s="220">
        <v>45.73</v>
      </c>
      <c r="AN879" s="220">
        <v>0</v>
      </c>
      <c r="AO879" s="220">
        <v>0</v>
      </c>
      <c r="AP879" s="220"/>
      <c r="AQ879" s="220">
        <v>0</v>
      </c>
      <c r="AR879" s="220"/>
      <c r="AS879" s="343"/>
      <c r="AT879" s="344"/>
      <c r="AU879" s="220">
        <v>45.73</v>
      </c>
      <c r="AV879" s="220">
        <v>0</v>
      </c>
      <c r="AW879" s="220">
        <v>0</v>
      </c>
      <c r="AX879" s="220"/>
      <c r="AY879" s="220">
        <v>0</v>
      </c>
      <c r="AZ879" s="220"/>
      <c r="BA879" s="208"/>
    </row>
    <row r="880" spans="1:53" x14ac:dyDescent="0.25">
      <c r="A880" s="219"/>
      <c r="B880" s="10" t="s">
        <v>378</v>
      </c>
      <c r="C880" s="10"/>
      <c r="D880" s="253">
        <v>8051</v>
      </c>
      <c r="E880" s="10">
        <v>580</v>
      </c>
      <c r="F880" s="10">
        <v>420</v>
      </c>
      <c r="G880" s="10">
        <v>327</v>
      </c>
      <c r="H880" s="10">
        <v>295</v>
      </c>
      <c r="I880" s="10">
        <v>337</v>
      </c>
      <c r="J880" s="10"/>
      <c r="K880" s="343"/>
      <c r="L880" s="344"/>
      <c r="M880" s="10">
        <v>82211.179999999993</v>
      </c>
      <c r="N880" s="10">
        <v>64136.13</v>
      </c>
      <c r="O880" s="10">
        <v>45355.28</v>
      </c>
      <c r="P880" s="10">
        <v>38075.050000000003</v>
      </c>
      <c r="Q880" s="10">
        <v>369484.77</v>
      </c>
      <c r="R880" s="10"/>
      <c r="S880" s="343"/>
      <c r="T880" s="344"/>
      <c r="U880" s="10">
        <v>116</v>
      </c>
      <c r="V880" s="10">
        <v>91</v>
      </c>
      <c r="W880" s="10">
        <v>65</v>
      </c>
      <c r="X880" s="10">
        <v>55</v>
      </c>
      <c r="Y880" s="10">
        <v>535</v>
      </c>
      <c r="Z880" s="10"/>
      <c r="AA880" s="208"/>
      <c r="AB880" s="10" t="s">
        <v>649</v>
      </c>
      <c r="AC880" s="10"/>
      <c r="AD880" s="253">
        <v>8087</v>
      </c>
      <c r="AE880" s="220">
        <v>10</v>
      </c>
      <c r="AF880" s="220">
        <v>5</v>
      </c>
      <c r="AG880" s="220">
        <v>1</v>
      </c>
      <c r="AH880" s="220">
        <v>1</v>
      </c>
      <c r="AI880" s="220"/>
      <c r="AJ880" s="220"/>
      <c r="AK880" s="343"/>
      <c r="AL880" s="344"/>
      <c r="AM880" s="220">
        <v>22393.7</v>
      </c>
      <c r="AN880" s="220">
        <v>5296.22</v>
      </c>
      <c r="AO880" s="220">
        <v>19.21</v>
      </c>
      <c r="AP880" s="220">
        <v>15452.94</v>
      </c>
      <c r="AQ880" s="220">
        <v>0</v>
      </c>
      <c r="AR880" s="220"/>
      <c r="AS880" s="343"/>
      <c r="AT880" s="344"/>
      <c r="AU880" s="220">
        <v>2239.37</v>
      </c>
      <c r="AV880" s="220">
        <v>529.62199999999996</v>
      </c>
      <c r="AW880" s="220">
        <v>2.7442857140000001</v>
      </c>
      <c r="AX880" s="220">
        <v>2575.4899999999998</v>
      </c>
      <c r="AY880" s="220">
        <v>0</v>
      </c>
      <c r="AZ880" s="220"/>
      <c r="BA880" s="208"/>
    </row>
    <row r="881" spans="1:53" x14ac:dyDescent="0.25">
      <c r="A881" s="219"/>
      <c r="B881" s="10" t="s">
        <v>378</v>
      </c>
      <c r="C881" s="10"/>
      <c r="D881" s="253">
        <v>8056</v>
      </c>
      <c r="E881" s="10">
        <v>2</v>
      </c>
      <c r="F881" s="10">
        <v>2</v>
      </c>
      <c r="G881" s="10">
        <v>2</v>
      </c>
      <c r="H881" s="10">
        <v>2</v>
      </c>
      <c r="I881" s="10">
        <v>3</v>
      </c>
      <c r="J881" s="10"/>
      <c r="K881" s="343"/>
      <c r="L881" s="344"/>
      <c r="M881" s="10">
        <v>204.52</v>
      </c>
      <c r="N881" s="10">
        <v>246.9</v>
      </c>
      <c r="O881" s="10">
        <v>226.86</v>
      </c>
      <c r="P881" s="10">
        <v>233.08</v>
      </c>
      <c r="Q881" s="10">
        <v>7208.02</v>
      </c>
      <c r="R881" s="10"/>
      <c r="S881" s="343"/>
      <c r="T881" s="344"/>
      <c r="U881" s="10">
        <v>51</v>
      </c>
      <c r="V881" s="10">
        <v>62</v>
      </c>
      <c r="W881" s="10">
        <v>57</v>
      </c>
      <c r="X881" s="10">
        <v>58</v>
      </c>
      <c r="Y881" s="10">
        <v>1802</v>
      </c>
      <c r="Z881" s="10"/>
      <c r="AA881" s="208"/>
      <c r="AB881" s="10" t="s">
        <v>413</v>
      </c>
      <c r="AC881" s="10"/>
      <c r="AD881" s="253">
        <v>8037</v>
      </c>
      <c r="AE881" s="220">
        <v>4</v>
      </c>
      <c r="AF881" s="220">
        <v>2</v>
      </c>
      <c r="AG881" s="220">
        <v>1</v>
      </c>
      <c r="AH881" s="220"/>
      <c r="AI881" s="220"/>
      <c r="AJ881" s="220"/>
      <c r="AK881" s="343"/>
      <c r="AL881" s="344"/>
      <c r="AM881" s="220">
        <v>91.48</v>
      </c>
      <c r="AN881" s="220">
        <v>26.73</v>
      </c>
      <c r="AO881" s="220">
        <v>9.9600000000000009</v>
      </c>
      <c r="AP881" s="220">
        <v>0</v>
      </c>
      <c r="AQ881" s="220">
        <v>0</v>
      </c>
      <c r="AR881" s="220"/>
      <c r="AS881" s="343"/>
      <c r="AT881" s="344"/>
      <c r="AU881" s="220">
        <v>22.87</v>
      </c>
      <c r="AV881" s="220">
        <v>6.6825000000000001</v>
      </c>
      <c r="AW881" s="220">
        <v>3.32</v>
      </c>
      <c r="AX881" s="220">
        <v>0</v>
      </c>
      <c r="AY881" s="220">
        <v>0</v>
      </c>
      <c r="AZ881" s="220"/>
      <c r="BA881" s="208"/>
    </row>
    <row r="882" spans="1:53" x14ac:dyDescent="0.25">
      <c r="A882" s="219"/>
      <c r="B882" s="10" t="s">
        <v>664</v>
      </c>
      <c r="C882" s="10"/>
      <c r="D882" s="253">
        <v>8402</v>
      </c>
      <c r="E882" s="10">
        <v>4</v>
      </c>
      <c r="F882" s="10">
        <v>4</v>
      </c>
      <c r="G882" s="10">
        <v>2</v>
      </c>
      <c r="H882" s="10">
        <v>1</v>
      </c>
      <c r="I882" s="10">
        <v>2</v>
      </c>
      <c r="J882" s="10"/>
      <c r="K882" s="343"/>
      <c r="L882" s="344"/>
      <c r="M882" s="10">
        <v>360.25</v>
      </c>
      <c r="N882" s="10">
        <v>192.62</v>
      </c>
      <c r="O882" s="10">
        <v>293.37</v>
      </c>
      <c r="P882" s="10">
        <v>91.39</v>
      </c>
      <c r="Q882" s="10">
        <v>129.38</v>
      </c>
      <c r="R882" s="10"/>
      <c r="S882" s="343"/>
      <c r="T882" s="344"/>
      <c r="U882" s="10">
        <v>72</v>
      </c>
      <c r="V882" s="10">
        <v>39</v>
      </c>
      <c r="W882" s="10">
        <v>147</v>
      </c>
      <c r="X882" s="10">
        <v>91</v>
      </c>
      <c r="Y882" s="10">
        <v>65</v>
      </c>
      <c r="Z882" s="10"/>
      <c r="AA882" s="208"/>
      <c r="AB882" s="10" t="s">
        <v>415</v>
      </c>
      <c r="AC882" s="10"/>
      <c r="AD882" s="253">
        <v>8224</v>
      </c>
      <c r="AE882" s="220">
        <v>27</v>
      </c>
      <c r="AF882" s="220">
        <v>15</v>
      </c>
      <c r="AG882" s="220">
        <v>9</v>
      </c>
      <c r="AH882" s="220">
        <v>9</v>
      </c>
      <c r="AI882" s="220">
        <v>8</v>
      </c>
      <c r="AJ882" s="220"/>
      <c r="AK882" s="343"/>
      <c r="AL882" s="344"/>
      <c r="AM882" s="220">
        <v>9124.35</v>
      </c>
      <c r="AN882" s="220">
        <v>7106.79</v>
      </c>
      <c r="AO882" s="220">
        <v>664.82</v>
      </c>
      <c r="AP882" s="220">
        <v>769.64</v>
      </c>
      <c r="AQ882" s="220">
        <v>6556.55</v>
      </c>
      <c r="AR882" s="220"/>
      <c r="AS882" s="343"/>
      <c r="AT882" s="344"/>
      <c r="AU882" s="220">
        <v>337.93888889999999</v>
      </c>
      <c r="AV882" s="220">
        <v>263.21444439999999</v>
      </c>
      <c r="AW882" s="220">
        <v>25.57</v>
      </c>
      <c r="AX882" s="220">
        <v>29.60153846</v>
      </c>
      <c r="AY882" s="220">
        <v>242.83518520000001</v>
      </c>
      <c r="AZ882" s="220"/>
      <c r="BA882" s="208"/>
    </row>
    <row r="883" spans="1:53" x14ac:dyDescent="0.25">
      <c r="A883" s="219"/>
      <c r="B883" s="10" t="s">
        <v>381</v>
      </c>
      <c r="C883" s="10"/>
      <c r="D883" s="253">
        <v>8402</v>
      </c>
      <c r="E883" s="10">
        <v>347</v>
      </c>
      <c r="F883" s="10">
        <v>215</v>
      </c>
      <c r="G883" s="10">
        <v>154</v>
      </c>
      <c r="H883" s="10">
        <v>119</v>
      </c>
      <c r="I883" s="10">
        <v>113</v>
      </c>
      <c r="J883" s="10"/>
      <c r="K883" s="343"/>
      <c r="L883" s="344"/>
      <c r="M883" s="10">
        <v>35525.910000000003</v>
      </c>
      <c r="N883" s="10">
        <v>22198.99</v>
      </c>
      <c r="O883" s="10">
        <v>12881.08</v>
      </c>
      <c r="P883" s="10">
        <v>9131.0400000000009</v>
      </c>
      <c r="Q883" s="10">
        <v>120198.52</v>
      </c>
      <c r="R883" s="10"/>
      <c r="S883" s="343"/>
      <c r="T883" s="344"/>
      <c r="U883" s="10">
        <v>95</v>
      </c>
      <c r="V883" s="10">
        <v>59</v>
      </c>
      <c r="W883" s="10">
        <v>36</v>
      </c>
      <c r="X883" s="10">
        <v>26</v>
      </c>
      <c r="Y883" s="10">
        <v>347</v>
      </c>
      <c r="Z883" s="10"/>
      <c r="AA883" s="208"/>
      <c r="AB883" s="10" t="s">
        <v>416</v>
      </c>
      <c r="AC883" s="10"/>
      <c r="AD883" s="253">
        <v>8344</v>
      </c>
      <c r="AE883" s="220">
        <v>37</v>
      </c>
      <c r="AF883" s="220">
        <v>20</v>
      </c>
      <c r="AG883" s="220">
        <v>18</v>
      </c>
      <c r="AH883" s="220">
        <v>14</v>
      </c>
      <c r="AI883" s="220">
        <v>14</v>
      </c>
      <c r="AJ883" s="220"/>
      <c r="AK883" s="343"/>
      <c r="AL883" s="344"/>
      <c r="AM883" s="220">
        <v>6610.99</v>
      </c>
      <c r="AN883" s="220">
        <v>3990.48</v>
      </c>
      <c r="AO883" s="220">
        <v>1504.64</v>
      </c>
      <c r="AP883" s="220">
        <v>932.82</v>
      </c>
      <c r="AQ883" s="220">
        <v>6818.52</v>
      </c>
      <c r="AR883" s="220"/>
      <c r="AS883" s="343"/>
      <c r="AT883" s="344"/>
      <c r="AU883" s="220">
        <v>165.27475000000001</v>
      </c>
      <c r="AV883" s="220">
        <v>99.762</v>
      </c>
      <c r="AW883" s="220">
        <v>37.616</v>
      </c>
      <c r="AX883" s="220">
        <v>25.211351350000001</v>
      </c>
      <c r="AY883" s="220">
        <v>170.46299999999999</v>
      </c>
      <c r="AZ883" s="220"/>
      <c r="BA883" s="208"/>
    </row>
    <row r="884" spans="1:53" x14ac:dyDescent="0.25">
      <c r="A884" s="219"/>
      <c r="B884" s="10" t="s">
        <v>384</v>
      </c>
      <c r="C884" s="10"/>
      <c r="D884" s="253">
        <v>8053</v>
      </c>
      <c r="E884" s="10">
        <v>305</v>
      </c>
      <c r="F884" s="10">
        <v>239</v>
      </c>
      <c r="G884" s="10">
        <v>176</v>
      </c>
      <c r="H884" s="10">
        <v>145</v>
      </c>
      <c r="I884" s="10">
        <v>157</v>
      </c>
      <c r="J884" s="10"/>
      <c r="K884" s="343"/>
      <c r="L884" s="344"/>
      <c r="M884" s="10">
        <v>61163.839999999997</v>
      </c>
      <c r="N884" s="10">
        <v>48795.26</v>
      </c>
      <c r="O884" s="10">
        <v>30500.85</v>
      </c>
      <c r="P884" s="10">
        <v>20425.55</v>
      </c>
      <c r="Q884" s="10">
        <v>248599.38</v>
      </c>
      <c r="R884" s="10"/>
      <c r="S884" s="343"/>
      <c r="T884" s="344"/>
      <c r="U884" s="10">
        <v>164</v>
      </c>
      <c r="V884" s="10">
        <v>131</v>
      </c>
      <c r="W884" s="10">
        <v>85</v>
      </c>
      <c r="X884" s="10">
        <v>57</v>
      </c>
      <c r="Y884" s="10">
        <v>694</v>
      </c>
      <c r="Z884" s="10"/>
      <c r="AA884" s="208"/>
      <c r="AB884" s="10" t="s">
        <v>417</v>
      </c>
      <c r="AC884" s="10"/>
      <c r="AD884" s="253">
        <v>8345</v>
      </c>
      <c r="AE884" s="220">
        <v>12</v>
      </c>
      <c r="AF884" s="220">
        <v>8</v>
      </c>
      <c r="AG884" s="220">
        <v>5</v>
      </c>
      <c r="AH884" s="220">
        <v>5</v>
      </c>
      <c r="AI884" s="220">
        <v>4</v>
      </c>
      <c r="AJ884" s="220"/>
      <c r="AK884" s="343"/>
      <c r="AL884" s="344"/>
      <c r="AM884" s="220">
        <v>1675.35</v>
      </c>
      <c r="AN884" s="220">
        <v>611.55999999999995</v>
      </c>
      <c r="AO884" s="220">
        <v>145.21</v>
      </c>
      <c r="AP884" s="220">
        <v>110.51</v>
      </c>
      <c r="AQ884" s="220">
        <v>308.61</v>
      </c>
      <c r="AR884" s="220"/>
      <c r="AS884" s="343"/>
      <c r="AT884" s="344"/>
      <c r="AU884" s="220">
        <v>139.61250000000001</v>
      </c>
      <c r="AV884" s="220">
        <v>50.963333329999998</v>
      </c>
      <c r="AW884" s="220">
        <v>14.521000000000001</v>
      </c>
      <c r="AX884" s="220">
        <v>11.051</v>
      </c>
      <c r="AY884" s="220">
        <v>30.861000000000001</v>
      </c>
      <c r="AZ884" s="220"/>
      <c r="BA884" s="208"/>
    </row>
    <row r="885" spans="1:53" x14ac:dyDescent="0.25">
      <c r="A885" s="219"/>
      <c r="B885" s="10" t="s">
        <v>386</v>
      </c>
      <c r="C885" s="10"/>
      <c r="D885" s="253">
        <v>8223</v>
      </c>
      <c r="E885" s="10">
        <v>176</v>
      </c>
      <c r="F885" s="10">
        <v>95</v>
      </c>
      <c r="G885" s="10">
        <v>67</v>
      </c>
      <c r="H885" s="10">
        <v>54</v>
      </c>
      <c r="I885" s="10">
        <v>65</v>
      </c>
      <c r="J885" s="10"/>
      <c r="K885" s="343"/>
      <c r="L885" s="344"/>
      <c r="M885" s="10">
        <v>26078.79</v>
      </c>
      <c r="N885" s="10">
        <v>16195.75</v>
      </c>
      <c r="O885" s="10">
        <v>9226.76</v>
      </c>
      <c r="P885" s="10">
        <v>7868.63</v>
      </c>
      <c r="Q885" s="10">
        <v>69767.27</v>
      </c>
      <c r="R885" s="10"/>
      <c r="S885" s="343"/>
      <c r="T885" s="344"/>
      <c r="U885" s="10">
        <v>134</v>
      </c>
      <c r="V885" s="10">
        <v>83</v>
      </c>
      <c r="W885" s="10">
        <v>51</v>
      </c>
      <c r="X885" s="10">
        <v>43</v>
      </c>
      <c r="Y885" s="10">
        <v>381</v>
      </c>
      <c r="Z885" s="10"/>
      <c r="AA885" s="208"/>
      <c r="AB885" s="10" t="s">
        <v>418</v>
      </c>
      <c r="AC885" s="10"/>
      <c r="AD885" s="253">
        <v>8346</v>
      </c>
      <c r="AE885" s="220">
        <v>11</v>
      </c>
      <c r="AF885" s="220">
        <v>5</v>
      </c>
      <c r="AG885" s="220">
        <v>6</v>
      </c>
      <c r="AH885" s="220">
        <v>6</v>
      </c>
      <c r="AI885" s="220">
        <v>5</v>
      </c>
      <c r="AJ885" s="220"/>
      <c r="AK885" s="343"/>
      <c r="AL885" s="344"/>
      <c r="AM885" s="220">
        <v>1723.14</v>
      </c>
      <c r="AN885" s="220">
        <v>264.81</v>
      </c>
      <c r="AO885" s="220">
        <v>285.57</v>
      </c>
      <c r="AP885" s="220">
        <v>207.42</v>
      </c>
      <c r="AQ885" s="220">
        <v>4278.46</v>
      </c>
      <c r="AR885" s="220"/>
      <c r="AS885" s="343"/>
      <c r="AT885" s="344"/>
      <c r="AU885" s="220">
        <v>156.6490909</v>
      </c>
      <c r="AV885" s="220">
        <v>24.073636359999998</v>
      </c>
      <c r="AW885" s="220">
        <v>25.960909090000001</v>
      </c>
      <c r="AX885" s="220">
        <v>18.856363640000001</v>
      </c>
      <c r="AY885" s="220">
        <v>388.95090909999999</v>
      </c>
      <c r="AZ885" s="220"/>
      <c r="BA885" s="208"/>
    </row>
    <row r="886" spans="1:53" x14ac:dyDescent="0.25">
      <c r="A886" s="219"/>
      <c r="B886" s="10" t="s">
        <v>388</v>
      </c>
      <c r="C886" s="10"/>
      <c r="D886" s="253">
        <v>8224</v>
      </c>
      <c r="E886" s="10">
        <v>1</v>
      </c>
      <c r="F886" s="10"/>
      <c r="G886" s="10"/>
      <c r="H886" s="10"/>
      <c r="I886" s="10"/>
      <c r="J886" s="10"/>
      <c r="K886" s="343"/>
      <c r="L886" s="344"/>
      <c r="M886" s="10">
        <v>400</v>
      </c>
      <c r="N886" s="10">
        <v>0</v>
      </c>
      <c r="O886" s="10"/>
      <c r="P886" s="10"/>
      <c r="Q886" s="10"/>
      <c r="R886" s="10"/>
      <c r="S886" s="343"/>
      <c r="T886" s="344"/>
      <c r="U886" s="10">
        <v>400</v>
      </c>
      <c r="V886" s="10">
        <v>0</v>
      </c>
      <c r="W886" s="10"/>
      <c r="X886" s="10"/>
      <c r="Y886" s="10"/>
      <c r="Z886" s="10"/>
      <c r="AA886" s="208"/>
      <c r="AB886" s="10" t="s">
        <v>420</v>
      </c>
      <c r="AC886" s="10"/>
      <c r="AD886" s="253">
        <v>8347</v>
      </c>
      <c r="AE886" s="220">
        <v>9</v>
      </c>
      <c r="AF886" s="220">
        <v>8</v>
      </c>
      <c r="AG886" s="220">
        <v>8</v>
      </c>
      <c r="AH886" s="220">
        <v>5</v>
      </c>
      <c r="AI886" s="220">
        <v>4</v>
      </c>
      <c r="AJ886" s="220"/>
      <c r="AK886" s="343"/>
      <c r="AL886" s="344"/>
      <c r="AM886" s="220">
        <v>1189.9000000000001</v>
      </c>
      <c r="AN886" s="220">
        <v>1132.27</v>
      </c>
      <c r="AO886" s="220">
        <v>301.33</v>
      </c>
      <c r="AP886" s="220">
        <v>286.42</v>
      </c>
      <c r="AQ886" s="220">
        <v>2502.3000000000002</v>
      </c>
      <c r="AR886" s="220"/>
      <c r="AS886" s="343"/>
      <c r="AT886" s="344"/>
      <c r="AU886" s="220">
        <v>132.21111110000001</v>
      </c>
      <c r="AV886" s="220">
        <v>125.8077778</v>
      </c>
      <c r="AW886" s="220">
        <v>33.481111110000001</v>
      </c>
      <c r="AX886" s="220">
        <v>31.824444440000001</v>
      </c>
      <c r="AY886" s="220">
        <v>278.03333329999998</v>
      </c>
      <c r="AZ886" s="220"/>
      <c r="BA886" s="208"/>
    </row>
    <row r="887" spans="1:53" x14ac:dyDescent="0.25">
      <c r="A887" s="219"/>
      <c r="B887" s="10" t="s">
        <v>391</v>
      </c>
      <c r="C887" s="10"/>
      <c r="D887" s="253">
        <v>8329</v>
      </c>
      <c r="E887" s="10">
        <v>15</v>
      </c>
      <c r="F887" s="10">
        <v>12</v>
      </c>
      <c r="G887" s="10">
        <v>9</v>
      </c>
      <c r="H887" s="10">
        <v>8</v>
      </c>
      <c r="I887" s="10">
        <v>10</v>
      </c>
      <c r="J887" s="10"/>
      <c r="K887" s="343"/>
      <c r="L887" s="344"/>
      <c r="M887" s="10">
        <v>6858.51</v>
      </c>
      <c r="N887" s="10">
        <v>1482.74</v>
      </c>
      <c r="O887" s="10">
        <v>915.56</v>
      </c>
      <c r="P887" s="10">
        <v>601.66999999999996</v>
      </c>
      <c r="Q887" s="10">
        <v>10791.12</v>
      </c>
      <c r="R887" s="10"/>
      <c r="S887" s="343"/>
      <c r="T887" s="344"/>
      <c r="U887" s="10">
        <v>429</v>
      </c>
      <c r="V887" s="10">
        <v>93</v>
      </c>
      <c r="W887" s="10">
        <v>57</v>
      </c>
      <c r="X887" s="10">
        <v>38</v>
      </c>
      <c r="Y887" s="10">
        <v>674</v>
      </c>
      <c r="Z887" s="10"/>
      <c r="AA887" s="208"/>
      <c r="AB887" s="10" t="s">
        <v>426</v>
      </c>
      <c r="AC887" s="10"/>
      <c r="AD887" s="253">
        <v>8260</v>
      </c>
      <c r="AE887" s="220">
        <v>1</v>
      </c>
      <c r="AF887" s="220">
        <v>1</v>
      </c>
      <c r="AG887" s="220"/>
      <c r="AH887" s="220"/>
      <c r="AI887" s="220"/>
      <c r="AJ887" s="220"/>
      <c r="AK887" s="343"/>
      <c r="AL887" s="344"/>
      <c r="AM887" s="220">
        <v>8.33</v>
      </c>
      <c r="AN887" s="220">
        <v>65</v>
      </c>
      <c r="AO887" s="220"/>
      <c r="AP887" s="220"/>
      <c r="AQ887" s="220"/>
      <c r="AR887" s="220"/>
      <c r="AS887" s="343"/>
      <c r="AT887" s="344"/>
      <c r="AU887" s="220">
        <v>8.33</v>
      </c>
      <c r="AV887" s="220">
        <v>65</v>
      </c>
      <c r="AW887" s="220"/>
      <c r="AX887" s="220"/>
      <c r="AY887" s="220"/>
      <c r="AZ887" s="220"/>
      <c r="BA887" s="208"/>
    </row>
    <row r="888" spans="1:53" x14ac:dyDescent="0.25">
      <c r="A888" s="219"/>
      <c r="B888" s="10" t="s">
        <v>393</v>
      </c>
      <c r="C888" s="10"/>
      <c r="D888" s="253">
        <v>8092</v>
      </c>
      <c r="E888" s="10">
        <v>28</v>
      </c>
      <c r="F888" s="10">
        <v>21</v>
      </c>
      <c r="G888" s="10">
        <v>19</v>
      </c>
      <c r="H888" s="10">
        <v>15</v>
      </c>
      <c r="I888" s="10">
        <v>14</v>
      </c>
      <c r="J888" s="10"/>
      <c r="K888" s="343"/>
      <c r="L888" s="344"/>
      <c r="M888" s="10">
        <v>6098.19</v>
      </c>
      <c r="N888" s="10">
        <v>4294.37</v>
      </c>
      <c r="O888" s="10">
        <v>3916.61</v>
      </c>
      <c r="P888" s="10">
        <v>2680.42</v>
      </c>
      <c r="Q888" s="10">
        <v>27141.54</v>
      </c>
      <c r="R888" s="10"/>
      <c r="S888" s="343"/>
      <c r="T888" s="344"/>
      <c r="U888" s="10">
        <v>185</v>
      </c>
      <c r="V888" s="10">
        <v>130</v>
      </c>
      <c r="W888" s="10">
        <v>119</v>
      </c>
      <c r="X888" s="10">
        <v>81</v>
      </c>
      <c r="Y888" s="10">
        <v>822</v>
      </c>
      <c r="Z888" s="10"/>
      <c r="AA888" s="208"/>
      <c r="AB888" s="10" t="s">
        <v>428</v>
      </c>
      <c r="AC888" s="10"/>
      <c r="AD888" s="253">
        <v>8225</v>
      </c>
      <c r="AE888" s="220">
        <v>57</v>
      </c>
      <c r="AF888" s="220">
        <v>38</v>
      </c>
      <c r="AG888" s="220">
        <v>29</v>
      </c>
      <c r="AH888" s="220">
        <v>22</v>
      </c>
      <c r="AI888" s="220">
        <v>20</v>
      </c>
      <c r="AJ888" s="220"/>
      <c r="AK888" s="343"/>
      <c r="AL888" s="344"/>
      <c r="AM888" s="220">
        <v>20356.009999999998</v>
      </c>
      <c r="AN888" s="220">
        <v>17993.71</v>
      </c>
      <c r="AO888" s="220">
        <v>4716.82</v>
      </c>
      <c r="AP888" s="220">
        <v>4438.33</v>
      </c>
      <c r="AQ888" s="220">
        <v>27300.54</v>
      </c>
      <c r="AR888" s="220"/>
      <c r="AS888" s="343"/>
      <c r="AT888" s="344"/>
      <c r="AU888" s="220">
        <v>333.705082</v>
      </c>
      <c r="AV888" s="220">
        <v>294.97885250000002</v>
      </c>
      <c r="AW888" s="220">
        <v>79.946101690000006</v>
      </c>
      <c r="AX888" s="220">
        <v>79.255892860000003</v>
      </c>
      <c r="AY888" s="220">
        <v>470.69896549999999</v>
      </c>
      <c r="AZ888" s="220"/>
      <c r="BA888" s="208"/>
    </row>
    <row r="889" spans="1:53" x14ac:dyDescent="0.25">
      <c r="A889" s="219"/>
      <c r="B889" s="10" t="s">
        <v>394</v>
      </c>
      <c r="C889" s="10"/>
      <c r="D889" s="253">
        <v>8201</v>
      </c>
      <c r="E889" s="10">
        <v>1</v>
      </c>
      <c r="F889" s="10">
        <v>1</v>
      </c>
      <c r="G889" s="10">
        <v>1</v>
      </c>
      <c r="H889" s="10"/>
      <c r="I889" s="10">
        <v>1</v>
      </c>
      <c r="J889" s="10"/>
      <c r="K889" s="343"/>
      <c r="L889" s="344"/>
      <c r="M889" s="10">
        <v>377.79</v>
      </c>
      <c r="N889" s="10">
        <v>331.18</v>
      </c>
      <c r="O889" s="10">
        <v>177.79</v>
      </c>
      <c r="P889" s="10">
        <v>0</v>
      </c>
      <c r="Q889" s="10">
        <v>763.44</v>
      </c>
      <c r="R889" s="10"/>
      <c r="S889" s="343"/>
      <c r="T889" s="344"/>
      <c r="U889" s="10">
        <v>378</v>
      </c>
      <c r="V889" s="10">
        <v>331</v>
      </c>
      <c r="W889" s="10">
        <v>178</v>
      </c>
      <c r="X889" s="10">
        <v>0</v>
      </c>
      <c r="Y889" s="10">
        <v>763</v>
      </c>
      <c r="Z889" s="10"/>
      <c r="AA889" s="208"/>
      <c r="AB889" s="10" t="s">
        <v>432</v>
      </c>
      <c r="AC889" s="10"/>
      <c r="AD889" s="253">
        <v>8226</v>
      </c>
      <c r="AE889" s="220">
        <v>255</v>
      </c>
      <c r="AF889" s="220">
        <v>99</v>
      </c>
      <c r="AG889" s="220">
        <v>60</v>
      </c>
      <c r="AH889" s="220">
        <v>42</v>
      </c>
      <c r="AI889" s="220">
        <v>37</v>
      </c>
      <c r="AJ889" s="220"/>
      <c r="AK889" s="343"/>
      <c r="AL889" s="344"/>
      <c r="AM889" s="220">
        <v>103876.6</v>
      </c>
      <c r="AN889" s="220">
        <v>23631.56</v>
      </c>
      <c r="AO889" s="220">
        <v>7266.44</v>
      </c>
      <c r="AP889" s="220">
        <v>22819.01</v>
      </c>
      <c r="AQ889" s="220">
        <v>30304.2</v>
      </c>
      <c r="AR889" s="220"/>
      <c r="AS889" s="343"/>
      <c r="AT889" s="344"/>
      <c r="AU889" s="220">
        <v>380.5003663</v>
      </c>
      <c r="AV889" s="220">
        <v>86.562490839999995</v>
      </c>
      <c r="AW889" s="220">
        <v>29.538373979999999</v>
      </c>
      <c r="AX889" s="220">
        <v>97.102170209999997</v>
      </c>
      <c r="AY889" s="220">
        <v>123.1878049</v>
      </c>
      <c r="AZ889" s="220"/>
      <c r="BA889" s="208"/>
    </row>
    <row r="890" spans="1:53" x14ac:dyDescent="0.25">
      <c r="A890" s="219"/>
      <c r="B890" s="10" t="s">
        <v>394</v>
      </c>
      <c r="C890" s="10"/>
      <c r="D890" s="253">
        <v>8205</v>
      </c>
      <c r="E890" s="10">
        <v>1</v>
      </c>
      <c r="F890" s="10">
        <v>1</v>
      </c>
      <c r="G890" s="10">
        <v>1</v>
      </c>
      <c r="H890" s="10">
        <v>1</v>
      </c>
      <c r="I890" s="10">
        <v>1</v>
      </c>
      <c r="J890" s="10"/>
      <c r="K890" s="343"/>
      <c r="L890" s="344"/>
      <c r="M890" s="10">
        <v>78.16</v>
      </c>
      <c r="N890" s="10">
        <v>105.91</v>
      </c>
      <c r="O890" s="10">
        <v>43.6</v>
      </c>
      <c r="P890" s="10">
        <v>60.44</v>
      </c>
      <c r="Q890" s="10">
        <v>651.30999999999995</v>
      </c>
      <c r="R890" s="10"/>
      <c r="S890" s="343"/>
      <c r="T890" s="344"/>
      <c r="U890" s="10">
        <v>78</v>
      </c>
      <c r="V890" s="10">
        <v>106</v>
      </c>
      <c r="W890" s="10">
        <v>44</v>
      </c>
      <c r="X890" s="10">
        <v>60</v>
      </c>
      <c r="Y890" s="10">
        <v>651</v>
      </c>
      <c r="Z890" s="10"/>
      <c r="AA890" s="208"/>
      <c r="AB890" s="10" t="s">
        <v>434</v>
      </c>
      <c r="AC890" s="10"/>
      <c r="AD890" s="253">
        <v>8203</v>
      </c>
      <c r="AE890" s="220">
        <v>1</v>
      </c>
      <c r="AF890" s="220"/>
      <c r="AG890" s="220"/>
      <c r="AH890" s="220"/>
      <c r="AI890" s="220"/>
      <c r="AJ890" s="220"/>
      <c r="AK890" s="343"/>
      <c r="AL890" s="344"/>
      <c r="AM890" s="220">
        <v>65</v>
      </c>
      <c r="AN890" s="220">
        <v>0</v>
      </c>
      <c r="AO890" s="220"/>
      <c r="AP890" s="220"/>
      <c r="AQ890" s="220"/>
      <c r="AR890" s="220"/>
      <c r="AS890" s="343"/>
      <c r="AT890" s="344"/>
      <c r="AU890" s="220">
        <v>65</v>
      </c>
      <c r="AV890" s="220">
        <v>0</v>
      </c>
      <c r="AW890" s="220"/>
      <c r="AX890" s="220"/>
      <c r="AY890" s="220"/>
      <c r="AZ890" s="220"/>
      <c r="BA890" s="208"/>
    </row>
    <row r="891" spans="1:53" x14ac:dyDescent="0.25">
      <c r="A891" s="219"/>
      <c r="B891" s="10" t="s">
        <v>394</v>
      </c>
      <c r="C891" s="10"/>
      <c r="D891" s="253">
        <v>8330</v>
      </c>
      <c r="E891" s="10">
        <v>1831</v>
      </c>
      <c r="F891" s="10">
        <v>1495</v>
      </c>
      <c r="G891" s="10">
        <v>1186</v>
      </c>
      <c r="H891" s="10">
        <v>1048</v>
      </c>
      <c r="I891" s="10">
        <v>1219</v>
      </c>
      <c r="J891" s="10"/>
      <c r="K891" s="343"/>
      <c r="L891" s="344"/>
      <c r="M891" s="10">
        <v>352724.81</v>
      </c>
      <c r="N891" s="10">
        <v>312079.93</v>
      </c>
      <c r="O891" s="10">
        <v>198796.91</v>
      </c>
      <c r="P891" s="10">
        <v>152224.4</v>
      </c>
      <c r="Q891" s="10">
        <v>1899761.68</v>
      </c>
      <c r="R891" s="10"/>
      <c r="S891" s="343"/>
      <c r="T891" s="344"/>
      <c r="U891" s="10">
        <v>155</v>
      </c>
      <c r="V891" s="10">
        <v>137</v>
      </c>
      <c r="W891" s="10">
        <v>90</v>
      </c>
      <c r="X891" s="10">
        <v>70</v>
      </c>
      <c r="Y891" s="10">
        <v>873</v>
      </c>
      <c r="Z891" s="10"/>
      <c r="AA891" s="208"/>
      <c r="AB891" s="10" t="s">
        <v>434</v>
      </c>
      <c r="AC891" s="10"/>
      <c r="AD891" s="253">
        <v>8230</v>
      </c>
      <c r="AE891" s="220">
        <v>63</v>
      </c>
      <c r="AF891" s="220">
        <v>35</v>
      </c>
      <c r="AG891" s="220">
        <v>32</v>
      </c>
      <c r="AH891" s="220">
        <v>26</v>
      </c>
      <c r="AI891" s="220">
        <v>24</v>
      </c>
      <c r="AJ891" s="220"/>
      <c r="AK891" s="343"/>
      <c r="AL891" s="344"/>
      <c r="AM891" s="220">
        <v>4301.6899999999996</v>
      </c>
      <c r="AN891" s="220">
        <v>2645.91</v>
      </c>
      <c r="AO891" s="220">
        <v>2139.86</v>
      </c>
      <c r="AP891" s="220">
        <v>2843.31</v>
      </c>
      <c r="AQ891" s="220">
        <v>33087.64</v>
      </c>
      <c r="AR891" s="220"/>
      <c r="AS891" s="343"/>
      <c r="AT891" s="344"/>
      <c r="AU891" s="220">
        <v>67.213906249999994</v>
      </c>
      <c r="AV891" s="220">
        <v>41.342343749999998</v>
      </c>
      <c r="AW891" s="220">
        <v>36.894137929999999</v>
      </c>
      <c r="AX891" s="220">
        <v>50.773392860000001</v>
      </c>
      <c r="AY891" s="220">
        <v>551.46066670000005</v>
      </c>
      <c r="AZ891" s="220"/>
      <c r="BA891" s="208"/>
    </row>
    <row r="892" spans="1:53" x14ac:dyDescent="0.25">
      <c r="A892" s="219"/>
      <c r="B892" s="10" t="s">
        <v>395</v>
      </c>
      <c r="C892" s="10"/>
      <c r="D892" s="253">
        <v>8210</v>
      </c>
      <c r="E892" s="10">
        <v>100</v>
      </c>
      <c r="F892" s="10">
        <v>69</v>
      </c>
      <c r="G892" s="10">
        <v>66</v>
      </c>
      <c r="H892" s="10">
        <v>54</v>
      </c>
      <c r="I892" s="10">
        <v>63</v>
      </c>
      <c r="J892" s="10"/>
      <c r="K892" s="343"/>
      <c r="L892" s="344"/>
      <c r="M892" s="10">
        <v>15833.95</v>
      </c>
      <c r="N892" s="10">
        <v>8021.79</v>
      </c>
      <c r="O892" s="10">
        <v>8002.44</v>
      </c>
      <c r="P892" s="10">
        <v>4453.53</v>
      </c>
      <c r="Q892" s="10">
        <v>49502.75</v>
      </c>
      <c r="R892" s="10"/>
      <c r="S892" s="343"/>
      <c r="T892" s="344"/>
      <c r="U892" s="10">
        <v>125</v>
      </c>
      <c r="V892" s="10">
        <v>63</v>
      </c>
      <c r="W892" s="10">
        <v>66</v>
      </c>
      <c r="X892" s="10">
        <v>37</v>
      </c>
      <c r="Y892" s="10">
        <v>406</v>
      </c>
      <c r="Z892" s="10"/>
      <c r="AA892" s="208"/>
      <c r="AB892" s="10" t="s">
        <v>435</v>
      </c>
      <c r="AC892" s="10"/>
      <c r="AD892" s="253">
        <v>8231</v>
      </c>
      <c r="AE892" s="220">
        <v>18</v>
      </c>
      <c r="AF892" s="220">
        <v>11</v>
      </c>
      <c r="AG892" s="220">
        <v>9</v>
      </c>
      <c r="AH892" s="220">
        <v>3</v>
      </c>
      <c r="AI892" s="220">
        <v>6</v>
      </c>
      <c r="AJ892" s="220"/>
      <c r="AK892" s="343"/>
      <c r="AL892" s="344"/>
      <c r="AM892" s="220">
        <v>10439.76</v>
      </c>
      <c r="AN892" s="220">
        <v>970.7</v>
      </c>
      <c r="AO892" s="220">
        <v>1209.3399999999999</v>
      </c>
      <c r="AP892" s="220">
        <v>36.64</v>
      </c>
      <c r="AQ892" s="220">
        <v>2612.88</v>
      </c>
      <c r="AR892" s="220"/>
      <c r="AS892" s="343"/>
      <c r="AT892" s="344"/>
      <c r="AU892" s="220">
        <v>474.53454549999998</v>
      </c>
      <c r="AV892" s="220">
        <v>44.122727269999999</v>
      </c>
      <c r="AW892" s="220">
        <v>57.587619050000001</v>
      </c>
      <c r="AX892" s="220">
        <v>2.155294118</v>
      </c>
      <c r="AY892" s="220">
        <v>124.4228571</v>
      </c>
      <c r="AZ892" s="220"/>
      <c r="BA892" s="208"/>
    </row>
    <row r="893" spans="1:53" x14ac:dyDescent="0.25">
      <c r="A893" s="219"/>
      <c r="B893" s="10" t="s">
        <v>665</v>
      </c>
      <c r="C893" s="10"/>
      <c r="D893" s="253">
        <v>8234</v>
      </c>
      <c r="E893" s="10">
        <v>5</v>
      </c>
      <c r="F893" s="10"/>
      <c r="G893" s="10"/>
      <c r="H893" s="10"/>
      <c r="I893" s="10"/>
      <c r="J893" s="10"/>
      <c r="K893" s="343"/>
      <c r="L893" s="344"/>
      <c r="M893" s="10">
        <v>75</v>
      </c>
      <c r="N893" s="10">
        <v>0</v>
      </c>
      <c r="O893" s="10"/>
      <c r="P893" s="10"/>
      <c r="Q893" s="10"/>
      <c r="R893" s="10"/>
      <c r="S893" s="343"/>
      <c r="T893" s="344"/>
      <c r="U893" s="10">
        <v>15</v>
      </c>
      <c r="V893" s="10">
        <v>0</v>
      </c>
      <c r="W893" s="10"/>
      <c r="X893" s="10"/>
      <c r="Y893" s="10"/>
      <c r="Z893" s="10"/>
      <c r="AA893" s="208"/>
      <c r="AB893" s="10" t="s">
        <v>440</v>
      </c>
      <c r="AC893" s="10"/>
      <c r="AD893" s="253">
        <v>8223</v>
      </c>
      <c r="AE893" s="220">
        <v>5</v>
      </c>
      <c r="AF893" s="220">
        <v>4</v>
      </c>
      <c r="AG893" s="220">
        <v>1</v>
      </c>
      <c r="AH893" s="220">
        <v>1</v>
      </c>
      <c r="AI893" s="220">
        <v>1</v>
      </c>
      <c r="AJ893" s="220"/>
      <c r="AK893" s="343"/>
      <c r="AL893" s="344"/>
      <c r="AM893" s="220">
        <v>587.20000000000005</v>
      </c>
      <c r="AN893" s="220">
        <v>535.13</v>
      </c>
      <c r="AO893" s="220">
        <v>11.14</v>
      </c>
      <c r="AP893" s="220">
        <v>5.46</v>
      </c>
      <c r="AQ893" s="220">
        <v>262.55</v>
      </c>
      <c r="AR893" s="220"/>
      <c r="AS893" s="343"/>
      <c r="AT893" s="344"/>
      <c r="AU893" s="220">
        <v>117.44</v>
      </c>
      <c r="AV893" s="220">
        <v>107.026</v>
      </c>
      <c r="AW893" s="220">
        <v>2.2280000000000002</v>
      </c>
      <c r="AX893" s="220">
        <v>1.0920000000000001</v>
      </c>
      <c r="AY893" s="220">
        <v>52.51</v>
      </c>
      <c r="AZ893" s="220"/>
      <c r="BA893" s="208"/>
    </row>
    <row r="894" spans="1:53" x14ac:dyDescent="0.25">
      <c r="A894" s="219"/>
      <c r="B894" s="10" t="s">
        <v>396</v>
      </c>
      <c r="C894" s="10"/>
      <c r="D894" s="253">
        <v>8232</v>
      </c>
      <c r="E894" s="10">
        <v>3</v>
      </c>
      <c r="F894" s="10">
        <v>2</v>
      </c>
      <c r="G894" s="10">
        <v>1</v>
      </c>
      <c r="H894" s="10"/>
      <c r="I894" s="10"/>
      <c r="J894" s="10"/>
      <c r="K894" s="343"/>
      <c r="L894" s="344"/>
      <c r="M894" s="10">
        <v>1767.35</v>
      </c>
      <c r="N894" s="10">
        <v>625.9</v>
      </c>
      <c r="O894" s="10">
        <v>73.22</v>
      </c>
      <c r="P894" s="10">
        <v>0</v>
      </c>
      <c r="Q894" s="10">
        <v>0</v>
      </c>
      <c r="R894" s="10"/>
      <c r="S894" s="343"/>
      <c r="T894" s="344"/>
      <c r="U894" s="10">
        <v>589</v>
      </c>
      <c r="V894" s="10">
        <v>209</v>
      </c>
      <c r="W894" s="10">
        <v>24</v>
      </c>
      <c r="X894" s="10">
        <v>0</v>
      </c>
      <c r="Y894" s="10">
        <v>0</v>
      </c>
      <c r="Z894" s="10"/>
      <c r="AA894" s="208"/>
      <c r="AB894" s="10" t="s">
        <v>441</v>
      </c>
      <c r="AC894" s="10"/>
      <c r="AD894" s="253">
        <v>8087</v>
      </c>
      <c r="AE894" s="220">
        <v>22</v>
      </c>
      <c r="AF894" s="220">
        <v>15</v>
      </c>
      <c r="AG894" s="220">
        <v>6</v>
      </c>
      <c r="AH894" s="220">
        <v>3</v>
      </c>
      <c r="AI894" s="220">
        <v>2</v>
      </c>
      <c r="AJ894" s="220"/>
      <c r="AK894" s="343"/>
      <c r="AL894" s="344"/>
      <c r="AM894" s="220">
        <v>4033.41</v>
      </c>
      <c r="AN894" s="220">
        <v>2666.15</v>
      </c>
      <c r="AO894" s="220">
        <v>495.63</v>
      </c>
      <c r="AP894" s="220">
        <v>95.46</v>
      </c>
      <c r="AQ894" s="220">
        <v>127.31</v>
      </c>
      <c r="AR894" s="220"/>
      <c r="AS894" s="343"/>
      <c r="AT894" s="344"/>
      <c r="AU894" s="220">
        <v>175.3656522</v>
      </c>
      <c r="AV894" s="220">
        <v>115.91956519999999</v>
      </c>
      <c r="AW894" s="220">
        <v>21.549130430000002</v>
      </c>
      <c r="AX894" s="220">
        <v>4.3390909090000003</v>
      </c>
      <c r="AY894" s="220">
        <v>5.5352173909999998</v>
      </c>
      <c r="AZ894" s="220"/>
      <c r="BA894" s="208"/>
    </row>
    <row r="895" spans="1:53" x14ac:dyDescent="0.25">
      <c r="A895" s="219"/>
      <c r="B895" s="10" t="s">
        <v>396</v>
      </c>
      <c r="C895" s="10"/>
      <c r="D895" s="253">
        <v>8234</v>
      </c>
      <c r="E895" s="10">
        <v>554</v>
      </c>
      <c r="F895" s="10">
        <v>423</v>
      </c>
      <c r="G895" s="10">
        <v>341</v>
      </c>
      <c r="H895" s="10">
        <v>291</v>
      </c>
      <c r="I895" s="10">
        <v>359</v>
      </c>
      <c r="J895" s="10"/>
      <c r="K895" s="343"/>
      <c r="L895" s="344"/>
      <c r="M895" s="10">
        <v>91702.78</v>
      </c>
      <c r="N895" s="10">
        <v>84202.31</v>
      </c>
      <c r="O895" s="10">
        <v>54094.78</v>
      </c>
      <c r="P895" s="10">
        <v>40731.370000000003</v>
      </c>
      <c r="Q895" s="10">
        <v>496548.72</v>
      </c>
      <c r="R895" s="10"/>
      <c r="S895" s="343"/>
      <c r="T895" s="344"/>
      <c r="U895" s="10">
        <v>130</v>
      </c>
      <c r="V895" s="10">
        <v>119</v>
      </c>
      <c r="W895" s="10">
        <v>79</v>
      </c>
      <c r="X895" s="10">
        <v>60</v>
      </c>
      <c r="Y895" s="10">
        <v>728</v>
      </c>
      <c r="Z895" s="10"/>
      <c r="AA895" s="208"/>
      <c r="AB895" s="10" t="s">
        <v>443</v>
      </c>
      <c r="AC895" s="10"/>
      <c r="AD895" s="253">
        <v>8066</v>
      </c>
      <c r="AE895" s="220">
        <v>57</v>
      </c>
      <c r="AF895" s="220">
        <v>40</v>
      </c>
      <c r="AG895" s="220">
        <v>29</v>
      </c>
      <c r="AH895" s="220">
        <v>25</v>
      </c>
      <c r="AI895" s="220">
        <v>23</v>
      </c>
      <c r="AJ895" s="220"/>
      <c r="AK895" s="343"/>
      <c r="AL895" s="344"/>
      <c r="AM895" s="220">
        <v>15247.88</v>
      </c>
      <c r="AN895" s="220">
        <v>7415.4</v>
      </c>
      <c r="AO895" s="220">
        <v>3937.02</v>
      </c>
      <c r="AP895" s="220">
        <v>2964.65</v>
      </c>
      <c r="AQ895" s="220">
        <v>5478.53</v>
      </c>
      <c r="AR895" s="220"/>
      <c r="AS895" s="343"/>
      <c r="AT895" s="344"/>
      <c r="AU895" s="220">
        <v>262.89448279999999</v>
      </c>
      <c r="AV895" s="220">
        <v>127.8517241</v>
      </c>
      <c r="AW895" s="220">
        <v>71.582181820000002</v>
      </c>
      <c r="AX895" s="220">
        <v>54.90092593</v>
      </c>
      <c r="AY895" s="220">
        <v>101.4542593</v>
      </c>
      <c r="AZ895" s="220"/>
      <c r="BA895" s="208"/>
    </row>
    <row r="896" spans="1:53" x14ac:dyDescent="0.25">
      <c r="A896" s="219"/>
      <c r="B896" s="10" t="s">
        <v>397</v>
      </c>
      <c r="C896" s="10"/>
      <c r="D896" s="253">
        <v>8055</v>
      </c>
      <c r="E896" s="10">
        <v>118</v>
      </c>
      <c r="F896" s="10">
        <v>84</v>
      </c>
      <c r="G896" s="10">
        <v>54</v>
      </c>
      <c r="H896" s="10">
        <v>42</v>
      </c>
      <c r="I896" s="10">
        <v>56</v>
      </c>
      <c r="J896" s="10"/>
      <c r="K896" s="343"/>
      <c r="L896" s="344"/>
      <c r="M896" s="10">
        <v>28354.06</v>
      </c>
      <c r="N896" s="10">
        <v>22468.17</v>
      </c>
      <c r="O896" s="10">
        <v>13314.57</v>
      </c>
      <c r="P896" s="10">
        <v>11350.49</v>
      </c>
      <c r="Q896" s="10">
        <v>130680.15</v>
      </c>
      <c r="R896" s="10"/>
      <c r="S896" s="343"/>
      <c r="T896" s="344"/>
      <c r="U896" s="10">
        <v>196</v>
      </c>
      <c r="V896" s="10">
        <v>155</v>
      </c>
      <c r="W896" s="10">
        <v>97</v>
      </c>
      <c r="X896" s="10">
        <v>82</v>
      </c>
      <c r="Y896" s="10">
        <v>954</v>
      </c>
      <c r="Z896" s="10"/>
      <c r="AA896" s="208"/>
      <c r="AB896" s="10" t="s">
        <v>445</v>
      </c>
      <c r="AC896" s="10"/>
      <c r="AD896" s="253">
        <v>8067</v>
      </c>
      <c r="AE896" s="220">
        <v>22</v>
      </c>
      <c r="AF896" s="220">
        <v>11</v>
      </c>
      <c r="AG896" s="220">
        <v>6</v>
      </c>
      <c r="AH896" s="220">
        <v>5</v>
      </c>
      <c r="AI896" s="220">
        <v>4</v>
      </c>
      <c r="AJ896" s="220"/>
      <c r="AK896" s="343"/>
      <c r="AL896" s="344"/>
      <c r="AM896" s="220">
        <v>2062.0700000000002</v>
      </c>
      <c r="AN896" s="220">
        <v>999.49</v>
      </c>
      <c r="AO896" s="220">
        <v>343.77</v>
      </c>
      <c r="AP896" s="220">
        <v>102.51</v>
      </c>
      <c r="AQ896" s="220">
        <v>1093.1099999999999</v>
      </c>
      <c r="AR896" s="220"/>
      <c r="AS896" s="343"/>
      <c r="AT896" s="344"/>
      <c r="AU896" s="220">
        <v>89.655217390000004</v>
      </c>
      <c r="AV896" s="220">
        <v>43.45608696</v>
      </c>
      <c r="AW896" s="220">
        <v>16.37</v>
      </c>
      <c r="AX896" s="220">
        <v>5.1254999999999997</v>
      </c>
      <c r="AY896" s="220">
        <v>54.655500000000004</v>
      </c>
      <c r="AZ896" s="220"/>
      <c r="BA896" s="208"/>
    </row>
    <row r="897" spans="1:53" x14ac:dyDescent="0.25">
      <c r="A897" s="219"/>
      <c r="B897" s="10" t="s">
        <v>398</v>
      </c>
      <c r="C897" s="10"/>
      <c r="D897" s="253">
        <v>8056</v>
      </c>
      <c r="E897" s="10">
        <v>82</v>
      </c>
      <c r="F897" s="10">
        <v>53</v>
      </c>
      <c r="G897" s="10">
        <v>40</v>
      </c>
      <c r="H897" s="10">
        <v>35</v>
      </c>
      <c r="I897" s="10">
        <v>36</v>
      </c>
      <c r="J897" s="10"/>
      <c r="K897" s="343"/>
      <c r="L897" s="344"/>
      <c r="M897" s="10">
        <v>12901.65</v>
      </c>
      <c r="N897" s="10">
        <v>9530.48</v>
      </c>
      <c r="O897" s="10">
        <v>6301.65</v>
      </c>
      <c r="P897" s="10">
        <v>6457.83</v>
      </c>
      <c r="Q897" s="10">
        <v>56052.11</v>
      </c>
      <c r="R897" s="10"/>
      <c r="S897" s="343"/>
      <c r="T897" s="344"/>
      <c r="U897" s="10">
        <v>133</v>
      </c>
      <c r="V897" s="10">
        <v>98</v>
      </c>
      <c r="W897" s="10">
        <v>67</v>
      </c>
      <c r="X897" s="10">
        <v>69</v>
      </c>
      <c r="Y897" s="10">
        <v>596</v>
      </c>
      <c r="Z897" s="10"/>
      <c r="AA897" s="208"/>
      <c r="AB897" s="10" t="s">
        <v>448</v>
      </c>
      <c r="AC897" s="10"/>
      <c r="AD897" s="253">
        <v>8069</v>
      </c>
      <c r="AE897" s="220">
        <v>77</v>
      </c>
      <c r="AF897" s="220">
        <v>56</v>
      </c>
      <c r="AG897" s="220">
        <v>45</v>
      </c>
      <c r="AH897" s="220">
        <v>40</v>
      </c>
      <c r="AI897" s="220">
        <v>34</v>
      </c>
      <c r="AJ897" s="220"/>
      <c r="AK897" s="343"/>
      <c r="AL897" s="344"/>
      <c r="AM897" s="220">
        <v>30948.49</v>
      </c>
      <c r="AN897" s="220">
        <v>19624.54</v>
      </c>
      <c r="AO897" s="220">
        <v>14565.16</v>
      </c>
      <c r="AP897" s="220">
        <v>12639.85</v>
      </c>
      <c r="AQ897" s="220">
        <v>90701.37</v>
      </c>
      <c r="AR897" s="220"/>
      <c r="AS897" s="343"/>
      <c r="AT897" s="344"/>
      <c r="AU897" s="220">
        <v>386.85612500000002</v>
      </c>
      <c r="AV897" s="220">
        <v>245.30674999999999</v>
      </c>
      <c r="AW897" s="220">
        <v>184.3691139</v>
      </c>
      <c r="AX897" s="220">
        <v>159.9981013</v>
      </c>
      <c r="AY897" s="220">
        <v>1193.439079</v>
      </c>
      <c r="AZ897" s="220"/>
      <c r="BA897" s="208"/>
    </row>
    <row r="898" spans="1:53" x14ac:dyDescent="0.25">
      <c r="A898" s="219"/>
      <c r="B898" s="10" t="s">
        <v>399</v>
      </c>
      <c r="C898" s="10"/>
      <c r="D898" s="253">
        <v>8332</v>
      </c>
      <c r="E898" s="10">
        <v>2814</v>
      </c>
      <c r="F898" s="10">
        <v>2297</v>
      </c>
      <c r="G898" s="10">
        <v>1989</v>
      </c>
      <c r="H898" s="10">
        <v>1797</v>
      </c>
      <c r="I898" s="10">
        <v>2060</v>
      </c>
      <c r="J898" s="10"/>
      <c r="K898" s="343"/>
      <c r="L898" s="344"/>
      <c r="M898" s="10">
        <v>496426.03</v>
      </c>
      <c r="N898" s="10">
        <v>489564.89</v>
      </c>
      <c r="O898" s="10">
        <v>345916.77</v>
      </c>
      <c r="P898" s="10">
        <v>254454.56</v>
      </c>
      <c r="Q898" s="10">
        <v>3184989.42</v>
      </c>
      <c r="R898" s="10"/>
      <c r="S898" s="343"/>
      <c r="T898" s="344"/>
      <c r="U898" s="10">
        <v>140</v>
      </c>
      <c r="V898" s="10">
        <v>138</v>
      </c>
      <c r="W898" s="10">
        <v>101</v>
      </c>
      <c r="X898" s="10">
        <v>75</v>
      </c>
      <c r="Y898" s="10">
        <v>945</v>
      </c>
      <c r="Z898" s="10"/>
      <c r="AA898" s="208"/>
      <c r="AB898" s="10" t="s">
        <v>676</v>
      </c>
      <c r="AC898" s="10"/>
      <c r="AD898" s="253">
        <v>8069</v>
      </c>
      <c r="AE898" s="220">
        <v>1</v>
      </c>
      <c r="AF898" s="220">
        <v>1</v>
      </c>
      <c r="AG898" s="220">
        <v>1</v>
      </c>
      <c r="AH898" s="220">
        <v>1</v>
      </c>
      <c r="AI898" s="220">
        <v>1</v>
      </c>
      <c r="AJ898" s="220"/>
      <c r="AK898" s="343"/>
      <c r="AL898" s="344"/>
      <c r="AM898" s="220">
        <v>40.06</v>
      </c>
      <c r="AN898" s="220">
        <v>57.72</v>
      </c>
      <c r="AO898" s="220">
        <v>45.35</v>
      </c>
      <c r="AP898" s="220">
        <v>62.43</v>
      </c>
      <c r="AQ898" s="220">
        <v>130.74</v>
      </c>
      <c r="AR898" s="220"/>
      <c r="AS898" s="343"/>
      <c r="AT898" s="344"/>
      <c r="AU898" s="220">
        <v>40.06</v>
      </c>
      <c r="AV898" s="220">
        <v>57.72</v>
      </c>
      <c r="AW898" s="220">
        <v>45.35</v>
      </c>
      <c r="AX898" s="220">
        <v>62.43</v>
      </c>
      <c r="AY898" s="220">
        <v>130.74</v>
      </c>
      <c r="AZ898" s="220"/>
      <c r="BA898" s="208"/>
    </row>
    <row r="899" spans="1:53" x14ac:dyDescent="0.25">
      <c r="A899" s="219"/>
      <c r="B899" s="10" t="s">
        <v>401</v>
      </c>
      <c r="C899" s="10"/>
      <c r="D899" s="253">
        <v>8340</v>
      </c>
      <c r="E899" s="10">
        <v>47</v>
      </c>
      <c r="F899" s="10">
        <v>29</v>
      </c>
      <c r="G899" s="10">
        <v>21</v>
      </c>
      <c r="H899" s="10">
        <v>24</v>
      </c>
      <c r="I899" s="10">
        <v>25</v>
      </c>
      <c r="J899" s="10"/>
      <c r="K899" s="343"/>
      <c r="L899" s="344"/>
      <c r="M899" s="10">
        <v>10838.92</v>
      </c>
      <c r="N899" s="10">
        <v>7448.04</v>
      </c>
      <c r="O899" s="10">
        <v>4509.2</v>
      </c>
      <c r="P899" s="10">
        <v>5193.42</v>
      </c>
      <c r="Q899" s="10">
        <v>60158.93</v>
      </c>
      <c r="R899" s="10"/>
      <c r="S899" s="343"/>
      <c r="T899" s="344"/>
      <c r="U899" s="10">
        <v>184</v>
      </c>
      <c r="V899" s="10">
        <v>126</v>
      </c>
      <c r="W899" s="10">
        <v>78</v>
      </c>
      <c r="X899" s="10">
        <v>90</v>
      </c>
      <c r="Y899" s="10">
        <v>1020</v>
      </c>
      <c r="Z899" s="10"/>
      <c r="AA899" s="208"/>
      <c r="AB899" s="10" t="s">
        <v>449</v>
      </c>
      <c r="AC899" s="10"/>
      <c r="AD899" s="253">
        <v>8070</v>
      </c>
      <c r="AE899" s="220">
        <v>74</v>
      </c>
      <c r="AF899" s="220">
        <v>36</v>
      </c>
      <c r="AG899" s="220">
        <v>27</v>
      </c>
      <c r="AH899" s="220">
        <v>18</v>
      </c>
      <c r="AI899" s="220">
        <v>11</v>
      </c>
      <c r="AJ899" s="220"/>
      <c r="AK899" s="343"/>
      <c r="AL899" s="344"/>
      <c r="AM899" s="220">
        <v>44652.54</v>
      </c>
      <c r="AN899" s="220">
        <v>27758.23</v>
      </c>
      <c r="AO899" s="220">
        <v>2149.73</v>
      </c>
      <c r="AP899" s="220">
        <v>645.98</v>
      </c>
      <c r="AQ899" s="220">
        <v>14822.19</v>
      </c>
      <c r="AR899" s="220"/>
      <c r="AS899" s="343"/>
      <c r="AT899" s="344"/>
      <c r="AU899" s="220">
        <v>603.41270269999995</v>
      </c>
      <c r="AV899" s="220">
        <v>375.1112162</v>
      </c>
      <c r="AW899" s="220">
        <v>29.05040541</v>
      </c>
      <c r="AX899" s="220">
        <v>9.2282857140000001</v>
      </c>
      <c r="AY899" s="220">
        <v>221.22671639999999</v>
      </c>
      <c r="AZ899" s="220"/>
      <c r="BA899" s="208"/>
    </row>
    <row r="900" spans="1:53" x14ac:dyDescent="0.25">
      <c r="A900" s="219"/>
      <c r="B900" s="10" t="s">
        <v>403</v>
      </c>
      <c r="C900" s="10"/>
      <c r="D900" s="253">
        <v>8341</v>
      </c>
      <c r="E900" s="10">
        <v>221</v>
      </c>
      <c r="F900" s="10">
        <v>149</v>
      </c>
      <c r="G900" s="10">
        <v>107</v>
      </c>
      <c r="H900" s="10">
        <v>104</v>
      </c>
      <c r="I900" s="10">
        <v>125</v>
      </c>
      <c r="J900" s="10"/>
      <c r="K900" s="343"/>
      <c r="L900" s="344"/>
      <c r="M900" s="10">
        <v>38080.160000000003</v>
      </c>
      <c r="N900" s="10">
        <v>24219.97</v>
      </c>
      <c r="O900" s="10">
        <v>17080.47</v>
      </c>
      <c r="P900" s="10">
        <v>16491.23</v>
      </c>
      <c r="Q900" s="10">
        <v>153167.10999999999</v>
      </c>
      <c r="R900" s="10"/>
      <c r="S900" s="343"/>
      <c r="T900" s="344"/>
      <c r="U900" s="10">
        <v>143</v>
      </c>
      <c r="V900" s="10">
        <v>91</v>
      </c>
      <c r="W900" s="10">
        <v>68</v>
      </c>
      <c r="X900" s="10">
        <v>66</v>
      </c>
      <c r="Y900" s="10">
        <v>601</v>
      </c>
      <c r="Z900" s="10"/>
      <c r="AA900" s="208"/>
      <c r="AB900" s="10" t="s">
        <v>451</v>
      </c>
      <c r="AC900" s="10"/>
      <c r="AD900" s="253">
        <v>8037</v>
      </c>
      <c r="AE900" s="220">
        <v>1</v>
      </c>
      <c r="AF900" s="220">
        <v>1</v>
      </c>
      <c r="AG900" s="220">
        <v>1</v>
      </c>
      <c r="AH900" s="220">
        <v>1</v>
      </c>
      <c r="AI900" s="220"/>
      <c r="AJ900" s="220"/>
      <c r="AK900" s="343"/>
      <c r="AL900" s="344"/>
      <c r="AM900" s="220">
        <v>490.29</v>
      </c>
      <c r="AN900" s="220">
        <v>522.41</v>
      </c>
      <c r="AO900" s="220">
        <v>64.8</v>
      </c>
      <c r="AP900" s="220">
        <v>15</v>
      </c>
      <c r="AQ900" s="220"/>
      <c r="AR900" s="220"/>
      <c r="AS900" s="343"/>
      <c r="AT900" s="344"/>
      <c r="AU900" s="220">
        <v>490.29</v>
      </c>
      <c r="AV900" s="220">
        <v>522.41</v>
      </c>
      <c r="AW900" s="220">
        <v>64.8</v>
      </c>
      <c r="AX900" s="220">
        <v>15</v>
      </c>
      <c r="AY900" s="220"/>
      <c r="AZ900" s="220"/>
      <c r="BA900" s="208"/>
    </row>
    <row r="901" spans="1:53" x14ac:dyDescent="0.25">
      <c r="A901" s="219"/>
      <c r="B901" s="10" t="s">
        <v>404</v>
      </c>
      <c r="C901" s="10"/>
      <c r="D901" s="253">
        <v>8342</v>
      </c>
      <c r="E901" s="10">
        <v>131</v>
      </c>
      <c r="F901" s="10">
        <v>91</v>
      </c>
      <c r="G901" s="10">
        <v>77</v>
      </c>
      <c r="H901" s="10">
        <v>63</v>
      </c>
      <c r="I901" s="10">
        <v>67</v>
      </c>
      <c r="J901" s="10"/>
      <c r="K901" s="343"/>
      <c r="L901" s="344"/>
      <c r="M901" s="10">
        <v>31442.31</v>
      </c>
      <c r="N901" s="10">
        <v>20912.37</v>
      </c>
      <c r="O901" s="10">
        <v>17122.07</v>
      </c>
      <c r="P901" s="10">
        <v>12311.81</v>
      </c>
      <c r="Q901" s="10">
        <v>151295.93</v>
      </c>
      <c r="R901" s="10"/>
      <c r="S901" s="343"/>
      <c r="T901" s="344"/>
      <c r="U901" s="10">
        <v>207</v>
      </c>
      <c r="V901" s="10">
        <v>138</v>
      </c>
      <c r="W901" s="10">
        <v>120</v>
      </c>
      <c r="X901" s="10">
        <v>83</v>
      </c>
      <c r="Y901" s="10">
        <v>1036</v>
      </c>
      <c r="Z901" s="10"/>
      <c r="AA901" s="208"/>
      <c r="AB901" s="10" t="s">
        <v>453</v>
      </c>
      <c r="AC901" s="10"/>
      <c r="AD901" s="253">
        <v>8270</v>
      </c>
      <c r="AE901" s="220">
        <v>10</v>
      </c>
      <c r="AF901" s="220">
        <v>7</v>
      </c>
      <c r="AG901" s="220">
        <v>5</v>
      </c>
      <c r="AH901" s="220">
        <v>4</v>
      </c>
      <c r="AI901" s="220">
        <v>4</v>
      </c>
      <c r="AJ901" s="220"/>
      <c r="AK901" s="343"/>
      <c r="AL901" s="344"/>
      <c r="AM901" s="220">
        <v>1824</v>
      </c>
      <c r="AN901" s="220">
        <v>402.14</v>
      </c>
      <c r="AO901" s="220">
        <v>260.47000000000003</v>
      </c>
      <c r="AP901" s="220">
        <v>196.15</v>
      </c>
      <c r="AQ901" s="220">
        <v>2603.13</v>
      </c>
      <c r="AR901" s="220"/>
      <c r="AS901" s="343"/>
      <c r="AT901" s="344"/>
      <c r="AU901" s="220">
        <v>182.4</v>
      </c>
      <c r="AV901" s="220">
        <v>40.213999999999999</v>
      </c>
      <c r="AW901" s="220">
        <v>28.941111110000001</v>
      </c>
      <c r="AX901" s="220">
        <v>19.614999999999998</v>
      </c>
      <c r="AY901" s="220">
        <v>260.31299999999999</v>
      </c>
      <c r="AZ901" s="220"/>
      <c r="BA901" s="208"/>
    </row>
    <row r="902" spans="1:53" x14ac:dyDescent="0.25">
      <c r="A902" s="219"/>
      <c r="B902" s="10" t="s">
        <v>407</v>
      </c>
      <c r="C902" s="10"/>
      <c r="D902" s="253">
        <v>8343</v>
      </c>
      <c r="E902" s="10">
        <v>205</v>
      </c>
      <c r="F902" s="10">
        <v>114</v>
      </c>
      <c r="G902" s="10">
        <v>86</v>
      </c>
      <c r="H902" s="10">
        <v>71</v>
      </c>
      <c r="I902" s="10">
        <v>79</v>
      </c>
      <c r="J902" s="10"/>
      <c r="K902" s="343"/>
      <c r="L902" s="344"/>
      <c r="M902" s="10">
        <v>39817.760000000002</v>
      </c>
      <c r="N902" s="10">
        <v>21809.68</v>
      </c>
      <c r="O902" s="10">
        <v>19821.7</v>
      </c>
      <c r="P902" s="10">
        <v>10391.25</v>
      </c>
      <c r="Q902" s="10">
        <v>145176.66</v>
      </c>
      <c r="R902" s="10"/>
      <c r="S902" s="343"/>
      <c r="T902" s="344"/>
      <c r="U902" s="10">
        <v>169</v>
      </c>
      <c r="V902" s="10">
        <v>92</v>
      </c>
      <c r="W902" s="10">
        <v>91</v>
      </c>
      <c r="X902" s="10">
        <v>47</v>
      </c>
      <c r="Y902" s="10">
        <v>645</v>
      </c>
      <c r="Z902" s="10"/>
      <c r="AA902" s="208"/>
      <c r="AB902" s="10" t="s">
        <v>456</v>
      </c>
      <c r="AC902" s="10"/>
      <c r="AD902" s="253">
        <v>8098</v>
      </c>
      <c r="AE902" s="220">
        <v>7</v>
      </c>
      <c r="AF902" s="220">
        <v>5</v>
      </c>
      <c r="AG902" s="220">
        <v>4</v>
      </c>
      <c r="AH902" s="220">
        <v>4</v>
      </c>
      <c r="AI902" s="220">
        <v>2</v>
      </c>
      <c r="AJ902" s="220"/>
      <c r="AK902" s="343"/>
      <c r="AL902" s="344"/>
      <c r="AM902" s="220">
        <v>212.56</v>
      </c>
      <c r="AN902" s="220">
        <v>257.29000000000002</v>
      </c>
      <c r="AO902" s="220">
        <v>145.35</v>
      </c>
      <c r="AP902" s="220">
        <v>91.97</v>
      </c>
      <c r="AQ902" s="220">
        <v>1111.51</v>
      </c>
      <c r="AR902" s="220"/>
      <c r="AS902" s="343"/>
      <c r="AT902" s="344"/>
      <c r="AU902" s="220">
        <v>30.36571429</v>
      </c>
      <c r="AV902" s="220">
        <v>36.75571429</v>
      </c>
      <c r="AW902" s="220">
        <v>20.764285709999999</v>
      </c>
      <c r="AX902" s="220">
        <v>13.138571430000001</v>
      </c>
      <c r="AY902" s="220">
        <v>158.78714289999999</v>
      </c>
      <c r="AZ902" s="220"/>
      <c r="BA902" s="208"/>
    </row>
    <row r="903" spans="1:53" x14ac:dyDescent="0.25">
      <c r="A903" s="219"/>
      <c r="B903" s="10" t="s">
        <v>408</v>
      </c>
      <c r="C903" s="10"/>
      <c r="D903" s="253">
        <v>8201</v>
      </c>
      <c r="E903" s="10">
        <v>6</v>
      </c>
      <c r="F903" s="10">
        <v>2</v>
      </c>
      <c r="G903" s="10"/>
      <c r="H903" s="10"/>
      <c r="I903" s="10"/>
      <c r="J903" s="10"/>
      <c r="K903" s="343"/>
      <c r="L903" s="344"/>
      <c r="M903" s="10">
        <v>1373.82</v>
      </c>
      <c r="N903" s="10">
        <v>203.52</v>
      </c>
      <c r="O903" s="10">
        <v>0</v>
      </c>
      <c r="P903" s="10">
        <v>0</v>
      </c>
      <c r="Q903" s="10">
        <v>0</v>
      </c>
      <c r="R903" s="10"/>
      <c r="S903" s="343"/>
      <c r="T903" s="344"/>
      <c r="U903" s="10">
        <v>229</v>
      </c>
      <c r="V903" s="10">
        <v>34</v>
      </c>
      <c r="W903" s="10">
        <v>0</v>
      </c>
      <c r="X903" s="10">
        <v>0</v>
      </c>
      <c r="Y903" s="10">
        <v>0</v>
      </c>
      <c r="Z903" s="10"/>
      <c r="AA903" s="208"/>
      <c r="AB903" s="10" t="s">
        <v>458</v>
      </c>
      <c r="AC903" s="10"/>
      <c r="AD903" s="253">
        <v>8021</v>
      </c>
      <c r="AE903" s="220">
        <v>26</v>
      </c>
      <c r="AF903" s="220">
        <v>17</v>
      </c>
      <c r="AG903" s="220">
        <v>11</v>
      </c>
      <c r="AH903" s="220">
        <v>10</v>
      </c>
      <c r="AI903" s="220">
        <v>11</v>
      </c>
      <c r="AJ903" s="220"/>
      <c r="AK903" s="343"/>
      <c r="AL903" s="344"/>
      <c r="AM903" s="220">
        <v>5008.91</v>
      </c>
      <c r="AN903" s="220">
        <v>2070.77</v>
      </c>
      <c r="AO903" s="220">
        <v>868.49</v>
      </c>
      <c r="AP903" s="220">
        <v>923.94</v>
      </c>
      <c r="AQ903" s="220">
        <v>8824.42</v>
      </c>
      <c r="AR903" s="220"/>
      <c r="AS903" s="343"/>
      <c r="AT903" s="344"/>
      <c r="AU903" s="220">
        <v>178.88964290000001</v>
      </c>
      <c r="AV903" s="220">
        <v>73.956071429999994</v>
      </c>
      <c r="AW903" s="220">
        <v>34.739600000000003</v>
      </c>
      <c r="AX903" s="220">
        <v>35.536153849999998</v>
      </c>
      <c r="AY903" s="220">
        <v>326.83037039999999</v>
      </c>
      <c r="AZ903" s="220"/>
      <c r="BA903" s="208"/>
    </row>
    <row r="904" spans="1:53" x14ac:dyDescent="0.25">
      <c r="A904" s="219"/>
      <c r="B904" s="10" t="s">
        <v>408</v>
      </c>
      <c r="C904" s="10"/>
      <c r="D904" s="253">
        <v>8205</v>
      </c>
      <c r="E904" s="10">
        <v>1</v>
      </c>
      <c r="F904" s="10"/>
      <c r="G904" s="10"/>
      <c r="H904" s="10"/>
      <c r="I904" s="10"/>
      <c r="J904" s="10"/>
      <c r="K904" s="343"/>
      <c r="L904" s="344"/>
      <c r="M904" s="10">
        <v>333.6</v>
      </c>
      <c r="N904" s="10">
        <v>0</v>
      </c>
      <c r="O904" s="10">
        <v>0</v>
      </c>
      <c r="P904" s="10">
        <v>0</v>
      </c>
      <c r="Q904" s="10">
        <v>0</v>
      </c>
      <c r="R904" s="10"/>
      <c r="S904" s="343"/>
      <c r="T904" s="344"/>
      <c r="U904" s="10">
        <v>334</v>
      </c>
      <c r="V904" s="10">
        <v>0</v>
      </c>
      <c r="W904" s="10">
        <v>0</v>
      </c>
      <c r="X904" s="10">
        <v>0</v>
      </c>
      <c r="Y904" s="10">
        <v>0</v>
      </c>
      <c r="Z904" s="10"/>
      <c r="AA904" s="208"/>
      <c r="AB904" s="10" t="s">
        <v>461</v>
      </c>
      <c r="AC904" s="10"/>
      <c r="AD904" s="253">
        <v>8201</v>
      </c>
      <c r="AE904" s="220">
        <v>3</v>
      </c>
      <c r="AF904" s="220">
        <v>3</v>
      </c>
      <c r="AG904" s="220">
        <v>2</v>
      </c>
      <c r="AH904" s="220">
        <v>2</v>
      </c>
      <c r="AI904" s="220">
        <v>2</v>
      </c>
      <c r="AJ904" s="220"/>
      <c r="AK904" s="343"/>
      <c r="AL904" s="344"/>
      <c r="AM904" s="220">
        <v>318.64</v>
      </c>
      <c r="AN904" s="220">
        <v>95.67</v>
      </c>
      <c r="AO904" s="220">
        <v>41.16</v>
      </c>
      <c r="AP904" s="220">
        <v>26.91</v>
      </c>
      <c r="AQ904" s="220">
        <v>1529.53</v>
      </c>
      <c r="AR904" s="220"/>
      <c r="AS904" s="343"/>
      <c r="AT904" s="344"/>
      <c r="AU904" s="220">
        <v>106.2133333</v>
      </c>
      <c r="AV904" s="220">
        <v>31.89</v>
      </c>
      <c r="AW904" s="220">
        <v>13.72</v>
      </c>
      <c r="AX904" s="220">
        <v>8.9700000000000006</v>
      </c>
      <c r="AY904" s="220">
        <v>509.84333329999998</v>
      </c>
      <c r="AZ904" s="220"/>
      <c r="BA904" s="208"/>
    </row>
    <row r="905" spans="1:53" x14ac:dyDescent="0.25">
      <c r="A905" s="219"/>
      <c r="B905" s="10" t="s">
        <v>409</v>
      </c>
      <c r="C905" s="10"/>
      <c r="D905" s="253">
        <v>8061</v>
      </c>
      <c r="E905" s="10">
        <v>138</v>
      </c>
      <c r="F905" s="10">
        <v>122</v>
      </c>
      <c r="G905" s="10">
        <v>86</v>
      </c>
      <c r="H905" s="10">
        <v>73</v>
      </c>
      <c r="I905" s="10">
        <v>81</v>
      </c>
      <c r="J905" s="10"/>
      <c r="K905" s="343"/>
      <c r="L905" s="344"/>
      <c r="M905" s="10">
        <v>19416.77</v>
      </c>
      <c r="N905" s="10">
        <v>18359.32</v>
      </c>
      <c r="O905" s="10">
        <v>11188.54</v>
      </c>
      <c r="P905" s="10">
        <v>10481.6</v>
      </c>
      <c r="Q905" s="10">
        <v>117252.21</v>
      </c>
      <c r="R905" s="10"/>
      <c r="S905" s="343"/>
      <c r="T905" s="344"/>
      <c r="U905" s="10">
        <v>112</v>
      </c>
      <c r="V905" s="10">
        <v>106</v>
      </c>
      <c r="W905" s="10">
        <v>67</v>
      </c>
      <c r="X905" s="10">
        <v>63</v>
      </c>
      <c r="Y905" s="10">
        <v>698</v>
      </c>
      <c r="Z905" s="10"/>
      <c r="AA905" s="208"/>
      <c r="AB905" s="10" t="s">
        <v>463</v>
      </c>
      <c r="AC905" s="10"/>
      <c r="AD905" s="253">
        <v>8071</v>
      </c>
      <c r="AE905" s="220">
        <v>63</v>
      </c>
      <c r="AF905" s="220">
        <v>37</v>
      </c>
      <c r="AG905" s="220">
        <v>16</v>
      </c>
      <c r="AH905" s="220">
        <v>16</v>
      </c>
      <c r="AI905" s="220">
        <v>13</v>
      </c>
      <c r="AJ905" s="220"/>
      <c r="AK905" s="343"/>
      <c r="AL905" s="344"/>
      <c r="AM905" s="220">
        <v>49027.59</v>
      </c>
      <c r="AN905" s="220">
        <v>102735.84</v>
      </c>
      <c r="AO905" s="220">
        <v>1210.3900000000001</v>
      </c>
      <c r="AP905" s="220">
        <v>1227.5999999999999</v>
      </c>
      <c r="AQ905" s="220">
        <v>6929.9</v>
      </c>
      <c r="AR905" s="220"/>
      <c r="AS905" s="343"/>
      <c r="AT905" s="344"/>
      <c r="AU905" s="220">
        <v>766.05609379999999</v>
      </c>
      <c r="AV905" s="220">
        <v>1605.2474999999999</v>
      </c>
      <c r="AW905" s="220">
        <v>18.912343750000002</v>
      </c>
      <c r="AX905" s="220">
        <v>19.485714290000001</v>
      </c>
      <c r="AY905" s="220">
        <v>111.7725806</v>
      </c>
      <c r="AZ905" s="220"/>
      <c r="BA905" s="208"/>
    </row>
    <row r="906" spans="1:53" x14ac:dyDescent="0.25">
      <c r="A906" s="219"/>
      <c r="B906" s="10" t="s">
        <v>409</v>
      </c>
      <c r="C906" s="10"/>
      <c r="D906" s="253">
        <v>8062</v>
      </c>
      <c r="E906" s="10">
        <v>1</v>
      </c>
      <c r="F906" s="10"/>
      <c r="G906" s="10"/>
      <c r="H906" s="10">
        <v>1</v>
      </c>
      <c r="I906" s="10">
        <v>1</v>
      </c>
      <c r="J906" s="10"/>
      <c r="K906" s="343"/>
      <c r="L906" s="344"/>
      <c r="M906" s="10">
        <v>62.77</v>
      </c>
      <c r="N906" s="10">
        <v>0</v>
      </c>
      <c r="O906" s="10">
        <v>0</v>
      </c>
      <c r="P906" s="10">
        <v>168.15</v>
      </c>
      <c r="Q906" s="10">
        <v>134.49</v>
      </c>
      <c r="R906" s="10"/>
      <c r="S906" s="343"/>
      <c r="T906" s="344"/>
      <c r="U906" s="10">
        <v>63</v>
      </c>
      <c r="V906" s="10">
        <v>0</v>
      </c>
      <c r="W906" s="10">
        <v>0</v>
      </c>
      <c r="X906" s="10">
        <v>168</v>
      </c>
      <c r="Y906" s="10">
        <v>134</v>
      </c>
      <c r="Z906" s="10"/>
      <c r="AA906" s="208"/>
      <c r="AB906" s="10" t="s">
        <v>467</v>
      </c>
      <c r="AC906" s="10"/>
      <c r="AD906" s="253">
        <v>8223</v>
      </c>
      <c r="AE906" s="220">
        <v>1</v>
      </c>
      <c r="AF906" s="220"/>
      <c r="AG906" s="220"/>
      <c r="AH906" s="220"/>
      <c r="AI906" s="220"/>
      <c r="AJ906" s="220"/>
      <c r="AK906" s="343"/>
      <c r="AL906" s="344"/>
      <c r="AM906" s="220">
        <v>190.32</v>
      </c>
      <c r="AN906" s="220">
        <v>0</v>
      </c>
      <c r="AO906" s="220">
        <v>0</v>
      </c>
      <c r="AP906" s="220">
        <v>0</v>
      </c>
      <c r="AQ906" s="220">
        <v>0</v>
      </c>
      <c r="AR906" s="220"/>
      <c r="AS906" s="343"/>
      <c r="AT906" s="344"/>
      <c r="AU906" s="220">
        <v>190.32</v>
      </c>
      <c r="AV906" s="220">
        <v>0</v>
      </c>
      <c r="AW906" s="220">
        <v>0</v>
      </c>
      <c r="AX906" s="220">
        <v>0</v>
      </c>
      <c r="AY906" s="220">
        <v>0</v>
      </c>
      <c r="AZ906" s="220"/>
      <c r="BA906" s="208"/>
    </row>
    <row r="907" spans="1:53" x14ac:dyDescent="0.25">
      <c r="A907" s="219"/>
      <c r="B907" s="10" t="s">
        <v>666</v>
      </c>
      <c r="C907" s="10"/>
      <c r="D907" s="253">
        <v>8061</v>
      </c>
      <c r="E907" s="10">
        <v>1</v>
      </c>
      <c r="F907" s="10"/>
      <c r="G907" s="10"/>
      <c r="H907" s="10"/>
      <c r="I907" s="10"/>
      <c r="J907" s="10"/>
      <c r="K907" s="343"/>
      <c r="L907" s="344"/>
      <c r="M907" s="10">
        <v>15</v>
      </c>
      <c r="N907" s="10">
        <v>0</v>
      </c>
      <c r="O907" s="10"/>
      <c r="P907" s="10"/>
      <c r="Q907" s="10"/>
      <c r="R907" s="10"/>
      <c r="S907" s="343"/>
      <c r="T907" s="344"/>
      <c r="U907" s="10">
        <v>15</v>
      </c>
      <c r="V907" s="10">
        <v>0</v>
      </c>
      <c r="W907" s="10"/>
      <c r="X907" s="10"/>
      <c r="Y907" s="10"/>
      <c r="Z907" s="10"/>
      <c r="AA907" s="208"/>
      <c r="AB907" s="10" t="s">
        <v>467</v>
      </c>
      <c r="AC907" s="10"/>
      <c r="AD907" s="253">
        <v>8232</v>
      </c>
      <c r="AE907" s="220">
        <v>284</v>
      </c>
      <c r="AF907" s="220">
        <v>164</v>
      </c>
      <c r="AG907" s="220">
        <v>115</v>
      </c>
      <c r="AH907" s="220">
        <v>98</v>
      </c>
      <c r="AI907" s="220">
        <v>86</v>
      </c>
      <c r="AJ907" s="220"/>
      <c r="AK907" s="343"/>
      <c r="AL907" s="344"/>
      <c r="AM907" s="220">
        <v>108807.86</v>
      </c>
      <c r="AN907" s="220">
        <v>44495.76</v>
      </c>
      <c r="AO907" s="220">
        <v>17402.12</v>
      </c>
      <c r="AP907" s="220">
        <v>12428.15</v>
      </c>
      <c r="AQ907" s="220">
        <v>108059.88</v>
      </c>
      <c r="AR907" s="220"/>
      <c r="AS907" s="343"/>
      <c r="AT907" s="344"/>
      <c r="AU907" s="220">
        <v>371.35788400000001</v>
      </c>
      <c r="AV907" s="220">
        <v>151.86266209999999</v>
      </c>
      <c r="AW907" s="220">
        <v>63.511386860000002</v>
      </c>
      <c r="AX907" s="220">
        <v>46.547378279999997</v>
      </c>
      <c r="AY907" s="220">
        <v>404.71865170000001</v>
      </c>
      <c r="AZ907" s="220"/>
      <c r="BA907" s="208"/>
    </row>
    <row r="908" spans="1:53" x14ac:dyDescent="0.25">
      <c r="A908" s="219"/>
      <c r="B908" s="10" t="s">
        <v>411</v>
      </c>
      <c r="C908" s="10"/>
      <c r="D908" s="253">
        <v>8062</v>
      </c>
      <c r="E908" s="10">
        <v>405</v>
      </c>
      <c r="F908" s="10">
        <v>288</v>
      </c>
      <c r="G908" s="10">
        <v>221</v>
      </c>
      <c r="H908" s="10">
        <v>172</v>
      </c>
      <c r="I908" s="10">
        <v>210</v>
      </c>
      <c r="J908" s="10"/>
      <c r="K908" s="343"/>
      <c r="L908" s="344"/>
      <c r="M908" s="10">
        <v>68351.05</v>
      </c>
      <c r="N908" s="10">
        <v>54757.2</v>
      </c>
      <c r="O908" s="10">
        <v>34573.519999999997</v>
      </c>
      <c r="P908" s="10">
        <v>23226.51</v>
      </c>
      <c r="Q908" s="10">
        <v>306466.71000000002</v>
      </c>
      <c r="R908" s="10"/>
      <c r="S908" s="343"/>
      <c r="T908" s="344"/>
      <c r="U908" s="10">
        <v>138</v>
      </c>
      <c r="V908" s="10">
        <v>110</v>
      </c>
      <c r="W908" s="10">
        <v>72</v>
      </c>
      <c r="X908" s="10">
        <v>49</v>
      </c>
      <c r="Y908" s="10">
        <v>648</v>
      </c>
      <c r="Z908" s="10"/>
      <c r="AA908" s="208"/>
      <c r="AB908" s="10" t="s">
        <v>469</v>
      </c>
      <c r="AC908" s="10"/>
      <c r="AD908" s="253">
        <v>8240</v>
      </c>
      <c r="AE908" s="220">
        <v>26</v>
      </c>
      <c r="AF908" s="220">
        <v>19</v>
      </c>
      <c r="AG908" s="220">
        <v>14</v>
      </c>
      <c r="AH908" s="220">
        <v>12</v>
      </c>
      <c r="AI908" s="220">
        <v>11</v>
      </c>
      <c r="AJ908" s="220"/>
      <c r="AK908" s="343"/>
      <c r="AL908" s="344"/>
      <c r="AM908" s="220">
        <v>6842</v>
      </c>
      <c r="AN908" s="220">
        <v>3849.59</v>
      </c>
      <c r="AO908" s="220">
        <v>1651.94</v>
      </c>
      <c r="AP908" s="220">
        <v>1070.8800000000001</v>
      </c>
      <c r="AQ908" s="220">
        <v>7990.65</v>
      </c>
      <c r="AR908" s="220"/>
      <c r="AS908" s="343"/>
      <c r="AT908" s="344"/>
      <c r="AU908" s="220">
        <v>235.93103450000001</v>
      </c>
      <c r="AV908" s="220">
        <v>132.74448279999999</v>
      </c>
      <c r="AW908" s="220">
        <v>61.182962959999998</v>
      </c>
      <c r="AX908" s="220">
        <v>39.662222219999997</v>
      </c>
      <c r="AY908" s="220">
        <v>285.38035710000003</v>
      </c>
      <c r="AZ908" s="220"/>
      <c r="BA908" s="208"/>
    </row>
    <row r="909" spans="1:53" x14ac:dyDescent="0.25">
      <c r="A909" s="219"/>
      <c r="B909" s="10" t="s">
        <v>412</v>
      </c>
      <c r="C909" s="10"/>
      <c r="D909" s="253">
        <v>8087</v>
      </c>
      <c r="E909" s="10">
        <v>1</v>
      </c>
      <c r="F909" s="10">
        <v>1</v>
      </c>
      <c r="G909" s="10">
        <v>1</v>
      </c>
      <c r="H909" s="10">
        <v>1</v>
      </c>
      <c r="I909" s="10">
        <v>1</v>
      </c>
      <c r="J909" s="10"/>
      <c r="K909" s="343"/>
      <c r="L909" s="344"/>
      <c r="M909" s="10">
        <v>171.14</v>
      </c>
      <c r="N909" s="10">
        <v>191.68</v>
      </c>
      <c r="O909" s="10">
        <v>118.82</v>
      </c>
      <c r="P909" s="10">
        <v>146.43</v>
      </c>
      <c r="Q909" s="10">
        <v>1376.55</v>
      </c>
      <c r="R909" s="10"/>
      <c r="S909" s="343"/>
      <c r="T909" s="344"/>
      <c r="U909" s="10">
        <v>171</v>
      </c>
      <c r="V909" s="10">
        <v>192</v>
      </c>
      <c r="W909" s="10">
        <v>119</v>
      </c>
      <c r="X909" s="10">
        <v>146</v>
      </c>
      <c r="Y909" s="10">
        <v>1377</v>
      </c>
      <c r="Z909" s="10"/>
      <c r="AA909" s="208"/>
      <c r="AB909" s="10" t="s">
        <v>470</v>
      </c>
      <c r="AC909" s="10"/>
      <c r="AD909" s="253">
        <v>8344</v>
      </c>
      <c r="AE909" s="220">
        <v>1</v>
      </c>
      <c r="AF909" s="220">
        <v>1</v>
      </c>
      <c r="AG909" s="220">
        <v>1</v>
      </c>
      <c r="AH909" s="220"/>
      <c r="AI909" s="220">
        <v>1</v>
      </c>
      <c r="AJ909" s="220"/>
      <c r="AK909" s="343"/>
      <c r="AL909" s="344"/>
      <c r="AM909" s="220">
        <v>602.33000000000004</v>
      </c>
      <c r="AN909" s="220">
        <v>667.52</v>
      </c>
      <c r="AO909" s="220">
        <v>1248.6500000000001</v>
      </c>
      <c r="AP909" s="220"/>
      <c r="AQ909" s="220">
        <v>526.46</v>
      </c>
      <c r="AR909" s="220"/>
      <c r="AS909" s="343"/>
      <c r="AT909" s="344"/>
      <c r="AU909" s="220">
        <v>602.33000000000004</v>
      </c>
      <c r="AV909" s="220">
        <v>667.52</v>
      </c>
      <c r="AW909" s="220">
        <v>1248.6500000000001</v>
      </c>
      <c r="AX909" s="220"/>
      <c r="AY909" s="220">
        <v>526.46</v>
      </c>
      <c r="AZ909" s="220"/>
      <c r="BA909" s="208"/>
    </row>
    <row r="910" spans="1:53" x14ac:dyDescent="0.25">
      <c r="A910" s="219"/>
      <c r="B910" s="10" t="s">
        <v>649</v>
      </c>
      <c r="C910" s="10"/>
      <c r="D910" s="253">
        <v>8087</v>
      </c>
      <c r="E910" s="10">
        <v>17</v>
      </c>
      <c r="F910" s="10">
        <v>6</v>
      </c>
      <c r="G910" s="10">
        <v>4</v>
      </c>
      <c r="H910" s="10">
        <v>1</v>
      </c>
      <c r="I910" s="10">
        <v>1</v>
      </c>
      <c r="J910" s="10"/>
      <c r="K910" s="343"/>
      <c r="L910" s="344"/>
      <c r="M910" s="10">
        <v>960.75</v>
      </c>
      <c r="N910" s="10">
        <v>191.94</v>
      </c>
      <c r="O910" s="10">
        <v>318.3</v>
      </c>
      <c r="P910" s="10">
        <v>33.299999999999997</v>
      </c>
      <c r="Q910" s="10">
        <v>289.83999999999997</v>
      </c>
      <c r="R910" s="10"/>
      <c r="S910" s="343"/>
      <c r="T910" s="344"/>
      <c r="U910" s="10">
        <v>57</v>
      </c>
      <c r="V910" s="10">
        <v>11</v>
      </c>
      <c r="W910" s="10">
        <v>40</v>
      </c>
      <c r="X910" s="10">
        <v>17</v>
      </c>
      <c r="Y910" s="10">
        <v>58</v>
      </c>
      <c r="Z910" s="10"/>
      <c r="AA910" s="208"/>
      <c r="AB910" s="10" t="s">
        <v>471</v>
      </c>
      <c r="AC910" s="10"/>
      <c r="AD910" s="253">
        <v>8348</v>
      </c>
      <c r="AE910" s="220">
        <v>6</v>
      </c>
      <c r="AF910" s="220">
        <v>2</v>
      </c>
      <c r="AG910" s="220">
        <v>2</v>
      </c>
      <c r="AH910" s="220">
        <v>2</v>
      </c>
      <c r="AI910" s="220"/>
      <c r="AJ910" s="220"/>
      <c r="AK910" s="343"/>
      <c r="AL910" s="344"/>
      <c r="AM910" s="220">
        <v>530.54</v>
      </c>
      <c r="AN910" s="220">
        <v>79.959999999999994</v>
      </c>
      <c r="AO910" s="220">
        <v>78.69</v>
      </c>
      <c r="AP910" s="220">
        <v>30</v>
      </c>
      <c r="AQ910" s="220">
        <v>0</v>
      </c>
      <c r="AR910" s="220"/>
      <c r="AS910" s="343"/>
      <c r="AT910" s="344"/>
      <c r="AU910" s="220">
        <v>88.423333330000006</v>
      </c>
      <c r="AV910" s="220">
        <v>13.32666667</v>
      </c>
      <c r="AW910" s="220">
        <v>13.115</v>
      </c>
      <c r="AX910" s="220">
        <v>5</v>
      </c>
      <c r="AY910" s="220">
        <v>0</v>
      </c>
      <c r="AZ910" s="220"/>
      <c r="BA910" s="208"/>
    </row>
    <row r="911" spans="1:53" x14ac:dyDescent="0.25">
      <c r="A911" s="219"/>
      <c r="B911" s="10" t="s">
        <v>726</v>
      </c>
      <c r="C911" s="10"/>
      <c r="D911" s="253">
        <v>8260</v>
      </c>
      <c r="E911" s="10">
        <v>1</v>
      </c>
      <c r="F911" s="10"/>
      <c r="G911" s="10"/>
      <c r="H911" s="10"/>
      <c r="I911" s="10"/>
      <c r="J911" s="10"/>
      <c r="K911" s="343"/>
      <c r="L911" s="344"/>
      <c r="M911" s="10">
        <v>48.04</v>
      </c>
      <c r="N911" s="10">
        <v>0</v>
      </c>
      <c r="O911" s="10">
        <v>0</v>
      </c>
      <c r="P911" s="10">
        <v>0</v>
      </c>
      <c r="Q911" s="10">
        <v>0</v>
      </c>
      <c r="R911" s="10"/>
      <c r="S911" s="343"/>
      <c r="T911" s="344"/>
      <c r="U911" s="10">
        <v>48</v>
      </c>
      <c r="V911" s="10">
        <v>0</v>
      </c>
      <c r="W911" s="10">
        <v>0</v>
      </c>
      <c r="X911" s="10">
        <v>0</v>
      </c>
      <c r="Y911" s="10">
        <v>0</v>
      </c>
      <c r="Z911" s="10"/>
      <c r="AA911" s="208"/>
      <c r="AB911" s="10" t="s">
        <v>473</v>
      </c>
      <c r="AC911" s="10"/>
      <c r="AD911" s="253">
        <v>8349</v>
      </c>
      <c r="AE911" s="220">
        <v>13</v>
      </c>
      <c r="AF911" s="220">
        <v>8</v>
      </c>
      <c r="AG911" s="220">
        <v>7</v>
      </c>
      <c r="AH911" s="220">
        <v>5</v>
      </c>
      <c r="AI911" s="220">
        <v>3</v>
      </c>
      <c r="AJ911" s="220"/>
      <c r="AK911" s="343"/>
      <c r="AL911" s="344"/>
      <c r="AM911" s="220">
        <v>589.82000000000005</v>
      </c>
      <c r="AN911" s="220">
        <v>240.17</v>
      </c>
      <c r="AO911" s="220">
        <v>184.58</v>
      </c>
      <c r="AP911" s="220">
        <v>117.66</v>
      </c>
      <c r="AQ911" s="220">
        <v>145.06</v>
      </c>
      <c r="AR911" s="220"/>
      <c r="AS911" s="343"/>
      <c r="AT911" s="344"/>
      <c r="AU911" s="220">
        <v>42.13</v>
      </c>
      <c r="AV911" s="220">
        <v>17.155000000000001</v>
      </c>
      <c r="AW911" s="220">
        <v>13.184285709999999</v>
      </c>
      <c r="AX911" s="220">
        <v>9.0507692310000003</v>
      </c>
      <c r="AY911" s="220">
        <v>11.158461539999999</v>
      </c>
      <c r="AZ911" s="220"/>
      <c r="BA911" s="208"/>
    </row>
    <row r="912" spans="1:53" x14ac:dyDescent="0.25">
      <c r="A912" s="219"/>
      <c r="B912" s="10" t="s">
        <v>413</v>
      </c>
      <c r="C912" s="10"/>
      <c r="D912" s="253">
        <v>8037</v>
      </c>
      <c r="E912" s="10">
        <v>36</v>
      </c>
      <c r="F912" s="10">
        <v>23</v>
      </c>
      <c r="G912" s="10">
        <v>17</v>
      </c>
      <c r="H912" s="10">
        <v>11</v>
      </c>
      <c r="I912" s="10">
        <v>21</v>
      </c>
      <c r="J912" s="10"/>
      <c r="K912" s="343"/>
      <c r="L912" s="344"/>
      <c r="M912" s="10">
        <v>8704.89</v>
      </c>
      <c r="N912" s="10">
        <v>5210.66</v>
      </c>
      <c r="O912" s="10">
        <v>2567.37</v>
      </c>
      <c r="P912" s="10">
        <v>1478.45</v>
      </c>
      <c r="Q912" s="10">
        <v>40073.360000000001</v>
      </c>
      <c r="R912" s="10"/>
      <c r="S912" s="343"/>
      <c r="T912" s="344"/>
      <c r="U912" s="10">
        <v>174</v>
      </c>
      <c r="V912" s="10">
        <v>104</v>
      </c>
      <c r="W912" s="10">
        <v>52</v>
      </c>
      <c r="X912" s="10">
        <v>31</v>
      </c>
      <c r="Y912" s="10">
        <v>818</v>
      </c>
      <c r="Z912" s="10"/>
      <c r="AA912" s="208"/>
      <c r="AB912" s="10" t="s">
        <v>474</v>
      </c>
      <c r="AC912" s="10"/>
      <c r="AD912" s="253">
        <v>8241</v>
      </c>
      <c r="AE912" s="220">
        <v>23</v>
      </c>
      <c r="AF912" s="220">
        <v>18</v>
      </c>
      <c r="AG912" s="220">
        <v>17</v>
      </c>
      <c r="AH912" s="220">
        <v>14</v>
      </c>
      <c r="AI912" s="220">
        <v>12</v>
      </c>
      <c r="AJ912" s="220"/>
      <c r="AK912" s="343"/>
      <c r="AL912" s="344"/>
      <c r="AM912" s="220">
        <v>4381.4399999999996</v>
      </c>
      <c r="AN912" s="220">
        <v>3515.23</v>
      </c>
      <c r="AO912" s="220">
        <v>3499.39</v>
      </c>
      <c r="AP912" s="220">
        <v>6622.27</v>
      </c>
      <c r="AQ912" s="220">
        <v>2245.61</v>
      </c>
      <c r="AR912" s="220"/>
      <c r="AS912" s="343"/>
      <c r="AT912" s="344"/>
      <c r="AU912" s="220">
        <v>175.2576</v>
      </c>
      <c r="AV912" s="220">
        <v>140.60919999999999</v>
      </c>
      <c r="AW912" s="220">
        <v>139.97559999999999</v>
      </c>
      <c r="AX912" s="220">
        <v>315.34619049999998</v>
      </c>
      <c r="AY912" s="220">
        <v>93.567083330000003</v>
      </c>
      <c r="AZ912" s="220"/>
      <c r="BA912" s="208"/>
    </row>
    <row r="913" spans="1:53" x14ac:dyDescent="0.25">
      <c r="A913" s="219"/>
      <c r="B913" s="10" t="s">
        <v>415</v>
      </c>
      <c r="C913" s="10"/>
      <c r="D913" s="253">
        <v>8092</v>
      </c>
      <c r="E913" s="10"/>
      <c r="F913" s="10">
        <v>1</v>
      </c>
      <c r="G913" s="10">
        <v>1</v>
      </c>
      <c r="H913" s="10">
        <v>1</v>
      </c>
      <c r="I913" s="10">
        <v>1</v>
      </c>
      <c r="J913" s="10"/>
      <c r="K913" s="343"/>
      <c r="L913" s="344"/>
      <c r="M913" s="10">
        <v>0</v>
      </c>
      <c r="N913" s="10">
        <v>650.52</v>
      </c>
      <c r="O913" s="10">
        <v>252.26</v>
      </c>
      <c r="P913" s="10">
        <v>268.31</v>
      </c>
      <c r="Q913" s="10">
        <v>737.2</v>
      </c>
      <c r="R913" s="10"/>
      <c r="S913" s="343"/>
      <c r="T913" s="344"/>
      <c r="U913" s="10">
        <v>0</v>
      </c>
      <c r="V913" s="10">
        <v>651</v>
      </c>
      <c r="W913" s="10">
        <v>252</v>
      </c>
      <c r="X913" s="10">
        <v>268</v>
      </c>
      <c r="Y913" s="10">
        <v>737</v>
      </c>
      <c r="Z913" s="10"/>
      <c r="AA913" s="208"/>
      <c r="AB913" s="10" t="s">
        <v>475</v>
      </c>
      <c r="AC913" s="10"/>
      <c r="AD913" s="253">
        <v>8072</v>
      </c>
      <c r="AE913" s="220">
        <v>2</v>
      </c>
      <c r="AF913" s="220"/>
      <c r="AG913" s="220"/>
      <c r="AH913" s="220"/>
      <c r="AI913" s="220"/>
      <c r="AJ913" s="220"/>
      <c r="AK913" s="343"/>
      <c r="AL913" s="344"/>
      <c r="AM913" s="220">
        <v>610.26</v>
      </c>
      <c r="AN913" s="220">
        <v>0</v>
      </c>
      <c r="AO913" s="220">
        <v>0</v>
      </c>
      <c r="AP913" s="220">
        <v>0</v>
      </c>
      <c r="AQ913" s="220">
        <v>0</v>
      </c>
      <c r="AR913" s="220"/>
      <c r="AS913" s="343"/>
      <c r="AT913" s="344"/>
      <c r="AU913" s="220">
        <v>305.13</v>
      </c>
      <c r="AV913" s="220">
        <v>0</v>
      </c>
      <c r="AW913" s="220">
        <v>0</v>
      </c>
      <c r="AX913" s="220">
        <v>0</v>
      </c>
      <c r="AY913" s="220">
        <v>0</v>
      </c>
      <c r="AZ913" s="220"/>
      <c r="BA913" s="208"/>
    </row>
    <row r="914" spans="1:53" x14ac:dyDescent="0.25">
      <c r="A914" s="219"/>
      <c r="B914" s="10" t="s">
        <v>415</v>
      </c>
      <c r="C914" s="10"/>
      <c r="D914" s="253">
        <v>8224</v>
      </c>
      <c r="E914" s="10">
        <v>163</v>
      </c>
      <c r="F914" s="10">
        <v>102</v>
      </c>
      <c r="G914" s="10">
        <v>90</v>
      </c>
      <c r="H914" s="10">
        <v>62</v>
      </c>
      <c r="I914" s="10">
        <v>72</v>
      </c>
      <c r="J914" s="10"/>
      <c r="K914" s="343"/>
      <c r="L914" s="344"/>
      <c r="M914" s="10">
        <v>25798.17</v>
      </c>
      <c r="N914" s="10">
        <v>14122.5</v>
      </c>
      <c r="O914" s="10">
        <v>12186.46</v>
      </c>
      <c r="P914" s="10">
        <v>6461.74</v>
      </c>
      <c r="Q914" s="10">
        <v>105983.98</v>
      </c>
      <c r="R914" s="10"/>
      <c r="S914" s="343"/>
      <c r="T914" s="344"/>
      <c r="U914" s="10">
        <v>142</v>
      </c>
      <c r="V914" s="10">
        <v>78</v>
      </c>
      <c r="W914" s="10">
        <v>68</v>
      </c>
      <c r="X914" s="10">
        <v>40</v>
      </c>
      <c r="Y914" s="10">
        <v>599</v>
      </c>
      <c r="Z914" s="10"/>
      <c r="AA914" s="208"/>
      <c r="AB914" s="10" t="s">
        <v>650</v>
      </c>
      <c r="AC914" s="10"/>
      <c r="AD914" s="253">
        <v>8072</v>
      </c>
      <c r="AE914" s="220">
        <v>15</v>
      </c>
      <c r="AF914" s="220">
        <v>12</v>
      </c>
      <c r="AG914" s="220">
        <v>7</v>
      </c>
      <c r="AH914" s="220">
        <v>5</v>
      </c>
      <c r="AI914" s="220">
        <v>7</v>
      </c>
      <c r="AJ914" s="220"/>
      <c r="AK914" s="343"/>
      <c r="AL914" s="344"/>
      <c r="AM914" s="220">
        <v>10071.200000000001</v>
      </c>
      <c r="AN914" s="220">
        <v>2486.4899999999998</v>
      </c>
      <c r="AO914" s="220">
        <v>4680.93</v>
      </c>
      <c r="AP914" s="220">
        <v>944.54</v>
      </c>
      <c r="AQ914" s="220">
        <v>10479.25</v>
      </c>
      <c r="AR914" s="220"/>
      <c r="AS914" s="343"/>
      <c r="AT914" s="344"/>
      <c r="AU914" s="220">
        <v>592.42352940000001</v>
      </c>
      <c r="AV914" s="220">
        <v>146.26411759999999</v>
      </c>
      <c r="AW914" s="220">
        <v>275.34882349999998</v>
      </c>
      <c r="AX914" s="220">
        <v>55.561176469999999</v>
      </c>
      <c r="AY914" s="220">
        <v>616.42647060000002</v>
      </c>
      <c r="AZ914" s="220"/>
      <c r="BA914" s="208"/>
    </row>
    <row r="915" spans="1:53" x14ac:dyDescent="0.25">
      <c r="A915" s="219"/>
      <c r="B915" s="10" t="s">
        <v>415</v>
      </c>
      <c r="C915" s="10"/>
      <c r="D915" s="253">
        <v>8244</v>
      </c>
      <c r="E915" s="10"/>
      <c r="F915" s="10">
        <v>1</v>
      </c>
      <c r="G915" s="10"/>
      <c r="H915" s="10"/>
      <c r="I915" s="10"/>
      <c r="J915" s="10"/>
      <c r="K915" s="343"/>
      <c r="L915" s="344"/>
      <c r="M915" s="10">
        <v>0</v>
      </c>
      <c r="N915" s="10">
        <v>136.75</v>
      </c>
      <c r="O915" s="10">
        <v>0</v>
      </c>
      <c r="P915" s="10">
        <v>0</v>
      </c>
      <c r="Q915" s="10">
        <v>0</v>
      </c>
      <c r="R915" s="10"/>
      <c r="S915" s="343"/>
      <c r="T915" s="344"/>
      <c r="U915" s="10">
        <v>0</v>
      </c>
      <c r="V915" s="10">
        <v>137</v>
      </c>
      <c r="W915" s="10">
        <v>0</v>
      </c>
      <c r="X915" s="10">
        <v>0</v>
      </c>
      <c r="Y915" s="10">
        <v>0</v>
      </c>
      <c r="Z915" s="10"/>
      <c r="AA915" s="208"/>
      <c r="AB915" s="10" t="s">
        <v>480</v>
      </c>
      <c r="AC915" s="10"/>
      <c r="AD915" s="253">
        <v>8350</v>
      </c>
      <c r="AE915" s="220">
        <v>7</v>
      </c>
      <c r="AF915" s="220">
        <v>4</v>
      </c>
      <c r="AG915" s="220"/>
      <c r="AH915" s="220">
        <v>1</v>
      </c>
      <c r="AI915" s="220">
        <v>1</v>
      </c>
      <c r="AJ915" s="220"/>
      <c r="AK915" s="343"/>
      <c r="AL915" s="344"/>
      <c r="AM915" s="220">
        <v>964.44</v>
      </c>
      <c r="AN915" s="220">
        <v>536.73</v>
      </c>
      <c r="AO915" s="220">
        <v>0</v>
      </c>
      <c r="AP915" s="220">
        <v>18.62</v>
      </c>
      <c r="AQ915" s="220">
        <v>342.01</v>
      </c>
      <c r="AR915" s="220"/>
      <c r="AS915" s="343"/>
      <c r="AT915" s="344"/>
      <c r="AU915" s="220">
        <v>137.7771429</v>
      </c>
      <c r="AV915" s="220">
        <v>76.675714290000002</v>
      </c>
      <c r="AW915" s="220">
        <v>0</v>
      </c>
      <c r="AX915" s="220">
        <v>2.66</v>
      </c>
      <c r="AY915" s="220">
        <v>48.858571429999998</v>
      </c>
      <c r="AZ915" s="220"/>
      <c r="BA915" s="208"/>
    </row>
    <row r="916" spans="1:53" x14ac:dyDescent="0.25">
      <c r="A916" s="219"/>
      <c r="B916" s="10" t="s">
        <v>416</v>
      </c>
      <c r="C916" s="10"/>
      <c r="D916" s="253">
        <v>8344</v>
      </c>
      <c r="E916" s="10">
        <v>387</v>
      </c>
      <c r="F916" s="10">
        <v>290</v>
      </c>
      <c r="G916" s="10">
        <v>248</v>
      </c>
      <c r="H916" s="10">
        <v>197</v>
      </c>
      <c r="I916" s="10">
        <v>240</v>
      </c>
      <c r="J916" s="10"/>
      <c r="K916" s="343"/>
      <c r="L916" s="344"/>
      <c r="M916" s="10">
        <v>77858.289999999994</v>
      </c>
      <c r="N916" s="10">
        <v>56303.47</v>
      </c>
      <c r="O916" s="10">
        <v>46421.07</v>
      </c>
      <c r="P916" s="10">
        <v>29161.31</v>
      </c>
      <c r="Q916" s="10">
        <v>378438.29</v>
      </c>
      <c r="R916" s="10"/>
      <c r="S916" s="343"/>
      <c r="T916" s="344"/>
      <c r="U916" s="10">
        <v>162</v>
      </c>
      <c r="V916" s="10">
        <v>117</v>
      </c>
      <c r="W916" s="10">
        <v>100</v>
      </c>
      <c r="X916" s="10">
        <v>68</v>
      </c>
      <c r="Y916" s="10">
        <v>828</v>
      </c>
      <c r="Z916" s="10"/>
      <c r="AA916" s="208"/>
      <c r="AB916" s="10" t="s">
        <v>481</v>
      </c>
      <c r="AC916" s="10"/>
      <c r="AD916" s="253">
        <v>8074</v>
      </c>
      <c r="AE916" s="220">
        <v>6</v>
      </c>
      <c r="AF916" s="220">
        <v>5</v>
      </c>
      <c r="AG916" s="220">
        <v>3</v>
      </c>
      <c r="AH916" s="220">
        <v>1</v>
      </c>
      <c r="AI916" s="220">
        <v>1</v>
      </c>
      <c r="AJ916" s="220"/>
      <c r="AK916" s="343"/>
      <c r="AL916" s="344"/>
      <c r="AM916" s="220">
        <v>666.07</v>
      </c>
      <c r="AN916" s="220">
        <v>426.69</v>
      </c>
      <c r="AO916" s="220">
        <v>64.53</v>
      </c>
      <c r="AP916" s="220">
        <v>14.68</v>
      </c>
      <c r="AQ916" s="220">
        <v>238.61</v>
      </c>
      <c r="AR916" s="220"/>
      <c r="AS916" s="343"/>
      <c r="AT916" s="344"/>
      <c r="AU916" s="220">
        <v>111.01166670000001</v>
      </c>
      <c r="AV916" s="220">
        <v>71.114999999999995</v>
      </c>
      <c r="AW916" s="220">
        <v>10.755000000000001</v>
      </c>
      <c r="AX916" s="220">
        <v>2.4466666670000001</v>
      </c>
      <c r="AY916" s="220">
        <v>39.768333329999997</v>
      </c>
      <c r="AZ916" s="220"/>
      <c r="BA916" s="208"/>
    </row>
    <row r="917" spans="1:53" x14ac:dyDescent="0.25">
      <c r="A917" s="219"/>
      <c r="B917" s="10" t="s">
        <v>417</v>
      </c>
      <c r="C917" s="10"/>
      <c r="D917" s="253">
        <v>8345</v>
      </c>
      <c r="E917" s="10">
        <v>89</v>
      </c>
      <c r="F917" s="10">
        <v>60</v>
      </c>
      <c r="G917" s="10">
        <v>43</v>
      </c>
      <c r="H917" s="10">
        <v>48</v>
      </c>
      <c r="I917" s="10">
        <v>39</v>
      </c>
      <c r="J917" s="10"/>
      <c r="K917" s="343"/>
      <c r="L917" s="344"/>
      <c r="M917" s="10">
        <v>14668.66</v>
      </c>
      <c r="N917" s="10">
        <v>13158.15</v>
      </c>
      <c r="O917" s="10">
        <v>6142.98</v>
      </c>
      <c r="P917" s="10">
        <v>6730.93</v>
      </c>
      <c r="Q917" s="10">
        <v>57156.62</v>
      </c>
      <c r="R917" s="10"/>
      <c r="S917" s="343"/>
      <c r="T917" s="344"/>
      <c r="U917" s="10">
        <v>142</v>
      </c>
      <c r="V917" s="10">
        <v>128</v>
      </c>
      <c r="W917" s="10">
        <v>71</v>
      </c>
      <c r="X917" s="10">
        <v>69</v>
      </c>
      <c r="Y917" s="10">
        <v>602</v>
      </c>
      <c r="Z917" s="10"/>
      <c r="AA917" s="208"/>
      <c r="AB917" s="10" t="s">
        <v>483</v>
      </c>
      <c r="AC917" s="10"/>
      <c r="AD917" s="253">
        <v>8242</v>
      </c>
      <c r="AE917" s="220">
        <v>84</v>
      </c>
      <c r="AF917" s="220">
        <v>48</v>
      </c>
      <c r="AG917" s="220">
        <v>30</v>
      </c>
      <c r="AH917" s="220">
        <v>21</v>
      </c>
      <c r="AI917" s="220">
        <v>20</v>
      </c>
      <c r="AJ917" s="220"/>
      <c r="AK917" s="343"/>
      <c r="AL917" s="344"/>
      <c r="AM917" s="220">
        <v>52622.61</v>
      </c>
      <c r="AN917" s="220">
        <v>30964.57</v>
      </c>
      <c r="AO917" s="220">
        <v>17049.900000000001</v>
      </c>
      <c r="AP917" s="220">
        <v>3910.85</v>
      </c>
      <c r="AQ917" s="220">
        <v>12862.32</v>
      </c>
      <c r="AR917" s="220"/>
      <c r="AS917" s="343"/>
      <c r="AT917" s="344"/>
      <c r="AU917" s="220">
        <v>626.45964289999995</v>
      </c>
      <c r="AV917" s="220">
        <v>368.62583330000001</v>
      </c>
      <c r="AW917" s="220">
        <v>205.4204819</v>
      </c>
      <c r="AX917" s="220">
        <v>48.885624999999997</v>
      </c>
      <c r="AY917" s="220">
        <v>160.779</v>
      </c>
      <c r="AZ917" s="220"/>
      <c r="BA917" s="208"/>
    </row>
    <row r="918" spans="1:53" x14ac:dyDescent="0.25">
      <c r="A918" s="219"/>
      <c r="B918" s="10" t="s">
        <v>418</v>
      </c>
      <c r="C918" s="10"/>
      <c r="D918" s="253">
        <v>8346</v>
      </c>
      <c r="E918" s="10">
        <v>138</v>
      </c>
      <c r="F918" s="10">
        <v>89</v>
      </c>
      <c r="G918" s="10">
        <v>90</v>
      </c>
      <c r="H918" s="10">
        <v>78</v>
      </c>
      <c r="I918" s="10">
        <v>83</v>
      </c>
      <c r="J918" s="10"/>
      <c r="K918" s="343"/>
      <c r="L918" s="344"/>
      <c r="M918" s="10">
        <v>29180.37</v>
      </c>
      <c r="N918" s="10">
        <v>20769.849999999999</v>
      </c>
      <c r="O918" s="10">
        <v>20296.13</v>
      </c>
      <c r="P918" s="10">
        <v>15562.72</v>
      </c>
      <c r="Q918" s="10">
        <v>114733.24</v>
      </c>
      <c r="R918" s="10"/>
      <c r="S918" s="343"/>
      <c r="T918" s="344"/>
      <c r="U918" s="10">
        <v>164</v>
      </c>
      <c r="V918" s="10">
        <v>117</v>
      </c>
      <c r="W918" s="10">
        <v>119</v>
      </c>
      <c r="X918" s="10">
        <v>96</v>
      </c>
      <c r="Y918" s="10">
        <v>695</v>
      </c>
      <c r="Z918" s="10"/>
      <c r="AA918" s="208"/>
      <c r="AB918" s="10" t="s">
        <v>483</v>
      </c>
      <c r="AC918" s="10"/>
      <c r="AD918" s="253">
        <v>8247</v>
      </c>
      <c r="AE918" s="220">
        <v>1</v>
      </c>
      <c r="AF918" s="220">
        <v>1</v>
      </c>
      <c r="AG918" s="220"/>
      <c r="AH918" s="220"/>
      <c r="AI918" s="220"/>
      <c r="AJ918" s="220"/>
      <c r="AK918" s="343"/>
      <c r="AL918" s="344"/>
      <c r="AM918" s="220">
        <v>420.95</v>
      </c>
      <c r="AN918" s="220">
        <v>207.52</v>
      </c>
      <c r="AO918" s="220">
        <v>0</v>
      </c>
      <c r="AP918" s="220">
        <v>0</v>
      </c>
      <c r="AQ918" s="220">
        <v>0</v>
      </c>
      <c r="AR918" s="220"/>
      <c r="AS918" s="343"/>
      <c r="AT918" s="344"/>
      <c r="AU918" s="220">
        <v>420.95</v>
      </c>
      <c r="AV918" s="220">
        <v>207.52</v>
      </c>
      <c r="AW918" s="220">
        <v>0</v>
      </c>
      <c r="AX918" s="220">
        <v>0</v>
      </c>
      <c r="AY918" s="220">
        <v>0</v>
      </c>
      <c r="AZ918" s="220"/>
      <c r="BA918" s="208"/>
    </row>
    <row r="919" spans="1:53" x14ac:dyDescent="0.25">
      <c r="A919" s="219"/>
      <c r="B919" s="10" t="s">
        <v>420</v>
      </c>
      <c r="C919" s="10"/>
      <c r="D919" s="253">
        <v>8347</v>
      </c>
      <c r="E919" s="10">
        <v>60</v>
      </c>
      <c r="F919" s="10">
        <v>52</v>
      </c>
      <c r="G919" s="10">
        <v>38</v>
      </c>
      <c r="H919" s="10">
        <v>32</v>
      </c>
      <c r="I919" s="10">
        <v>40</v>
      </c>
      <c r="J919" s="10"/>
      <c r="K919" s="343"/>
      <c r="L919" s="344"/>
      <c r="M919" s="10">
        <v>11103.37</v>
      </c>
      <c r="N919" s="10">
        <v>12521.44</v>
      </c>
      <c r="O919" s="10">
        <v>7831.8</v>
      </c>
      <c r="P919" s="10">
        <v>6986.13</v>
      </c>
      <c r="Q919" s="10">
        <v>63953.98</v>
      </c>
      <c r="R919" s="10"/>
      <c r="S919" s="343"/>
      <c r="T919" s="344"/>
      <c r="U919" s="10">
        <v>141</v>
      </c>
      <c r="V919" s="10">
        <v>158</v>
      </c>
      <c r="W919" s="10">
        <v>100</v>
      </c>
      <c r="X919" s="10">
        <v>92</v>
      </c>
      <c r="Y919" s="10">
        <v>831</v>
      </c>
      <c r="Z919" s="10"/>
      <c r="AA919" s="208"/>
      <c r="AB919" s="10" t="s">
        <v>484</v>
      </c>
      <c r="AC919" s="10"/>
      <c r="AD919" s="253">
        <v>8351</v>
      </c>
      <c r="AE919" s="220">
        <v>1</v>
      </c>
      <c r="AF919" s="220"/>
      <c r="AG919" s="220"/>
      <c r="AH919" s="220"/>
      <c r="AI919" s="220"/>
      <c r="AJ919" s="220"/>
      <c r="AK919" s="343"/>
      <c r="AL919" s="344"/>
      <c r="AM919" s="220">
        <v>15</v>
      </c>
      <c r="AN919" s="220">
        <v>0</v>
      </c>
      <c r="AO919" s="220"/>
      <c r="AP919" s="220"/>
      <c r="AQ919" s="220"/>
      <c r="AR919" s="220"/>
      <c r="AS919" s="343"/>
      <c r="AT919" s="344"/>
      <c r="AU919" s="220">
        <v>15</v>
      </c>
      <c r="AV919" s="220">
        <v>0</v>
      </c>
      <c r="AW919" s="220"/>
      <c r="AX919" s="220"/>
      <c r="AY919" s="220"/>
      <c r="AZ919" s="220"/>
      <c r="BA919" s="208"/>
    </row>
    <row r="920" spans="1:53" x14ac:dyDescent="0.25">
      <c r="A920" s="219"/>
      <c r="B920" s="10" t="s">
        <v>422</v>
      </c>
      <c r="C920" s="10"/>
      <c r="D920" s="253">
        <v>8008</v>
      </c>
      <c r="E920" s="10">
        <v>1</v>
      </c>
      <c r="F920" s="10">
        <v>1</v>
      </c>
      <c r="G920" s="10"/>
      <c r="H920" s="10"/>
      <c r="I920" s="10"/>
      <c r="J920" s="10"/>
      <c r="K920" s="343"/>
      <c r="L920" s="344"/>
      <c r="M920" s="10">
        <v>594.95000000000005</v>
      </c>
      <c r="N920" s="10">
        <v>65</v>
      </c>
      <c r="O920" s="10"/>
      <c r="P920" s="10"/>
      <c r="Q920" s="10"/>
      <c r="R920" s="10"/>
      <c r="S920" s="343"/>
      <c r="T920" s="344"/>
      <c r="U920" s="10">
        <v>595</v>
      </c>
      <c r="V920" s="10">
        <v>65</v>
      </c>
      <c r="W920" s="10"/>
      <c r="X920" s="10"/>
      <c r="Y920" s="10"/>
      <c r="Z920" s="10"/>
      <c r="AA920" s="208"/>
      <c r="AB920" s="10" t="s">
        <v>486</v>
      </c>
      <c r="AC920" s="10"/>
      <c r="AD920" s="253">
        <v>8037</v>
      </c>
      <c r="AE920" s="220">
        <v>3</v>
      </c>
      <c r="AF920" s="220">
        <v>1</v>
      </c>
      <c r="AG920" s="220">
        <v>1</v>
      </c>
      <c r="AH920" s="220">
        <v>1</v>
      </c>
      <c r="AI920" s="220">
        <v>1</v>
      </c>
      <c r="AJ920" s="220"/>
      <c r="AK920" s="343"/>
      <c r="AL920" s="344"/>
      <c r="AM920" s="220">
        <v>303.91000000000003</v>
      </c>
      <c r="AN920" s="220">
        <v>12.38</v>
      </c>
      <c r="AO920" s="220">
        <v>10.62</v>
      </c>
      <c r="AP920" s="220">
        <v>9.3000000000000007</v>
      </c>
      <c r="AQ920" s="220">
        <v>58.67</v>
      </c>
      <c r="AR920" s="220"/>
      <c r="AS920" s="343"/>
      <c r="AT920" s="344"/>
      <c r="AU920" s="220">
        <v>101.30333330000001</v>
      </c>
      <c r="AV920" s="220">
        <v>4.1266666670000003</v>
      </c>
      <c r="AW920" s="220">
        <v>3.54</v>
      </c>
      <c r="AX920" s="220">
        <v>3.1</v>
      </c>
      <c r="AY920" s="220">
        <v>19.556666669999998</v>
      </c>
      <c r="AZ920" s="220"/>
      <c r="BA920" s="208"/>
    </row>
    <row r="921" spans="1:53" x14ac:dyDescent="0.25">
      <c r="A921" s="219"/>
      <c r="B921" s="10" t="s">
        <v>424</v>
      </c>
      <c r="C921" s="10"/>
      <c r="D921" s="253">
        <v>8204</v>
      </c>
      <c r="E921" s="10">
        <v>1</v>
      </c>
      <c r="F921" s="10">
        <v>1</v>
      </c>
      <c r="G921" s="10"/>
      <c r="H921" s="10"/>
      <c r="I921" s="10"/>
      <c r="J921" s="10"/>
      <c r="K921" s="343"/>
      <c r="L921" s="344"/>
      <c r="M921" s="10">
        <v>265.72000000000003</v>
      </c>
      <c r="N921" s="10">
        <v>73.150000000000006</v>
      </c>
      <c r="O921" s="10"/>
      <c r="P921" s="10"/>
      <c r="Q921" s="10"/>
      <c r="R921" s="10"/>
      <c r="S921" s="343"/>
      <c r="T921" s="344"/>
      <c r="U921" s="10">
        <v>266</v>
      </c>
      <c r="V921" s="10">
        <v>73</v>
      </c>
      <c r="W921" s="10"/>
      <c r="X921" s="10"/>
      <c r="Y921" s="10"/>
      <c r="Z921" s="10"/>
      <c r="AA921" s="208"/>
      <c r="AB921" s="10" t="s">
        <v>487</v>
      </c>
      <c r="AC921" s="10"/>
      <c r="AD921" s="253">
        <v>8352</v>
      </c>
      <c r="AE921" s="220">
        <v>26</v>
      </c>
      <c r="AF921" s="220">
        <v>11</v>
      </c>
      <c r="AG921" s="220">
        <v>6</v>
      </c>
      <c r="AH921" s="220">
        <v>6</v>
      </c>
      <c r="AI921" s="220">
        <v>5</v>
      </c>
      <c r="AJ921" s="220"/>
      <c r="AK921" s="343"/>
      <c r="AL921" s="344"/>
      <c r="AM921" s="220">
        <v>15897.72</v>
      </c>
      <c r="AN921" s="220">
        <v>1941.11</v>
      </c>
      <c r="AO921" s="220">
        <v>404.9</v>
      </c>
      <c r="AP921" s="220">
        <v>380.25</v>
      </c>
      <c r="AQ921" s="220">
        <v>595.42999999999995</v>
      </c>
      <c r="AR921" s="220"/>
      <c r="AS921" s="343"/>
      <c r="AT921" s="344"/>
      <c r="AU921" s="220">
        <v>611.45076919999997</v>
      </c>
      <c r="AV921" s="220">
        <v>74.658076919999999</v>
      </c>
      <c r="AW921" s="220">
        <v>15.57307692</v>
      </c>
      <c r="AX921" s="220">
        <v>14.625</v>
      </c>
      <c r="AY921" s="220">
        <v>22.90115385</v>
      </c>
      <c r="AZ921" s="220"/>
      <c r="BA921" s="208"/>
    </row>
    <row r="922" spans="1:53" x14ac:dyDescent="0.25">
      <c r="A922" s="219"/>
      <c r="B922" s="10" t="s">
        <v>426</v>
      </c>
      <c r="C922" s="10"/>
      <c r="D922" s="253">
        <v>8260</v>
      </c>
      <c r="E922" s="10">
        <v>7</v>
      </c>
      <c r="F922" s="10">
        <v>7</v>
      </c>
      <c r="G922" s="10">
        <v>3</v>
      </c>
      <c r="H922" s="10">
        <v>2</v>
      </c>
      <c r="I922" s="10">
        <v>2</v>
      </c>
      <c r="J922" s="10"/>
      <c r="K922" s="343"/>
      <c r="L922" s="344"/>
      <c r="M922" s="10">
        <v>252.31</v>
      </c>
      <c r="N922" s="10">
        <v>428.73</v>
      </c>
      <c r="O922" s="10">
        <v>518.57000000000005</v>
      </c>
      <c r="P922" s="10">
        <v>43.89</v>
      </c>
      <c r="Q922" s="10">
        <v>614.38</v>
      </c>
      <c r="R922" s="10"/>
      <c r="S922" s="343"/>
      <c r="T922" s="344"/>
      <c r="U922" s="10">
        <v>28</v>
      </c>
      <c r="V922" s="10">
        <v>48</v>
      </c>
      <c r="W922" s="10">
        <v>104</v>
      </c>
      <c r="X922" s="10">
        <v>9</v>
      </c>
      <c r="Y922" s="10">
        <v>123</v>
      </c>
      <c r="Z922" s="10"/>
      <c r="AA922" s="208"/>
      <c r="AB922" s="10" t="s">
        <v>488</v>
      </c>
      <c r="AC922" s="10"/>
      <c r="AD922" s="253">
        <v>8079</v>
      </c>
      <c r="AE922" s="220">
        <v>93</v>
      </c>
      <c r="AF922" s="220">
        <v>64</v>
      </c>
      <c r="AG922" s="220">
        <v>47</v>
      </c>
      <c r="AH922" s="220">
        <v>40</v>
      </c>
      <c r="AI922" s="220">
        <v>36</v>
      </c>
      <c r="AJ922" s="220"/>
      <c r="AK922" s="343"/>
      <c r="AL922" s="344"/>
      <c r="AM922" s="220">
        <v>122366.42</v>
      </c>
      <c r="AN922" s="220">
        <v>88442.33</v>
      </c>
      <c r="AO922" s="220">
        <v>97042.44</v>
      </c>
      <c r="AP922" s="220">
        <v>93413.23</v>
      </c>
      <c r="AQ922" s="220">
        <v>585261.42000000004</v>
      </c>
      <c r="AR922" s="220"/>
      <c r="AS922" s="343"/>
      <c r="AT922" s="344"/>
      <c r="AU922" s="220">
        <v>1315.767957</v>
      </c>
      <c r="AV922" s="220">
        <v>950.99279569999999</v>
      </c>
      <c r="AW922" s="220">
        <v>1115.430345</v>
      </c>
      <c r="AX922" s="220">
        <v>1098.9791760000001</v>
      </c>
      <c r="AY922" s="220">
        <v>6967.3978569999999</v>
      </c>
      <c r="AZ922" s="220"/>
      <c r="BA922" s="208"/>
    </row>
    <row r="923" spans="1:53" x14ac:dyDescent="0.25">
      <c r="A923" s="219"/>
      <c r="B923" s="10" t="s">
        <v>428</v>
      </c>
      <c r="C923" s="10"/>
      <c r="D923" s="253">
        <v>8225</v>
      </c>
      <c r="E923" s="10">
        <v>367</v>
      </c>
      <c r="F923" s="10">
        <v>267</v>
      </c>
      <c r="G923" s="10">
        <v>205</v>
      </c>
      <c r="H923" s="10">
        <v>180</v>
      </c>
      <c r="I923" s="10">
        <v>181</v>
      </c>
      <c r="J923" s="10"/>
      <c r="K923" s="343"/>
      <c r="L923" s="344"/>
      <c r="M923" s="10">
        <v>59601.02</v>
      </c>
      <c r="N923" s="10">
        <v>49051.199999999997</v>
      </c>
      <c r="O923" s="10">
        <v>31609.919999999998</v>
      </c>
      <c r="P923" s="10">
        <v>22073.72</v>
      </c>
      <c r="Q923" s="10">
        <v>254651.9</v>
      </c>
      <c r="R923" s="10"/>
      <c r="S923" s="343"/>
      <c r="T923" s="344"/>
      <c r="U923" s="10">
        <v>141</v>
      </c>
      <c r="V923" s="10">
        <v>116</v>
      </c>
      <c r="W923" s="10">
        <v>77</v>
      </c>
      <c r="X923" s="10">
        <v>54</v>
      </c>
      <c r="Y923" s="10">
        <v>623</v>
      </c>
      <c r="Z923" s="10"/>
      <c r="AA923" s="208"/>
      <c r="AB923" s="10" t="s">
        <v>490</v>
      </c>
      <c r="AC923" s="10"/>
      <c r="AD923" s="253">
        <v>8234</v>
      </c>
      <c r="AE923" s="220">
        <v>1</v>
      </c>
      <c r="AF923" s="220"/>
      <c r="AG923" s="220"/>
      <c r="AH923" s="220"/>
      <c r="AI923" s="220"/>
      <c r="AJ923" s="220"/>
      <c r="AK923" s="343"/>
      <c r="AL923" s="344"/>
      <c r="AM923" s="220">
        <v>98.72</v>
      </c>
      <c r="AN923" s="220">
        <v>0</v>
      </c>
      <c r="AO923" s="220">
        <v>0</v>
      </c>
      <c r="AP923" s="220">
        <v>0</v>
      </c>
      <c r="AQ923" s="220">
        <v>0</v>
      </c>
      <c r="AR923" s="220"/>
      <c r="AS923" s="343"/>
      <c r="AT923" s="344"/>
      <c r="AU923" s="220">
        <v>98.72</v>
      </c>
      <c r="AV923" s="220">
        <v>0</v>
      </c>
      <c r="AW923" s="220">
        <v>0</v>
      </c>
      <c r="AX923" s="220">
        <v>0</v>
      </c>
      <c r="AY923" s="220">
        <v>0</v>
      </c>
      <c r="AZ923" s="220"/>
      <c r="BA923" s="208"/>
    </row>
    <row r="924" spans="1:53" x14ac:dyDescent="0.25">
      <c r="A924" s="219"/>
      <c r="B924" s="10" t="s">
        <v>432</v>
      </c>
      <c r="C924" s="10"/>
      <c r="D924" s="253">
        <v>8226</v>
      </c>
      <c r="E924" s="10">
        <v>1395</v>
      </c>
      <c r="F924" s="10">
        <v>625</v>
      </c>
      <c r="G924" s="10">
        <v>399</v>
      </c>
      <c r="H924" s="10">
        <v>293</v>
      </c>
      <c r="I924" s="10">
        <v>285</v>
      </c>
      <c r="J924" s="10"/>
      <c r="K924" s="343"/>
      <c r="L924" s="344"/>
      <c r="M924" s="10">
        <v>147733.35999999999</v>
      </c>
      <c r="N924" s="10">
        <v>71125.820000000007</v>
      </c>
      <c r="O924" s="10">
        <v>37113.22</v>
      </c>
      <c r="P924" s="10">
        <v>20363.29</v>
      </c>
      <c r="Q924" s="10">
        <v>260975.01</v>
      </c>
      <c r="R924" s="10"/>
      <c r="S924" s="343"/>
      <c r="T924" s="344"/>
      <c r="U924" s="10">
        <v>99</v>
      </c>
      <c r="V924" s="10">
        <v>48</v>
      </c>
      <c r="W924" s="10">
        <v>27</v>
      </c>
      <c r="X924" s="10">
        <v>15</v>
      </c>
      <c r="Y924" s="10">
        <v>192</v>
      </c>
      <c r="Z924" s="10"/>
      <c r="AA924" s="208"/>
      <c r="AB924" s="10" t="s">
        <v>490</v>
      </c>
      <c r="AC924" s="10"/>
      <c r="AD924" s="253">
        <v>8300</v>
      </c>
      <c r="AE924" s="220">
        <v>2</v>
      </c>
      <c r="AF924" s="220">
        <v>1</v>
      </c>
      <c r="AG924" s="220">
        <v>1</v>
      </c>
      <c r="AH924" s="220">
        <v>1</v>
      </c>
      <c r="AI924" s="220"/>
      <c r="AJ924" s="220"/>
      <c r="AK924" s="343"/>
      <c r="AL924" s="344"/>
      <c r="AM924" s="220">
        <v>168.34</v>
      </c>
      <c r="AN924" s="220">
        <v>23.72</v>
      </c>
      <c r="AO924" s="220">
        <v>22.01</v>
      </c>
      <c r="AP924" s="220">
        <v>21.47</v>
      </c>
      <c r="AQ924" s="220">
        <v>0</v>
      </c>
      <c r="AR924" s="220"/>
      <c r="AS924" s="343"/>
      <c r="AT924" s="344"/>
      <c r="AU924" s="220">
        <v>84.17</v>
      </c>
      <c r="AV924" s="220">
        <v>11.86</v>
      </c>
      <c r="AW924" s="220">
        <v>11.005000000000001</v>
      </c>
      <c r="AX924" s="220">
        <v>10.734999999999999</v>
      </c>
      <c r="AY924" s="220">
        <v>0</v>
      </c>
      <c r="AZ924" s="220"/>
      <c r="BA924" s="208"/>
    </row>
    <row r="925" spans="1:53" x14ac:dyDescent="0.25">
      <c r="A925" s="219"/>
      <c r="B925" s="10" t="s">
        <v>432</v>
      </c>
      <c r="C925" s="10"/>
      <c r="D925" s="253">
        <v>8319</v>
      </c>
      <c r="E925" s="10">
        <v>1</v>
      </c>
      <c r="F925" s="10"/>
      <c r="G925" s="10"/>
      <c r="H925" s="10"/>
      <c r="I925" s="10"/>
      <c r="J925" s="10"/>
      <c r="K925" s="343"/>
      <c r="L925" s="344"/>
      <c r="M925" s="10">
        <v>28.46</v>
      </c>
      <c r="N925" s="10">
        <v>0</v>
      </c>
      <c r="O925" s="10">
        <v>0</v>
      </c>
      <c r="P925" s="10">
        <v>0</v>
      </c>
      <c r="Q925" s="10">
        <v>0</v>
      </c>
      <c r="R925" s="10"/>
      <c r="S925" s="343"/>
      <c r="T925" s="344"/>
      <c r="U925" s="10">
        <v>28</v>
      </c>
      <c r="V925" s="10">
        <v>0</v>
      </c>
      <c r="W925" s="10">
        <v>0</v>
      </c>
      <c r="X925" s="10">
        <v>0</v>
      </c>
      <c r="Y925" s="10">
        <v>0</v>
      </c>
      <c r="Z925" s="10"/>
      <c r="AA925" s="208"/>
      <c r="AB925" s="10" t="s">
        <v>493</v>
      </c>
      <c r="AC925" s="10"/>
      <c r="AD925" s="253">
        <v>8243</v>
      </c>
      <c r="AE925" s="220">
        <v>49</v>
      </c>
      <c r="AF925" s="220">
        <v>34</v>
      </c>
      <c r="AG925" s="220">
        <v>29</v>
      </c>
      <c r="AH925" s="220">
        <v>25</v>
      </c>
      <c r="AI925" s="220">
        <v>25</v>
      </c>
      <c r="AJ925" s="220"/>
      <c r="AK925" s="343"/>
      <c r="AL925" s="344"/>
      <c r="AM925" s="220">
        <v>14032.67</v>
      </c>
      <c r="AN925" s="220">
        <v>11283.61</v>
      </c>
      <c r="AO925" s="220">
        <v>9641.65</v>
      </c>
      <c r="AP925" s="220">
        <v>5235.26</v>
      </c>
      <c r="AQ925" s="220">
        <v>29528.2</v>
      </c>
      <c r="AR925" s="220"/>
      <c r="AS925" s="343"/>
      <c r="AT925" s="344"/>
      <c r="AU925" s="220">
        <v>250.58339290000001</v>
      </c>
      <c r="AV925" s="220">
        <v>201.49303570000001</v>
      </c>
      <c r="AW925" s="220">
        <v>178.54907410000001</v>
      </c>
      <c r="AX925" s="220">
        <v>96.949259260000005</v>
      </c>
      <c r="AY925" s="220">
        <v>527.28928570000005</v>
      </c>
      <c r="AZ925" s="220"/>
      <c r="BA925" s="208"/>
    </row>
    <row r="926" spans="1:53" x14ac:dyDescent="0.25">
      <c r="A926" s="219"/>
      <c r="B926" s="10" t="s">
        <v>434</v>
      </c>
      <c r="C926" s="10"/>
      <c r="D926" s="253">
        <v>8230</v>
      </c>
      <c r="E926" s="10">
        <v>144</v>
      </c>
      <c r="F926" s="10">
        <v>87</v>
      </c>
      <c r="G926" s="10">
        <v>63</v>
      </c>
      <c r="H926" s="10">
        <v>56</v>
      </c>
      <c r="I926" s="10">
        <v>58</v>
      </c>
      <c r="J926" s="10"/>
      <c r="K926" s="343"/>
      <c r="L926" s="344"/>
      <c r="M926" s="10">
        <v>14592.42</v>
      </c>
      <c r="N926" s="10">
        <v>12134.64</v>
      </c>
      <c r="O926" s="10">
        <v>6310.69</v>
      </c>
      <c r="P926" s="10">
        <v>4945.12</v>
      </c>
      <c r="Q926" s="10">
        <v>59899.63</v>
      </c>
      <c r="R926" s="10"/>
      <c r="S926" s="343"/>
      <c r="T926" s="344"/>
      <c r="U926" s="10">
        <v>90</v>
      </c>
      <c r="V926" s="10">
        <v>75</v>
      </c>
      <c r="W926" s="10">
        <v>40</v>
      </c>
      <c r="X926" s="10">
        <v>31</v>
      </c>
      <c r="Y926" s="10">
        <v>379</v>
      </c>
      <c r="Z926" s="10"/>
      <c r="AA926" s="208"/>
      <c r="AB926" s="10" t="s">
        <v>494</v>
      </c>
      <c r="AC926" s="10"/>
      <c r="AD926" s="253">
        <v>8302</v>
      </c>
      <c r="AE926" s="220">
        <v>6</v>
      </c>
      <c r="AF926" s="220">
        <v>6</v>
      </c>
      <c r="AG926" s="220">
        <v>4</v>
      </c>
      <c r="AH926" s="220">
        <v>4</v>
      </c>
      <c r="AI926" s="220">
        <v>4</v>
      </c>
      <c r="AJ926" s="220"/>
      <c r="AK926" s="343"/>
      <c r="AL926" s="344"/>
      <c r="AM926" s="220">
        <v>431.62</v>
      </c>
      <c r="AN926" s="220">
        <v>292.14</v>
      </c>
      <c r="AO926" s="220">
        <v>680.6</v>
      </c>
      <c r="AP926" s="220">
        <v>509.48</v>
      </c>
      <c r="AQ926" s="220">
        <v>3420.69</v>
      </c>
      <c r="AR926" s="220"/>
      <c r="AS926" s="343"/>
      <c r="AT926" s="344"/>
      <c r="AU926" s="220">
        <v>53.952500000000001</v>
      </c>
      <c r="AV926" s="220">
        <v>36.517499999999998</v>
      </c>
      <c r="AW926" s="220">
        <v>85.075000000000003</v>
      </c>
      <c r="AX926" s="220">
        <v>63.685000000000002</v>
      </c>
      <c r="AY926" s="220">
        <v>427.58625000000001</v>
      </c>
      <c r="AZ926" s="220"/>
      <c r="BA926" s="208"/>
    </row>
    <row r="927" spans="1:53" x14ac:dyDescent="0.25">
      <c r="A927" s="219"/>
      <c r="B927" s="10" t="s">
        <v>435</v>
      </c>
      <c r="C927" s="10"/>
      <c r="D927" s="253">
        <v>8231</v>
      </c>
      <c r="E927" s="10">
        <v>70</v>
      </c>
      <c r="F927" s="10">
        <v>44</v>
      </c>
      <c r="G927" s="10">
        <v>37</v>
      </c>
      <c r="H927" s="10">
        <v>35</v>
      </c>
      <c r="I927" s="10">
        <v>32</v>
      </c>
      <c r="J927" s="10"/>
      <c r="K927" s="343"/>
      <c r="L927" s="344"/>
      <c r="M927" s="10">
        <v>13348.62</v>
      </c>
      <c r="N927" s="10">
        <v>7732.31</v>
      </c>
      <c r="O927" s="10">
        <v>6579.41</v>
      </c>
      <c r="P927" s="10">
        <v>7003.76</v>
      </c>
      <c r="Q927" s="10">
        <v>37470.28</v>
      </c>
      <c r="R927" s="10"/>
      <c r="S927" s="343"/>
      <c r="T927" s="344"/>
      <c r="U927" s="10">
        <v>152</v>
      </c>
      <c r="V927" s="10">
        <v>88</v>
      </c>
      <c r="W927" s="10">
        <v>80</v>
      </c>
      <c r="X927" s="10">
        <v>83</v>
      </c>
      <c r="Y927" s="10">
        <v>441</v>
      </c>
      <c r="Z927" s="10"/>
      <c r="AA927" s="208"/>
      <c r="AB927" s="10" t="s">
        <v>496</v>
      </c>
      <c r="AC927" s="10"/>
      <c r="AD927" s="253">
        <v>8230</v>
      </c>
      <c r="AE927" s="220">
        <v>19</v>
      </c>
      <c r="AF927" s="220">
        <v>10</v>
      </c>
      <c r="AG927" s="220">
        <v>5</v>
      </c>
      <c r="AH927" s="220">
        <v>4</v>
      </c>
      <c r="AI927" s="220">
        <v>4</v>
      </c>
      <c r="AJ927" s="220"/>
      <c r="AK927" s="343"/>
      <c r="AL927" s="344"/>
      <c r="AM927" s="220">
        <v>5231.1400000000003</v>
      </c>
      <c r="AN927" s="220">
        <v>1653.61</v>
      </c>
      <c r="AO927" s="220">
        <v>563.01</v>
      </c>
      <c r="AP927" s="220">
        <v>716.1</v>
      </c>
      <c r="AQ927" s="220">
        <v>777.12</v>
      </c>
      <c r="AR927" s="220"/>
      <c r="AS927" s="343"/>
      <c r="AT927" s="344"/>
      <c r="AU927" s="220">
        <v>261.55700000000002</v>
      </c>
      <c r="AV927" s="220">
        <v>82.680499999999995</v>
      </c>
      <c r="AW927" s="220">
        <v>29.632105259999999</v>
      </c>
      <c r="AX927" s="220">
        <v>37.689473679999999</v>
      </c>
      <c r="AY927" s="220">
        <v>40.901052630000002</v>
      </c>
      <c r="AZ927" s="220"/>
      <c r="BA927" s="208"/>
    </row>
    <row r="928" spans="1:53" x14ac:dyDescent="0.25">
      <c r="A928" s="219"/>
      <c r="B928" s="10" t="s">
        <v>440</v>
      </c>
      <c r="C928" s="10"/>
      <c r="D928" s="253">
        <v>8223</v>
      </c>
      <c r="E928" s="10">
        <v>100</v>
      </c>
      <c r="F928" s="10">
        <v>59</v>
      </c>
      <c r="G928" s="10">
        <v>40</v>
      </c>
      <c r="H928" s="10">
        <v>33</v>
      </c>
      <c r="I928" s="10">
        <v>42</v>
      </c>
      <c r="J928" s="10"/>
      <c r="K928" s="343"/>
      <c r="L928" s="344"/>
      <c r="M928" s="10">
        <v>18980.3</v>
      </c>
      <c r="N928" s="10">
        <v>13868.86</v>
      </c>
      <c r="O928" s="10">
        <v>12451.84</v>
      </c>
      <c r="P928" s="10">
        <v>4877.92</v>
      </c>
      <c r="Q928" s="10">
        <v>73554</v>
      </c>
      <c r="R928" s="10"/>
      <c r="S928" s="343"/>
      <c r="T928" s="344"/>
      <c r="U928" s="10">
        <v>157</v>
      </c>
      <c r="V928" s="10">
        <v>115</v>
      </c>
      <c r="W928" s="10">
        <v>106</v>
      </c>
      <c r="X928" s="10">
        <v>42</v>
      </c>
      <c r="Y928" s="10">
        <v>645</v>
      </c>
      <c r="Z928" s="10"/>
      <c r="AA928" s="208"/>
      <c r="AB928" s="10" t="s">
        <v>497</v>
      </c>
      <c r="AC928" s="10"/>
      <c r="AD928" s="253">
        <v>8051</v>
      </c>
      <c r="AE928" s="220">
        <v>1</v>
      </c>
      <c r="AF928" s="220">
        <v>1</v>
      </c>
      <c r="AG928" s="220">
        <v>1</v>
      </c>
      <c r="AH928" s="220"/>
      <c r="AI928" s="220"/>
      <c r="AJ928" s="220"/>
      <c r="AK928" s="343"/>
      <c r="AL928" s="344"/>
      <c r="AM928" s="220">
        <v>244</v>
      </c>
      <c r="AN928" s="220">
        <v>244</v>
      </c>
      <c r="AO928" s="220">
        <v>156.62</v>
      </c>
      <c r="AP928" s="220">
        <v>0</v>
      </c>
      <c r="AQ928" s="220">
        <v>0</v>
      </c>
      <c r="AR928" s="220"/>
      <c r="AS928" s="343"/>
      <c r="AT928" s="344"/>
      <c r="AU928" s="220">
        <v>244</v>
      </c>
      <c r="AV928" s="220">
        <v>244</v>
      </c>
      <c r="AW928" s="220">
        <v>156.62</v>
      </c>
      <c r="AX928" s="220">
        <v>0</v>
      </c>
      <c r="AY928" s="220">
        <v>0</v>
      </c>
      <c r="AZ928" s="220"/>
      <c r="BA928" s="208"/>
    </row>
    <row r="929" spans="1:53" x14ac:dyDescent="0.25">
      <c r="A929" s="219"/>
      <c r="B929" s="10" t="s">
        <v>440</v>
      </c>
      <c r="C929" s="10"/>
      <c r="D929" s="253">
        <v>8226</v>
      </c>
      <c r="E929" s="10">
        <v>1</v>
      </c>
      <c r="F929" s="10"/>
      <c r="G929" s="10"/>
      <c r="H929" s="10"/>
      <c r="I929" s="10"/>
      <c r="J929" s="10"/>
      <c r="K929" s="343"/>
      <c r="L929" s="344"/>
      <c r="M929" s="10">
        <v>84.85</v>
      </c>
      <c r="N929" s="10">
        <v>0</v>
      </c>
      <c r="O929" s="10">
        <v>0</v>
      </c>
      <c r="P929" s="10">
        <v>0</v>
      </c>
      <c r="Q929" s="10">
        <v>0</v>
      </c>
      <c r="R929" s="10"/>
      <c r="S929" s="343"/>
      <c r="T929" s="344"/>
      <c r="U929" s="10">
        <v>85</v>
      </c>
      <c r="V929" s="10">
        <v>0</v>
      </c>
      <c r="W929" s="10">
        <v>0</v>
      </c>
      <c r="X929" s="10">
        <v>0</v>
      </c>
      <c r="Y929" s="10">
        <v>0</v>
      </c>
      <c r="Z929" s="10"/>
      <c r="AA929" s="208"/>
      <c r="AB929" s="10" t="s">
        <v>497</v>
      </c>
      <c r="AC929" s="10"/>
      <c r="AD929" s="253">
        <v>8080</v>
      </c>
      <c r="AE929" s="220">
        <v>94</v>
      </c>
      <c r="AF929" s="220">
        <v>57</v>
      </c>
      <c r="AG929" s="220">
        <v>33</v>
      </c>
      <c r="AH929" s="220">
        <v>30</v>
      </c>
      <c r="AI929" s="220">
        <v>29</v>
      </c>
      <c r="AJ929" s="220"/>
      <c r="AK929" s="343"/>
      <c r="AL929" s="344"/>
      <c r="AM929" s="220">
        <v>85313.84</v>
      </c>
      <c r="AN929" s="220">
        <v>46461.52</v>
      </c>
      <c r="AO929" s="220">
        <v>6843.03</v>
      </c>
      <c r="AP929" s="220">
        <v>4809.2700000000004</v>
      </c>
      <c r="AQ929" s="220">
        <v>15619.76</v>
      </c>
      <c r="AR929" s="220"/>
      <c r="AS929" s="343"/>
      <c r="AT929" s="344"/>
      <c r="AU929" s="220">
        <v>836.41019610000001</v>
      </c>
      <c r="AV929" s="220">
        <v>455.50509799999998</v>
      </c>
      <c r="AW929" s="220">
        <v>70.546701029999994</v>
      </c>
      <c r="AX929" s="220">
        <v>49.580103090000001</v>
      </c>
      <c r="AY929" s="220">
        <v>157.77535349999999</v>
      </c>
      <c r="AZ929" s="220"/>
      <c r="BA929" s="208"/>
    </row>
    <row r="930" spans="1:53" x14ac:dyDescent="0.25">
      <c r="A930" s="219"/>
      <c r="B930" s="10" t="s">
        <v>441</v>
      </c>
      <c r="C930" s="10"/>
      <c r="D930" s="253">
        <v>8087</v>
      </c>
      <c r="E930" s="10">
        <v>175</v>
      </c>
      <c r="F930" s="10">
        <v>127</v>
      </c>
      <c r="G930" s="10">
        <v>98</v>
      </c>
      <c r="H930" s="10">
        <v>85</v>
      </c>
      <c r="I930" s="10">
        <v>84</v>
      </c>
      <c r="J930" s="10"/>
      <c r="K930" s="343"/>
      <c r="L930" s="344"/>
      <c r="M930" s="10">
        <v>25889.39</v>
      </c>
      <c r="N930" s="10">
        <v>24840.05</v>
      </c>
      <c r="O930" s="10">
        <v>14443.67</v>
      </c>
      <c r="P930" s="10">
        <v>10243.469999999999</v>
      </c>
      <c r="Q930" s="10">
        <v>112363.41</v>
      </c>
      <c r="R930" s="10"/>
      <c r="S930" s="343"/>
      <c r="T930" s="344"/>
      <c r="U930" s="10">
        <v>129</v>
      </c>
      <c r="V930" s="10">
        <v>124</v>
      </c>
      <c r="W930" s="10">
        <v>74</v>
      </c>
      <c r="X930" s="10">
        <v>53</v>
      </c>
      <c r="Y930" s="10">
        <v>585</v>
      </c>
      <c r="Z930" s="10"/>
      <c r="AA930" s="208"/>
      <c r="AB930" s="10" t="s">
        <v>500</v>
      </c>
      <c r="AC930" s="10"/>
      <c r="AD930" s="253">
        <v>8098</v>
      </c>
      <c r="AE930" s="220">
        <v>3</v>
      </c>
      <c r="AF930" s="220">
        <v>2</v>
      </c>
      <c r="AG930" s="220">
        <v>1</v>
      </c>
      <c r="AH930" s="220"/>
      <c r="AI930" s="220"/>
      <c r="AJ930" s="220"/>
      <c r="AK930" s="343"/>
      <c r="AL930" s="344"/>
      <c r="AM930" s="220">
        <v>373.17</v>
      </c>
      <c r="AN930" s="220">
        <v>34.1</v>
      </c>
      <c r="AO930" s="220">
        <v>21.25</v>
      </c>
      <c r="AP930" s="220">
        <v>0</v>
      </c>
      <c r="AQ930" s="220">
        <v>0</v>
      </c>
      <c r="AR930" s="220"/>
      <c r="AS930" s="343"/>
      <c r="AT930" s="344"/>
      <c r="AU930" s="220">
        <v>124.39</v>
      </c>
      <c r="AV930" s="220">
        <v>11.366666670000001</v>
      </c>
      <c r="AW930" s="220">
        <v>7.0833333329999997</v>
      </c>
      <c r="AX930" s="220">
        <v>0</v>
      </c>
      <c r="AY930" s="220">
        <v>0</v>
      </c>
      <c r="AZ930" s="220"/>
      <c r="BA930" s="208"/>
    </row>
    <row r="931" spans="1:53" x14ac:dyDescent="0.25">
      <c r="A931" s="219"/>
      <c r="B931" s="10" t="s">
        <v>443</v>
      </c>
      <c r="C931" s="10"/>
      <c r="D931" s="253">
        <v>8066</v>
      </c>
      <c r="E931" s="10">
        <v>723</v>
      </c>
      <c r="F931" s="10">
        <v>680</v>
      </c>
      <c r="G931" s="10">
        <v>590</v>
      </c>
      <c r="H931" s="10">
        <v>582</v>
      </c>
      <c r="I931" s="10">
        <v>618</v>
      </c>
      <c r="J931" s="10"/>
      <c r="K931" s="343"/>
      <c r="L931" s="344"/>
      <c r="M931" s="10">
        <v>148284.01</v>
      </c>
      <c r="N931" s="10">
        <v>141816.56</v>
      </c>
      <c r="O931" s="10">
        <v>109831.57</v>
      </c>
      <c r="P931" s="10">
        <v>79078.61</v>
      </c>
      <c r="Q931" s="10">
        <v>993813.32</v>
      </c>
      <c r="R931" s="10"/>
      <c r="S931" s="343"/>
      <c r="T931" s="344"/>
      <c r="U931" s="10">
        <v>152</v>
      </c>
      <c r="V931" s="10">
        <v>146</v>
      </c>
      <c r="W931" s="10">
        <v>117</v>
      </c>
      <c r="X931" s="10">
        <v>85</v>
      </c>
      <c r="Y931" s="10">
        <v>1070</v>
      </c>
      <c r="Z931" s="10"/>
      <c r="AA931" s="208"/>
      <c r="AB931" s="10" t="s">
        <v>502</v>
      </c>
      <c r="AC931" s="10"/>
      <c r="AD931" s="253">
        <v>8353</v>
      </c>
      <c r="AE931" s="220">
        <v>6</v>
      </c>
      <c r="AF931" s="220">
        <v>3</v>
      </c>
      <c r="AG931" s="220">
        <v>3</v>
      </c>
      <c r="AH931" s="220">
        <v>2</v>
      </c>
      <c r="AI931" s="220">
        <v>1</v>
      </c>
      <c r="AJ931" s="220"/>
      <c r="AK931" s="343"/>
      <c r="AL931" s="344"/>
      <c r="AM931" s="220">
        <v>2729.63</v>
      </c>
      <c r="AN931" s="220">
        <v>1466.14</v>
      </c>
      <c r="AO931" s="220">
        <v>52.79</v>
      </c>
      <c r="AP931" s="220">
        <v>43.93</v>
      </c>
      <c r="AQ931" s="220">
        <v>124.48</v>
      </c>
      <c r="AR931" s="220"/>
      <c r="AS931" s="343"/>
      <c r="AT931" s="344"/>
      <c r="AU931" s="220">
        <v>454.93833330000001</v>
      </c>
      <c r="AV931" s="220">
        <v>244.35666670000001</v>
      </c>
      <c r="AW931" s="220">
        <v>8.7983333330000004</v>
      </c>
      <c r="AX931" s="220">
        <v>8.7859999999999996</v>
      </c>
      <c r="AY931" s="220">
        <v>20.74666667</v>
      </c>
      <c r="AZ931" s="220"/>
      <c r="BA931" s="208"/>
    </row>
    <row r="932" spans="1:53" x14ac:dyDescent="0.25">
      <c r="A932" s="219"/>
      <c r="B932" s="10" t="s">
        <v>445</v>
      </c>
      <c r="C932" s="10"/>
      <c r="D932" s="253">
        <v>8067</v>
      </c>
      <c r="E932" s="10">
        <v>87</v>
      </c>
      <c r="F932" s="10">
        <v>60</v>
      </c>
      <c r="G932" s="10">
        <v>51</v>
      </c>
      <c r="H932" s="10">
        <v>47</v>
      </c>
      <c r="I932" s="10">
        <v>53</v>
      </c>
      <c r="J932" s="10"/>
      <c r="K932" s="343"/>
      <c r="L932" s="344"/>
      <c r="M932" s="10">
        <v>22651.97</v>
      </c>
      <c r="N932" s="10">
        <v>12828.62</v>
      </c>
      <c r="O932" s="10">
        <v>7331.16</v>
      </c>
      <c r="P932" s="10">
        <v>7233.73</v>
      </c>
      <c r="Q932" s="10">
        <v>88531.92</v>
      </c>
      <c r="R932" s="10"/>
      <c r="S932" s="343"/>
      <c r="T932" s="344"/>
      <c r="U932" s="10">
        <v>204</v>
      </c>
      <c r="V932" s="10">
        <v>116</v>
      </c>
      <c r="W932" s="10">
        <v>68</v>
      </c>
      <c r="X932" s="10">
        <v>68</v>
      </c>
      <c r="Y932" s="10">
        <v>820</v>
      </c>
      <c r="Z932" s="10"/>
      <c r="AA932" s="208"/>
      <c r="AB932" s="10" t="s">
        <v>504</v>
      </c>
      <c r="AC932" s="10"/>
      <c r="AD932" s="253">
        <v>8008</v>
      </c>
      <c r="AE932" s="220">
        <v>19</v>
      </c>
      <c r="AF932" s="220">
        <v>12</v>
      </c>
      <c r="AG932" s="220">
        <v>11</v>
      </c>
      <c r="AH932" s="220">
        <v>9</v>
      </c>
      <c r="AI932" s="220">
        <v>8</v>
      </c>
      <c r="AJ932" s="220"/>
      <c r="AK932" s="343"/>
      <c r="AL932" s="344"/>
      <c r="AM932" s="220">
        <v>2804.12</v>
      </c>
      <c r="AN932" s="220">
        <v>2308.3200000000002</v>
      </c>
      <c r="AO932" s="220">
        <v>2586.58</v>
      </c>
      <c r="AP932" s="220">
        <v>2331.21</v>
      </c>
      <c r="AQ932" s="220">
        <v>7860.73</v>
      </c>
      <c r="AR932" s="220"/>
      <c r="AS932" s="343"/>
      <c r="AT932" s="344"/>
      <c r="AU932" s="220">
        <v>133.52952379999999</v>
      </c>
      <c r="AV932" s="220">
        <v>109.92</v>
      </c>
      <c r="AW932" s="220">
        <v>136.13578949999999</v>
      </c>
      <c r="AX932" s="220">
        <v>122.6952632</v>
      </c>
      <c r="AY932" s="220">
        <v>393.03649999999999</v>
      </c>
      <c r="AZ932" s="220"/>
      <c r="BA932" s="208"/>
    </row>
    <row r="933" spans="1:53" x14ac:dyDescent="0.25">
      <c r="A933" s="219"/>
      <c r="B933" s="10" t="s">
        <v>448</v>
      </c>
      <c r="C933" s="10"/>
      <c r="D933" s="253">
        <v>8069</v>
      </c>
      <c r="E933" s="10">
        <v>711</v>
      </c>
      <c r="F933" s="10">
        <v>606</v>
      </c>
      <c r="G933" s="10">
        <v>536</v>
      </c>
      <c r="H933" s="10">
        <v>501</v>
      </c>
      <c r="I933" s="10">
        <v>589</v>
      </c>
      <c r="J933" s="10"/>
      <c r="K933" s="343"/>
      <c r="L933" s="344"/>
      <c r="M933" s="10">
        <v>164571.74</v>
      </c>
      <c r="N933" s="10">
        <v>138018.72</v>
      </c>
      <c r="O933" s="10">
        <v>106229.89</v>
      </c>
      <c r="P933" s="10">
        <v>90324.92</v>
      </c>
      <c r="Q933" s="10">
        <v>1065922.0900000001</v>
      </c>
      <c r="R933" s="10"/>
      <c r="S933" s="343"/>
      <c r="T933" s="344"/>
      <c r="U933" s="10">
        <v>179</v>
      </c>
      <c r="V933" s="10">
        <v>150</v>
      </c>
      <c r="W933" s="10">
        <v>120</v>
      </c>
      <c r="X933" s="10">
        <v>104</v>
      </c>
      <c r="Y933" s="10">
        <v>1235</v>
      </c>
      <c r="Z933" s="10"/>
      <c r="AA933" s="208"/>
      <c r="AB933" s="10" t="s">
        <v>504</v>
      </c>
      <c r="AC933" s="10"/>
      <c r="AD933" s="253">
        <v>8050</v>
      </c>
      <c r="AE933" s="220">
        <v>1</v>
      </c>
      <c r="AF933" s="220">
        <v>1</v>
      </c>
      <c r="AG933" s="220">
        <v>1</v>
      </c>
      <c r="AH933" s="220">
        <v>1</v>
      </c>
      <c r="AI933" s="220">
        <v>1</v>
      </c>
      <c r="AJ933" s="220"/>
      <c r="AK933" s="343"/>
      <c r="AL933" s="344"/>
      <c r="AM933" s="220">
        <v>19.12</v>
      </c>
      <c r="AN933" s="220">
        <v>20.93</v>
      </c>
      <c r="AO933" s="220">
        <v>17.55</v>
      </c>
      <c r="AP933" s="220">
        <v>17.55</v>
      </c>
      <c r="AQ933" s="220">
        <v>126.61</v>
      </c>
      <c r="AR933" s="220"/>
      <c r="AS933" s="343"/>
      <c r="AT933" s="344"/>
      <c r="AU933" s="220">
        <v>19.12</v>
      </c>
      <c r="AV933" s="220">
        <v>20.93</v>
      </c>
      <c r="AW933" s="220">
        <v>17.55</v>
      </c>
      <c r="AX933" s="220">
        <v>17.55</v>
      </c>
      <c r="AY933" s="220">
        <v>126.61</v>
      </c>
      <c r="AZ933" s="220"/>
      <c r="BA933" s="208"/>
    </row>
    <row r="934" spans="1:53" x14ac:dyDescent="0.25">
      <c r="A934" s="219"/>
      <c r="B934" s="10" t="s">
        <v>449</v>
      </c>
      <c r="C934" s="10"/>
      <c r="D934" s="253">
        <v>8070</v>
      </c>
      <c r="E934" s="10">
        <v>896</v>
      </c>
      <c r="F934" s="10">
        <v>675</v>
      </c>
      <c r="G934" s="10">
        <v>570</v>
      </c>
      <c r="H934" s="10">
        <v>513</v>
      </c>
      <c r="I934" s="10">
        <v>598</v>
      </c>
      <c r="J934" s="10"/>
      <c r="K934" s="343"/>
      <c r="L934" s="344"/>
      <c r="M934" s="10">
        <v>187766.08</v>
      </c>
      <c r="N934" s="10">
        <v>130183.14</v>
      </c>
      <c r="O934" s="10">
        <v>89629.64</v>
      </c>
      <c r="P934" s="10">
        <v>64044.34</v>
      </c>
      <c r="Q934" s="10">
        <v>848244.46</v>
      </c>
      <c r="R934" s="10"/>
      <c r="S934" s="343"/>
      <c r="T934" s="344"/>
      <c r="U934" s="10">
        <v>164</v>
      </c>
      <c r="V934" s="10">
        <v>114</v>
      </c>
      <c r="W934" s="10">
        <v>82</v>
      </c>
      <c r="X934" s="10">
        <v>60</v>
      </c>
      <c r="Y934" s="10">
        <v>785</v>
      </c>
      <c r="Z934" s="10"/>
      <c r="AA934" s="208"/>
      <c r="AB934" s="10" t="s">
        <v>506</v>
      </c>
      <c r="AC934" s="10"/>
      <c r="AD934" s="253">
        <v>8081</v>
      </c>
      <c r="AE934" s="220">
        <v>147</v>
      </c>
      <c r="AF934" s="220">
        <v>64</v>
      </c>
      <c r="AG934" s="220">
        <v>46</v>
      </c>
      <c r="AH934" s="220">
        <v>31</v>
      </c>
      <c r="AI934" s="220">
        <v>25</v>
      </c>
      <c r="AJ934" s="220"/>
      <c r="AK934" s="343"/>
      <c r="AL934" s="344"/>
      <c r="AM934" s="220">
        <v>57258.09</v>
      </c>
      <c r="AN934" s="220">
        <v>14286.05</v>
      </c>
      <c r="AO934" s="220">
        <v>7737.39</v>
      </c>
      <c r="AP934" s="220">
        <v>5898.38</v>
      </c>
      <c r="AQ934" s="220">
        <v>37923.64</v>
      </c>
      <c r="AR934" s="220"/>
      <c r="AS934" s="343"/>
      <c r="AT934" s="344"/>
      <c r="AU934" s="220">
        <v>381.72059999999999</v>
      </c>
      <c r="AV934" s="220">
        <v>95.240333329999999</v>
      </c>
      <c r="AW934" s="220">
        <v>54.107622380000002</v>
      </c>
      <c r="AX934" s="220">
        <v>41.247412590000003</v>
      </c>
      <c r="AY934" s="220">
        <v>268.96198579999998</v>
      </c>
      <c r="AZ934" s="220"/>
      <c r="BA934" s="208"/>
    </row>
    <row r="935" spans="1:53" x14ac:dyDescent="0.25">
      <c r="A935" s="219"/>
      <c r="B935" s="10" t="s">
        <v>453</v>
      </c>
      <c r="C935" s="10"/>
      <c r="D935" s="253">
        <v>8270</v>
      </c>
      <c r="E935" s="10">
        <v>83</v>
      </c>
      <c r="F935" s="10">
        <v>58</v>
      </c>
      <c r="G935" s="10">
        <v>41</v>
      </c>
      <c r="H935" s="10">
        <v>33</v>
      </c>
      <c r="I935" s="10">
        <v>32</v>
      </c>
      <c r="J935" s="10"/>
      <c r="K935" s="343"/>
      <c r="L935" s="344"/>
      <c r="M935" s="10">
        <v>18536.21</v>
      </c>
      <c r="N935" s="10">
        <v>16740.77</v>
      </c>
      <c r="O935" s="10">
        <v>11407.06</v>
      </c>
      <c r="P935" s="10">
        <v>6267.83</v>
      </c>
      <c r="Q935" s="10">
        <v>90567.43</v>
      </c>
      <c r="R935" s="10"/>
      <c r="S935" s="343"/>
      <c r="T935" s="344"/>
      <c r="U935" s="10">
        <v>197</v>
      </c>
      <c r="V935" s="10">
        <v>178</v>
      </c>
      <c r="W935" s="10">
        <v>127</v>
      </c>
      <c r="X935" s="10">
        <v>70</v>
      </c>
      <c r="Y935" s="10">
        <v>1006</v>
      </c>
      <c r="Z935" s="10"/>
      <c r="AA935" s="208"/>
      <c r="AB935" s="10" t="s">
        <v>506</v>
      </c>
      <c r="AC935" s="10"/>
      <c r="AD935" s="253">
        <v>8088</v>
      </c>
      <c r="AE935" s="220">
        <v>1</v>
      </c>
      <c r="AF935" s="220"/>
      <c r="AG935" s="220"/>
      <c r="AH935" s="220"/>
      <c r="AI935" s="220"/>
      <c r="AJ935" s="220"/>
      <c r="AK935" s="343"/>
      <c r="AL935" s="344"/>
      <c r="AM935" s="220">
        <v>21.7</v>
      </c>
      <c r="AN935" s="220">
        <v>0</v>
      </c>
      <c r="AO935" s="220">
        <v>0</v>
      </c>
      <c r="AP935" s="220">
        <v>0</v>
      </c>
      <c r="AQ935" s="220">
        <v>0</v>
      </c>
      <c r="AR935" s="220"/>
      <c r="AS935" s="343"/>
      <c r="AT935" s="344"/>
      <c r="AU935" s="220">
        <v>21.7</v>
      </c>
      <c r="AV935" s="220">
        <v>0</v>
      </c>
      <c r="AW935" s="220">
        <v>0</v>
      </c>
      <c r="AX935" s="220">
        <v>0</v>
      </c>
      <c r="AY935" s="220">
        <v>0</v>
      </c>
      <c r="AZ935" s="220"/>
      <c r="BA935" s="208"/>
    </row>
    <row r="936" spans="1:53" x14ac:dyDescent="0.25">
      <c r="A936" s="219"/>
      <c r="B936" s="10" t="s">
        <v>456</v>
      </c>
      <c r="C936" s="10"/>
      <c r="D936" s="253">
        <v>8069</v>
      </c>
      <c r="E936" s="10">
        <v>1</v>
      </c>
      <c r="F936" s="10"/>
      <c r="G936" s="10"/>
      <c r="H936" s="10"/>
      <c r="I936" s="10"/>
      <c r="J936" s="10"/>
      <c r="K936" s="343"/>
      <c r="L936" s="344"/>
      <c r="M936" s="10">
        <v>248.18</v>
      </c>
      <c r="N936" s="10">
        <v>0</v>
      </c>
      <c r="O936" s="10">
        <v>0</v>
      </c>
      <c r="P936" s="10">
        <v>0</v>
      </c>
      <c r="Q936" s="10">
        <v>0</v>
      </c>
      <c r="R936" s="10"/>
      <c r="S936" s="343"/>
      <c r="T936" s="344"/>
      <c r="U936" s="10">
        <v>248</v>
      </c>
      <c r="V936" s="10">
        <v>0</v>
      </c>
      <c r="W936" s="10">
        <v>0</v>
      </c>
      <c r="X936" s="10">
        <v>0</v>
      </c>
      <c r="Y936" s="10">
        <v>0</v>
      </c>
      <c r="Z936" s="10"/>
      <c r="AA936" s="208"/>
      <c r="AB936" s="10" t="s">
        <v>508</v>
      </c>
      <c r="AC936" s="10"/>
      <c r="AD936" s="253">
        <v>8201</v>
      </c>
      <c r="AE936" s="220">
        <v>2</v>
      </c>
      <c r="AF936" s="220">
        <v>1</v>
      </c>
      <c r="AG936" s="220">
        <v>1</v>
      </c>
      <c r="AH936" s="220">
        <v>1</v>
      </c>
      <c r="AI936" s="220">
        <v>1</v>
      </c>
      <c r="AJ936" s="220"/>
      <c r="AK936" s="343"/>
      <c r="AL936" s="344"/>
      <c r="AM936" s="220">
        <v>62.85</v>
      </c>
      <c r="AN936" s="220">
        <v>343.76</v>
      </c>
      <c r="AO936" s="220">
        <v>335.14</v>
      </c>
      <c r="AP936" s="220">
        <v>275.72000000000003</v>
      </c>
      <c r="AQ936" s="220">
        <v>346.66</v>
      </c>
      <c r="AR936" s="220"/>
      <c r="AS936" s="343"/>
      <c r="AT936" s="344"/>
      <c r="AU936" s="220">
        <v>20.95</v>
      </c>
      <c r="AV936" s="220">
        <v>114.58666669999999</v>
      </c>
      <c r="AW936" s="220">
        <v>111.7133333</v>
      </c>
      <c r="AX936" s="220">
        <v>91.906666670000007</v>
      </c>
      <c r="AY936" s="220">
        <v>115.55333330000001</v>
      </c>
      <c r="AZ936" s="220"/>
      <c r="BA936" s="208"/>
    </row>
    <row r="937" spans="1:53" x14ac:dyDescent="0.25">
      <c r="A937" s="219"/>
      <c r="B937" s="10" t="s">
        <v>456</v>
      </c>
      <c r="C937" s="10"/>
      <c r="D937" s="253">
        <v>8098</v>
      </c>
      <c r="E937" s="10">
        <v>30</v>
      </c>
      <c r="F937" s="10">
        <v>20</v>
      </c>
      <c r="G937" s="10">
        <v>13</v>
      </c>
      <c r="H937" s="10">
        <v>9</v>
      </c>
      <c r="I937" s="10">
        <v>11</v>
      </c>
      <c r="J937" s="10"/>
      <c r="K937" s="343"/>
      <c r="L937" s="344"/>
      <c r="M937" s="10">
        <v>5271.97</v>
      </c>
      <c r="N937" s="10">
        <v>2826.66</v>
      </c>
      <c r="O937" s="10">
        <v>1239.6099999999999</v>
      </c>
      <c r="P937" s="10">
        <v>881.8</v>
      </c>
      <c r="Q937" s="10">
        <v>18491.189999999999</v>
      </c>
      <c r="R937" s="10"/>
      <c r="S937" s="343"/>
      <c r="T937" s="344"/>
      <c r="U937" s="10">
        <v>155</v>
      </c>
      <c r="V937" s="10">
        <v>83</v>
      </c>
      <c r="W937" s="10">
        <v>38</v>
      </c>
      <c r="X937" s="10">
        <v>27</v>
      </c>
      <c r="Y937" s="10">
        <v>560</v>
      </c>
      <c r="Z937" s="10"/>
      <c r="AA937" s="208"/>
      <c r="AB937" s="10" t="s">
        <v>508</v>
      </c>
      <c r="AC937" s="10"/>
      <c r="AD937" s="253">
        <v>8205</v>
      </c>
      <c r="AE937" s="220">
        <v>26</v>
      </c>
      <c r="AF937" s="220">
        <v>9</v>
      </c>
      <c r="AG937" s="220">
        <v>6</v>
      </c>
      <c r="AH937" s="220">
        <v>4</v>
      </c>
      <c r="AI937" s="220">
        <v>4</v>
      </c>
      <c r="AJ937" s="220"/>
      <c r="AK937" s="343"/>
      <c r="AL937" s="344"/>
      <c r="AM937" s="220">
        <v>4618.82</v>
      </c>
      <c r="AN937" s="220">
        <v>1439.21</v>
      </c>
      <c r="AO937" s="220">
        <v>235.19</v>
      </c>
      <c r="AP937" s="220">
        <v>176.63</v>
      </c>
      <c r="AQ937" s="220">
        <v>798.51</v>
      </c>
      <c r="AR937" s="220"/>
      <c r="AS937" s="343"/>
      <c r="AT937" s="344"/>
      <c r="AU937" s="220">
        <v>177.64692310000001</v>
      </c>
      <c r="AV937" s="220">
        <v>55.354230770000001</v>
      </c>
      <c r="AW937" s="220">
        <v>9.4076000000000004</v>
      </c>
      <c r="AX937" s="220">
        <v>7.3595833329999998</v>
      </c>
      <c r="AY937" s="220">
        <v>31.9404</v>
      </c>
      <c r="AZ937" s="220"/>
      <c r="BA937" s="208"/>
    </row>
    <row r="938" spans="1:53" x14ac:dyDescent="0.25">
      <c r="A938" s="219"/>
      <c r="B938" s="10" t="s">
        <v>458</v>
      </c>
      <c r="C938" s="10"/>
      <c r="D938" s="253">
        <v>8021</v>
      </c>
      <c r="E938" s="10">
        <v>1110</v>
      </c>
      <c r="F938" s="10">
        <v>801</v>
      </c>
      <c r="G938" s="10">
        <v>699</v>
      </c>
      <c r="H938" s="10">
        <v>630</v>
      </c>
      <c r="I938" s="10">
        <v>754</v>
      </c>
      <c r="J938" s="10"/>
      <c r="K938" s="343"/>
      <c r="L938" s="344"/>
      <c r="M938" s="10">
        <v>150540.6</v>
      </c>
      <c r="N938" s="10">
        <v>131205.59</v>
      </c>
      <c r="O938" s="10">
        <v>89726.16</v>
      </c>
      <c r="P938" s="10">
        <v>70699.45</v>
      </c>
      <c r="Q938" s="10">
        <v>840980.49</v>
      </c>
      <c r="R938" s="10"/>
      <c r="S938" s="343"/>
      <c r="T938" s="344"/>
      <c r="U938" s="10">
        <v>102</v>
      </c>
      <c r="V938" s="10">
        <v>89</v>
      </c>
      <c r="W938" s="10">
        <v>65</v>
      </c>
      <c r="X938" s="10">
        <v>51</v>
      </c>
      <c r="Y938" s="10">
        <v>596</v>
      </c>
      <c r="Z938" s="10"/>
      <c r="AA938" s="208"/>
      <c r="AB938" s="10" t="s">
        <v>509</v>
      </c>
      <c r="AC938" s="10"/>
      <c r="AD938" s="253">
        <v>8083</v>
      </c>
      <c r="AE938" s="220">
        <v>5</v>
      </c>
      <c r="AF938" s="220">
        <v>2</v>
      </c>
      <c r="AG938" s="220">
        <v>3</v>
      </c>
      <c r="AH938" s="220">
        <v>1</v>
      </c>
      <c r="AI938" s="220">
        <v>1</v>
      </c>
      <c r="AJ938" s="220"/>
      <c r="AK938" s="343"/>
      <c r="AL938" s="344"/>
      <c r="AM938" s="220">
        <v>396.89</v>
      </c>
      <c r="AN938" s="220">
        <v>101.2</v>
      </c>
      <c r="AO938" s="220">
        <v>140.03</v>
      </c>
      <c r="AP938" s="220">
        <v>80.59</v>
      </c>
      <c r="AQ938" s="220">
        <v>103.35</v>
      </c>
      <c r="AR938" s="220"/>
      <c r="AS938" s="343"/>
      <c r="AT938" s="344"/>
      <c r="AU938" s="220">
        <v>79.378</v>
      </c>
      <c r="AV938" s="220">
        <v>20.239999999999998</v>
      </c>
      <c r="AW938" s="220">
        <v>35.0075</v>
      </c>
      <c r="AX938" s="220">
        <v>16.117999999999999</v>
      </c>
      <c r="AY938" s="220">
        <v>20.67</v>
      </c>
      <c r="AZ938" s="220"/>
      <c r="BA938" s="208"/>
    </row>
    <row r="939" spans="1:53" x14ac:dyDescent="0.25">
      <c r="A939" s="219"/>
      <c r="B939" s="10" t="s">
        <v>460</v>
      </c>
      <c r="C939" s="10"/>
      <c r="D939" s="253">
        <v>8021</v>
      </c>
      <c r="E939" s="10">
        <v>1</v>
      </c>
      <c r="F939" s="10"/>
      <c r="G939" s="10"/>
      <c r="H939" s="10"/>
      <c r="I939" s="10"/>
      <c r="J939" s="10"/>
      <c r="K939" s="343"/>
      <c r="L939" s="344"/>
      <c r="M939" s="10">
        <v>0.03</v>
      </c>
      <c r="N939" s="10">
        <v>0</v>
      </c>
      <c r="O939" s="10">
        <v>0</v>
      </c>
      <c r="P939" s="10"/>
      <c r="Q939" s="10">
        <v>0</v>
      </c>
      <c r="R939" s="10"/>
      <c r="S939" s="343"/>
      <c r="T939" s="344"/>
      <c r="U939" s="10">
        <v>0</v>
      </c>
      <c r="V939" s="10">
        <v>0</v>
      </c>
      <c r="W939" s="10">
        <v>0</v>
      </c>
      <c r="X939" s="10"/>
      <c r="Y939" s="10">
        <v>0</v>
      </c>
      <c r="Z939" s="10"/>
      <c r="AA939" s="208"/>
      <c r="AB939" s="10" t="s">
        <v>510</v>
      </c>
      <c r="AC939" s="10"/>
      <c r="AD939" s="253">
        <v>8244</v>
      </c>
      <c r="AE939" s="220">
        <v>79</v>
      </c>
      <c r="AF939" s="220">
        <v>53</v>
      </c>
      <c r="AG939" s="220">
        <v>36</v>
      </c>
      <c r="AH939" s="220">
        <v>26</v>
      </c>
      <c r="AI939" s="220">
        <v>19</v>
      </c>
      <c r="AJ939" s="220"/>
      <c r="AK939" s="343"/>
      <c r="AL939" s="344"/>
      <c r="AM939" s="220">
        <v>25288.38</v>
      </c>
      <c r="AN939" s="220">
        <v>9896.74</v>
      </c>
      <c r="AO939" s="220">
        <v>6758.25</v>
      </c>
      <c r="AP939" s="220">
        <v>2190.21</v>
      </c>
      <c r="AQ939" s="220">
        <v>5081.1499999999996</v>
      </c>
      <c r="AR939" s="220"/>
      <c r="AS939" s="343"/>
      <c r="AT939" s="344"/>
      <c r="AU939" s="220">
        <v>312.20222219999999</v>
      </c>
      <c r="AV939" s="220">
        <v>122.1819753</v>
      </c>
      <c r="AW939" s="220">
        <v>87.769480520000002</v>
      </c>
      <c r="AX939" s="220">
        <v>28.818552629999999</v>
      </c>
      <c r="AY939" s="220">
        <v>68.664189190000002</v>
      </c>
      <c r="AZ939" s="220"/>
      <c r="BA939" s="208"/>
    </row>
    <row r="940" spans="1:53" x14ac:dyDescent="0.25">
      <c r="A940" s="219"/>
      <c r="B940" s="10" t="s">
        <v>461</v>
      </c>
      <c r="C940" s="10"/>
      <c r="D940" s="253">
        <v>8201</v>
      </c>
      <c r="E940" s="10">
        <v>79</v>
      </c>
      <c r="F940" s="10">
        <v>51</v>
      </c>
      <c r="G940" s="10">
        <v>44</v>
      </c>
      <c r="H940" s="10">
        <v>36</v>
      </c>
      <c r="I940" s="10">
        <v>45</v>
      </c>
      <c r="J940" s="10"/>
      <c r="K940" s="343"/>
      <c r="L940" s="344"/>
      <c r="M940" s="10">
        <v>16457.689999999999</v>
      </c>
      <c r="N940" s="10">
        <v>6677.32</v>
      </c>
      <c r="O940" s="10">
        <v>5362.03</v>
      </c>
      <c r="P940" s="10">
        <v>4337.7700000000004</v>
      </c>
      <c r="Q940" s="10">
        <v>59036.54</v>
      </c>
      <c r="R940" s="10"/>
      <c r="S940" s="343"/>
      <c r="T940" s="344"/>
      <c r="U940" s="10">
        <v>173</v>
      </c>
      <c r="V940" s="10">
        <v>70</v>
      </c>
      <c r="W940" s="10">
        <v>58</v>
      </c>
      <c r="X940" s="10">
        <v>49</v>
      </c>
      <c r="Y940" s="10">
        <v>635</v>
      </c>
      <c r="Z940" s="10"/>
      <c r="AA940" s="208"/>
      <c r="AB940" s="10" t="s">
        <v>512</v>
      </c>
      <c r="AC940" s="10"/>
      <c r="AD940" s="253">
        <v>8245</v>
      </c>
      <c r="AE940" s="220">
        <v>7</v>
      </c>
      <c r="AF940" s="220">
        <v>3</v>
      </c>
      <c r="AG940" s="220">
        <v>3</v>
      </c>
      <c r="AH940" s="220">
        <v>2</v>
      </c>
      <c r="AI940" s="220">
        <v>1</v>
      </c>
      <c r="AJ940" s="220"/>
      <c r="AK940" s="343"/>
      <c r="AL940" s="344"/>
      <c r="AM940" s="220">
        <v>498.07</v>
      </c>
      <c r="AN940" s="220">
        <v>617.76</v>
      </c>
      <c r="AO940" s="220">
        <v>334.35</v>
      </c>
      <c r="AP940" s="220">
        <v>166.25</v>
      </c>
      <c r="AQ940" s="220">
        <v>23.05</v>
      </c>
      <c r="AR940" s="220"/>
      <c r="AS940" s="343"/>
      <c r="AT940" s="344"/>
      <c r="AU940" s="220">
        <v>71.152857139999995</v>
      </c>
      <c r="AV940" s="220">
        <v>88.251428570000002</v>
      </c>
      <c r="AW940" s="220">
        <v>47.764285710000003</v>
      </c>
      <c r="AX940" s="220">
        <v>23.75</v>
      </c>
      <c r="AY940" s="220">
        <v>3.292857143</v>
      </c>
      <c r="AZ940" s="220"/>
      <c r="BA940" s="208"/>
    </row>
    <row r="941" spans="1:53" x14ac:dyDescent="0.25">
      <c r="A941" s="219"/>
      <c r="B941" s="10" t="s">
        <v>463</v>
      </c>
      <c r="C941" s="10"/>
      <c r="D941" s="253">
        <v>8071</v>
      </c>
      <c r="E941" s="10">
        <v>576</v>
      </c>
      <c r="F941" s="10">
        <v>387</v>
      </c>
      <c r="G941" s="10">
        <v>297</v>
      </c>
      <c r="H941" s="10">
        <v>243</v>
      </c>
      <c r="I941" s="10">
        <v>279</v>
      </c>
      <c r="J941" s="10"/>
      <c r="K941" s="343"/>
      <c r="L941" s="344"/>
      <c r="M941" s="10">
        <v>76211.37</v>
      </c>
      <c r="N941" s="10">
        <v>56626.62</v>
      </c>
      <c r="O941" s="10">
        <v>40050.03</v>
      </c>
      <c r="P941" s="10">
        <v>27525.99</v>
      </c>
      <c r="Q941" s="10">
        <v>320744.96000000002</v>
      </c>
      <c r="R941" s="10"/>
      <c r="S941" s="343"/>
      <c r="T941" s="344"/>
      <c r="U941" s="10">
        <v>114</v>
      </c>
      <c r="V941" s="10">
        <v>85</v>
      </c>
      <c r="W941" s="10">
        <v>63</v>
      </c>
      <c r="X941" s="10">
        <v>43</v>
      </c>
      <c r="Y941" s="10">
        <v>505</v>
      </c>
      <c r="Z941" s="10"/>
      <c r="AA941" s="208"/>
      <c r="AB941" s="10" t="s">
        <v>515</v>
      </c>
      <c r="AC941" s="10"/>
      <c r="AD941" s="253">
        <v>8062</v>
      </c>
      <c r="AE941" s="220">
        <v>1</v>
      </c>
      <c r="AF941" s="220">
        <v>1</v>
      </c>
      <c r="AG941" s="220">
        <v>1</v>
      </c>
      <c r="AH941" s="220">
        <v>1</v>
      </c>
      <c r="AI941" s="220">
        <v>1</v>
      </c>
      <c r="AJ941" s="220"/>
      <c r="AK941" s="343"/>
      <c r="AL941" s="344"/>
      <c r="AM941" s="220">
        <v>11.2</v>
      </c>
      <c r="AN941" s="220">
        <v>16.23</v>
      </c>
      <c r="AO941" s="220">
        <v>13.69</v>
      </c>
      <c r="AP941" s="220">
        <v>43.88</v>
      </c>
      <c r="AQ941" s="220">
        <v>37.619999999999997</v>
      </c>
      <c r="AR941" s="220"/>
      <c r="AS941" s="343"/>
      <c r="AT941" s="344"/>
      <c r="AU941" s="220">
        <v>11.2</v>
      </c>
      <c r="AV941" s="220">
        <v>16.23</v>
      </c>
      <c r="AW941" s="220">
        <v>13.69</v>
      </c>
      <c r="AX941" s="220">
        <v>43.88</v>
      </c>
      <c r="AY941" s="220">
        <v>37.619999999999997</v>
      </c>
      <c r="AZ941" s="220"/>
      <c r="BA941" s="208"/>
    </row>
    <row r="942" spans="1:53" x14ac:dyDescent="0.25">
      <c r="A942" s="219"/>
      <c r="B942" s="10" t="s">
        <v>465</v>
      </c>
      <c r="C942" s="10"/>
      <c r="D942" s="253">
        <v>8318</v>
      </c>
      <c r="E942" s="10">
        <v>1</v>
      </c>
      <c r="F942" s="10"/>
      <c r="G942" s="10"/>
      <c r="H942" s="10"/>
      <c r="I942" s="10"/>
      <c r="J942" s="10"/>
      <c r="K942" s="343"/>
      <c r="L942" s="344"/>
      <c r="M942" s="10">
        <v>68.39</v>
      </c>
      <c r="N942" s="10">
        <v>0</v>
      </c>
      <c r="O942" s="10">
        <v>0</v>
      </c>
      <c r="P942" s="10">
        <v>0</v>
      </c>
      <c r="Q942" s="10">
        <v>0</v>
      </c>
      <c r="R942" s="10"/>
      <c r="S942" s="343"/>
      <c r="T942" s="344"/>
      <c r="U942" s="10">
        <v>68</v>
      </c>
      <c r="V942" s="10">
        <v>0</v>
      </c>
      <c r="W942" s="10">
        <v>0</v>
      </c>
      <c r="X942" s="10">
        <v>0</v>
      </c>
      <c r="Y942" s="10">
        <v>0</v>
      </c>
      <c r="Z942" s="10"/>
      <c r="AA942" s="208"/>
      <c r="AB942" s="10" t="s">
        <v>517</v>
      </c>
      <c r="AC942" s="10"/>
      <c r="AD942" s="253">
        <v>8246</v>
      </c>
      <c r="AE942" s="220">
        <v>3</v>
      </c>
      <c r="AF942" s="220">
        <v>2</v>
      </c>
      <c r="AG942" s="220">
        <v>1</v>
      </c>
      <c r="AH942" s="220"/>
      <c r="AI942" s="220"/>
      <c r="AJ942" s="220"/>
      <c r="AK942" s="343"/>
      <c r="AL942" s="344"/>
      <c r="AM942" s="220">
        <v>143.88999999999999</v>
      </c>
      <c r="AN942" s="220">
        <v>54.74</v>
      </c>
      <c r="AO942" s="220">
        <v>33.869999999999997</v>
      </c>
      <c r="AP942" s="220">
        <v>0</v>
      </c>
      <c r="AQ942" s="220">
        <v>0</v>
      </c>
      <c r="AR942" s="220"/>
      <c r="AS942" s="343"/>
      <c r="AT942" s="344"/>
      <c r="AU942" s="220">
        <v>47.963333329999998</v>
      </c>
      <c r="AV942" s="220">
        <v>18.24666667</v>
      </c>
      <c r="AW942" s="220">
        <v>11.29</v>
      </c>
      <c r="AX942" s="220">
        <v>0</v>
      </c>
      <c r="AY942" s="220">
        <v>0</v>
      </c>
      <c r="AZ942" s="220"/>
      <c r="BA942" s="208"/>
    </row>
    <row r="943" spans="1:53" x14ac:dyDescent="0.25">
      <c r="A943" s="219"/>
      <c r="B943" s="10" t="s">
        <v>467</v>
      </c>
      <c r="C943" s="10"/>
      <c r="D943" s="253">
        <v>8232</v>
      </c>
      <c r="E943" s="10">
        <v>2394</v>
      </c>
      <c r="F943" s="10">
        <v>1828</v>
      </c>
      <c r="G943" s="10">
        <v>1516</v>
      </c>
      <c r="H943" s="10">
        <v>1297</v>
      </c>
      <c r="I943" s="10">
        <v>1619</v>
      </c>
      <c r="J943" s="10"/>
      <c r="K943" s="343"/>
      <c r="L943" s="344"/>
      <c r="M943" s="10">
        <v>372498.65</v>
      </c>
      <c r="N943" s="10">
        <v>332577.98</v>
      </c>
      <c r="O943" s="10">
        <v>217759.02</v>
      </c>
      <c r="P943" s="10">
        <v>131116.70000000001</v>
      </c>
      <c r="Q943" s="10">
        <v>2058494.69</v>
      </c>
      <c r="R943" s="10"/>
      <c r="S943" s="343"/>
      <c r="T943" s="344"/>
      <c r="U943" s="10">
        <v>127</v>
      </c>
      <c r="V943" s="10">
        <v>113</v>
      </c>
      <c r="W943" s="10">
        <v>76</v>
      </c>
      <c r="X943" s="10">
        <v>47</v>
      </c>
      <c r="Y943" s="10">
        <v>733</v>
      </c>
      <c r="Z943" s="10"/>
      <c r="AA943" s="208"/>
      <c r="AB943" s="10" t="s">
        <v>652</v>
      </c>
      <c r="AC943" s="10"/>
      <c r="AD943" s="253">
        <v>8088</v>
      </c>
      <c r="AE943" s="220">
        <v>2</v>
      </c>
      <c r="AF943" s="220">
        <v>2</v>
      </c>
      <c r="AG943" s="220">
        <v>1</v>
      </c>
      <c r="AH943" s="220"/>
      <c r="AI943" s="220"/>
      <c r="AJ943" s="220"/>
      <c r="AK943" s="343"/>
      <c r="AL943" s="344"/>
      <c r="AM943" s="220">
        <v>832.53</v>
      </c>
      <c r="AN943" s="220">
        <v>807.21</v>
      </c>
      <c r="AO943" s="220">
        <v>655.45</v>
      </c>
      <c r="AP943" s="220">
        <v>0</v>
      </c>
      <c r="AQ943" s="220">
        <v>0</v>
      </c>
      <c r="AR943" s="220"/>
      <c r="AS943" s="343"/>
      <c r="AT943" s="344"/>
      <c r="AU943" s="220">
        <v>416.26499999999999</v>
      </c>
      <c r="AV943" s="220">
        <v>403.60500000000002</v>
      </c>
      <c r="AW943" s="220">
        <v>327.72500000000002</v>
      </c>
      <c r="AX943" s="220">
        <v>0</v>
      </c>
      <c r="AY943" s="220">
        <v>0</v>
      </c>
      <c r="AZ943" s="220"/>
      <c r="BA943" s="208"/>
    </row>
    <row r="944" spans="1:53" x14ac:dyDescent="0.25">
      <c r="A944" s="219"/>
      <c r="B944" s="10" t="s">
        <v>469</v>
      </c>
      <c r="C944" s="10"/>
      <c r="D944" s="253">
        <v>8201</v>
      </c>
      <c r="E944" s="10">
        <v>1</v>
      </c>
      <c r="F944" s="10">
        <v>1</v>
      </c>
      <c r="G944" s="10">
        <v>1</v>
      </c>
      <c r="H944" s="10">
        <v>1</v>
      </c>
      <c r="I944" s="10">
        <v>1</v>
      </c>
      <c r="J944" s="10"/>
      <c r="K944" s="343"/>
      <c r="L944" s="344"/>
      <c r="M944" s="10">
        <v>57.42</v>
      </c>
      <c r="N944" s="10">
        <v>153.93</v>
      </c>
      <c r="O944" s="10">
        <v>74.099999999999994</v>
      </c>
      <c r="P944" s="10">
        <v>34</v>
      </c>
      <c r="Q944" s="10">
        <v>692.2</v>
      </c>
      <c r="R944" s="10"/>
      <c r="S944" s="343"/>
      <c r="T944" s="344"/>
      <c r="U944" s="10">
        <v>57</v>
      </c>
      <c r="V944" s="10">
        <v>154</v>
      </c>
      <c r="W944" s="10">
        <v>74</v>
      </c>
      <c r="X944" s="10">
        <v>34</v>
      </c>
      <c r="Y944" s="10">
        <v>692</v>
      </c>
      <c r="Z944" s="10"/>
      <c r="AA944" s="208"/>
      <c r="AB944" s="10" t="s">
        <v>521</v>
      </c>
      <c r="AC944" s="10"/>
      <c r="AD944" s="253">
        <v>8092</v>
      </c>
      <c r="AE944" s="220">
        <v>2</v>
      </c>
      <c r="AF944" s="220">
        <v>1</v>
      </c>
      <c r="AG944" s="220">
        <v>1</v>
      </c>
      <c r="AH944" s="220">
        <v>1</v>
      </c>
      <c r="AI944" s="220">
        <v>2</v>
      </c>
      <c r="AJ944" s="220"/>
      <c r="AK944" s="343"/>
      <c r="AL944" s="344"/>
      <c r="AM944" s="220">
        <v>1453.76</v>
      </c>
      <c r="AN944" s="220">
        <v>1304.7</v>
      </c>
      <c r="AO944" s="220">
        <v>1433.14</v>
      </c>
      <c r="AP944" s="220">
        <v>380.09</v>
      </c>
      <c r="AQ944" s="220">
        <v>8063.88</v>
      </c>
      <c r="AR944" s="220"/>
      <c r="AS944" s="343"/>
      <c r="AT944" s="344"/>
      <c r="AU944" s="220">
        <v>484.58666670000002</v>
      </c>
      <c r="AV944" s="220">
        <v>434.9</v>
      </c>
      <c r="AW944" s="220">
        <v>477.71333329999999</v>
      </c>
      <c r="AX944" s="220">
        <v>126.69666669999999</v>
      </c>
      <c r="AY944" s="220">
        <v>2687.96</v>
      </c>
      <c r="AZ944" s="220"/>
      <c r="BA944" s="208"/>
    </row>
    <row r="945" spans="1:53" x14ac:dyDescent="0.25">
      <c r="A945" s="219"/>
      <c r="B945" s="10" t="s">
        <v>469</v>
      </c>
      <c r="C945" s="10"/>
      <c r="D945" s="253">
        <v>8240</v>
      </c>
      <c r="E945" s="10">
        <v>204</v>
      </c>
      <c r="F945" s="10">
        <v>123</v>
      </c>
      <c r="G945" s="10">
        <v>94</v>
      </c>
      <c r="H945" s="10">
        <v>79</v>
      </c>
      <c r="I945" s="10">
        <v>99</v>
      </c>
      <c r="J945" s="10"/>
      <c r="K945" s="343"/>
      <c r="L945" s="344"/>
      <c r="M945" s="10">
        <v>28049.49</v>
      </c>
      <c r="N945" s="10">
        <v>23110.09</v>
      </c>
      <c r="O945" s="10">
        <v>14289.91</v>
      </c>
      <c r="P945" s="10">
        <v>10426.74</v>
      </c>
      <c r="Q945" s="10">
        <v>153870.35</v>
      </c>
      <c r="R945" s="10"/>
      <c r="S945" s="343"/>
      <c r="T945" s="344"/>
      <c r="U945" s="10">
        <v>115</v>
      </c>
      <c r="V945" s="10">
        <v>95</v>
      </c>
      <c r="W945" s="10">
        <v>63</v>
      </c>
      <c r="X945" s="10">
        <v>46</v>
      </c>
      <c r="Y945" s="10">
        <v>672</v>
      </c>
      <c r="Z945" s="10"/>
      <c r="AA945" s="208"/>
      <c r="AB945" s="10" t="s">
        <v>523</v>
      </c>
      <c r="AC945" s="10"/>
      <c r="AD945" s="253">
        <v>8234</v>
      </c>
      <c r="AE945" s="220">
        <v>7</v>
      </c>
      <c r="AF945" s="220">
        <v>2</v>
      </c>
      <c r="AG945" s="220">
        <v>2</v>
      </c>
      <c r="AH945" s="220">
        <v>2</v>
      </c>
      <c r="AI945" s="220">
        <v>2</v>
      </c>
      <c r="AJ945" s="220"/>
      <c r="AK945" s="343"/>
      <c r="AL945" s="344"/>
      <c r="AM945" s="220">
        <v>481.48</v>
      </c>
      <c r="AN945" s="220">
        <v>38.18</v>
      </c>
      <c r="AO945" s="220">
        <v>103.96</v>
      </c>
      <c r="AP945" s="220">
        <v>79.69</v>
      </c>
      <c r="AQ945" s="220">
        <v>550.12</v>
      </c>
      <c r="AR945" s="220"/>
      <c r="AS945" s="343"/>
      <c r="AT945" s="344"/>
      <c r="AU945" s="220">
        <v>60.185000000000002</v>
      </c>
      <c r="AV945" s="220">
        <v>4.7725</v>
      </c>
      <c r="AW945" s="220">
        <v>14.851428569999999</v>
      </c>
      <c r="AX945" s="220">
        <v>13.28166667</v>
      </c>
      <c r="AY945" s="220">
        <v>78.588571430000002</v>
      </c>
      <c r="AZ945" s="220"/>
      <c r="BA945" s="208"/>
    </row>
    <row r="946" spans="1:53" x14ac:dyDescent="0.25">
      <c r="A946" s="219"/>
      <c r="B946" s="10" t="s">
        <v>469</v>
      </c>
      <c r="C946" s="10"/>
      <c r="D946" s="253">
        <v>8241</v>
      </c>
      <c r="E946" s="10">
        <v>1</v>
      </c>
      <c r="F946" s="10">
        <v>1</v>
      </c>
      <c r="G946" s="10"/>
      <c r="H946" s="10"/>
      <c r="I946" s="10"/>
      <c r="J946" s="10"/>
      <c r="K946" s="343"/>
      <c r="L946" s="344"/>
      <c r="M946" s="10">
        <v>5</v>
      </c>
      <c r="N946" s="10">
        <v>7.46</v>
      </c>
      <c r="O946" s="10">
        <v>0</v>
      </c>
      <c r="P946" s="10">
        <v>0</v>
      </c>
      <c r="Q946" s="10">
        <v>0</v>
      </c>
      <c r="R946" s="10"/>
      <c r="S946" s="343"/>
      <c r="T946" s="344"/>
      <c r="U946" s="10">
        <v>5</v>
      </c>
      <c r="V946" s="10">
        <v>7</v>
      </c>
      <c r="W946" s="10">
        <v>0</v>
      </c>
      <c r="X946" s="10">
        <v>0</v>
      </c>
      <c r="Y946" s="10">
        <v>0</v>
      </c>
      <c r="Z946" s="10"/>
      <c r="AA946" s="208"/>
      <c r="AB946" s="10" t="s">
        <v>524</v>
      </c>
      <c r="AC946" s="10"/>
      <c r="AD946" s="253">
        <v>8247</v>
      </c>
      <c r="AE946" s="220">
        <v>26</v>
      </c>
      <c r="AF946" s="220">
        <v>19</v>
      </c>
      <c r="AG946" s="220">
        <v>11</v>
      </c>
      <c r="AH946" s="220">
        <v>6</v>
      </c>
      <c r="AI946" s="220">
        <v>5</v>
      </c>
      <c r="AJ946" s="220"/>
      <c r="AK946" s="343"/>
      <c r="AL946" s="344"/>
      <c r="AM946" s="220">
        <v>4978.51</v>
      </c>
      <c r="AN946" s="220">
        <v>1676.82</v>
      </c>
      <c r="AO946" s="220">
        <v>1056.45</v>
      </c>
      <c r="AP946" s="220">
        <v>984.8</v>
      </c>
      <c r="AQ946" s="220">
        <v>5495.4</v>
      </c>
      <c r="AR946" s="220"/>
      <c r="AS946" s="343"/>
      <c r="AT946" s="344"/>
      <c r="AU946" s="220">
        <v>171.67275860000001</v>
      </c>
      <c r="AV946" s="220">
        <v>57.821379309999998</v>
      </c>
      <c r="AW946" s="220">
        <v>48.020454549999997</v>
      </c>
      <c r="AX946" s="220">
        <v>46.8952381</v>
      </c>
      <c r="AY946" s="220">
        <v>261.68571429999997</v>
      </c>
      <c r="AZ946" s="220"/>
      <c r="BA946" s="208"/>
    </row>
    <row r="947" spans="1:53" x14ac:dyDescent="0.25">
      <c r="A947" s="219"/>
      <c r="B947" s="10" t="s">
        <v>471</v>
      </c>
      <c r="C947" s="10"/>
      <c r="D947" s="253">
        <v>8348</v>
      </c>
      <c r="E947" s="10">
        <v>30</v>
      </c>
      <c r="F947" s="10">
        <v>26</v>
      </c>
      <c r="G947" s="10">
        <v>24</v>
      </c>
      <c r="H947" s="10">
        <v>21</v>
      </c>
      <c r="I947" s="10">
        <v>27</v>
      </c>
      <c r="J947" s="10"/>
      <c r="K947" s="343"/>
      <c r="L947" s="344"/>
      <c r="M947" s="10">
        <v>5070.9399999999996</v>
      </c>
      <c r="N947" s="10">
        <v>4586.8999999999996</v>
      </c>
      <c r="O947" s="10">
        <v>4382.29</v>
      </c>
      <c r="P947" s="10">
        <v>2758.39</v>
      </c>
      <c r="Q947" s="10">
        <v>62435.24</v>
      </c>
      <c r="R947" s="10"/>
      <c r="S947" s="343"/>
      <c r="T947" s="344"/>
      <c r="U947" s="10">
        <v>133</v>
      </c>
      <c r="V947" s="10">
        <v>121</v>
      </c>
      <c r="W947" s="10">
        <v>115</v>
      </c>
      <c r="X947" s="10">
        <v>73</v>
      </c>
      <c r="Y947" s="10">
        <v>1643</v>
      </c>
      <c r="Z947" s="10"/>
      <c r="AA947" s="208"/>
      <c r="AB947" s="10" t="s">
        <v>526</v>
      </c>
      <c r="AC947" s="10"/>
      <c r="AD947" s="253">
        <v>8302</v>
      </c>
      <c r="AE947" s="220">
        <v>2</v>
      </c>
      <c r="AF947" s="220">
        <v>2</v>
      </c>
      <c r="AG947" s="220">
        <v>2</v>
      </c>
      <c r="AH947" s="220">
        <v>1</v>
      </c>
      <c r="AI947" s="220">
        <v>1</v>
      </c>
      <c r="AJ947" s="220"/>
      <c r="AK947" s="343"/>
      <c r="AL947" s="344"/>
      <c r="AM947" s="220">
        <v>507.98</v>
      </c>
      <c r="AN947" s="220">
        <v>545.51</v>
      </c>
      <c r="AO947" s="220">
        <v>324.49</v>
      </c>
      <c r="AP947" s="220">
        <v>167.45</v>
      </c>
      <c r="AQ947" s="220">
        <v>853.5</v>
      </c>
      <c r="AR947" s="220"/>
      <c r="AS947" s="343"/>
      <c r="AT947" s="344"/>
      <c r="AU947" s="220">
        <v>253.99</v>
      </c>
      <c r="AV947" s="220">
        <v>272.755</v>
      </c>
      <c r="AW947" s="220">
        <v>162.245</v>
      </c>
      <c r="AX947" s="220">
        <v>83.724999999999994</v>
      </c>
      <c r="AY947" s="220">
        <v>426.75</v>
      </c>
      <c r="AZ947" s="220"/>
      <c r="BA947" s="208"/>
    </row>
    <row r="948" spans="1:53" x14ac:dyDescent="0.25">
      <c r="A948" s="219"/>
      <c r="B948" s="10" t="s">
        <v>473</v>
      </c>
      <c r="C948" s="10"/>
      <c r="D948" s="253">
        <v>8349</v>
      </c>
      <c r="E948" s="10">
        <v>135</v>
      </c>
      <c r="F948" s="10">
        <v>110</v>
      </c>
      <c r="G948" s="10">
        <v>98</v>
      </c>
      <c r="H948" s="10">
        <v>105</v>
      </c>
      <c r="I948" s="10">
        <v>109</v>
      </c>
      <c r="J948" s="10"/>
      <c r="K948" s="343"/>
      <c r="L948" s="344"/>
      <c r="M948" s="10">
        <v>27811.05</v>
      </c>
      <c r="N948" s="10">
        <v>21264.03</v>
      </c>
      <c r="O948" s="10">
        <v>26545.66</v>
      </c>
      <c r="P948" s="10">
        <v>14115.41</v>
      </c>
      <c r="Q948" s="10">
        <v>170433.44</v>
      </c>
      <c r="R948" s="10"/>
      <c r="S948" s="343"/>
      <c r="T948" s="344"/>
      <c r="U948" s="10">
        <v>145</v>
      </c>
      <c r="V948" s="10">
        <v>111</v>
      </c>
      <c r="W948" s="10">
        <v>146</v>
      </c>
      <c r="X948" s="10">
        <v>75</v>
      </c>
      <c r="Y948" s="10">
        <v>921</v>
      </c>
      <c r="Z948" s="10"/>
      <c r="AA948" s="208"/>
      <c r="AB948" s="10" t="s">
        <v>527</v>
      </c>
      <c r="AC948" s="10"/>
      <c r="AD948" s="253">
        <v>8084</v>
      </c>
      <c r="AE948" s="220">
        <v>28</v>
      </c>
      <c r="AF948" s="220">
        <v>18</v>
      </c>
      <c r="AG948" s="220">
        <v>16</v>
      </c>
      <c r="AH948" s="220">
        <v>10</v>
      </c>
      <c r="AI948" s="220">
        <v>10</v>
      </c>
      <c r="AJ948" s="220"/>
      <c r="AK948" s="343"/>
      <c r="AL948" s="344"/>
      <c r="AM948" s="220">
        <v>3680.5</v>
      </c>
      <c r="AN948" s="220">
        <v>2792.2</v>
      </c>
      <c r="AO948" s="220">
        <v>2771.62</v>
      </c>
      <c r="AP948" s="220">
        <v>2872.31</v>
      </c>
      <c r="AQ948" s="220">
        <v>2565.23</v>
      </c>
      <c r="AR948" s="220"/>
      <c r="AS948" s="343"/>
      <c r="AT948" s="344"/>
      <c r="AU948" s="220">
        <v>118.7258065</v>
      </c>
      <c r="AV948" s="220">
        <v>90.07096774</v>
      </c>
      <c r="AW948" s="220">
        <v>92.387333330000004</v>
      </c>
      <c r="AX948" s="220">
        <v>95.743666669999996</v>
      </c>
      <c r="AY948" s="220">
        <v>82.749354839999995</v>
      </c>
      <c r="AZ948" s="220"/>
      <c r="BA948" s="208"/>
    </row>
    <row r="949" spans="1:53" x14ac:dyDescent="0.25">
      <c r="A949" s="219"/>
      <c r="B949" s="10" t="s">
        <v>474</v>
      </c>
      <c r="C949" s="10"/>
      <c r="D949" s="253">
        <v>8241</v>
      </c>
      <c r="E949" s="10">
        <v>89</v>
      </c>
      <c r="F949" s="10">
        <v>32</v>
      </c>
      <c r="G949" s="10">
        <v>28</v>
      </c>
      <c r="H949" s="10">
        <v>26</v>
      </c>
      <c r="I949" s="10">
        <v>32</v>
      </c>
      <c r="J949" s="10"/>
      <c r="K949" s="343"/>
      <c r="L949" s="344"/>
      <c r="M949" s="10">
        <v>21735.3</v>
      </c>
      <c r="N949" s="10">
        <v>8838.6299999999992</v>
      </c>
      <c r="O949" s="10">
        <v>8131.37</v>
      </c>
      <c r="P949" s="10">
        <v>4719.93</v>
      </c>
      <c r="Q949" s="10">
        <v>63819.93</v>
      </c>
      <c r="R949" s="10"/>
      <c r="S949" s="343"/>
      <c r="T949" s="344"/>
      <c r="U949" s="10">
        <v>220</v>
      </c>
      <c r="V949" s="10">
        <v>89</v>
      </c>
      <c r="W949" s="10">
        <v>87</v>
      </c>
      <c r="X949" s="10">
        <v>53</v>
      </c>
      <c r="Y949" s="10">
        <v>672</v>
      </c>
      <c r="Z949" s="10"/>
      <c r="AA949" s="208"/>
      <c r="AB949" s="10" t="s">
        <v>528</v>
      </c>
      <c r="AC949" s="10"/>
      <c r="AD949" s="253">
        <v>8248</v>
      </c>
      <c r="AE949" s="220">
        <v>5</v>
      </c>
      <c r="AF949" s="220">
        <v>2</v>
      </c>
      <c r="AG949" s="220">
        <v>1</v>
      </c>
      <c r="AH949" s="220">
        <v>1</v>
      </c>
      <c r="AI949" s="220">
        <v>1</v>
      </c>
      <c r="AJ949" s="220"/>
      <c r="AK949" s="343"/>
      <c r="AL949" s="344"/>
      <c r="AM949" s="220">
        <v>89.43</v>
      </c>
      <c r="AN949" s="220">
        <v>103.53</v>
      </c>
      <c r="AO949" s="220">
        <v>65</v>
      </c>
      <c r="AP949" s="220">
        <v>65</v>
      </c>
      <c r="AQ949" s="220">
        <v>15</v>
      </c>
      <c r="AR949" s="220"/>
      <c r="AS949" s="343"/>
      <c r="AT949" s="344"/>
      <c r="AU949" s="220">
        <v>12.77571429</v>
      </c>
      <c r="AV949" s="220">
        <v>14.79</v>
      </c>
      <c r="AW949" s="220">
        <v>16.25</v>
      </c>
      <c r="AX949" s="220">
        <v>16.25</v>
      </c>
      <c r="AY949" s="220">
        <v>3.75</v>
      </c>
      <c r="AZ949" s="220"/>
      <c r="BA949" s="208"/>
    </row>
    <row r="950" spans="1:53" x14ac:dyDescent="0.25">
      <c r="A950" s="219"/>
      <c r="B950" s="10" t="s">
        <v>475</v>
      </c>
      <c r="C950" s="10"/>
      <c r="D950" s="253">
        <v>8072</v>
      </c>
      <c r="E950" s="10">
        <v>3</v>
      </c>
      <c r="F950" s="10">
        <v>1</v>
      </c>
      <c r="G950" s="10">
        <v>1</v>
      </c>
      <c r="H950" s="10">
        <v>1</v>
      </c>
      <c r="I950" s="10">
        <v>1</v>
      </c>
      <c r="J950" s="10"/>
      <c r="K950" s="343"/>
      <c r="L950" s="344"/>
      <c r="M950" s="10">
        <v>180.92</v>
      </c>
      <c r="N950" s="10">
        <v>6.92</v>
      </c>
      <c r="O950" s="10">
        <v>5.96</v>
      </c>
      <c r="P950" s="10">
        <v>5.39</v>
      </c>
      <c r="Q950" s="10">
        <v>60.2</v>
      </c>
      <c r="R950" s="10"/>
      <c r="S950" s="343"/>
      <c r="T950" s="344"/>
      <c r="U950" s="10">
        <v>60</v>
      </c>
      <c r="V950" s="10">
        <v>2</v>
      </c>
      <c r="W950" s="10">
        <v>6</v>
      </c>
      <c r="X950" s="10">
        <v>5</v>
      </c>
      <c r="Y950" s="10">
        <v>60</v>
      </c>
      <c r="Z950" s="10"/>
      <c r="AA950" s="208"/>
      <c r="AB950" s="10" t="s">
        <v>530</v>
      </c>
      <c r="AC950" s="10"/>
      <c r="AD950" s="253">
        <v>8008</v>
      </c>
      <c r="AE950" s="220">
        <v>16</v>
      </c>
      <c r="AF950" s="220">
        <v>11</v>
      </c>
      <c r="AG950" s="220">
        <v>6</v>
      </c>
      <c r="AH950" s="220">
        <v>2</v>
      </c>
      <c r="AI950" s="220">
        <v>1</v>
      </c>
      <c r="AJ950" s="220"/>
      <c r="AK950" s="343"/>
      <c r="AL950" s="344"/>
      <c r="AM950" s="220">
        <v>2544.73</v>
      </c>
      <c r="AN950" s="220">
        <v>1226.74</v>
      </c>
      <c r="AO950" s="220">
        <v>922.54</v>
      </c>
      <c r="AP950" s="220">
        <v>854.58</v>
      </c>
      <c r="AQ950" s="220">
        <v>4129.24</v>
      </c>
      <c r="AR950" s="220"/>
      <c r="AS950" s="343"/>
      <c r="AT950" s="344"/>
      <c r="AU950" s="220">
        <v>159.045625</v>
      </c>
      <c r="AV950" s="220">
        <v>76.671250000000001</v>
      </c>
      <c r="AW950" s="220">
        <v>61.502666670000004</v>
      </c>
      <c r="AX950" s="220">
        <v>61.041428570000001</v>
      </c>
      <c r="AY950" s="220">
        <v>294.94571430000002</v>
      </c>
      <c r="AZ950" s="220"/>
      <c r="BA950" s="208"/>
    </row>
    <row r="951" spans="1:53" x14ac:dyDescent="0.25">
      <c r="A951" s="219"/>
      <c r="B951" s="10" t="s">
        <v>650</v>
      </c>
      <c r="C951" s="10"/>
      <c r="D951" s="253">
        <v>8072</v>
      </c>
      <c r="E951" s="10">
        <v>134</v>
      </c>
      <c r="F951" s="10">
        <v>91</v>
      </c>
      <c r="G951" s="10">
        <v>78</v>
      </c>
      <c r="H951" s="10">
        <v>68</v>
      </c>
      <c r="I951" s="10">
        <v>70</v>
      </c>
      <c r="J951" s="10"/>
      <c r="K951" s="343"/>
      <c r="L951" s="344"/>
      <c r="M951" s="10">
        <v>33782.15</v>
      </c>
      <c r="N951" s="10">
        <v>25876.68</v>
      </c>
      <c r="O951" s="10">
        <v>20908.439999999999</v>
      </c>
      <c r="P951" s="10">
        <v>13058.34</v>
      </c>
      <c r="Q951" s="10">
        <v>126571.41</v>
      </c>
      <c r="R951" s="10"/>
      <c r="S951" s="343"/>
      <c r="T951" s="344"/>
      <c r="U951" s="10">
        <v>212</v>
      </c>
      <c r="V951" s="10">
        <v>163</v>
      </c>
      <c r="W951" s="10">
        <v>135</v>
      </c>
      <c r="X951" s="10">
        <v>84</v>
      </c>
      <c r="Y951" s="10">
        <v>833</v>
      </c>
      <c r="Z951" s="10"/>
      <c r="AA951" s="208"/>
      <c r="AB951" s="10" t="s">
        <v>531</v>
      </c>
      <c r="AC951" s="10"/>
      <c r="AD951" s="253">
        <v>8210</v>
      </c>
      <c r="AE951" s="220">
        <v>21</v>
      </c>
      <c r="AF951" s="220">
        <v>5</v>
      </c>
      <c r="AG951" s="220">
        <v>7</v>
      </c>
      <c r="AH951" s="220">
        <v>7</v>
      </c>
      <c r="AI951" s="220">
        <v>8</v>
      </c>
      <c r="AJ951" s="220"/>
      <c r="AK951" s="343"/>
      <c r="AL951" s="344"/>
      <c r="AM951" s="220">
        <v>17838.45</v>
      </c>
      <c r="AN951" s="220">
        <v>102.51</v>
      </c>
      <c r="AO951" s="220">
        <v>3286.08</v>
      </c>
      <c r="AP951" s="220">
        <v>2759.54</v>
      </c>
      <c r="AQ951" s="220">
        <v>20205.810000000001</v>
      </c>
      <c r="AR951" s="220"/>
      <c r="AS951" s="343"/>
      <c r="AT951" s="344"/>
      <c r="AU951" s="220">
        <v>810.83863640000004</v>
      </c>
      <c r="AV951" s="220">
        <v>4.6595454549999999</v>
      </c>
      <c r="AW951" s="220">
        <v>156.47999999999999</v>
      </c>
      <c r="AX951" s="220">
        <v>131.40666669999999</v>
      </c>
      <c r="AY951" s="220">
        <v>918.44590909999999</v>
      </c>
      <c r="AZ951" s="220"/>
      <c r="BA951" s="208"/>
    </row>
    <row r="952" spans="1:53" x14ac:dyDescent="0.25">
      <c r="A952" s="219"/>
      <c r="B952" s="10" t="s">
        <v>480</v>
      </c>
      <c r="C952" s="10"/>
      <c r="D952" s="253">
        <v>8350</v>
      </c>
      <c r="E952" s="10">
        <v>95</v>
      </c>
      <c r="F952" s="10">
        <v>54</v>
      </c>
      <c r="G952" s="10">
        <v>52</v>
      </c>
      <c r="H952" s="10">
        <v>41</v>
      </c>
      <c r="I952" s="10">
        <v>40</v>
      </c>
      <c r="J952" s="10"/>
      <c r="K952" s="343"/>
      <c r="L952" s="344"/>
      <c r="M952" s="10">
        <v>19145.37</v>
      </c>
      <c r="N952" s="10">
        <v>11592.47</v>
      </c>
      <c r="O952" s="10">
        <v>10756.34</v>
      </c>
      <c r="P952" s="10">
        <v>6984.84</v>
      </c>
      <c r="Q952" s="10">
        <v>66511.81</v>
      </c>
      <c r="R952" s="10"/>
      <c r="S952" s="343"/>
      <c r="T952" s="344"/>
      <c r="U952" s="10">
        <v>176</v>
      </c>
      <c r="V952" s="10">
        <v>106</v>
      </c>
      <c r="W952" s="10">
        <v>101</v>
      </c>
      <c r="X952" s="10">
        <v>67</v>
      </c>
      <c r="Y952" s="10">
        <v>627</v>
      </c>
      <c r="Z952" s="10"/>
      <c r="AA952" s="208"/>
      <c r="AB952" s="10" t="s">
        <v>532</v>
      </c>
      <c r="AC952" s="10"/>
      <c r="AD952" s="253">
        <v>8085</v>
      </c>
      <c r="AE952" s="220">
        <v>88</v>
      </c>
      <c r="AF952" s="220">
        <v>51</v>
      </c>
      <c r="AG952" s="220">
        <v>37</v>
      </c>
      <c r="AH952" s="220">
        <v>30</v>
      </c>
      <c r="AI952" s="220">
        <v>26</v>
      </c>
      <c r="AJ952" s="220"/>
      <c r="AK952" s="343"/>
      <c r="AL952" s="344"/>
      <c r="AM952" s="220">
        <v>137753.29</v>
      </c>
      <c r="AN952" s="220">
        <v>31230.560000000001</v>
      </c>
      <c r="AO952" s="220">
        <v>7749.18</v>
      </c>
      <c r="AP952" s="220">
        <v>35556.35</v>
      </c>
      <c r="AQ952" s="220">
        <v>27816.9</v>
      </c>
      <c r="AR952" s="220"/>
      <c r="AS952" s="343"/>
      <c r="AT952" s="344"/>
      <c r="AU952" s="220">
        <v>1513.772418</v>
      </c>
      <c r="AV952" s="220">
        <v>343.19296700000001</v>
      </c>
      <c r="AW952" s="220">
        <v>89.071034479999994</v>
      </c>
      <c r="AX952" s="220">
        <v>413.44593020000002</v>
      </c>
      <c r="AY952" s="220">
        <v>316.10113639999997</v>
      </c>
      <c r="AZ952" s="220"/>
      <c r="BA952" s="208"/>
    </row>
    <row r="953" spans="1:53" x14ac:dyDescent="0.25">
      <c r="A953" s="219"/>
      <c r="B953" s="10" t="s">
        <v>481</v>
      </c>
      <c r="C953" s="10"/>
      <c r="D953" s="253">
        <v>8074</v>
      </c>
      <c r="E953" s="10">
        <v>22</v>
      </c>
      <c r="F953" s="10">
        <v>17</v>
      </c>
      <c r="G953" s="10">
        <v>13</v>
      </c>
      <c r="H953" s="10">
        <v>11</v>
      </c>
      <c r="I953" s="10">
        <v>13</v>
      </c>
      <c r="J953" s="10"/>
      <c r="K953" s="343"/>
      <c r="L953" s="344"/>
      <c r="M953" s="10">
        <v>5338.73</v>
      </c>
      <c r="N953" s="10">
        <v>4542.38</v>
      </c>
      <c r="O953" s="10">
        <v>3149.65</v>
      </c>
      <c r="P953" s="10">
        <v>1808.86</v>
      </c>
      <c r="Q953" s="10">
        <v>20252.28</v>
      </c>
      <c r="R953" s="10"/>
      <c r="S953" s="343"/>
      <c r="T953" s="344"/>
      <c r="U953" s="10">
        <v>191</v>
      </c>
      <c r="V953" s="10">
        <v>162</v>
      </c>
      <c r="W953" s="10">
        <v>126</v>
      </c>
      <c r="X953" s="10">
        <v>72</v>
      </c>
      <c r="Y953" s="10">
        <v>810</v>
      </c>
      <c r="Z953" s="10"/>
      <c r="AA953" s="208"/>
      <c r="AB953" s="10" t="s">
        <v>533</v>
      </c>
      <c r="AC953" s="10"/>
      <c r="AD953" s="253">
        <v>8037</v>
      </c>
      <c r="AE953" s="220">
        <v>1</v>
      </c>
      <c r="AF953" s="220"/>
      <c r="AG953" s="220"/>
      <c r="AH953" s="220"/>
      <c r="AI953" s="220"/>
      <c r="AJ953" s="220"/>
      <c r="AK953" s="343"/>
      <c r="AL953" s="344"/>
      <c r="AM953" s="220">
        <v>28.02</v>
      </c>
      <c r="AN953" s="220">
        <v>0</v>
      </c>
      <c r="AO953" s="220">
        <v>0</v>
      </c>
      <c r="AP953" s="220">
        <v>0</v>
      </c>
      <c r="AQ953" s="220">
        <v>0</v>
      </c>
      <c r="AR953" s="220"/>
      <c r="AS953" s="343"/>
      <c r="AT953" s="344"/>
      <c r="AU953" s="220">
        <v>28.02</v>
      </c>
      <c r="AV953" s="220">
        <v>0</v>
      </c>
      <c r="AW953" s="220">
        <v>0</v>
      </c>
      <c r="AX953" s="220">
        <v>0</v>
      </c>
      <c r="AY953" s="220">
        <v>0</v>
      </c>
      <c r="AZ953" s="220"/>
      <c r="BA953" s="208"/>
    </row>
    <row r="954" spans="1:53" x14ac:dyDescent="0.25">
      <c r="A954" s="219"/>
      <c r="B954" s="10" t="s">
        <v>483</v>
      </c>
      <c r="C954" s="10"/>
      <c r="D954" s="253">
        <v>8242</v>
      </c>
      <c r="E954" s="10">
        <v>343</v>
      </c>
      <c r="F954" s="10">
        <v>215</v>
      </c>
      <c r="G954" s="10">
        <v>194</v>
      </c>
      <c r="H954" s="10">
        <v>175</v>
      </c>
      <c r="I954" s="10">
        <v>212</v>
      </c>
      <c r="J954" s="10"/>
      <c r="K954" s="343"/>
      <c r="L954" s="344"/>
      <c r="M954" s="10">
        <v>41663.440000000002</v>
      </c>
      <c r="N954" s="10">
        <v>32959.58</v>
      </c>
      <c r="O954" s="10">
        <v>30247.33</v>
      </c>
      <c r="P954" s="10">
        <v>31011.13</v>
      </c>
      <c r="Q954" s="10">
        <v>264498.61</v>
      </c>
      <c r="R954" s="10"/>
      <c r="S954" s="343"/>
      <c r="T954" s="344"/>
      <c r="U954" s="10">
        <v>96</v>
      </c>
      <c r="V954" s="10">
        <v>76</v>
      </c>
      <c r="W954" s="10">
        <v>71</v>
      </c>
      <c r="X954" s="10">
        <v>74</v>
      </c>
      <c r="Y954" s="10">
        <v>634</v>
      </c>
      <c r="Z954" s="10"/>
      <c r="AA954" s="208"/>
      <c r="AB954" s="10" t="s">
        <v>534</v>
      </c>
      <c r="AC954" s="10"/>
      <c r="AD954" s="253">
        <v>8088</v>
      </c>
      <c r="AE954" s="220">
        <v>1</v>
      </c>
      <c r="AF954" s="220"/>
      <c r="AG954" s="220"/>
      <c r="AH954" s="220"/>
      <c r="AI954" s="220"/>
      <c r="AJ954" s="220"/>
      <c r="AK954" s="343"/>
      <c r="AL954" s="344"/>
      <c r="AM954" s="220">
        <v>201.98</v>
      </c>
      <c r="AN954" s="220">
        <v>0</v>
      </c>
      <c r="AO954" s="220"/>
      <c r="AP954" s="220"/>
      <c r="AQ954" s="220"/>
      <c r="AR954" s="220"/>
      <c r="AS954" s="343"/>
      <c r="AT954" s="344"/>
      <c r="AU954" s="220">
        <v>201.98</v>
      </c>
      <c r="AV954" s="220">
        <v>0</v>
      </c>
      <c r="AW954" s="220"/>
      <c r="AX954" s="220"/>
      <c r="AY954" s="220"/>
      <c r="AZ954" s="220"/>
      <c r="BA954" s="208"/>
    </row>
    <row r="955" spans="1:53" x14ac:dyDescent="0.25">
      <c r="A955" s="219"/>
      <c r="B955" s="10" t="s">
        <v>486</v>
      </c>
      <c r="C955" s="10"/>
      <c r="D955" s="253">
        <v>8037</v>
      </c>
      <c r="E955" s="10">
        <v>21</v>
      </c>
      <c r="F955" s="10">
        <v>15</v>
      </c>
      <c r="G955" s="10">
        <v>12</v>
      </c>
      <c r="H955" s="10">
        <v>10</v>
      </c>
      <c r="I955" s="10">
        <v>10</v>
      </c>
      <c r="J955" s="10"/>
      <c r="K955" s="343"/>
      <c r="L955" s="344"/>
      <c r="M955" s="10">
        <v>3371.76</v>
      </c>
      <c r="N955" s="10">
        <v>2350.42</v>
      </c>
      <c r="O955" s="10">
        <v>1965.87</v>
      </c>
      <c r="P955" s="10">
        <v>1429.31</v>
      </c>
      <c r="Q955" s="10">
        <v>5653.63</v>
      </c>
      <c r="R955" s="10"/>
      <c r="S955" s="343"/>
      <c r="T955" s="344"/>
      <c r="U955" s="10">
        <v>147</v>
      </c>
      <c r="V955" s="10">
        <v>102</v>
      </c>
      <c r="W955" s="10">
        <v>85</v>
      </c>
      <c r="X955" s="10">
        <v>62</v>
      </c>
      <c r="Y955" s="10">
        <v>246</v>
      </c>
      <c r="Z955" s="10"/>
      <c r="AA955" s="208"/>
      <c r="AB955" s="10" t="s">
        <v>535</v>
      </c>
      <c r="AC955" s="10"/>
      <c r="AD955" s="253">
        <v>8009</v>
      </c>
      <c r="AE955" s="220">
        <v>30</v>
      </c>
      <c r="AF955" s="220">
        <v>24</v>
      </c>
      <c r="AG955" s="220">
        <v>21</v>
      </c>
      <c r="AH955" s="220">
        <v>21</v>
      </c>
      <c r="AI955" s="220">
        <v>20</v>
      </c>
      <c r="AJ955" s="220"/>
      <c r="AK955" s="343"/>
      <c r="AL955" s="344"/>
      <c r="AM955" s="220">
        <v>6745.22</v>
      </c>
      <c r="AN955" s="220">
        <v>3981.39</v>
      </c>
      <c r="AO955" s="220">
        <v>2709.75</v>
      </c>
      <c r="AP955" s="220">
        <v>2072.67</v>
      </c>
      <c r="AQ955" s="220">
        <v>6025.82</v>
      </c>
      <c r="AR955" s="220"/>
      <c r="AS955" s="343"/>
      <c r="AT955" s="344"/>
      <c r="AU955" s="220">
        <v>224.84066670000001</v>
      </c>
      <c r="AV955" s="220">
        <v>132.71299999999999</v>
      </c>
      <c r="AW955" s="220">
        <v>96.776785709999999</v>
      </c>
      <c r="AX955" s="220">
        <v>74.023928569999995</v>
      </c>
      <c r="AY955" s="220">
        <v>215.20785710000001</v>
      </c>
      <c r="AZ955" s="220"/>
      <c r="BA955" s="208"/>
    </row>
    <row r="956" spans="1:53" x14ac:dyDescent="0.25">
      <c r="A956" s="219"/>
      <c r="B956" s="10" t="s">
        <v>487</v>
      </c>
      <c r="C956" s="10"/>
      <c r="D956" s="253">
        <v>8352</v>
      </c>
      <c r="E956" s="10">
        <v>124</v>
      </c>
      <c r="F956" s="10">
        <v>88</v>
      </c>
      <c r="G956" s="10">
        <v>68</v>
      </c>
      <c r="H956" s="10">
        <v>54</v>
      </c>
      <c r="I956" s="10">
        <v>62</v>
      </c>
      <c r="J956" s="10"/>
      <c r="K956" s="343"/>
      <c r="L956" s="344"/>
      <c r="M956" s="10">
        <v>24120.46</v>
      </c>
      <c r="N956" s="10">
        <v>22041.25</v>
      </c>
      <c r="O956" s="10">
        <v>14562.08</v>
      </c>
      <c r="P956" s="10">
        <v>8581.39</v>
      </c>
      <c r="Q956" s="10">
        <v>132008.76999999999</v>
      </c>
      <c r="R956" s="10"/>
      <c r="S956" s="343"/>
      <c r="T956" s="344"/>
      <c r="U956" s="10">
        <v>165</v>
      </c>
      <c r="V956" s="10">
        <v>151</v>
      </c>
      <c r="W956" s="10">
        <v>104</v>
      </c>
      <c r="X956" s="10">
        <v>60</v>
      </c>
      <c r="Y956" s="10">
        <v>936</v>
      </c>
      <c r="Z956" s="10"/>
      <c r="AA956" s="208"/>
      <c r="AB956" s="10" t="s">
        <v>539</v>
      </c>
      <c r="AC956" s="10"/>
      <c r="AD956" s="253">
        <v>8250</v>
      </c>
      <c r="AE956" s="220">
        <v>3</v>
      </c>
      <c r="AF956" s="220">
        <v>2</v>
      </c>
      <c r="AG956" s="220">
        <v>2</v>
      </c>
      <c r="AH956" s="220">
        <v>2</v>
      </c>
      <c r="AI956" s="220">
        <v>2</v>
      </c>
      <c r="AJ956" s="220"/>
      <c r="AK956" s="343"/>
      <c r="AL956" s="344"/>
      <c r="AM956" s="220">
        <v>466.78</v>
      </c>
      <c r="AN956" s="220">
        <v>127.45</v>
      </c>
      <c r="AO956" s="220">
        <v>124.47</v>
      </c>
      <c r="AP956" s="220">
        <v>68.599999999999994</v>
      </c>
      <c r="AQ956" s="220">
        <v>215.98</v>
      </c>
      <c r="AR956" s="220"/>
      <c r="AS956" s="343"/>
      <c r="AT956" s="344"/>
      <c r="AU956" s="220">
        <v>155.59333330000001</v>
      </c>
      <c r="AV956" s="220">
        <v>42.483333330000001</v>
      </c>
      <c r="AW956" s="220">
        <v>41.49</v>
      </c>
      <c r="AX956" s="220">
        <v>22.866666670000001</v>
      </c>
      <c r="AY956" s="220">
        <v>71.993333329999999</v>
      </c>
      <c r="AZ956" s="220"/>
      <c r="BA956" s="208"/>
    </row>
    <row r="957" spans="1:53" x14ac:dyDescent="0.25">
      <c r="A957" s="219"/>
      <c r="B957" s="10" t="s">
        <v>488</v>
      </c>
      <c r="C957" s="10"/>
      <c r="D957" s="253">
        <v>8079</v>
      </c>
      <c r="E957" s="10">
        <v>1004</v>
      </c>
      <c r="F957" s="10">
        <v>819</v>
      </c>
      <c r="G957" s="10">
        <v>735</v>
      </c>
      <c r="H957" s="10">
        <v>662</v>
      </c>
      <c r="I957" s="10">
        <v>822</v>
      </c>
      <c r="J957" s="10"/>
      <c r="K957" s="343"/>
      <c r="L957" s="344"/>
      <c r="M957" s="10">
        <v>194677.69</v>
      </c>
      <c r="N957" s="10">
        <v>190017.21</v>
      </c>
      <c r="O957" s="10">
        <v>144626.88</v>
      </c>
      <c r="P957" s="10">
        <v>100460.01</v>
      </c>
      <c r="Q957" s="10">
        <v>1307266.3799999999</v>
      </c>
      <c r="R957" s="10"/>
      <c r="S957" s="343"/>
      <c r="T957" s="344"/>
      <c r="U957" s="10">
        <v>148</v>
      </c>
      <c r="V957" s="10">
        <v>144</v>
      </c>
      <c r="W957" s="10">
        <v>114</v>
      </c>
      <c r="X957" s="10">
        <v>80</v>
      </c>
      <c r="Y957" s="10">
        <v>1050</v>
      </c>
      <c r="Z957" s="10"/>
      <c r="AA957" s="208"/>
      <c r="AB957" s="10" t="s">
        <v>539</v>
      </c>
      <c r="AC957" s="10"/>
      <c r="AD957" s="253">
        <v>8270</v>
      </c>
      <c r="AE957" s="220">
        <v>1</v>
      </c>
      <c r="AF957" s="220">
        <v>1</v>
      </c>
      <c r="AG957" s="220">
        <v>1</v>
      </c>
      <c r="AH957" s="220"/>
      <c r="AI957" s="220"/>
      <c r="AJ957" s="220"/>
      <c r="AK957" s="343"/>
      <c r="AL957" s="344"/>
      <c r="AM957" s="220">
        <v>11.18</v>
      </c>
      <c r="AN957" s="220">
        <v>13.85</v>
      </c>
      <c r="AO957" s="220">
        <v>6.04</v>
      </c>
      <c r="AP957" s="220">
        <v>0</v>
      </c>
      <c r="AQ957" s="220">
        <v>0</v>
      </c>
      <c r="AR957" s="220"/>
      <c r="AS957" s="343"/>
      <c r="AT957" s="344"/>
      <c r="AU957" s="220">
        <v>11.18</v>
      </c>
      <c r="AV957" s="220">
        <v>13.85</v>
      </c>
      <c r="AW957" s="220">
        <v>6.04</v>
      </c>
      <c r="AX957" s="220">
        <v>0</v>
      </c>
      <c r="AY957" s="220">
        <v>0</v>
      </c>
      <c r="AZ957" s="220"/>
      <c r="BA957" s="208"/>
    </row>
    <row r="958" spans="1:53" x14ac:dyDescent="0.25">
      <c r="A958" s="219"/>
      <c r="B958" s="10" t="s">
        <v>490</v>
      </c>
      <c r="C958" s="10"/>
      <c r="D958" s="253">
        <v>8234</v>
      </c>
      <c r="E958" s="10">
        <v>7</v>
      </c>
      <c r="F958" s="10">
        <v>8</v>
      </c>
      <c r="G958" s="10">
        <v>8</v>
      </c>
      <c r="H958" s="10">
        <v>6</v>
      </c>
      <c r="I958" s="10">
        <v>6</v>
      </c>
      <c r="J958" s="10"/>
      <c r="K958" s="343"/>
      <c r="L958" s="344"/>
      <c r="M958" s="10">
        <v>1058.82</v>
      </c>
      <c r="N958" s="10">
        <v>1254.3</v>
      </c>
      <c r="O958" s="10">
        <v>4834.5200000000004</v>
      </c>
      <c r="P958" s="10">
        <v>4871.66</v>
      </c>
      <c r="Q958" s="10">
        <v>5735.15</v>
      </c>
      <c r="R958" s="10"/>
      <c r="S958" s="343"/>
      <c r="T958" s="344"/>
      <c r="U958" s="10">
        <v>118</v>
      </c>
      <c r="V958" s="10">
        <v>139</v>
      </c>
      <c r="W958" s="10">
        <v>537</v>
      </c>
      <c r="X958" s="10">
        <v>609</v>
      </c>
      <c r="Y958" s="10">
        <v>717</v>
      </c>
      <c r="Z958" s="10"/>
      <c r="AA958" s="208"/>
      <c r="AB958" s="10" t="s">
        <v>541</v>
      </c>
      <c r="AC958" s="10"/>
      <c r="AD958" s="253">
        <v>8087</v>
      </c>
      <c r="AE958" s="220">
        <v>149</v>
      </c>
      <c r="AF958" s="220">
        <v>65</v>
      </c>
      <c r="AG958" s="220">
        <v>32</v>
      </c>
      <c r="AH958" s="220">
        <v>18</v>
      </c>
      <c r="AI958" s="220">
        <v>18</v>
      </c>
      <c r="AJ958" s="220"/>
      <c r="AK958" s="343"/>
      <c r="AL958" s="344"/>
      <c r="AM958" s="220">
        <v>46152.74</v>
      </c>
      <c r="AN958" s="220">
        <v>9303.64</v>
      </c>
      <c r="AO958" s="220">
        <v>3266.31</v>
      </c>
      <c r="AP958" s="220">
        <v>1379.09</v>
      </c>
      <c r="AQ958" s="220">
        <v>33039.54</v>
      </c>
      <c r="AR958" s="220"/>
      <c r="AS958" s="343"/>
      <c r="AT958" s="344"/>
      <c r="AU958" s="220">
        <v>295.85089740000001</v>
      </c>
      <c r="AV958" s="220">
        <v>59.63871795</v>
      </c>
      <c r="AW958" s="220">
        <v>22.682708330000001</v>
      </c>
      <c r="AX958" s="220">
        <v>9.8506428570000004</v>
      </c>
      <c r="AY958" s="220">
        <v>221.7418792</v>
      </c>
      <c r="AZ958" s="220"/>
      <c r="BA958" s="208"/>
    </row>
    <row r="959" spans="1:53" x14ac:dyDescent="0.25">
      <c r="A959" s="219"/>
      <c r="B959" s="10" t="s">
        <v>490</v>
      </c>
      <c r="C959" s="10"/>
      <c r="D959" s="253">
        <v>8300</v>
      </c>
      <c r="E959" s="10">
        <v>18</v>
      </c>
      <c r="F959" s="10">
        <v>16</v>
      </c>
      <c r="G959" s="10">
        <v>10</v>
      </c>
      <c r="H959" s="10">
        <v>9</v>
      </c>
      <c r="I959" s="10">
        <v>8</v>
      </c>
      <c r="J959" s="10"/>
      <c r="K959" s="343"/>
      <c r="L959" s="344"/>
      <c r="M959" s="10">
        <v>2049.94</v>
      </c>
      <c r="N959" s="10">
        <v>2318.86</v>
      </c>
      <c r="O959" s="10">
        <v>915.91</v>
      </c>
      <c r="P959" s="10">
        <v>1225.42</v>
      </c>
      <c r="Q959" s="10">
        <v>21387.279999999999</v>
      </c>
      <c r="R959" s="10"/>
      <c r="S959" s="343"/>
      <c r="T959" s="344"/>
      <c r="U959" s="10">
        <v>102</v>
      </c>
      <c r="V959" s="10">
        <v>116</v>
      </c>
      <c r="W959" s="10">
        <v>46</v>
      </c>
      <c r="X959" s="10">
        <v>64</v>
      </c>
      <c r="Y959" s="10">
        <v>1126</v>
      </c>
      <c r="Z959" s="10"/>
      <c r="AA959" s="208"/>
      <c r="AB959" s="10" t="s">
        <v>542</v>
      </c>
      <c r="AC959" s="10"/>
      <c r="AD959" s="253">
        <v>8012</v>
      </c>
      <c r="AE959" s="220">
        <v>222</v>
      </c>
      <c r="AF959" s="220">
        <v>108</v>
      </c>
      <c r="AG959" s="220">
        <v>82</v>
      </c>
      <c r="AH959" s="220">
        <v>54</v>
      </c>
      <c r="AI959" s="220">
        <v>48</v>
      </c>
      <c r="AJ959" s="220"/>
      <c r="AK959" s="343"/>
      <c r="AL959" s="344"/>
      <c r="AM959" s="220">
        <v>174670.35</v>
      </c>
      <c r="AN959" s="220">
        <v>97682.37</v>
      </c>
      <c r="AO959" s="220">
        <v>24371.94</v>
      </c>
      <c r="AP959" s="220">
        <v>17127.080000000002</v>
      </c>
      <c r="AQ959" s="220">
        <v>64138.36</v>
      </c>
      <c r="AR959" s="220"/>
      <c r="AS959" s="343"/>
      <c r="AT959" s="344"/>
      <c r="AU959" s="220">
        <v>718.80802470000003</v>
      </c>
      <c r="AV959" s="220">
        <v>401.98506170000002</v>
      </c>
      <c r="AW959" s="220">
        <v>103.2709322</v>
      </c>
      <c r="AX959" s="220">
        <v>74.790742359999996</v>
      </c>
      <c r="AY959" s="220">
        <v>268.36133890000002</v>
      </c>
      <c r="AZ959" s="220"/>
      <c r="BA959" s="208"/>
    </row>
    <row r="960" spans="1:53" x14ac:dyDescent="0.25">
      <c r="A960" s="219"/>
      <c r="B960" s="10" t="s">
        <v>490</v>
      </c>
      <c r="C960" s="10"/>
      <c r="D960" s="253">
        <v>8330</v>
      </c>
      <c r="E960" s="10">
        <v>17</v>
      </c>
      <c r="F960" s="10">
        <v>10</v>
      </c>
      <c r="G960" s="10">
        <v>10</v>
      </c>
      <c r="H960" s="10">
        <v>10</v>
      </c>
      <c r="I960" s="10">
        <v>12</v>
      </c>
      <c r="J960" s="10"/>
      <c r="K960" s="343"/>
      <c r="L960" s="344"/>
      <c r="M960" s="10">
        <v>3377.02</v>
      </c>
      <c r="N960" s="10">
        <v>2852.7</v>
      </c>
      <c r="O960" s="10">
        <v>2049.16</v>
      </c>
      <c r="P960" s="10">
        <v>1394.46</v>
      </c>
      <c r="Q960" s="10">
        <v>36159.120000000003</v>
      </c>
      <c r="R960" s="10"/>
      <c r="S960" s="343"/>
      <c r="T960" s="344"/>
      <c r="U960" s="10">
        <v>161</v>
      </c>
      <c r="V960" s="10">
        <v>136</v>
      </c>
      <c r="W960" s="10">
        <v>108</v>
      </c>
      <c r="X960" s="10">
        <v>73</v>
      </c>
      <c r="Y960" s="10">
        <v>1903</v>
      </c>
      <c r="Z960" s="10"/>
      <c r="AA960" s="208"/>
      <c r="AB960" s="10" t="s">
        <v>655</v>
      </c>
      <c r="AC960" s="10"/>
      <c r="AD960" s="253">
        <v>8302</v>
      </c>
      <c r="AE960" s="220">
        <v>2</v>
      </c>
      <c r="AF960" s="220">
        <v>2</v>
      </c>
      <c r="AG960" s="220">
        <v>2</v>
      </c>
      <c r="AH960" s="220">
        <v>2</v>
      </c>
      <c r="AI960" s="220">
        <v>2</v>
      </c>
      <c r="AJ960" s="220"/>
      <c r="AK960" s="343"/>
      <c r="AL960" s="344"/>
      <c r="AM960" s="220">
        <v>405.35</v>
      </c>
      <c r="AN960" s="220">
        <v>435.51</v>
      </c>
      <c r="AO960" s="220">
        <v>535.22</v>
      </c>
      <c r="AP960" s="220">
        <v>1429.15</v>
      </c>
      <c r="AQ960" s="220">
        <v>6944.24</v>
      </c>
      <c r="AR960" s="220"/>
      <c r="AS960" s="343"/>
      <c r="AT960" s="344"/>
      <c r="AU960" s="220">
        <v>202.67500000000001</v>
      </c>
      <c r="AV960" s="220">
        <v>217.755</v>
      </c>
      <c r="AW960" s="220">
        <v>267.61</v>
      </c>
      <c r="AX960" s="220">
        <v>714.57500000000005</v>
      </c>
      <c r="AY960" s="220">
        <v>3472.12</v>
      </c>
      <c r="AZ960" s="220"/>
      <c r="BA960" s="208"/>
    </row>
    <row r="961" spans="1:53" x14ac:dyDescent="0.25">
      <c r="A961" s="219"/>
      <c r="B961" s="10" t="s">
        <v>493</v>
      </c>
      <c r="C961" s="10"/>
      <c r="D961" s="253">
        <v>8203</v>
      </c>
      <c r="E961" s="10">
        <v>6</v>
      </c>
      <c r="F961" s="10">
        <v>5</v>
      </c>
      <c r="G961" s="10"/>
      <c r="H961" s="10"/>
      <c r="I961" s="10"/>
      <c r="J961" s="10"/>
      <c r="K961" s="343"/>
      <c r="L961" s="344"/>
      <c r="M961" s="10">
        <v>932.9</v>
      </c>
      <c r="N961" s="10">
        <v>579.97</v>
      </c>
      <c r="O961" s="10">
        <v>0</v>
      </c>
      <c r="P961" s="10">
        <v>0</v>
      </c>
      <c r="Q961" s="10">
        <v>0</v>
      </c>
      <c r="R961" s="10"/>
      <c r="S961" s="343"/>
      <c r="T961" s="344"/>
      <c r="U961" s="10">
        <v>155</v>
      </c>
      <c r="V961" s="10">
        <v>97</v>
      </c>
      <c r="W961" s="10">
        <v>0</v>
      </c>
      <c r="X961" s="10">
        <v>0</v>
      </c>
      <c r="Y961" s="10">
        <v>0</v>
      </c>
      <c r="Z961" s="10"/>
      <c r="AA961" s="208"/>
      <c r="AB961" s="10" t="s">
        <v>546</v>
      </c>
      <c r="AC961" s="10"/>
      <c r="AD961" s="253">
        <v>8406</v>
      </c>
      <c r="AE961" s="220">
        <v>50</v>
      </c>
      <c r="AF961" s="220">
        <v>30</v>
      </c>
      <c r="AG961" s="220">
        <v>26</v>
      </c>
      <c r="AH961" s="220">
        <v>24</v>
      </c>
      <c r="AI961" s="220">
        <v>20</v>
      </c>
      <c r="AJ961" s="220"/>
      <c r="AK961" s="343"/>
      <c r="AL961" s="344"/>
      <c r="AM961" s="220">
        <v>8801.5499999999993</v>
      </c>
      <c r="AN961" s="220">
        <v>4532.08</v>
      </c>
      <c r="AO961" s="220">
        <v>3808.74</v>
      </c>
      <c r="AP961" s="220">
        <v>3601.19</v>
      </c>
      <c r="AQ961" s="220">
        <v>25767.74</v>
      </c>
      <c r="AR961" s="220"/>
      <c r="AS961" s="343"/>
      <c r="AT961" s="344"/>
      <c r="AU961" s="220">
        <v>162.9916667</v>
      </c>
      <c r="AV961" s="220">
        <v>83.927407410000001</v>
      </c>
      <c r="AW961" s="220">
        <v>73.245000000000005</v>
      </c>
      <c r="AX961" s="220">
        <v>69.253653850000006</v>
      </c>
      <c r="AY961" s="220">
        <v>505.24980390000002</v>
      </c>
      <c r="AZ961" s="220"/>
      <c r="BA961" s="208"/>
    </row>
    <row r="962" spans="1:53" x14ac:dyDescent="0.25">
      <c r="A962" s="219"/>
      <c r="B962" s="10" t="s">
        <v>493</v>
      </c>
      <c r="C962" s="10"/>
      <c r="D962" s="253">
        <v>8243</v>
      </c>
      <c r="E962" s="10">
        <v>224</v>
      </c>
      <c r="F962" s="10">
        <v>120</v>
      </c>
      <c r="G962" s="10">
        <v>65</v>
      </c>
      <c r="H962" s="10">
        <v>50</v>
      </c>
      <c r="I962" s="10">
        <v>45</v>
      </c>
      <c r="J962" s="10"/>
      <c r="K962" s="343"/>
      <c r="L962" s="344"/>
      <c r="M962" s="10">
        <v>22476.91</v>
      </c>
      <c r="N962" s="10">
        <v>11063.51</v>
      </c>
      <c r="O962" s="10">
        <v>4307.07</v>
      </c>
      <c r="P962" s="10">
        <v>3413.18</v>
      </c>
      <c r="Q962" s="10">
        <v>37406.949999999997</v>
      </c>
      <c r="R962" s="10"/>
      <c r="S962" s="343"/>
      <c r="T962" s="344"/>
      <c r="U962" s="10">
        <v>97</v>
      </c>
      <c r="V962" s="10">
        <v>48</v>
      </c>
      <c r="W962" s="10">
        <v>20</v>
      </c>
      <c r="X962" s="10">
        <v>16</v>
      </c>
      <c r="Y962" s="10">
        <v>176</v>
      </c>
      <c r="Z962" s="10"/>
      <c r="AA962" s="208"/>
      <c r="AB962" s="10" t="s">
        <v>548</v>
      </c>
      <c r="AC962" s="10"/>
      <c r="AD962" s="253">
        <v>8251</v>
      </c>
      <c r="AE962" s="220">
        <v>41</v>
      </c>
      <c r="AF962" s="220">
        <v>28</v>
      </c>
      <c r="AG962" s="220">
        <v>19</v>
      </c>
      <c r="AH962" s="220">
        <v>13</v>
      </c>
      <c r="AI962" s="220">
        <v>11</v>
      </c>
      <c r="AJ962" s="220"/>
      <c r="AK962" s="343"/>
      <c r="AL962" s="344"/>
      <c r="AM962" s="220">
        <v>11968.3</v>
      </c>
      <c r="AN962" s="220">
        <v>12846.61</v>
      </c>
      <c r="AO962" s="220">
        <v>2685.79</v>
      </c>
      <c r="AP962" s="220">
        <v>2014.77</v>
      </c>
      <c r="AQ962" s="220">
        <v>6488.41</v>
      </c>
      <c r="AR962" s="220"/>
      <c r="AS962" s="343"/>
      <c r="AT962" s="344"/>
      <c r="AU962" s="220">
        <v>291.90975609999998</v>
      </c>
      <c r="AV962" s="220">
        <v>313.33195119999999</v>
      </c>
      <c r="AW962" s="220">
        <v>68.866410259999995</v>
      </c>
      <c r="AX962" s="220">
        <v>53.020263159999999</v>
      </c>
      <c r="AY962" s="220">
        <v>170.74763160000001</v>
      </c>
      <c r="AZ962" s="220"/>
      <c r="BA962" s="208"/>
    </row>
    <row r="963" spans="1:53" x14ac:dyDescent="0.25">
      <c r="A963" s="219"/>
      <c r="B963" s="10" t="s">
        <v>494</v>
      </c>
      <c r="C963" s="10"/>
      <c r="D963" s="253">
        <v>8302</v>
      </c>
      <c r="E963" s="10">
        <v>5</v>
      </c>
      <c r="F963" s="10">
        <v>4</v>
      </c>
      <c r="G963" s="10">
        <v>4</v>
      </c>
      <c r="H963" s="10">
        <v>4</v>
      </c>
      <c r="I963" s="10">
        <v>4</v>
      </c>
      <c r="J963" s="10"/>
      <c r="K963" s="343"/>
      <c r="L963" s="344"/>
      <c r="M963" s="10">
        <v>623.29</v>
      </c>
      <c r="N963" s="10">
        <v>722.74</v>
      </c>
      <c r="O963" s="10">
        <v>878</v>
      </c>
      <c r="P963" s="10">
        <v>634.57000000000005</v>
      </c>
      <c r="Q963" s="10">
        <v>12620.43</v>
      </c>
      <c r="R963" s="10"/>
      <c r="S963" s="343"/>
      <c r="T963" s="344"/>
      <c r="U963" s="10">
        <v>125</v>
      </c>
      <c r="V963" s="10">
        <v>145</v>
      </c>
      <c r="W963" s="10">
        <v>220</v>
      </c>
      <c r="X963" s="10">
        <v>159</v>
      </c>
      <c r="Y963" s="10">
        <v>3155</v>
      </c>
      <c r="Z963" s="10"/>
      <c r="AA963" s="208"/>
      <c r="AB963" s="10" t="s">
        <v>549</v>
      </c>
      <c r="AC963" s="10"/>
      <c r="AD963" s="253">
        <v>8088</v>
      </c>
      <c r="AE963" s="220">
        <v>22</v>
      </c>
      <c r="AF963" s="220">
        <v>17</v>
      </c>
      <c r="AG963" s="220">
        <v>14</v>
      </c>
      <c r="AH963" s="220">
        <v>12</v>
      </c>
      <c r="AI963" s="220">
        <v>10</v>
      </c>
      <c r="AJ963" s="220"/>
      <c r="AK963" s="343"/>
      <c r="AL963" s="344"/>
      <c r="AM963" s="220">
        <v>4641.3900000000003</v>
      </c>
      <c r="AN963" s="220">
        <v>3609.79</v>
      </c>
      <c r="AO963" s="220">
        <v>4020.6</v>
      </c>
      <c r="AP963" s="220">
        <v>1772.57</v>
      </c>
      <c r="AQ963" s="220">
        <v>6026.93</v>
      </c>
      <c r="AR963" s="220"/>
      <c r="AS963" s="343"/>
      <c r="AT963" s="344"/>
      <c r="AU963" s="220">
        <v>201.79956519999999</v>
      </c>
      <c r="AV963" s="220">
        <v>156.94739129999999</v>
      </c>
      <c r="AW963" s="220">
        <v>174.80869569999999</v>
      </c>
      <c r="AX963" s="220">
        <v>77.068260870000003</v>
      </c>
      <c r="AY963" s="220">
        <v>262.04043480000001</v>
      </c>
      <c r="AZ963" s="220"/>
      <c r="BA963" s="208"/>
    </row>
    <row r="964" spans="1:53" x14ac:dyDescent="0.25">
      <c r="A964" s="219"/>
      <c r="B964" s="10" t="s">
        <v>496</v>
      </c>
      <c r="C964" s="10"/>
      <c r="D964" s="253">
        <v>8230</v>
      </c>
      <c r="E964" s="10">
        <v>145</v>
      </c>
      <c r="F964" s="10">
        <v>107</v>
      </c>
      <c r="G964" s="10">
        <v>75</v>
      </c>
      <c r="H964" s="10">
        <v>59</v>
      </c>
      <c r="I964" s="10">
        <v>63</v>
      </c>
      <c r="J964" s="10"/>
      <c r="K964" s="343"/>
      <c r="L964" s="344"/>
      <c r="M964" s="10">
        <v>21620.67</v>
      </c>
      <c r="N964" s="10">
        <v>20500.07</v>
      </c>
      <c r="O964" s="10">
        <v>10748.3</v>
      </c>
      <c r="P964" s="10">
        <v>6344.34</v>
      </c>
      <c r="Q964" s="10">
        <v>76435.75</v>
      </c>
      <c r="R964" s="10"/>
      <c r="S964" s="343"/>
      <c r="T964" s="344"/>
      <c r="U964" s="10">
        <v>130</v>
      </c>
      <c r="V964" s="10">
        <v>123</v>
      </c>
      <c r="W964" s="10">
        <v>68</v>
      </c>
      <c r="X964" s="10">
        <v>40</v>
      </c>
      <c r="Y964" s="10">
        <v>478</v>
      </c>
      <c r="Z964" s="10"/>
      <c r="AA964" s="208"/>
      <c r="AB964" s="10" t="s">
        <v>550</v>
      </c>
      <c r="AC964" s="10"/>
      <c r="AD964" s="253">
        <v>8360</v>
      </c>
      <c r="AE964" s="220">
        <v>12</v>
      </c>
      <c r="AF964" s="220">
        <v>7</v>
      </c>
      <c r="AG964" s="220">
        <v>7</v>
      </c>
      <c r="AH964" s="220">
        <v>7</v>
      </c>
      <c r="AI964" s="220">
        <v>5</v>
      </c>
      <c r="AJ964" s="220"/>
      <c r="AK964" s="343"/>
      <c r="AL964" s="344"/>
      <c r="AM964" s="220">
        <v>841.93</v>
      </c>
      <c r="AN964" s="220">
        <v>579.96</v>
      </c>
      <c r="AO964" s="220">
        <v>503.32</v>
      </c>
      <c r="AP964" s="220">
        <v>644.89</v>
      </c>
      <c r="AQ964" s="220">
        <v>2932.92</v>
      </c>
      <c r="AR964" s="220"/>
      <c r="AS964" s="343"/>
      <c r="AT964" s="344"/>
      <c r="AU964" s="220">
        <v>60.137857140000001</v>
      </c>
      <c r="AV964" s="220">
        <v>41.425714290000002</v>
      </c>
      <c r="AW964" s="220">
        <v>35.951428569999997</v>
      </c>
      <c r="AX964" s="220">
        <v>46.063571430000003</v>
      </c>
      <c r="AY964" s="220">
        <v>209.49428570000001</v>
      </c>
      <c r="AZ964" s="220"/>
      <c r="BA964" s="208"/>
    </row>
    <row r="965" spans="1:53" x14ac:dyDescent="0.25">
      <c r="A965" s="219"/>
      <c r="B965" s="10" t="s">
        <v>496</v>
      </c>
      <c r="C965" s="10"/>
      <c r="D965" s="253">
        <v>8243</v>
      </c>
      <c r="E965" s="10">
        <v>1</v>
      </c>
      <c r="F965" s="10"/>
      <c r="G965" s="10"/>
      <c r="H965" s="10"/>
      <c r="I965" s="10"/>
      <c r="J965" s="10"/>
      <c r="K965" s="343"/>
      <c r="L965" s="344"/>
      <c r="M965" s="10">
        <v>53.98</v>
      </c>
      <c r="N965" s="10">
        <v>0</v>
      </c>
      <c r="O965" s="10">
        <v>0</v>
      </c>
      <c r="P965" s="10">
        <v>0</v>
      </c>
      <c r="Q965" s="10">
        <v>0</v>
      </c>
      <c r="R965" s="10"/>
      <c r="S965" s="343"/>
      <c r="T965" s="344"/>
      <c r="U965" s="10">
        <v>54</v>
      </c>
      <c r="V965" s="10">
        <v>0</v>
      </c>
      <c r="W965" s="10">
        <v>0</v>
      </c>
      <c r="X965" s="10">
        <v>0</v>
      </c>
      <c r="Y965" s="10">
        <v>0</v>
      </c>
      <c r="Z965" s="10"/>
      <c r="AA965" s="208"/>
      <c r="AB965" s="10" t="s">
        <v>658</v>
      </c>
      <c r="AC965" s="10"/>
      <c r="AD965" s="253">
        <v>8043</v>
      </c>
      <c r="AE965" s="220">
        <v>11</v>
      </c>
      <c r="AF965" s="220">
        <v>7</v>
      </c>
      <c r="AG965" s="220">
        <v>5</v>
      </c>
      <c r="AH965" s="220">
        <v>5</v>
      </c>
      <c r="AI965" s="220">
        <v>5</v>
      </c>
      <c r="AJ965" s="220"/>
      <c r="AK965" s="343"/>
      <c r="AL965" s="344"/>
      <c r="AM965" s="220">
        <v>548.05999999999995</v>
      </c>
      <c r="AN965" s="220">
        <v>195.57</v>
      </c>
      <c r="AO965" s="220">
        <v>64.510000000000005</v>
      </c>
      <c r="AP965" s="220">
        <v>59.49</v>
      </c>
      <c r="AQ965" s="220">
        <v>312.12</v>
      </c>
      <c r="AR965" s="220"/>
      <c r="AS965" s="343"/>
      <c r="AT965" s="344"/>
      <c r="AU965" s="220">
        <v>49.823636360000002</v>
      </c>
      <c r="AV965" s="220">
        <v>17.779090910000001</v>
      </c>
      <c r="AW965" s="220">
        <v>8.0637500000000006</v>
      </c>
      <c r="AX965" s="220">
        <v>9.9149999999999991</v>
      </c>
      <c r="AY965" s="220">
        <v>44.588571430000002</v>
      </c>
      <c r="AZ965" s="220"/>
      <c r="BA965" s="208"/>
    </row>
    <row r="966" spans="1:53" x14ac:dyDescent="0.25">
      <c r="A966" s="219"/>
      <c r="B966" s="10" t="s">
        <v>497</v>
      </c>
      <c r="C966" s="10"/>
      <c r="D966" s="253">
        <v>8080</v>
      </c>
      <c r="E966" s="10">
        <v>1245</v>
      </c>
      <c r="F966" s="10">
        <v>780</v>
      </c>
      <c r="G966" s="10">
        <v>631</v>
      </c>
      <c r="H966" s="10">
        <v>519</v>
      </c>
      <c r="I966" s="10">
        <v>608</v>
      </c>
      <c r="J966" s="10"/>
      <c r="K966" s="343"/>
      <c r="L966" s="344"/>
      <c r="M966" s="10">
        <v>182211.73</v>
      </c>
      <c r="N966" s="10">
        <v>128043.98</v>
      </c>
      <c r="O966" s="10">
        <v>93596.97</v>
      </c>
      <c r="P966" s="10">
        <v>71822.92</v>
      </c>
      <c r="Q966" s="10">
        <v>793616.45</v>
      </c>
      <c r="R966" s="10"/>
      <c r="S966" s="343"/>
      <c r="T966" s="344"/>
      <c r="U966" s="10">
        <v>122</v>
      </c>
      <c r="V966" s="10">
        <v>85</v>
      </c>
      <c r="W966" s="10">
        <v>65</v>
      </c>
      <c r="X966" s="10">
        <v>50</v>
      </c>
      <c r="Y966" s="10">
        <v>548</v>
      </c>
      <c r="Z966" s="10"/>
      <c r="AA966" s="208"/>
      <c r="AB966" s="10" t="s">
        <v>658</v>
      </c>
      <c r="AC966" s="10"/>
      <c r="AD966" s="253">
        <v>8091</v>
      </c>
      <c r="AE966" s="220">
        <v>1</v>
      </c>
      <c r="AF966" s="220"/>
      <c r="AG966" s="220"/>
      <c r="AH966" s="220"/>
      <c r="AI966" s="220"/>
      <c r="AJ966" s="220"/>
      <c r="AK966" s="343"/>
      <c r="AL966" s="344"/>
      <c r="AM966" s="220">
        <v>15</v>
      </c>
      <c r="AN966" s="220">
        <v>0</v>
      </c>
      <c r="AO966" s="220"/>
      <c r="AP966" s="220"/>
      <c r="AQ966" s="220"/>
      <c r="AR966" s="220"/>
      <c r="AS966" s="343"/>
      <c r="AT966" s="344"/>
      <c r="AU966" s="220">
        <v>15</v>
      </c>
      <c r="AV966" s="220">
        <v>0</v>
      </c>
      <c r="AW966" s="220"/>
      <c r="AX966" s="220"/>
      <c r="AY966" s="220"/>
      <c r="AZ966" s="220"/>
      <c r="BA966" s="208"/>
    </row>
    <row r="967" spans="1:53" x14ac:dyDescent="0.25">
      <c r="A967" s="219"/>
      <c r="B967" s="10" t="s">
        <v>500</v>
      </c>
      <c r="C967" s="10"/>
      <c r="D967" s="253">
        <v>8098</v>
      </c>
      <c r="E967" s="10">
        <v>18</v>
      </c>
      <c r="F967" s="10">
        <v>13</v>
      </c>
      <c r="G967" s="10">
        <v>11</v>
      </c>
      <c r="H967" s="10">
        <v>8</v>
      </c>
      <c r="I967" s="10">
        <v>7</v>
      </c>
      <c r="J967" s="10"/>
      <c r="K967" s="343"/>
      <c r="L967" s="344"/>
      <c r="M967" s="10">
        <v>2435.38</v>
      </c>
      <c r="N967" s="10">
        <v>2118.0100000000002</v>
      </c>
      <c r="O967" s="10">
        <v>994</v>
      </c>
      <c r="P967" s="10">
        <v>511.36</v>
      </c>
      <c r="Q967" s="10">
        <v>4515.12</v>
      </c>
      <c r="R967" s="10"/>
      <c r="S967" s="343"/>
      <c r="T967" s="344"/>
      <c r="U967" s="10">
        <v>111</v>
      </c>
      <c r="V967" s="10">
        <v>96</v>
      </c>
      <c r="W967" s="10">
        <v>45</v>
      </c>
      <c r="X967" s="10">
        <v>23</v>
      </c>
      <c r="Y967" s="10">
        <v>205</v>
      </c>
      <c r="Z967" s="10"/>
      <c r="AA967" s="208"/>
      <c r="AB967" s="10" t="s">
        <v>551</v>
      </c>
      <c r="AC967" s="10"/>
      <c r="AD967" s="253">
        <v>8043</v>
      </c>
      <c r="AE967" s="220">
        <v>25</v>
      </c>
      <c r="AF967" s="220">
        <v>10</v>
      </c>
      <c r="AG967" s="220">
        <v>6</v>
      </c>
      <c r="AH967" s="220">
        <v>6</v>
      </c>
      <c r="AI967" s="220">
        <v>4</v>
      </c>
      <c r="AJ967" s="220"/>
      <c r="AK967" s="343"/>
      <c r="AL967" s="344"/>
      <c r="AM967" s="220">
        <v>3964.43</v>
      </c>
      <c r="AN967" s="220">
        <v>1289.54</v>
      </c>
      <c r="AO967" s="220">
        <v>3309.5</v>
      </c>
      <c r="AP967" s="220">
        <v>2261.4699999999998</v>
      </c>
      <c r="AQ967" s="220">
        <v>3323.86</v>
      </c>
      <c r="AR967" s="220"/>
      <c r="AS967" s="343"/>
      <c r="AT967" s="344"/>
      <c r="AU967" s="220">
        <v>152.47807689999999</v>
      </c>
      <c r="AV967" s="220">
        <v>49.597692309999999</v>
      </c>
      <c r="AW967" s="220">
        <v>137.89583329999999</v>
      </c>
      <c r="AX967" s="220">
        <v>94.227916669999999</v>
      </c>
      <c r="AY967" s="220">
        <v>138.49416669999999</v>
      </c>
      <c r="AZ967" s="220"/>
      <c r="BA967" s="208"/>
    </row>
    <row r="968" spans="1:53" x14ac:dyDescent="0.25">
      <c r="A968" s="219"/>
      <c r="B968" s="10" t="s">
        <v>502</v>
      </c>
      <c r="C968" s="10"/>
      <c r="D968" s="253">
        <v>8353</v>
      </c>
      <c r="E968" s="10">
        <v>36</v>
      </c>
      <c r="F968" s="10">
        <v>19</v>
      </c>
      <c r="G968" s="10">
        <v>14</v>
      </c>
      <c r="H968" s="10">
        <v>13</v>
      </c>
      <c r="I968" s="10">
        <v>15</v>
      </c>
      <c r="J968" s="10"/>
      <c r="K968" s="343"/>
      <c r="L968" s="344"/>
      <c r="M968" s="10">
        <v>6389.79</v>
      </c>
      <c r="N968" s="10">
        <v>3247.56</v>
      </c>
      <c r="O968" s="10">
        <v>3648.07</v>
      </c>
      <c r="P968" s="10">
        <v>3567.19</v>
      </c>
      <c r="Q968" s="10">
        <v>35191.07</v>
      </c>
      <c r="R968" s="10"/>
      <c r="S968" s="343"/>
      <c r="T968" s="344"/>
      <c r="U968" s="10">
        <v>152</v>
      </c>
      <c r="V968" s="10">
        <v>77</v>
      </c>
      <c r="W968" s="10">
        <v>94</v>
      </c>
      <c r="X968" s="10">
        <v>89</v>
      </c>
      <c r="Y968" s="10">
        <v>902</v>
      </c>
      <c r="Z968" s="10"/>
      <c r="AA968" s="208"/>
      <c r="AB968" s="10" t="s">
        <v>555</v>
      </c>
      <c r="AC968" s="10"/>
      <c r="AD968" s="253">
        <v>8005</v>
      </c>
      <c r="AE968" s="220">
        <v>15</v>
      </c>
      <c r="AF968" s="220">
        <v>7</v>
      </c>
      <c r="AG968" s="220">
        <v>5</v>
      </c>
      <c r="AH968" s="220">
        <v>4</v>
      </c>
      <c r="AI968" s="220">
        <v>5</v>
      </c>
      <c r="AJ968" s="220"/>
      <c r="AK968" s="343"/>
      <c r="AL968" s="344"/>
      <c r="AM968" s="220">
        <v>3689.91</v>
      </c>
      <c r="AN968" s="220">
        <v>843.45</v>
      </c>
      <c r="AO968" s="220">
        <v>14671.81</v>
      </c>
      <c r="AP968" s="220">
        <v>122.01</v>
      </c>
      <c r="AQ968" s="220">
        <v>1774.29</v>
      </c>
      <c r="AR968" s="220"/>
      <c r="AS968" s="343"/>
      <c r="AT968" s="344"/>
      <c r="AU968" s="220">
        <v>245.994</v>
      </c>
      <c r="AV968" s="220">
        <v>56.23</v>
      </c>
      <c r="AW968" s="220">
        <v>978.12066670000002</v>
      </c>
      <c r="AX968" s="220">
        <v>8.1340000000000003</v>
      </c>
      <c r="AY968" s="220">
        <v>118.286</v>
      </c>
      <c r="AZ968" s="220"/>
      <c r="BA968" s="208"/>
    </row>
    <row r="969" spans="1:53" x14ac:dyDescent="0.25">
      <c r="A969" s="219"/>
      <c r="B969" s="10" t="s">
        <v>504</v>
      </c>
      <c r="C969" s="10"/>
      <c r="D969" s="253">
        <v>8008</v>
      </c>
      <c r="E969" s="10">
        <v>90</v>
      </c>
      <c r="F969" s="10">
        <v>42</v>
      </c>
      <c r="G969" s="10">
        <v>34</v>
      </c>
      <c r="H969" s="10">
        <v>28</v>
      </c>
      <c r="I969" s="10">
        <v>28</v>
      </c>
      <c r="J969" s="10"/>
      <c r="K969" s="343"/>
      <c r="L969" s="344"/>
      <c r="M969" s="10">
        <v>10999.58</v>
      </c>
      <c r="N969" s="10">
        <v>4063.68</v>
      </c>
      <c r="O969" s="10">
        <v>3497.75</v>
      </c>
      <c r="P969" s="10">
        <v>2339.4899999999998</v>
      </c>
      <c r="Q969" s="10">
        <v>30965.37</v>
      </c>
      <c r="R969" s="10"/>
      <c r="S969" s="343"/>
      <c r="T969" s="344"/>
      <c r="U969" s="10">
        <v>117</v>
      </c>
      <c r="V969" s="10">
        <v>43</v>
      </c>
      <c r="W969" s="10">
        <v>41</v>
      </c>
      <c r="X969" s="10">
        <v>28</v>
      </c>
      <c r="Y969" s="10">
        <v>360</v>
      </c>
      <c r="Z969" s="10"/>
      <c r="AA969" s="208"/>
      <c r="AB969" s="10" t="s">
        <v>681</v>
      </c>
      <c r="AC969" s="10"/>
      <c r="AD969" s="253">
        <v>8080</v>
      </c>
      <c r="AE969" s="220">
        <v>1</v>
      </c>
      <c r="AF969" s="220"/>
      <c r="AG969" s="220">
        <v>1</v>
      </c>
      <c r="AH969" s="220"/>
      <c r="AI969" s="220"/>
      <c r="AJ969" s="220"/>
      <c r="AK969" s="343"/>
      <c r="AL969" s="344"/>
      <c r="AM969" s="220">
        <v>123.28</v>
      </c>
      <c r="AN969" s="220">
        <v>0</v>
      </c>
      <c r="AO969" s="220">
        <v>65</v>
      </c>
      <c r="AP969" s="220">
        <v>0</v>
      </c>
      <c r="AQ969" s="220">
        <v>0</v>
      </c>
      <c r="AR969" s="220"/>
      <c r="AS969" s="343"/>
      <c r="AT969" s="344"/>
      <c r="AU969" s="220">
        <v>61.64</v>
      </c>
      <c r="AV969" s="220">
        <v>0</v>
      </c>
      <c r="AW969" s="220">
        <v>32.5</v>
      </c>
      <c r="AX969" s="220">
        <v>0</v>
      </c>
      <c r="AY969" s="220">
        <v>0</v>
      </c>
      <c r="AZ969" s="220"/>
      <c r="BA969" s="208"/>
    </row>
    <row r="970" spans="1:53" x14ac:dyDescent="0.25">
      <c r="A970" s="219"/>
      <c r="B970" s="10" t="s">
        <v>506</v>
      </c>
      <c r="C970" s="10"/>
      <c r="D970" s="253">
        <v>8081</v>
      </c>
      <c r="E970" s="10">
        <v>3199</v>
      </c>
      <c r="F970" s="10">
        <v>2190</v>
      </c>
      <c r="G970" s="10">
        <v>1861</v>
      </c>
      <c r="H970" s="10">
        <v>1551</v>
      </c>
      <c r="I970" s="10">
        <v>1899</v>
      </c>
      <c r="J970" s="10"/>
      <c r="K970" s="343"/>
      <c r="L970" s="344"/>
      <c r="M970" s="10">
        <v>536659.68000000005</v>
      </c>
      <c r="N970" s="10">
        <v>414372.74</v>
      </c>
      <c r="O970" s="10">
        <v>303117.44</v>
      </c>
      <c r="P970" s="10">
        <v>228653.5</v>
      </c>
      <c r="Q970" s="10">
        <v>2893845.23</v>
      </c>
      <c r="R970" s="10"/>
      <c r="S970" s="343"/>
      <c r="T970" s="344"/>
      <c r="U970" s="10">
        <v>138</v>
      </c>
      <c r="V970" s="10">
        <v>106</v>
      </c>
      <c r="W970" s="10">
        <v>80</v>
      </c>
      <c r="X970" s="10">
        <v>62</v>
      </c>
      <c r="Y970" s="10">
        <v>776</v>
      </c>
      <c r="Z970" s="10"/>
      <c r="AA970" s="208"/>
      <c r="AB970" s="10" t="s">
        <v>557</v>
      </c>
      <c r="AC970" s="10"/>
      <c r="AD970" s="253">
        <v>8089</v>
      </c>
      <c r="AE970" s="220">
        <v>26</v>
      </c>
      <c r="AF970" s="220">
        <v>16</v>
      </c>
      <c r="AG970" s="220">
        <v>11</v>
      </c>
      <c r="AH970" s="220">
        <v>12</v>
      </c>
      <c r="AI970" s="220">
        <v>13</v>
      </c>
      <c r="AJ970" s="220"/>
      <c r="AK970" s="343"/>
      <c r="AL970" s="344"/>
      <c r="AM970" s="220">
        <v>2657.78</v>
      </c>
      <c r="AN970" s="220">
        <v>6415.67</v>
      </c>
      <c r="AO970" s="220">
        <v>903.71</v>
      </c>
      <c r="AP970" s="220">
        <v>1754.24</v>
      </c>
      <c r="AQ970" s="220">
        <v>15862.79</v>
      </c>
      <c r="AR970" s="220"/>
      <c r="AS970" s="343"/>
      <c r="AT970" s="344"/>
      <c r="AU970" s="220">
        <v>91.64758621</v>
      </c>
      <c r="AV970" s="220">
        <v>221.23</v>
      </c>
      <c r="AW970" s="220">
        <v>32.275357139999997</v>
      </c>
      <c r="AX970" s="220">
        <v>60.491034480000003</v>
      </c>
      <c r="AY970" s="220">
        <v>566.52821429999995</v>
      </c>
      <c r="AZ970" s="220"/>
      <c r="BA970" s="208"/>
    </row>
    <row r="971" spans="1:53" x14ac:dyDescent="0.25">
      <c r="A971" s="219"/>
      <c r="B971" s="10" t="s">
        <v>506</v>
      </c>
      <c r="C971" s="10"/>
      <c r="D971" s="253">
        <v>8181</v>
      </c>
      <c r="E971" s="10">
        <v>1</v>
      </c>
      <c r="F971" s="10">
        <v>1</v>
      </c>
      <c r="G971" s="10">
        <v>2</v>
      </c>
      <c r="H971" s="10">
        <v>2</v>
      </c>
      <c r="I971" s="10">
        <v>1</v>
      </c>
      <c r="J971" s="10"/>
      <c r="K971" s="343"/>
      <c r="L971" s="344"/>
      <c r="M971" s="10">
        <v>149.44</v>
      </c>
      <c r="N971" s="10">
        <v>186</v>
      </c>
      <c r="O971" s="10">
        <v>435.44</v>
      </c>
      <c r="P971" s="10">
        <v>422.17</v>
      </c>
      <c r="Q971" s="10">
        <v>4744.3999999999996</v>
      </c>
      <c r="R971" s="10"/>
      <c r="S971" s="343"/>
      <c r="T971" s="344"/>
      <c r="U971" s="10">
        <v>75</v>
      </c>
      <c r="V971" s="10">
        <v>93</v>
      </c>
      <c r="W971" s="10">
        <v>218</v>
      </c>
      <c r="X971" s="10">
        <v>211</v>
      </c>
      <c r="Y971" s="10">
        <v>2372</v>
      </c>
      <c r="Z971" s="10"/>
      <c r="AA971" s="208"/>
      <c r="AB971" s="10" t="s">
        <v>557</v>
      </c>
      <c r="AC971" s="10"/>
      <c r="AD971" s="253">
        <v>8095</v>
      </c>
      <c r="AE971" s="220">
        <v>1</v>
      </c>
      <c r="AF971" s="220"/>
      <c r="AG971" s="220"/>
      <c r="AH971" s="220"/>
      <c r="AI971" s="220"/>
      <c r="AJ971" s="220"/>
      <c r="AK971" s="343"/>
      <c r="AL971" s="344"/>
      <c r="AM971" s="220">
        <v>32.049999999999997</v>
      </c>
      <c r="AN971" s="220">
        <v>0</v>
      </c>
      <c r="AO971" s="220">
        <v>0</v>
      </c>
      <c r="AP971" s="220">
        <v>0</v>
      </c>
      <c r="AQ971" s="220">
        <v>0</v>
      </c>
      <c r="AR971" s="220"/>
      <c r="AS971" s="343"/>
      <c r="AT971" s="344"/>
      <c r="AU971" s="220">
        <v>32.049999999999997</v>
      </c>
      <c r="AV971" s="220">
        <v>0</v>
      </c>
      <c r="AW971" s="220">
        <v>0</v>
      </c>
      <c r="AX971" s="220">
        <v>0</v>
      </c>
      <c r="AY971" s="220">
        <v>0</v>
      </c>
      <c r="AZ971" s="220"/>
      <c r="BA971" s="208"/>
    </row>
    <row r="972" spans="1:53" x14ac:dyDescent="0.25">
      <c r="A972" s="219"/>
      <c r="B972" s="10" t="s">
        <v>508</v>
      </c>
      <c r="C972" s="10"/>
      <c r="D972" s="253">
        <v>8201</v>
      </c>
      <c r="E972" s="10">
        <v>1</v>
      </c>
      <c r="F972" s="10"/>
      <c r="G972" s="10"/>
      <c r="H972" s="10"/>
      <c r="I972" s="10"/>
      <c r="J972" s="10"/>
      <c r="K972" s="343"/>
      <c r="L972" s="344"/>
      <c r="M972" s="10">
        <v>40.83</v>
      </c>
      <c r="N972" s="10">
        <v>0</v>
      </c>
      <c r="O972" s="10">
        <v>0</v>
      </c>
      <c r="P972" s="10">
        <v>0</v>
      </c>
      <c r="Q972" s="10">
        <v>0</v>
      </c>
      <c r="R972" s="10"/>
      <c r="S972" s="343"/>
      <c r="T972" s="344"/>
      <c r="U972" s="10">
        <v>41</v>
      </c>
      <c r="V972" s="10">
        <v>0</v>
      </c>
      <c r="W972" s="10">
        <v>0</v>
      </c>
      <c r="X972" s="10">
        <v>0</v>
      </c>
      <c r="Y972" s="10">
        <v>0</v>
      </c>
      <c r="Z972" s="10"/>
      <c r="AA972" s="208"/>
      <c r="AB972" s="10" t="s">
        <v>560</v>
      </c>
      <c r="AC972" s="10"/>
      <c r="AD972" s="253">
        <v>8090</v>
      </c>
      <c r="AE972" s="220">
        <v>13</v>
      </c>
      <c r="AF972" s="220">
        <v>5</v>
      </c>
      <c r="AG972" s="220">
        <v>2</v>
      </c>
      <c r="AH972" s="220">
        <v>1</v>
      </c>
      <c r="AI972" s="220">
        <v>1</v>
      </c>
      <c r="AJ972" s="220"/>
      <c r="AK972" s="343"/>
      <c r="AL972" s="344"/>
      <c r="AM972" s="220">
        <v>4274.5200000000004</v>
      </c>
      <c r="AN972" s="220">
        <v>1336.52</v>
      </c>
      <c r="AO972" s="220">
        <v>86.28</v>
      </c>
      <c r="AP972" s="220">
        <v>14.63</v>
      </c>
      <c r="AQ972" s="220">
        <v>15.01</v>
      </c>
      <c r="AR972" s="220"/>
      <c r="AS972" s="343"/>
      <c r="AT972" s="344"/>
      <c r="AU972" s="220">
        <v>328.80923080000002</v>
      </c>
      <c r="AV972" s="220">
        <v>102.80923079999999</v>
      </c>
      <c r="AW972" s="220">
        <v>6.6369230769999996</v>
      </c>
      <c r="AX972" s="220">
        <v>1.125384615</v>
      </c>
      <c r="AY972" s="220">
        <v>1.154615385</v>
      </c>
      <c r="AZ972" s="220"/>
      <c r="BA972" s="208"/>
    </row>
    <row r="973" spans="1:53" x14ac:dyDescent="0.25">
      <c r="A973" s="219"/>
      <c r="B973" s="10" t="s">
        <v>508</v>
      </c>
      <c r="C973" s="10"/>
      <c r="D973" s="253">
        <v>8205</v>
      </c>
      <c r="E973" s="10">
        <v>349</v>
      </c>
      <c r="F973" s="10">
        <v>182</v>
      </c>
      <c r="G973" s="10">
        <v>148</v>
      </c>
      <c r="H973" s="10">
        <v>105</v>
      </c>
      <c r="I973" s="10">
        <v>126</v>
      </c>
      <c r="J973" s="10"/>
      <c r="K973" s="343"/>
      <c r="L973" s="344"/>
      <c r="M973" s="10">
        <v>45064.18</v>
      </c>
      <c r="N973" s="10">
        <v>30999.37</v>
      </c>
      <c r="O973" s="10">
        <v>18254.330000000002</v>
      </c>
      <c r="P973" s="10">
        <v>11544.1</v>
      </c>
      <c r="Q973" s="10">
        <v>124384.04</v>
      </c>
      <c r="R973" s="10"/>
      <c r="S973" s="343"/>
      <c r="T973" s="344"/>
      <c r="U973" s="10">
        <v>113</v>
      </c>
      <c r="V973" s="10">
        <v>77</v>
      </c>
      <c r="W973" s="10">
        <v>47</v>
      </c>
      <c r="X973" s="10">
        <v>31</v>
      </c>
      <c r="Y973" s="10">
        <v>330</v>
      </c>
      <c r="Z973" s="10"/>
      <c r="AA973" s="208"/>
      <c r="AB973" s="10" t="s">
        <v>563</v>
      </c>
      <c r="AC973" s="10"/>
      <c r="AD973" s="253">
        <v>8009</v>
      </c>
      <c r="AE973" s="220">
        <v>1</v>
      </c>
      <c r="AF973" s="220">
        <v>1</v>
      </c>
      <c r="AG973" s="220">
        <v>1</v>
      </c>
      <c r="AH973" s="220">
        <v>1</v>
      </c>
      <c r="AI973" s="220">
        <v>1</v>
      </c>
      <c r="AJ973" s="220"/>
      <c r="AK973" s="343"/>
      <c r="AL973" s="344"/>
      <c r="AM973" s="220">
        <v>80.14</v>
      </c>
      <c r="AN973" s="220">
        <v>15</v>
      </c>
      <c r="AO973" s="220">
        <v>59.54</v>
      </c>
      <c r="AP973" s="220">
        <v>56.05</v>
      </c>
      <c r="AQ973" s="220">
        <v>158.12</v>
      </c>
      <c r="AR973" s="220"/>
      <c r="AS973" s="343"/>
      <c r="AT973" s="344"/>
      <c r="AU973" s="220">
        <v>80.14</v>
      </c>
      <c r="AV973" s="220">
        <v>15</v>
      </c>
      <c r="AW973" s="220">
        <v>59.54</v>
      </c>
      <c r="AX973" s="220">
        <v>56.05</v>
      </c>
      <c r="AY973" s="220">
        <v>158.12</v>
      </c>
      <c r="AZ973" s="220"/>
      <c r="BA973" s="208"/>
    </row>
    <row r="974" spans="1:53" x14ac:dyDescent="0.25">
      <c r="A974" s="219"/>
      <c r="B974" s="10" t="s">
        <v>509</v>
      </c>
      <c r="C974" s="10"/>
      <c r="D974" s="253">
        <v>8083</v>
      </c>
      <c r="E974" s="10">
        <v>30</v>
      </c>
      <c r="F974" s="10">
        <v>20</v>
      </c>
      <c r="G974" s="10">
        <v>17</v>
      </c>
      <c r="H974" s="10">
        <v>16</v>
      </c>
      <c r="I974" s="10">
        <v>14</v>
      </c>
      <c r="J974" s="10"/>
      <c r="K974" s="343"/>
      <c r="L974" s="344"/>
      <c r="M974" s="10">
        <v>3225.79</v>
      </c>
      <c r="N974" s="10">
        <v>2204.3000000000002</v>
      </c>
      <c r="O974" s="10">
        <v>1822.87</v>
      </c>
      <c r="P974" s="10">
        <v>1144.83</v>
      </c>
      <c r="Q974" s="10">
        <v>10711.27</v>
      </c>
      <c r="R974" s="10"/>
      <c r="S974" s="343"/>
      <c r="T974" s="344"/>
      <c r="U974" s="10">
        <v>90</v>
      </c>
      <c r="V974" s="10">
        <v>61</v>
      </c>
      <c r="W974" s="10">
        <v>51</v>
      </c>
      <c r="X974" s="10">
        <v>32</v>
      </c>
      <c r="Y974" s="10">
        <v>298</v>
      </c>
      <c r="Z974" s="10"/>
      <c r="AA974" s="208"/>
      <c r="AB974" s="10" t="s">
        <v>563</v>
      </c>
      <c r="AC974" s="10"/>
      <c r="AD974" s="253">
        <v>8091</v>
      </c>
      <c r="AE974" s="220">
        <v>87</v>
      </c>
      <c r="AF974" s="220">
        <v>51</v>
      </c>
      <c r="AG974" s="220">
        <v>40</v>
      </c>
      <c r="AH974" s="220">
        <v>24</v>
      </c>
      <c r="AI974" s="220">
        <v>23</v>
      </c>
      <c r="AJ974" s="220"/>
      <c r="AK974" s="343"/>
      <c r="AL974" s="344"/>
      <c r="AM974" s="220">
        <v>28189.1</v>
      </c>
      <c r="AN974" s="220">
        <v>10440.56</v>
      </c>
      <c r="AO974" s="220">
        <v>5519.19</v>
      </c>
      <c r="AP974" s="220">
        <v>2810.82</v>
      </c>
      <c r="AQ974" s="220">
        <v>38995.61</v>
      </c>
      <c r="AR974" s="220"/>
      <c r="AS974" s="343"/>
      <c r="AT974" s="344"/>
      <c r="AU974" s="220">
        <v>309.77032969999999</v>
      </c>
      <c r="AV974" s="220">
        <v>114.7314286</v>
      </c>
      <c r="AW974" s="220">
        <v>62.718068180000003</v>
      </c>
      <c r="AX974" s="220">
        <v>32.68395349</v>
      </c>
      <c r="AY974" s="220">
        <v>453.43732560000001</v>
      </c>
      <c r="AZ974" s="220"/>
      <c r="BA974" s="208"/>
    </row>
    <row r="975" spans="1:53" x14ac:dyDescent="0.25">
      <c r="A975" s="219"/>
      <c r="B975" s="10" t="s">
        <v>510</v>
      </c>
      <c r="C975" s="10"/>
      <c r="D975" s="253">
        <v>8244</v>
      </c>
      <c r="E975" s="10">
        <v>619</v>
      </c>
      <c r="F975" s="10">
        <v>515</v>
      </c>
      <c r="G975" s="10">
        <v>421</v>
      </c>
      <c r="H975" s="10">
        <v>372</v>
      </c>
      <c r="I975" s="10">
        <v>391</v>
      </c>
      <c r="J975" s="10"/>
      <c r="K975" s="343"/>
      <c r="L975" s="344"/>
      <c r="M975" s="10">
        <v>65984.160000000003</v>
      </c>
      <c r="N975" s="10">
        <v>53681.440000000002</v>
      </c>
      <c r="O975" s="10">
        <v>38110.19</v>
      </c>
      <c r="P975" s="10">
        <v>39422.22</v>
      </c>
      <c r="Q975" s="10">
        <v>345373.42</v>
      </c>
      <c r="R975" s="10"/>
      <c r="S975" s="343"/>
      <c r="T975" s="344"/>
      <c r="U975" s="10">
        <v>84</v>
      </c>
      <c r="V975" s="10">
        <v>68</v>
      </c>
      <c r="W975" s="10">
        <v>51</v>
      </c>
      <c r="X975" s="10">
        <v>54</v>
      </c>
      <c r="Y975" s="10">
        <v>471</v>
      </c>
      <c r="Z975" s="10"/>
      <c r="AA975" s="208"/>
      <c r="AB975" s="10" t="s">
        <v>565</v>
      </c>
      <c r="AC975" s="10"/>
      <c r="AD975" s="253">
        <v>8092</v>
      </c>
      <c r="AE975" s="220">
        <v>65</v>
      </c>
      <c r="AF975" s="220">
        <v>28</v>
      </c>
      <c r="AG975" s="220">
        <v>21</v>
      </c>
      <c r="AH975" s="220">
        <v>16</v>
      </c>
      <c r="AI975" s="220">
        <v>13</v>
      </c>
      <c r="AJ975" s="220"/>
      <c r="AK975" s="343"/>
      <c r="AL975" s="344"/>
      <c r="AM975" s="220">
        <v>16395.48</v>
      </c>
      <c r="AN975" s="220">
        <v>3679.23</v>
      </c>
      <c r="AO975" s="220">
        <v>1183.79</v>
      </c>
      <c r="AP975" s="220">
        <v>626.08000000000004</v>
      </c>
      <c r="AQ975" s="220">
        <v>2379.9</v>
      </c>
      <c r="AR975" s="220"/>
      <c r="AS975" s="343"/>
      <c r="AT975" s="344"/>
      <c r="AU975" s="220">
        <v>252.23815379999999</v>
      </c>
      <c r="AV975" s="220">
        <v>56.603538460000003</v>
      </c>
      <c r="AW975" s="220">
        <v>18.790317460000001</v>
      </c>
      <c r="AX975" s="220">
        <v>9.9377777779999992</v>
      </c>
      <c r="AY975" s="220">
        <v>37.776190479999997</v>
      </c>
      <c r="AZ975" s="220"/>
      <c r="BA975" s="208"/>
    </row>
    <row r="976" spans="1:53" x14ac:dyDescent="0.25">
      <c r="A976" s="219"/>
      <c r="B976" s="10" t="s">
        <v>512</v>
      </c>
      <c r="C976" s="10"/>
      <c r="D976" s="253">
        <v>8245</v>
      </c>
      <c r="E976" s="10">
        <v>91</v>
      </c>
      <c r="F976" s="10">
        <v>45</v>
      </c>
      <c r="G976" s="10">
        <v>34</v>
      </c>
      <c r="H976" s="10">
        <v>25</v>
      </c>
      <c r="I976" s="10">
        <v>28</v>
      </c>
      <c r="J976" s="10"/>
      <c r="K976" s="343"/>
      <c r="L976" s="344"/>
      <c r="M976" s="10">
        <v>21762.16</v>
      </c>
      <c r="N976" s="10">
        <v>13786.12</v>
      </c>
      <c r="O976" s="10">
        <v>6668.2</v>
      </c>
      <c r="P976" s="10">
        <v>4433.49</v>
      </c>
      <c r="Q976" s="10">
        <v>45852.68</v>
      </c>
      <c r="R976" s="10"/>
      <c r="S976" s="343"/>
      <c r="T976" s="344"/>
      <c r="U976" s="10">
        <v>211</v>
      </c>
      <c r="V976" s="10">
        <v>134</v>
      </c>
      <c r="W976" s="10">
        <v>67</v>
      </c>
      <c r="X976" s="10">
        <v>44</v>
      </c>
      <c r="Y976" s="10">
        <v>445</v>
      </c>
      <c r="Z976" s="10"/>
      <c r="AA976" s="208"/>
      <c r="AB976" s="10" t="s">
        <v>568</v>
      </c>
      <c r="AC976" s="10"/>
      <c r="AD976" s="253">
        <v>8260</v>
      </c>
      <c r="AE976" s="220">
        <v>1</v>
      </c>
      <c r="AF976" s="220">
        <v>1</v>
      </c>
      <c r="AG976" s="220">
        <v>1</v>
      </c>
      <c r="AH976" s="220">
        <v>1</v>
      </c>
      <c r="AI976" s="220"/>
      <c r="AJ976" s="220"/>
      <c r="AK976" s="343"/>
      <c r="AL976" s="344"/>
      <c r="AM976" s="220">
        <v>405.54</v>
      </c>
      <c r="AN976" s="220">
        <v>466.57</v>
      </c>
      <c r="AO976" s="220">
        <v>468.82</v>
      </c>
      <c r="AP976" s="220">
        <v>158.63</v>
      </c>
      <c r="AQ976" s="220">
        <v>0</v>
      </c>
      <c r="AR976" s="220"/>
      <c r="AS976" s="343"/>
      <c r="AT976" s="344"/>
      <c r="AU976" s="220">
        <v>405.54</v>
      </c>
      <c r="AV976" s="220">
        <v>466.57</v>
      </c>
      <c r="AW976" s="220">
        <v>468.82</v>
      </c>
      <c r="AX976" s="220">
        <v>158.63</v>
      </c>
      <c r="AY976" s="220">
        <v>0</v>
      </c>
      <c r="AZ976" s="220"/>
      <c r="BA976" s="208"/>
    </row>
    <row r="977" spans="1:53" x14ac:dyDescent="0.25">
      <c r="A977" s="219"/>
      <c r="B977" s="10" t="s">
        <v>515</v>
      </c>
      <c r="C977" s="10"/>
      <c r="D977" s="253">
        <v>8062</v>
      </c>
      <c r="E977" s="10"/>
      <c r="F977" s="10"/>
      <c r="G977" s="10"/>
      <c r="H977" s="10"/>
      <c r="I977" s="10">
        <v>1</v>
      </c>
      <c r="J977" s="10"/>
      <c r="K977" s="343"/>
      <c r="L977" s="344"/>
      <c r="M977" s="10">
        <v>0</v>
      </c>
      <c r="N977" s="10">
        <v>0</v>
      </c>
      <c r="O977" s="10"/>
      <c r="P977" s="10"/>
      <c r="Q977" s="10">
        <v>53.95</v>
      </c>
      <c r="R977" s="10"/>
      <c r="S977" s="343"/>
      <c r="T977" s="344"/>
      <c r="U977" s="10">
        <v>0</v>
      </c>
      <c r="V977" s="10">
        <v>0</v>
      </c>
      <c r="W977" s="10"/>
      <c r="X977" s="10"/>
      <c r="Y977" s="10">
        <v>54</v>
      </c>
      <c r="Z977" s="10"/>
      <c r="AA977" s="208"/>
      <c r="AB977" s="10" t="s">
        <v>569</v>
      </c>
      <c r="AC977" s="10"/>
      <c r="AD977" s="253">
        <v>8330</v>
      </c>
      <c r="AE977" s="220">
        <v>17</v>
      </c>
      <c r="AF977" s="220">
        <v>12</v>
      </c>
      <c r="AG977" s="220">
        <v>3</v>
      </c>
      <c r="AH977" s="220">
        <v>2</v>
      </c>
      <c r="AI977" s="220">
        <v>2</v>
      </c>
      <c r="AJ977" s="220"/>
      <c r="AK977" s="343"/>
      <c r="AL977" s="344"/>
      <c r="AM977" s="220">
        <v>961.82</v>
      </c>
      <c r="AN977" s="220">
        <v>204.51</v>
      </c>
      <c r="AO977" s="220">
        <v>48.63</v>
      </c>
      <c r="AP977" s="220">
        <v>28.38</v>
      </c>
      <c r="AQ977" s="220">
        <v>251.88</v>
      </c>
      <c r="AR977" s="220"/>
      <c r="AS977" s="343"/>
      <c r="AT977" s="344"/>
      <c r="AU977" s="220">
        <v>56.577647059999997</v>
      </c>
      <c r="AV977" s="220">
        <v>12.03</v>
      </c>
      <c r="AW977" s="220">
        <v>5.403333333</v>
      </c>
      <c r="AX977" s="220">
        <v>2.8380000000000001</v>
      </c>
      <c r="AY977" s="220">
        <v>25.187999999999999</v>
      </c>
      <c r="AZ977" s="220"/>
      <c r="BA977" s="208"/>
    </row>
    <row r="978" spans="1:53" x14ac:dyDescent="0.25">
      <c r="A978" s="219"/>
      <c r="B978" s="10" t="s">
        <v>517</v>
      </c>
      <c r="C978" s="10"/>
      <c r="D978" s="253">
        <v>8246</v>
      </c>
      <c r="E978" s="10">
        <v>69</v>
      </c>
      <c r="F978" s="10">
        <v>39</v>
      </c>
      <c r="G978" s="10">
        <v>25</v>
      </c>
      <c r="H978" s="10">
        <v>23</v>
      </c>
      <c r="I978" s="10">
        <v>27</v>
      </c>
      <c r="J978" s="10"/>
      <c r="K978" s="343"/>
      <c r="L978" s="344"/>
      <c r="M978" s="10">
        <v>18327.93</v>
      </c>
      <c r="N978" s="10">
        <v>19904.66</v>
      </c>
      <c r="O978" s="10">
        <v>6145.83</v>
      </c>
      <c r="P978" s="10">
        <v>5122.6000000000004</v>
      </c>
      <c r="Q978" s="10">
        <v>98126.32</v>
      </c>
      <c r="R978" s="10"/>
      <c r="S978" s="343"/>
      <c r="T978" s="344"/>
      <c r="U978" s="10">
        <v>235</v>
      </c>
      <c r="V978" s="10">
        <v>255</v>
      </c>
      <c r="W978" s="10">
        <v>83</v>
      </c>
      <c r="X978" s="10">
        <v>70</v>
      </c>
      <c r="Y978" s="10">
        <v>1344</v>
      </c>
      <c r="Z978" s="10"/>
      <c r="AA978" s="208"/>
      <c r="AB978" s="10" t="s">
        <v>570</v>
      </c>
      <c r="AC978" s="10"/>
      <c r="AD978" s="253">
        <v>8252</v>
      </c>
      <c r="AE978" s="220">
        <v>6</v>
      </c>
      <c r="AF978" s="220">
        <v>2</v>
      </c>
      <c r="AG978" s="220"/>
      <c r="AH978" s="220"/>
      <c r="AI978" s="220"/>
      <c r="AJ978" s="220"/>
      <c r="AK978" s="343"/>
      <c r="AL978" s="344"/>
      <c r="AM978" s="220">
        <v>915.91</v>
      </c>
      <c r="AN978" s="220">
        <v>341.75</v>
      </c>
      <c r="AO978" s="220">
        <v>0</v>
      </c>
      <c r="AP978" s="220">
        <v>0</v>
      </c>
      <c r="AQ978" s="220">
        <v>0</v>
      </c>
      <c r="AR978" s="220"/>
      <c r="AS978" s="343"/>
      <c r="AT978" s="344"/>
      <c r="AU978" s="220">
        <v>152.65166669999999</v>
      </c>
      <c r="AV978" s="220">
        <v>56.958333330000002</v>
      </c>
      <c r="AW978" s="220">
        <v>0</v>
      </c>
      <c r="AX978" s="220">
        <v>0</v>
      </c>
      <c r="AY978" s="220">
        <v>0</v>
      </c>
      <c r="AZ978" s="220"/>
      <c r="BA978" s="208"/>
    </row>
    <row r="979" spans="1:53" x14ac:dyDescent="0.25">
      <c r="A979" s="219"/>
      <c r="B979" s="10" t="s">
        <v>652</v>
      </c>
      <c r="C979" s="10"/>
      <c r="D979" s="253">
        <v>8088</v>
      </c>
      <c r="E979" s="10">
        <v>11</v>
      </c>
      <c r="F979" s="10">
        <v>9</v>
      </c>
      <c r="G979" s="10">
        <v>10</v>
      </c>
      <c r="H979" s="10">
        <v>4</v>
      </c>
      <c r="I979" s="10">
        <v>6</v>
      </c>
      <c r="J979" s="10"/>
      <c r="K979" s="343"/>
      <c r="L979" s="344"/>
      <c r="M979" s="10">
        <v>3021.88</v>
      </c>
      <c r="N979" s="10">
        <v>3397.21</v>
      </c>
      <c r="O979" s="10">
        <v>3195.43</v>
      </c>
      <c r="P979" s="10">
        <v>524.85</v>
      </c>
      <c r="Q979" s="10">
        <v>8202.89</v>
      </c>
      <c r="R979" s="10"/>
      <c r="S979" s="343"/>
      <c r="T979" s="344"/>
      <c r="U979" s="10">
        <v>189</v>
      </c>
      <c r="V979" s="10">
        <v>212</v>
      </c>
      <c r="W979" s="10">
        <v>200</v>
      </c>
      <c r="X979" s="10">
        <v>33</v>
      </c>
      <c r="Y979" s="10">
        <v>513</v>
      </c>
      <c r="Z979" s="10"/>
      <c r="AA979" s="208"/>
      <c r="AB979" s="10" t="s">
        <v>572</v>
      </c>
      <c r="AC979" s="10"/>
      <c r="AD979" s="253">
        <v>8260</v>
      </c>
      <c r="AE979" s="220">
        <v>282</v>
      </c>
      <c r="AF979" s="220">
        <v>176</v>
      </c>
      <c r="AG979" s="220">
        <v>129</v>
      </c>
      <c r="AH979" s="220">
        <v>108</v>
      </c>
      <c r="AI979" s="220">
        <v>89</v>
      </c>
      <c r="AJ979" s="220"/>
      <c r="AK979" s="343"/>
      <c r="AL979" s="344"/>
      <c r="AM979" s="220">
        <v>68308.800000000003</v>
      </c>
      <c r="AN979" s="220">
        <v>28203.77</v>
      </c>
      <c r="AO979" s="220">
        <v>12834.57</v>
      </c>
      <c r="AP979" s="220">
        <v>27097.54</v>
      </c>
      <c r="AQ979" s="220">
        <v>162463.16</v>
      </c>
      <c r="AR979" s="220"/>
      <c r="AS979" s="343"/>
      <c r="AT979" s="344"/>
      <c r="AU979" s="220">
        <v>230.77297300000001</v>
      </c>
      <c r="AV979" s="220">
        <v>95.283006760000006</v>
      </c>
      <c r="AW979" s="220">
        <v>46.502065219999999</v>
      </c>
      <c r="AX979" s="220">
        <v>99.990922510000004</v>
      </c>
      <c r="AY979" s="220">
        <v>595.10315019999996</v>
      </c>
      <c r="AZ979" s="220"/>
      <c r="BA979" s="208"/>
    </row>
    <row r="980" spans="1:53" x14ac:dyDescent="0.25">
      <c r="A980" s="219"/>
      <c r="B980" s="10" t="s">
        <v>521</v>
      </c>
      <c r="C980" s="10"/>
      <c r="D980" s="253">
        <v>8092</v>
      </c>
      <c r="E980" s="10">
        <v>14</v>
      </c>
      <c r="F980" s="10">
        <v>11</v>
      </c>
      <c r="G980" s="10">
        <v>8</v>
      </c>
      <c r="H980" s="10">
        <v>5</v>
      </c>
      <c r="I980" s="10">
        <v>5</v>
      </c>
      <c r="J980" s="10"/>
      <c r="K980" s="343"/>
      <c r="L980" s="344"/>
      <c r="M980" s="10">
        <v>2002.32</v>
      </c>
      <c r="N980" s="10">
        <v>1351.13</v>
      </c>
      <c r="O980" s="10">
        <v>901.5</v>
      </c>
      <c r="P980" s="10">
        <v>576.05999999999995</v>
      </c>
      <c r="Q980" s="10">
        <v>8739.7000000000007</v>
      </c>
      <c r="R980" s="10"/>
      <c r="S980" s="343"/>
      <c r="T980" s="344"/>
      <c r="U980" s="10">
        <v>133</v>
      </c>
      <c r="V980" s="10">
        <v>90</v>
      </c>
      <c r="W980" s="10">
        <v>60</v>
      </c>
      <c r="X980" s="10">
        <v>38</v>
      </c>
      <c r="Y980" s="10">
        <v>583</v>
      </c>
      <c r="Z980" s="10"/>
      <c r="AA980" s="208"/>
      <c r="AB980" s="10" t="s">
        <v>573</v>
      </c>
      <c r="AC980" s="10"/>
      <c r="AD980" s="253">
        <v>8260</v>
      </c>
      <c r="AE980" s="220">
        <v>31</v>
      </c>
      <c r="AF980" s="220">
        <v>16</v>
      </c>
      <c r="AG980" s="220">
        <v>12</v>
      </c>
      <c r="AH980" s="220">
        <v>13</v>
      </c>
      <c r="AI980" s="220">
        <v>11</v>
      </c>
      <c r="AJ980" s="220"/>
      <c r="AK980" s="343"/>
      <c r="AL980" s="344"/>
      <c r="AM980" s="220">
        <v>4046.57</v>
      </c>
      <c r="AN980" s="220">
        <v>1606.95</v>
      </c>
      <c r="AO980" s="220">
        <v>1360.48</v>
      </c>
      <c r="AP980" s="220">
        <v>2932.22</v>
      </c>
      <c r="AQ980" s="220">
        <v>35004.19</v>
      </c>
      <c r="AR980" s="220"/>
      <c r="AS980" s="343"/>
      <c r="AT980" s="344"/>
      <c r="AU980" s="220">
        <v>126.45531250000001</v>
      </c>
      <c r="AV980" s="220">
        <v>50.217187500000001</v>
      </c>
      <c r="AW980" s="220">
        <v>42.515000000000001</v>
      </c>
      <c r="AX980" s="220">
        <v>91.631874999999994</v>
      </c>
      <c r="AY980" s="220">
        <v>1093.880938</v>
      </c>
      <c r="AZ980" s="220"/>
      <c r="BA980" s="208"/>
    </row>
    <row r="981" spans="1:53" x14ac:dyDescent="0.25">
      <c r="A981" s="219"/>
      <c r="B981" s="10" t="s">
        <v>522</v>
      </c>
      <c r="C981" s="10"/>
      <c r="D981" s="253">
        <v>8270</v>
      </c>
      <c r="E981" s="10">
        <v>7</v>
      </c>
      <c r="F981" s="10">
        <v>3</v>
      </c>
      <c r="G981" s="10">
        <v>3</v>
      </c>
      <c r="H981" s="10">
        <v>3</v>
      </c>
      <c r="I981" s="10">
        <v>4</v>
      </c>
      <c r="J981" s="10"/>
      <c r="K981" s="343"/>
      <c r="L981" s="344"/>
      <c r="M981" s="10">
        <v>2403.86</v>
      </c>
      <c r="N981" s="10">
        <v>1322.73</v>
      </c>
      <c r="O981" s="10">
        <v>790.19</v>
      </c>
      <c r="P981" s="10">
        <v>515.58000000000004</v>
      </c>
      <c r="Q981" s="10">
        <v>6291.43</v>
      </c>
      <c r="R981" s="10"/>
      <c r="S981" s="343"/>
      <c r="T981" s="344"/>
      <c r="U981" s="10">
        <v>240</v>
      </c>
      <c r="V981" s="10">
        <v>132</v>
      </c>
      <c r="W981" s="10">
        <v>79</v>
      </c>
      <c r="X981" s="10">
        <v>52</v>
      </c>
      <c r="Y981" s="10">
        <v>629</v>
      </c>
      <c r="Z981" s="10"/>
      <c r="AA981" s="208"/>
      <c r="AB981" s="10" t="s">
        <v>574</v>
      </c>
      <c r="AC981" s="10"/>
      <c r="AD981" s="253">
        <v>8094</v>
      </c>
      <c r="AE981" s="220">
        <v>190</v>
      </c>
      <c r="AF981" s="220">
        <v>118</v>
      </c>
      <c r="AG981" s="220">
        <v>82</v>
      </c>
      <c r="AH981" s="220">
        <v>54</v>
      </c>
      <c r="AI981" s="220">
        <v>55</v>
      </c>
      <c r="AJ981" s="220"/>
      <c r="AK981" s="343"/>
      <c r="AL981" s="344"/>
      <c r="AM981" s="220">
        <v>63016.45</v>
      </c>
      <c r="AN981" s="220">
        <v>26029.16</v>
      </c>
      <c r="AO981" s="220">
        <v>13418.13</v>
      </c>
      <c r="AP981" s="220">
        <v>7946.73</v>
      </c>
      <c r="AQ981" s="220">
        <v>33500.269999999997</v>
      </c>
      <c r="AR981" s="220"/>
      <c r="AS981" s="343"/>
      <c r="AT981" s="344"/>
      <c r="AU981" s="220">
        <v>316.66557790000002</v>
      </c>
      <c r="AV981" s="220">
        <v>130.79979900000001</v>
      </c>
      <c r="AW981" s="220">
        <v>69.165618559999999</v>
      </c>
      <c r="AX981" s="220">
        <v>41.389218749999998</v>
      </c>
      <c r="AY981" s="220">
        <v>171.7962564</v>
      </c>
      <c r="AZ981" s="220"/>
      <c r="BA981" s="208"/>
    </row>
    <row r="982" spans="1:53" x14ac:dyDescent="0.25">
      <c r="A982" s="219"/>
      <c r="B982" s="10" t="s">
        <v>523</v>
      </c>
      <c r="C982" s="10"/>
      <c r="D982" s="253">
        <v>8234</v>
      </c>
      <c r="E982" s="10">
        <v>63</v>
      </c>
      <c r="F982" s="10">
        <v>47</v>
      </c>
      <c r="G982" s="10">
        <v>39</v>
      </c>
      <c r="H982" s="10">
        <v>36</v>
      </c>
      <c r="I982" s="10">
        <v>39</v>
      </c>
      <c r="J982" s="10"/>
      <c r="K982" s="343"/>
      <c r="L982" s="344"/>
      <c r="M982" s="10">
        <v>12471.22</v>
      </c>
      <c r="N982" s="10">
        <v>9767.3700000000008</v>
      </c>
      <c r="O982" s="10">
        <v>8588.35</v>
      </c>
      <c r="P982" s="10">
        <v>4584.6899999999996</v>
      </c>
      <c r="Q982" s="10">
        <v>46129.9</v>
      </c>
      <c r="R982" s="10"/>
      <c r="S982" s="343"/>
      <c r="T982" s="344"/>
      <c r="U982" s="10">
        <v>169</v>
      </c>
      <c r="V982" s="10">
        <v>132</v>
      </c>
      <c r="W982" s="10">
        <v>116</v>
      </c>
      <c r="X982" s="10">
        <v>63</v>
      </c>
      <c r="Y982" s="10">
        <v>632</v>
      </c>
      <c r="Z982" s="10"/>
      <c r="AA982" s="208"/>
      <c r="AB982" s="10" t="s">
        <v>575</v>
      </c>
      <c r="AC982" s="10"/>
      <c r="AD982" s="253">
        <v>8344</v>
      </c>
      <c r="AE982" s="220">
        <v>6</v>
      </c>
      <c r="AF982" s="220">
        <v>5</v>
      </c>
      <c r="AG982" s="220">
        <v>5</v>
      </c>
      <c r="AH982" s="220">
        <v>5</v>
      </c>
      <c r="AI982" s="220">
        <v>5</v>
      </c>
      <c r="AJ982" s="220"/>
      <c r="AK982" s="343"/>
      <c r="AL982" s="344"/>
      <c r="AM982" s="220">
        <v>135.36000000000001</v>
      </c>
      <c r="AN982" s="220">
        <v>111.66</v>
      </c>
      <c r="AO982" s="220">
        <v>94.19</v>
      </c>
      <c r="AP982" s="220">
        <v>81.28</v>
      </c>
      <c r="AQ982" s="220">
        <v>822.27</v>
      </c>
      <c r="AR982" s="220"/>
      <c r="AS982" s="343"/>
      <c r="AT982" s="344"/>
      <c r="AU982" s="220">
        <v>22.56</v>
      </c>
      <c r="AV982" s="220">
        <v>18.61</v>
      </c>
      <c r="AW982" s="220">
        <v>15.698333330000001</v>
      </c>
      <c r="AX982" s="220">
        <v>13.54666667</v>
      </c>
      <c r="AY982" s="220">
        <v>137.04499999999999</v>
      </c>
      <c r="AZ982" s="220"/>
      <c r="BA982" s="208"/>
    </row>
    <row r="983" spans="1:53" x14ac:dyDescent="0.25">
      <c r="A983" s="219"/>
      <c r="B983" s="10" t="s">
        <v>524</v>
      </c>
      <c r="C983" s="10"/>
      <c r="D983" s="253">
        <v>8247</v>
      </c>
      <c r="E983" s="10">
        <v>75</v>
      </c>
      <c r="F983" s="10">
        <v>44</v>
      </c>
      <c r="G983" s="10">
        <v>31</v>
      </c>
      <c r="H983" s="10">
        <v>21</v>
      </c>
      <c r="I983" s="10">
        <v>12</v>
      </c>
      <c r="J983" s="10"/>
      <c r="K983" s="343"/>
      <c r="L983" s="344"/>
      <c r="M983" s="10">
        <v>6274.82</v>
      </c>
      <c r="N983" s="10">
        <v>4081.23</v>
      </c>
      <c r="O983" s="10">
        <v>2763.03</v>
      </c>
      <c r="P983" s="10">
        <v>1713.37</v>
      </c>
      <c r="Q983" s="10">
        <v>7710.4</v>
      </c>
      <c r="R983" s="10"/>
      <c r="S983" s="343"/>
      <c r="T983" s="344"/>
      <c r="U983" s="10">
        <v>79</v>
      </c>
      <c r="V983" s="10">
        <v>52</v>
      </c>
      <c r="W983" s="10">
        <v>42</v>
      </c>
      <c r="X983" s="10">
        <v>26</v>
      </c>
      <c r="Y983" s="10">
        <v>112</v>
      </c>
      <c r="Z983" s="10"/>
      <c r="AA983" s="208"/>
      <c r="AB983" s="10" t="s">
        <v>660</v>
      </c>
      <c r="AC983" s="10"/>
      <c r="AD983" s="253">
        <v>8081</v>
      </c>
      <c r="AE983" s="220"/>
      <c r="AF983" s="220"/>
      <c r="AG983" s="220">
        <v>1</v>
      </c>
      <c r="AH983" s="220"/>
      <c r="AI983" s="220"/>
      <c r="AJ983" s="220"/>
      <c r="AK983" s="343"/>
      <c r="AL983" s="344"/>
      <c r="AM983" s="220">
        <v>0</v>
      </c>
      <c r="AN983" s="220">
        <v>0</v>
      </c>
      <c r="AO983" s="220">
        <v>2683.77</v>
      </c>
      <c r="AP983" s="220">
        <v>0</v>
      </c>
      <c r="AQ983" s="220">
        <v>0</v>
      </c>
      <c r="AR983" s="220"/>
      <c r="AS983" s="343"/>
      <c r="AT983" s="344"/>
      <c r="AU983" s="220">
        <v>0</v>
      </c>
      <c r="AV983" s="220">
        <v>0</v>
      </c>
      <c r="AW983" s="220">
        <v>2683.77</v>
      </c>
      <c r="AX983" s="220">
        <v>0</v>
      </c>
      <c r="AY983" s="220">
        <v>0</v>
      </c>
      <c r="AZ983" s="220"/>
      <c r="BA983" s="208"/>
    </row>
    <row r="984" spans="1:53" x14ac:dyDescent="0.25">
      <c r="A984" s="219"/>
      <c r="B984" s="10" t="s">
        <v>527</v>
      </c>
      <c r="C984" s="10"/>
      <c r="D984" s="253">
        <v>8084</v>
      </c>
      <c r="E984" s="10">
        <v>415</v>
      </c>
      <c r="F984" s="10">
        <v>313</v>
      </c>
      <c r="G984" s="10">
        <v>272</v>
      </c>
      <c r="H984" s="10">
        <v>241</v>
      </c>
      <c r="I984" s="10">
        <v>278</v>
      </c>
      <c r="J984" s="10"/>
      <c r="K984" s="343"/>
      <c r="L984" s="344"/>
      <c r="M984" s="10">
        <v>55739.47</v>
      </c>
      <c r="N984" s="10">
        <v>46233.49</v>
      </c>
      <c r="O984" s="10">
        <v>35678.910000000003</v>
      </c>
      <c r="P984" s="10">
        <v>28338.53</v>
      </c>
      <c r="Q984" s="10">
        <v>295182.51</v>
      </c>
      <c r="R984" s="10"/>
      <c r="S984" s="343"/>
      <c r="T984" s="344"/>
      <c r="U984" s="10">
        <v>109</v>
      </c>
      <c r="V984" s="10">
        <v>90</v>
      </c>
      <c r="W984" s="10">
        <v>72</v>
      </c>
      <c r="X984" s="10">
        <v>58</v>
      </c>
      <c r="Y984" s="10">
        <v>601</v>
      </c>
      <c r="Z984" s="10"/>
      <c r="AA984" s="208"/>
      <c r="AB984" s="10" t="s">
        <v>660</v>
      </c>
      <c r="AC984" s="10"/>
      <c r="AD984" s="253">
        <v>8095</v>
      </c>
      <c r="AE984" s="220">
        <v>16</v>
      </c>
      <c r="AF984" s="220">
        <v>11</v>
      </c>
      <c r="AG984" s="220">
        <v>11</v>
      </c>
      <c r="AH984" s="220">
        <v>10</v>
      </c>
      <c r="AI984" s="220">
        <v>10</v>
      </c>
      <c r="AJ984" s="220"/>
      <c r="AK984" s="343"/>
      <c r="AL984" s="344"/>
      <c r="AM984" s="220">
        <v>8376.7900000000009</v>
      </c>
      <c r="AN984" s="220">
        <v>3076.8</v>
      </c>
      <c r="AO984" s="220">
        <v>1207.3699999999999</v>
      </c>
      <c r="AP984" s="220">
        <v>1133.02</v>
      </c>
      <c r="AQ984" s="220">
        <v>25690.9</v>
      </c>
      <c r="AR984" s="220"/>
      <c r="AS984" s="343"/>
      <c r="AT984" s="344"/>
      <c r="AU984" s="220">
        <v>492.75235290000001</v>
      </c>
      <c r="AV984" s="220">
        <v>180.98823530000001</v>
      </c>
      <c r="AW984" s="220">
        <v>75.460624999999993</v>
      </c>
      <c r="AX984" s="220">
        <v>70.813749999999999</v>
      </c>
      <c r="AY984" s="220">
        <v>1511.2294119999999</v>
      </c>
      <c r="AZ984" s="220"/>
      <c r="BA984" s="208"/>
    </row>
    <row r="985" spans="1:53" x14ac:dyDescent="0.25">
      <c r="A985" s="219"/>
      <c r="B985" s="10" t="s">
        <v>528</v>
      </c>
      <c r="C985" s="10"/>
      <c r="D985" s="253">
        <v>8248</v>
      </c>
      <c r="E985" s="10">
        <v>23</v>
      </c>
      <c r="F985" s="10">
        <v>15</v>
      </c>
      <c r="G985" s="10">
        <v>5</v>
      </c>
      <c r="H985" s="10">
        <v>4</v>
      </c>
      <c r="I985" s="10">
        <v>4</v>
      </c>
      <c r="J985" s="10"/>
      <c r="K985" s="343"/>
      <c r="L985" s="344"/>
      <c r="M985" s="10">
        <v>1554.26</v>
      </c>
      <c r="N985" s="10">
        <v>989.41</v>
      </c>
      <c r="O985" s="10">
        <v>258.13</v>
      </c>
      <c r="P985" s="10">
        <v>275</v>
      </c>
      <c r="Q985" s="10">
        <v>2049.5500000000002</v>
      </c>
      <c r="R985" s="10"/>
      <c r="S985" s="343"/>
      <c r="T985" s="344"/>
      <c r="U985" s="10">
        <v>65</v>
      </c>
      <c r="V985" s="10">
        <v>41</v>
      </c>
      <c r="W985" s="10">
        <v>14</v>
      </c>
      <c r="X985" s="10">
        <v>20</v>
      </c>
      <c r="Y985" s="10">
        <v>128</v>
      </c>
      <c r="Z985" s="10"/>
      <c r="AA985" s="208"/>
      <c r="AB985" s="10" t="s">
        <v>578</v>
      </c>
      <c r="AC985" s="10"/>
      <c r="AD985" s="253">
        <v>8270</v>
      </c>
      <c r="AE985" s="220">
        <v>30</v>
      </c>
      <c r="AF985" s="220">
        <v>21</v>
      </c>
      <c r="AG985" s="220">
        <v>13</v>
      </c>
      <c r="AH985" s="220">
        <v>11</v>
      </c>
      <c r="AI985" s="220">
        <v>9</v>
      </c>
      <c r="AJ985" s="220"/>
      <c r="AK985" s="343"/>
      <c r="AL985" s="344"/>
      <c r="AM985" s="220">
        <v>39175.17</v>
      </c>
      <c r="AN985" s="220">
        <v>5992.21</v>
      </c>
      <c r="AO985" s="220">
        <v>3967.86</v>
      </c>
      <c r="AP985" s="220">
        <v>2759.96</v>
      </c>
      <c r="AQ985" s="220">
        <v>3365.48</v>
      </c>
      <c r="AR985" s="220"/>
      <c r="AS985" s="343"/>
      <c r="AT985" s="344"/>
      <c r="AU985" s="220">
        <v>1224.2240629999999</v>
      </c>
      <c r="AV985" s="220">
        <v>187.2565625</v>
      </c>
      <c r="AW985" s="220">
        <v>132.262</v>
      </c>
      <c r="AX985" s="220">
        <v>89.030967739999994</v>
      </c>
      <c r="AY985" s="220">
        <v>112.1826667</v>
      </c>
      <c r="AZ985" s="220"/>
      <c r="BA985" s="208"/>
    </row>
    <row r="986" spans="1:53" x14ac:dyDescent="0.25">
      <c r="A986" s="219"/>
      <c r="B986" s="10" t="s">
        <v>530</v>
      </c>
      <c r="C986" s="10"/>
      <c r="D986" s="253">
        <v>8008</v>
      </c>
      <c r="E986" s="10">
        <v>91</v>
      </c>
      <c r="F986" s="10">
        <v>51</v>
      </c>
      <c r="G986" s="10">
        <v>31</v>
      </c>
      <c r="H986" s="10">
        <v>23</v>
      </c>
      <c r="I986" s="10">
        <v>18</v>
      </c>
      <c r="J986" s="10"/>
      <c r="K986" s="343"/>
      <c r="L986" s="344"/>
      <c r="M986" s="10">
        <v>8727.82</v>
      </c>
      <c r="N986" s="10">
        <v>5282.99</v>
      </c>
      <c r="O986" s="10">
        <v>2455.66</v>
      </c>
      <c r="P986" s="10">
        <v>1551.78</v>
      </c>
      <c r="Q986" s="10">
        <v>10981.85</v>
      </c>
      <c r="R986" s="10"/>
      <c r="S986" s="343"/>
      <c r="T986" s="344"/>
      <c r="U986" s="10">
        <v>91</v>
      </c>
      <c r="V986" s="10">
        <v>55</v>
      </c>
      <c r="W986" s="10">
        <v>28</v>
      </c>
      <c r="X986" s="10">
        <v>18</v>
      </c>
      <c r="Y986" s="10">
        <v>125</v>
      </c>
      <c r="Z986" s="10"/>
      <c r="AA986" s="208"/>
      <c r="AB986" s="10" t="s">
        <v>582</v>
      </c>
      <c r="AC986" s="10"/>
      <c r="AD986" s="253">
        <v>8096</v>
      </c>
      <c r="AE986" s="220">
        <v>1</v>
      </c>
      <c r="AF986" s="220">
        <v>1</v>
      </c>
      <c r="AG986" s="220"/>
      <c r="AH986" s="220"/>
      <c r="AI986" s="220"/>
      <c r="AJ986" s="220"/>
      <c r="AK986" s="343"/>
      <c r="AL986" s="344"/>
      <c r="AM986" s="220">
        <v>95.96</v>
      </c>
      <c r="AN986" s="220">
        <v>31.11</v>
      </c>
      <c r="AO986" s="220">
        <v>0</v>
      </c>
      <c r="AP986" s="220">
        <v>0</v>
      </c>
      <c r="AQ986" s="220">
        <v>0</v>
      </c>
      <c r="AR986" s="220"/>
      <c r="AS986" s="343"/>
      <c r="AT986" s="344"/>
      <c r="AU986" s="220">
        <v>95.96</v>
      </c>
      <c r="AV986" s="220">
        <v>31.11</v>
      </c>
      <c r="AW986" s="220">
        <v>0</v>
      </c>
      <c r="AX986" s="220">
        <v>0</v>
      </c>
      <c r="AY986" s="220">
        <v>0</v>
      </c>
      <c r="AZ986" s="220"/>
      <c r="BA986" s="208"/>
    </row>
    <row r="987" spans="1:53" x14ac:dyDescent="0.25">
      <c r="A987" s="219"/>
      <c r="B987" s="10" t="s">
        <v>531</v>
      </c>
      <c r="C987" s="10"/>
      <c r="D987" s="253">
        <v>8210</v>
      </c>
      <c r="E987" s="10">
        <v>99</v>
      </c>
      <c r="F987" s="10">
        <v>45</v>
      </c>
      <c r="G987" s="10">
        <v>37</v>
      </c>
      <c r="H987" s="10">
        <v>22</v>
      </c>
      <c r="I987" s="10">
        <v>38</v>
      </c>
      <c r="J987" s="10"/>
      <c r="K987" s="343"/>
      <c r="L987" s="344"/>
      <c r="M987" s="10">
        <v>18581.29</v>
      </c>
      <c r="N987" s="10">
        <v>7540.4</v>
      </c>
      <c r="O987" s="10">
        <v>7134.19</v>
      </c>
      <c r="P987" s="10">
        <v>4413.88</v>
      </c>
      <c r="Q987" s="10">
        <v>49492.04</v>
      </c>
      <c r="R987" s="10"/>
      <c r="S987" s="343"/>
      <c r="T987" s="344"/>
      <c r="U987" s="10">
        <v>159</v>
      </c>
      <c r="V987" s="10">
        <v>64</v>
      </c>
      <c r="W987" s="10">
        <v>68</v>
      </c>
      <c r="X987" s="10">
        <v>47</v>
      </c>
      <c r="Y987" s="10">
        <v>442</v>
      </c>
      <c r="Z987" s="10"/>
      <c r="AA987" s="208"/>
      <c r="AB987" s="10" t="s">
        <v>582</v>
      </c>
      <c r="AC987" s="10"/>
      <c r="AD987" s="253">
        <v>8098</v>
      </c>
      <c r="AE987" s="220">
        <v>63</v>
      </c>
      <c r="AF987" s="220">
        <v>41</v>
      </c>
      <c r="AG987" s="220">
        <v>23</v>
      </c>
      <c r="AH987" s="220">
        <v>17</v>
      </c>
      <c r="AI987" s="220">
        <v>13</v>
      </c>
      <c r="AJ987" s="220"/>
      <c r="AK987" s="343"/>
      <c r="AL987" s="344"/>
      <c r="AM987" s="220">
        <v>13135.12</v>
      </c>
      <c r="AN987" s="220">
        <v>8362.15</v>
      </c>
      <c r="AO987" s="220">
        <v>3660.88</v>
      </c>
      <c r="AP987" s="220">
        <v>2249.8000000000002</v>
      </c>
      <c r="AQ987" s="220">
        <v>15571.01</v>
      </c>
      <c r="AR987" s="220"/>
      <c r="AS987" s="343"/>
      <c r="AT987" s="344"/>
      <c r="AU987" s="220">
        <v>205.23625000000001</v>
      </c>
      <c r="AV987" s="220">
        <v>130.65859380000001</v>
      </c>
      <c r="AW987" s="220">
        <v>58.109206350000001</v>
      </c>
      <c r="AX987" s="220">
        <v>35.711111109999997</v>
      </c>
      <c r="AY987" s="220">
        <v>255.26245900000001</v>
      </c>
      <c r="AZ987" s="220"/>
      <c r="BA987" s="208"/>
    </row>
    <row r="988" spans="1:53" x14ac:dyDescent="0.25">
      <c r="A988" s="219"/>
      <c r="B988" s="10" t="s">
        <v>532</v>
      </c>
      <c r="C988" s="10"/>
      <c r="D988" s="253">
        <v>8085</v>
      </c>
      <c r="E988" s="10">
        <v>756</v>
      </c>
      <c r="F988" s="10">
        <v>582</v>
      </c>
      <c r="G988" s="10">
        <v>458</v>
      </c>
      <c r="H988" s="10">
        <v>396</v>
      </c>
      <c r="I988" s="10">
        <v>444</v>
      </c>
      <c r="J988" s="10"/>
      <c r="K988" s="343"/>
      <c r="L988" s="344"/>
      <c r="M988" s="10">
        <v>142776.51</v>
      </c>
      <c r="N988" s="10">
        <v>106610.3</v>
      </c>
      <c r="O988" s="10">
        <v>77906.3</v>
      </c>
      <c r="P988" s="10">
        <v>58493.25</v>
      </c>
      <c r="Q988" s="10">
        <v>642439.73</v>
      </c>
      <c r="R988" s="10"/>
      <c r="S988" s="343"/>
      <c r="T988" s="344"/>
      <c r="U988" s="10">
        <v>151</v>
      </c>
      <c r="V988" s="10">
        <v>113</v>
      </c>
      <c r="W988" s="10">
        <v>86</v>
      </c>
      <c r="X988" s="10">
        <v>65</v>
      </c>
      <c r="Y988" s="10">
        <v>712</v>
      </c>
      <c r="Z988" s="10"/>
      <c r="AA988" s="208"/>
      <c r="AB988" s="10"/>
      <c r="AC988" s="10"/>
      <c r="AD988" s="253"/>
      <c r="AE988" s="220"/>
      <c r="AF988" s="220"/>
      <c r="AG988" s="220"/>
      <c r="AH988" s="220"/>
      <c r="AI988" s="220"/>
      <c r="AJ988" s="220"/>
      <c r="AK988" s="343"/>
      <c r="AL988" s="344"/>
      <c r="AM988" s="220"/>
      <c r="AN988" s="220"/>
      <c r="AO988" s="220"/>
      <c r="AP988" s="220"/>
      <c r="AQ988" s="220"/>
      <c r="AR988" s="220"/>
      <c r="AS988" s="343"/>
      <c r="AT988" s="344"/>
      <c r="AU988" s="220"/>
      <c r="AV988" s="220"/>
      <c r="AW988" s="220"/>
      <c r="AX988" s="220"/>
      <c r="AY988" s="220"/>
      <c r="AZ988" s="220"/>
      <c r="BA988" s="208"/>
    </row>
    <row r="989" spans="1:53" x14ac:dyDescent="0.25">
      <c r="A989" s="219"/>
      <c r="B989" s="10" t="s">
        <v>533</v>
      </c>
      <c r="C989" s="10"/>
      <c r="D989" s="253">
        <v>8037</v>
      </c>
      <c r="E989" s="10">
        <v>55</v>
      </c>
      <c r="F989" s="10">
        <v>36</v>
      </c>
      <c r="G989" s="10">
        <v>28</v>
      </c>
      <c r="H989" s="10">
        <v>22</v>
      </c>
      <c r="I989" s="10">
        <v>25</v>
      </c>
      <c r="J989" s="10"/>
      <c r="K989" s="343"/>
      <c r="L989" s="344"/>
      <c r="M989" s="10">
        <v>13445.43</v>
      </c>
      <c r="N989" s="10">
        <v>8615.0300000000007</v>
      </c>
      <c r="O989" s="10">
        <v>12649.55</v>
      </c>
      <c r="P989" s="10">
        <v>4373.58</v>
      </c>
      <c r="Q989" s="10">
        <v>33964.04</v>
      </c>
      <c r="R989" s="10"/>
      <c r="S989" s="343"/>
      <c r="T989" s="344"/>
      <c r="U989" s="10">
        <v>210</v>
      </c>
      <c r="V989" s="10">
        <v>135</v>
      </c>
      <c r="W989" s="10">
        <v>204</v>
      </c>
      <c r="X989" s="10">
        <v>71</v>
      </c>
      <c r="Y989" s="10">
        <v>548</v>
      </c>
      <c r="Z989" s="10"/>
      <c r="AA989" s="208"/>
      <c r="AB989" s="10"/>
      <c r="AC989" s="10"/>
      <c r="AD989" s="253"/>
      <c r="AE989" s="220"/>
      <c r="AF989" s="220"/>
      <c r="AG989" s="220"/>
      <c r="AH989" s="220"/>
      <c r="AI989" s="220"/>
      <c r="AJ989" s="220"/>
      <c r="AK989" s="343"/>
      <c r="AL989" s="344"/>
      <c r="AM989" s="220"/>
      <c r="AN989" s="220"/>
      <c r="AO989" s="220"/>
      <c r="AP989" s="220"/>
      <c r="AQ989" s="220"/>
      <c r="AR989" s="220"/>
      <c r="AS989" s="343"/>
      <c r="AT989" s="344"/>
      <c r="AU989" s="220"/>
      <c r="AV989" s="220"/>
      <c r="AW989" s="220"/>
      <c r="AX989" s="220"/>
      <c r="AY989" s="220"/>
      <c r="AZ989" s="220"/>
      <c r="BA989" s="208"/>
    </row>
    <row r="990" spans="1:53" x14ac:dyDescent="0.25">
      <c r="A990" s="219"/>
      <c r="B990" s="10" t="s">
        <v>654</v>
      </c>
      <c r="C990" s="10"/>
      <c r="D990" s="253">
        <v>8088</v>
      </c>
      <c r="E990" s="10">
        <v>1</v>
      </c>
      <c r="F990" s="10"/>
      <c r="G990" s="10"/>
      <c r="H990" s="10"/>
      <c r="I990" s="10"/>
      <c r="J990" s="10"/>
      <c r="K990" s="343"/>
      <c r="L990" s="344"/>
      <c r="M990" s="10">
        <v>65</v>
      </c>
      <c r="N990" s="10">
        <v>0</v>
      </c>
      <c r="O990" s="10"/>
      <c r="P990" s="10"/>
      <c r="Q990" s="10"/>
      <c r="R990" s="10"/>
      <c r="S990" s="343"/>
      <c r="T990" s="344"/>
      <c r="U990" s="10">
        <v>65</v>
      </c>
      <c r="V990" s="10">
        <v>0</v>
      </c>
      <c r="W990" s="10"/>
      <c r="X990" s="10"/>
      <c r="Y990" s="10"/>
      <c r="Z990" s="10"/>
      <c r="AA990" s="208"/>
      <c r="AB990" s="10"/>
      <c r="AC990" s="10"/>
      <c r="AD990" s="253"/>
      <c r="AE990" s="220"/>
      <c r="AF990" s="220"/>
      <c r="AG990" s="220"/>
      <c r="AH990" s="220"/>
      <c r="AI990" s="220"/>
      <c r="AJ990" s="220"/>
      <c r="AK990" s="343"/>
      <c r="AL990" s="344"/>
      <c r="AM990" s="220"/>
      <c r="AN990" s="220"/>
      <c r="AO990" s="220"/>
      <c r="AP990" s="220"/>
      <c r="AQ990" s="220"/>
      <c r="AR990" s="220"/>
      <c r="AS990" s="343"/>
      <c r="AT990" s="344"/>
      <c r="AU990" s="220"/>
      <c r="AV990" s="220"/>
      <c r="AW990" s="220"/>
      <c r="AX990" s="220"/>
      <c r="AY990" s="220"/>
      <c r="AZ990" s="220"/>
      <c r="BA990" s="208"/>
    </row>
    <row r="991" spans="1:53" x14ac:dyDescent="0.25">
      <c r="A991" s="219"/>
      <c r="B991" s="10" t="s">
        <v>534</v>
      </c>
      <c r="C991" s="10"/>
      <c r="D991" s="253">
        <v>8088</v>
      </c>
      <c r="E991" s="10">
        <v>6</v>
      </c>
      <c r="F991" s="10">
        <v>2</v>
      </c>
      <c r="G991" s="10">
        <v>1</v>
      </c>
      <c r="H991" s="10">
        <v>1</v>
      </c>
      <c r="I991" s="10"/>
      <c r="J991" s="10"/>
      <c r="K991" s="343"/>
      <c r="L991" s="344"/>
      <c r="M991" s="10">
        <v>378.9</v>
      </c>
      <c r="N991" s="10">
        <v>121.06</v>
      </c>
      <c r="O991" s="10">
        <v>94.51</v>
      </c>
      <c r="P991" s="10">
        <v>15</v>
      </c>
      <c r="Q991" s="10">
        <v>0</v>
      </c>
      <c r="R991" s="10"/>
      <c r="S991" s="343"/>
      <c r="T991" s="344"/>
      <c r="U991" s="10">
        <v>63</v>
      </c>
      <c r="V991" s="10">
        <v>20</v>
      </c>
      <c r="W991" s="10">
        <v>32</v>
      </c>
      <c r="X991" s="10">
        <v>5</v>
      </c>
      <c r="Y991" s="10">
        <v>0</v>
      </c>
      <c r="Z991" s="10"/>
      <c r="AA991" s="208"/>
      <c r="AB991" s="10"/>
      <c r="AC991" s="10"/>
      <c r="AD991" s="253"/>
      <c r="AE991" s="220"/>
      <c r="AF991" s="220"/>
      <c r="AG991" s="220"/>
      <c r="AH991" s="220"/>
      <c r="AI991" s="220"/>
      <c r="AJ991" s="220"/>
      <c r="AK991" s="343"/>
      <c r="AL991" s="344"/>
      <c r="AM991" s="220"/>
      <c r="AN991" s="220"/>
      <c r="AO991" s="220"/>
      <c r="AP991" s="220"/>
      <c r="AQ991" s="220"/>
      <c r="AR991" s="220"/>
      <c r="AS991" s="343"/>
      <c r="AT991" s="344"/>
      <c r="AU991" s="220"/>
      <c r="AV991" s="220"/>
      <c r="AW991" s="220"/>
      <c r="AX991" s="220"/>
      <c r="AY991" s="220"/>
      <c r="AZ991" s="220"/>
      <c r="BA991" s="208"/>
    </row>
    <row r="992" spans="1:53" x14ac:dyDescent="0.25">
      <c r="A992" s="219"/>
      <c r="B992" s="10" t="s">
        <v>535</v>
      </c>
      <c r="C992" s="10"/>
      <c r="D992" s="253">
        <v>8004</v>
      </c>
      <c r="E992" s="10">
        <v>1</v>
      </c>
      <c r="F992" s="10">
        <v>1</v>
      </c>
      <c r="G992" s="10">
        <v>1</v>
      </c>
      <c r="H992" s="10">
        <v>1</v>
      </c>
      <c r="I992" s="10">
        <v>1</v>
      </c>
      <c r="J992" s="10"/>
      <c r="K992" s="343"/>
      <c r="L992" s="344"/>
      <c r="M992" s="10">
        <v>45.76</v>
      </c>
      <c r="N992" s="10">
        <v>65.19</v>
      </c>
      <c r="O992" s="10">
        <v>50.25</v>
      </c>
      <c r="P992" s="10">
        <v>41.24</v>
      </c>
      <c r="Q992" s="10">
        <v>45.37</v>
      </c>
      <c r="R992" s="10"/>
      <c r="S992" s="343"/>
      <c r="T992" s="344"/>
      <c r="U992" s="10">
        <v>46</v>
      </c>
      <c r="V992" s="10">
        <v>65</v>
      </c>
      <c r="W992" s="10">
        <v>50</v>
      </c>
      <c r="X992" s="10">
        <v>41</v>
      </c>
      <c r="Y992" s="10">
        <v>45</v>
      </c>
      <c r="Z992" s="10"/>
      <c r="AA992" s="208"/>
      <c r="AB992" s="10"/>
      <c r="AC992" s="10"/>
      <c r="AD992" s="253"/>
      <c r="AE992" s="220"/>
      <c r="AF992" s="220"/>
      <c r="AG992" s="220"/>
      <c r="AH992" s="220"/>
      <c r="AI992" s="220"/>
      <c r="AJ992" s="220"/>
      <c r="AK992" s="343"/>
      <c r="AL992" s="344"/>
      <c r="AM992" s="220"/>
      <c r="AN992" s="220"/>
      <c r="AO992" s="220"/>
      <c r="AP992" s="220"/>
      <c r="AQ992" s="220"/>
      <c r="AR992" s="220"/>
      <c r="AS992" s="343"/>
      <c r="AT992" s="344"/>
      <c r="AU992" s="220"/>
      <c r="AV992" s="220"/>
      <c r="AW992" s="220"/>
      <c r="AX992" s="220"/>
      <c r="AY992" s="220"/>
      <c r="AZ992" s="220"/>
      <c r="BA992" s="208"/>
    </row>
    <row r="993" spans="1:53" x14ac:dyDescent="0.25">
      <c r="A993" s="219"/>
      <c r="B993" s="10" t="s">
        <v>535</v>
      </c>
      <c r="C993" s="10"/>
      <c r="D993" s="253">
        <v>8009</v>
      </c>
      <c r="E993" s="10">
        <v>166</v>
      </c>
      <c r="F993" s="10">
        <v>123</v>
      </c>
      <c r="G993" s="10">
        <v>99</v>
      </c>
      <c r="H993" s="10">
        <v>90</v>
      </c>
      <c r="I993" s="10">
        <v>100</v>
      </c>
      <c r="J993" s="10"/>
      <c r="K993" s="343"/>
      <c r="L993" s="344"/>
      <c r="M993" s="10">
        <v>14770.96</v>
      </c>
      <c r="N993" s="10">
        <v>15440.03</v>
      </c>
      <c r="O993" s="10">
        <v>11775.8</v>
      </c>
      <c r="P993" s="10">
        <v>10499.78</v>
      </c>
      <c r="Q993" s="10">
        <v>92803.1</v>
      </c>
      <c r="R993" s="10"/>
      <c r="S993" s="343"/>
      <c r="T993" s="344"/>
      <c r="U993" s="10">
        <v>72</v>
      </c>
      <c r="V993" s="10">
        <v>75</v>
      </c>
      <c r="W993" s="10">
        <v>60</v>
      </c>
      <c r="X993" s="10">
        <v>53</v>
      </c>
      <c r="Y993" s="10">
        <v>473</v>
      </c>
      <c r="Z993" s="10"/>
      <c r="AA993" s="208"/>
      <c r="AB993" s="10"/>
      <c r="AC993" s="10"/>
      <c r="AD993" s="253"/>
      <c r="AE993" s="220"/>
      <c r="AF993" s="220"/>
      <c r="AG993" s="220"/>
      <c r="AH993" s="220"/>
      <c r="AI993" s="220"/>
      <c r="AJ993" s="220"/>
      <c r="AK993" s="343"/>
      <c r="AL993" s="344"/>
      <c r="AM993" s="220"/>
      <c r="AN993" s="220"/>
      <c r="AO993" s="220"/>
      <c r="AP993" s="220"/>
      <c r="AQ993" s="220"/>
      <c r="AR993" s="220"/>
      <c r="AS993" s="343"/>
      <c r="AT993" s="344"/>
      <c r="AU993" s="220"/>
      <c r="AV993" s="220"/>
      <c r="AW993" s="220"/>
      <c r="AX993" s="220"/>
      <c r="AY993" s="220"/>
      <c r="AZ993" s="220"/>
      <c r="BA993" s="208"/>
    </row>
    <row r="994" spans="1:53" x14ac:dyDescent="0.25">
      <c r="A994" s="219"/>
      <c r="B994" s="10" t="s">
        <v>537</v>
      </c>
      <c r="C994" s="10"/>
      <c r="D994" s="253">
        <v>8204</v>
      </c>
      <c r="E994" s="10">
        <v>15</v>
      </c>
      <c r="F994" s="10">
        <v>8</v>
      </c>
      <c r="G994" s="10">
        <v>5</v>
      </c>
      <c r="H994" s="10">
        <v>4</v>
      </c>
      <c r="I994" s="10">
        <v>4</v>
      </c>
      <c r="J994" s="10"/>
      <c r="K994" s="343"/>
      <c r="L994" s="344"/>
      <c r="M994" s="10">
        <v>1941.3</v>
      </c>
      <c r="N994" s="10">
        <v>1737.45</v>
      </c>
      <c r="O994" s="10">
        <v>1138.9100000000001</v>
      </c>
      <c r="P994" s="10">
        <v>746.4</v>
      </c>
      <c r="Q994" s="10">
        <v>8074.33</v>
      </c>
      <c r="R994" s="10"/>
      <c r="S994" s="343"/>
      <c r="T994" s="344"/>
      <c r="U994" s="10">
        <v>129</v>
      </c>
      <c r="V994" s="10">
        <v>116</v>
      </c>
      <c r="W994" s="10">
        <v>76</v>
      </c>
      <c r="X994" s="10">
        <v>50</v>
      </c>
      <c r="Y994" s="10">
        <v>538</v>
      </c>
      <c r="Z994" s="10"/>
      <c r="AA994" s="208"/>
      <c r="AB994" s="10"/>
      <c r="AC994" s="10"/>
      <c r="AD994" s="253"/>
      <c r="AE994" s="220"/>
      <c r="AF994" s="220"/>
      <c r="AG994" s="220"/>
      <c r="AH994" s="220"/>
      <c r="AI994" s="220"/>
      <c r="AJ994" s="220"/>
      <c r="AK994" s="343"/>
      <c r="AL994" s="344"/>
      <c r="AM994" s="220"/>
      <c r="AN994" s="220"/>
      <c r="AO994" s="220"/>
      <c r="AP994" s="220"/>
      <c r="AQ994" s="220"/>
      <c r="AR994" s="220"/>
      <c r="AS994" s="343"/>
      <c r="AT994" s="344"/>
      <c r="AU994" s="220"/>
      <c r="AV994" s="220"/>
      <c r="AW994" s="220"/>
      <c r="AX994" s="220"/>
      <c r="AY994" s="220"/>
      <c r="AZ994" s="220"/>
      <c r="BA994" s="208"/>
    </row>
    <row r="995" spans="1:53" x14ac:dyDescent="0.25">
      <c r="A995" s="219"/>
      <c r="B995" s="10" t="s">
        <v>539</v>
      </c>
      <c r="C995" s="10"/>
      <c r="D995" s="253">
        <v>8250</v>
      </c>
      <c r="E995" s="10">
        <v>33</v>
      </c>
      <c r="F995" s="10">
        <v>21</v>
      </c>
      <c r="G995" s="10">
        <v>17</v>
      </c>
      <c r="H995" s="10">
        <v>11</v>
      </c>
      <c r="I995" s="10">
        <v>14</v>
      </c>
      <c r="J995" s="10"/>
      <c r="K995" s="343"/>
      <c r="L995" s="344"/>
      <c r="M995" s="10">
        <v>5378.32</v>
      </c>
      <c r="N995" s="10">
        <v>4954.4399999999996</v>
      </c>
      <c r="O995" s="10">
        <v>2689.67</v>
      </c>
      <c r="P995" s="10">
        <v>1441.68</v>
      </c>
      <c r="Q995" s="10">
        <v>11435.75</v>
      </c>
      <c r="R995" s="10"/>
      <c r="S995" s="343"/>
      <c r="T995" s="344"/>
      <c r="U995" s="10">
        <v>131</v>
      </c>
      <c r="V995" s="10">
        <v>121</v>
      </c>
      <c r="W995" s="10">
        <v>69</v>
      </c>
      <c r="X995" s="10">
        <v>37</v>
      </c>
      <c r="Y995" s="10">
        <v>293</v>
      </c>
      <c r="Z995" s="10"/>
      <c r="AA995" s="208"/>
      <c r="AB995" s="10"/>
      <c r="AC995" s="10"/>
      <c r="AD995" s="253"/>
      <c r="AE995" s="220"/>
      <c r="AF995" s="220"/>
      <c r="AG995" s="220"/>
      <c r="AH995" s="220"/>
      <c r="AI995" s="220"/>
      <c r="AJ995" s="220"/>
      <c r="AK995" s="343"/>
      <c r="AL995" s="344"/>
      <c r="AM995" s="220"/>
      <c r="AN995" s="220"/>
      <c r="AO995" s="220"/>
      <c r="AP995" s="220"/>
      <c r="AQ995" s="220"/>
      <c r="AR995" s="220"/>
      <c r="AS995" s="343"/>
      <c r="AT995" s="344"/>
      <c r="AU995" s="220"/>
      <c r="AV995" s="220"/>
      <c r="AW995" s="220"/>
      <c r="AX995" s="220"/>
      <c r="AY995" s="220"/>
      <c r="AZ995" s="220"/>
      <c r="BA995" s="208"/>
    </row>
    <row r="996" spans="1:53" x14ac:dyDescent="0.25">
      <c r="A996" s="219"/>
      <c r="B996" s="10" t="s">
        <v>541</v>
      </c>
      <c r="C996" s="10"/>
      <c r="D996" s="253">
        <v>8087</v>
      </c>
      <c r="E996" s="10">
        <v>1962</v>
      </c>
      <c r="F996" s="10">
        <v>1161</v>
      </c>
      <c r="G996" s="10">
        <v>1018</v>
      </c>
      <c r="H996" s="10">
        <v>752</v>
      </c>
      <c r="I996" s="10">
        <v>995</v>
      </c>
      <c r="J996" s="10"/>
      <c r="K996" s="343"/>
      <c r="L996" s="344"/>
      <c r="M996" s="10">
        <v>291714.83</v>
      </c>
      <c r="N996" s="10">
        <v>190566.02</v>
      </c>
      <c r="O996" s="10">
        <v>151146.89000000001</v>
      </c>
      <c r="P996" s="10">
        <v>95627.46</v>
      </c>
      <c r="Q996" s="10">
        <v>1181037.46</v>
      </c>
      <c r="R996" s="10"/>
      <c r="S996" s="343"/>
      <c r="T996" s="344"/>
      <c r="U996" s="10">
        <v>124</v>
      </c>
      <c r="V996" s="10">
        <v>81</v>
      </c>
      <c r="W996" s="10">
        <v>66</v>
      </c>
      <c r="X996" s="10">
        <v>48</v>
      </c>
      <c r="Y996" s="10">
        <v>522</v>
      </c>
      <c r="Z996" s="10"/>
      <c r="AA996" s="208"/>
      <c r="AB996" s="10"/>
      <c r="AC996" s="10"/>
      <c r="AD996" s="253"/>
      <c r="AE996" s="220"/>
      <c r="AF996" s="220"/>
      <c r="AG996" s="220"/>
      <c r="AH996" s="220"/>
      <c r="AI996" s="220"/>
      <c r="AJ996" s="220"/>
      <c r="AK996" s="343"/>
      <c r="AL996" s="344"/>
      <c r="AM996" s="220"/>
      <c r="AN996" s="220"/>
      <c r="AO996" s="220"/>
      <c r="AP996" s="220"/>
      <c r="AQ996" s="220"/>
      <c r="AR996" s="220"/>
      <c r="AS996" s="343"/>
      <c r="AT996" s="344"/>
      <c r="AU996" s="220"/>
      <c r="AV996" s="220"/>
      <c r="AW996" s="220"/>
      <c r="AX996" s="220"/>
      <c r="AY996" s="220"/>
      <c r="AZ996" s="220"/>
      <c r="BA996" s="208"/>
    </row>
    <row r="997" spans="1:53" x14ac:dyDescent="0.25">
      <c r="A997" s="219"/>
      <c r="B997" s="10" t="s">
        <v>542</v>
      </c>
      <c r="C997" s="10"/>
      <c r="D997" s="253">
        <v>8012</v>
      </c>
      <c r="E997" s="10">
        <v>1356</v>
      </c>
      <c r="F997" s="10">
        <v>758</v>
      </c>
      <c r="G997" s="10">
        <v>593</v>
      </c>
      <c r="H997" s="10">
        <v>479</v>
      </c>
      <c r="I997" s="10">
        <v>593</v>
      </c>
      <c r="J997" s="10"/>
      <c r="K997" s="343"/>
      <c r="L997" s="344"/>
      <c r="M997" s="10">
        <v>239894.11</v>
      </c>
      <c r="N997" s="10">
        <v>151917.21</v>
      </c>
      <c r="O997" s="10">
        <v>102693.1</v>
      </c>
      <c r="P997" s="10">
        <v>73673.100000000006</v>
      </c>
      <c r="Q997" s="10">
        <v>789335.36</v>
      </c>
      <c r="R997" s="10"/>
      <c r="S997" s="343"/>
      <c r="T997" s="344"/>
      <c r="U997" s="10">
        <v>145</v>
      </c>
      <c r="V997" s="10">
        <v>92</v>
      </c>
      <c r="W997" s="10">
        <v>65</v>
      </c>
      <c r="X997" s="10">
        <v>48</v>
      </c>
      <c r="Y997" s="10">
        <v>495</v>
      </c>
      <c r="Z997" s="10"/>
      <c r="AA997" s="208"/>
      <c r="AB997" s="10"/>
      <c r="AC997" s="10"/>
      <c r="AD997" s="253"/>
      <c r="AE997" s="220"/>
      <c r="AF997" s="220"/>
      <c r="AG997" s="220"/>
      <c r="AH997" s="220"/>
      <c r="AI997" s="220"/>
      <c r="AJ997" s="220"/>
      <c r="AK997" s="343"/>
      <c r="AL997" s="344"/>
      <c r="AM997" s="220"/>
      <c r="AN997" s="220"/>
      <c r="AO997" s="220"/>
      <c r="AP997" s="220"/>
      <c r="AQ997" s="220"/>
      <c r="AR997" s="220"/>
      <c r="AS997" s="343"/>
      <c r="AT997" s="344"/>
      <c r="AU997" s="220"/>
      <c r="AV997" s="220"/>
      <c r="AW997" s="220"/>
      <c r="AX997" s="220"/>
      <c r="AY997" s="220"/>
      <c r="AZ997" s="220"/>
      <c r="BA997" s="208"/>
    </row>
    <row r="998" spans="1:53" x14ac:dyDescent="0.25">
      <c r="A998" s="219"/>
      <c r="B998" s="10" t="s">
        <v>542</v>
      </c>
      <c r="C998" s="10"/>
      <c r="D998" s="253">
        <v>8080</v>
      </c>
      <c r="E998" s="10">
        <v>1</v>
      </c>
      <c r="F998" s="10">
        <v>1</v>
      </c>
      <c r="G998" s="10">
        <v>1</v>
      </c>
      <c r="H998" s="10">
        <v>1</v>
      </c>
      <c r="I998" s="10"/>
      <c r="J998" s="10"/>
      <c r="K998" s="343"/>
      <c r="L998" s="344"/>
      <c r="M998" s="10">
        <v>63.59</v>
      </c>
      <c r="N998" s="10">
        <v>172.99</v>
      </c>
      <c r="O998" s="10">
        <v>157.58000000000001</v>
      </c>
      <c r="P998" s="10">
        <v>10.07</v>
      </c>
      <c r="Q998" s="10">
        <v>0</v>
      </c>
      <c r="R998" s="10"/>
      <c r="S998" s="343"/>
      <c r="T998" s="344"/>
      <c r="U998" s="10">
        <v>64</v>
      </c>
      <c r="V998" s="10">
        <v>173</v>
      </c>
      <c r="W998" s="10">
        <v>158</v>
      </c>
      <c r="X998" s="10">
        <v>10</v>
      </c>
      <c r="Y998" s="10">
        <v>0</v>
      </c>
      <c r="Z998" s="10"/>
      <c r="AA998" s="208"/>
      <c r="AB998" s="10"/>
      <c r="AC998" s="10"/>
      <c r="AD998" s="253"/>
      <c r="AE998" s="220"/>
      <c r="AF998" s="220"/>
      <c r="AG998" s="220"/>
      <c r="AH998" s="220"/>
      <c r="AI998" s="220"/>
      <c r="AJ998" s="220"/>
      <c r="AK998" s="343"/>
      <c r="AL998" s="344"/>
      <c r="AM998" s="220"/>
      <c r="AN998" s="220"/>
      <c r="AO998" s="220"/>
      <c r="AP998" s="220"/>
      <c r="AQ998" s="220"/>
      <c r="AR998" s="220"/>
      <c r="AS998" s="343"/>
      <c r="AT998" s="344"/>
      <c r="AU998" s="220"/>
      <c r="AV998" s="220"/>
      <c r="AW998" s="220"/>
      <c r="AX998" s="220"/>
      <c r="AY998" s="220"/>
      <c r="AZ998" s="220"/>
      <c r="BA998" s="208"/>
    </row>
    <row r="999" spans="1:53" x14ac:dyDescent="0.25">
      <c r="A999" s="219"/>
      <c r="B999" s="10" t="s">
        <v>655</v>
      </c>
      <c r="C999" s="10"/>
      <c r="D999" s="253">
        <v>8302</v>
      </c>
      <c r="E999" s="10">
        <v>9</v>
      </c>
      <c r="F999" s="10">
        <v>4</v>
      </c>
      <c r="G999" s="10">
        <v>1</v>
      </c>
      <c r="H999" s="10">
        <v>1</v>
      </c>
      <c r="I999" s="10">
        <v>2</v>
      </c>
      <c r="J999" s="10"/>
      <c r="K999" s="343"/>
      <c r="L999" s="344"/>
      <c r="M999" s="10">
        <v>1127.5899999999999</v>
      </c>
      <c r="N999" s="10">
        <v>998.87</v>
      </c>
      <c r="O999" s="10">
        <v>165.39</v>
      </c>
      <c r="P999" s="10">
        <v>110.98</v>
      </c>
      <c r="Q999" s="10">
        <v>774.95</v>
      </c>
      <c r="R999" s="10"/>
      <c r="S999" s="343"/>
      <c r="T999" s="344"/>
      <c r="U999" s="10">
        <v>94</v>
      </c>
      <c r="V999" s="10">
        <v>83</v>
      </c>
      <c r="W999" s="10">
        <v>18</v>
      </c>
      <c r="X999" s="10">
        <v>18</v>
      </c>
      <c r="Y999" s="10">
        <v>129</v>
      </c>
      <c r="Z999" s="10"/>
      <c r="AA999" s="208"/>
      <c r="AB999" s="10"/>
      <c r="AC999" s="10"/>
      <c r="AD999" s="253"/>
      <c r="AE999" s="220"/>
      <c r="AF999" s="220"/>
      <c r="AG999" s="220"/>
      <c r="AH999" s="220"/>
      <c r="AI999" s="220"/>
      <c r="AJ999" s="220"/>
      <c r="AK999" s="343"/>
      <c r="AL999" s="344"/>
      <c r="AM999" s="220"/>
      <c r="AN999" s="220"/>
      <c r="AO999" s="220"/>
      <c r="AP999" s="220"/>
      <c r="AQ999" s="220"/>
      <c r="AR999" s="220"/>
      <c r="AS999" s="343"/>
      <c r="AT999" s="344"/>
      <c r="AU999" s="220"/>
      <c r="AV999" s="220"/>
      <c r="AW999" s="220"/>
      <c r="AX999" s="220"/>
      <c r="AY999" s="220"/>
      <c r="AZ999" s="220"/>
      <c r="BA999" s="208"/>
    </row>
    <row r="1000" spans="1:53" x14ac:dyDescent="0.25">
      <c r="A1000" s="219"/>
      <c r="B1000" s="10" t="s">
        <v>656</v>
      </c>
      <c r="C1000" s="10"/>
      <c r="D1000" s="253">
        <v>8302</v>
      </c>
      <c r="E1000" s="10">
        <v>1</v>
      </c>
      <c r="F1000" s="10"/>
      <c r="G1000" s="10"/>
      <c r="H1000" s="10"/>
      <c r="I1000" s="10"/>
      <c r="J1000" s="10"/>
      <c r="K1000" s="343"/>
      <c r="L1000" s="344"/>
      <c r="M1000" s="10">
        <v>0.7</v>
      </c>
      <c r="N1000" s="10">
        <v>0</v>
      </c>
      <c r="O1000" s="10">
        <v>0</v>
      </c>
      <c r="P1000" s="10"/>
      <c r="Q1000" s="10"/>
      <c r="R1000" s="10"/>
      <c r="S1000" s="343"/>
      <c r="T1000" s="344"/>
      <c r="U1000" s="10">
        <v>1</v>
      </c>
      <c r="V1000" s="10">
        <v>0</v>
      </c>
      <c r="W1000" s="10">
        <v>0</v>
      </c>
      <c r="X1000" s="10"/>
      <c r="Y1000" s="10"/>
      <c r="Z1000" s="10"/>
      <c r="AA1000" s="208"/>
      <c r="AB1000" s="10"/>
      <c r="AC1000" s="10"/>
      <c r="AD1000" s="253"/>
      <c r="AE1000" s="220"/>
      <c r="AF1000" s="220"/>
      <c r="AG1000" s="220"/>
      <c r="AH1000" s="220"/>
      <c r="AI1000" s="220"/>
      <c r="AJ1000" s="220"/>
      <c r="AK1000" s="343"/>
      <c r="AL1000" s="344"/>
      <c r="AM1000" s="220"/>
      <c r="AN1000" s="220"/>
      <c r="AO1000" s="220"/>
      <c r="AP1000" s="220"/>
      <c r="AQ1000" s="220"/>
      <c r="AR1000" s="220"/>
      <c r="AS1000" s="343"/>
      <c r="AT1000" s="344"/>
      <c r="AU1000" s="220"/>
      <c r="AV1000" s="220"/>
      <c r="AW1000" s="220"/>
      <c r="AX1000" s="220"/>
      <c r="AY1000" s="220"/>
      <c r="AZ1000" s="220"/>
      <c r="BA1000" s="208"/>
    </row>
    <row r="1001" spans="1:53" x14ac:dyDescent="0.25">
      <c r="A1001" s="219"/>
      <c r="B1001" s="10" t="s">
        <v>657</v>
      </c>
      <c r="C1001" s="10"/>
      <c r="D1001" s="253">
        <v>8406</v>
      </c>
      <c r="E1001" s="10">
        <v>9</v>
      </c>
      <c r="F1001" s="10">
        <v>7</v>
      </c>
      <c r="G1001" s="10">
        <v>6</v>
      </c>
      <c r="H1001" s="10">
        <v>3</v>
      </c>
      <c r="I1001" s="10">
        <v>4</v>
      </c>
      <c r="J1001" s="10"/>
      <c r="K1001" s="343"/>
      <c r="L1001" s="344"/>
      <c r="M1001" s="10">
        <v>446.78</v>
      </c>
      <c r="N1001" s="10">
        <v>266.86</v>
      </c>
      <c r="O1001" s="10">
        <v>241.54</v>
      </c>
      <c r="P1001" s="10">
        <v>2278.46</v>
      </c>
      <c r="Q1001" s="10">
        <v>438.5</v>
      </c>
      <c r="R1001" s="10"/>
      <c r="S1001" s="343"/>
      <c r="T1001" s="344"/>
      <c r="U1001" s="10">
        <v>45</v>
      </c>
      <c r="V1001" s="10">
        <v>27</v>
      </c>
      <c r="W1001" s="10">
        <v>27</v>
      </c>
      <c r="X1001" s="10">
        <v>456</v>
      </c>
      <c r="Y1001" s="10">
        <v>73</v>
      </c>
      <c r="Z1001" s="10"/>
      <c r="AA1001" s="208"/>
      <c r="AB1001" s="10"/>
      <c r="AC1001" s="10"/>
      <c r="AD1001" s="253"/>
      <c r="AE1001" s="220"/>
      <c r="AF1001" s="220"/>
      <c r="AG1001" s="220"/>
      <c r="AH1001" s="220"/>
      <c r="AI1001" s="220"/>
      <c r="AJ1001" s="220"/>
      <c r="AK1001" s="343"/>
      <c r="AL1001" s="344"/>
      <c r="AM1001" s="220"/>
      <c r="AN1001" s="220"/>
      <c r="AO1001" s="220"/>
      <c r="AP1001" s="220"/>
      <c r="AQ1001" s="220"/>
      <c r="AR1001" s="220"/>
      <c r="AS1001" s="343"/>
      <c r="AT1001" s="344"/>
      <c r="AU1001" s="220"/>
      <c r="AV1001" s="220"/>
      <c r="AW1001" s="220"/>
      <c r="AX1001" s="220"/>
      <c r="AY1001" s="220"/>
      <c r="AZ1001" s="220"/>
      <c r="BA1001" s="208"/>
    </row>
    <row r="1002" spans="1:53" x14ac:dyDescent="0.25">
      <c r="A1002" s="219"/>
      <c r="B1002" s="10" t="s">
        <v>546</v>
      </c>
      <c r="C1002" s="10"/>
      <c r="D1002" s="253">
        <v>8406</v>
      </c>
      <c r="E1002" s="10">
        <v>711</v>
      </c>
      <c r="F1002" s="10">
        <v>523</v>
      </c>
      <c r="G1002" s="10">
        <v>414</v>
      </c>
      <c r="H1002" s="10">
        <v>365</v>
      </c>
      <c r="I1002" s="10">
        <v>343</v>
      </c>
      <c r="J1002" s="10"/>
      <c r="K1002" s="343"/>
      <c r="L1002" s="344"/>
      <c r="M1002" s="10">
        <v>81261.36</v>
      </c>
      <c r="N1002" s="10">
        <v>56118.97</v>
      </c>
      <c r="O1002" s="10">
        <v>38525.230000000003</v>
      </c>
      <c r="P1002" s="10">
        <v>29646.29</v>
      </c>
      <c r="Q1002" s="10">
        <v>347105.45</v>
      </c>
      <c r="R1002" s="10"/>
      <c r="S1002" s="343"/>
      <c r="T1002" s="344"/>
      <c r="U1002" s="10">
        <v>101</v>
      </c>
      <c r="V1002" s="10">
        <v>70</v>
      </c>
      <c r="W1002" s="10">
        <v>50</v>
      </c>
      <c r="X1002" s="10">
        <v>40</v>
      </c>
      <c r="Y1002" s="10">
        <v>465</v>
      </c>
      <c r="Z1002" s="10"/>
      <c r="AA1002" s="208"/>
      <c r="AB1002" s="10"/>
      <c r="AC1002" s="10"/>
      <c r="AD1002" s="253"/>
      <c r="AE1002" s="220"/>
      <c r="AF1002" s="220"/>
      <c r="AG1002" s="220"/>
      <c r="AH1002" s="220"/>
      <c r="AI1002" s="220"/>
      <c r="AJ1002" s="220"/>
      <c r="AK1002" s="343"/>
      <c r="AL1002" s="344"/>
      <c r="AM1002" s="220"/>
      <c r="AN1002" s="220"/>
      <c r="AO1002" s="220"/>
      <c r="AP1002" s="220"/>
      <c r="AQ1002" s="220"/>
      <c r="AR1002" s="220"/>
      <c r="AS1002" s="343"/>
      <c r="AT1002" s="344"/>
      <c r="AU1002" s="220"/>
      <c r="AV1002" s="220"/>
      <c r="AW1002" s="220"/>
      <c r="AX1002" s="220"/>
      <c r="AY1002" s="220"/>
      <c r="AZ1002" s="220"/>
      <c r="BA1002" s="208"/>
    </row>
    <row r="1003" spans="1:53" x14ac:dyDescent="0.25">
      <c r="A1003" s="219"/>
      <c r="B1003" s="10" t="s">
        <v>548</v>
      </c>
      <c r="C1003" s="10"/>
      <c r="D1003" s="253">
        <v>8251</v>
      </c>
      <c r="E1003" s="10">
        <v>781</v>
      </c>
      <c r="F1003" s="10">
        <v>530</v>
      </c>
      <c r="G1003" s="10">
        <v>401</v>
      </c>
      <c r="H1003" s="10">
        <v>332</v>
      </c>
      <c r="I1003" s="10">
        <v>375</v>
      </c>
      <c r="J1003" s="10"/>
      <c r="K1003" s="343"/>
      <c r="L1003" s="344"/>
      <c r="M1003" s="10">
        <v>147206.63</v>
      </c>
      <c r="N1003" s="10">
        <v>116044.34</v>
      </c>
      <c r="O1003" s="10">
        <v>70502.11</v>
      </c>
      <c r="P1003" s="10">
        <v>42687.39</v>
      </c>
      <c r="Q1003" s="10">
        <v>541619.30000000005</v>
      </c>
      <c r="R1003" s="10"/>
      <c r="S1003" s="343"/>
      <c r="T1003" s="344"/>
      <c r="U1003" s="10">
        <v>160</v>
      </c>
      <c r="V1003" s="10">
        <v>126</v>
      </c>
      <c r="W1003" s="10">
        <v>80</v>
      </c>
      <c r="X1003" s="10">
        <v>49</v>
      </c>
      <c r="Y1003" s="10">
        <v>623</v>
      </c>
      <c r="Z1003" s="10"/>
      <c r="AA1003" s="208"/>
      <c r="AB1003" s="10"/>
      <c r="AC1003" s="10"/>
      <c r="AD1003" s="253"/>
      <c r="AE1003" s="220"/>
      <c r="AF1003" s="220"/>
      <c r="AG1003" s="220"/>
      <c r="AH1003" s="220"/>
      <c r="AI1003" s="220"/>
      <c r="AJ1003" s="220"/>
      <c r="AK1003" s="343"/>
      <c r="AL1003" s="344"/>
      <c r="AM1003" s="220"/>
      <c r="AN1003" s="220"/>
      <c r="AO1003" s="220"/>
      <c r="AP1003" s="220"/>
      <c r="AQ1003" s="220"/>
      <c r="AR1003" s="220"/>
      <c r="AS1003" s="343"/>
      <c r="AT1003" s="344"/>
      <c r="AU1003" s="220"/>
      <c r="AV1003" s="220"/>
      <c r="AW1003" s="220"/>
      <c r="AX1003" s="220"/>
      <c r="AY1003" s="220"/>
      <c r="AZ1003" s="220"/>
      <c r="BA1003" s="208"/>
    </row>
    <row r="1004" spans="1:53" x14ac:dyDescent="0.25">
      <c r="A1004" s="219"/>
      <c r="B1004" s="10" t="s">
        <v>549</v>
      </c>
      <c r="C1004" s="10"/>
      <c r="D1004" s="253">
        <v>8088</v>
      </c>
      <c r="E1004" s="10">
        <v>219</v>
      </c>
      <c r="F1004" s="10">
        <v>144</v>
      </c>
      <c r="G1004" s="10">
        <v>112</v>
      </c>
      <c r="H1004" s="10">
        <v>93</v>
      </c>
      <c r="I1004" s="10">
        <v>117</v>
      </c>
      <c r="J1004" s="10"/>
      <c r="K1004" s="343"/>
      <c r="L1004" s="344"/>
      <c r="M1004" s="10">
        <v>49603.3</v>
      </c>
      <c r="N1004" s="10">
        <v>29334.3</v>
      </c>
      <c r="O1004" s="10">
        <v>21656.97</v>
      </c>
      <c r="P1004" s="10">
        <v>17021.150000000001</v>
      </c>
      <c r="Q1004" s="10">
        <v>224644.04</v>
      </c>
      <c r="R1004" s="10"/>
      <c r="S1004" s="343"/>
      <c r="T1004" s="344"/>
      <c r="U1004" s="10">
        <v>178</v>
      </c>
      <c r="V1004" s="10">
        <v>105</v>
      </c>
      <c r="W1004" s="10">
        <v>81</v>
      </c>
      <c r="X1004" s="10">
        <v>64</v>
      </c>
      <c r="Y1004" s="10">
        <v>835</v>
      </c>
      <c r="Z1004" s="10"/>
      <c r="AA1004" s="208"/>
      <c r="AB1004" s="10"/>
      <c r="AC1004" s="10"/>
      <c r="AD1004" s="253"/>
      <c r="AE1004" s="220"/>
      <c r="AF1004" s="220"/>
      <c r="AG1004" s="220"/>
      <c r="AH1004" s="220"/>
      <c r="AI1004" s="220"/>
      <c r="AJ1004" s="220"/>
      <c r="AK1004" s="343"/>
      <c r="AL1004" s="344"/>
      <c r="AM1004" s="220"/>
      <c r="AN1004" s="220"/>
      <c r="AO1004" s="220"/>
      <c r="AP1004" s="220"/>
      <c r="AQ1004" s="220"/>
      <c r="AR1004" s="220"/>
      <c r="AS1004" s="343"/>
      <c r="AT1004" s="344"/>
      <c r="AU1004" s="220"/>
      <c r="AV1004" s="220"/>
      <c r="AW1004" s="220"/>
      <c r="AX1004" s="220"/>
      <c r="AY1004" s="220"/>
      <c r="AZ1004" s="220"/>
      <c r="BA1004" s="208"/>
    </row>
    <row r="1005" spans="1:53" x14ac:dyDescent="0.25">
      <c r="A1005" s="219"/>
      <c r="B1005" s="10" t="s">
        <v>550</v>
      </c>
      <c r="C1005" s="10"/>
      <c r="D1005" s="253">
        <v>8360</v>
      </c>
      <c r="E1005" s="10">
        <v>113</v>
      </c>
      <c r="F1005" s="10">
        <v>68</v>
      </c>
      <c r="G1005" s="10">
        <v>59</v>
      </c>
      <c r="H1005" s="10">
        <v>51</v>
      </c>
      <c r="I1005" s="10">
        <v>53</v>
      </c>
      <c r="J1005" s="10"/>
      <c r="K1005" s="343"/>
      <c r="L1005" s="344"/>
      <c r="M1005" s="10">
        <v>22876.37</v>
      </c>
      <c r="N1005" s="10">
        <v>12213.27</v>
      </c>
      <c r="O1005" s="10">
        <v>10442.24</v>
      </c>
      <c r="P1005" s="10">
        <v>10503.27</v>
      </c>
      <c r="Q1005" s="10">
        <v>125497.15</v>
      </c>
      <c r="R1005" s="10"/>
      <c r="S1005" s="343"/>
      <c r="T1005" s="344"/>
      <c r="U1005" s="10">
        <v>180</v>
      </c>
      <c r="V1005" s="10">
        <v>96</v>
      </c>
      <c r="W1005" s="10">
        <v>85</v>
      </c>
      <c r="X1005" s="10">
        <v>88</v>
      </c>
      <c r="Y1005" s="10">
        <v>1020</v>
      </c>
      <c r="Z1005" s="10"/>
      <c r="AA1005" s="208"/>
      <c r="AB1005" s="10"/>
      <c r="AC1005" s="10"/>
      <c r="AD1005" s="253"/>
      <c r="AE1005" s="220"/>
      <c r="AF1005" s="220"/>
      <c r="AG1005" s="220"/>
      <c r="AH1005" s="220"/>
      <c r="AI1005" s="220"/>
      <c r="AJ1005" s="220"/>
      <c r="AK1005" s="343"/>
      <c r="AL1005" s="344"/>
      <c r="AM1005" s="220"/>
      <c r="AN1005" s="220"/>
      <c r="AO1005" s="220"/>
      <c r="AP1005" s="220"/>
      <c r="AQ1005" s="220"/>
      <c r="AR1005" s="220"/>
      <c r="AS1005" s="343"/>
      <c r="AT1005" s="344"/>
      <c r="AU1005" s="220"/>
      <c r="AV1005" s="220"/>
      <c r="AW1005" s="220"/>
      <c r="AX1005" s="220"/>
      <c r="AY1005" s="220"/>
      <c r="AZ1005" s="220"/>
      <c r="BA1005" s="208"/>
    </row>
    <row r="1006" spans="1:53" x14ac:dyDescent="0.25">
      <c r="A1006" s="219"/>
      <c r="B1006" s="10" t="s">
        <v>550</v>
      </c>
      <c r="C1006" s="10"/>
      <c r="D1006" s="253">
        <v>8361</v>
      </c>
      <c r="E1006" s="10">
        <v>1</v>
      </c>
      <c r="F1006" s="10">
        <v>1</v>
      </c>
      <c r="G1006" s="10"/>
      <c r="H1006" s="10"/>
      <c r="I1006" s="10"/>
      <c r="J1006" s="10"/>
      <c r="K1006" s="343"/>
      <c r="L1006" s="344"/>
      <c r="M1006" s="10">
        <v>584.88</v>
      </c>
      <c r="N1006" s="10">
        <v>305.95999999999998</v>
      </c>
      <c r="O1006" s="10">
        <v>0</v>
      </c>
      <c r="P1006" s="10">
        <v>0</v>
      </c>
      <c r="Q1006" s="10">
        <v>0</v>
      </c>
      <c r="R1006" s="10"/>
      <c r="S1006" s="343"/>
      <c r="T1006" s="344"/>
      <c r="U1006" s="10">
        <v>585</v>
      </c>
      <c r="V1006" s="10">
        <v>306</v>
      </c>
      <c r="W1006" s="10">
        <v>0</v>
      </c>
      <c r="X1006" s="10">
        <v>0</v>
      </c>
      <c r="Y1006" s="10">
        <v>0</v>
      </c>
      <c r="Z1006" s="10"/>
      <c r="AA1006" s="208"/>
      <c r="AB1006" s="10"/>
      <c r="AC1006" s="10"/>
      <c r="AD1006" s="253"/>
      <c r="AE1006" s="220"/>
      <c r="AF1006" s="220"/>
      <c r="AG1006" s="220"/>
      <c r="AH1006" s="220"/>
      <c r="AI1006" s="220"/>
      <c r="AJ1006" s="220"/>
      <c r="AK1006" s="343"/>
      <c r="AL1006" s="344"/>
      <c r="AM1006" s="220"/>
      <c r="AN1006" s="220"/>
      <c r="AO1006" s="220"/>
      <c r="AP1006" s="220"/>
      <c r="AQ1006" s="220"/>
      <c r="AR1006" s="220"/>
      <c r="AS1006" s="343"/>
      <c r="AT1006" s="344"/>
      <c r="AU1006" s="220"/>
      <c r="AV1006" s="220"/>
      <c r="AW1006" s="220"/>
      <c r="AX1006" s="220"/>
      <c r="AY1006" s="220"/>
      <c r="AZ1006" s="220"/>
      <c r="BA1006" s="208"/>
    </row>
    <row r="1007" spans="1:53" x14ac:dyDescent="0.25">
      <c r="A1007" s="219"/>
      <c r="B1007" s="10" t="s">
        <v>658</v>
      </c>
      <c r="C1007" s="10"/>
      <c r="D1007" s="253">
        <v>8043</v>
      </c>
      <c r="E1007" s="10">
        <v>7</v>
      </c>
      <c r="F1007" s="10">
        <v>5</v>
      </c>
      <c r="G1007" s="10">
        <v>4</v>
      </c>
      <c r="H1007" s="10">
        <v>1</v>
      </c>
      <c r="I1007" s="10">
        <v>3</v>
      </c>
      <c r="J1007" s="10"/>
      <c r="K1007" s="343"/>
      <c r="L1007" s="344"/>
      <c r="M1007" s="10">
        <v>547.54</v>
      </c>
      <c r="N1007" s="10">
        <v>757.5</v>
      </c>
      <c r="O1007" s="10">
        <v>560.22</v>
      </c>
      <c r="P1007" s="10">
        <v>153.97999999999999</v>
      </c>
      <c r="Q1007" s="10">
        <v>896.11</v>
      </c>
      <c r="R1007" s="10"/>
      <c r="S1007" s="343"/>
      <c r="T1007" s="344"/>
      <c r="U1007" s="10">
        <v>55</v>
      </c>
      <c r="V1007" s="10">
        <v>76</v>
      </c>
      <c r="W1007" s="10">
        <v>112</v>
      </c>
      <c r="X1007" s="10">
        <v>38</v>
      </c>
      <c r="Y1007" s="10">
        <v>224</v>
      </c>
      <c r="Z1007" s="10"/>
      <c r="AA1007" s="208"/>
      <c r="AB1007" s="10"/>
      <c r="AC1007" s="10"/>
      <c r="AD1007" s="253"/>
      <c r="AE1007" s="220"/>
      <c r="AF1007" s="220"/>
      <c r="AG1007" s="220"/>
      <c r="AH1007" s="220"/>
      <c r="AI1007" s="220"/>
      <c r="AJ1007" s="220"/>
      <c r="AK1007" s="343"/>
      <c r="AL1007" s="344"/>
      <c r="AM1007" s="220"/>
      <c r="AN1007" s="220"/>
      <c r="AO1007" s="220"/>
      <c r="AP1007" s="220"/>
      <c r="AQ1007" s="220"/>
      <c r="AR1007" s="220"/>
      <c r="AS1007" s="343"/>
      <c r="AT1007" s="344"/>
      <c r="AU1007" s="220"/>
      <c r="AV1007" s="220"/>
      <c r="AW1007" s="220"/>
      <c r="AX1007" s="220"/>
      <c r="AY1007" s="220"/>
      <c r="AZ1007" s="220"/>
      <c r="BA1007" s="208"/>
    </row>
    <row r="1008" spans="1:53" x14ac:dyDescent="0.25">
      <c r="A1008" s="219"/>
      <c r="B1008" s="10" t="s">
        <v>551</v>
      </c>
      <c r="C1008" s="10"/>
      <c r="D1008" s="253">
        <v>8043</v>
      </c>
      <c r="E1008" s="10">
        <v>60</v>
      </c>
      <c r="F1008" s="10">
        <v>45</v>
      </c>
      <c r="G1008" s="10">
        <v>39</v>
      </c>
      <c r="H1008" s="10">
        <v>30</v>
      </c>
      <c r="I1008" s="10">
        <v>28</v>
      </c>
      <c r="J1008" s="10"/>
      <c r="K1008" s="343"/>
      <c r="L1008" s="344"/>
      <c r="M1008" s="10">
        <v>10332.93</v>
      </c>
      <c r="N1008" s="10">
        <v>9036.82</v>
      </c>
      <c r="O1008" s="10">
        <v>6390.24</v>
      </c>
      <c r="P1008" s="10">
        <v>4147.1499999999996</v>
      </c>
      <c r="Q1008" s="10">
        <v>60768.02</v>
      </c>
      <c r="R1008" s="10"/>
      <c r="S1008" s="343"/>
      <c r="T1008" s="344"/>
      <c r="U1008" s="10">
        <v>150</v>
      </c>
      <c r="V1008" s="10">
        <v>131</v>
      </c>
      <c r="W1008" s="10">
        <v>94</v>
      </c>
      <c r="X1008" s="10">
        <v>63</v>
      </c>
      <c r="Y1008" s="10">
        <v>894</v>
      </c>
      <c r="Z1008" s="10"/>
      <c r="AA1008" s="208"/>
      <c r="AB1008" s="10"/>
      <c r="AC1008" s="10"/>
      <c r="AD1008" s="253"/>
      <c r="AE1008" s="220"/>
      <c r="AF1008" s="220"/>
      <c r="AG1008" s="220"/>
      <c r="AH1008" s="220"/>
      <c r="AI1008" s="220"/>
      <c r="AJ1008" s="220"/>
      <c r="AK1008" s="343"/>
      <c r="AL1008" s="344"/>
      <c r="AM1008" s="220"/>
      <c r="AN1008" s="220"/>
      <c r="AO1008" s="220"/>
      <c r="AP1008" s="220"/>
      <c r="AQ1008" s="220"/>
      <c r="AR1008" s="220"/>
      <c r="AS1008" s="343"/>
      <c r="AT1008" s="344"/>
      <c r="AU1008" s="220"/>
      <c r="AV1008" s="220"/>
      <c r="AW1008" s="220"/>
      <c r="AX1008" s="220"/>
      <c r="AY1008" s="220"/>
      <c r="AZ1008" s="220"/>
      <c r="BA1008" s="208"/>
    </row>
    <row r="1009" spans="1:53" x14ac:dyDescent="0.25">
      <c r="A1009" s="219"/>
      <c r="B1009" s="10" t="s">
        <v>554</v>
      </c>
      <c r="C1009" s="10"/>
      <c r="D1009" s="253">
        <v>8215</v>
      </c>
      <c r="E1009" s="10">
        <v>1</v>
      </c>
      <c r="F1009" s="10"/>
      <c r="G1009" s="10"/>
      <c r="H1009" s="10"/>
      <c r="I1009" s="10"/>
      <c r="J1009" s="10"/>
      <c r="K1009" s="343"/>
      <c r="L1009" s="344"/>
      <c r="M1009" s="10">
        <v>5.63</v>
      </c>
      <c r="N1009" s="10">
        <v>0</v>
      </c>
      <c r="O1009" s="10">
        <v>0</v>
      </c>
      <c r="P1009" s="10">
        <v>0</v>
      </c>
      <c r="Q1009" s="10"/>
      <c r="R1009" s="10"/>
      <c r="S1009" s="343"/>
      <c r="T1009" s="344"/>
      <c r="U1009" s="10">
        <v>6</v>
      </c>
      <c r="V1009" s="10">
        <v>0</v>
      </c>
      <c r="W1009" s="10">
        <v>0</v>
      </c>
      <c r="X1009" s="10">
        <v>0</v>
      </c>
      <c r="Y1009" s="10"/>
      <c r="Z1009" s="10"/>
      <c r="AA1009" s="208"/>
      <c r="AB1009" s="10"/>
      <c r="AC1009" s="10"/>
      <c r="AD1009" s="253"/>
      <c r="AE1009" s="220"/>
      <c r="AF1009" s="220"/>
      <c r="AG1009" s="220"/>
      <c r="AH1009" s="220"/>
      <c r="AI1009" s="220"/>
      <c r="AJ1009" s="220"/>
      <c r="AK1009" s="343"/>
      <c r="AL1009" s="344"/>
      <c r="AM1009" s="220"/>
      <c r="AN1009" s="220"/>
      <c r="AO1009" s="220"/>
      <c r="AP1009" s="220"/>
      <c r="AQ1009" s="220"/>
      <c r="AR1009" s="220"/>
      <c r="AS1009" s="343"/>
      <c r="AT1009" s="344"/>
      <c r="AU1009" s="220"/>
      <c r="AV1009" s="220"/>
      <c r="AW1009" s="220"/>
      <c r="AX1009" s="220"/>
      <c r="AY1009" s="220"/>
      <c r="AZ1009" s="220"/>
      <c r="BA1009" s="208"/>
    </row>
    <row r="1010" spans="1:53" x14ac:dyDescent="0.25">
      <c r="A1010" s="219"/>
      <c r="B1010" s="10" t="s">
        <v>555</v>
      </c>
      <c r="C1010" s="10"/>
      <c r="D1010" s="253">
        <v>8005</v>
      </c>
      <c r="E1010" s="10">
        <v>17</v>
      </c>
      <c r="F1010" s="10">
        <v>7</v>
      </c>
      <c r="G1010" s="10">
        <v>5</v>
      </c>
      <c r="H1010" s="10">
        <v>5</v>
      </c>
      <c r="I1010" s="10">
        <v>5</v>
      </c>
      <c r="J1010" s="10"/>
      <c r="K1010" s="343"/>
      <c r="L1010" s="344"/>
      <c r="M1010" s="10">
        <v>6313.99</v>
      </c>
      <c r="N1010" s="10">
        <v>2576.96</v>
      </c>
      <c r="O1010" s="10">
        <v>1620.05</v>
      </c>
      <c r="P1010" s="10">
        <v>1126.1099999999999</v>
      </c>
      <c r="Q1010" s="10">
        <v>13352.47</v>
      </c>
      <c r="R1010" s="10"/>
      <c r="S1010" s="343"/>
      <c r="T1010" s="344"/>
      <c r="U1010" s="10">
        <v>332</v>
      </c>
      <c r="V1010" s="10">
        <v>136</v>
      </c>
      <c r="W1010" s="10">
        <v>90</v>
      </c>
      <c r="X1010" s="10">
        <v>63</v>
      </c>
      <c r="Y1010" s="10">
        <v>703</v>
      </c>
      <c r="Z1010" s="10"/>
      <c r="AA1010" s="208"/>
      <c r="AB1010" s="10"/>
      <c r="AC1010" s="10"/>
      <c r="AD1010" s="253"/>
      <c r="AE1010" s="220"/>
      <c r="AF1010" s="220"/>
      <c r="AG1010" s="220"/>
      <c r="AH1010" s="220"/>
      <c r="AI1010" s="220"/>
      <c r="AJ1010" s="220"/>
      <c r="AK1010" s="343"/>
      <c r="AL1010" s="344"/>
      <c r="AM1010" s="220"/>
      <c r="AN1010" s="220"/>
      <c r="AO1010" s="220"/>
      <c r="AP1010" s="220"/>
      <c r="AQ1010" s="220"/>
      <c r="AR1010" s="220"/>
      <c r="AS1010" s="343"/>
      <c r="AT1010" s="344"/>
      <c r="AU1010" s="220"/>
      <c r="AV1010" s="220"/>
      <c r="AW1010" s="220"/>
      <c r="AX1010" s="220"/>
      <c r="AY1010" s="220"/>
      <c r="AZ1010" s="220"/>
      <c r="BA1010" s="208"/>
    </row>
    <row r="1011" spans="1:53" x14ac:dyDescent="0.25">
      <c r="A1011" s="219"/>
      <c r="B1011" s="10" t="s">
        <v>681</v>
      </c>
      <c r="C1011" s="10"/>
      <c r="D1011" s="253">
        <v>8080</v>
      </c>
      <c r="E1011" s="10">
        <v>2</v>
      </c>
      <c r="F1011" s="10">
        <v>1</v>
      </c>
      <c r="G1011" s="10"/>
      <c r="H1011" s="10"/>
      <c r="I1011" s="10"/>
      <c r="J1011" s="10"/>
      <c r="K1011" s="343"/>
      <c r="L1011" s="344"/>
      <c r="M1011" s="10">
        <v>177.06</v>
      </c>
      <c r="N1011" s="10">
        <v>213.49</v>
      </c>
      <c r="O1011" s="10">
        <v>0</v>
      </c>
      <c r="P1011" s="10">
        <v>0</v>
      </c>
      <c r="Q1011" s="10">
        <v>0</v>
      </c>
      <c r="R1011" s="10"/>
      <c r="S1011" s="343"/>
      <c r="T1011" s="344"/>
      <c r="U1011" s="10">
        <v>89</v>
      </c>
      <c r="V1011" s="10">
        <v>107</v>
      </c>
      <c r="W1011" s="10">
        <v>0</v>
      </c>
      <c r="X1011" s="10">
        <v>0</v>
      </c>
      <c r="Y1011" s="10">
        <v>0</v>
      </c>
      <c r="Z1011" s="10"/>
      <c r="AA1011" s="208"/>
      <c r="AB1011" s="10"/>
      <c r="AC1011" s="10"/>
      <c r="AD1011" s="253"/>
      <c r="AE1011" s="220"/>
      <c r="AF1011" s="220"/>
      <c r="AG1011" s="220"/>
      <c r="AH1011" s="220"/>
      <c r="AI1011" s="220"/>
      <c r="AJ1011" s="220"/>
      <c r="AK1011" s="343"/>
      <c r="AL1011" s="344"/>
      <c r="AM1011" s="220"/>
      <c r="AN1011" s="220"/>
      <c r="AO1011" s="220"/>
      <c r="AP1011" s="220"/>
      <c r="AQ1011" s="220"/>
      <c r="AR1011" s="220"/>
      <c r="AS1011" s="343"/>
      <c r="AT1011" s="344"/>
      <c r="AU1011" s="220"/>
      <c r="AV1011" s="220"/>
      <c r="AW1011" s="220"/>
      <c r="AX1011" s="220"/>
      <c r="AY1011" s="220"/>
      <c r="AZ1011" s="220"/>
      <c r="BA1011" s="208"/>
    </row>
    <row r="1012" spans="1:53" x14ac:dyDescent="0.25">
      <c r="A1012" s="219"/>
      <c r="B1012" s="10" t="s">
        <v>659</v>
      </c>
      <c r="C1012" s="10"/>
      <c r="D1012" s="253">
        <v>8080</v>
      </c>
      <c r="E1012" s="10">
        <v>3</v>
      </c>
      <c r="F1012" s="10">
        <v>1</v>
      </c>
      <c r="G1012" s="10">
        <v>1</v>
      </c>
      <c r="H1012" s="10"/>
      <c r="I1012" s="10"/>
      <c r="J1012" s="10"/>
      <c r="K1012" s="343"/>
      <c r="L1012" s="344"/>
      <c r="M1012" s="10">
        <v>416.04</v>
      </c>
      <c r="N1012" s="10">
        <v>97.26</v>
      </c>
      <c r="O1012" s="10">
        <v>3.14</v>
      </c>
      <c r="P1012" s="10">
        <v>0</v>
      </c>
      <c r="Q1012" s="10">
        <v>0</v>
      </c>
      <c r="R1012" s="10"/>
      <c r="S1012" s="343"/>
      <c r="T1012" s="344"/>
      <c r="U1012" s="10">
        <v>139</v>
      </c>
      <c r="V1012" s="10">
        <v>32</v>
      </c>
      <c r="W1012" s="10">
        <v>1</v>
      </c>
      <c r="X1012" s="10">
        <v>0</v>
      </c>
      <c r="Y1012" s="10">
        <v>0</v>
      </c>
      <c r="Z1012" s="10"/>
      <c r="AA1012" s="208"/>
      <c r="AB1012" s="10"/>
      <c r="AC1012" s="10"/>
      <c r="AD1012" s="253"/>
      <c r="AE1012" s="220"/>
      <c r="AF1012" s="220"/>
      <c r="AG1012" s="220"/>
      <c r="AH1012" s="220"/>
      <c r="AI1012" s="220"/>
      <c r="AJ1012" s="220"/>
      <c r="AK1012" s="343"/>
      <c r="AL1012" s="344"/>
      <c r="AM1012" s="220"/>
      <c r="AN1012" s="220"/>
      <c r="AO1012" s="220"/>
      <c r="AP1012" s="220"/>
      <c r="AQ1012" s="220"/>
      <c r="AR1012" s="220"/>
      <c r="AS1012" s="343"/>
      <c r="AT1012" s="344"/>
      <c r="AU1012" s="220"/>
      <c r="AV1012" s="220"/>
      <c r="AW1012" s="220"/>
      <c r="AX1012" s="220"/>
      <c r="AY1012" s="220"/>
      <c r="AZ1012" s="220"/>
      <c r="BA1012" s="208"/>
    </row>
    <row r="1013" spans="1:53" x14ac:dyDescent="0.25">
      <c r="A1013" s="219"/>
      <c r="B1013" s="10" t="s">
        <v>557</v>
      </c>
      <c r="C1013" s="10"/>
      <c r="D1013" s="253">
        <v>8089</v>
      </c>
      <c r="E1013" s="10">
        <v>178</v>
      </c>
      <c r="F1013" s="10">
        <v>114</v>
      </c>
      <c r="G1013" s="10">
        <v>92</v>
      </c>
      <c r="H1013" s="10">
        <v>77</v>
      </c>
      <c r="I1013" s="10">
        <v>95</v>
      </c>
      <c r="J1013" s="10"/>
      <c r="K1013" s="343"/>
      <c r="L1013" s="344"/>
      <c r="M1013" s="10">
        <v>33086.239999999998</v>
      </c>
      <c r="N1013" s="10">
        <v>28609.27</v>
      </c>
      <c r="O1013" s="10">
        <v>18407.080000000002</v>
      </c>
      <c r="P1013" s="10">
        <v>11397.3</v>
      </c>
      <c r="Q1013" s="10">
        <v>161601.73000000001</v>
      </c>
      <c r="R1013" s="10"/>
      <c r="S1013" s="343"/>
      <c r="T1013" s="344"/>
      <c r="U1013" s="10">
        <v>149</v>
      </c>
      <c r="V1013" s="10">
        <v>129</v>
      </c>
      <c r="W1013" s="10">
        <v>86</v>
      </c>
      <c r="X1013" s="10">
        <v>53</v>
      </c>
      <c r="Y1013" s="10">
        <v>748</v>
      </c>
      <c r="Z1013" s="10"/>
      <c r="AA1013" s="208"/>
      <c r="AB1013" s="10"/>
      <c r="AC1013" s="10"/>
      <c r="AD1013" s="253"/>
      <c r="AE1013" s="220"/>
      <c r="AF1013" s="220"/>
      <c r="AG1013" s="220"/>
      <c r="AH1013" s="220"/>
      <c r="AI1013" s="220"/>
      <c r="AJ1013" s="220"/>
      <c r="AK1013" s="343"/>
      <c r="AL1013" s="344"/>
      <c r="AM1013" s="220"/>
      <c r="AN1013" s="220"/>
      <c r="AO1013" s="220"/>
      <c r="AP1013" s="220"/>
      <c r="AQ1013" s="220"/>
      <c r="AR1013" s="220"/>
      <c r="AS1013" s="343"/>
      <c r="AT1013" s="344"/>
      <c r="AU1013" s="220"/>
      <c r="AV1013" s="220"/>
      <c r="AW1013" s="220"/>
      <c r="AX1013" s="220"/>
      <c r="AY1013" s="220"/>
      <c r="AZ1013" s="220"/>
      <c r="BA1013" s="208"/>
    </row>
    <row r="1014" spans="1:53" x14ac:dyDescent="0.25">
      <c r="A1014" s="219"/>
      <c r="B1014" s="10" t="s">
        <v>559</v>
      </c>
      <c r="C1014" s="10"/>
      <c r="D1014" s="253">
        <v>8215</v>
      </c>
      <c r="E1014" s="10">
        <v>11</v>
      </c>
      <c r="F1014" s="10">
        <v>8</v>
      </c>
      <c r="G1014" s="10">
        <v>6</v>
      </c>
      <c r="H1014" s="10">
        <v>5</v>
      </c>
      <c r="I1014" s="10">
        <v>6</v>
      </c>
      <c r="J1014" s="10"/>
      <c r="K1014" s="343"/>
      <c r="L1014" s="344"/>
      <c r="M1014" s="10">
        <v>1803.8</v>
      </c>
      <c r="N1014" s="10">
        <v>2149.44</v>
      </c>
      <c r="O1014" s="10">
        <v>1191.27</v>
      </c>
      <c r="P1014" s="10">
        <v>773.66</v>
      </c>
      <c r="Q1014" s="10">
        <v>12791.18</v>
      </c>
      <c r="R1014" s="10"/>
      <c r="S1014" s="343"/>
      <c r="T1014" s="344"/>
      <c r="U1014" s="10">
        <v>129</v>
      </c>
      <c r="V1014" s="10">
        <v>154</v>
      </c>
      <c r="W1014" s="10">
        <v>85</v>
      </c>
      <c r="X1014" s="10">
        <v>55</v>
      </c>
      <c r="Y1014" s="10">
        <v>914</v>
      </c>
      <c r="Z1014" s="10"/>
      <c r="AA1014" s="208"/>
      <c r="AB1014" s="10"/>
      <c r="AC1014" s="10"/>
      <c r="AD1014" s="253"/>
      <c r="AE1014" s="220"/>
      <c r="AF1014" s="220"/>
      <c r="AG1014" s="220"/>
      <c r="AH1014" s="220"/>
      <c r="AI1014" s="220"/>
      <c r="AJ1014" s="220"/>
      <c r="AK1014" s="343"/>
      <c r="AL1014" s="344"/>
      <c r="AM1014" s="220"/>
      <c r="AN1014" s="220"/>
      <c r="AO1014" s="220"/>
      <c r="AP1014" s="220"/>
      <c r="AQ1014" s="220"/>
      <c r="AR1014" s="220"/>
      <c r="AS1014" s="343"/>
      <c r="AT1014" s="344"/>
      <c r="AU1014" s="220"/>
      <c r="AV1014" s="220"/>
      <c r="AW1014" s="220"/>
      <c r="AX1014" s="220"/>
      <c r="AY1014" s="220"/>
      <c r="AZ1014" s="220"/>
      <c r="BA1014" s="208"/>
    </row>
    <row r="1015" spans="1:53" x14ac:dyDescent="0.25">
      <c r="A1015" s="219"/>
      <c r="B1015" s="10" t="s">
        <v>560</v>
      </c>
      <c r="C1015" s="10"/>
      <c r="D1015" s="253">
        <v>8090</v>
      </c>
      <c r="E1015" s="10">
        <v>311</v>
      </c>
      <c r="F1015" s="10">
        <v>230</v>
      </c>
      <c r="G1015" s="10">
        <v>189</v>
      </c>
      <c r="H1015" s="10">
        <v>172</v>
      </c>
      <c r="I1015" s="10">
        <v>201</v>
      </c>
      <c r="J1015" s="10"/>
      <c r="K1015" s="343"/>
      <c r="L1015" s="344"/>
      <c r="M1015" s="10">
        <v>41082.04</v>
      </c>
      <c r="N1015" s="10">
        <v>33727.82</v>
      </c>
      <c r="O1015" s="10">
        <v>28772.560000000001</v>
      </c>
      <c r="P1015" s="10">
        <v>20491.52</v>
      </c>
      <c r="Q1015" s="10">
        <v>277988.76</v>
      </c>
      <c r="R1015" s="10"/>
      <c r="S1015" s="343"/>
      <c r="T1015" s="344"/>
      <c r="U1015" s="10">
        <v>103</v>
      </c>
      <c r="V1015" s="10">
        <v>84</v>
      </c>
      <c r="W1015" s="10">
        <v>73</v>
      </c>
      <c r="X1015" s="10">
        <v>53</v>
      </c>
      <c r="Y1015" s="10">
        <v>711</v>
      </c>
      <c r="Z1015" s="10"/>
      <c r="AA1015" s="208"/>
      <c r="AB1015" s="10"/>
      <c r="AC1015" s="10"/>
      <c r="AD1015" s="253"/>
      <c r="AE1015" s="220"/>
      <c r="AF1015" s="220"/>
      <c r="AG1015" s="220"/>
      <c r="AH1015" s="220"/>
      <c r="AI1015" s="220"/>
      <c r="AJ1015" s="220"/>
      <c r="AK1015" s="343"/>
      <c r="AL1015" s="344"/>
      <c r="AM1015" s="220"/>
      <c r="AN1015" s="220"/>
      <c r="AO1015" s="220"/>
      <c r="AP1015" s="220"/>
      <c r="AQ1015" s="220"/>
      <c r="AR1015" s="220"/>
      <c r="AS1015" s="343"/>
      <c r="AT1015" s="344"/>
      <c r="AU1015" s="220"/>
      <c r="AV1015" s="220"/>
      <c r="AW1015" s="220"/>
      <c r="AX1015" s="220"/>
      <c r="AY1015" s="220"/>
      <c r="AZ1015" s="220"/>
      <c r="BA1015" s="208"/>
    </row>
    <row r="1016" spans="1:53" x14ac:dyDescent="0.25">
      <c r="A1016" s="219"/>
      <c r="B1016" s="10" t="s">
        <v>563</v>
      </c>
      <c r="C1016" s="10"/>
      <c r="D1016" s="253">
        <v>8091</v>
      </c>
      <c r="E1016" s="10">
        <v>325</v>
      </c>
      <c r="F1016" s="10">
        <v>252</v>
      </c>
      <c r="G1016" s="10">
        <v>193</v>
      </c>
      <c r="H1016" s="10">
        <v>165</v>
      </c>
      <c r="I1016" s="10">
        <v>187</v>
      </c>
      <c r="J1016" s="10"/>
      <c r="K1016" s="343"/>
      <c r="L1016" s="344"/>
      <c r="M1016" s="10">
        <v>43533.98</v>
      </c>
      <c r="N1016" s="10">
        <v>42539.26</v>
      </c>
      <c r="O1016" s="10">
        <v>28316.17</v>
      </c>
      <c r="P1016" s="10">
        <v>21619.23</v>
      </c>
      <c r="Q1016" s="10">
        <v>265287.39</v>
      </c>
      <c r="R1016" s="10"/>
      <c r="S1016" s="343"/>
      <c r="T1016" s="344"/>
      <c r="U1016" s="10">
        <v>105</v>
      </c>
      <c r="V1016" s="10">
        <v>103</v>
      </c>
      <c r="W1016" s="10">
        <v>72</v>
      </c>
      <c r="X1016" s="10">
        <v>55</v>
      </c>
      <c r="Y1016" s="10">
        <v>684</v>
      </c>
      <c r="Z1016" s="10"/>
      <c r="AA1016" s="208"/>
      <c r="AB1016" s="10"/>
      <c r="AC1016" s="10"/>
      <c r="AD1016" s="253"/>
      <c r="AE1016" s="220"/>
      <c r="AF1016" s="220"/>
      <c r="AG1016" s="220"/>
      <c r="AH1016" s="220"/>
      <c r="AI1016" s="220"/>
      <c r="AJ1016" s="220"/>
      <c r="AK1016" s="343"/>
      <c r="AL1016" s="344"/>
      <c r="AM1016" s="220"/>
      <c r="AN1016" s="220"/>
      <c r="AO1016" s="220"/>
      <c r="AP1016" s="220"/>
      <c r="AQ1016" s="220"/>
      <c r="AR1016" s="220"/>
      <c r="AS1016" s="343"/>
      <c r="AT1016" s="344"/>
      <c r="AU1016" s="220"/>
      <c r="AV1016" s="220"/>
      <c r="AW1016" s="220"/>
      <c r="AX1016" s="220"/>
      <c r="AY1016" s="220"/>
      <c r="AZ1016" s="220"/>
      <c r="BA1016" s="208"/>
    </row>
    <row r="1017" spans="1:53" x14ac:dyDescent="0.25">
      <c r="A1017" s="219"/>
      <c r="B1017" s="10" t="s">
        <v>564</v>
      </c>
      <c r="C1017" s="10"/>
      <c r="D1017" s="253">
        <v>8204</v>
      </c>
      <c r="E1017" s="10">
        <v>1</v>
      </c>
      <c r="F1017" s="10"/>
      <c r="G1017" s="10"/>
      <c r="H1017" s="10"/>
      <c r="I1017" s="10"/>
      <c r="J1017" s="10"/>
      <c r="K1017" s="343"/>
      <c r="L1017" s="344"/>
      <c r="M1017" s="10">
        <v>22.32</v>
      </c>
      <c r="N1017" s="10">
        <v>0</v>
      </c>
      <c r="O1017" s="10">
        <v>0</v>
      </c>
      <c r="P1017" s="10">
        <v>0</v>
      </c>
      <c r="Q1017" s="10">
        <v>0</v>
      </c>
      <c r="R1017" s="10"/>
      <c r="S1017" s="343"/>
      <c r="T1017" s="344"/>
      <c r="U1017" s="10">
        <v>22</v>
      </c>
      <c r="V1017" s="10">
        <v>0</v>
      </c>
      <c r="W1017" s="10">
        <v>0</v>
      </c>
      <c r="X1017" s="10">
        <v>0</v>
      </c>
      <c r="Y1017" s="10">
        <v>0</v>
      </c>
      <c r="Z1017" s="10"/>
      <c r="AA1017" s="208"/>
      <c r="AB1017" s="10"/>
      <c r="AC1017" s="10"/>
      <c r="AD1017" s="253"/>
      <c r="AE1017" s="220"/>
      <c r="AF1017" s="220"/>
      <c r="AG1017" s="220"/>
      <c r="AH1017" s="220"/>
      <c r="AI1017" s="220"/>
      <c r="AJ1017" s="220"/>
      <c r="AK1017" s="343"/>
      <c r="AL1017" s="344"/>
      <c r="AM1017" s="220"/>
      <c r="AN1017" s="220"/>
      <c r="AO1017" s="220"/>
      <c r="AP1017" s="220"/>
      <c r="AQ1017" s="220"/>
      <c r="AR1017" s="220"/>
      <c r="AS1017" s="343"/>
      <c r="AT1017" s="344"/>
      <c r="AU1017" s="220"/>
      <c r="AV1017" s="220"/>
      <c r="AW1017" s="220"/>
      <c r="AX1017" s="220"/>
      <c r="AY1017" s="220"/>
      <c r="AZ1017" s="220"/>
      <c r="BA1017" s="208"/>
    </row>
    <row r="1018" spans="1:53" x14ac:dyDescent="0.25">
      <c r="A1018" s="219"/>
      <c r="B1018" s="10" t="s">
        <v>565</v>
      </c>
      <c r="C1018" s="10"/>
      <c r="D1018" s="253">
        <v>8092</v>
      </c>
      <c r="E1018" s="10">
        <v>177</v>
      </c>
      <c r="F1018" s="10">
        <v>109</v>
      </c>
      <c r="G1018" s="10">
        <v>90</v>
      </c>
      <c r="H1018" s="10">
        <v>72</v>
      </c>
      <c r="I1018" s="10">
        <v>73</v>
      </c>
      <c r="J1018" s="10"/>
      <c r="K1018" s="343"/>
      <c r="L1018" s="344"/>
      <c r="M1018" s="10">
        <v>25817.91</v>
      </c>
      <c r="N1018" s="10">
        <v>16029.41</v>
      </c>
      <c r="O1018" s="10">
        <v>10298.459999999999</v>
      </c>
      <c r="P1018" s="10">
        <v>9587.85</v>
      </c>
      <c r="Q1018" s="10">
        <v>116096.5</v>
      </c>
      <c r="R1018" s="10"/>
      <c r="S1018" s="343"/>
      <c r="T1018" s="344"/>
      <c r="U1018" s="10">
        <v>131</v>
      </c>
      <c r="V1018" s="10">
        <v>81</v>
      </c>
      <c r="W1018" s="10">
        <v>53</v>
      </c>
      <c r="X1018" s="10">
        <v>50</v>
      </c>
      <c r="Y1018" s="10">
        <v>608</v>
      </c>
      <c r="Z1018" s="10"/>
      <c r="AA1018" s="208"/>
      <c r="AB1018" s="10"/>
      <c r="AC1018" s="10"/>
      <c r="AD1018" s="253"/>
      <c r="AE1018" s="220"/>
      <c r="AF1018" s="220"/>
      <c r="AG1018" s="220"/>
      <c r="AH1018" s="220"/>
      <c r="AI1018" s="220"/>
      <c r="AJ1018" s="220"/>
      <c r="AK1018" s="343"/>
      <c r="AL1018" s="344"/>
      <c r="AM1018" s="220"/>
      <c r="AN1018" s="220"/>
      <c r="AO1018" s="220"/>
      <c r="AP1018" s="220"/>
      <c r="AQ1018" s="220"/>
      <c r="AR1018" s="220"/>
      <c r="AS1018" s="343"/>
      <c r="AT1018" s="344"/>
      <c r="AU1018" s="220"/>
      <c r="AV1018" s="220"/>
      <c r="AW1018" s="220"/>
      <c r="AX1018" s="220"/>
      <c r="AY1018" s="220"/>
      <c r="AZ1018" s="220"/>
      <c r="BA1018" s="208"/>
    </row>
    <row r="1019" spans="1:53" x14ac:dyDescent="0.25">
      <c r="A1019" s="219"/>
      <c r="B1019" s="10" t="s">
        <v>567</v>
      </c>
      <c r="C1019" s="10"/>
      <c r="D1019" s="253">
        <v>8087</v>
      </c>
      <c r="E1019" s="10">
        <v>2</v>
      </c>
      <c r="F1019" s="10"/>
      <c r="G1019" s="10"/>
      <c r="H1019" s="10"/>
      <c r="I1019" s="10"/>
      <c r="J1019" s="10"/>
      <c r="K1019" s="343"/>
      <c r="L1019" s="344"/>
      <c r="M1019" s="10">
        <v>30</v>
      </c>
      <c r="N1019" s="10">
        <v>0</v>
      </c>
      <c r="O1019" s="10"/>
      <c r="P1019" s="10"/>
      <c r="Q1019" s="10"/>
      <c r="R1019" s="10"/>
      <c r="S1019" s="343"/>
      <c r="T1019" s="344"/>
      <c r="U1019" s="10">
        <v>15</v>
      </c>
      <c r="V1019" s="10">
        <v>0</v>
      </c>
      <c r="W1019" s="10"/>
      <c r="X1019" s="10"/>
      <c r="Y1019" s="10"/>
      <c r="Z1019" s="10"/>
      <c r="AA1019" s="208"/>
      <c r="AB1019" s="10"/>
      <c r="AC1019" s="10"/>
      <c r="AD1019" s="253"/>
      <c r="AE1019" s="220"/>
      <c r="AF1019" s="220"/>
      <c r="AG1019" s="220"/>
      <c r="AH1019" s="220"/>
      <c r="AI1019" s="220"/>
      <c r="AJ1019" s="220"/>
      <c r="AK1019" s="343"/>
      <c r="AL1019" s="344"/>
      <c r="AM1019" s="220"/>
      <c r="AN1019" s="220"/>
      <c r="AO1019" s="220"/>
      <c r="AP1019" s="220"/>
      <c r="AQ1019" s="220"/>
      <c r="AR1019" s="220"/>
      <c r="AS1019" s="343"/>
      <c r="AT1019" s="344"/>
      <c r="AU1019" s="220"/>
      <c r="AV1019" s="220"/>
      <c r="AW1019" s="220"/>
      <c r="AX1019" s="220"/>
      <c r="AY1019" s="220"/>
      <c r="AZ1019" s="220"/>
      <c r="BA1019" s="208"/>
    </row>
    <row r="1020" spans="1:53" x14ac:dyDescent="0.25">
      <c r="A1020" s="219"/>
      <c r="B1020" s="10" t="s">
        <v>568</v>
      </c>
      <c r="C1020" s="10"/>
      <c r="D1020" s="253">
        <v>8260</v>
      </c>
      <c r="E1020" s="10">
        <v>4</v>
      </c>
      <c r="F1020" s="10">
        <v>2</v>
      </c>
      <c r="G1020" s="10">
        <v>1</v>
      </c>
      <c r="H1020" s="10">
        <v>1</v>
      </c>
      <c r="I1020" s="10">
        <v>1</v>
      </c>
      <c r="J1020" s="10"/>
      <c r="K1020" s="343"/>
      <c r="L1020" s="344"/>
      <c r="M1020" s="10">
        <v>333.66</v>
      </c>
      <c r="N1020" s="10">
        <v>34.06</v>
      </c>
      <c r="O1020" s="10">
        <v>20.27</v>
      </c>
      <c r="P1020" s="10">
        <v>21.66</v>
      </c>
      <c r="Q1020" s="10">
        <v>64.040000000000006</v>
      </c>
      <c r="R1020" s="10"/>
      <c r="S1020" s="343"/>
      <c r="T1020" s="344"/>
      <c r="U1020" s="10">
        <v>83</v>
      </c>
      <c r="V1020" s="10">
        <v>9</v>
      </c>
      <c r="W1020" s="10">
        <v>7</v>
      </c>
      <c r="X1020" s="10">
        <v>7</v>
      </c>
      <c r="Y1020" s="10">
        <v>21</v>
      </c>
      <c r="Z1020" s="10"/>
      <c r="AA1020" s="208"/>
      <c r="AB1020" s="10"/>
      <c r="AC1020" s="10"/>
      <c r="AD1020" s="253"/>
      <c r="AE1020" s="220"/>
      <c r="AF1020" s="220"/>
      <c r="AG1020" s="220"/>
      <c r="AH1020" s="220"/>
      <c r="AI1020" s="220"/>
      <c r="AJ1020" s="220"/>
      <c r="AK1020" s="343"/>
      <c r="AL1020" s="344"/>
      <c r="AM1020" s="220"/>
      <c r="AN1020" s="220"/>
      <c r="AO1020" s="220"/>
      <c r="AP1020" s="220"/>
      <c r="AQ1020" s="220"/>
      <c r="AR1020" s="220"/>
      <c r="AS1020" s="343"/>
      <c r="AT1020" s="344"/>
      <c r="AU1020" s="220"/>
      <c r="AV1020" s="220"/>
      <c r="AW1020" s="220"/>
      <c r="AX1020" s="220"/>
      <c r="AY1020" s="220"/>
      <c r="AZ1020" s="220"/>
      <c r="BA1020" s="208"/>
    </row>
    <row r="1021" spans="1:53" x14ac:dyDescent="0.25">
      <c r="A1021" s="219"/>
      <c r="B1021" s="10" t="s">
        <v>569</v>
      </c>
      <c r="C1021" s="10"/>
      <c r="D1021" s="253">
        <v>8330</v>
      </c>
      <c r="E1021" s="10">
        <v>140</v>
      </c>
      <c r="F1021" s="10">
        <v>81</v>
      </c>
      <c r="G1021" s="10">
        <v>61</v>
      </c>
      <c r="H1021" s="10">
        <v>47</v>
      </c>
      <c r="I1021" s="10">
        <v>57</v>
      </c>
      <c r="J1021" s="10"/>
      <c r="K1021" s="343"/>
      <c r="L1021" s="344"/>
      <c r="M1021" s="10">
        <v>31528.560000000001</v>
      </c>
      <c r="N1021" s="10">
        <v>27352.74</v>
      </c>
      <c r="O1021" s="10">
        <v>12948.25</v>
      </c>
      <c r="P1021" s="10">
        <v>11410.76</v>
      </c>
      <c r="Q1021" s="10">
        <v>94241.76</v>
      </c>
      <c r="R1021" s="10"/>
      <c r="S1021" s="343"/>
      <c r="T1021" s="344"/>
      <c r="U1021" s="10">
        <v>202</v>
      </c>
      <c r="V1021" s="10">
        <v>175</v>
      </c>
      <c r="W1021" s="10">
        <v>86</v>
      </c>
      <c r="X1021" s="10">
        <v>74</v>
      </c>
      <c r="Y1021" s="10">
        <v>616</v>
      </c>
      <c r="Z1021" s="10"/>
      <c r="AA1021" s="208"/>
      <c r="AB1021" s="10"/>
      <c r="AC1021" s="10"/>
      <c r="AD1021" s="253"/>
      <c r="AE1021" s="220"/>
      <c r="AF1021" s="220"/>
      <c r="AG1021" s="220"/>
      <c r="AH1021" s="220"/>
      <c r="AI1021" s="220"/>
      <c r="AJ1021" s="220"/>
      <c r="AK1021" s="343"/>
      <c r="AL1021" s="344"/>
      <c r="AM1021" s="220"/>
      <c r="AN1021" s="220"/>
      <c r="AO1021" s="220"/>
      <c r="AP1021" s="220"/>
      <c r="AQ1021" s="220"/>
      <c r="AR1021" s="220"/>
      <c r="AS1021" s="343"/>
      <c r="AT1021" s="344"/>
      <c r="AU1021" s="220"/>
      <c r="AV1021" s="220"/>
      <c r="AW1021" s="220"/>
      <c r="AX1021" s="220"/>
      <c r="AY1021" s="220"/>
      <c r="AZ1021" s="220"/>
      <c r="BA1021" s="208"/>
    </row>
    <row r="1022" spans="1:53" x14ac:dyDescent="0.25">
      <c r="A1022" s="219"/>
      <c r="B1022" s="10" t="s">
        <v>570</v>
      </c>
      <c r="C1022" s="10"/>
      <c r="D1022" s="253">
        <v>8210</v>
      </c>
      <c r="E1022" s="10">
        <v>1</v>
      </c>
      <c r="F1022" s="10">
        <v>1</v>
      </c>
      <c r="G1022" s="10">
        <v>3</v>
      </c>
      <c r="H1022" s="10">
        <v>3</v>
      </c>
      <c r="I1022" s="10">
        <v>1</v>
      </c>
      <c r="J1022" s="10"/>
      <c r="K1022" s="343"/>
      <c r="L1022" s="344"/>
      <c r="M1022" s="10">
        <v>172.16</v>
      </c>
      <c r="N1022" s="10">
        <v>179.59</v>
      </c>
      <c r="O1022" s="10">
        <v>465.74</v>
      </c>
      <c r="P1022" s="10">
        <v>191.36</v>
      </c>
      <c r="Q1022" s="10">
        <v>902.92</v>
      </c>
      <c r="R1022" s="10"/>
      <c r="S1022" s="343"/>
      <c r="T1022" s="344"/>
      <c r="U1022" s="10">
        <v>57</v>
      </c>
      <c r="V1022" s="10">
        <v>60</v>
      </c>
      <c r="W1022" s="10">
        <v>155</v>
      </c>
      <c r="X1022" s="10">
        <v>64</v>
      </c>
      <c r="Y1022" s="10">
        <v>301</v>
      </c>
      <c r="Z1022" s="10"/>
      <c r="AA1022" s="208"/>
      <c r="AB1022" s="10"/>
      <c r="AC1022" s="10"/>
      <c r="AD1022" s="253"/>
      <c r="AE1022" s="220"/>
      <c r="AF1022" s="220"/>
      <c r="AG1022" s="220"/>
      <c r="AH1022" s="220"/>
      <c r="AI1022" s="220"/>
      <c r="AJ1022" s="220"/>
      <c r="AK1022" s="343"/>
      <c r="AL1022" s="344"/>
      <c r="AM1022" s="220"/>
      <c r="AN1022" s="220"/>
      <c r="AO1022" s="220"/>
      <c r="AP1022" s="220"/>
      <c r="AQ1022" s="220"/>
      <c r="AR1022" s="220"/>
      <c r="AS1022" s="343"/>
      <c r="AT1022" s="344"/>
      <c r="AU1022" s="220"/>
      <c r="AV1022" s="220"/>
      <c r="AW1022" s="220"/>
      <c r="AX1022" s="220"/>
      <c r="AY1022" s="220"/>
      <c r="AZ1022" s="220"/>
      <c r="BA1022" s="208"/>
    </row>
    <row r="1023" spans="1:53" x14ac:dyDescent="0.25">
      <c r="A1023" s="219"/>
      <c r="B1023" s="10" t="s">
        <v>570</v>
      </c>
      <c r="C1023" s="10"/>
      <c r="D1023" s="253">
        <v>8252</v>
      </c>
      <c r="E1023" s="10">
        <v>148</v>
      </c>
      <c r="F1023" s="10">
        <v>111</v>
      </c>
      <c r="G1023" s="10">
        <v>93</v>
      </c>
      <c r="H1023" s="10">
        <v>85</v>
      </c>
      <c r="I1023" s="10">
        <v>90</v>
      </c>
      <c r="J1023" s="10"/>
      <c r="K1023" s="343"/>
      <c r="L1023" s="344"/>
      <c r="M1023" s="10">
        <v>34727.589999999997</v>
      </c>
      <c r="N1023" s="10">
        <v>31435.01</v>
      </c>
      <c r="O1023" s="10">
        <v>21346.15</v>
      </c>
      <c r="P1023" s="10">
        <v>14883.7</v>
      </c>
      <c r="Q1023" s="10">
        <v>195024.16</v>
      </c>
      <c r="R1023" s="10"/>
      <c r="S1023" s="343"/>
      <c r="T1023" s="344"/>
      <c r="U1023" s="10">
        <v>197</v>
      </c>
      <c r="V1023" s="10">
        <v>179</v>
      </c>
      <c r="W1023" s="10">
        <v>123</v>
      </c>
      <c r="X1023" s="10">
        <v>87</v>
      </c>
      <c r="Y1023" s="10">
        <v>1140</v>
      </c>
      <c r="Z1023" s="10"/>
      <c r="AA1023" s="208"/>
      <c r="AB1023" s="10"/>
      <c r="AC1023" s="10"/>
      <c r="AD1023" s="253"/>
      <c r="AE1023" s="220"/>
      <c r="AF1023" s="220"/>
      <c r="AG1023" s="220"/>
      <c r="AH1023" s="220"/>
      <c r="AI1023" s="220"/>
      <c r="AJ1023" s="220"/>
      <c r="AK1023" s="343"/>
      <c r="AL1023" s="344"/>
      <c r="AM1023" s="220"/>
      <c r="AN1023" s="220"/>
      <c r="AO1023" s="220"/>
      <c r="AP1023" s="220"/>
      <c r="AQ1023" s="220"/>
      <c r="AR1023" s="220"/>
      <c r="AS1023" s="343"/>
      <c r="AT1023" s="344"/>
      <c r="AU1023" s="220"/>
      <c r="AV1023" s="220"/>
      <c r="AW1023" s="220"/>
      <c r="AX1023" s="220"/>
      <c r="AY1023" s="220"/>
      <c r="AZ1023" s="220"/>
      <c r="BA1023" s="208"/>
    </row>
    <row r="1024" spans="1:53" x14ac:dyDescent="0.25">
      <c r="A1024" s="219"/>
      <c r="B1024" s="10" t="s">
        <v>572</v>
      </c>
      <c r="C1024" s="10"/>
      <c r="D1024" s="253">
        <v>8260</v>
      </c>
      <c r="E1024" s="10">
        <v>1259</v>
      </c>
      <c r="F1024" s="10">
        <v>804</v>
      </c>
      <c r="G1024" s="10">
        <v>651</v>
      </c>
      <c r="H1024" s="10">
        <v>550</v>
      </c>
      <c r="I1024" s="10">
        <v>540</v>
      </c>
      <c r="J1024" s="10"/>
      <c r="K1024" s="343"/>
      <c r="L1024" s="344"/>
      <c r="M1024" s="10">
        <v>137456.25</v>
      </c>
      <c r="N1024" s="10">
        <v>87047.28</v>
      </c>
      <c r="O1024" s="10">
        <v>53663.18</v>
      </c>
      <c r="P1024" s="10">
        <v>41685.83</v>
      </c>
      <c r="Q1024" s="10">
        <v>441501.54</v>
      </c>
      <c r="R1024" s="10"/>
      <c r="S1024" s="343"/>
      <c r="T1024" s="344"/>
      <c r="U1024" s="10">
        <v>98</v>
      </c>
      <c r="V1024" s="10">
        <v>62</v>
      </c>
      <c r="W1024" s="10">
        <v>41</v>
      </c>
      <c r="X1024" s="10">
        <v>32</v>
      </c>
      <c r="Y1024" s="10">
        <v>339</v>
      </c>
      <c r="Z1024" s="10"/>
      <c r="AA1024" s="208"/>
      <c r="AB1024" s="10"/>
      <c r="AC1024" s="10"/>
      <c r="AD1024" s="253"/>
      <c r="AE1024" s="220"/>
      <c r="AF1024" s="220"/>
      <c r="AG1024" s="220"/>
      <c r="AH1024" s="220"/>
      <c r="AI1024" s="220"/>
      <c r="AJ1024" s="220"/>
      <c r="AK1024" s="343"/>
      <c r="AL1024" s="344"/>
      <c r="AM1024" s="220"/>
      <c r="AN1024" s="220"/>
      <c r="AO1024" s="220"/>
      <c r="AP1024" s="220"/>
      <c r="AQ1024" s="220"/>
      <c r="AR1024" s="220"/>
      <c r="AS1024" s="343"/>
      <c r="AT1024" s="344"/>
      <c r="AU1024" s="220"/>
      <c r="AV1024" s="220"/>
      <c r="AW1024" s="220"/>
      <c r="AX1024" s="220"/>
      <c r="AY1024" s="220"/>
      <c r="AZ1024" s="220"/>
      <c r="BA1024" s="208"/>
    </row>
    <row r="1025" spans="1:53" x14ac:dyDescent="0.25">
      <c r="A1025" s="219"/>
      <c r="B1025" s="10" t="s">
        <v>573</v>
      </c>
      <c r="C1025" s="10"/>
      <c r="D1025" s="253">
        <v>8260</v>
      </c>
      <c r="E1025" s="10">
        <v>328</v>
      </c>
      <c r="F1025" s="10">
        <v>229</v>
      </c>
      <c r="G1025" s="10">
        <v>160</v>
      </c>
      <c r="H1025" s="10">
        <v>119</v>
      </c>
      <c r="I1025" s="10">
        <v>120</v>
      </c>
      <c r="J1025" s="10"/>
      <c r="K1025" s="343"/>
      <c r="L1025" s="344"/>
      <c r="M1025" s="10">
        <v>30569.94</v>
      </c>
      <c r="N1025" s="10">
        <v>31892.84</v>
      </c>
      <c r="O1025" s="10">
        <v>11319.39</v>
      </c>
      <c r="P1025" s="10">
        <v>11649.8</v>
      </c>
      <c r="Q1025" s="10">
        <v>95734.56</v>
      </c>
      <c r="R1025" s="10"/>
      <c r="S1025" s="343"/>
      <c r="T1025" s="344"/>
      <c r="U1025" s="10">
        <v>84</v>
      </c>
      <c r="V1025" s="10">
        <v>88</v>
      </c>
      <c r="W1025" s="10">
        <v>33</v>
      </c>
      <c r="X1025" s="10">
        <v>34</v>
      </c>
      <c r="Y1025" s="10">
        <v>282</v>
      </c>
      <c r="Z1025" s="10"/>
      <c r="AA1025" s="208"/>
      <c r="AB1025" s="10"/>
      <c r="AC1025" s="10"/>
      <c r="AD1025" s="253"/>
      <c r="AE1025" s="220"/>
      <c r="AF1025" s="220"/>
      <c r="AG1025" s="220"/>
      <c r="AH1025" s="220"/>
      <c r="AI1025" s="220"/>
      <c r="AJ1025" s="220"/>
      <c r="AK1025" s="343"/>
      <c r="AL1025" s="344"/>
      <c r="AM1025" s="220"/>
      <c r="AN1025" s="220"/>
      <c r="AO1025" s="220"/>
      <c r="AP1025" s="220"/>
      <c r="AQ1025" s="220"/>
      <c r="AR1025" s="220"/>
      <c r="AS1025" s="343"/>
      <c r="AT1025" s="344"/>
      <c r="AU1025" s="220"/>
      <c r="AV1025" s="220"/>
      <c r="AW1025" s="220"/>
      <c r="AX1025" s="220"/>
      <c r="AY1025" s="220"/>
      <c r="AZ1025" s="220"/>
      <c r="BA1025" s="208"/>
    </row>
    <row r="1026" spans="1:53" x14ac:dyDescent="0.25">
      <c r="A1026" s="219"/>
      <c r="B1026" s="10" t="s">
        <v>574</v>
      </c>
      <c r="C1026" s="10"/>
      <c r="D1026" s="253">
        <v>8094</v>
      </c>
      <c r="E1026" s="10">
        <v>2533</v>
      </c>
      <c r="F1026" s="10">
        <v>1815</v>
      </c>
      <c r="G1026" s="10">
        <v>1507</v>
      </c>
      <c r="H1026" s="10">
        <v>1283</v>
      </c>
      <c r="I1026" s="10">
        <v>1508</v>
      </c>
      <c r="J1026" s="10"/>
      <c r="K1026" s="343"/>
      <c r="L1026" s="344"/>
      <c r="M1026" s="10">
        <v>388993.38</v>
      </c>
      <c r="N1026" s="10">
        <v>330799.90000000002</v>
      </c>
      <c r="O1026" s="10">
        <v>238518.6</v>
      </c>
      <c r="P1026" s="10">
        <v>172148.01</v>
      </c>
      <c r="Q1026" s="10">
        <v>2132992.25</v>
      </c>
      <c r="R1026" s="10"/>
      <c r="S1026" s="343"/>
      <c r="T1026" s="344"/>
      <c r="U1026" s="10">
        <v>123</v>
      </c>
      <c r="V1026" s="10">
        <v>105</v>
      </c>
      <c r="W1026" s="10">
        <v>79</v>
      </c>
      <c r="X1026" s="10">
        <v>57</v>
      </c>
      <c r="Y1026" s="10">
        <v>709</v>
      </c>
      <c r="Z1026" s="10"/>
      <c r="AA1026" s="208"/>
      <c r="AB1026" s="10"/>
      <c r="AC1026" s="10"/>
      <c r="AD1026" s="253"/>
      <c r="AE1026" s="220"/>
      <c r="AF1026" s="220"/>
      <c r="AG1026" s="220"/>
      <c r="AH1026" s="220"/>
      <c r="AI1026" s="220"/>
      <c r="AJ1026" s="220"/>
      <c r="AK1026" s="343"/>
      <c r="AL1026" s="344"/>
      <c r="AM1026" s="220"/>
      <c r="AN1026" s="220"/>
      <c r="AO1026" s="220"/>
      <c r="AP1026" s="220"/>
      <c r="AQ1026" s="220"/>
      <c r="AR1026" s="220"/>
      <c r="AS1026" s="343"/>
      <c r="AT1026" s="344"/>
      <c r="AU1026" s="220"/>
      <c r="AV1026" s="220"/>
      <c r="AW1026" s="220"/>
      <c r="AX1026" s="220"/>
      <c r="AY1026" s="220"/>
      <c r="AZ1026" s="220"/>
      <c r="BA1026" s="208"/>
    </row>
    <row r="1027" spans="1:53" x14ac:dyDescent="0.25">
      <c r="A1027" s="219"/>
      <c r="B1027" s="10" t="s">
        <v>575</v>
      </c>
      <c r="C1027" s="10"/>
      <c r="D1027" s="253">
        <v>8344</v>
      </c>
      <c r="E1027" s="10">
        <v>46</v>
      </c>
      <c r="F1027" s="10">
        <v>26</v>
      </c>
      <c r="G1027" s="10">
        <v>18</v>
      </c>
      <c r="H1027" s="10">
        <v>13</v>
      </c>
      <c r="I1027" s="10">
        <v>16</v>
      </c>
      <c r="J1027" s="10"/>
      <c r="K1027" s="343"/>
      <c r="L1027" s="344"/>
      <c r="M1027" s="10">
        <v>7189.79</v>
      </c>
      <c r="N1027" s="10">
        <v>7213.67</v>
      </c>
      <c r="O1027" s="10">
        <v>3959.28</v>
      </c>
      <c r="P1027" s="10">
        <v>2818.19</v>
      </c>
      <c r="Q1027" s="10">
        <v>30946.44</v>
      </c>
      <c r="R1027" s="10"/>
      <c r="S1027" s="343"/>
      <c r="T1027" s="344"/>
      <c r="U1027" s="10">
        <v>131</v>
      </c>
      <c r="V1027" s="10">
        <v>131</v>
      </c>
      <c r="W1027" s="10">
        <v>78</v>
      </c>
      <c r="X1027" s="10">
        <v>55</v>
      </c>
      <c r="Y1027" s="10">
        <v>595</v>
      </c>
      <c r="Z1027" s="10"/>
      <c r="AA1027" s="208"/>
      <c r="AB1027" s="10"/>
      <c r="AC1027" s="10"/>
      <c r="AD1027" s="253"/>
      <c r="AE1027" s="220"/>
      <c r="AF1027" s="220"/>
      <c r="AG1027" s="220"/>
      <c r="AH1027" s="220"/>
      <c r="AI1027" s="220"/>
      <c r="AJ1027" s="220"/>
      <c r="AK1027" s="343"/>
      <c r="AL1027" s="344"/>
      <c r="AM1027" s="220"/>
      <c r="AN1027" s="220"/>
      <c r="AO1027" s="220"/>
      <c r="AP1027" s="220"/>
      <c r="AQ1027" s="220"/>
      <c r="AR1027" s="220"/>
      <c r="AS1027" s="343"/>
      <c r="AT1027" s="344"/>
      <c r="AU1027" s="220"/>
      <c r="AV1027" s="220"/>
      <c r="AW1027" s="220"/>
      <c r="AX1027" s="220"/>
      <c r="AY1027" s="220"/>
      <c r="AZ1027" s="220"/>
      <c r="BA1027" s="208"/>
    </row>
    <row r="1028" spans="1:53" x14ac:dyDescent="0.25">
      <c r="A1028" s="219"/>
      <c r="B1028" s="10" t="s">
        <v>660</v>
      </c>
      <c r="C1028" s="10"/>
      <c r="D1028" s="253">
        <v>8095</v>
      </c>
      <c r="E1028" s="10">
        <v>54</v>
      </c>
      <c r="F1028" s="10">
        <v>36</v>
      </c>
      <c r="G1028" s="10">
        <v>33</v>
      </c>
      <c r="H1028" s="10">
        <v>27</v>
      </c>
      <c r="I1028" s="10">
        <v>32</v>
      </c>
      <c r="J1028" s="10"/>
      <c r="K1028" s="343"/>
      <c r="L1028" s="344"/>
      <c r="M1028" s="10">
        <v>10849.33</v>
      </c>
      <c r="N1028" s="10">
        <v>8580.7900000000009</v>
      </c>
      <c r="O1028" s="10">
        <v>6973.69</v>
      </c>
      <c r="P1028" s="10">
        <v>4334.01</v>
      </c>
      <c r="Q1028" s="10">
        <v>52089.84</v>
      </c>
      <c r="R1028" s="10"/>
      <c r="S1028" s="343"/>
      <c r="T1028" s="344"/>
      <c r="U1028" s="10">
        <v>162</v>
      </c>
      <c r="V1028" s="10">
        <v>128</v>
      </c>
      <c r="W1028" s="10">
        <v>106</v>
      </c>
      <c r="X1028" s="10">
        <v>66</v>
      </c>
      <c r="Y1028" s="10">
        <v>789</v>
      </c>
      <c r="Z1028" s="10"/>
      <c r="AA1028" s="208"/>
      <c r="AB1028" s="10"/>
      <c r="AC1028" s="10"/>
      <c r="AD1028" s="253"/>
      <c r="AE1028" s="220"/>
      <c r="AF1028" s="220"/>
      <c r="AG1028" s="220"/>
      <c r="AH1028" s="220"/>
      <c r="AI1028" s="220"/>
      <c r="AJ1028" s="220"/>
      <c r="AK1028" s="343"/>
      <c r="AL1028" s="344"/>
      <c r="AM1028" s="220"/>
      <c r="AN1028" s="220"/>
      <c r="AO1028" s="220"/>
      <c r="AP1028" s="220"/>
      <c r="AQ1028" s="220"/>
      <c r="AR1028" s="220"/>
      <c r="AS1028" s="343"/>
      <c r="AT1028" s="344"/>
      <c r="AU1028" s="220"/>
      <c r="AV1028" s="220"/>
      <c r="AW1028" s="220"/>
      <c r="AX1028" s="220"/>
      <c r="AY1028" s="220"/>
      <c r="AZ1028" s="220"/>
      <c r="BA1028" s="208"/>
    </row>
    <row r="1029" spans="1:53" x14ac:dyDescent="0.25">
      <c r="A1029" s="219"/>
      <c r="B1029" s="10" t="s">
        <v>578</v>
      </c>
      <c r="C1029" s="10"/>
      <c r="D1029" s="253">
        <v>8270</v>
      </c>
      <c r="E1029" s="10">
        <v>298</v>
      </c>
      <c r="F1029" s="10">
        <v>248</v>
      </c>
      <c r="G1029" s="10">
        <v>220</v>
      </c>
      <c r="H1029" s="10">
        <v>183</v>
      </c>
      <c r="I1029" s="10">
        <v>220</v>
      </c>
      <c r="J1029" s="10"/>
      <c r="K1029" s="343"/>
      <c r="L1029" s="344"/>
      <c r="M1029" s="10">
        <v>43452.480000000003</v>
      </c>
      <c r="N1029" s="10">
        <v>37947.35</v>
      </c>
      <c r="O1029" s="10">
        <v>31034.94</v>
      </c>
      <c r="P1029" s="10">
        <v>22306.55</v>
      </c>
      <c r="Q1029" s="10">
        <v>300728.09000000003</v>
      </c>
      <c r="R1029" s="10"/>
      <c r="S1029" s="343"/>
      <c r="T1029" s="344"/>
      <c r="U1029" s="10">
        <v>116</v>
      </c>
      <c r="V1029" s="10">
        <v>101</v>
      </c>
      <c r="W1029" s="10">
        <v>85</v>
      </c>
      <c r="X1029" s="10">
        <v>62</v>
      </c>
      <c r="Y1029" s="10">
        <v>831</v>
      </c>
      <c r="Z1029" s="10"/>
      <c r="AA1029" s="208"/>
      <c r="AB1029" s="10"/>
      <c r="AC1029" s="10"/>
      <c r="AD1029" s="253"/>
      <c r="AE1029" s="220"/>
      <c r="AF1029" s="220"/>
      <c r="AG1029" s="220"/>
      <c r="AH1029" s="220"/>
      <c r="AI1029" s="220"/>
      <c r="AJ1029" s="220"/>
      <c r="AK1029" s="343"/>
      <c r="AL1029" s="344"/>
      <c r="AM1029" s="220"/>
      <c r="AN1029" s="220"/>
      <c r="AO1029" s="220"/>
      <c r="AP1029" s="220"/>
      <c r="AQ1029" s="220"/>
      <c r="AR1029" s="220"/>
      <c r="AS1029" s="343"/>
      <c r="AT1029" s="344"/>
      <c r="AU1029" s="220"/>
      <c r="AV1029" s="220"/>
      <c r="AW1029" s="220"/>
      <c r="AX1029" s="220"/>
      <c r="AY1029" s="220"/>
      <c r="AZ1029" s="220"/>
      <c r="BA1029" s="208"/>
    </row>
    <row r="1030" spans="1:53" x14ac:dyDescent="0.25">
      <c r="A1030" s="219"/>
      <c r="B1030" s="10" t="s">
        <v>582</v>
      </c>
      <c r="C1030" s="10"/>
      <c r="D1030" s="253">
        <v>8097</v>
      </c>
      <c r="E1030" s="10">
        <v>1</v>
      </c>
      <c r="F1030" s="10"/>
      <c r="G1030" s="10"/>
      <c r="H1030" s="10"/>
      <c r="I1030" s="10"/>
      <c r="J1030" s="10"/>
      <c r="K1030" s="343"/>
      <c r="L1030" s="344"/>
      <c r="M1030" s="10">
        <v>15</v>
      </c>
      <c r="N1030" s="10">
        <v>0</v>
      </c>
      <c r="O1030" s="10"/>
      <c r="P1030" s="10"/>
      <c r="Q1030" s="10"/>
      <c r="R1030" s="10"/>
      <c r="S1030" s="343"/>
      <c r="T1030" s="344"/>
      <c r="U1030" s="10">
        <v>15</v>
      </c>
      <c r="V1030" s="10">
        <v>0</v>
      </c>
      <c r="W1030" s="10"/>
      <c r="X1030" s="10"/>
      <c r="Y1030" s="10"/>
      <c r="Z1030" s="10"/>
      <c r="AA1030" s="208"/>
      <c r="AB1030" s="10"/>
      <c r="AC1030" s="10"/>
      <c r="AD1030" s="253"/>
      <c r="AE1030" s="220"/>
      <c r="AF1030" s="220"/>
      <c r="AG1030" s="220"/>
      <c r="AH1030" s="220"/>
      <c r="AI1030" s="220"/>
      <c r="AJ1030" s="220"/>
      <c r="AK1030" s="343"/>
      <c r="AL1030" s="344"/>
      <c r="AM1030" s="220"/>
      <c r="AN1030" s="220"/>
      <c r="AO1030" s="220"/>
      <c r="AP1030" s="220"/>
      <c r="AQ1030" s="220"/>
      <c r="AR1030" s="220"/>
      <c r="AS1030" s="343"/>
      <c r="AT1030" s="344"/>
      <c r="AU1030" s="220"/>
      <c r="AV1030" s="220"/>
      <c r="AW1030" s="220"/>
      <c r="AX1030" s="220"/>
      <c r="AY1030" s="220"/>
      <c r="AZ1030" s="220"/>
      <c r="BA1030" s="208"/>
    </row>
    <row r="1031" spans="1:53" x14ac:dyDescent="0.25">
      <c r="A1031" s="219"/>
      <c r="B1031" s="10" t="s">
        <v>582</v>
      </c>
      <c r="C1031" s="10"/>
      <c r="D1031" s="253">
        <v>8098</v>
      </c>
      <c r="E1031" s="10">
        <v>466</v>
      </c>
      <c r="F1031" s="10">
        <v>325</v>
      </c>
      <c r="G1031" s="10">
        <v>264</v>
      </c>
      <c r="H1031" s="10">
        <v>238</v>
      </c>
      <c r="I1031" s="10">
        <v>268</v>
      </c>
      <c r="J1031" s="10"/>
      <c r="K1031" s="343"/>
      <c r="L1031" s="344"/>
      <c r="M1031" s="10">
        <v>70328.92</v>
      </c>
      <c r="N1031" s="10">
        <v>62323.44</v>
      </c>
      <c r="O1031" s="10">
        <v>42878.27</v>
      </c>
      <c r="P1031" s="10">
        <v>30233.67</v>
      </c>
      <c r="Q1031" s="10">
        <v>333457.96000000002</v>
      </c>
      <c r="R1031" s="10"/>
      <c r="S1031" s="343"/>
      <c r="T1031" s="344"/>
      <c r="U1031" s="10">
        <v>122</v>
      </c>
      <c r="V1031" s="10">
        <v>108</v>
      </c>
      <c r="W1031" s="10">
        <v>77</v>
      </c>
      <c r="X1031" s="10">
        <v>55</v>
      </c>
      <c r="Y1031" s="10">
        <v>607</v>
      </c>
      <c r="Z1031" s="10"/>
      <c r="AA1031" s="208"/>
      <c r="AB1031" s="10"/>
      <c r="AC1031" s="10"/>
      <c r="AD1031" s="253"/>
      <c r="AE1031" s="220"/>
      <c r="AF1031" s="220"/>
      <c r="AG1031" s="220"/>
      <c r="AH1031" s="220"/>
      <c r="AI1031" s="220"/>
      <c r="AJ1031" s="220"/>
      <c r="AK1031" s="343"/>
      <c r="AL1031" s="344"/>
      <c r="AM1031" s="220"/>
      <c r="AN1031" s="220"/>
      <c r="AO1031" s="220"/>
      <c r="AP1031" s="220"/>
      <c r="AQ1031" s="220"/>
      <c r="AR1031" s="220"/>
      <c r="AS1031" s="343"/>
      <c r="AT1031" s="344"/>
      <c r="AU1031" s="220"/>
      <c r="AV1031" s="220"/>
      <c r="AW1031" s="220"/>
      <c r="AX1031" s="220"/>
      <c r="AY1031" s="220"/>
      <c r="AZ1031" s="220"/>
      <c r="BA1031" s="208"/>
    </row>
    <row r="1032" spans="1:53" ht="15.75" thickBot="1" x14ac:dyDescent="0.3">
      <c r="A1032" s="219"/>
      <c r="B1032" s="10"/>
      <c r="C1032" s="10"/>
      <c r="D1032" s="253"/>
      <c r="E1032" s="10"/>
      <c r="F1032" s="10"/>
      <c r="G1032" s="10"/>
      <c r="H1032" s="10"/>
      <c r="I1032" s="10"/>
      <c r="J1032" s="10"/>
      <c r="K1032" s="343"/>
      <c r="L1032" s="344"/>
      <c r="M1032" s="10"/>
      <c r="N1032" s="10"/>
      <c r="O1032" s="10"/>
      <c r="P1032" s="10"/>
      <c r="Q1032" s="10"/>
      <c r="R1032" s="10"/>
      <c r="S1032" s="343"/>
      <c r="T1032" s="344"/>
      <c r="U1032" s="10"/>
      <c r="V1032" s="10"/>
      <c r="W1032" s="10"/>
      <c r="X1032" s="10"/>
      <c r="Y1032" s="10"/>
      <c r="Z1032" s="10"/>
      <c r="AA1032" s="208"/>
      <c r="AB1032" s="10"/>
      <c r="AC1032" s="10"/>
      <c r="AD1032" s="253"/>
      <c r="AE1032" s="220"/>
      <c r="AF1032" s="220"/>
      <c r="AG1032" s="220"/>
      <c r="AH1032" s="220"/>
      <c r="AI1032" s="220"/>
      <c r="AJ1032" s="220"/>
      <c r="AK1032" s="343"/>
      <c r="AL1032" s="344"/>
      <c r="AM1032" s="220"/>
      <c r="AN1032" s="220"/>
      <c r="AO1032" s="220"/>
      <c r="AP1032" s="220"/>
      <c r="AQ1032" s="220"/>
      <c r="AR1032" s="220"/>
      <c r="AS1032" s="343"/>
      <c r="AT1032" s="344"/>
      <c r="AU1032" s="220"/>
      <c r="AV1032" s="220"/>
      <c r="AW1032" s="220"/>
      <c r="AX1032" s="220"/>
      <c r="AY1032" s="220"/>
      <c r="AZ1032" s="220"/>
      <c r="BA1032" s="208"/>
    </row>
    <row r="1033" spans="1:53" ht="15.75" thickBot="1" x14ac:dyDescent="0.3">
      <c r="A1033" s="208"/>
      <c r="B1033" s="223" t="s">
        <v>712</v>
      </c>
      <c r="C1033" s="224"/>
      <c r="D1033" s="254"/>
      <c r="E1033" s="225">
        <v>76961</v>
      </c>
      <c r="F1033" s="225">
        <v>54668</v>
      </c>
      <c r="G1033" s="225">
        <v>44755</v>
      </c>
      <c r="H1033" s="225">
        <v>38738</v>
      </c>
      <c r="I1033" s="225">
        <v>44864</v>
      </c>
      <c r="J1033" s="226"/>
      <c r="K1033" s="208"/>
      <c r="L1033" s="227" t="s">
        <v>713</v>
      </c>
      <c r="M1033" s="236">
        <v>12324678.92</v>
      </c>
      <c r="N1033" s="237">
        <v>9761665.5199999996</v>
      </c>
      <c r="O1033" s="238">
        <v>6805950.2199999997</v>
      </c>
      <c r="P1033" s="238">
        <v>4953232.0199999996</v>
      </c>
      <c r="Q1033" s="238">
        <v>60872950.219999999</v>
      </c>
      <c r="R1033" s="226"/>
      <c r="S1033" s="208"/>
      <c r="T1033" s="227" t="s">
        <v>714</v>
      </c>
      <c r="U1033" s="239">
        <v>141</v>
      </c>
      <c r="V1033" s="225">
        <v>101</v>
      </c>
      <c r="W1033" s="225">
        <v>76</v>
      </c>
      <c r="X1033" s="225">
        <v>54</v>
      </c>
      <c r="Y1033" s="225">
        <v>593</v>
      </c>
      <c r="Z1033" s="226"/>
      <c r="AA1033" s="208"/>
      <c r="AB1033" s="223" t="s">
        <v>712</v>
      </c>
      <c r="AC1033" s="224"/>
      <c r="AD1033" s="254"/>
      <c r="AE1033" s="233">
        <v>8401</v>
      </c>
      <c r="AF1033" s="234">
        <v>4851</v>
      </c>
      <c r="AG1033" s="234">
        <v>3443</v>
      </c>
      <c r="AH1033" s="234">
        <v>2650</v>
      </c>
      <c r="AI1033" s="234">
        <v>2371</v>
      </c>
      <c r="AJ1033" s="235"/>
      <c r="AK1033" s="208"/>
      <c r="AL1033" s="227" t="s">
        <v>713</v>
      </c>
      <c r="AM1033" s="240">
        <v>4925603.53</v>
      </c>
      <c r="AN1033" s="241">
        <v>2067792.11</v>
      </c>
      <c r="AO1033" s="241">
        <v>937122.1</v>
      </c>
      <c r="AP1033" s="241">
        <v>692744.18</v>
      </c>
      <c r="AQ1033" s="241">
        <v>3201559.12</v>
      </c>
      <c r="AR1033" s="235"/>
      <c r="AS1033" s="208"/>
      <c r="AT1033" s="227" t="s">
        <v>714</v>
      </c>
      <c r="AU1033" s="240">
        <v>381</v>
      </c>
      <c r="AV1033" s="241">
        <v>170.27</v>
      </c>
      <c r="AW1033" s="241">
        <v>187.01</v>
      </c>
      <c r="AX1033" s="241">
        <v>69.7</v>
      </c>
      <c r="AY1033" s="241">
        <v>285.47000000000003</v>
      </c>
      <c r="AZ1033" s="235"/>
      <c r="BA1033" s="208"/>
    </row>
    <row r="1034" spans="1:53" x14ac:dyDescent="0.25">
      <c r="A1034" s="208"/>
      <c r="B1034" s="208"/>
      <c r="C1034" s="208"/>
      <c r="D1034" s="248"/>
      <c r="E1034" s="208"/>
      <c r="F1034" s="208"/>
      <c r="G1034" s="208"/>
      <c r="H1034" s="208"/>
      <c r="I1034" s="208"/>
      <c r="J1034" s="208"/>
      <c r="K1034" s="334"/>
      <c r="L1034" s="334"/>
      <c r="M1034" s="208"/>
      <c r="N1034" s="208"/>
      <c r="O1034" s="208"/>
      <c r="P1034" s="208"/>
      <c r="Q1034" s="208"/>
      <c r="R1034" s="208"/>
      <c r="S1034" s="334"/>
      <c r="T1034" s="334"/>
      <c r="U1034" s="208"/>
      <c r="V1034" s="208"/>
      <c r="W1034" s="208"/>
      <c r="X1034" s="208"/>
      <c r="Y1034" s="208"/>
      <c r="Z1034" s="208"/>
      <c r="AA1034" s="334"/>
      <c r="AB1034" s="334"/>
      <c r="AC1034" s="208"/>
      <c r="AD1034" s="248"/>
      <c r="AE1034" s="208"/>
      <c r="AF1034" s="208"/>
      <c r="AG1034" s="208"/>
      <c r="AH1034" s="208"/>
      <c r="AI1034" s="208"/>
      <c r="AJ1034" s="208"/>
      <c r="AK1034" s="334"/>
      <c r="AL1034" s="334"/>
      <c r="AM1034" s="208"/>
      <c r="AN1034" s="208"/>
      <c r="AO1034" s="208"/>
      <c r="AP1034" s="208"/>
      <c r="AQ1034" s="208"/>
      <c r="AR1034" s="208"/>
      <c r="AS1034" s="334"/>
      <c r="AT1034" s="334"/>
      <c r="AU1034" s="208"/>
      <c r="AV1034" s="208"/>
      <c r="AW1034" s="208"/>
      <c r="AX1034" s="208"/>
      <c r="AY1034" s="208"/>
      <c r="AZ1034" s="208"/>
      <c r="BA1034" s="208"/>
    </row>
    <row r="1035" spans="1:53" x14ac:dyDescent="0.25">
      <c r="A1035" s="208"/>
      <c r="B1035" s="19"/>
      <c r="C1035" s="19"/>
      <c r="D1035" s="255"/>
      <c r="E1035" s="340" t="s">
        <v>694</v>
      </c>
      <c r="F1035" s="341"/>
      <c r="G1035" s="341"/>
      <c r="H1035" s="341"/>
      <c r="I1035" s="341"/>
      <c r="J1035" s="341"/>
      <c r="K1035" s="216"/>
      <c r="L1035" s="217"/>
      <c r="M1035" s="340" t="s">
        <v>695</v>
      </c>
      <c r="N1035" s="341"/>
      <c r="O1035" s="341"/>
      <c r="P1035" s="341"/>
      <c r="Q1035" s="341"/>
      <c r="R1035" s="341"/>
      <c r="S1035" s="334"/>
      <c r="T1035" s="344"/>
      <c r="U1035" s="340" t="s">
        <v>696</v>
      </c>
      <c r="V1035" s="341"/>
      <c r="W1035" s="341"/>
      <c r="X1035" s="341"/>
      <c r="Y1035" s="341"/>
      <c r="Z1035" s="341"/>
      <c r="AA1035" s="334"/>
      <c r="AB1035" s="334"/>
      <c r="AC1035" s="208"/>
      <c r="AD1035" s="248"/>
      <c r="AE1035" s="345" t="s">
        <v>697</v>
      </c>
      <c r="AF1035" s="346"/>
      <c r="AG1035" s="346"/>
      <c r="AH1035" s="346"/>
      <c r="AI1035" s="346"/>
      <c r="AJ1035" s="346"/>
      <c r="AK1035" s="334"/>
      <c r="AL1035" s="334"/>
      <c r="AM1035" s="346" t="s">
        <v>698</v>
      </c>
      <c r="AN1035" s="346"/>
      <c r="AO1035" s="346"/>
      <c r="AP1035" s="346"/>
      <c r="AQ1035" s="346"/>
      <c r="AR1035" s="346"/>
      <c r="AS1035" s="334"/>
      <c r="AT1035" s="344"/>
      <c r="AU1035" s="345" t="s">
        <v>699</v>
      </c>
      <c r="AV1035" s="346"/>
      <c r="AW1035" s="346"/>
      <c r="AX1035" s="346"/>
      <c r="AY1035" s="346"/>
      <c r="AZ1035" s="346"/>
      <c r="BA1035" s="208"/>
    </row>
    <row r="1036" spans="1:53" x14ac:dyDescent="0.25">
      <c r="A1036" s="208"/>
      <c r="B1036" s="10" t="s">
        <v>700</v>
      </c>
      <c r="C1036" s="10" t="s">
        <v>43</v>
      </c>
      <c r="D1036" s="252" t="s">
        <v>701</v>
      </c>
      <c r="E1036" s="20" t="s">
        <v>702</v>
      </c>
      <c r="F1036" s="20" t="s">
        <v>703</v>
      </c>
      <c r="G1036" s="20" t="s">
        <v>704</v>
      </c>
      <c r="H1036" s="20" t="s">
        <v>705</v>
      </c>
      <c r="I1036" s="20" t="s">
        <v>706</v>
      </c>
      <c r="J1036" s="20" t="s">
        <v>707</v>
      </c>
      <c r="K1036" s="218"/>
      <c r="L1036" s="208"/>
      <c r="M1036" s="20" t="s">
        <v>702</v>
      </c>
      <c r="N1036" s="138" t="s">
        <v>703</v>
      </c>
      <c r="O1036" s="20" t="s">
        <v>704</v>
      </c>
      <c r="P1036" s="20" t="s">
        <v>705</v>
      </c>
      <c r="Q1036" s="20" t="s">
        <v>706</v>
      </c>
      <c r="R1036" s="20" t="s">
        <v>707</v>
      </c>
      <c r="S1036" s="343"/>
      <c r="T1036" s="344"/>
      <c r="U1036" s="20" t="s">
        <v>702</v>
      </c>
      <c r="V1036" s="20" t="s">
        <v>703</v>
      </c>
      <c r="W1036" s="20" t="s">
        <v>704</v>
      </c>
      <c r="X1036" s="20" t="s">
        <v>705</v>
      </c>
      <c r="Y1036" s="20" t="s">
        <v>706</v>
      </c>
      <c r="Z1036" s="20" t="s">
        <v>707</v>
      </c>
      <c r="AA1036" s="208"/>
      <c r="AB1036" s="10" t="s">
        <v>700</v>
      </c>
      <c r="AC1036" s="10" t="s">
        <v>43</v>
      </c>
      <c r="AD1036" s="252" t="s">
        <v>701</v>
      </c>
      <c r="AE1036" s="20" t="s">
        <v>702</v>
      </c>
      <c r="AF1036" s="20" t="s">
        <v>703</v>
      </c>
      <c r="AG1036" s="20" t="s">
        <v>704</v>
      </c>
      <c r="AH1036" s="20" t="s">
        <v>705</v>
      </c>
      <c r="AI1036" s="20" t="s">
        <v>706</v>
      </c>
      <c r="AJ1036" s="20" t="s">
        <v>707</v>
      </c>
      <c r="AK1036" s="343"/>
      <c r="AL1036" s="344"/>
      <c r="AM1036" s="20" t="s">
        <v>702</v>
      </c>
      <c r="AN1036" s="20" t="s">
        <v>703</v>
      </c>
      <c r="AO1036" s="20" t="s">
        <v>704</v>
      </c>
      <c r="AP1036" s="20" t="s">
        <v>705</v>
      </c>
      <c r="AQ1036" s="20" t="s">
        <v>706</v>
      </c>
      <c r="AR1036" s="20" t="s">
        <v>707</v>
      </c>
      <c r="AS1036" s="343"/>
      <c r="AT1036" s="344"/>
      <c r="AU1036" s="20" t="s">
        <v>702</v>
      </c>
      <c r="AV1036" s="20" t="s">
        <v>703</v>
      </c>
      <c r="AW1036" s="20" t="s">
        <v>704</v>
      </c>
      <c r="AX1036" s="20" t="s">
        <v>705</v>
      </c>
      <c r="AY1036" s="20" t="s">
        <v>706</v>
      </c>
      <c r="AZ1036" s="20" t="s">
        <v>707</v>
      </c>
      <c r="BA1036" s="208"/>
    </row>
    <row r="1037" spans="1:53" x14ac:dyDescent="0.25">
      <c r="A1037" s="208" t="s">
        <v>682</v>
      </c>
      <c r="B1037" s="10" t="s">
        <v>467</v>
      </c>
      <c r="C1037" s="10"/>
      <c r="D1037" s="253">
        <v>8232</v>
      </c>
      <c r="E1037" s="10"/>
      <c r="F1037" s="10">
        <v>1</v>
      </c>
      <c r="G1037" s="10">
        <v>1</v>
      </c>
      <c r="H1037" s="10">
        <v>1</v>
      </c>
      <c r="I1037" s="10">
        <v>1</v>
      </c>
      <c r="J1037" s="10"/>
      <c r="K1037" s="343"/>
      <c r="L1037" s="344"/>
      <c r="M1037" s="10"/>
      <c r="N1037" s="247">
        <v>59</v>
      </c>
      <c r="O1037" s="10">
        <v>98.24</v>
      </c>
      <c r="P1037" s="10">
        <v>69.19</v>
      </c>
      <c r="Q1037" s="10">
        <v>574.20000000000005</v>
      </c>
      <c r="R1037" s="10"/>
      <c r="S1037" s="343"/>
      <c r="T1037" s="344"/>
      <c r="U1037" s="10"/>
      <c r="V1037" s="10">
        <v>59</v>
      </c>
      <c r="W1037" s="10">
        <v>98</v>
      </c>
      <c r="X1037" s="10">
        <v>69</v>
      </c>
      <c r="Y1037" s="10">
        <v>574</v>
      </c>
      <c r="Z1037" s="10"/>
      <c r="AA1037" s="208"/>
      <c r="AB1037" s="10" t="s">
        <v>60</v>
      </c>
      <c r="AC1037" s="10"/>
      <c r="AD1037" s="253">
        <v>8201</v>
      </c>
      <c r="AE1037" s="220">
        <v>92</v>
      </c>
      <c r="AF1037" s="220">
        <v>30</v>
      </c>
      <c r="AG1037" s="220">
        <v>21</v>
      </c>
      <c r="AH1037" s="220">
        <v>16</v>
      </c>
      <c r="AI1037" s="220">
        <v>13</v>
      </c>
      <c r="AJ1037" s="220"/>
      <c r="AK1037" s="343"/>
      <c r="AL1037" s="344"/>
      <c r="AM1037" s="220">
        <v>40138.14</v>
      </c>
      <c r="AN1037" s="220">
        <v>10181.93</v>
      </c>
      <c r="AO1037" s="220">
        <v>2926.09</v>
      </c>
      <c r="AP1037" s="220">
        <v>2755.27</v>
      </c>
      <c r="AQ1037" s="220">
        <v>10646.08</v>
      </c>
      <c r="AR1037" s="220"/>
      <c r="AS1037" s="343"/>
      <c r="AT1037" s="344"/>
      <c r="AU1037" s="220">
        <v>427.00148940000003</v>
      </c>
      <c r="AV1037" s="220">
        <v>118.3945349</v>
      </c>
      <c r="AW1037" s="220">
        <v>37.039113919999998</v>
      </c>
      <c r="AX1037" s="220">
        <v>32.038023260000003</v>
      </c>
      <c r="AY1037" s="220">
        <v>123.79162789999999</v>
      </c>
      <c r="AZ1037" s="220"/>
      <c r="BA1037" s="208"/>
    </row>
    <row r="1038" spans="1:53" x14ac:dyDescent="0.25">
      <c r="A1038" s="208"/>
      <c r="B1038" s="10" t="s">
        <v>60</v>
      </c>
      <c r="C1038" s="10"/>
      <c r="D1038" s="253">
        <v>8201</v>
      </c>
      <c r="E1038" s="10">
        <v>791</v>
      </c>
      <c r="F1038" s="10">
        <v>479</v>
      </c>
      <c r="G1038" s="10">
        <v>348</v>
      </c>
      <c r="H1038" s="10">
        <v>266</v>
      </c>
      <c r="I1038" s="10">
        <v>317</v>
      </c>
      <c r="J1038" s="10"/>
      <c r="K1038" s="343"/>
      <c r="L1038" s="344"/>
      <c r="M1038" s="10">
        <v>87932.36</v>
      </c>
      <c r="N1038" s="247">
        <v>54935.4</v>
      </c>
      <c r="O1038" s="10">
        <v>33315.449999999997</v>
      </c>
      <c r="P1038" s="10">
        <v>24769.65</v>
      </c>
      <c r="Q1038" s="10">
        <v>83776.539999999994</v>
      </c>
      <c r="R1038" s="10"/>
      <c r="S1038" s="343"/>
      <c r="T1038" s="344"/>
      <c r="U1038" s="10">
        <v>96</v>
      </c>
      <c r="V1038" s="10">
        <v>62</v>
      </c>
      <c r="W1038" s="10">
        <v>38</v>
      </c>
      <c r="X1038" s="10">
        <v>28</v>
      </c>
      <c r="Y1038" s="10">
        <v>90</v>
      </c>
      <c r="Z1038" s="10"/>
      <c r="AA1038" s="208"/>
      <c r="AB1038" s="10" t="s">
        <v>60</v>
      </c>
      <c r="AC1038" s="10"/>
      <c r="AD1038" s="253">
        <v>8205</v>
      </c>
      <c r="AE1038" s="220">
        <v>68</v>
      </c>
      <c r="AF1038" s="220">
        <v>21</v>
      </c>
      <c r="AG1038" s="220">
        <v>9</v>
      </c>
      <c r="AH1038" s="220">
        <v>6</v>
      </c>
      <c r="AI1038" s="220">
        <v>6</v>
      </c>
      <c r="AJ1038" s="220"/>
      <c r="AK1038" s="343"/>
      <c r="AL1038" s="344"/>
      <c r="AM1038" s="220">
        <v>30706.13</v>
      </c>
      <c r="AN1038" s="220">
        <v>4092.63</v>
      </c>
      <c r="AO1038" s="220">
        <v>608.48</v>
      </c>
      <c r="AP1038" s="220">
        <v>310.55</v>
      </c>
      <c r="AQ1038" s="220">
        <v>1031.8399999999999</v>
      </c>
      <c r="AR1038" s="220"/>
      <c r="AS1038" s="343"/>
      <c r="AT1038" s="344"/>
      <c r="AU1038" s="220">
        <v>451.56073529999998</v>
      </c>
      <c r="AV1038" s="220">
        <v>69.366610170000001</v>
      </c>
      <c r="AW1038" s="220">
        <v>10.313220340000001</v>
      </c>
      <c r="AX1038" s="220">
        <v>4.7776923079999998</v>
      </c>
      <c r="AY1038" s="220">
        <v>15.87446154</v>
      </c>
      <c r="AZ1038" s="220"/>
      <c r="BA1038" s="208"/>
    </row>
    <row r="1039" spans="1:53" x14ac:dyDescent="0.25">
      <c r="A1039" s="208"/>
      <c r="B1039" s="10" t="s">
        <v>60</v>
      </c>
      <c r="C1039" s="10"/>
      <c r="D1039" s="253">
        <v>8205</v>
      </c>
      <c r="E1039" s="10">
        <v>1256</v>
      </c>
      <c r="F1039" s="10">
        <v>677</v>
      </c>
      <c r="G1039" s="10">
        <v>540</v>
      </c>
      <c r="H1039" s="10">
        <v>421</v>
      </c>
      <c r="I1039" s="10">
        <v>550</v>
      </c>
      <c r="J1039" s="10"/>
      <c r="K1039" s="343"/>
      <c r="L1039" s="344"/>
      <c r="M1039" s="10">
        <v>137149.03</v>
      </c>
      <c r="N1039" s="247">
        <v>65489.66</v>
      </c>
      <c r="O1039" s="10">
        <v>46005.919999999998</v>
      </c>
      <c r="P1039" s="10">
        <v>35086.21</v>
      </c>
      <c r="Q1039" s="10">
        <v>138562.19</v>
      </c>
      <c r="R1039" s="10"/>
      <c r="S1039" s="343"/>
      <c r="T1039" s="344"/>
      <c r="U1039" s="10">
        <v>97</v>
      </c>
      <c r="V1039" s="10">
        <v>51</v>
      </c>
      <c r="W1039" s="10">
        <v>35</v>
      </c>
      <c r="X1039" s="10">
        <v>26</v>
      </c>
      <c r="Y1039" s="10">
        <v>95</v>
      </c>
      <c r="Z1039" s="10"/>
      <c r="AA1039" s="208"/>
      <c r="AB1039" s="10" t="s">
        <v>64</v>
      </c>
      <c r="AC1039" s="10"/>
      <c r="AD1039" s="253">
        <v>8201</v>
      </c>
      <c r="AE1039" s="220">
        <v>74</v>
      </c>
      <c r="AF1039" s="220">
        <v>15</v>
      </c>
      <c r="AG1039" s="220">
        <v>16</v>
      </c>
      <c r="AH1039" s="220">
        <v>8</v>
      </c>
      <c r="AI1039" s="220">
        <v>8</v>
      </c>
      <c r="AJ1039" s="220"/>
      <c r="AK1039" s="343"/>
      <c r="AL1039" s="344"/>
      <c r="AM1039" s="220">
        <v>31978.01</v>
      </c>
      <c r="AN1039" s="220">
        <v>6909.21</v>
      </c>
      <c r="AO1039" s="220">
        <v>2348.83</v>
      </c>
      <c r="AP1039" s="220">
        <v>1792.8</v>
      </c>
      <c r="AQ1039" s="220">
        <v>3421.28</v>
      </c>
      <c r="AR1039" s="220"/>
      <c r="AS1039" s="343"/>
      <c r="AT1039" s="344"/>
      <c r="AU1039" s="220">
        <v>432.1352703</v>
      </c>
      <c r="AV1039" s="220">
        <v>113.2657377</v>
      </c>
      <c r="AW1039" s="220">
        <v>33.082112680000002</v>
      </c>
      <c r="AX1039" s="220">
        <v>25.25070423</v>
      </c>
      <c r="AY1039" s="220">
        <v>46.233513510000002</v>
      </c>
      <c r="AZ1039" s="220"/>
      <c r="BA1039" s="208"/>
    </row>
    <row r="1040" spans="1:53" x14ac:dyDescent="0.25">
      <c r="A1040" s="208"/>
      <c r="B1040" s="10" t="s">
        <v>64</v>
      </c>
      <c r="C1040" s="10"/>
      <c r="D1040" s="253">
        <v>8201</v>
      </c>
      <c r="E1040" s="10">
        <v>135</v>
      </c>
      <c r="F1040" s="10">
        <v>70</v>
      </c>
      <c r="G1040" s="10">
        <v>53</v>
      </c>
      <c r="H1040" s="10">
        <v>47</v>
      </c>
      <c r="I1040" s="10">
        <v>47</v>
      </c>
      <c r="J1040" s="10"/>
      <c r="K1040" s="343"/>
      <c r="L1040" s="344"/>
      <c r="M1040" s="10">
        <v>22883.119999999999</v>
      </c>
      <c r="N1040" s="247">
        <v>8587.36</v>
      </c>
      <c r="O1040" s="10">
        <v>5870.27</v>
      </c>
      <c r="P1040" s="10">
        <v>4422.0200000000004</v>
      </c>
      <c r="Q1040" s="10">
        <v>14461.19</v>
      </c>
      <c r="R1040" s="10"/>
      <c r="S1040" s="343"/>
      <c r="T1040" s="344"/>
      <c r="U1040" s="10">
        <v>150</v>
      </c>
      <c r="V1040" s="10">
        <v>65</v>
      </c>
      <c r="W1040" s="10">
        <v>44</v>
      </c>
      <c r="X1040" s="10">
        <v>30</v>
      </c>
      <c r="Y1040" s="10">
        <v>97</v>
      </c>
      <c r="Z1040" s="10"/>
      <c r="AA1040" s="208"/>
      <c r="AB1040" s="10" t="s">
        <v>64</v>
      </c>
      <c r="AC1040" s="10"/>
      <c r="AD1040" s="253">
        <v>8205</v>
      </c>
      <c r="AE1040" s="220">
        <v>1</v>
      </c>
      <c r="AF1040" s="220"/>
      <c r="AG1040" s="220"/>
      <c r="AH1040" s="220"/>
      <c r="AI1040" s="220"/>
      <c r="AJ1040" s="220"/>
      <c r="AK1040" s="343"/>
      <c r="AL1040" s="344"/>
      <c r="AM1040" s="220">
        <v>37.020000000000003</v>
      </c>
      <c r="AN1040" s="220">
        <v>0</v>
      </c>
      <c r="AO1040" s="220">
        <v>0</v>
      </c>
      <c r="AP1040" s="220">
        <v>0</v>
      </c>
      <c r="AQ1040" s="220">
        <v>0</v>
      </c>
      <c r="AR1040" s="220"/>
      <c r="AS1040" s="343"/>
      <c r="AT1040" s="344"/>
      <c r="AU1040" s="220">
        <v>37.020000000000003</v>
      </c>
      <c r="AV1040" s="220">
        <v>0</v>
      </c>
      <c r="AW1040" s="220">
        <v>0</v>
      </c>
      <c r="AX1040" s="220">
        <v>0</v>
      </c>
      <c r="AY1040" s="220">
        <v>0</v>
      </c>
      <c r="AZ1040" s="220"/>
      <c r="BA1040" s="208"/>
    </row>
    <row r="1041" spans="1:53" x14ac:dyDescent="0.25">
      <c r="A1041" s="208"/>
      <c r="B1041" s="10" t="s">
        <v>64</v>
      </c>
      <c r="C1041" s="10"/>
      <c r="D1041" s="253">
        <v>8205</v>
      </c>
      <c r="E1041" s="10">
        <v>2</v>
      </c>
      <c r="F1041" s="10"/>
      <c r="G1041" s="10"/>
      <c r="H1041" s="10"/>
      <c r="I1041" s="10"/>
      <c r="J1041" s="10"/>
      <c r="K1041" s="343"/>
      <c r="L1041" s="344"/>
      <c r="M1041" s="10">
        <v>452.44</v>
      </c>
      <c r="N1041" s="247">
        <v>0</v>
      </c>
      <c r="O1041" s="10"/>
      <c r="P1041" s="10">
        <v>0</v>
      </c>
      <c r="Q1041" s="10">
        <v>0</v>
      </c>
      <c r="R1041" s="10"/>
      <c r="S1041" s="343"/>
      <c r="T1041" s="344"/>
      <c r="U1041" s="10">
        <v>226</v>
      </c>
      <c r="V1041" s="10">
        <v>0</v>
      </c>
      <c r="W1041" s="10"/>
      <c r="X1041" s="10">
        <v>0</v>
      </c>
      <c r="Y1041" s="10">
        <v>0</v>
      </c>
      <c r="Z1041" s="10"/>
      <c r="AA1041" s="208"/>
      <c r="AB1041" s="10" t="s">
        <v>65</v>
      </c>
      <c r="AC1041" s="10"/>
      <c r="AD1041" s="253">
        <v>8009</v>
      </c>
      <c r="AE1041" s="220">
        <v>7</v>
      </c>
      <c r="AF1041" s="220">
        <v>3</v>
      </c>
      <c r="AG1041" s="220"/>
      <c r="AH1041" s="220"/>
      <c r="AI1041" s="220"/>
      <c r="AJ1041" s="220"/>
      <c r="AK1041" s="343"/>
      <c r="AL1041" s="344"/>
      <c r="AM1041" s="220">
        <v>645.04</v>
      </c>
      <c r="AN1041" s="220">
        <v>241.34</v>
      </c>
      <c r="AO1041" s="220">
        <v>0</v>
      </c>
      <c r="AP1041" s="220">
        <v>0</v>
      </c>
      <c r="AQ1041" s="220">
        <v>0</v>
      </c>
      <c r="AR1041" s="220"/>
      <c r="AS1041" s="343"/>
      <c r="AT1041" s="344"/>
      <c r="AU1041" s="220">
        <v>92.148571430000004</v>
      </c>
      <c r="AV1041" s="220">
        <v>40.223333330000003</v>
      </c>
      <c r="AW1041" s="220">
        <v>0</v>
      </c>
      <c r="AX1041" s="220">
        <v>0</v>
      </c>
      <c r="AY1041" s="220">
        <v>0</v>
      </c>
      <c r="AZ1041" s="220"/>
      <c r="BA1041" s="208"/>
    </row>
    <row r="1042" spans="1:53" x14ac:dyDescent="0.25">
      <c r="A1042" s="208"/>
      <c r="B1042" s="10" t="s">
        <v>65</v>
      </c>
      <c r="C1042" s="10"/>
      <c r="D1042" s="253">
        <v>8009</v>
      </c>
      <c r="E1042" s="10">
        <v>101</v>
      </c>
      <c r="F1042" s="10">
        <v>56</v>
      </c>
      <c r="G1042" s="10">
        <v>35</v>
      </c>
      <c r="H1042" s="10">
        <v>23</v>
      </c>
      <c r="I1042" s="10">
        <v>42</v>
      </c>
      <c r="J1042" s="10"/>
      <c r="K1042" s="343"/>
      <c r="L1042" s="344"/>
      <c r="M1042" s="10">
        <v>14219.98</v>
      </c>
      <c r="N1042" s="247">
        <v>8092.95</v>
      </c>
      <c r="O1042" s="10">
        <v>4924.82</v>
      </c>
      <c r="P1042" s="10">
        <v>2162.7600000000002</v>
      </c>
      <c r="Q1042" s="10">
        <v>8267.24</v>
      </c>
      <c r="R1042" s="10"/>
      <c r="S1042" s="343"/>
      <c r="T1042" s="344"/>
      <c r="U1042" s="10">
        <v>122</v>
      </c>
      <c r="V1042" s="10">
        <v>69</v>
      </c>
      <c r="W1042" s="10">
        <v>43</v>
      </c>
      <c r="X1042" s="10">
        <v>19</v>
      </c>
      <c r="Y1042" s="10">
        <v>65</v>
      </c>
      <c r="Z1042" s="10"/>
      <c r="AA1042" s="208"/>
      <c r="AB1042" s="10" t="s">
        <v>67</v>
      </c>
      <c r="AC1042" s="10"/>
      <c r="AD1042" s="253">
        <v>8318</v>
      </c>
      <c r="AE1042" s="220">
        <v>2</v>
      </c>
      <c r="AF1042" s="220"/>
      <c r="AG1042" s="220"/>
      <c r="AH1042" s="220"/>
      <c r="AI1042" s="220"/>
      <c r="AJ1042" s="220"/>
      <c r="AK1042" s="343"/>
      <c r="AL1042" s="344"/>
      <c r="AM1042" s="220">
        <v>306.92</v>
      </c>
      <c r="AN1042" s="220">
        <v>0</v>
      </c>
      <c r="AO1042" s="220"/>
      <c r="AP1042" s="220">
        <v>0</v>
      </c>
      <c r="AQ1042" s="220">
        <v>0</v>
      </c>
      <c r="AR1042" s="220"/>
      <c r="AS1042" s="343"/>
      <c r="AT1042" s="344"/>
      <c r="AU1042" s="220">
        <v>153.46</v>
      </c>
      <c r="AV1042" s="220">
        <v>0</v>
      </c>
      <c r="AW1042" s="220"/>
      <c r="AX1042" s="220">
        <v>0</v>
      </c>
      <c r="AY1042" s="220">
        <v>0</v>
      </c>
      <c r="AZ1042" s="220"/>
      <c r="BA1042" s="208"/>
    </row>
    <row r="1043" spans="1:53" x14ac:dyDescent="0.25">
      <c r="A1043" s="208"/>
      <c r="B1043" s="10" t="s">
        <v>67</v>
      </c>
      <c r="C1043" s="10"/>
      <c r="D1043" s="253">
        <v>8318</v>
      </c>
      <c r="E1043" s="10">
        <v>2</v>
      </c>
      <c r="F1043" s="10"/>
      <c r="G1043" s="10">
        <v>1</v>
      </c>
      <c r="H1043" s="10"/>
      <c r="I1043" s="10">
        <v>1</v>
      </c>
      <c r="J1043" s="10"/>
      <c r="K1043" s="343"/>
      <c r="L1043" s="344"/>
      <c r="M1043" s="10">
        <v>241.29</v>
      </c>
      <c r="N1043" s="247">
        <v>0</v>
      </c>
      <c r="O1043" s="10">
        <v>134.28</v>
      </c>
      <c r="P1043" s="10">
        <v>0</v>
      </c>
      <c r="Q1043" s="10">
        <v>144.79</v>
      </c>
      <c r="R1043" s="10"/>
      <c r="S1043" s="343"/>
      <c r="T1043" s="344"/>
      <c r="U1043" s="10">
        <v>60</v>
      </c>
      <c r="V1043" s="10">
        <v>0</v>
      </c>
      <c r="W1043" s="10">
        <v>34</v>
      </c>
      <c r="X1043" s="10">
        <v>0</v>
      </c>
      <c r="Y1043" s="10">
        <v>36</v>
      </c>
      <c r="Z1043" s="10"/>
      <c r="AA1043" s="208"/>
      <c r="AB1043" s="10" t="s">
        <v>69</v>
      </c>
      <c r="AC1043" s="10"/>
      <c r="AD1043" s="253">
        <v>8001</v>
      </c>
      <c r="AE1043" s="220">
        <v>50</v>
      </c>
      <c r="AF1043" s="220">
        <v>25</v>
      </c>
      <c r="AG1043" s="220">
        <v>17</v>
      </c>
      <c r="AH1043" s="220">
        <v>8</v>
      </c>
      <c r="AI1043" s="220">
        <v>8</v>
      </c>
      <c r="AJ1043" s="220"/>
      <c r="AK1043" s="343"/>
      <c r="AL1043" s="344"/>
      <c r="AM1043" s="220">
        <v>12398.8</v>
      </c>
      <c r="AN1043" s="220">
        <v>6226.79</v>
      </c>
      <c r="AO1043" s="220">
        <v>5042.1000000000004</v>
      </c>
      <c r="AP1043" s="220">
        <v>2463.38</v>
      </c>
      <c r="AQ1043" s="220">
        <v>7048.59</v>
      </c>
      <c r="AR1043" s="220"/>
      <c r="AS1043" s="343"/>
      <c r="AT1043" s="344"/>
      <c r="AU1043" s="220">
        <v>247.976</v>
      </c>
      <c r="AV1043" s="220">
        <v>127.07734689999999</v>
      </c>
      <c r="AW1043" s="220">
        <v>120.05</v>
      </c>
      <c r="AX1043" s="220">
        <v>49.267600000000002</v>
      </c>
      <c r="AY1043" s="220">
        <v>140.9718</v>
      </c>
      <c r="AZ1043" s="220"/>
      <c r="BA1043" s="208"/>
    </row>
    <row r="1044" spans="1:53" x14ac:dyDescent="0.25">
      <c r="A1044" s="208"/>
      <c r="B1044" s="10" t="s">
        <v>69</v>
      </c>
      <c r="C1044" s="10"/>
      <c r="D1044" s="253">
        <v>8001</v>
      </c>
      <c r="E1044" s="10">
        <v>170</v>
      </c>
      <c r="F1044" s="10">
        <v>73</v>
      </c>
      <c r="G1044" s="10">
        <v>49</v>
      </c>
      <c r="H1044" s="10">
        <v>27</v>
      </c>
      <c r="I1044" s="10">
        <v>35</v>
      </c>
      <c r="J1044" s="10"/>
      <c r="K1044" s="343"/>
      <c r="L1044" s="344"/>
      <c r="M1044" s="10">
        <v>36636.03</v>
      </c>
      <c r="N1044" s="247">
        <v>16782.63</v>
      </c>
      <c r="O1044" s="10">
        <v>9442.5</v>
      </c>
      <c r="P1044" s="10">
        <v>4836.78</v>
      </c>
      <c r="Q1044" s="10">
        <v>18402.88</v>
      </c>
      <c r="R1044" s="10"/>
      <c r="S1044" s="343"/>
      <c r="T1044" s="344"/>
      <c r="U1044" s="10">
        <v>193</v>
      </c>
      <c r="V1044" s="10">
        <v>89</v>
      </c>
      <c r="W1044" s="10">
        <v>51</v>
      </c>
      <c r="X1044" s="10">
        <v>26</v>
      </c>
      <c r="Y1044" s="10">
        <v>96</v>
      </c>
      <c r="Z1044" s="10"/>
      <c r="AA1044" s="208"/>
      <c r="AB1044" s="10" t="s">
        <v>76</v>
      </c>
      <c r="AC1044" s="10"/>
      <c r="AD1044" s="253">
        <v>8037</v>
      </c>
      <c r="AE1044" s="220">
        <v>9</v>
      </c>
      <c r="AF1044" s="220">
        <v>1</v>
      </c>
      <c r="AG1044" s="220">
        <v>1</v>
      </c>
      <c r="AH1044" s="220">
        <v>1</v>
      </c>
      <c r="AI1044" s="220"/>
      <c r="AJ1044" s="220"/>
      <c r="AK1044" s="343"/>
      <c r="AL1044" s="344"/>
      <c r="AM1044" s="220">
        <v>18640.53</v>
      </c>
      <c r="AN1044" s="220">
        <v>314.93</v>
      </c>
      <c r="AO1044" s="220">
        <v>275.14999999999998</v>
      </c>
      <c r="AP1044" s="220">
        <v>323.13</v>
      </c>
      <c r="AQ1044" s="220">
        <v>0</v>
      </c>
      <c r="AR1044" s="220"/>
      <c r="AS1044" s="343"/>
      <c r="AT1044" s="344"/>
      <c r="AU1044" s="220">
        <v>2071.17</v>
      </c>
      <c r="AV1044" s="220">
        <v>34.992222220000002</v>
      </c>
      <c r="AW1044" s="220">
        <v>30.57222222</v>
      </c>
      <c r="AX1044" s="220">
        <v>40.391249999999999</v>
      </c>
      <c r="AY1044" s="220">
        <v>0</v>
      </c>
      <c r="AZ1044" s="220"/>
      <c r="BA1044" s="208"/>
    </row>
    <row r="1045" spans="1:53" x14ac:dyDescent="0.25">
      <c r="A1045" s="208"/>
      <c r="B1045" s="10" t="s">
        <v>72</v>
      </c>
      <c r="C1045" s="10"/>
      <c r="D1045" s="253">
        <v>8091</v>
      </c>
      <c r="E1045" s="10">
        <v>1</v>
      </c>
      <c r="F1045" s="10"/>
      <c r="G1045" s="10"/>
      <c r="H1045" s="10"/>
      <c r="I1045" s="10"/>
      <c r="J1045" s="10"/>
      <c r="K1045" s="343"/>
      <c r="L1045" s="344"/>
      <c r="M1045" s="10">
        <v>15</v>
      </c>
      <c r="N1045" s="247">
        <v>0</v>
      </c>
      <c r="O1045" s="10">
        <v>0</v>
      </c>
      <c r="P1045" s="10">
        <v>0</v>
      </c>
      <c r="Q1045" s="10">
        <v>0</v>
      </c>
      <c r="R1045" s="10"/>
      <c r="S1045" s="343"/>
      <c r="T1045" s="344"/>
      <c r="U1045" s="10">
        <v>15</v>
      </c>
      <c r="V1045" s="10">
        <v>0</v>
      </c>
      <c r="W1045" s="10">
        <v>0</v>
      </c>
      <c r="X1045" s="10">
        <v>0</v>
      </c>
      <c r="Y1045" s="10">
        <v>0</v>
      </c>
      <c r="Z1045" s="10"/>
      <c r="AA1045" s="208"/>
      <c r="AB1045" s="10" t="s">
        <v>78</v>
      </c>
      <c r="AC1045" s="10"/>
      <c r="AD1045" s="253">
        <v>8004</v>
      </c>
      <c r="AE1045" s="220">
        <v>72</v>
      </c>
      <c r="AF1045" s="220">
        <v>31</v>
      </c>
      <c r="AG1045" s="220">
        <v>14</v>
      </c>
      <c r="AH1045" s="220">
        <v>12</v>
      </c>
      <c r="AI1045" s="220">
        <v>10</v>
      </c>
      <c r="AJ1045" s="220"/>
      <c r="AK1045" s="343"/>
      <c r="AL1045" s="344"/>
      <c r="AM1045" s="220">
        <v>14374.92</v>
      </c>
      <c r="AN1045" s="220">
        <v>8919.1299999999992</v>
      </c>
      <c r="AO1045" s="220">
        <v>1340.97</v>
      </c>
      <c r="AP1045" s="220">
        <v>1412.68</v>
      </c>
      <c r="AQ1045" s="220">
        <v>8152.4</v>
      </c>
      <c r="AR1045" s="220"/>
      <c r="AS1045" s="343"/>
      <c r="AT1045" s="344"/>
      <c r="AU1045" s="220">
        <v>199.65166669999999</v>
      </c>
      <c r="AV1045" s="220">
        <v>122.179863</v>
      </c>
      <c r="AW1045" s="220">
        <v>18.62458333</v>
      </c>
      <c r="AX1045" s="220">
        <v>20.181142860000001</v>
      </c>
      <c r="AY1045" s="220">
        <v>114.8225352</v>
      </c>
      <c r="AZ1045" s="220"/>
      <c r="BA1045" s="208"/>
    </row>
    <row r="1046" spans="1:53" x14ac:dyDescent="0.25">
      <c r="A1046" s="208"/>
      <c r="B1046" s="10" t="s">
        <v>76</v>
      </c>
      <c r="C1046" s="10"/>
      <c r="D1046" s="253">
        <v>8037</v>
      </c>
      <c r="E1046" s="10">
        <v>9</v>
      </c>
      <c r="F1046" s="10">
        <v>3</v>
      </c>
      <c r="G1046" s="10">
        <v>3</v>
      </c>
      <c r="H1046" s="10">
        <v>3</v>
      </c>
      <c r="I1046" s="10">
        <v>4</v>
      </c>
      <c r="J1046" s="10"/>
      <c r="K1046" s="343"/>
      <c r="L1046" s="344"/>
      <c r="M1046" s="10">
        <v>1466.55</v>
      </c>
      <c r="N1046" s="247">
        <v>526.62</v>
      </c>
      <c r="O1046" s="10">
        <v>694.19</v>
      </c>
      <c r="P1046" s="10">
        <v>597.11</v>
      </c>
      <c r="Q1046" s="10">
        <v>1123.8599999999999</v>
      </c>
      <c r="R1046" s="10"/>
      <c r="S1046" s="343"/>
      <c r="T1046" s="344"/>
      <c r="U1046" s="10">
        <v>163</v>
      </c>
      <c r="V1046" s="10">
        <v>59</v>
      </c>
      <c r="W1046" s="10">
        <v>77</v>
      </c>
      <c r="X1046" s="10">
        <v>66</v>
      </c>
      <c r="Y1046" s="10">
        <v>102</v>
      </c>
      <c r="Z1046" s="10"/>
      <c r="AA1046" s="208"/>
      <c r="AB1046" s="10" t="s">
        <v>80</v>
      </c>
      <c r="AC1046" s="10"/>
      <c r="AD1046" s="253">
        <v>8401</v>
      </c>
      <c r="AE1046" s="220">
        <v>473</v>
      </c>
      <c r="AF1046" s="220">
        <v>272</v>
      </c>
      <c r="AG1046" s="220">
        <v>176</v>
      </c>
      <c r="AH1046" s="220">
        <v>133</v>
      </c>
      <c r="AI1046" s="220">
        <v>121</v>
      </c>
      <c r="AJ1046" s="220"/>
      <c r="AK1046" s="343"/>
      <c r="AL1046" s="344"/>
      <c r="AM1046" s="220">
        <v>973269.82</v>
      </c>
      <c r="AN1046" s="220">
        <v>199240.03</v>
      </c>
      <c r="AO1046" s="220">
        <v>95523.65</v>
      </c>
      <c r="AP1046" s="220">
        <v>24531.59</v>
      </c>
      <c r="AQ1046" s="220">
        <v>102258.01</v>
      </c>
      <c r="AR1046" s="220"/>
      <c r="AS1046" s="343"/>
      <c r="AT1046" s="344"/>
      <c r="AU1046" s="220">
        <v>2006.7418970000001</v>
      </c>
      <c r="AV1046" s="220">
        <v>422.11870759999999</v>
      </c>
      <c r="AW1046" s="220">
        <v>211.804102</v>
      </c>
      <c r="AX1046" s="220">
        <v>53.329543479999998</v>
      </c>
      <c r="AY1046" s="220">
        <v>220.85963280000001</v>
      </c>
      <c r="AZ1046" s="220"/>
      <c r="BA1046" s="208"/>
    </row>
    <row r="1047" spans="1:53" x14ac:dyDescent="0.25">
      <c r="A1047" s="208"/>
      <c r="B1047" s="10" t="s">
        <v>78</v>
      </c>
      <c r="C1047" s="10"/>
      <c r="D1047" s="253">
        <v>8004</v>
      </c>
      <c r="E1047" s="10">
        <v>800</v>
      </c>
      <c r="F1047" s="10">
        <v>479</v>
      </c>
      <c r="G1047" s="10">
        <v>310</v>
      </c>
      <c r="H1047" s="10">
        <v>219</v>
      </c>
      <c r="I1047" s="10">
        <v>316</v>
      </c>
      <c r="J1047" s="10"/>
      <c r="K1047" s="343"/>
      <c r="L1047" s="344"/>
      <c r="M1047" s="10">
        <v>115112</v>
      </c>
      <c r="N1047" s="247">
        <v>76133.38</v>
      </c>
      <c r="O1047" s="10">
        <v>43116.24</v>
      </c>
      <c r="P1047" s="10">
        <v>26492.25</v>
      </c>
      <c r="Q1047" s="10">
        <v>101600.44</v>
      </c>
      <c r="R1047" s="10"/>
      <c r="S1047" s="343"/>
      <c r="T1047" s="344"/>
      <c r="U1047" s="10">
        <v>124</v>
      </c>
      <c r="V1047" s="10">
        <v>83</v>
      </c>
      <c r="W1047" s="10">
        <v>47</v>
      </c>
      <c r="X1047" s="10">
        <v>29</v>
      </c>
      <c r="Y1047" s="10">
        <v>106</v>
      </c>
      <c r="Z1047" s="10"/>
      <c r="AA1047" s="208"/>
      <c r="AB1047" s="10" t="s">
        <v>80</v>
      </c>
      <c r="AC1047" s="10"/>
      <c r="AD1047" s="253">
        <v>8403</v>
      </c>
      <c r="AE1047" s="220">
        <v>1</v>
      </c>
      <c r="AF1047" s="220">
        <v>1</v>
      </c>
      <c r="AG1047" s="220">
        <v>1</v>
      </c>
      <c r="AH1047" s="220">
        <v>1</v>
      </c>
      <c r="AI1047" s="220"/>
      <c r="AJ1047" s="220"/>
      <c r="AK1047" s="343"/>
      <c r="AL1047" s="344"/>
      <c r="AM1047" s="220">
        <v>8.57</v>
      </c>
      <c r="AN1047" s="220">
        <v>8.57</v>
      </c>
      <c r="AO1047" s="220">
        <v>15.47</v>
      </c>
      <c r="AP1047" s="220">
        <v>15</v>
      </c>
      <c r="AQ1047" s="220"/>
      <c r="AR1047" s="220"/>
      <c r="AS1047" s="343"/>
      <c r="AT1047" s="344"/>
      <c r="AU1047" s="220">
        <v>8.57</v>
      </c>
      <c r="AV1047" s="220">
        <v>8.57</v>
      </c>
      <c r="AW1047" s="220">
        <v>15.47</v>
      </c>
      <c r="AX1047" s="220">
        <v>15</v>
      </c>
      <c r="AY1047" s="220"/>
      <c r="AZ1047" s="220"/>
      <c r="BA1047" s="208"/>
    </row>
    <row r="1048" spans="1:53" x14ac:dyDescent="0.25">
      <c r="A1048" s="208"/>
      <c r="B1048" s="10" t="s">
        <v>80</v>
      </c>
      <c r="C1048" s="10"/>
      <c r="D1048" s="253">
        <v>8401</v>
      </c>
      <c r="E1048" s="10">
        <v>4209</v>
      </c>
      <c r="F1048" s="10">
        <v>3011</v>
      </c>
      <c r="G1048" s="10">
        <v>2275</v>
      </c>
      <c r="H1048" s="10">
        <v>1865</v>
      </c>
      <c r="I1048" s="10">
        <v>2216</v>
      </c>
      <c r="J1048" s="10"/>
      <c r="K1048" s="343"/>
      <c r="L1048" s="344"/>
      <c r="M1048" s="10">
        <v>356887.09</v>
      </c>
      <c r="N1048" s="247">
        <v>257030.16</v>
      </c>
      <c r="O1048" s="10">
        <v>178064.13</v>
      </c>
      <c r="P1048" s="10">
        <v>115336.71</v>
      </c>
      <c r="Q1048" s="10">
        <v>493129.77</v>
      </c>
      <c r="R1048" s="10"/>
      <c r="S1048" s="343"/>
      <c r="T1048" s="344"/>
      <c r="U1048" s="10">
        <v>77</v>
      </c>
      <c r="V1048" s="10">
        <v>57</v>
      </c>
      <c r="W1048" s="10">
        <v>40</v>
      </c>
      <c r="X1048" s="10">
        <v>26</v>
      </c>
      <c r="Y1048" s="10">
        <v>102</v>
      </c>
      <c r="Z1048" s="10"/>
      <c r="AA1048" s="208"/>
      <c r="AB1048" s="10" t="s">
        <v>87</v>
      </c>
      <c r="AC1048" s="10"/>
      <c r="AD1048" s="253">
        <v>8085</v>
      </c>
      <c r="AE1048" s="220"/>
      <c r="AF1048" s="220"/>
      <c r="AG1048" s="220"/>
      <c r="AH1048" s="220"/>
      <c r="AI1048" s="220">
        <v>1</v>
      </c>
      <c r="AJ1048" s="220"/>
      <c r="AK1048" s="343"/>
      <c r="AL1048" s="344"/>
      <c r="AM1048" s="220">
        <v>0</v>
      </c>
      <c r="AN1048" s="220">
        <v>0</v>
      </c>
      <c r="AO1048" s="220">
        <v>0</v>
      </c>
      <c r="AP1048" s="220">
        <v>0</v>
      </c>
      <c r="AQ1048" s="220">
        <v>419.4</v>
      </c>
      <c r="AR1048" s="220"/>
      <c r="AS1048" s="343"/>
      <c r="AT1048" s="344"/>
      <c r="AU1048" s="220">
        <v>0</v>
      </c>
      <c r="AV1048" s="220">
        <v>0</v>
      </c>
      <c r="AW1048" s="220">
        <v>0</v>
      </c>
      <c r="AX1048" s="220">
        <v>0</v>
      </c>
      <c r="AY1048" s="220">
        <v>419.4</v>
      </c>
      <c r="AZ1048" s="220"/>
      <c r="BA1048" s="208"/>
    </row>
    <row r="1049" spans="1:53" x14ac:dyDescent="0.25">
      <c r="A1049" s="208"/>
      <c r="B1049" s="10" t="s">
        <v>85</v>
      </c>
      <c r="C1049" s="10"/>
      <c r="D1049" s="253">
        <v>8088</v>
      </c>
      <c r="E1049" s="10">
        <v>1</v>
      </c>
      <c r="F1049" s="10">
        <v>1</v>
      </c>
      <c r="G1049" s="10">
        <v>1</v>
      </c>
      <c r="H1049" s="10"/>
      <c r="I1049" s="10">
        <v>1</v>
      </c>
      <c r="J1049" s="10"/>
      <c r="K1049" s="343"/>
      <c r="L1049" s="344"/>
      <c r="M1049" s="10">
        <v>205.78</v>
      </c>
      <c r="N1049" s="247">
        <v>167.51</v>
      </c>
      <c r="O1049" s="10">
        <v>249.32</v>
      </c>
      <c r="P1049" s="10">
        <v>0</v>
      </c>
      <c r="Q1049" s="10">
        <v>12.14</v>
      </c>
      <c r="R1049" s="10"/>
      <c r="S1049" s="343"/>
      <c r="T1049" s="344"/>
      <c r="U1049" s="10">
        <v>206</v>
      </c>
      <c r="V1049" s="10">
        <v>168</v>
      </c>
      <c r="W1049" s="10">
        <v>249</v>
      </c>
      <c r="X1049" s="10">
        <v>0</v>
      </c>
      <c r="Y1049" s="10">
        <v>12</v>
      </c>
      <c r="Z1049" s="10"/>
      <c r="AA1049" s="208"/>
      <c r="AB1049" s="10" t="s">
        <v>89</v>
      </c>
      <c r="AC1049" s="10"/>
      <c r="AD1049" s="253">
        <v>8028</v>
      </c>
      <c r="AE1049" s="220">
        <v>4</v>
      </c>
      <c r="AF1049" s="220">
        <v>4</v>
      </c>
      <c r="AG1049" s="220">
        <v>3</v>
      </c>
      <c r="AH1049" s="220">
        <v>3</v>
      </c>
      <c r="AI1049" s="220">
        <v>2</v>
      </c>
      <c r="AJ1049" s="220"/>
      <c r="AK1049" s="343"/>
      <c r="AL1049" s="344"/>
      <c r="AM1049" s="220">
        <v>368.43</v>
      </c>
      <c r="AN1049" s="220">
        <v>321.24</v>
      </c>
      <c r="AO1049" s="220">
        <v>318.77</v>
      </c>
      <c r="AP1049" s="220">
        <v>173.61</v>
      </c>
      <c r="AQ1049" s="220">
        <v>579.29</v>
      </c>
      <c r="AR1049" s="220"/>
      <c r="AS1049" s="343"/>
      <c r="AT1049" s="344"/>
      <c r="AU1049" s="220">
        <v>92.107500000000002</v>
      </c>
      <c r="AV1049" s="220">
        <v>80.31</v>
      </c>
      <c r="AW1049" s="220">
        <v>79.692499999999995</v>
      </c>
      <c r="AX1049" s="220">
        <v>43.402500000000003</v>
      </c>
      <c r="AY1049" s="220">
        <v>144.82249999999999</v>
      </c>
      <c r="AZ1049" s="220"/>
      <c r="BA1049" s="208"/>
    </row>
    <row r="1050" spans="1:53" x14ac:dyDescent="0.25">
      <c r="A1050" s="208"/>
      <c r="B1050" s="10" t="s">
        <v>87</v>
      </c>
      <c r="C1050" s="10"/>
      <c r="D1050" s="253">
        <v>8085</v>
      </c>
      <c r="E1050" s="10">
        <v>14</v>
      </c>
      <c r="F1050" s="10">
        <v>5</v>
      </c>
      <c r="G1050" s="10">
        <v>2</v>
      </c>
      <c r="H1050" s="10">
        <v>2</v>
      </c>
      <c r="I1050" s="10">
        <v>1</v>
      </c>
      <c r="J1050" s="10"/>
      <c r="K1050" s="343"/>
      <c r="L1050" s="344"/>
      <c r="M1050" s="10">
        <v>2137.08</v>
      </c>
      <c r="N1050" s="247">
        <v>811.48</v>
      </c>
      <c r="O1050" s="10">
        <v>299.10000000000002</v>
      </c>
      <c r="P1050" s="10">
        <v>279.27</v>
      </c>
      <c r="Q1050" s="10">
        <v>322.19</v>
      </c>
      <c r="R1050" s="10"/>
      <c r="S1050" s="343"/>
      <c r="T1050" s="344"/>
      <c r="U1050" s="10">
        <v>153</v>
      </c>
      <c r="V1050" s="10">
        <v>58</v>
      </c>
      <c r="W1050" s="10">
        <v>21</v>
      </c>
      <c r="X1050" s="10">
        <v>20</v>
      </c>
      <c r="Y1050" s="10">
        <v>23</v>
      </c>
      <c r="Z1050" s="10"/>
      <c r="AA1050" s="208"/>
      <c r="AB1050" s="10" t="s">
        <v>92</v>
      </c>
      <c r="AC1050" s="10"/>
      <c r="AD1050" s="253">
        <v>8202</v>
      </c>
      <c r="AE1050" s="220">
        <v>97</v>
      </c>
      <c r="AF1050" s="220">
        <v>62</v>
      </c>
      <c r="AG1050" s="220">
        <v>36</v>
      </c>
      <c r="AH1050" s="220">
        <v>19</v>
      </c>
      <c r="AI1050" s="220">
        <v>6</v>
      </c>
      <c r="AJ1050" s="220"/>
      <c r="AK1050" s="343"/>
      <c r="AL1050" s="344"/>
      <c r="AM1050" s="220">
        <v>13655.22</v>
      </c>
      <c r="AN1050" s="220">
        <v>9648.7999999999993</v>
      </c>
      <c r="AO1050" s="220">
        <v>6076.01</v>
      </c>
      <c r="AP1050" s="220">
        <v>2642.85</v>
      </c>
      <c r="AQ1050" s="220">
        <v>7345.22</v>
      </c>
      <c r="AR1050" s="220"/>
      <c r="AS1050" s="343"/>
      <c r="AT1050" s="344"/>
      <c r="AU1050" s="220">
        <v>140.77546390000001</v>
      </c>
      <c r="AV1050" s="220">
        <v>100.5083333</v>
      </c>
      <c r="AW1050" s="220">
        <v>69.045568180000004</v>
      </c>
      <c r="AX1050" s="220">
        <v>27.819473680000002</v>
      </c>
      <c r="AY1050" s="220">
        <v>77.318105259999996</v>
      </c>
      <c r="AZ1050" s="220"/>
      <c r="BA1050" s="208"/>
    </row>
    <row r="1051" spans="1:53" x14ac:dyDescent="0.25">
      <c r="A1051" s="208"/>
      <c r="B1051" s="10" t="s">
        <v>89</v>
      </c>
      <c r="C1051" s="10"/>
      <c r="D1051" s="253">
        <v>8028</v>
      </c>
      <c r="E1051" s="10">
        <v>24</v>
      </c>
      <c r="F1051" s="10">
        <v>13</v>
      </c>
      <c r="G1051" s="10">
        <v>9</v>
      </c>
      <c r="H1051" s="10">
        <v>6</v>
      </c>
      <c r="I1051" s="10">
        <v>4</v>
      </c>
      <c r="J1051" s="10"/>
      <c r="K1051" s="343"/>
      <c r="L1051" s="344"/>
      <c r="M1051" s="10">
        <v>4420.96</v>
      </c>
      <c r="N1051" s="247">
        <v>2076.3000000000002</v>
      </c>
      <c r="O1051" s="10">
        <v>1351.32</v>
      </c>
      <c r="P1051" s="10">
        <v>491.52</v>
      </c>
      <c r="Q1051" s="10">
        <v>939.73</v>
      </c>
      <c r="R1051" s="10"/>
      <c r="S1051" s="343"/>
      <c r="T1051" s="344"/>
      <c r="U1051" s="10">
        <v>158</v>
      </c>
      <c r="V1051" s="10">
        <v>77</v>
      </c>
      <c r="W1051" s="10">
        <v>50</v>
      </c>
      <c r="X1051" s="10">
        <v>18</v>
      </c>
      <c r="Y1051" s="10">
        <v>35</v>
      </c>
      <c r="Z1051" s="10"/>
      <c r="AA1051" s="208"/>
      <c r="AB1051" s="10" t="s">
        <v>97</v>
      </c>
      <c r="AC1051" s="10"/>
      <c r="AD1051" s="253">
        <v>8232</v>
      </c>
      <c r="AE1051" s="220">
        <v>1</v>
      </c>
      <c r="AF1051" s="220"/>
      <c r="AG1051" s="220"/>
      <c r="AH1051" s="220"/>
      <c r="AI1051" s="220"/>
      <c r="AJ1051" s="220"/>
      <c r="AK1051" s="343"/>
      <c r="AL1051" s="344"/>
      <c r="AM1051" s="220">
        <v>24.49</v>
      </c>
      <c r="AN1051" s="220">
        <v>0</v>
      </c>
      <c r="AO1051" s="220">
        <v>0</v>
      </c>
      <c r="AP1051" s="220">
        <v>0</v>
      </c>
      <c r="AQ1051" s="220">
        <v>0</v>
      </c>
      <c r="AR1051" s="220"/>
      <c r="AS1051" s="343"/>
      <c r="AT1051" s="344"/>
      <c r="AU1051" s="220">
        <v>24.49</v>
      </c>
      <c r="AV1051" s="220">
        <v>0</v>
      </c>
      <c r="AW1051" s="220">
        <v>0</v>
      </c>
      <c r="AX1051" s="220">
        <v>0</v>
      </c>
      <c r="AY1051" s="220">
        <v>0</v>
      </c>
      <c r="AZ1051" s="220"/>
      <c r="BA1051" s="208"/>
    </row>
    <row r="1052" spans="1:53" x14ac:dyDescent="0.25">
      <c r="A1052" s="208"/>
      <c r="B1052" s="10" t="s">
        <v>89</v>
      </c>
      <c r="C1052" s="10"/>
      <c r="D1052" s="253">
        <v>8343</v>
      </c>
      <c r="E1052" s="10">
        <v>3</v>
      </c>
      <c r="F1052" s="10">
        <v>3</v>
      </c>
      <c r="G1052" s="10">
        <v>2</v>
      </c>
      <c r="H1052" s="10">
        <v>2</v>
      </c>
      <c r="I1052" s="10">
        <v>2</v>
      </c>
      <c r="J1052" s="10"/>
      <c r="K1052" s="343"/>
      <c r="L1052" s="344"/>
      <c r="M1052" s="10">
        <v>184.28</v>
      </c>
      <c r="N1052" s="247">
        <v>140.6</v>
      </c>
      <c r="O1052" s="10">
        <v>114.71</v>
      </c>
      <c r="P1052" s="10">
        <v>75.5</v>
      </c>
      <c r="Q1052" s="10">
        <v>265.64</v>
      </c>
      <c r="R1052" s="10"/>
      <c r="S1052" s="343"/>
      <c r="T1052" s="344"/>
      <c r="U1052" s="10">
        <v>61</v>
      </c>
      <c r="V1052" s="10">
        <v>47</v>
      </c>
      <c r="W1052" s="10">
        <v>38</v>
      </c>
      <c r="X1052" s="10">
        <v>25</v>
      </c>
      <c r="Y1052" s="10">
        <v>89</v>
      </c>
      <c r="Z1052" s="10"/>
      <c r="AA1052" s="208"/>
      <c r="AB1052" s="10" t="s">
        <v>97</v>
      </c>
      <c r="AC1052" s="10"/>
      <c r="AD1052" s="253">
        <v>8234</v>
      </c>
      <c r="AE1052" s="220">
        <v>20</v>
      </c>
      <c r="AF1052" s="220">
        <v>13</v>
      </c>
      <c r="AG1052" s="220">
        <v>6</v>
      </c>
      <c r="AH1052" s="220">
        <v>3</v>
      </c>
      <c r="AI1052" s="220">
        <v>2</v>
      </c>
      <c r="AJ1052" s="220"/>
      <c r="AK1052" s="343"/>
      <c r="AL1052" s="344"/>
      <c r="AM1052" s="220">
        <v>5199.91</v>
      </c>
      <c r="AN1052" s="220">
        <v>3963.84</v>
      </c>
      <c r="AO1052" s="220">
        <v>281.22000000000003</v>
      </c>
      <c r="AP1052" s="220">
        <v>169.77</v>
      </c>
      <c r="AQ1052" s="220">
        <v>270.39</v>
      </c>
      <c r="AR1052" s="220"/>
      <c r="AS1052" s="343"/>
      <c r="AT1052" s="344"/>
      <c r="AU1052" s="220">
        <v>259.99549999999999</v>
      </c>
      <c r="AV1052" s="220">
        <v>208.6231579</v>
      </c>
      <c r="AW1052" s="220">
        <v>16.542352940000001</v>
      </c>
      <c r="AX1052" s="220">
        <v>10.610625000000001</v>
      </c>
      <c r="AY1052" s="220">
        <v>15.905294120000001</v>
      </c>
      <c r="AZ1052" s="220"/>
      <c r="BA1052" s="208"/>
    </row>
    <row r="1053" spans="1:53" x14ac:dyDescent="0.25">
      <c r="A1053" s="208"/>
      <c r="B1053" s="10" t="s">
        <v>92</v>
      </c>
      <c r="C1053" s="10"/>
      <c r="D1053" s="253">
        <v>8202</v>
      </c>
      <c r="E1053" s="10">
        <v>148</v>
      </c>
      <c r="F1053" s="10">
        <v>70</v>
      </c>
      <c r="G1053" s="10">
        <v>47</v>
      </c>
      <c r="H1053" s="10">
        <v>30</v>
      </c>
      <c r="I1053" s="10">
        <v>21</v>
      </c>
      <c r="J1053" s="10"/>
      <c r="K1053" s="343"/>
      <c r="L1053" s="344"/>
      <c r="M1053" s="10">
        <v>10683.8</v>
      </c>
      <c r="N1053" s="247">
        <v>4632.28</v>
      </c>
      <c r="O1053" s="10">
        <v>3580.49</v>
      </c>
      <c r="P1053" s="10">
        <v>1753.43</v>
      </c>
      <c r="Q1053" s="10">
        <v>3546.56</v>
      </c>
      <c r="R1053" s="10"/>
      <c r="S1053" s="343"/>
      <c r="T1053" s="344"/>
      <c r="U1053" s="10">
        <v>69</v>
      </c>
      <c r="V1053" s="10">
        <v>32</v>
      </c>
      <c r="W1053" s="10">
        <v>26</v>
      </c>
      <c r="X1053" s="10">
        <v>12</v>
      </c>
      <c r="Y1053" s="10">
        <v>25</v>
      </c>
      <c r="Z1053" s="10"/>
      <c r="AA1053" s="208"/>
      <c r="AB1053" s="10" t="s">
        <v>99</v>
      </c>
      <c r="AC1053" s="10"/>
      <c r="AD1053" s="253">
        <v>8005</v>
      </c>
      <c r="AE1053" s="220">
        <v>30</v>
      </c>
      <c r="AF1053" s="220">
        <v>8</v>
      </c>
      <c r="AG1053" s="220">
        <v>4</v>
      </c>
      <c r="AH1053" s="220">
        <v>3</v>
      </c>
      <c r="AI1053" s="220">
        <v>1</v>
      </c>
      <c r="AJ1053" s="220"/>
      <c r="AK1053" s="343"/>
      <c r="AL1053" s="344"/>
      <c r="AM1053" s="220">
        <v>4732.54</v>
      </c>
      <c r="AN1053" s="220">
        <v>896.22</v>
      </c>
      <c r="AO1053" s="220">
        <v>111.76</v>
      </c>
      <c r="AP1053" s="220">
        <v>66.16</v>
      </c>
      <c r="AQ1053" s="220">
        <v>21.7</v>
      </c>
      <c r="AR1053" s="220"/>
      <c r="AS1053" s="343"/>
      <c r="AT1053" s="344"/>
      <c r="AU1053" s="220">
        <v>157.7513333</v>
      </c>
      <c r="AV1053" s="220">
        <v>33.193333330000002</v>
      </c>
      <c r="AW1053" s="220">
        <v>4.2984615379999997</v>
      </c>
      <c r="AX1053" s="220">
        <v>2.4503703699999999</v>
      </c>
      <c r="AY1053" s="220">
        <v>0.80370370400000002</v>
      </c>
      <c r="AZ1053" s="220"/>
      <c r="BA1053" s="208"/>
    </row>
    <row r="1054" spans="1:53" x14ac:dyDescent="0.25">
      <c r="A1054" s="208"/>
      <c r="B1054" s="10" t="s">
        <v>97</v>
      </c>
      <c r="C1054" s="10"/>
      <c r="D1054" s="253">
        <v>8232</v>
      </c>
      <c r="E1054" s="10">
        <v>1</v>
      </c>
      <c r="F1054" s="10"/>
      <c r="G1054" s="10"/>
      <c r="H1054" s="10"/>
      <c r="I1054" s="10"/>
      <c r="J1054" s="10"/>
      <c r="K1054" s="343"/>
      <c r="L1054" s="344"/>
      <c r="M1054" s="10">
        <v>100.53</v>
      </c>
      <c r="N1054" s="247">
        <v>0</v>
      </c>
      <c r="O1054" s="10">
        <v>0</v>
      </c>
      <c r="P1054" s="10">
        <v>0</v>
      </c>
      <c r="Q1054" s="10">
        <v>0</v>
      </c>
      <c r="R1054" s="10"/>
      <c r="S1054" s="343"/>
      <c r="T1054" s="344"/>
      <c r="U1054" s="10">
        <v>101</v>
      </c>
      <c r="V1054" s="10">
        <v>0</v>
      </c>
      <c r="W1054" s="10">
        <v>0</v>
      </c>
      <c r="X1054" s="10">
        <v>0</v>
      </c>
      <c r="Y1054" s="10">
        <v>0</v>
      </c>
      <c r="Z1054" s="10"/>
      <c r="AA1054" s="208"/>
      <c r="AB1054" s="10" t="s">
        <v>99</v>
      </c>
      <c r="AC1054" s="10"/>
      <c r="AD1054" s="253">
        <v>8006</v>
      </c>
      <c r="AE1054" s="220">
        <v>4</v>
      </c>
      <c r="AF1054" s="220">
        <v>1</v>
      </c>
      <c r="AG1054" s="220">
        <v>1</v>
      </c>
      <c r="AH1054" s="220"/>
      <c r="AI1054" s="220"/>
      <c r="AJ1054" s="220"/>
      <c r="AK1054" s="343"/>
      <c r="AL1054" s="344"/>
      <c r="AM1054" s="220">
        <v>629.29999999999995</v>
      </c>
      <c r="AN1054" s="220">
        <v>568.54999999999995</v>
      </c>
      <c r="AO1054" s="220">
        <v>299.3</v>
      </c>
      <c r="AP1054" s="220">
        <v>0</v>
      </c>
      <c r="AQ1054" s="220">
        <v>0</v>
      </c>
      <c r="AR1054" s="220"/>
      <c r="AS1054" s="343"/>
      <c r="AT1054" s="344"/>
      <c r="AU1054" s="220">
        <v>157.32499999999999</v>
      </c>
      <c r="AV1054" s="220">
        <v>142.13749999999999</v>
      </c>
      <c r="AW1054" s="220">
        <v>74.825000000000003</v>
      </c>
      <c r="AX1054" s="220">
        <v>0</v>
      </c>
      <c r="AY1054" s="220">
        <v>0</v>
      </c>
      <c r="AZ1054" s="220"/>
      <c r="BA1054" s="208"/>
    </row>
    <row r="1055" spans="1:53" x14ac:dyDescent="0.25">
      <c r="A1055" s="208"/>
      <c r="B1055" s="10" t="s">
        <v>97</v>
      </c>
      <c r="C1055" s="10"/>
      <c r="D1055" s="253">
        <v>8234</v>
      </c>
      <c r="E1055" s="10">
        <v>605</v>
      </c>
      <c r="F1055" s="10">
        <v>364</v>
      </c>
      <c r="G1055" s="10">
        <v>237</v>
      </c>
      <c r="H1055" s="10">
        <v>188</v>
      </c>
      <c r="I1055" s="10">
        <v>238</v>
      </c>
      <c r="J1055" s="10"/>
      <c r="K1055" s="343"/>
      <c r="L1055" s="344"/>
      <c r="M1055" s="10">
        <v>73627.13</v>
      </c>
      <c r="N1055" s="247">
        <v>46817.57</v>
      </c>
      <c r="O1055" s="10">
        <v>28423.85</v>
      </c>
      <c r="P1055" s="10">
        <v>21637.89</v>
      </c>
      <c r="Q1055" s="10">
        <v>102639.6</v>
      </c>
      <c r="R1055" s="10"/>
      <c r="S1055" s="343"/>
      <c r="T1055" s="344"/>
      <c r="U1055" s="10">
        <v>102</v>
      </c>
      <c r="V1055" s="10">
        <v>66</v>
      </c>
      <c r="W1055" s="10">
        <v>41</v>
      </c>
      <c r="X1055" s="10">
        <v>31</v>
      </c>
      <c r="Y1055" s="10">
        <v>142</v>
      </c>
      <c r="Z1055" s="10"/>
      <c r="AA1055" s="208"/>
      <c r="AB1055" s="10" t="s">
        <v>104</v>
      </c>
      <c r="AC1055" s="10"/>
      <c r="AD1055" s="253">
        <v>8080</v>
      </c>
      <c r="AE1055" s="220">
        <v>7</v>
      </c>
      <c r="AF1055" s="220">
        <v>6</v>
      </c>
      <c r="AG1055" s="220">
        <v>2</v>
      </c>
      <c r="AH1055" s="220">
        <v>2</v>
      </c>
      <c r="AI1055" s="220">
        <v>1</v>
      </c>
      <c r="AJ1055" s="220"/>
      <c r="AK1055" s="343"/>
      <c r="AL1055" s="344"/>
      <c r="AM1055" s="220">
        <v>538.54</v>
      </c>
      <c r="AN1055" s="220">
        <v>601.89</v>
      </c>
      <c r="AO1055" s="220">
        <v>148.5</v>
      </c>
      <c r="AP1055" s="220">
        <v>188.48</v>
      </c>
      <c r="AQ1055" s="220">
        <v>193.5</v>
      </c>
      <c r="AR1055" s="220"/>
      <c r="AS1055" s="343"/>
      <c r="AT1055" s="344"/>
      <c r="AU1055" s="220">
        <v>76.934285709999997</v>
      </c>
      <c r="AV1055" s="220">
        <v>85.984285709999995</v>
      </c>
      <c r="AW1055" s="220">
        <v>21.214285709999999</v>
      </c>
      <c r="AX1055" s="220">
        <v>26.925714289999998</v>
      </c>
      <c r="AY1055" s="220">
        <v>27.64285714</v>
      </c>
      <c r="AZ1055" s="220"/>
      <c r="BA1055" s="208"/>
    </row>
    <row r="1056" spans="1:53" x14ac:dyDescent="0.25">
      <c r="A1056" s="208"/>
      <c r="B1056" s="10" t="s">
        <v>99</v>
      </c>
      <c r="C1056" s="10"/>
      <c r="D1056" s="253">
        <v>8005</v>
      </c>
      <c r="E1056" s="10">
        <v>221</v>
      </c>
      <c r="F1056" s="10">
        <v>124</v>
      </c>
      <c r="G1056" s="10">
        <v>77</v>
      </c>
      <c r="H1056" s="10">
        <v>50</v>
      </c>
      <c r="I1056" s="10">
        <v>71</v>
      </c>
      <c r="J1056" s="10"/>
      <c r="K1056" s="343"/>
      <c r="L1056" s="344"/>
      <c r="M1056" s="10">
        <v>25851.29</v>
      </c>
      <c r="N1056" s="247">
        <v>14726.39</v>
      </c>
      <c r="O1056" s="10">
        <v>8410.64</v>
      </c>
      <c r="P1056" s="10">
        <v>4909.25</v>
      </c>
      <c r="Q1056" s="10">
        <v>15170.7</v>
      </c>
      <c r="R1056" s="10"/>
      <c r="S1056" s="343"/>
      <c r="T1056" s="344"/>
      <c r="U1056" s="10">
        <v>98</v>
      </c>
      <c r="V1056" s="10">
        <v>56</v>
      </c>
      <c r="W1056" s="10">
        <v>33</v>
      </c>
      <c r="X1056" s="10">
        <v>19</v>
      </c>
      <c r="Y1056" s="10">
        <v>58</v>
      </c>
      <c r="Z1056" s="10"/>
      <c r="AA1056" s="208"/>
      <c r="AB1056" s="10" t="s">
        <v>110</v>
      </c>
      <c r="AC1056" s="10"/>
      <c r="AD1056" s="253">
        <v>8008</v>
      </c>
      <c r="AE1056" s="220">
        <v>49</v>
      </c>
      <c r="AF1056" s="220">
        <v>32</v>
      </c>
      <c r="AG1056" s="220">
        <v>21</v>
      </c>
      <c r="AH1056" s="220">
        <v>13</v>
      </c>
      <c r="AI1056" s="220">
        <v>8</v>
      </c>
      <c r="AJ1056" s="220"/>
      <c r="AK1056" s="343"/>
      <c r="AL1056" s="344"/>
      <c r="AM1056" s="220">
        <v>9997.94</v>
      </c>
      <c r="AN1056" s="220">
        <v>3221.76</v>
      </c>
      <c r="AO1056" s="220">
        <v>2552.86</v>
      </c>
      <c r="AP1056" s="220">
        <v>1923.22</v>
      </c>
      <c r="AQ1056" s="220">
        <v>4433.2299999999996</v>
      </c>
      <c r="AR1056" s="220"/>
      <c r="AS1056" s="343"/>
      <c r="AT1056" s="344"/>
      <c r="AU1056" s="220">
        <v>199.9588</v>
      </c>
      <c r="AV1056" s="220">
        <v>67.12</v>
      </c>
      <c r="AW1056" s="220">
        <v>54.316170210000003</v>
      </c>
      <c r="AX1056" s="220">
        <v>40.919574470000001</v>
      </c>
      <c r="AY1056" s="220">
        <v>94.324042550000001</v>
      </c>
      <c r="AZ1056" s="220"/>
      <c r="BA1056" s="208"/>
    </row>
    <row r="1057" spans="1:53" x14ac:dyDescent="0.25">
      <c r="A1057" s="208"/>
      <c r="B1057" s="10" t="s">
        <v>99</v>
      </c>
      <c r="C1057" s="10"/>
      <c r="D1057" s="253">
        <v>8006</v>
      </c>
      <c r="E1057" s="10">
        <v>27</v>
      </c>
      <c r="F1057" s="10">
        <v>19</v>
      </c>
      <c r="G1057" s="10">
        <v>12</v>
      </c>
      <c r="H1057" s="10">
        <v>12</v>
      </c>
      <c r="I1057" s="10">
        <v>7</v>
      </c>
      <c r="J1057" s="10"/>
      <c r="K1057" s="343"/>
      <c r="L1057" s="344"/>
      <c r="M1057" s="10">
        <v>2490.52</v>
      </c>
      <c r="N1057" s="247">
        <v>840.5</v>
      </c>
      <c r="O1057" s="10">
        <v>569.77</v>
      </c>
      <c r="P1057" s="10">
        <v>317.74</v>
      </c>
      <c r="Q1057" s="10">
        <v>1262.68</v>
      </c>
      <c r="R1057" s="10"/>
      <c r="S1057" s="343"/>
      <c r="T1057" s="344"/>
      <c r="U1057" s="10">
        <v>80</v>
      </c>
      <c r="V1057" s="10">
        <v>25</v>
      </c>
      <c r="W1057" s="10">
        <v>18</v>
      </c>
      <c r="X1057" s="10">
        <v>10</v>
      </c>
      <c r="Y1057" s="10">
        <v>41</v>
      </c>
      <c r="Z1057" s="10"/>
      <c r="AA1057" s="208"/>
      <c r="AB1057" s="10" t="s">
        <v>115</v>
      </c>
      <c r="AC1057" s="10"/>
      <c r="AD1057" s="253">
        <v>8050</v>
      </c>
      <c r="AE1057" s="220">
        <v>5</v>
      </c>
      <c r="AF1057" s="220">
        <v>3</v>
      </c>
      <c r="AG1057" s="220">
        <v>3</v>
      </c>
      <c r="AH1057" s="220">
        <v>1</v>
      </c>
      <c r="AI1057" s="220">
        <v>1</v>
      </c>
      <c r="AJ1057" s="220"/>
      <c r="AK1057" s="343"/>
      <c r="AL1057" s="344"/>
      <c r="AM1057" s="220">
        <v>477.38</v>
      </c>
      <c r="AN1057" s="220">
        <v>98.16</v>
      </c>
      <c r="AO1057" s="220">
        <v>123.94</v>
      </c>
      <c r="AP1057" s="220">
        <v>8.01</v>
      </c>
      <c r="AQ1057" s="220">
        <v>127.5</v>
      </c>
      <c r="AR1057" s="220"/>
      <c r="AS1057" s="343"/>
      <c r="AT1057" s="344"/>
      <c r="AU1057" s="220">
        <v>95.475999999999999</v>
      </c>
      <c r="AV1057" s="220">
        <v>19.632000000000001</v>
      </c>
      <c r="AW1057" s="220">
        <v>24.788</v>
      </c>
      <c r="AX1057" s="220">
        <v>1.6020000000000001</v>
      </c>
      <c r="AY1057" s="220">
        <v>25.5</v>
      </c>
      <c r="AZ1057" s="220"/>
      <c r="BA1057" s="208"/>
    </row>
    <row r="1058" spans="1:53" x14ac:dyDescent="0.25">
      <c r="A1058" s="208"/>
      <c r="B1058" s="10" t="s">
        <v>99</v>
      </c>
      <c r="C1058" s="10"/>
      <c r="D1058" s="253">
        <v>8050</v>
      </c>
      <c r="E1058" s="10">
        <v>2</v>
      </c>
      <c r="F1058" s="10">
        <v>1</v>
      </c>
      <c r="G1058" s="10"/>
      <c r="H1058" s="10"/>
      <c r="I1058" s="10"/>
      <c r="J1058" s="10"/>
      <c r="K1058" s="343"/>
      <c r="L1058" s="344"/>
      <c r="M1058" s="10">
        <v>473.79</v>
      </c>
      <c r="N1058" s="247">
        <v>23.06</v>
      </c>
      <c r="O1058" s="10">
        <v>0</v>
      </c>
      <c r="P1058" s="10">
        <v>0</v>
      </c>
      <c r="Q1058" s="10">
        <v>0</v>
      </c>
      <c r="R1058" s="10"/>
      <c r="S1058" s="343"/>
      <c r="T1058" s="344"/>
      <c r="U1058" s="10">
        <v>237</v>
      </c>
      <c r="V1058" s="10">
        <v>12</v>
      </c>
      <c r="W1058" s="10">
        <v>0</v>
      </c>
      <c r="X1058" s="10">
        <v>0</v>
      </c>
      <c r="Y1058" s="10">
        <v>0</v>
      </c>
      <c r="Z1058" s="10"/>
      <c r="AA1058" s="208"/>
      <c r="AB1058" s="10" t="s">
        <v>122</v>
      </c>
      <c r="AC1058" s="10"/>
      <c r="AD1058" s="253">
        <v>8330</v>
      </c>
      <c r="AE1058" s="220">
        <v>2</v>
      </c>
      <c r="AF1058" s="220">
        <v>1</v>
      </c>
      <c r="AG1058" s="220">
        <v>1</v>
      </c>
      <c r="AH1058" s="220"/>
      <c r="AI1058" s="220"/>
      <c r="AJ1058" s="220"/>
      <c r="AK1058" s="343"/>
      <c r="AL1058" s="344"/>
      <c r="AM1058" s="220">
        <v>126.97</v>
      </c>
      <c r="AN1058" s="220">
        <v>70.41</v>
      </c>
      <c r="AO1058" s="220">
        <v>19.78</v>
      </c>
      <c r="AP1058" s="220">
        <v>0</v>
      </c>
      <c r="AQ1058" s="220">
        <v>0</v>
      </c>
      <c r="AR1058" s="220"/>
      <c r="AS1058" s="343"/>
      <c r="AT1058" s="344"/>
      <c r="AU1058" s="220">
        <v>63.484999999999999</v>
      </c>
      <c r="AV1058" s="220">
        <v>35.204999999999998</v>
      </c>
      <c r="AW1058" s="220">
        <v>9.89</v>
      </c>
      <c r="AX1058" s="220">
        <v>0</v>
      </c>
      <c r="AY1058" s="220">
        <v>0</v>
      </c>
      <c r="AZ1058" s="220"/>
      <c r="BA1058" s="208"/>
    </row>
    <row r="1059" spans="1:53" x14ac:dyDescent="0.25">
      <c r="A1059" s="208"/>
      <c r="B1059" s="10" t="s">
        <v>669</v>
      </c>
      <c r="C1059" s="10"/>
      <c r="D1059" s="253">
        <v>8006</v>
      </c>
      <c r="E1059" s="10">
        <v>3</v>
      </c>
      <c r="F1059" s="10">
        <v>1</v>
      </c>
      <c r="G1059" s="10">
        <v>1</v>
      </c>
      <c r="H1059" s="10">
        <v>1</v>
      </c>
      <c r="I1059" s="10"/>
      <c r="J1059" s="10"/>
      <c r="K1059" s="343"/>
      <c r="L1059" s="344"/>
      <c r="M1059" s="10">
        <v>250.82</v>
      </c>
      <c r="N1059" s="247">
        <v>77.64</v>
      </c>
      <c r="O1059" s="10">
        <v>261.08</v>
      </c>
      <c r="P1059" s="10">
        <v>394.89</v>
      </c>
      <c r="Q1059" s="10">
        <v>0</v>
      </c>
      <c r="R1059" s="10"/>
      <c r="S1059" s="343"/>
      <c r="T1059" s="344"/>
      <c r="U1059" s="10">
        <v>50</v>
      </c>
      <c r="V1059" s="10">
        <v>16</v>
      </c>
      <c r="W1059" s="10">
        <v>52</v>
      </c>
      <c r="X1059" s="10">
        <v>79</v>
      </c>
      <c r="Y1059" s="10">
        <v>0</v>
      </c>
      <c r="Z1059" s="10"/>
      <c r="AA1059" s="208"/>
      <c r="AB1059" s="10" t="s">
        <v>123</v>
      </c>
      <c r="AC1059" s="10"/>
      <c r="AD1059" s="253">
        <v>8270</v>
      </c>
      <c r="AE1059" s="220">
        <v>9</v>
      </c>
      <c r="AF1059" s="220">
        <v>3</v>
      </c>
      <c r="AG1059" s="220">
        <v>2</v>
      </c>
      <c r="AH1059" s="220">
        <v>3</v>
      </c>
      <c r="AI1059" s="220">
        <v>2</v>
      </c>
      <c r="AJ1059" s="220"/>
      <c r="AK1059" s="343"/>
      <c r="AL1059" s="344"/>
      <c r="AM1059" s="220">
        <v>616.19000000000005</v>
      </c>
      <c r="AN1059" s="220">
        <v>69.459999999999994</v>
      </c>
      <c r="AO1059" s="220">
        <v>31.47</v>
      </c>
      <c r="AP1059" s="220">
        <v>51.51</v>
      </c>
      <c r="AQ1059" s="220">
        <v>51.36</v>
      </c>
      <c r="AR1059" s="220"/>
      <c r="AS1059" s="343"/>
      <c r="AT1059" s="344"/>
      <c r="AU1059" s="220">
        <v>61.619</v>
      </c>
      <c r="AV1059" s="220">
        <v>6.9459999999999997</v>
      </c>
      <c r="AW1059" s="220">
        <v>3.1469999999999998</v>
      </c>
      <c r="AX1059" s="220">
        <v>5.1509999999999998</v>
      </c>
      <c r="AY1059" s="220">
        <v>5.1360000000000001</v>
      </c>
      <c r="AZ1059" s="220"/>
      <c r="BA1059" s="208"/>
    </row>
    <row r="1060" spans="1:53" x14ac:dyDescent="0.25">
      <c r="A1060" s="208"/>
      <c r="B1060" s="10" t="s">
        <v>104</v>
      </c>
      <c r="C1060" s="10"/>
      <c r="D1060" s="253">
        <v>8080</v>
      </c>
      <c r="E1060" s="10">
        <v>63</v>
      </c>
      <c r="F1060" s="10">
        <v>31</v>
      </c>
      <c r="G1060" s="10">
        <v>20</v>
      </c>
      <c r="H1060" s="10">
        <v>17</v>
      </c>
      <c r="I1060" s="10">
        <v>23</v>
      </c>
      <c r="J1060" s="10"/>
      <c r="K1060" s="343"/>
      <c r="L1060" s="344"/>
      <c r="M1060" s="10">
        <v>10064.43</v>
      </c>
      <c r="N1060" s="247">
        <v>6522.43</v>
      </c>
      <c r="O1060" s="10">
        <v>3821.16</v>
      </c>
      <c r="P1060" s="10">
        <v>3093.68</v>
      </c>
      <c r="Q1060" s="10">
        <v>7474.42</v>
      </c>
      <c r="R1060" s="10"/>
      <c r="S1060" s="343"/>
      <c r="T1060" s="344"/>
      <c r="U1060" s="10">
        <v>148</v>
      </c>
      <c r="V1060" s="10">
        <v>95</v>
      </c>
      <c r="W1060" s="10">
        <v>55</v>
      </c>
      <c r="X1060" s="10">
        <v>45</v>
      </c>
      <c r="Y1060" s="10">
        <v>105</v>
      </c>
      <c r="Z1060" s="10"/>
      <c r="AA1060" s="208"/>
      <c r="AB1060" s="10" t="s">
        <v>125</v>
      </c>
      <c r="AC1060" s="10"/>
      <c r="AD1060" s="253">
        <v>8009</v>
      </c>
      <c r="AE1060" s="220">
        <v>128</v>
      </c>
      <c r="AF1060" s="220">
        <v>72</v>
      </c>
      <c r="AG1060" s="220">
        <v>44</v>
      </c>
      <c r="AH1060" s="220">
        <v>24</v>
      </c>
      <c r="AI1060" s="220">
        <v>18</v>
      </c>
      <c r="AJ1060" s="220"/>
      <c r="AK1060" s="343"/>
      <c r="AL1060" s="344"/>
      <c r="AM1060" s="220">
        <v>36449.85</v>
      </c>
      <c r="AN1060" s="220">
        <v>20423.97</v>
      </c>
      <c r="AO1060" s="220">
        <v>9170.81</v>
      </c>
      <c r="AP1060" s="220">
        <v>4727.7299999999996</v>
      </c>
      <c r="AQ1060" s="220">
        <v>14595.61</v>
      </c>
      <c r="AR1060" s="220"/>
      <c r="AS1060" s="343"/>
      <c r="AT1060" s="344"/>
      <c r="AU1060" s="220">
        <v>280.38346150000001</v>
      </c>
      <c r="AV1060" s="220">
        <v>159.56226559999999</v>
      </c>
      <c r="AW1060" s="220">
        <v>72.211102359999998</v>
      </c>
      <c r="AX1060" s="220">
        <v>37.521666670000002</v>
      </c>
      <c r="AY1060" s="220">
        <v>116.76488000000001</v>
      </c>
      <c r="AZ1060" s="220"/>
      <c r="BA1060" s="208"/>
    </row>
    <row r="1061" spans="1:53" x14ac:dyDescent="0.25">
      <c r="A1061" s="208"/>
      <c r="B1061" s="10" t="s">
        <v>110</v>
      </c>
      <c r="C1061" s="10"/>
      <c r="D1061" s="253">
        <v>8008</v>
      </c>
      <c r="E1061" s="10">
        <v>262</v>
      </c>
      <c r="F1061" s="10">
        <v>138</v>
      </c>
      <c r="G1061" s="10">
        <v>92</v>
      </c>
      <c r="H1061" s="10">
        <v>72</v>
      </c>
      <c r="I1061" s="10">
        <v>49</v>
      </c>
      <c r="J1061" s="10"/>
      <c r="K1061" s="343"/>
      <c r="L1061" s="344"/>
      <c r="M1061" s="10">
        <v>18901.990000000002</v>
      </c>
      <c r="N1061" s="247">
        <v>7948.69</v>
      </c>
      <c r="O1061" s="10">
        <v>6420.46</v>
      </c>
      <c r="P1061" s="10">
        <v>2804.64</v>
      </c>
      <c r="Q1061" s="10">
        <v>9534.81</v>
      </c>
      <c r="R1061" s="10"/>
      <c r="S1061" s="343"/>
      <c r="T1061" s="344"/>
      <c r="U1061" s="10">
        <v>69</v>
      </c>
      <c r="V1061" s="10">
        <v>30</v>
      </c>
      <c r="W1061" s="10">
        <v>25</v>
      </c>
      <c r="X1061" s="10">
        <v>11</v>
      </c>
      <c r="Y1061" s="10">
        <v>37</v>
      </c>
      <c r="Z1061" s="10"/>
      <c r="AA1061" s="208"/>
      <c r="AB1061" s="10" t="s">
        <v>125</v>
      </c>
      <c r="AC1061" s="10"/>
      <c r="AD1061" s="253">
        <v>8091</v>
      </c>
      <c r="AE1061" s="220">
        <v>2</v>
      </c>
      <c r="AF1061" s="220">
        <v>1</v>
      </c>
      <c r="AG1061" s="220"/>
      <c r="AH1061" s="220"/>
      <c r="AI1061" s="220"/>
      <c r="AJ1061" s="220"/>
      <c r="AK1061" s="343"/>
      <c r="AL1061" s="344"/>
      <c r="AM1061" s="220">
        <v>431.08</v>
      </c>
      <c r="AN1061" s="220">
        <v>31.25</v>
      </c>
      <c r="AO1061" s="220">
        <v>0</v>
      </c>
      <c r="AP1061" s="220">
        <v>0</v>
      </c>
      <c r="AQ1061" s="220">
        <v>0</v>
      </c>
      <c r="AR1061" s="220"/>
      <c r="AS1061" s="343"/>
      <c r="AT1061" s="344"/>
      <c r="AU1061" s="220">
        <v>215.54</v>
      </c>
      <c r="AV1061" s="220">
        <v>15.625</v>
      </c>
      <c r="AW1061" s="220">
        <v>0</v>
      </c>
      <c r="AX1061" s="220">
        <v>0</v>
      </c>
      <c r="AY1061" s="220">
        <v>0</v>
      </c>
      <c r="AZ1061" s="220"/>
      <c r="BA1061" s="208"/>
    </row>
    <row r="1062" spans="1:53" x14ac:dyDescent="0.25">
      <c r="A1062" s="208"/>
      <c r="B1062" s="10" t="s">
        <v>110</v>
      </c>
      <c r="C1062" s="10"/>
      <c r="D1062" s="253">
        <v>8050</v>
      </c>
      <c r="E1062" s="10">
        <v>17</v>
      </c>
      <c r="F1062" s="10">
        <v>9</v>
      </c>
      <c r="G1062" s="10">
        <v>7</v>
      </c>
      <c r="H1062" s="10">
        <v>2</v>
      </c>
      <c r="I1062" s="10">
        <v>5</v>
      </c>
      <c r="J1062" s="10"/>
      <c r="K1062" s="343"/>
      <c r="L1062" s="344"/>
      <c r="M1062" s="10">
        <v>1890.59</v>
      </c>
      <c r="N1062" s="247">
        <v>649.5</v>
      </c>
      <c r="O1062" s="10">
        <v>370.08</v>
      </c>
      <c r="P1062" s="10">
        <v>67.63</v>
      </c>
      <c r="Q1062" s="10">
        <v>1169.95</v>
      </c>
      <c r="R1062" s="10"/>
      <c r="S1062" s="343"/>
      <c r="T1062" s="344"/>
      <c r="U1062" s="10">
        <v>95</v>
      </c>
      <c r="V1062" s="10">
        <v>32</v>
      </c>
      <c r="W1062" s="10">
        <v>21</v>
      </c>
      <c r="X1062" s="10">
        <v>4</v>
      </c>
      <c r="Y1062" s="10">
        <v>62</v>
      </c>
      <c r="Z1062" s="10"/>
      <c r="AA1062" s="208"/>
      <c r="AB1062" s="10" t="s">
        <v>132</v>
      </c>
      <c r="AC1062" s="10"/>
      <c r="AD1062" s="253">
        <v>8012</v>
      </c>
      <c r="AE1062" s="220">
        <v>19</v>
      </c>
      <c r="AF1062" s="220">
        <v>3</v>
      </c>
      <c r="AG1062" s="220">
        <v>2</v>
      </c>
      <c r="AH1062" s="220"/>
      <c r="AI1062" s="220">
        <v>2</v>
      </c>
      <c r="AJ1062" s="220"/>
      <c r="AK1062" s="343"/>
      <c r="AL1062" s="344"/>
      <c r="AM1062" s="220">
        <v>9224.4500000000007</v>
      </c>
      <c r="AN1062" s="220">
        <v>153.69999999999999</v>
      </c>
      <c r="AO1062" s="220">
        <v>22.21</v>
      </c>
      <c r="AP1062" s="220">
        <v>0</v>
      </c>
      <c r="AQ1062" s="220">
        <v>128.63</v>
      </c>
      <c r="AR1062" s="220"/>
      <c r="AS1062" s="343"/>
      <c r="AT1062" s="344"/>
      <c r="AU1062" s="220">
        <v>485.49736840000003</v>
      </c>
      <c r="AV1062" s="220">
        <v>9.041176471</v>
      </c>
      <c r="AW1062" s="220">
        <v>1.168947368</v>
      </c>
      <c r="AX1062" s="220">
        <v>0</v>
      </c>
      <c r="AY1062" s="220">
        <v>6.77</v>
      </c>
      <c r="AZ1062" s="220"/>
      <c r="BA1062" s="208"/>
    </row>
    <row r="1063" spans="1:53" x14ac:dyDescent="0.25">
      <c r="A1063" s="208"/>
      <c r="B1063" s="10" t="s">
        <v>115</v>
      </c>
      <c r="C1063" s="10"/>
      <c r="D1063" s="253">
        <v>8050</v>
      </c>
      <c r="E1063" s="10">
        <v>234</v>
      </c>
      <c r="F1063" s="10">
        <v>115</v>
      </c>
      <c r="G1063" s="10">
        <v>71</v>
      </c>
      <c r="H1063" s="10">
        <v>54</v>
      </c>
      <c r="I1063" s="10">
        <v>55</v>
      </c>
      <c r="J1063" s="10"/>
      <c r="K1063" s="343"/>
      <c r="L1063" s="344"/>
      <c r="M1063" s="10">
        <v>21766.12</v>
      </c>
      <c r="N1063" s="247">
        <v>10237.1</v>
      </c>
      <c r="O1063" s="10">
        <v>5274.54</v>
      </c>
      <c r="P1063" s="10">
        <v>3267.43</v>
      </c>
      <c r="Q1063" s="10">
        <v>19350.53</v>
      </c>
      <c r="R1063" s="10"/>
      <c r="S1063" s="343"/>
      <c r="T1063" s="344"/>
      <c r="U1063" s="10">
        <v>82</v>
      </c>
      <c r="V1063" s="10">
        <v>40</v>
      </c>
      <c r="W1063" s="10">
        <v>21</v>
      </c>
      <c r="X1063" s="10">
        <v>13</v>
      </c>
      <c r="Y1063" s="10">
        <v>78</v>
      </c>
      <c r="Z1063" s="10"/>
      <c r="AA1063" s="208"/>
      <c r="AB1063" s="10" t="s">
        <v>133</v>
      </c>
      <c r="AC1063" s="10"/>
      <c r="AD1063" s="253">
        <v>8037</v>
      </c>
      <c r="AE1063" s="220">
        <v>21</v>
      </c>
      <c r="AF1063" s="220">
        <v>5</v>
      </c>
      <c r="AG1063" s="220">
        <v>4</v>
      </c>
      <c r="AH1063" s="220">
        <v>2</v>
      </c>
      <c r="AI1063" s="220">
        <v>1</v>
      </c>
      <c r="AJ1063" s="220"/>
      <c r="AK1063" s="343"/>
      <c r="AL1063" s="344"/>
      <c r="AM1063" s="220">
        <v>10997.13</v>
      </c>
      <c r="AN1063" s="220">
        <v>2103.42</v>
      </c>
      <c r="AO1063" s="220">
        <v>1644.78</v>
      </c>
      <c r="AP1063" s="220">
        <v>193.08</v>
      </c>
      <c r="AQ1063" s="220">
        <v>310.17</v>
      </c>
      <c r="AR1063" s="220"/>
      <c r="AS1063" s="343"/>
      <c r="AT1063" s="344"/>
      <c r="AU1063" s="220">
        <v>523.67285709999999</v>
      </c>
      <c r="AV1063" s="220">
        <v>105.17100000000001</v>
      </c>
      <c r="AW1063" s="220">
        <v>78.322857139999996</v>
      </c>
      <c r="AX1063" s="220">
        <v>9.6539999999999999</v>
      </c>
      <c r="AY1063" s="220">
        <v>17.231666669999999</v>
      </c>
      <c r="AZ1063" s="220"/>
      <c r="BA1063" s="208"/>
    </row>
    <row r="1064" spans="1:53" x14ac:dyDescent="0.25">
      <c r="A1064" s="208"/>
      <c r="B1064" s="10" t="s">
        <v>120</v>
      </c>
      <c r="C1064" s="10"/>
      <c r="D1064" s="253">
        <v>8223</v>
      </c>
      <c r="E1064" s="10">
        <v>6</v>
      </c>
      <c r="F1064" s="10">
        <v>5</v>
      </c>
      <c r="G1064" s="10">
        <v>3</v>
      </c>
      <c r="H1064" s="10">
        <v>1</v>
      </c>
      <c r="I1064" s="10">
        <v>2</v>
      </c>
      <c r="J1064" s="10"/>
      <c r="K1064" s="343"/>
      <c r="L1064" s="344"/>
      <c r="M1064" s="10">
        <v>688.87</v>
      </c>
      <c r="N1064" s="247">
        <v>1135.3900000000001</v>
      </c>
      <c r="O1064" s="10">
        <v>596.27</v>
      </c>
      <c r="P1064" s="10">
        <v>122.07</v>
      </c>
      <c r="Q1064" s="10">
        <v>324.58999999999997</v>
      </c>
      <c r="R1064" s="10"/>
      <c r="S1064" s="343"/>
      <c r="T1064" s="344"/>
      <c r="U1064" s="10">
        <v>115</v>
      </c>
      <c r="V1064" s="10">
        <v>189</v>
      </c>
      <c r="W1064" s="10">
        <v>99</v>
      </c>
      <c r="X1064" s="10">
        <v>20</v>
      </c>
      <c r="Y1064" s="10">
        <v>54</v>
      </c>
      <c r="Z1064" s="10"/>
      <c r="AA1064" s="208"/>
      <c r="AB1064" s="10" t="s">
        <v>138</v>
      </c>
      <c r="AC1064" s="10"/>
      <c r="AD1064" s="253">
        <v>8008</v>
      </c>
      <c r="AE1064" s="220">
        <v>7</v>
      </c>
      <c r="AF1064" s="220">
        <v>3</v>
      </c>
      <c r="AG1064" s="220">
        <v>1</v>
      </c>
      <c r="AH1064" s="220">
        <v>1</v>
      </c>
      <c r="AI1064" s="220">
        <v>1</v>
      </c>
      <c r="AJ1064" s="220"/>
      <c r="AK1064" s="343"/>
      <c r="AL1064" s="344"/>
      <c r="AM1064" s="220">
        <v>19096.95</v>
      </c>
      <c r="AN1064" s="220">
        <v>638.77</v>
      </c>
      <c r="AO1064" s="220">
        <v>396.53</v>
      </c>
      <c r="AP1064" s="220">
        <v>653.99</v>
      </c>
      <c r="AQ1064" s="220">
        <v>4279.93</v>
      </c>
      <c r="AR1064" s="220"/>
      <c r="AS1064" s="343"/>
      <c r="AT1064" s="344"/>
      <c r="AU1064" s="220">
        <v>2728.135714</v>
      </c>
      <c r="AV1064" s="220">
        <v>127.754</v>
      </c>
      <c r="AW1064" s="220">
        <v>66.088333329999998</v>
      </c>
      <c r="AX1064" s="220">
        <v>108.9983333</v>
      </c>
      <c r="AY1064" s="220">
        <v>713.32166670000004</v>
      </c>
      <c r="AZ1064" s="220"/>
      <c r="BA1064" s="208"/>
    </row>
    <row r="1065" spans="1:53" x14ac:dyDescent="0.25">
      <c r="A1065" s="208"/>
      <c r="B1065" s="10" t="s">
        <v>122</v>
      </c>
      <c r="C1065" s="10"/>
      <c r="D1065" s="253">
        <v>8330</v>
      </c>
      <c r="E1065" s="10">
        <v>52</v>
      </c>
      <c r="F1065" s="10">
        <v>38</v>
      </c>
      <c r="G1065" s="10">
        <v>31</v>
      </c>
      <c r="H1065" s="10">
        <v>19</v>
      </c>
      <c r="I1065" s="10">
        <v>22</v>
      </c>
      <c r="J1065" s="10"/>
      <c r="K1065" s="343"/>
      <c r="L1065" s="344"/>
      <c r="M1065" s="10">
        <v>8336.42</v>
      </c>
      <c r="N1065" s="247">
        <v>6064.89</v>
      </c>
      <c r="O1065" s="10">
        <v>8791.81</v>
      </c>
      <c r="P1065" s="10">
        <v>1836.91</v>
      </c>
      <c r="Q1065" s="10">
        <v>7815.08</v>
      </c>
      <c r="R1065" s="10"/>
      <c r="S1065" s="343"/>
      <c r="T1065" s="344"/>
      <c r="U1065" s="10">
        <v>139</v>
      </c>
      <c r="V1065" s="10">
        <v>101</v>
      </c>
      <c r="W1065" s="10">
        <v>154</v>
      </c>
      <c r="X1065" s="10">
        <v>34</v>
      </c>
      <c r="Y1065" s="10">
        <v>140</v>
      </c>
      <c r="Z1065" s="10"/>
      <c r="AA1065" s="208"/>
      <c r="AB1065" s="10" t="s">
        <v>139</v>
      </c>
      <c r="AC1065" s="10"/>
      <c r="AD1065" s="253">
        <v>8014</v>
      </c>
      <c r="AE1065" s="220">
        <v>23</v>
      </c>
      <c r="AF1065" s="220">
        <v>9</v>
      </c>
      <c r="AG1065" s="220">
        <v>6</v>
      </c>
      <c r="AH1065" s="220">
        <v>6</v>
      </c>
      <c r="AI1065" s="220">
        <v>4</v>
      </c>
      <c r="AJ1065" s="220"/>
      <c r="AK1065" s="343"/>
      <c r="AL1065" s="344"/>
      <c r="AM1065" s="220">
        <v>29914.68</v>
      </c>
      <c r="AN1065" s="220">
        <v>5048.3100000000004</v>
      </c>
      <c r="AO1065" s="220">
        <v>1600.36</v>
      </c>
      <c r="AP1065" s="220">
        <v>1915.85</v>
      </c>
      <c r="AQ1065" s="220">
        <v>416.48</v>
      </c>
      <c r="AR1065" s="220"/>
      <c r="AS1065" s="343"/>
      <c r="AT1065" s="344"/>
      <c r="AU1065" s="220">
        <v>1246.4449999999999</v>
      </c>
      <c r="AV1065" s="220">
        <v>240.39571430000001</v>
      </c>
      <c r="AW1065" s="220">
        <v>80.018000000000001</v>
      </c>
      <c r="AX1065" s="220">
        <v>95.792500000000004</v>
      </c>
      <c r="AY1065" s="220">
        <v>20.824000000000002</v>
      </c>
      <c r="AZ1065" s="220"/>
      <c r="BA1065" s="208"/>
    </row>
    <row r="1066" spans="1:53" x14ac:dyDescent="0.25">
      <c r="A1066" s="208"/>
      <c r="B1066" s="10" t="s">
        <v>123</v>
      </c>
      <c r="C1066" s="10"/>
      <c r="D1066" s="253">
        <v>8270</v>
      </c>
      <c r="E1066" s="10">
        <v>36</v>
      </c>
      <c r="F1066" s="10">
        <v>21</v>
      </c>
      <c r="G1066" s="10">
        <v>17</v>
      </c>
      <c r="H1066" s="10">
        <v>6</v>
      </c>
      <c r="I1066" s="10">
        <v>14</v>
      </c>
      <c r="J1066" s="10"/>
      <c r="K1066" s="343"/>
      <c r="L1066" s="344"/>
      <c r="M1066" s="10">
        <v>4190.79</v>
      </c>
      <c r="N1066" s="247">
        <v>3296.41</v>
      </c>
      <c r="O1066" s="10">
        <v>1900.8</v>
      </c>
      <c r="P1066" s="10">
        <v>608.39</v>
      </c>
      <c r="Q1066" s="10">
        <v>4066.83</v>
      </c>
      <c r="R1066" s="10"/>
      <c r="S1066" s="343"/>
      <c r="T1066" s="344"/>
      <c r="U1066" s="10">
        <v>95</v>
      </c>
      <c r="V1066" s="10">
        <v>75</v>
      </c>
      <c r="W1066" s="10">
        <v>43</v>
      </c>
      <c r="X1066" s="10">
        <v>14</v>
      </c>
      <c r="Y1066" s="10">
        <v>88</v>
      </c>
      <c r="Z1066" s="10"/>
      <c r="AA1066" s="208"/>
      <c r="AB1066" s="10" t="s">
        <v>141</v>
      </c>
      <c r="AC1066" s="10"/>
      <c r="AD1066" s="253">
        <v>8302</v>
      </c>
      <c r="AE1066" s="220">
        <v>389</v>
      </c>
      <c r="AF1066" s="220">
        <v>159</v>
      </c>
      <c r="AG1066" s="220">
        <v>111</v>
      </c>
      <c r="AH1066" s="220">
        <v>91</v>
      </c>
      <c r="AI1066" s="220">
        <v>78</v>
      </c>
      <c r="AJ1066" s="220"/>
      <c r="AK1066" s="343"/>
      <c r="AL1066" s="344"/>
      <c r="AM1066" s="220">
        <v>126455.76</v>
      </c>
      <c r="AN1066" s="220">
        <v>18197.22</v>
      </c>
      <c r="AO1066" s="220">
        <v>8242.75</v>
      </c>
      <c r="AP1066" s="220">
        <v>10801.81</v>
      </c>
      <c r="AQ1066" s="220">
        <v>26829.94</v>
      </c>
      <c r="AR1066" s="220"/>
      <c r="AS1066" s="343"/>
      <c r="AT1066" s="344"/>
      <c r="AU1066" s="220">
        <v>316.93172929999997</v>
      </c>
      <c r="AV1066" s="220">
        <v>48.917258060000002</v>
      </c>
      <c r="AW1066" s="220">
        <v>26.00236593</v>
      </c>
      <c r="AX1066" s="220">
        <v>28.65201592</v>
      </c>
      <c r="AY1066" s="220">
        <v>71.166949599999995</v>
      </c>
      <c r="AZ1066" s="220"/>
      <c r="BA1066" s="208"/>
    </row>
    <row r="1067" spans="1:53" x14ac:dyDescent="0.25">
      <c r="A1067" s="208"/>
      <c r="B1067" s="10" t="s">
        <v>125</v>
      </c>
      <c r="C1067" s="10"/>
      <c r="D1067" s="253">
        <v>8009</v>
      </c>
      <c r="E1067" s="10">
        <v>627</v>
      </c>
      <c r="F1067" s="10">
        <v>423</v>
      </c>
      <c r="G1067" s="10">
        <v>295</v>
      </c>
      <c r="H1067" s="10">
        <v>205</v>
      </c>
      <c r="I1067" s="10">
        <v>249</v>
      </c>
      <c r="J1067" s="10"/>
      <c r="K1067" s="343"/>
      <c r="L1067" s="344"/>
      <c r="M1067" s="10">
        <v>78092.41</v>
      </c>
      <c r="N1067" s="247">
        <v>53033.84</v>
      </c>
      <c r="O1067" s="10">
        <v>36345.21</v>
      </c>
      <c r="P1067" s="10">
        <v>21508.73</v>
      </c>
      <c r="Q1067" s="10">
        <v>81946.429999999993</v>
      </c>
      <c r="R1067" s="10"/>
      <c r="S1067" s="343"/>
      <c r="T1067" s="344"/>
      <c r="U1067" s="10">
        <v>107</v>
      </c>
      <c r="V1067" s="10">
        <v>74</v>
      </c>
      <c r="W1067" s="10">
        <v>51</v>
      </c>
      <c r="X1067" s="10">
        <v>30</v>
      </c>
      <c r="Y1067" s="10">
        <v>112</v>
      </c>
      <c r="Z1067" s="10"/>
      <c r="AA1067" s="208"/>
      <c r="AB1067" s="10" t="s">
        <v>143</v>
      </c>
      <c r="AC1067" s="10"/>
      <c r="AD1067" s="253">
        <v>8203</v>
      </c>
      <c r="AE1067" s="220">
        <v>151</v>
      </c>
      <c r="AF1067" s="220">
        <v>17</v>
      </c>
      <c r="AG1067" s="220">
        <v>10</v>
      </c>
      <c r="AH1067" s="220">
        <v>6</v>
      </c>
      <c r="AI1067" s="220">
        <v>6</v>
      </c>
      <c r="AJ1067" s="220"/>
      <c r="AK1067" s="343"/>
      <c r="AL1067" s="344"/>
      <c r="AM1067" s="220">
        <v>63318.95</v>
      </c>
      <c r="AN1067" s="220">
        <v>3035.63</v>
      </c>
      <c r="AO1067" s="220">
        <v>1168.49</v>
      </c>
      <c r="AP1067" s="220">
        <v>357.87</v>
      </c>
      <c r="AQ1067" s="220">
        <v>1874.34</v>
      </c>
      <c r="AR1067" s="220"/>
      <c r="AS1067" s="343"/>
      <c r="AT1067" s="344"/>
      <c r="AU1067" s="220">
        <v>416.57203950000002</v>
      </c>
      <c r="AV1067" s="220">
        <v>28.107685190000002</v>
      </c>
      <c r="AW1067" s="220">
        <v>9.5777868850000001</v>
      </c>
      <c r="AX1067" s="220">
        <v>2.7111363640000001</v>
      </c>
      <c r="AY1067" s="220">
        <v>12.579463090000001</v>
      </c>
      <c r="AZ1067" s="220"/>
      <c r="BA1067" s="208"/>
    </row>
    <row r="1068" spans="1:53" x14ac:dyDescent="0.25">
      <c r="A1068" s="208"/>
      <c r="B1068" s="10" t="s">
        <v>125</v>
      </c>
      <c r="C1068" s="10"/>
      <c r="D1068" s="253">
        <v>8091</v>
      </c>
      <c r="E1068" s="10">
        <v>1</v>
      </c>
      <c r="F1068" s="10">
        <v>1</v>
      </c>
      <c r="G1068" s="10">
        <v>1</v>
      </c>
      <c r="H1068" s="10"/>
      <c r="I1068" s="10"/>
      <c r="J1068" s="10"/>
      <c r="K1068" s="343"/>
      <c r="L1068" s="344"/>
      <c r="M1068" s="10">
        <v>844.68</v>
      </c>
      <c r="N1068" s="247">
        <v>789.75</v>
      </c>
      <c r="O1068" s="10">
        <v>0.48</v>
      </c>
      <c r="P1068" s="10">
        <v>0</v>
      </c>
      <c r="Q1068" s="10">
        <v>0</v>
      </c>
      <c r="R1068" s="10"/>
      <c r="S1068" s="343"/>
      <c r="T1068" s="344"/>
      <c r="U1068" s="10">
        <v>845</v>
      </c>
      <c r="V1068" s="10">
        <v>790</v>
      </c>
      <c r="W1068" s="10">
        <v>0</v>
      </c>
      <c r="X1068" s="10">
        <v>0</v>
      </c>
      <c r="Y1068" s="10">
        <v>0</v>
      </c>
      <c r="Z1068" s="10"/>
      <c r="AA1068" s="208"/>
      <c r="AB1068" s="10" t="s">
        <v>149</v>
      </c>
      <c r="AC1068" s="10"/>
      <c r="AD1068" s="253">
        <v>8310</v>
      </c>
      <c r="AE1068" s="220">
        <v>30</v>
      </c>
      <c r="AF1068" s="220">
        <v>16</v>
      </c>
      <c r="AG1068" s="220">
        <v>10</v>
      </c>
      <c r="AH1068" s="220">
        <v>7</v>
      </c>
      <c r="AI1068" s="220">
        <v>7</v>
      </c>
      <c r="AJ1068" s="220"/>
      <c r="AK1068" s="343"/>
      <c r="AL1068" s="344"/>
      <c r="AM1068" s="220">
        <v>5706.94</v>
      </c>
      <c r="AN1068" s="220">
        <v>2110.67</v>
      </c>
      <c r="AO1068" s="220">
        <v>964.77</v>
      </c>
      <c r="AP1068" s="220">
        <v>1451.18</v>
      </c>
      <c r="AQ1068" s="220">
        <v>4367.38</v>
      </c>
      <c r="AR1068" s="220"/>
      <c r="AS1068" s="343"/>
      <c r="AT1068" s="344"/>
      <c r="AU1068" s="220">
        <v>190.23133329999999</v>
      </c>
      <c r="AV1068" s="220">
        <v>72.781724139999994</v>
      </c>
      <c r="AW1068" s="220">
        <v>34.456071430000001</v>
      </c>
      <c r="AX1068" s="220">
        <v>48.372666670000001</v>
      </c>
      <c r="AY1068" s="220">
        <v>145.5793333</v>
      </c>
      <c r="AZ1068" s="220"/>
      <c r="BA1068" s="208"/>
    </row>
    <row r="1069" spans="1:53" x14ac:dyDescent="0.25">
      <c r="A1069" s="208"/>
      <c r="B1069" s="10" t="s">
        <v>132</v>
      </c>
      <c r="C1069" s="10"/>
      <c r="D1069" s="253">
        <v>8012</v>
      </c>
      <c r="E1069" s="10">
        <v>372</v>
      </c>
      <c r="F1069" s="10">
        <v>199</v>
      </c>
      <c r="G1069" s="10">
        <v>146</v>
      </c>
      <c r="H1069" s="10">
        <v>83</v>
      </c>
      <c r="I1069" s="10">
        <v>237</v>
      </c>
      <c r="J1069" s="10"/>
      <c r="K1069" s="343"/>
      <c r="L1069" s="344"/>
      <c r="M1069" s="10">
        <v>42569.35</v>
      </c>
      <c r="N1069" s="247">
        <v>18607.39</v>
      </c>
      <c r="O1069" s="10">
        <v>14209.78</v>
      </c>
      <c r="P1069" s="10">
        <v>5766.47</v>
      </c>
      <c r="Q1069" s="10">
        <v>60849.05</v>
      </c>
      <c r="R1069" s="10"/>
      <c r="S1069" s="343"/>
      <c r="T1069" s="344"/>
      <c r="U1069" s="10">
        <v>103</v>
      </c>
      <c r="V1069" s="10">
        <v>49</v>
      </c>
      <c r="W1069" s="10">
        <v>39</v>
      </c>
      <c r="X1069" s="10">
        <v>14</v>
      </c>
      <c r="Y1069" s="10">
        <v>123</v>
      </c>
      <c r="Z1069" s="10"/>
      <c r="AA1069" s="208"/>
      <c r="AB1069" s="10" t="s">
        <v>155</v>
      </c>
      <c r="AC1069" s="10"/>
      <c r="AD1069" s="253">
        <v>8310</v>
      </c>
      <c r="AE1069" s="220">
        <v>12</v>
      </c>
      <c r="AF1069" s="220">
        <v>8</v>
      </c>
      <c r="AG1069" s="220">
        <v>1</v>
      </c>
      <c r="AH1069" s="220">
        <v>1</v>
      </c>
      <c r="AI1069" s="220">
        <v>1</v>
      </c>
      <c r="AJ1069" s="220"/>
      <c r="AK1069" s="343"/>
      <c r="AL1069" s="344"/>
      <c r="AM1069" s="220">
        <v>532.52</v>
      </c>
      <c r="AN1069" s="220">
        <v>412.95</v>
      </c>
      <c r="AO1069" s="220">
        <v>6.36</v>
      </c>
      <c r="AP1069" s="220">
        <v>10.15</v>
      </c>
      <c r="AQ1069" s="220">
        <v>159.91</v>
      </c>
      <c r="AR1069" s="220"/>
      <c r="AS1069" s="343"/>
      <c r="AT1069" s="344"/>
      <c r="AU1069" s="220">
        <v>44.376666669999999</v>
      </c>
      <c r="AV1069" s="220">
        <v>34.412500000000001</v>
      </c>
      <c r="AW1069" s="220">
        <v>1.59</v>
      </c>
      <c r="AX1069" s="220">
        <v>1.0149999999999999</v>
      </c>
      <c r="AY1069" s="220">
        <v>13.32583333</v>
      </c>
      <c r="AZ1069" s="220"/>
      <c r="BA1069" s="208"/>
    </row>
    <row r="1070" spans="1:53" x14ac:dyDescent="0.25">
      <c r="A1070" s="208"/>
      <c r="B1070" s="10" t="s">
        <v>133</v>
      </c>
      <c r="C1070" s="10"/>
      <c r="D1070" s="253">
        <v>8037</v>
      </c>
      <c r="E1070" s="10">
        <v>103</v>
      </c>
      <c r="F1070" s="10">
        <v>49</v>
      </c>
      <c r="G1070" s="10">
        <v>32</v>
      </c>
      <c r="H1070" s="10">
        <v>27</v>
      </c>
      <c r="I1070" s="10">
        <v>38</v>
      </c>
      <c r="J1070" s="10"/>
      <c r="K1070" s="343"/>
      <c r="L1070" s="344"/>
      <c r="M1070" s="10">
        <v>14557.38</v>
      </c>
      <c r="N1070" s="247">
        <v>7875.75</v>
      </c>
      <c r="O1070" s="10">
        <v>5052.26</v>
      </c>
      <c r="P1070" s="10">
        <v>3671.27</v>
      </c>
      <c r="Q1070" s="10">
        <v>13772.99</v>
      </c>
      <c r="R1070" s="10"/>
      <c r="S1070" s="343"/>
      <c r="T1070" s="344"/>
      <c r="U1070" s="10">
        <v>127</v>
      </c>
      <c r="V1070" s="10">
        <v>69</v>
      </c>
      <c r="W1070" s="10">
        <v>45</v>
      </c>
      <c r="X1070" s="10">
        <v>32</v>
      </c>
      <c r="Y1070" s="10">
        <v>111</v>
      </c>
      <c r="Z1070" s="10"/>
      <c r="AA1070" s="208"/>
      <c r="AB1070" s="10" t="s">
        <v>157</v>
      </c>
      <c r="AC1070" s="10"/>
      <c r="AD1070" s="253">
        <v>8210</v>
      </c>
      <c r="AE1070" s="220">
        <v>20</v>
      </c>
      <c r="AF1070" s="220">
        <v>3</v>
      </c>
      <c r="AG1070" s="220">
        <v>4</v>
      </c>
      <c r="AH1070" s="220">
        <v>2</v>
      </c>
      <c r="AI1070" s="220">
        <v>1</v>
      </c>
      <c r="AJ1070" s="220"/>
      <c r="AK1070" s="343"/>
      <c r="AL1070" s="344"/>
      <c r="AM1070" s="220">
        <v>2952.63</v>
      </c>
      <c r="AN1070" s="220">
        <v>162.38999999999999</v>
      </c>
      <c r="AO1070" s="220">
        <v>187.88</v>
      </c>
      <c r="AP1070" s="220">
        <v>58.3</v>
      </c>
      <c r="AQ1070" s="220">
        <v>246.55</v>
      </c>
      <c r="AR1070" s="220"/>
      <c r="AS1070" s="343"/>
      <c r="AT1070" s="344"/>
      <c r="AU1070" s="220">
        <v>147.63149999999999</v>
      </c>
      <c r="AV1070" s="220">
        <v>9.5523529410000005</v>
      </c>
      <c r="AW1070" s="220">
        <v>23.484999999999999</v>
      </c>
      <c r="AX1070" s="220">
        <v>3.4294117649999998</v>
      </c>
      <c r="AY1070" s="220">
        <v>12.327500000000001</v>
      </c>
      <c r="AZ1070" s="220"/>
      <c r="BA1070" s="208"/>
    </row>
    <row r="1071" spans="1:53" x14ac:dyDescent="0.25">
      <c r="A1071" s="208"/>
      <c r="B1071" s="10" t="s">
        <v>135</v>
      </c>
      <c r="C1071" s="10"/>
      <c r="D1071" s="253">
        <v>8037</v>
      </c>
      <c r="E1071" s="10">
        <v>30</v>
      </c>
      <c r="F1071" s="10">
        <v>17</v>
      </c>
      <c r="G1071" s="10">
        <v>7</v>
      </c>
      <c r="H1071" s="10">
        <v>6</v>
      </c>
      <c r="I1071" s="10">
        <v>6</v>
      </c>
      <c r="J1071" s="10"/>
      <c r="K1071" s="343"/>
      <c r="L1071" s="344"/>
      <c r="M1071" s="10">
        <v>5126.8900000000003</v>
      </c>
      <c r="N1071" s="247">
        <v>3112.86</v>
      </c>
      <c r="O1071" s="10">
        <v>1166.8499999999999</v>
      </c>
      <c r="P1071" s="10">
        <v>1106.4000000000001</v>
      </c>
      <c r="Q1071" s="10">
        <v>1930.61</v>
      </c>
      <c r="R1071" s="10"/>
      <c r="S1071" s="343"/>
      <c r="T1071" s="344"/>
      <c r="U1071" s="10">
        <v>155</v>
      </c>
      <c r="V1071" s="10">
        <v>94</v>
      </c>
      <c r="W1071" s="10">
        <v>38</v>
      </c>
      <c r="X1071" s="10">
        <v>36</v>
      </c>
      <c r="Y1071" s="10">
        <v>59</v>
      </c>
      <c r="Z1071" s="10"/>
      <c r="AA1071" s="208"/>
      <c r="AB1071" s="10" t="s">
        <v>162</v>
      </c>
      <c r="AC1071" s="10"/>
      <c r="AD1071" s="253">
        <v>8204</v>
      </c>
      <c r="AE1071" s="220">
        <v>149</v>
      </c>
      <c r="AF1071" s="220">
        <v>63</v>
      </c>
      <c r="AG1071" s="220">
        <v>35</v>
      </c>
      <c r="AH1071" s="220">
        <v>22</v>
      </c>
      <c r="AI1071" s="220">
        <v>14</v>
      </c>
      <c r="AJ1071" s="220"/>
      <c r="AK1071" s="343"/>
      <c r="AL1071" s="344"/>
      <c r="AM1071" s="220">
        <v>29767.73</v>
      </c>
      <c r="AN1071" s="220">
        <v>14160.74</v>
      </c>
      <c r="AO1071" s="220">
        <v>4280.33</v>
      </c>
      <c r="AP1071" s="220">
        <v>1949.59</v>
      </c>
      <c r="AQ1071" s="220">
        <v>7111.66</v>
      </c>
      <c r="AR1071" s="220"/>
      <c r="AS1071" s="343"/>
      <c r="AT1071" s="344"/>
      <c r="AU1071" s="220">
        <v>194.56032680000001</v>
      </c>
      <c r="AV1071" s="220">
        <v>95.038523490000003</v>
      </c>
      <c r="AW1071" s="220">
        <v>30.143169010000001</v>
      </c>
      <c r="AX1071" s="220">
        <v>13.6334965</v>
      </c>
      <c r="AY1071" s="220">
        <v>49.045931029999998</v>
      </c>
      <c r="AZ1071" s="220"/>
      <c r="BA1071" s="208"/>
    </row>
    <row r="1072" spans="1:53" x14ac:dyDescent="0.25">
      <c r="A1072" s="208"/>
      <c r="B1072" s="10" t="s">
        <v>138</v>
      </c>
      <c r="C1072" s="10"/>
      <c r="D1072" s="253">
        <v>8008</v>
      </c>
      <c r="E1072" s="10">
        <v>53</v>
      </c>
      <c r="F1072" s="10">
        <v>30</v>
      </c>
      <c r="G1072" s="10">
        <v>19</v>
      </c>
      <c r="H1072" s="10">
        <v>14</v>
      </c>
      <c r="I1072" s="10">
        <v>9</v>
      </c>
      <c r="J1072" s="10"/>
      <c r="K1072" s="343"/>
      <c r="L1072" s="344"/>
      <c r="M1072" s="10">
        <v>3273.91</v>
      </c>
      <c r="N1072" s="247">
        <v>1663.9</v>
      </c>
      <c r="O1072" s="10">
        <v>1005.71</v>
      </c>
      <c r="P1072" s="10">
        <v>668.77</v>
      </c>
      <c r="Q1072" s="10">
        <v>1418.17</v>
      </c>
      <c r="R1072" s="10"/>
      <c r="S1072" s="343"/>
      <c r="T1072" s="344"/>
      <c r="U1072" s="10">
        <v>60</v>
      </c>
      <c r="V1072" s="10">
        <v>33</v>
      </c>
      <c r="W1072" s="10">
        <v>19</v>
      </c>
      <c r="X1072" s="10">
        <v>13</v>
      </c>
      <c r="Y1072" s="10">
        <v>27</v>
      </c>
      <c r="Z1072" s="10"/>
      <c r="AA1072" s="208"/>
      <c r="AB1072" s="10" t="s">
        <v>162</v>
      </c>
      <c r="AC1072" s="10"/>
      <c r="AD1072" s="253">
        <v>8260</v>
      </c>
      <c r="AE1072" s="220">
        <v>2</v>
      </c>
      <c r="AF1072" s="220"/>
      <c r="AG1072" s="220"/>
      <c r="AH1072" s="220"/>
      <c r="AI1072" s="220"/>
      <c r="AJ1072" s="220"/>
      <c r="AK1072" s="343"/>
      <c r="AL1072" s="344"/>
      <c r="AM1072" s="220">
        <v>94.05</v>
      </c>
      <c r="AN1072" s="220">
        <v>0</v>
      </c>
      <c r="AO1072" s="220">
        <v>0</v>
      </c>
      <c r="AP1072" s="220">
        <v>0</v>
      </c>
      <c r="AQ1072" s="220">
        <v>0</v>
      </c>
      <c r="AR1072" s="220"/>
      <c r="AS1072" s="343"/>
      <c r="AT1072" s="344"/>
      <c r="AU1072" s="220">
        <v>47.024999999999999</v>
      </c>
      <c r="AV1072" s="220">
        <v>0</v>
      </c>
      <c r="AW1072" s="220">
        <v>0</v>
      </c>
      <c r="AX1072" s="220">
        <v>0</v>
      </c>
      <c r="AY1072" s="220">
        <v>0</v>
      </c>
      <c r="AZ1072" s="220"/>
      <c r="BA1072" s="208"/>
    </row>
    <row r="1073" spans="1:53" x14ac:dyDescent="0.25">
      <c r="A1073" s="208"/>
      <c r="B1073" s="10" t="s">
        <v>139</v>
      </c>
      <c r="C1073" s="10"/>
      <c r="D1073" s="253">
        <v>8014</v>
      </c>
      <c r="E1073" s="10">
        <v>41</v>
      </c>
      <c r="F1073" s="10">
        <v>30</v>
      </c>
      <c r="G1073" s="10">
        <v>25</v>
      </c>
      <c r="H1073" s="10">
        <v>18</v>
      </c>
      <c r="I1073" s="10">
        <v>18</v>
      </c>
      <c r="J1073" s="10"/>
      <c r="K1073" s="343"/>
      <c r="L1073" s="344"/>
      <c r="M1073" s="10">
        <v>6641.28</v>
      </c>
      <c r="N1073" s="247">
        <v>5262.97</v>
      </c>
      <c r="O1073" s="10">
        <v>3522.95</v>
      </c>
      <c r="P1073" s="10">
        <v>1771.66</v>
      </c>
      <c r="Q1073" s="10">
        <v>7597.94</v>
      </c>
      <c r="R1073" s="10"/>
      <c r="S1073" s="343"/>
      <c r="T1073" s="344"/>
      <c r="U1073" s="10">
        <v>148</v>
      </c>
      <c r="V1073" s="10">
        <v>120</v>
      </c>
      <c r="W1073" s="10">
        <v>84</v>
      </c>
      <c r="X1073" s="10">
        <v>43</v>
      </c>
      <c r="Y1073" s="10">
        <v>181</v>
      </c>
      <c r="Z1073" s="10"/>
      <c r="AA1073" s="208"/>
      <c r="AB1073" s="10" t="s">
        <v>168</v>
      </c>
      <c r="AC1073" s="10"/>
      <c r="AD1073" s="253">
        <v>8210</v>
      </c>
      <c r="AE1073" s="220">
        <v>116</v>
      </c>
      <c r="AF1073" s="220">
        <v>37</v>
      </c>
      <c r="AG1073" s="220">
        <v>22</v>
      </c>
      <c r="AH1073" s="220">
        <v>13</v>
      </c>
      <c r="AI1073" s="220">
        <v>14</v>
      </c>
      <c r="AJ1073" s="220"/>
      <c r="AK1073" s="343"/>
      <c r="AL1073" s="344"/>
      <c r="AM1073" s="220">
        <v>67441.38</v>
      </c>
      <c r="AN1073" s="220">
        <v>7360.98</v>
      </c>
      <c r="AO1073" s="220">
        <v>1174.53</v>
      </c>
      <c r="AP1073" s="220">
        <v>548.54</v>
      </c>
      <c r="AQ1073" s="220">
        <v>5538.38</v>
      </c>
      <c r="AR1073" s="220"/>
      <c r="AS1073" s="343"/>
      <c r="AT1073" s="344"/>
      <c r="AU1073" s="220">
        <v>571.53711859999999</v>
      </c>
      <c r="AV1073" s="220">
        <v>65.723035710000005</v>
      </c>
      <c r="AW1073" s="220">
        <v>14.500370370000001</v>
      </c>
      <c r="AX1073" s="220">
        <v>5.1265420559999999</v>
      </c>
      <c r="AY1073" s="220">
        <v>47.744655170000001</v>
      </c>
      <c r="AZ1073" s="220"/>
      <c r="BA1073" s="208"/>
    </row>
    <row r="1074" spans="1:53" x14ac:dyDescent="0.25">
      <c r="A1074" s="208"/>
      <c r="B1074" s="10" t="s">
        <v>141</v>
      </c>
      <c r="C1074" s="10"/>
      <c r="D1074" s="253">
        <v>8302</v>
      </c>
      <c r="E1074" s="10">
        <v>3541</v>
      </c>
      <c r="F1074" s="10">
        <v>2066</v>
      </c>
      <c r="G1074" s="10">
        <v>1359</v>
      </c>
      <c r="H1074" s="10">
        <v>1087</v>
      </c>
      <c r="I1074" s="10">
        <v>1496</v>
      </c>
      <c r="J1074" s="10"/>
      <c r="K1074" s="343"/>
      <c r="L1074" s="344"/>
      <c r="M1074" s="10">
        <v>561227.96</v>
      </c>
      <c r="N1074" s="247">
        <v>306766.65999999997</v>
      </c>
      <c r="O1074" s="10">
        <v>171206.36</v>
      </c>
      <c r="P1074" s="10">
        <v>132760.81</v>
      </c>
      <c r="Q1074" s="10">
        <v>453206.86</v>
      </c>
      <c r="R1074" s="10"/>
      <c r="S1074" s="343"/>
      <c r="T1074" s="344"/>
      <c r="U1074" s="10">
        <v>140</v>
      </c>
      <c r="V1074" s="10">
        <v>80</v>
      </c>
      <c r="W1074" s="10">
        <v>50</v>
      </c>
      <c r="X1074" s="10">
        <v>35</v>
      </c>
      <c r="Y1074" s="10">
        <v>108</v>
      </c>
      <c r="Z1074" s="10"/>
      <c r="AA1074" s="208"/>
      <c r="AB1074" s="10" t="s">
        <v>169</v>
      </c>
      <c r="AC1074" s="10"/>
      <c r="AD1074" s="253">
        <v>8212</v>
      </c>
      <c r="AE1074" s="220">
        <v>3</v>
      </c>
      <c r="AF1074" s="220">
        <v>2</v>
      </c>
      <c r="AG1074" s="220"/>
      <c r="AH1074" s="220"/>
      <c r="AI1074" s="220"/>
      <c r="AJ1074" s="220"/>
      <c r="AK1074" s="343"/>
      <c r="AL1074" s="344"/>
      <c r="AM1074" s="220">
        <v>155.66999999999999</v>
      </c>
      <c r="AN1074" s="220">
        <v>19.37</v>
      </c>
      <c r="AO1074" s="220">
        <v>0</v>
      </c>
      <c r="AP1074" s="220">
        <v>0</v>
      </c>
      <c r="AQ1074" s="220">
        <v>0</v>
      </c>
      <c r="AR1074" s="220"/>
      <c r="AS1074" s="343"/>
      <c r="AT1074" s="344"/>
      <c r="AU1074" s="220">
        <v>51.89</v>
      </c>
      <c r="AV1074" s="220">
        <v>6.4566666670000004</v>
      </c>
      <c r="AW1074" s="220">
        <v>0</v>
      </c>
      <c r="AX1074" s="220">
        <v>0</v>
      </c>
      <c r="AY1074" s="220">
        <v>0</v>
      </c>
      <c r="AZ1074" s="220"/>
      <c r="BA1074" s="208"/>
    </row>
    <row r="1075" spans="1:53" x14ac:dyDescent="0.25">
      <c r="A1075" s="208"/>
      <c r="B1075" s="10" t="s">
        <v>141</v>
      </c>
      <c r="C1075" s="10"/>
      <c r="D1075" s="253">
        <v>8351</v>
      </c>
      <c r="E1075" s="10">
        <v>4</v>
      </c>
      <c r="F1075" s="10">
        <v>2</v>
      </c>
      <c r="G1075" s="10">
        <v>1</v>
      </c>
      <c r="H1075" s="10">
        <v>1</v>
      </c>
      <c r="I1075" s="10"/>
      <c r="J1075" s="10"/>
      <c r="K1075" s="343"/>
      <c r="L1075" s="344"/>
      <c r="M1075" s="10">
        <v>402.92</v>
      </c>
      <c r="N1075" s="247">
        <v>413.44</v>
      </c>
      <c r="O1075" s="10">
        <v>183</v>
      </c>
      <c r="P1075" s="10">
        <v>154.1</v>
      </c>
      <c r="Q1075" s="10">
        <v>0</v>
      </c>
      <c r="R1075" s="10"/>
      <c r="S1075" s="343"/>
      <c r="T1075" s="344"/>
      <c r="U1075" s="10">
        <v>81</v>
      </c>
      <c r="V1075" s="10">
        <v>103</v>
      </c>
      <c r="W1075" s="10">
        <v>37</v>
      </c>
      <c r="X1075" s="10">
        <v>31</v>
      </c>
      <c r="Y1075" s="10">
        <v>0</v>
      </c>
      <c r="Z1075" s="10"/>
      <c r="AA1075" s="208"/>
      <c r="AB1075" s="10" t="s">
        <v>170</v>
      </c>
      <c r="AC1075" s="10"/>
      <c r="AD1075" s="253">
        <v>8232</v>
      </c>
      <c r="AE1075" s="220">
        <v>6</v>
      </c>
      <c r="AF1075" s="220">
        <v>2</v>
      </c>
      <c r="AG1075" s="220"/>
      <c r="AH1075" s="220"/>
      <c r="AI1075" s="220">
        <v>1</v>
      </c>
      <c r="AJ1075" s="220"/>
      <c r="AK1075" s="343"/>
      <c r="AL1075" s="344"/>
      <c r="AM1075" s="220">
        <v>1797.56</v>
      </c>
      <c r="AN1075" s="220">
        <v>1420.99</v>
      </c>
      <c r="AO1075" s="220">
        <v>0</v>
      </c>
      <c r="AP1075" s="220">
        <v>0</v>
      </c>
      <c r="AQ1075" s="220">
        <v>1678.42</v>
      </c>
      <c r="AR1075" s="220"/>
      <c r="AS1075" s="343"/>
      <c r="AT1075" s="344"/>
      <c r="AU1075" s="220">
        <v>256.79428569999999</v>
      </c>
      <c r="AV1075" s="220">
        <v>202.9985714</v>
      </c>
      <c r="AW1075" s="220">
        <v>0</v>
      </c>
      <c r="AX1075" s="220">
        <v>0</v>
      </c>
      <c r="AY1075" s="220">
        <v>279.7366667</v>
      </c>
      <c r="AZ1075" s="220"/>
      <c r="BA1075" s="208"/>
    </row>
    <row r="1076" spans="1:53" x14ac:dyDescent="0.25">
      <c r="A1076" s="208"/>
      <c r="B1076" s="10" t="s">
        <v>143</v>
      </c>
      <c r="C1076" s="10"/>
      <c r="D1076" s="253">
        <v>8203</v>
      </c>
      <c r="E1076" s="10">
        <v>983</v>
      </c>
      <c r="F1076" s="10">
        <v>359</v>
      </c>
      <c r="G1076" s="10">
        <v>229</v>
      </c>
      <c r="H1076" s="10">
        <v>180</v>
      </c>
      <c r="I1076" s="10">
        <v>210</v>
      </c>
      <c r="J1076" s="10"/>
      <c r="K1076" s="343"/>
      <c r="L1076" s="344"/>
      <c r="M1076" s="10">
        <v>129160.24</v>
      </c>
      <c r="N1076" s="247">
        <v>39166.49</v>
      </c>
      <c r="O1076" s="10">
        <v>26018.03</v>
      </c>
      <c r="P1076" s="10">
        <v>13118.54</v>
      </c>
      <c r="Q1076" s="10">
        <v>52511.79</v>
      </c>
      <c r="R1076" s="10"/>
      <c r="S1076" s="343"/>
      <c r="T1076" s="344"/>
      <c r="U1076" s="10">
        <v>123</v>
      </c>
      <c r="V1076" s="10">
        <v>46</v>
      </c>
      <c r="W1076" s="10">
        <v>30</v>
      </c>
      <c r="X1076" s="10">
        <v>13</v>
      </c>
      <c r="Y1076" s="10">
        <v>52</v>
      </c>
      <c r="Z1076" s="10"/>
      <c r="AA1076" s="208"/>
      <c r="AB1076" s="10" t="s">
        <v>170</v>
      </c>
      <c r="AC1076" s="10"/>
      <c r="AD1076" s="253">
        <v>8234</v>
      </c>
      <c r="AE1076" s="220">
        <v>22</v>
      </c>
      <c r="AF1076" s="220">
        <v>11</v>
      </c>
      <c r="AG1076" s="220">
        <v>6</v>
      </c>
      <c r="AH1076" s="220">
        <v>3</v>
      </c>
      <c r="AI1076" s="220">
        <v>4</v>
      </c>
      <c r="AJ1076" s="220"/>
      <c r="AK1076" s="343"/>
      <c r="AL1076" s="344"/>
      <c r="AM1076" s="220">
        <v>6547.23</v>
      </c>
      <c r="AN1076" s="220">
        <v>1703.79</v>
      </c>
      <c r="AO1076" s="220">
        <v>556.45000000000005</v>
      </c>
      <c r="AP1076" s="220">
        <v>188.66</v>
      </c>
      <c r="AQ1076" s="220">
        <v>785.32</v>
      </c>
      <c r="AR1076" s="220"/>
      <c r="AS1076" s="343"/>
      <c r="AT1076" s="344"/>
      <c r="AU1076" s="220">
        <v>284.66217390000003</v>
      </c>
      <c r="AV1076" s="220">
        <v>74.077826090000002</v>
      </c>
      <c r="AW1076" s="220">
        <v>25.293181820000001</v>
      </c>
      <c r="AX1076" s="220">
        <v>8.5754545449999995</v>
      </c>
      <c r="AY1076" s="220">
        <v>35.696363640000001</v>
      </c>
      <c r="AZ1076" s="220"/>
      <c r="BA1076" s="208"/>
    </row>
    <row r="1077" spans="1:53" x14ac:dyDescent="0.25">
      <c r="A1077" s="208"/>
      <c r="B1077" s="10" t="s">
        <v>147</v>
      </c>
      <c r="C1077" s="10"/>
      <c r="D1077" s="253">
        <v>8005</v>
      </c>
      <c r="E1077" s="10">
        <v>1</v>
      </c>
      <c r="F1077" s="10"/>
      <c r="G1077" s="10"/>
      <c r="H1077" s="10"/>
      <c r="I1077" s="10"/>
      <c r="J1077" s="10"/>
      <c r="K1077" s="343"/>
      <c r="L1077" s="344"/>
      <c r="M1077" s="10">
        <v>200.94</v>
      </c>
      <c r="N1077" s="247">
        <v>0</v>
      </c>
      <c r="O1077" s="10">
        <v>0</v>
      </c>
      <c r="P1077" s="10">
        <v>0</v>
      </c>
      <c r="Q1077" s="10">
        <v>0</v>
      </c>
      <c r="R1077" s="10"/>
      <c r="S1077" s="343"/>
      <c r="T1077" s="344"/>
      <c r="U1077" s="10">
        <v>201</v>
      </c>
      <c r="V1077" s="10">
        <v>0</v>
      </c>
      <c r="W1077" s="10">
        <v>0</v>
      </c>
      <c r="X1077" s="10">
        <v>0</v>
      </c>
      <c r="Y1077" s="10">
        <v>0</v>
      </c>
      <c r="Z1077" s="10"/>
      <c r="AA1077" s="208"/>
      <c r="AB1077" s="10" t="s">
        <v>171</v>
      </c>
      <c r="AC1077" s="10"/>
      <c r="AD1077" s="253">
        <v>8332</v>
      </c>
      <c r="AE1077" s="220">
        <v>6</v>
      </c>
      <c r="AF1077" s="220">
        <v>7</v>
      </c>
      <c r="AG1077" s="220">
        <v>7</v>
      </c>
      <c r="AH1077" s="220">
        <v>5</v>
      </c>
      <c r="AI1077" s="220">
        <v>3</v>
      </c>
      <c r="AJ1077" s="220"/>
      <c r="AK1077" s="343"/>
      <c r="AL1077" s="344"/>
      <c r="AM1077" s="220">
        <v>201.16</v>
      </c>
      <c r="AN1077" s="220">
        <v>902.15</v>
      </c>
      <c r="AO1077" s="220">
        <v>746.1</v>
      </c>
      <c r="AP1077" s="220">
        <v>74.63</v>
      </c>
      <c r="AQ1077" s="220">
        <v>299.14999999999998</v>
      </c>
      <c r="AR1077" s="220"/>
      <c r="AS1077" s="343"/>
      <c r="AT1077" s="344"/>
      <c r="AU1077" s="220">
        <v>28.737142859999999</v>
      </c>
      <c r="AV1077" s="220">
        <v>112.76875</v>
      </c>
      <c r="AW1077" s="220">
        <v>93.262500000000003</v>
      </c>
      <c r="AX1077" s="220">
        <v>9.3287499999999994</v>
      </c>
      <c r="AY1077" s="220">
        <v>37.393749999999997</v>
      </c>
      <c r="AZ1077" s="220"/>
      <c r="BA1077" s="208"/>
    </row>
    <row r="1078" spans="1:53" x14ac:dyDescent="0.25">
      <c r="A1078" s="208"/>
      <c r="B1078" s="10" t="s">
        <v>148</v>
      </c>
      <c r="C1078" s="10"/>
      <c r="D1078" s="253">
        <v>8302</v>
      </c>
      <c r="E1078" s="10">
        <v>1</v>
      </c>
      <c r="F1078" s="10">
        <v>1</v>
      </c>
      <c r="G1078" s="10">
        <v>1</v>
      </c>
      <c r="H1078" s="10">
        <v>1</v>
      </c>
      <c r="I1078" s="10">
        <v>1</v>
      </c>
      <c r="J1078" s="10"/>
      <c r="K1078" s="343"/>
      <c r="L1078" s="344"/>
      <c r="M1078" s="10">
        <v>117.96</v>
      </c>
      <c r="N1078" s="247">
        <v>142.1</v>
      </c>
      <c r="O1078" s="10">
        <v>130.72999999999999</v>
      </c>
      <c r="P1078" s="10">
        <v>137.77000000000001</v>
      </c>
      <c r="Q1078" s="10">
        <v>371.35</v>
      </c>
      <c r="R1078" s="10"/>
      <c r="S1078" s="343"/>
      <c r="T1078" s="344"/>
      <c r="U1078" s="10">
        <v>118</v>
      </c>
      <c r="V1078" s="10">
        <v>142</v>
      </c>
      <c r="W1078" s="10">
        <v>131</v>
      </c>
      <c r="X1078" s="10">
        <v>138</v>
      </c>
      <c r="Y1078" s="10">
        <v>371</v>
      </c>
      <c r="Z1078" s="10"/>
      <c r="AA1078" s="208"/>
      <c r="AB1078" s="10" t="s">
        <v>173</v>
      </c>
      <c r="AC1078" s="10"/>
      <c r="AD1078" s="253">
        <v>8069</v>
      </c>
      <c r="AE1078" s="220">
        <v>68</v>
      </c>
      <c r="AF1078" s="220">
        <v>16</v>
      </c>
      <c r="AG1078" s="220">
        <v>15</v>
      </c>
      <c r="AH1078" s="220">
        <v>11</v>
      </c>
      <c r="AI1078" s="220">
        <v>11</v>
      </c>
      <c r="AJ1078" s="220"/>
      <c r="AK1078" s="343"/>
      <c r="AL1078" s="344"/>
      <c r="AM1078" s="220">
        <v>16465.37</v>
      </c>
      <c r="AN1078" s="220">
        <v>5233.04</v>
      </c>
      <c r="AO1078" s="220">
        <v>3961.32</v>
      </c>
      <c r="AP1078" s="220">
        <v>3314.93</v>
      </c>
      <c r="AQ1078" s="220">
        <v>6551.37</v>
      </c>
      <c r="AR1078" s="220"/>
      <c r="AS1078" s="343"/>
      <c r="AT1078" s="344"/>
      <c r="AU1078" s="220">
        <v>242.13779410000001</v>
      </c>
      <c r="AV1078" s="220">
        <v>80.508307689999995</v>
      </c>
      <c r="AW1078" s="220">
        <v>60.943384620000003</v>
      </c>
      <c r="AX1078" s="220">
        <v>53.466612900000001</v>
      </c>
      <c r="AY1078" s="220">
        <v>99.26318182</v>
      </c>
      <c r="AZ1078" s="220"/>
      <c r="BA1078" s="208"/>
    </row>
    <row r="1079" spans="1:53" x14ac:dyDescent="0.25">
      <c r="A1079" s="208"/>
      <c r="B1079" s="10" t="s">
        <v>149</v>
      </c>
      <c r="C1079" s="10"/>
      <c r="D1079" s="253">
        <v>8310</v>
      </c>
      <c r="E1079" s="10">
        <v>205</v>
      </c>
      <c r="F1079" s="10">
        <v>103</v>
      </c>
      <c r="G1079" s="10">
        <v>74</v>
      </c>
      <c r="H1079" s="10">
        <v>48</v>
      </c>
      <c r="I1079" s="10">
        <v>63</v>
      </c>
      <c r="J1079" s="10"/>
      <c r="K1079" s="343"/>
      <c r="L1079" s="344"/>
      <c r="M1079" s="10">
        <v>34450.769999999997</v>
      </c>
      <c r="N1079" s="247">
        <v>17087.32</v>
      </c>
      <c r="O1079" s="10">
        <v>9307.4500000000007</v>
      </c>
      <c r="P1079" s="10">
        <v>5829.66</v>
      </c>
      <c r="Q1079" s="10">
        <v>20261.68</v>
      </c>
      <c r="R1079" s="10"/>
      <c r="S1079" s="343"/>
      <c r="T1079" s="344"/>
      <c r="U1079" s="10">
        <v>153</v>
      </c>
      <c r="V1079" s="10">
        <v>76</v>
      </c>
      <c r="W1079" s="10">
        <v>43</v>
      </c>
      <c r="X1079" s="10">
        <v>27</v>
      </c>
      <c r="Y1079" s="10">
        <v>86</v>
      </c>
      <c r="Z1079" s="10"/>
      <c r="AA1079" s="208"/>
      <c r="AB1079" s="10" t="s">
        <v>175</v>
      </c>
      <c r="AC1079" s="10"/>
      <c r="AD1079" s="253">
        <v>8094</v>
      </c>
      <c r="AE1079" s="220">
        <v>13</v>
      </c>
      <c r="AF1079" s="220">
        <v>6</v>
      </c>
      <c r="AG1079" s="220">
        <v>3</v>
      </c>
      <c r="AH1079" s="220">
        <v>3</v>
      </c>
      <c r="AI1079" s="220">
        <v>2</v>
      </c>
      <c r="AJ1079" s="220"/>
      <c r="AK1079" s="343"/>
      <c r="AL1079" s="344"/>
      <c r="AM1079" s="220">
        <v>6180.08</v>
      </c>
      <c r="AN1079" s="220">
        <v>499.66</v>
      </c>
      <c r="AO1079" s="220">
        <v>133.9</v>
      </c>
      <c r="AP1079" s="220">
        <v>706.42</v>
      </c>
      <c r="AQ1079" s="220">
        <v>307.05</v>
      </c>
      <c r="AR1079" s="220"/>
      <c r="AS1079" s="343"/>
      <c r="AT1079" s="344"/>
      <c r="AU1079" s="220">
        <v>441.43428569999998</v>
      </c>
      <c r="AV1079" s="220">
        <v>35.69</v>
      </c>
      <c r="AW1079" s="220">
        <v>9.5642857140000004</v>
      </c>
      <c r="AX1079" s="220">
        <v>50.458571429999999</v>
      </c>
      <c r="AY1079" s="220">
        <v>21.932142859999999</v>
      </c>
      <c r="AZ1079" s="220"/>
      <c r="BA1079" s="208"/>
    </row>
    <row r="1080" spans="1:53" x14ac:dyDescent="0.25">
      <c r="A1080" s="208"/>
      <c r="B1080" s="10" t="s">
        <v>149</v>
      </c>
      <c r="C1080" s="10"/>
      <c r="D1080" s="253">
        <v>8341</v>
      </c>
      <c r="E1080" s="10">
        <v>1</v>
      </c>
      <c r="F1080" s="10"/>
      <c r="G1080" s="10"/>
      <c r="H1080" s="10"/>
      <c r="I1080" s="10"/>
      <c r="J1080" s="10"/>
      <c r="K1080" s="343"/>
      <c r="L1080" s="344"/>
      <c r="M1080" s="10">
        <v>128</v>
      </c>
      <c r="N1080" s="247">
        <v>0</v>
      </c>
      <c r="O1080" s="10">
        <v>0</v>
      </c>
      <c r="P1080" s="10">
        <v>0</v>
      </c>
      <c r="Q1080" s="10">
        <v>0</v>
      </c>
      <c r="R1080" s="10"/>
      <c r="S1080" s="343"/>
      <c r="T1080" s="344"/>
      <c r="U1080" s="10">
        <v>128</v>
      </c>
      <c r="V1080" s="10">
        <v>0</v>
      </c>
      <c r="W1080" s="10">
        <v>0</v>
      </c>
      <c r="X1080" s="10">
        <v>0</v>
      </c>
      <c r="Y1080" s="10">
        <v>0</v>
      </c>
      <c r="Z1080" s="10"/>
      <c r="AA1080" s="208"/>
      <c r="AB1080" s="10" t="s">
        <v>178</v>
      </c>
      <c r="AC1080" s="10"/>
      <c r="AD1080" s="253">
        <v>8009</v>
      </c>
      <c r="AE1080" s="220"/>
      <c r="AF1080" s="220">
        <v>1</v>
      </c>
      <c r="AG1080" s="220"/>
      <c r="AH1080" s="220"/>
      <c r="AI1080" s="220">
        <v>1</v>
      </c>
      <c r="AJ1080" s="220"/>
      <c r="AK1080" s="343"/>
      <c r="AL1080" s="344"/>
      <c r="AM1080" s="220">
        <v>0</v>
      </c>
      <c r="AN1080" s="220">
        <v>150</v>
      </c>
      <c r="AO1080" s="220">
        <v>0</v>
      </c>
      <c r="AP1080" s="220">
        <v>0</v>
      </c>
      <c r="AQ1080" s="220">
        <v>1325.84</v>
      </c>
      <c r="AR1080" s="220"/>
      <c r="AS1080" s="343"/>
      <c r="AT1080" s="344"/>
      <c r="AU1080" s="220">
        <v>0</v>
      </c>
      <c r="AV1080" s="220">
        <v>150</v>
      </c>
      <c r="AW1080" s="220">
        <v>0</v>
      </c>
      <c r="AX1080" s="220">
        <v>0</v>
      </c>
      <c r="AY1080" s="220">
        <v>1325.84</v>
      </c>
      <c r="AZ1080" s="220"/>
      <c r="BA1080" s="208"/>
    </row>
    <row r="1081" spans="1:53" x14ac:dyDescent="0.25">
      <c r="A1081" s="208"/>
      <c r="B1081" s="10" t="s">
        <v>149</v>
      </c>
      <c r="C1081" s="10"/>
      <c r="D1081" s="253">
        <v>8350</v>
      </c>
      <c r="E1081" s="10">
        <v>1</v>
      </c>
      <c r="F1081" s="10"/>
      <c r="G1081" s="10"/>
      <c r="H1081" s="10"/>
      <c r="I1081" s="10"/>
      <c r="J1081" s="10"/>
      <c r="K1081" s="343"/>
      <c r="L1081" s="344"/>
      <c r="M1081" s="10">
        <v>59.54</v>
      </c>
      <c r="N1081" s="247">
        <v>0</v>
      </c>
      <c r="O1081" s="10">
        <v>0</v>
      </c>
      <c r="P1081" s="10">
        <v>0</v>
      </c>
      <c r="Q1081" s="10">
        <v>0</v>
      </c>
      <c r="R1081" s="10"/>
      <c r="S1081" s="343"/>
      <c r="T1081" s="344"/>
      <c r="U1081" s="10">
        <v>60</v>
      </c>
      <c r="V1081" s="10">
        <v>0</v>
      </c>
      <c r="W1081" s="10">
        <v>0</v>
      </c>
      <c r="X1081" s="10">
        <v>0</v>
      </c>
      <c r="Y1081" s="10">
        <v>0</v>
      </c>
      <c r="Z1081" s="10"/>
      <c r="AA1081" s="208"/>
      <c r="AB1081" s="10" t="s">
        <v>178</v>
      </c>
      <c r="AC1081" s="10"/>
      <c r="AD1081" s="253">
        <v>8018</v>
      </c>
      <c r="AE1081" s="220">
        <v>33</v>
      </c>
      <c r="AF1081" s="220">
        <v>17</v>
      </c>
      <c r="AG1081" s="220">
        <v>11</v>
      </c>
      <c r="AH1081" s="220">
        <v>11</v>
      </c>
      <c r="AI1081" s="220">
        <v>10</v>
      </c>
      <c r="AJ1081" s="220"/>
      <c r="AK1081" s="343"/>
      <c r="AL1081" s="344"/>
      <c r="AM1081" s="220">
        <v>21092.32</v>
      </c>
      <c r="AN1081" s="220">
        <v>3241.7</v>
      </c>
      <c r="AO1081" s="220">
        <v>903.34</v>
      </c>
      <c r="AP1081" s="220">
        <v>928.59</v>
      </c>
      <c r="AQ1081" s="220">
        <v>3215.96</v>
      </c>
      <c r="AR1081" s="220"/>
      <c r="AS1081" s="343"/>
      <c r="AT1081" s="344"/>
      <c r="AU1081" s="220">
        <v>620.36235290000002</v>
      </c>
      <c r="AV1081" s="220">
        <v>104.5709677</v>
      </c>
      <c r="AW1081" s="220">
        <v>27.37393939</v>
      </c>
      <c r="AX1081" s="220">
        <v>28.13909091</v>
      </c>
      <c r="AY1081" s="220">
        <v>97.453333330000007</v>
      </c>
      <c r="AZ1081" s="220"/>
      <c r="BA1081" s="208"/>
    </row>
    <row r="1082" spans="1:53" x14ac:dyDescent="0.25">
      <c r="A1082" s="208"/>
      <c r="B1082" s="10" t="s">
        <v>155</v>
      </c>
      <c r="C1082" s="10"/>
      <c r="D1082" s="253">
        <v>8310</v>
      </c>
      <c r="E1082" s="10">
        <v>12</v>
      </c>
      <c r="F1082" s="10">
        <v>7</v>
      </c>
      <c r="G1082" s="10">
        <v>5</v>
      </c>
      <c r="H1082" s="10">
        <v>5</v>
      </c>
      <c r="I1082" s="10">
        <v>6</v>
      </c>
      <c r="J1082" s="10"/>
      <c r="K1082" s="343"/>
      <c r="L1082" s="344"/>
      <c r="M1082" s="10">
        <v>1863.62</v>
      </c>
      <c r="N1082" s="247">
        <v>1033.6500000000001</v>
      </c>
      <c r="O1082" s="10">
        <v>687.48</v>
      </c>
      <c r="P1082" s="10">
        <v>492.37</v>
      </c>
      <c r="Q1082" s="10">
        <v>995.67</v>
      </c>
      <c r="R1082" s="10"/>
      <c r="S1082" s="343"/>
      <c r="T1082" s="344"/>
      <c r="U1082" s="10">
        <v>143</v>
      </c>
      <c r="V1082" s="10">
        <v>86</v>
      </c>
      <c r="W1082" s="10">
        <v>57</v>
      </c>
      <c r="X1082" s="10">
        <v>38</v>
      </c>
      <c r="Y1082" s="10">
        <v>71</v>
      </c>
      <c r="Z1082" s="10"/>
      <c r="AA1082" s="208"/>
      <c r="AB1082" s="10" t="s">
        <v>180</v>
      </c>
      <c r="AC1082" s="10"/>
      <c r="AD1082" s="253">
        <v>8092</v>
      </c>
      <c r="AE1082" s="220">
        <v>5</v>
      </c>
      <c r="AF1082" s="220">
        <v>2</v>
      </c>
      <c r="AG1082" s="220"/>
      <c r="AH1082" s="220"/>
      <c r="AI1082" s="220"/>
      <c r="AJ1082" s="220"/>
      <c r="AK1082" s="343"/>
      <c r="AL1082" s="344"/>
      <c r="AM1082" s="220">
        <v>315.54000000000002</v>
      </c>
      <c r="AN1082" s="220">
        <v>45.79</v>
      </c>
      <c r="AO1082" s="220">
        <v>0</v>
      </c>
      <c r="AP1082" s="220">
        <v>0</v>
      </c>
      <c r="AQ1082" s="220">
        <v>0</v>
      </c>
      <c r="AR1082" s="220"/>
      <c r="AS1082" s="343"/>
      <c r="AT1082" s="344"/>
      <c r="AU1082" s="220">
        <v>63.107999999999997</v>
      </c>
      <c r="AV1082" s="220">
        <v>9.1579999999999995</v>
      </c>
      <c r="AW1082" s="220">
        <v>0</v>
      </c>
      <c r="AX1082" s="220">
        <v>0</v>
      </c>
      <c r="AY1082" s="220">
        <v>0</v>
      </c>
      <c r="AZ1082" s="220"/>
      <c r="BA1082" s="208"/>
    </row>
    <row r="1083" spans="1:53" x14ac:dyDescent="0.25">
      <c r="A1083" s="208"/>
      <c r="B1083" s="10" t="s">
        <v>157</v>
      </c>
      <c r="C1083" s="10"/>
      <c r="D1083" s="253">
        <v>8210</v>
      </c>
      <c r="E1083" s="10">
        <v>108</v>
      </c>
      <c r="F1083" s="10">
        <v>59</v>
      </c>
      <c r="G1083" s="10">
        <v>27</v>
      </c>
      <c r="H1083" s="10">
        <v>26</v>
      </c>
      <c r="I1083" s="10">
        <v>35</v>
      </c>
      <c r="J1083" s="10"/>
      <c r="K1083" s="343"/>
      <c r="L1083" s="344"/>
      <c r="M1083" s="10">
        <v>16711.64</v>
      </c>
      <c r="N1083" s="247">
        <v>7540.71</v>
      </c>
      <c r="O1083" s="10">
        <v>4083.92</v>
      </c>
      <c r="P1083" s="10">
        <v>3404.36</v>
      </c>
      <c r="Q1083" s="10">
        <v>6107.95</v>
      </c>
      <c r="R1083" s="10"/>
      <c r="S1083" s="343"/>
      <c r="T1083" s="344"/>
      <c r="U1083" s="10">
        <v>143</v>
      </c>
      <c r="V1083" s="10">
        <v>67</v>
      </c>
      <c r="W1083" s="10">
        <v>48</v>
      </c>
      <c r="X1083" s="10">
        <v>31</v>
      </c>
      <c r="Y1083" s="10">
        <v>52</v>
      </c>
      <c r="Z1083" s="10"/>
      <c r="AA1083" s="208"/>
      <c r="AB1083" s="10" t="s">
        <v>181</v>
      </c>
      <c r="AC1083" s="10"/>
      <c r="AD1083" s="253">
        <v>8311</v>
      </c>
      <c r="AE1083" s="220">
        <v>29</v>
      </c>
      <c r="AF1083" s="220">
        <v>15</v>
      </c>
      <c r="AG1083" s="220">
        <v>10</v>
      </c>
      <c r="AH1083" s="220">
        <v>14</v>
      </c>
      <c r="AI1083" s="220">
        <v>12</v>
      </c>
      <c r="AJ1083" s="220"/>
      <c r="AK1083" s="343"/>
      <c r="AL1083" s="344"/>
      <c r="AM1083" s="220">
        <v>3210.96</v>
      </c>
      <c r="AN1083" s="220">
        <v>307.75</v>
      </c>
      <c r="AO1083" s="220">
        <v>509.73</v>
      </c>
      <c r="AP1083" s="220">
        <v>295.01</v>
      </c>
      <c r="AQ1083" s="220">
        <v>1297.33</v>
      </c>
      <c r="AR1083" s="220"/>
      <c r="AS1083" s="343"/>
      <c r="AT1083" s="344"/>
      <c r="AU1083" s="220">
        <v>110.72275860000001</v>
      </c>
      <c r="AV1083" s="220">
        <v>12.31</v>
      </c>
      <c r="AW1083" s="220">
        <v>24.272857139999999</v>
      </c>
      <c r="AX1083" s="220">
        <v>10.926296300000001</v>
      </c>
      <c r="AY1083" s="220">
        <v>44.73551724</v>
      </c>
      <c r="AZ1083" s="220"/>
      <c r="BA1083" s="208"/>
    </row>
    <row r="1084" spans="1:53" x14ac:dyDescent="0.25">
      <c r="A1084" s="208"/>
      <c r="B1084" s="10" t="s">
        <v>162</v>
      </c>
      <c r="C1084" s="10"/>
      <c r="D1084" s="253">
        <v>8204</v>
      </c>
      <c r="E1084" s="10">
        <v>623</v>
      </c>
      <c r="F1084" s="10">
        <v>332</v>
      </c>
      <c r="G1084" s="10">
        <v>216</v>
      </c>
      <c r="H1084" s="10">
        <v>149</v>
      </c>
      <c r="I1084" s="10">
        <v>156</v>
      </c>
      <c r="J1084" s="10"/>
      <c r="K1084" s="343"/>
      <c r="L1084" s="344"/>
      <c r="M1084" s="10">
        <v>65510.01</v>
      </c>
      <c r="N1084" s="247">
        <v>37230.36</v>
      </c>
      <c r="O1084" s="10">
        <v>21845.919999999998</v>
      </c>
      <c r="P1084" s="10">
        <v>12642.06</v>
      </c>
      <c r="Q1084" s="10">
        <v>41207.74</v>
      </c>
      <c r="R1084" s="10"/>
      <c r="S1084" s="343"/>
      <c r="T1084" s="344"/>
      <c r="U1084" s="10">
        <v>92</v>
      </c>
      <c r="V1084" s="10">
        <v>54</v>
      </c>
      <c r="W1084" s="10">
        <v>33</v>
      </c>
      <c r="X1084" s="10">
        <v>19</v>
      </c>
      <c r="Y1084" s="10">
        <v>60</v>
      </c>
      <c r="Z1084" s="10"/>
      <c r="AA1084" s="208"/>
      <c r="AB1084" s="10" t="s">
        <v>186</v>
      </c>
      <c r="AC1084" s="10"/>
      <c r="AD1084" s="253">
        <v>8318</v>
      </c>
      <c r="AE1084" s="220">
        <v>13</v>
      </c>
      <c r="AF1084" s="220">
        <v>7</v>
      </c>
      <c r="AG1084" s="220">
        <v>3</v>
      </c>
      <c r="AH1084" s="220">
        <v>3</v>
      </c>
      <c r="AI1084" s="220">
        <v>3</v>
      </c>
      <c r="AJ1084" s="220"/>
      <c r="AK1084" s="343"/>
      <c r="AL1084" s="344"/>
      <c r="AM1084" s="220">
        <v>5291.24</v>
      </c>
      <c r="AN1084" s="220">
        <v>6119.26</v>
      </c>
      <c r="AO1084" s="220">
        <v>434.7</v>
      </c>
      <c r="AP1084" s="220">
        <v>282.57</v>
      </c>
      <c r="AQ1084" s="220">
        <v>741.2</v>
      </c>
      <c r="AR1084" s="220"/>
      <c r="AS1084" s="343"/>
      <c r="AT1084" s="344"/>
      <c r="AU1084" s="220">
        <v>407.0184615</v>
      </c>
      <c r="AV1084" s="220">
        <v>470.7123077</v>
      </c>
      <c r="AW1084" s="220">
        <v>62.1</v>
      </c>
      <c r="AX1084" s="220">
        <v>20.183571430000001</v>
      </c>
      <c r="AY1084" s="220">
        <v>52.942857140000001</v>
      </c>
      <c r="AZ1084" s="220"/>
      <c r="BA1084" s="208"/>
    </row>
    <row r="1085" spans="1:53" x14ac:dyDescent="0.25">
      <c r="A1085" s="208"/>
      <c r="B1085" s="10" t="s">
        <v>166</v>
      </c>
      <c r="C1085" s="10"/>
      <c r="D1085" s="253">
        <v>8204</v>
      </c>
      <c r="E1085" s="10">
        <v>1</v>
      </c>
      <c r="F1085" s="10"/>
      <c r="G1085" s="10"/>
      <c r="H1085" s="10"/>
      <c r="I1085" s="10"/>
      <c r="J1085" s="10"/>
      <c r="K1085" s="343"/>
      <c r="L1085" s="344"/>
      <c r="M1085" s="10">
        <v>4.96</v>
      </c>
      <c r="N1085" s="247">
        <v>0</v>
      </c>
      <c r="O1085" s="10">
        <v>0</v>
      </c>
      <c r="P1085" s="10">
        <v>0</v>
      </c>
      <c r="Q1085" s="10">
        <v>0</v>
      </c>
      <c r="R1085" s="10"/>
      <c r="S1085" s="343"/>
      <c r="T1085" s="344"/>
      <c r="U1085" s="10">
        <v>5</v>
      </c>
      <c r="V1085" s="10">
        <v>0</v>
      </c>
      <c r="W1085" s="10">
        <v>0</v>
      </c>
      <c r="X1085" s="10">
        <v>0</v>
      </c>
      <c r="Y1085" s="10">
        <v>0</v>
      </c>
      <c r="Z1085" s="10"/>
      <c r="AA1085" s="208"/>
      <c r="AB1085" s="10" t="s">
        <v>188</v>
      </c>
      <c r="AC1085" s="10"/>
      <c r="AD1085" s="253">
        <v>8019</v>
      </c>
      <c r="AE1085" s="220">
        <v>15</v>
      </c>
      <c r="AF1085" s="220">
        <v>7</v>
      </c>
      <c r="AG1085" s="220">
        <v>5</v>
      </c>
      <c r="AH1085" s="220">
        <v>4</v>
      </c>
      <c r="AI1085" s="220">
        <v>4</v>
      </c>
      <c r="AJ1085" s="220"/>
      <c r="AK1085" s="343"/>
      <c r="AL1085" s="344"/>
      <c r="AM1085" s="220">
        <v>2930.04</v>
      </c>
      <c r="AN1085" s="220">
        <v>2117.37</v>
      </c>
      <c r="AO1085" s="220">
        <v>1468.67</v>
      </c>
      <c r="AP1085" s="220">
        <v>1832.29</v>
      </c>
      <c r="AQ1085" s="220">
        <v>1613.66</v>
      </c>
      <c r="AR1085" s="220"/>
      <c r="AS1085" s="343"/>
      <c r="AT1085" s="344"/>
      <c r="AU1085" s="220">
        <v>195.33600000000001</v>
      </c>
      <c r="AV1085" s="220">
        <v>141.15799999999999</v>
      </c>
      <c r="AW1085" s="220">
        <v>97.911333330000005</v>
      </c>
      <c r="AX1085" s="220">
        <v>122.1526667</v>
      </c>
      <c r="AY1085" s="220">
        <v>107.57733330000001</v>
      </c>
      <c r="AZ1085" s="220"/>
      <c r="BA1085" s="208"/>
    </row>
    <row r="1086" spans="1:53" x14ac:dyDescent="0.25">
      <c r="A1086" s="208"/>
      <c r="B1086" s="10" t="s">
        <v>168</v>
      </c>
      <c r="C1086" s="10"/>
      <c r="D1086" s="253">
        <v>8210</v>
      </c>
      <c r="E1086" s="10">
        <v>736</v>
      </c>
      <c r="F1086" s="10">
        <v>360</v>
      </c>
      <c r="G1086" s="10">
        <v>211</v>
      </c>
      <c r="H1086" s="10">
        <v>177</v>
      </c>
      <c r="I1086" s="10">
        <v>193</v>
      </c>
      <c r="J1086" s="10"/>
      <c r="K1086" s="343"/>
      <c r="L1086" s="344"/>
      <c r="M1086" s="10">
        <v>102890.24000000001</v>
      </c>
      <c r="N1086" s="247">
        <v>45751.62</v>
      </c>
      <c r="O1086" s="10">
        <v>20927.73</v>
      </c>
      <c r="P1086" s="10">
        <v>17074.759999999998</v>
      </c>
      <c r="Q1086" s="10">
        <v>68613</v>
      </c>
      <c r="R1086" s="10"/>
      <c r="S1086" s="343"/>
      <c r="T1086" s="344"/>
      <c r="U1086" s="10">
        <v>129</v>
      </c>
      <c r="V1086" s="10">
        <v>60</v>
      </c>
      <c r="W1086" s="10">
        <v>34</v>
      </c>
      <c r="X1086" s="10">
        <v>22</v>
      </c>
      <c r="Y1086" s="10">
        <v>87</v>
      </c>
      <c r="Z1086" s="10"/>
      <c r="AA1086" s="208"/>
      <c r="AB1086" s="10" t="s">
        <v>190</v>
      </c>
      <c r="AC1086" s="10"/>
      <c r="AD1086" s="253">
        <v>8089</v>
      </c>
      <c r="AE1086" s="220">
        <v>10</v>
      </c>
      <c r="AF1086" s="220">
        <v>7</v>
      </c>
      <c r="AG1086" s="220">
        <v>4</v>
      </c>
      <c r="AH1086" s="220">
        <v>3</v>
      </c>
      <c r="AI1086" s="220">
        <v>2</v>
      </c>
      <c r="AJ1086" s="220"/>
      <c r="AK1086" s="343"/>
      <c r="AL1086" s="344"/>
      <c r="AM1086" s="220">
        <v>3202.63</v>
      </c>
      <c r="AN1086" s="220">
        <v>2263.75</v>
      </c>
      <c r="AO1086" s="220">
        <v>543.70000000000005</v>
      </c>
      <c r="AP1086" s="220">
        <v>328.03</v>
      </c>
      <c r="AQ1086" s="220">
        <v>393.33</v>
      </c>
      <c r="AR1086" s="220"/>
      <c r="AS1086" s="343"/>
      <c r="AT1086" s="344"/>
      <c r="AU1086" s="220">
        <v>320.26299999999998</v>
      </c>
      <c r="AV1086" s="220">
        <v>226.375</v>
      </c>
      <c r="AW1086" s="220">
        <v>54.37</v>
      </c>
      <c r="AX1086" s="220">
        <v>32.802999999999997</v>
      </c>
      <c r="AY1086" s="220">
        <v>39.332999999999998</v>
      </c>
      <c r="AZ1086" s="220"/>
      <c r="BA1086" s="208"/>
    </row>
    <row r="1087" spans="1:53" x14ac:dyDescent="0.25">
      <c r="A1087" s="208"/>
      <c r="B1087" s="10" t="s">
        <v>168</v>
      </c>
      <c r="C1087" s="10"/>
      <c r="D1087" s="253">
        <v>8260</v>
      </c>
      <c r="E1087" s="10"/>
      <c r="F1087" s="10"/>
      <c r="G1087" s="10"/>
      <c r="H1087" s="10">
        <v>1</v>
      </c>
      <c r="I1087" s="10">
        <v>1</v>
      </c>
      <c r="J1087" s="10"/>
      <c r="K1087" s="343"/>
      <c r="L1087" s="344"/>
      <c r="M1087" s="10">
        <v>0</v>
      </c>
      <c r="N1087" s="247"/>
      <c r="O1087" s="10">
        <v>0</v>
      </c>
      <c r="P1087" s="10">
        <v>87.75</v>
      </c>
      <c r="Q1087" s="10">
        <v>425.68</v>
      </c>
      <c r="R1087" s="10"/>
      <c r="S1087" s="343"/>
      <c r="T1087" s="344"/>
      <c r="U1087" s="10">
        <v>0</v>
      </c>
      <c r="V1087" s="10"/>
      <c r="W1087" s="10">
        <v>0</v>
      </c>
      <c r="X1087" s="10">
        <v>88</v>
      </c>
      <c r="Y1087" s="10">
        <v>426</v>
      </c>
      <c r="Z1087" s="10"/>
      <c r="AA1087" s="208"/>
      <c r="AB1087" s="10" t="s">
        <v>194</v>
      </c>
      <c r="AC1087" s="10"/>
      <c r="AD1087" s="253">
        <v>8020</v>
      </c>
      <c r="AE1087" s="220">
        <v>15</v>
      </c>
      <c r="AF1087" s="220">
        <v>8</v>
      </c>
      <c r="AG1087" s="220">
        <v>3</v>
      </c>
      <c r="AH1087" s="220">
        <v>1</v>
      </c>
      <c r="AI1087" s="220">
        <v>1</v>
      </c>
      <c r="AJ1087" s="220"/>
      <c r="AK1087" s="343"/>
      <c r="AL1087" s="344"/>
      <c r="AM1087" s="220">
        <v>1977.3</v>
      </c>
      <c r="AN1087" s="220">
        <v>908.6</v>
      </c>
      <c r="AO1087" s="220">
        <v>145.96</v>
      </c>
      <c r="AP1087" s="220">
        <v>299.79000000000002</v>
      </c>
      <c r="AQ1087" s="220">
        <v>7242.76</v>
      </c>
      <c r="AR1087" s="220"/>
      <c r="AS1087" s="343"/>
      <c r="AT1087" s="344"/>
      <c r="AU1087" s="220">
        <v>131.82</v>
      </c>
      <c r="AV1087" s="220">
        <v>82.6</v>
      </c>
      <c r="AW1087" s="220">
        <v>13.269090909999999</v>
      </c>
      <c r="AX1087" s="220">
        <v>24.982500000000002</v>
      </c>
      <c r="AY1087" s="220">
        <v>557.13538459999995</v>
      </c>
      <c r="AZ1087" s="220"/>
      <c r="BA1087" s="208"/>
    </row>
    <row r="1088" spans="1:53" x14ac:dyDescent="0.25">
      <c r="A1088" s="208"/>
      <c r="B1088" s="10" t="s">
        <v>168</v>
      </c>
      <c r="C1088" s="10"/>
      <c r="D1088" s="253">
        <v>8270</v>
      </c>
      <c r="E1088" s="10">
        <v>1</v>
      </c>
      <c r="F1088" s="10"/>
      <c r="G1088" s="10"/>
      <c r="H1088" s="10"/>
      <c r="I1088" s="10"/>
      <c r="J1088" s="10"/>
      <c r="K1088" s="343"/>
      <c r="L1088" s="344"/>
      <c r="M1088" s="10">
        <v>80</v>
      </c>
      <c r="N1088" s="247"/>
      <c r="O1088" s="10"/>
      <c r="P1088" s="10"/>
      <c r="Q1088" s="10"/>
      <c r="R1088" s="10"/>
      <c r="S1088" s="343"/>
      <c r="T1088" s="344"/>
      <c r="U1088" s="10">
        <v>80</v>
      </c>
      <c r="V1088" s="10"/>
      <c r="W1088" s="10"/>
      <c r="X1088" s="10"/>
      <c r="Y1088" s="10"/>
      <c r="Z1088" s="10"/>
      <c r="AA1088" s="208"/>
      <c r="AB1088" s="10" t="s">
        <v>196</v>
      </c>
      <c r="AC1088" s="10"/>
      <c r="AD1088" s="253">
        <v>8312</v>
      </c>
      <c r="AE1088" s="220">
        <v>48</v>
      </c>
      <c r="AF1088" s="220">
        <v>23</v>
      </c>
      <c r="AG1088" s="220">
        <v>15</v>
      </c>
      <c r="AH1088" s="220">
        <v>9</v>
      </c>
      <c r="AI1088" s="220">
        <v>6</v>
      </c>
      <c r="AJ1088" s="220"/>
      <c r="AK1088" s="343"/>
      <c r="AL1088" s="344"/>
      <c r="AM1088" s="220">
        <v>9552.6</v>
      </c>
      <c r="AN1088" s="220">
        <v>2455.46</v>
      </c>
      <c r="AO1088" s="220">
        <v>2716.79</v>
      </c>
      <c r="AP1088" s="220">
        <v>754.69</v>
      </c>
      <c r="AQ1088" s="220">
        <v>1080.21</v>
      </c>
      <c r="AR1088" s="220"/>
      <c r="AS1088" s="343"/>
      <c r="AT1088" s="344"/>
      <c r="AU1088" s="220">
        <v>199.01249999999999</v>
      </c>
      <c r="AV1088" s="220">
        <v>54.565777779999998</v>
      </c>
      <c r="AW1088" s="220">
        <v>61.745227270000001</v>
      </c>
      <c r="AX1088" s="220">
        <v>17.550930229999999</v>
      </c>
      <c r="AY1088" s="220">
        <v>25.12116279</v>
      </c>
      <c r="AZ1088" s="220"/>
      <c r="BA1088" s="208"/>
    </row>
    <row r="1089" spans="1:53" x14ac:dyDescent="0.25">
      <c r="A1089" s="208"/>
      <c r="B1089" s="10" t="s">
        <v>169</v>
      </c>
      <c r="C1089" s="10"/>
      <c r="D1089" s="253">
        <v>8212</v>
      </c>
      <c r="E1089" s="10">
        <v>27</v>
      </c>
      <c r="F1089" s="10">
        <v>8</v>
      </c>
      <c r="G1089" s="10">
        <v>7</v>
      </c>
      <c r="H1089" s="10">
        <v>2</v>
      </c>
      <c r="I1089" s="10">
        <v>3</v>
      </c>
      <c r="J1089" s="10"/>
      <c r="K1089" s="343"/>
      <c r="L1089" s="344"/>
      <c r="M1089" s="10">
        <v>1794.42</v>
      </c>
      <c r="N1089" s="247">
        <v>272.83</v>
      </c>
      <c r="O1089" s="10">
        <v>770.96</v>
      </c>
      <c r="P1089" s="10">
        <v>117.77</v>
      </c>
      <c r="Q1089" s="10">
        <v>323.94</v>
      </c>
      <c r="R1089" s="10"/>
      <c r="S1089" s="343"/>
      <c r="T1089" s="344"/>
      <c r="U1089" s="10">
        <v>64</v>
      </c>
      <c r="V1089" s="10">
        <v>10</v>
      </c>
      <c r="W1089" s="10">
        <v>30</v>
      </c>
      <c r="X1089" s="10">
        <v>5</v>
      </c>
      <c r="Y1089" s="10">
        <v>12</v>
      </c>
      <c r="Z1089" s="10"/>
      <c r="AA1089" s="208"/>
      <c r="AB1089" s="10" t="s">
        <v>199</v>
      </c>
      <c r="AC1089" s="10"/>
      <c r="AD1089" s="253">
        <v>8021</v>
      </c>
      <c r="AE1089" s="220">
        <v>43</v>
      </c>
      <c r="AF1089" s="220">
        <v>22</v>
      </c>
      <c r="AG1089" s="220">
        <v>15</v>
      </c>
      <c r="AH1089" s="220">
        <v>10</v>
      </c>
      <c r="AI1089" s="220">
        <v>12</v>
      </c>
      <c r="AJ1089" s="220"/>
      <c r="AK1089" s="343"/>
      <c r="AL1089" s="344"/>
      <c r="AM1089" s="220">
        <v>10503.77</v>
      </c>
      <c r="AN1089" s="220">
        <v>5855.1</v>
      </c>
      <c r="AO1089" s="220">
        <v>2980.87</v>
      </c>
      <c r="AP1089" s="220">
        <v>927.33</v>
      </c>
      <c r="AQ1089" s="220">
        <v>11655.64</v>
      </c>
      <c r="AR1089" s="220"/>
      <c r="AS1089" s="343"/>
      <c r="AT1089" s="344"/>
      <c r="AU1089" s="220">
        <v>228.3428261</v>
      </c>
      <c r="AV1089" s="220">
        <v>130.11333329999999</v>
      </c>
      <c r="AW1089" s="220">
        <v>74.521749999999997</v>
      </c>
      <c r="AX1089" s="220">
        <v>20.159347830000002</v>
      </c>
      <c r="AY1089" s="220">
        <v>247.99234039999999</v>
      </c>
      <c r="AZ1089" s="220"/>
      <c r="BA1089" s="208"/>
    </row>
    <row r="1090" spans="1:53" x14ac:dyDescent="0.25">
      <c r="A1090" s="208"/>
      <c r="B1090" s="10" t="s">
        <v>170</v>
      </c>
      <c r="C1090" s="10"/>
      <c r="D1090" s="253">
        <v>8232</v>
      </c>
      <c r="E1090" s="10">
        <v>26</v>
      </c>
      <c r="F1090" s="10">
        <v>16</v>
      </c>
      <c r="G1090" s="10">
        <v>9</v>
      </c>
      <c r="H1090" s="10">
        <v>5</v>
      </c>
      <c r="I1090" s="10">
        <v>6</v>
      </c>
      <c r="J1090" s="10"/>
      <c r="K1090" s="343"/>
      <c r="L1090" s="344"/>
      <c r="M1090" s="10">
        <v>3031.01</v>
      </c>
      <c r="N1090" s="247">
        <v>1999.71</v>
      </c>
      <c r="O1090" s="10">
        <v>951.21</v>
      </c>
      <c r="P1090" s="10">
        <v>360.93</v>
      </c>
      <c r="Q1090" s="10">
        <v>1118.99</v>
      </c>
      <c r="R1090" s="10"/>
      <c r="S1090" s="343"/>
      <c r="T1090" s="344"/>
      <c r="U1090" s="10">
        <v>108</v>
      </c>
      <c r="V1090" s="10">
        <v>77</v>
      </c>
      <c r="W1090" s="10">
        <v>37</v>
      </c>
      <c r="X1090" s="10">
        <v>14</v>
      </c>
      <c r="Y1090" s="10">
        <v>40</v>
      </c>
      <c r="Z1090" s="10"/>
      <c r="AA1090" s="208"/>
      <c r="AB1090" s="10" t="s">
        <v>201</v>
      </c>
      <c r="AC1090" s="10"/>
      <c r="AD1090" s="253">
        <v>8210</v>
      </c>
      <c r="AE1090" s="220">
        <v>32</v>
      </c>
      <c r="AF1090" s="220">
        <v>16</v>
      </c>
      <c r="AG1090" s="220">
        <v>6</v>
      </c>
      <c r="AH1090" s="220">
        <v>4</v>
      </c>
      <c r="AI1090" s="220">
        <v>7</v>
      </c>
      <c r="AJ1090" s="220"/>
      <c r="AK1090" s="343"/>
      <c r="AL1090" s="344"/>
      <c r="AM1090" s="220">
        <v>5046.34</v>
      </c>
      <c r="AN1090" s="220">
        <v>879.74</v>
      </c>
      <c r="AO1090" s="220">
        <v>292.83999999999997</v>
      </c>
      <c r="AP1090" s="220">
        <v>89.51</v>
      </c>
      <c r="AQ1090" s="220">
        <v>1369.72</v>
      </c>
      <c r="AR1090" s="220"/>
      <c r="AS1090" s="343"/>
      <c r="AT1090" s="344"/>
      <c r="AU1090" s="220">
        <v>157.698125</v>
      </c>
      <c r="AV1090" s="220">
        <v>28.37870968</v>
      </c>
      <c r="AW1090" s="220">
        <v>12.20166667</v>
      </c>
      <c r="AX1090" s="220">
        <v>3.1967857139999998</v>
      </c>
      <c r="AY1090" s="220">
        <v>42.803750000000001</v>
      </c>
      <c r="AZ1090" s="220"/>
      <c r="BA1090" s="208"/>
    </row>
    <row r="1091" spans="1:53" x14ac:dyDescent="0.25">
      <c r="A1091" s="208"/>
      <c r="B1091" s="10" t="s">
        <v>170</v>
      </c>
      <c r="C1091" s="10"/>
      <c r="D1091" s="253">
        <v>8234</v>
      </c>
      <c r="E1091" s="10">
        <v>78</v>
      </c>
      <c r="F1091" s="10">
        <v>50</v>
      </c>
      <c r="G1091" s="10">
        <v>34</v>
      </c>
      <c r="H1091" s="10">
        <v>26</v>
      </c>
      <c r="I1091" s="10">
        <v>32</v>
      </c>
      <c r="J1091" s="10"/>
      <c r="K1091" s="343"/>
      <c r="L1091" s="344"/>
      <c r="M1091" s="10">
        <v>12521.45</v>
      </c>
      <c r="N1091" s="247">
        <v>8790.24</v>
      </c>
      <c r="O1091" s="10">
        <v>5401.01</v>
      </c>
      <c r="P1091" s="10">
        <v>2172.71</v>
      </c>
      <c r="Q1091" s="10">
        <v>18569.63</v>
      </c>
      <c r="R1091" s="10"/>
      <c r="S1091" s="343"/>
      <c r="T1091" s="344"/>
      <c r="U1091" s="10">
        <v>142</v>
      </c>
      <c r="V1091" s="10">
        <v>105</v>
      </c>
      <c r="W1091" s="10">
        <v>68</v>
      </c>
      <c r="X1091" s="10">
        <v>27</v>
      </c>
      <c r="Y1091" s="10">
        <v>216</v>
      </c>
      <c r="Z1091" s="10"/>
      <c r="AA1091" s="208"/>
      <c r="AB1091" s="10" t="s">
        <v>204</v>
      </c>
      <c r="AC1091" s="10"/>
      <c r="AD1091" s="253">
        <v>8204</v>
      </c>
      <c r="AE1091" s="220">
        <v>26</v>
      </c>
      <c r="AF1091" s="220">
        <v>13</v>
      </c>
      <c r="AG1091" s="220">
        <v>7</v>
      </c>
      <c r="AH1091" s="220">
        <v>5</v>
      </c>
      <c r="AI1091" s="220">
        <v>3</v>
      </c>
      <c r="AJ1091" s="220"/>
      <c r="AK1091" s="343"/>
      <c r="AL1091" s="344"/>
      <c r="AM1091" s="220">
        <v>1790.19</v>
      </c>
      <c r="AN1091" s="220">
        <v>995.26</v>
      </c>
      <c r="AO1091" s="220">
        <v>533.6</v>
      </c>
      <c r="AP1091" s="220">
        <v>555.94000000000005</v>
      </c>
      <c r="AQ1091" s="220">
        <v>3668.39</v>
      </c>
      <c r="AR1091" s="220"/>
      <c r="AS1091" s="343"/>
      <c r="AT1091" s="344"/>
      <c r="AU1091" s="220">
        <v>63.935357140000001</v>
      </c>
      <c r="AV1091" s="220">
        <v>36.861481480000002</v>
      </c>
      <c r="AW1091" s="220">
        <v>19.762962959999999</v>
      </c>
      <c r="AX1091" s="220">
        <v>20.590370369999999</v>
      </c>
      <c r="AY1091" s="220">
        <v>131.01392860000001</v>
      </c>
      <c r="AZ1091" s="220"/>
      <c r="BA1091" s="208"/>
    </row>
    <row r="1092" spans="1:53" x14ac:dyDescent="0.25">
      <c r="A1092" s="208"/>
      <c r="B1092" s="10" t="s">
        <v>170</v>
      </c>
      <c r="C1092" s="10"/>
      <c r="D1092" s="253">
        <v>8330</v>
      </c>
      <c r="E1092" s="10">
        <v>1</v>
      </c>
      <c r="F1092" s="10"/>
      <c r="G1092" s="10"/>
      <c r="H1092" s="10"/>
      <c r="I1092" s="10"/>
      <c r="J1092" s="10"/>
      <c r="K1092" s="343"/>
      <c r="L1092" s="344"/>
      <c r="M1092" s="10">
        <v>96.12</v>
      </c>
      <c r="N1092" s="247">
        <v>0</v>
      </c>
      <c r="O1092" s="10">
        <v>0</v>
      </c>
      <c r="P1092" s="10">
        <v>0</v>
      </c>
      <c r="Q1092" s="10">
        <v>0</v>
      </c>
      <c r="R1092" s="10"/>
      <c r="S1092" s="343"/>
      <c r="T1092" s="344"/>
      <c r="U1092" s="10">
        <v>96</v>
      </c>
      <c r="V1092" s="10">
        <v>0</v>
      </c>
      <c r="W1092" s="10">
        <v>0</v>
      </c>
      <c r="X1092" s="10">
        <v>0</v>
      </c>
      <c r="Y1092" s="10">
        <v>0</v>
      </c>
      <c r="Z1092" s="10"/>
      <c r="AA1092" s="208"/>
      <c r="AB1092" s="10" t="s">
        <v>205</v>
      </c>
      <c r="AC1092" s="10"/>
      <c r="AD1092" s="253">
        <v>8094</v>
      </c>
      <c r="AE1092" s="220">
        <v>13</v>
      </c>
      <c r="AF1092" s="220">
        <v>5</v>
      </c>
      <c r="AG1092" s="220">
        <v>3</v>
      </c>
      <c r="AH1092" s="220">
        <v>2</v>
      </c>
      <c r="AI1092" s="220">
        <v>3</v>
      </c>
      <c r="AJ1092" s="220"/>
      <c r="AK1092" s="343"/>
      <c r="AL1092" s="344"/>
      <c r="AM1092" s="220">
        <v>1252.05</v>
      </c>
      <c r="AN1092" s="220">
        <v>240.83</v>
      </c>
      <c r="AO1092" s="220">
        <v>59.25</v>
      </c>
      <c r="AP1092" s="220">
        <v>66.38</v>
      </c>
      <c r="AQ1092" s="220">
        <v>638.57000000000005</v>
      </c>
      <c r="AR1092" s="220"/>
      <c r="AS1092" s="343"/>
      <c r="AT1092" s="344"/>
      <c r="AU1092" s="220">
        <v>96.311538459999994</v>
      </c>
      <c r="AV1092" s="220">
        <v>20.069166670000001</v>
      </c>
      <c r="AW1092" s="220">
        <v>4.557692308</v>
      </c>
      <c r="AX1092" s="220">
        <v>6.0345454549999999</v>
      </c>
      <c r="AY1092" s="220">
        <v>53.214166669999997</v>
      </c>
      <c r="AZ1092" s="220"/>
      <c r="BA1092" s="208"/>
    </row>
    <row r="1093" spans="1:53" x14ac:dyDescent="0.25">
      <c r="A1093" s="208"/>
      <c r="B1093" s="10" t="s">
        <v>171</v>
      </c>
      <c r="C1093" s="10"/>
      <c r="D1093" s="253">
        <v>8332</v>
      </c>
      <c r="E1093" s="10">
        <v>38</v>
      </c>
      <c r="F1093" s="10">
        <v>27</v>
      </c>
      <c r="G1093" s="10">
        <v>17</v>
      </c>
      <c r="H1093" s="10">
        <v>11</v>
      </c>
      <c r="I1093" s="10">
        <v>13</v>
      </c>
      <c r="J1093" s="10"/>
      <c r="K1093" s="343"/>
      <c r="L1093" s="344"/>
      <c r="M1093" s="10">
        <v>4437.3500000000004</v>
      </c>
      <c r="N1093" s="247">
        <v>3777.77</v>
      </c>
      <c r="O1093" s="10">
        <v>2691.02</v>
      </c>
      <c r="P1093" s="10">
        <v>767.46</v>
      </c>
      <c r="Q1093" s="10">
        <v>7652.13</v>
      </c>
      <c r="R1093" s="10"/>
      <c r="S1093" s="343"/>
      <c r="T1093" s="344"/>
      <c r="U1093" s="10">
        <v>108</v>
      </c>
      <c r="V1093" s="10">
        <v>94</v>
      </c>
      <c r="W1093" s="10">
        <v>67</v>
      </c>
      <c r="X1093" s="10">
        <v>19</v>
      </c>
      <c r="Y1093" s="10">
        <v>196</v>
      </c>
      <c r="Z1093" s="10"/>
      <c r="AA1093" s="208"/>
      <c r="AB1093" s="10" t="s">
        <v>206</v>
      </c>
      <c r="AC1093" s="10"/>
      <c r="AD1093" s="253">
        <v>8213</v>
      </c>
      <c r="AE1093" s="220">
        <v>6</v>
      </c>
      <c r="AF1093" s="220">
        <v>1</v>
      </c>
      <c r="AG1093" s="220"/>
      <c r="AH1093" s="220"/>
      <c r="AI1093" s="220">
        <v>1</v>
      </c>
      <c r="AJ1093" s="220"/>
      <c r="AK1093" s="343"/>
      <c r="AL1093" s="344"/>
      <c r="AM1093" s="220">
        <v>397.5</v>
      </c>
      <c r="AN1093" s="220">
        <v>19.850000000000001</v>
      </c>
      <c r="AO1093" s="220">
        <v>0</v>
      </c>
      <c r="AP1093" s="220">
        <v>0</v>
      </c>
      <c r="AQ1093" s="220">
        <v>1035.79</v>
      </c>
      <c r="AR1093" s="220"/>
      <c r="AS1093" s="343"/>
      <c r="AT1093" s="344"/>
      <c r="AU1093" s="220">
        <v>56.785714290000001</v>
      </c>
      <c r="AV1093" s="220">
        <v>3.97</v>
      </c>
      <c r="AW1093" s="220">
        <v>0</v>
      </c>
      <c r="AX1093" s="220">
        <v>0</v>
      </c>
      <c r="AY1093" s="220">
        <v>172.63166670000001</v>
      </c>
      <c r="AZ1093" s="220"/>
      <c r="BA1093" s="208"/>
    </row>
    <row r="1094" spans="1:53" x14ac:dyDescent="0.25">
      <c r="A1094" s="208"/>
      <c r="B1094" s="10" t="s">
        <v>173</v>
      </c>
      <c r="C1094" s="10"/>
      <c r="D1094" s="253">
        <v>8069</v>
      </c>
      <c r="E1094" s="10">
        <v>377</v>
      </c>
      <c r="F1094" s="10">
        <v>293</v>
      </c>
      <c r="G1094" s="10">
        <v>209</v>
      </c>
      <c r="H1094" s="10">
        <v>170</v>
      </c>
      <c r="I1094" s="10">
        <v>200</v>
      </c>
      <c r="J1094" s="10"/>
      <c r="K1094" s="343"/>
      <c r="L1094" s="344"/>
      <c r="M1094" s="10">
        <v>47777.89</v>
      </c>
      <c r="N1094" s="247">
        <v>33932.400000000001</v>
      </c>
      <c r="O1094" s="10">
        <v>24252.36</v>
      </c>
      <c r="P1094" s="10">
        <v>16958.650000000001</v>
      </c>
      <c r="Q1094" s="10">
        <v>59146.47</v>
      </c>
      <c r="R1094" s="10"/>
      <c r="S1094" s="343"/>
      <c r="T1094" s="344"/>
      <c r="U1094" s="10">
        <v>104</v>
      </c>
      <c r="V1094" s="10">
        <v>75</v>
      </c>
      <c r="W1094" s="10">
        <v>55</v>
      </c>
      <c r="X1094" s="10">
        <v>39</v>
      </c>
      <c r="Y1094" s="10">
        <v>126</v>
      </c>
      <c r="Z1094" s="10"/>
      <c r="AA1094" s="208"/>
      <c r="AB1094" s="10" t="s">
        <v>210</v>
      </c>
      <c r="AC1094" s="10"/>
      <c r="AD1094" s="253">
        <v>8270</v>
      </c>
      <c r="AE1094" s="220">
        <v>9</v>
      </c>
      <c r="AF1094" s="220">
        <v>4</v>
      </c>
      <c r="AG1094" s="220"/>
      <c r="AH1094" s="220"/>
      <c r="AI1094" s="220"/>
      <c r="AJ1094" s="220"/>
      <c r="AK1094" s="343"/>
      <c r="AL1094" s="344"/>
      <c r="AM1094" s="220">
        <v>1004.06</v>
      </c>
      <c r="AN1094" s="220">
        <v>165.54</v>
      </c>
      <c r="AO1094" s="220">
        <v>0</v>
      </c>
      <c r="AP1094" s="220">
        <v>0</v>
      </c>
      <c r="AQ1094" s="220">
        <v>0</v>
      </c>
      <c r="AR1094" s="220"/>
      <c r="AS1094" s="343"/>
      <c r="AT1094" s="344"/>
      <c r="AU1094" s="220">
        <v>111.56222219999999</v>
      </c>
      <c r="AV1094" s="220">
        <v>18.393333330000001</v>
      </c>
      <c r="AW1094" s="220">
        <v>0</v>
      </c>
      <c r="AX1094" s="220">
        <v>0</v>
      </c>
      <c r="AY1094" s="220">
        <v>0</v>
      </c>
      <c r="AZ1094" s="220"/>
      <c r="BA1094" s="208"/>
    </row>
    <row r="1095" spans="1:53" x14ac:dyDescent="0.25">
      <c r="A1095" s="208"/>
      <c r="B1095" s="10" t="s">
        <v>175</v>
      </c>
      <c r="C1095" s="10"/>
      <c r="D1095" s="253">
        <v>8094</v>
      </c>
      <c r="E1095" s="10">
        <v>85</v>
      </c>
      <c r="F1095" s="10">
        <v>58</v>
      </c>
      <c r="G1095" s="10">
        <v>47</v>
      </c>
      <c r="H1095" s="10">
        <v>39</v>
      </c>
      <c r="I1095" s="10">
        <v>43</v>
      </c>
      <c r="J1095" s="10"/>
      <c r="K1095" s="343"/>
      <c r="L1095" s="344"/>
      <c r="M1095" s="10">
        <v>10669.88</v>
      </c>
      <c r="N1095" s="247">
        <v>9002.64</v>
      </c>
      <c r="O1095" s="10">
        <v>6051.53</v>
      </c>
      <c r="P1095" s="10">
        <v>3645.16</v>
      </c>
      <c r="Q1095" s="10">
        <v>15831.57</v>
      </c>
      <c r="R1095" s="10"/>
      <c r="S1095" s="343"/>
      <c r="T1095" s="344"/>
      <c r="U1095" s="10">
        <v>105</v>
      </c>
      <c r="V1095" s="10">
        <v>89</v>
      </c>
      <c r="W1095" s="10">
        <v>61</v>
      </c>
      <c r="X1095" s="10">
        <v>37</v>
      </c>
      <c r="Y1095" s="10">
        <v>155</v>
      </c>
      <c r="Z1095" s="10"/>
      <c r="AA1095" s="208"/>
      <c r="AB1095" s="10" t="s">
        <v>212</v>
      </c>
      <c r="AC1095" s="10"/>
      <c r="AD1095" s="253">
        <v>8318</v>
      </c>
      <c r="AE1095" s="220">
        <v>2</v>
      </c>
      <c r="AF1095" s="220"/>
      <c r="AG1095" s="220"/>
      <c r="AH1095" s="220"/>
      <c r="AI1095" s="220"/>
      <c r="AJ1095" s="220"/>
      <c r="AK1095" s="343"/>
      <c r="AL1095" s="344"/>
      <c r="AM1095" s="220">
        <v>80.819999999999993</v>
      </c>
      <c r="AN1095" s="220">
        <v>0</v>
      </c>
      <c r="AO1095" s="220">
        <v>0</v>
      </c>
      <c r="AP1095" s="220">
        <v>0</v>
      </c>
      <c r="AQ1095" s="220">
        <v>0</v>
      </c>
      <c r="AR1095" s="220"/>
      <c r="AS1095" s="343"/>
      <c r="AT1095" s="344"/>
      <c r="AU1095" s="220">
        <v>40.409999999999997</v>
      </c>
      <c r="AV1095" s="220">
        <v>0</v>
      </c>
      <c r="AW1095" s="220">
        <v>0</v>
      </c>
      <c r="AX1095" s="220">
        <v>0</v>
      </c>
      <c r="AY1095" s="220">
        <v>0</v>
      </c>
      <c r="AZ1095" s="220"/>
      <c r="BA1095" s="208"/>
    </row>
    <row r="1096" spans="1:53" x14ac:dyDescent="0.25">
      <c r="A1096" s="208"/>
      <c r="B1096" s="10" t="s">
        <v>177</v>
      </c>
      <c r="C1096" s="10"/>
      <c r="D1096" s="253">
        <v>8050</v>
      </c>
      <c r="E1096" s="10">
        <v>1</v>
      </c>
      <c r="F1096" s="10"/>
      <c r="G1096" s="10"/>
      <c r="H1096" s="10"/>
      <c r="I1096" s="10"/>
      <c r="J1096" s="10"/>
      <c r="K1096" s="343"/>
      <c r="L1096" s="344"/>
      <c r="M1096" s="10">
        <v>99.16</v>
      </c>
      <c r="N1096" s="247">
        <v>0</v>
      </c>
      <c r="O1096" s="10">
        <v>0</v>
      </c>
      <c r="P1096" s="10">
        <v>0</v>
      </c>
      <c r="Q1096" s="10">
        <v>0</v>
      </c>
      <c r="R1096" s="10"/>
      <c r="S1096" s="343"/>
      <c r="T1096" s="344"/>
      <c r="U1096" s="10">
        <v>99</v>
      </c>
      <c r="V1096" s="10">
        <v>0</v>
      </c>
      <c r="W1096" s="10">
        <v>0</v>
      </c>
      <c r="X1096" s="10">
        <v>0</v>
      </c>
      <c r="Y1096" s="10">
        <v>0</v>
      </c>
      <c r="Z1096" s="10"/>
      <c r="AA1096" s="208"/>
      <c r="AB1096" s="10" t="s">
        <v>213</v>
      </c>
      <c r="AC1096" s="10"/>
      <c r="AD1096" s="253">
        <v>8023</v>
      </c>
      <c r="AE1096" s="220">
        <v>2</v>
      </c>
      <c r="AF1096" s="220">
        <v>2</v>
      </c>
      <c r="AG1096" s="220">
        <v>2</v>
      </c>
      <c r="AH1096" s="220">
        <v>2</v>
      </c>
      <c r="AI1096" s="220">
        <v>2</v>
      </c>
      <c r="AJ1096" s="220"/>
      <c r="AK1096" s="343"/>
      <c r="AL1096" s="344"/>
      <c r="AM1096" s="220">
        <v>21.73</v>
      </c>
      <c r="AN1096" s="220">
        <v>23.55</v>
      </c>
      <c r="AO1096" s="220">
        <v>23.6</v>
      </c>
      <c r="AP1096" s="220">
        <v>22.35</v>
      </c>
      <c r="AQ1096" s="220">
        <v>294.08999999999997</v>
      </c>
      <c r="AR1096" s="220"/>
      <c r="AS1096" s="343"/>
      <c r="AT1096" s="344"/>
      <c r="AU1096" s="220">
        <v>10.865</v>
      </c>
      <c r="AV1096" s="220">
        <v>11.775</v>
      </c>
      <c r="AW1096" s="220">
        <v>11.8</v>
      </c>
      <c r="AX1096" s="220">
        <v>11.175000000000001</v>
      </c>
      <c r="AY1096" s="220">
        <v>147.04499999999999</v>
      </c>
      <c r="AZ1096" s="220"/>
      <c r="BA1096" s="208"/>
    </row>
    <row r="1097" spans="1:53" x14ac:dyDescent="0.25">
      <c r="A1097" s="208"/>
      <c r="B1097" s="10" t="s">
        <v>178</v>
      </c>
      <c r="C1097" s="10"/>
      <c r="D1097" s="253">
        <v>8009</v>
      </c>
      <c r="E1097" s="10"/>
      <c r="F1097" s="10"/>
      <c r="G1097" s="10"/>
      <c r="H1097" s="10"/>
      <c r="I1097" s="10">
        <v>1</v>
      </c>
      <c r="J1097" s="10"/>
      <c r="K1097" s="343"/>
      <c r="L1097" s="344"/>
      <c r="M1097" s="10"/>
      <c r="N1097" s="247"/>
      <c r="O1097" s="10"/>
      <c r="P1097" s="10"/>
      <c r="Q1097" s="10">
        <v>296.64999999999998</v>
      </c>
      <c r="R1097" s="10"/>
      <c r="S1097" s="343"/>
      <c r="T1097" s="344"/>
      <c r="U1097" s="10"/>
      <c r="V1097" s="10"/>
      <c r="W1097" s="10"/>
      <c r="X1097" s="10"/>
      <c r="Y1097" s="10">
        <v>297</v>
      </c>
      <c r="Z1097" s="10"/>
      <c r="AA1097" s="208"/>
      <c r="AB1097" s="10" t="s">
        <v>214</v>
      </c>
      <c r="AC1097" s="10"/>
      <c r="AD1097" s="253">
        <v>8313</v>
      </c>
      <c r="AE1097" s="220">
        <v>5</v>
      </c>
      <c r="AF1097" s="220">
        <v>1</v>
      </c>
      <c r="AG1097" s="220">
        <v>1</v>
      </c>
      <c r="AH1097" s="220"/>
      <c r="AI1097" s="220"/>
      <c r="AJ1097" s="220"/>
      <c r="AK1097" s="343"/>
      <c r="AL1097" s="344"/>
      <c r="AM1097" s="220">
        <v>657.48</v>
      </c>
      <c r="AN1097" s="220">
        <v>10.43</v>
      </c>
      <c r="AO1097" s="220">
        <v>15</v>
      </c>
      <c r="AP1097" s="220">
        <v>0</v>
      </c>
      <c r="AQ1097" s="220">
        <v>0</v>
      </c>
      <c r="AR1097" s="220"/>
      <c r="AS1097" s="343"/>
      <c r="AT1097" s="344"/>
      <c r="AU1097" s="220">
        <v>131.49600000000001</v>
      </c>
      <c r="AV1097" s="220">
        <v>2.0859999999999999</v>
      </c>
      <c r="AW1097" s="220">
        <v>3.75</v>
      </c>
      <c r="AX1097" s="220">
        <v>0</v>
      </c>
      <c r="AY1097" s="220">
        <v>0</v>
      </c>
      <c r="AZ1097" s="220"/>
      <c r="BA1097" s="208"/>
    </row>
    <row r="1098" spans="1:53" x14ac:dyDescent="0.25">
      <c r="A1098" s="208"/>
      <c r="B1098" s="10" t="s">
        <v>178</v>
      </c>
      <c r="C1098" s="10"/>
      <c r="D1098" s="253">
        <v>8018</v>
      </c>
      <c r="E1098" s="10">
        <v>300</v>
      </c>
      <c r="F1098" s="10">
        <v>194</v>
      </c>
      <c r="G1098" s="10">
        <v>120</v>
      </c>
      <c r="H1098" s="10">
        <v>98</v>
      </c>
      <c r="I1098" s="10">
        <v>136</v>
      </c>
      <c r="J1098" s="10"/>
      <c r="K1098" s="343"/>
      <c r="L1098" s="344"/>
      <c r="M1098" s="10">
        <v>43451.13</v>
      </c>
      <c r="N1098" s="247">
        <v>28746.02</v>
      </c>
      <c r="O1098" s="10">
        <v>15148.1</v>
      </c>
      <c r="P1098" s="10">
        <v>13598.92</v>
      </c>
      <c r="Q1098" s="10">
        <v>48989.2</v>
      </c>
      <c r="R1098" s="10"/>
      <c r="S1098" s="343"/>
      <c r="T1098" s="344"/>
      <c r="U1098" s="10">
        <v>120</v>
      </c>
      <c r="V1098" s="10">
        <v>81</v>
      </c>
      <c r="W1098" s="10">
        <v>43</v>
      </c>
      <c r="X1098" s="10">
        <v>39</v>
      </c>
      <c r="Y1098" s="10">
        <v>124</v>
      </c>
      <c r="Z1098" s="10"/>
      <c r="AA1098" s="208"/>
      <c r="AB1098" s="10" t="s">
        <v>218</v>
      </c>
      <c r="AC1098" s="10"/>
      <c r="AD1098" s="253">
        <v>8314</v>
      </c>
      <c r="AE1098" s="220">
        <v>1</v>
      </c>
      <c r="AF1098" s="220">
        <v>1</v>
      </c>
      <c r="AG1098" s="220">
        <v>1</v>
      </c>
      <c r="AH1098" s="220">
        <v>1</v>
      </c>
      <c r="AI1098" s="220">
        <v>1</v>
      </c>
      <c r="AJ1098" s="220"/>
      <c r="AK1098" s="343"/>
      <c r="AL1098" s="344"/>
      <c r="AM1098" s="220">
        <v>8.01</v>
      </c>
      <c r="AN1098" s="220">
        <v>8.2899999999999991</v>
      </c>
      <c r="AO1098" s="220">
        <v>8.84</v>
      </c>
      <c r="AP1098" s="220">
        <v>8.57</v>
      </c>
      <c r="AQ1098" s="220">
        <v>116.65</v>
      </c>
      <c r="AR1098" s="220"/>
      <c r="AS1098" s="343"/>
      <c r="AT1098" s="344"/>
      <c r="AU1098" s="220">
        <v>8.01</v>
      </c>
      <c r="AV1098" s="220">
        <v>8.2899999999999991</v>
      </c>
      <c r="AW1098" s="220">
        <v>8.84</v>
      </c>
      <c r="AX1098" s="220">
        <v>8.57</v>
      </c>
      <c r="AY1098" s="220">
        <v>116.65</v>
      </c>
      <c r="AZ1098" s="220"/>
      <c r="BA1098" s="208"/>
    </row>
    <row r="1099" spans="1:53" x14ac:dyDescent="0.25">
      <c r="A1099" s="208"/>
      <c r="B1099" s="10" t="s">
        <v>180</v>
      </c>
      <c r="C1099" s="10"/>
      <c r="D1099" s="253">
        <v>8092</v>
      </c>
      <c r="E1099" s="10">
        <v>56</v>
      </c>
      <c r="F1099" s="10">
        <v>28</v>
      </c>
      <c r="G1099" s="10">
        <v>14</v>
      </c>
      <c r="H1099" s="10">
        <v>9</v>
      </c>
      <c r="I1099" s="10">
        <v>7</v>
      </c>
      <c r="J1099" s="10"/>
      <c r="K1099" s="343"/>
      <c r="L1099" s="344"/>
      <c r="M1099" s="10">
        <v>10068.629999999999</v>
      </c>
      <c r="N1099" s="247">
        <v>5311.95</v>
      </c>
      <c r="O1099" s="10">
        <v>2158.04</v>
      </c>
      <c r="P1099" s="10">
        <v>1170.47</v>
      </c>
      <c r="Q1099" s="10">
        <v>3849.18</v>
      </c>
      <c r="R1099" s="10"/>
      <c r="S1099" s="343"/>
      <c r="T1099" s="344"/>
      <c r="U1099" s="10">
        <v>165</v>
      </c>
      <c r="V1099" s="10">
        <v>89</v>
      </c>
      <c r="W1099" s="10">
        <v>37</v>
      </c>
      <c r="X1099" s="10">
        <v>21</v>
      </c>
      <c r="Y1099" s="10">
        <v>68</v>
      </c>
      <c r="Z1099" s="10"/>
      <c r="AA1099" s="208"/>
      <c r="AB1099" s="10" t="s">
        <v>220</v>
      </c>
      <c r="AC1099" s="10"/>
      <c r="AD1099" s="253">
        <v>8214</v>
      </c>
      <c r="AE1099" s="220">
        <v>10</v>
      </c>
      <c r="AF1099" s="220">
        <v>6</v>
      </c>
      <c r="AG1099" s="220">
        <v>6</v>
      </c>
      <c r="AH1099" s="220">
        <v>3</v>
      </c>
      <c r="AI1099" s="220">
        <v>1</v>
      </c>
      <c r="AJ1099" s="220"/>
      <c r="AK1099" s="343"/>
      <c r="AL1099" s="344"/>
      <c r="AM1099" s="220">
        <v>393.5</v>
      </c>
      <c r="AN1099" s="220">
        <v>128.72</v>
      </c>
      <c r="AO1099" s="220">
        <v>87.22</v>
      </c>
      <c r="AP1099" s="220">
        <v>36.72</v>
      </c>
      <c r="AQ1099" s="220">
        <v>11.2</v>
      </c>
      <c r="AR1099" s="220"/>
      <c r="AS1099" s="343"/>
      <c r="AT1099" s="344"/>
      <c r="AU1099" s="220">
        <v>39.35</v>
      </c>
      <c r="AV1099" s="220">
        <v>12.872</v>
      </c>
      <c r="AW1099" s="220">
        <v>8.7219999999999995</v>
      </c>
      <c r="AX1099" s="220">
        <v>3.6720000000000002</v>
      </c>
      <c r="AY1099" s="220">
        <v>1.1200000000000001</v>
      </c>
      <c r="AZ1099" s="220"/>
      <c r="BA1099" s="208"/>
    </row>
    <row r="1100" spans="1:53" x14ac:dyDescent="0.25">
      <c r="A1100" s="208"/>
      <c r="B1100" s="10" t="s">
        <v>181</v>
      </c>
      <c r="C1100" s="10"/>
      <c r="D1100" s="253">
        <v>8311</v>
      </c>
      <c r="E1100" s="10">
        <v>216</v>
      </c>
      <c r="F1100" s="10">
        <v>111</v>
      </c>
      <c r="G1100" s="10">
        <v>53</v>
      </c>
      <c r="H1100" s="10">
        <v>50</v>
      </c>
      <c r="I1100" s="10">
        <v>65</v>
      </c>
      <c r="J1100" s="10"/>
      <c r="K1100" s="343"/>
      <c r="L1100" s="344"/>
      <c r="M1100" s="10">
        <v>48673.760000000002</v>
      </c>
      <c r="N1100" s="247">
        <v>17062.05</v>
      </c>
      <c r="O1100" s="10">
        <v>7198.41</v>
      </c>
      <c r="P1100" s="10">
        <v>6927.84</v>
      </c>
      <c r="Q1100" s="10">
        <v>30167.360000000001</v>
      </c>
      <c r="R1100" s="10"/>
      <c r="S1100" s="343"/>
      <c r="T1100" s="344"/>
      <c r="U1100" s="10">
        <v>197</v>
      </c>
      <c r="V1100" s="10">
        <v>73</v>
      </c>
      <c r="W1100" s="10">
        <v>47</v>
      </c>
      <c r="X1100" s="10">
        <v>29</v>
      </c>
      <c r="Y1100" s="10">
        <v>119</v>
      </c>
      <c r="Z1100" s="10"/>
      <c r="AA1100" s="208"/>
      <c r="AB1100" s="10" t="s">
        <v>227</v>
      </c>
      <c r="AC1100" s="10"/>
      <c r="AD1100" s="253">
        <v>8215</v>
      </c>
      <c r="AE1100" s="220">
        <v>11</v>
      </c>
      <c r="AF1100" s="220">
        <v>8</v>
      </c>
      <c r="AG1100" s="220">
        <v>6</v>
      </c>
      <c r="AH1100" s="220">
        <v>5</v>
      </c>
      <c r="AI1100" s="220">
        <v>5</v>
      </c>
      <c r="AJ1100" s="220"/>
      <c r="AK1100" s="343"/>
      <c r="AL1100" s="344"/>
      <c r="AM1100" s="220">
        <v>1713.76</v>
      </c>
      <c r="AN1100" s="220">
        <v>1112.74</v>
      </c>
      <c r="AO1100" s="220">
        <v>885.82</v>
      </c>
      <c r="AP1100" s="220">
        <v>636.79999999999995</v>
      </c>
      <c r="AQ1100" s="220">
        <v>4661.9799999999996</v>
      </c>
      <c r="AR1100" s="220"/>
      <c r="AS1100" s="343"/>
      <c r="AT1100" s="344"/>
      <c r="AU1100" s="220">
        <v>155.79636360000001</v>
      </c>
      <c r="AV1100" s="220">
        <v>101.15818179999999</v>
      </c>
      <c r="AW1100" s="220">
        <v>80.529090909999994</v>
      </c>
      <c r="AX1100" s="220">
        <v>57.890909090000001</v>
      </c>
      <c r="AY1100" s="220">
        <v>423.81636359999999</v>
      </c>
      <c r="AZ1100" s="220"/>
      <c r="BA1100" s="208"/>
    </row>
    <row r="1101" spans="1:53" x14ac:dyDescent="0.25">
      <c r="A1101" s="208"/>
      <c r="B1101" s="10" t="s">
        <v>186</v>
      </c>
      <c r="C1101" s="10"/>
      <c r="D1101" s="253">
        <v>8318</v>
      </c>
      <c r="E1101" s="10">
        <v>61</v>
      </c>
      <c r="F1101" s="10">
        <v>37</v>
      </c>
      <c r="G1101" s="10">
        <v>25</v>
      </c>
      <c r="H1101" s="10">
        <v>14</v>
      </c>
      <c r="I1101" s="10">
        <v>16</v>
      </c>
      <c r="J1101" s="10"/>
      <c r="K1101" s="343"/>
      <c r="L1101" s="344"/>
      <c r="M1101" s="10">
        <v>7494.12</v>
      </c>
      <c r="N1101" s="247">
        <v>6558.83</v>
      </c>
      <c r="O1101" s="10">
        <v>3801.28</v>
      </c>
      <c r="P1101" s="10">
        <v>1446.03</v>
      </c>
      <c r="Q1101" s="10">
        <v>4930.1899999999996</v>
      </c>
      <c r="R1101" s="10"/>
      <c r="S1101" s="343"/>
      <c r="T1101" s="344"/>
      <c r="U1101" s="10">
        <v>107</v>
      </c>
      <c r="V1101" s="10">
        <v>108</v>
      </c>
      <c r="W1101" s="10">
        <v>57</v>
      </c>
      <c r="X1101" s="10">
        <v>21</v>
      </c>
      <c r="Y1101" s="10">
        <v>74</v>
      </c>
      <c r="Z1101" s="10"/>
      <c r="AA1101" s="208"/>
      <c r="AB1101" s="10" t="s">
        <v>230</v>
      </c>
      <c r="AC1101" s="10"/>
      <c r="AD1101" s="253">
        <v>8315</v>
      </c>
      <c r="AE1101" s="220"/>
      <c r="AF1101" s="220">
        <v>1</v>
      </c>
      <c r="AG1101" s="220">
        <v>1</v>
      </c>
      <c r="AH1101" s="220">
        <v>1</v>
      </c>
      <c r="AI1101" s="220"/>
      <c r="AJ1101" s="220"/>
      <c r="AK1101" s="343"/>
      <c r="AL1101" s="344"/>
      <c r="AM1101" s="220">
        <v>0</v>
      </c>
      <c r="AN1101" s="220">
        <v>1386.03</v>
      </c>
      <c r="AO1101" s="220">
        <v>13.05</v>
      </c>
      <c r="AP1101" s="220">
        <v>631.89</v>
      </c>
      <c r="AQ1101" s="220">
        <v>0</v>
      </c>
      <c r="AR1101" s="220"/>
      <c r="AS1101" s="343"/>
      <c r="AT1101" s="344"/>
      <c r="AU1101" s="220">
        <v>0</v>
      </c>
      <c r="AV1101" s="220">
        <v>1386.03</v>
      </c>
      <c r="AW1101" s="220">
        <v>13.05</v>
      </c>
      <c r="AX1101" s="220">
        <v>631.89</v>
      </c>
      <c r="AY1101" s="220">
        <v>0</v>
      </c>
      <c r="AZ1101" s="220"/>
      <c r="BA1101" s="208"/>
    </row>
    <row r="1102" spans="1:53" x14ac:dyDescent="0.25">
      <c r="A1102" s="208"/>
      <c r="B1102" s="10" t="s">
        <v>188</v>
      </c>
      <c r="C1102" s="10"/>
      <c r="D1102" s="253">
        <v>8019</v>
      </c>
      <c r="E1102" s="10">
        <v>48</v>
      </c>
      <c r="F1102" s="10">
        <v>26</v>
      </c>
      <c r="G1102" s="10">
        <v>23</v>
      </c>
      <c r="H1102" s="10">
        <v>18</v>
      </c>
      <c r="I1102" s="10">
        <v>23</v>
      </c>
      <c r="J1102" s="10"/>
      <c r="K1102" s="343"/>
      <c r="L1102" s="344"/>
      <c r="M1102" s="10">
        <v>8082.74</v>
      </c>
      <c r="N1102" s="247">
        <v>4477.97</v>
      </c>
      <c r="O1102" s="10">
        <v>3638.53</v>
      </c>
      <c r="P1102" s="10">
        <v>3440.2</v>
      </c>
      <c r="Q1102" s="10">
        <v>7815.13</v>
      </c>
      <c r="R1102" s="10"/>
      <c r="S1102" s="343"/>
      <c r="T1102" s="344"/>
      <c r="U1102" s="10">
        <v>144</v>
      </c>
      <c r="V1102" s="10">
        <v>81</v>
      </c>
      <c r="W1102" s="10">
        <v>57</v>
      </c>
      <c r="X1102" s="10">
        <v>51</v>
      </c>
      <c r="Y1102" s="10">
        <v>107</v>
      </c>
      <c r="Z1102" s="10"/>
      <c r="AA1102" s="208"/>
      <c r="AB1102" s="10" t="s">
        <v>233</v>
      </c>
      <c r="AC1102" s="10"/>
      <c r="AD1102" s="253">
        <v>8270</v>
      </c>
      <c r="AE1102" s="220">
        <v>1</v>
      </c>
      <c r="AF1102" s="220"/>
      <c r="AG1102" s="220"/>
      <c r="AH1102" s="220"/>
      <c r="AI1102" s="220"/>
      <c r="AJ1102" s="220"/>
      <c r="AK1102" s="343"/>
      <c r="AL1102" s="344"/>
      <c r="AM1102" s="220">
        <v>104.65</v>
      </c>
      <c r="AN1102" s="220">
        <v>0</v>
      </c>
      <c r="AO1102" s="220">
        <v>0</v>
      </c>
      <c r="AP1102" s="220">
        <v>0</v>
      </c>
      <c r="AQ1102" s="220">
        <v>0</v>
      </c>
      <c r="AR1102" s="220"/>
      <c r="AS1102" s="343"/>
      <c r="AT1102" s="344"/>
      <c r="AU1102" s="220">
        <v>104.65</v>
      </c>
      <c r="AV1102" s="220">
        <v>0</v>
      </c>
      <c r="AW1102" s="220">
        <v>0</v>
      </c>
      <c r="AX1102" s="220">
        <v>0</v>
      </c>
      <c r="AY1102" s="220">
        <v>0</v>
      </c>
      <c r="AZ1102" s="220"/>
      <c r="BA1102" s="208"/>
    </row>
    <row r="1103" spans="1:53" x14ac:dyDescent="0.25">
      <c r="A1103" s="208"/>
      <c r="B1103" s="10" t="s">
        <v>190</v>
      </c>
      <c r="C1103" s="10"/>
      <c r="D1103" s="253">
        <v>8089</v>
      </c>
      <c r="E1103" s="10">
        <v>164</v>
      </c>
      <c r="F1103" s="10">
        <v>96</v>
      </c>
      <c r="G1103" s="10">
        <v>75</v>
      </c>
      <c r="H1103" s="10">
        <v>56</v>
      </c>
      <c r="I1103" s="10">
        <v>66</v>
      </c>
      <c r="J1103" s="10"/>
      <c r="K1103" s="343"/>
      <c r="L1103" s="344"/>
      <c r="M1103" s="10">
        <v>22363.200000000001</v>
      </c>
      <c r="N1103" s="247">
        <v>17083.09</v>
      </c>
      <c r="O1103" s="10">
        <v>11297.28</v>
      </c>
      <c r="P1103" s="10">
        <v>7674.52</v>
      </c>
      <c r="Q1103" s="10">
        <v>21881.9</v>
      </c>
      <c r="R1103" s="10"/>
      <c r="S1103" s="343"/>
      <c r="T1103" s="344"/>
      <c r="U1103" s="10">
        <v>118</v>
      </c>
      <c r="V1103" s="10">
        <v>92</v>
      </c>
      <c r="W1103" s="10">
        <v>61</v>
      </c>
      <c r="X1103" s="10">
        <v>42</v>
      </c>
      <c r="Y1103" s="10">
        <v>109</v>
      </c>
      <c r="Z1103" s="10"/>
      <c r="AA1103" s="208"/>
      <c r="AB1103" s="10" t="s">
        <v>233</v>
      </c>
      <c r="AC1103" s="10"/>
      <c r="AD1103" s="253">
        <v>8316</v>
      </c>
      <c r="AE1103" s="220">
        <v>1</v>
      </c>
      <c r="AF1103" s="220"/>
      <c r="AG1103" s="220"/>
      <c r="AH1103" s="220"/>
      <c r="AI1103" s="220"/>
      <c r="AJ1103" s="220"/>
      <c r="AK1103" s="343"/>
      <c r="AL1103" s="344"/>
      <c r="AM1103" s="220">
        <v>7007.73</v>
      </c>
      <c r="AN1103" s="220">
        <v>0</v>
      </c>
      <c r="AO1103" s="220"/>
      <c r="AP1103" s="220">
        <v>0</v>
      </c>
      <c r="AQ1103" s="220">
        <v>0</v>
      </c>
      <c r="AR1103" s="220"/>
      <c r="AS1103" s="343"/>
      <c r="AT1103" s="344"/>
      <c r="AU1103" s="220">
        <v>7007.73</v>
      </c>
      <c r="AV1103" s="220">
        <v>0</v>
      </c>
      <c r="AW1103" s="220"/>
      <c r="AX1103" s="220">
        <v>0</v>
      </c>
      <c r="AY1103" s="220">
        <v>0</v>
      </c>
      <c r="AZ1103" s="220"/>
      <c r="BA1103" s="208"/>
    </row>
    <row r="1104" spans="1:53" x14ac:dyDescent="0.25">
      <c r="A1104" s="208"/>
      <c r="B1104" s="10" t="s">
        <v>194</v>
      </c>
      <c r="C1104" s="10"/>
      <c r="D1104" s="253">
        <v>8020</v>
      </c>
      <c r="E1104" s="10">
        <v>75</v>
      </c>
      <c r="F1104" s="10">
        <v>47</v>
      </c>
      <c r="G1104" s="10">
        <v>34</v>
      </c>
      <c r="H1104" s="10">
        <v>25</v>
      </c>
      <c r="I1104" s="10">
        <v>22</v>
      </c>
      <c r="J1104" s="10"/>
      <c r="K1104" s="343"/>
      <c r="L1104" s="344"/>
      <c r="M1104" s="10">
        <v>10631.7</v>
      </c>
      <c r="N1104" s="247">
        <v>6615.96</v>
      </c>
      <c r="O1104" s="10">
        <v>3944.7</v>
      </c>
      <c r="P1104" s="10">
        <v>2098.9899999999998</v>
      </c>
      <c r="Q1104" s="10">
        <v>8058</v>
      </c>
      <c r="R1104" s="10"/>
      <c r="S1104" s="343"/>
      <c r="T1104" s="344"/>
      <c r="U1104" s="10">
        <v>124</v>
      </c>
      <c r="V1104" s="10">
        <v>77</v>
      </c>
      <c r="W1104" s="10">
        <v>46</v>
      </c>
      <c r="X1104" s="10">
        <v>24</v>
      </c>
      <c r="Y1104" s="10">
        <v>94</v>
      </c>
      <c r="Z1104" s="10"/>
      <c r="AA1104" s="208"/>
      <c r="AB1104" s="10" t="s">
        <v>235</v>
      </c>
      <c r="AC1104" s="10"/>
      <c r="AD1104" s="253">
        <v>8317</v>
      </c>
      <c r="AE1104" s="220">
        <v>3</v>
      </c>
      <c r="AF1104" s="220">
        <v>1</v>
      </c>
      <c r="AG1104" s="220">
        <v>1</v>
      </c>
      <c r="AH1104" s="220">
        <v>1</v>
      </c>
      <c r="AI1104" s="220">
        <v>1</v>
      </c>
      <c r="AJ1104" s="220"/>
      <c r="AK1104" s="343"/>
      <c r="AL1104" s="344"/>
      <c r="AM1104" s="220">
        <v>109.01</v>
      </c>
      <c r="AN1104" s="220">
        <v>51.57</v>
      </c>
      <c r="AO1104" s="220">
        <v>52.87</v>
      </c>
      <c r="AP1104" s="220">
        <v>60.2</v>
      </c>
      <c r="AQ1104" s="220">
        <v>172.76</v>
      </c>
      <c r="AR1104" s="220"/>
      <c r="AS1104" s="343"/>
      <c r="AT1104" s="344"/>
      <c r="AU1104" s="220">
        <v>36.33666667</v>
      </c>
      <c r="AV1104" s="220">
        <v>17.190000000000001</v>
      </c>
      <c r="AW1104" s="220">
        <v>17.623333330000001</v>
      </c>
      <c r="AX1104" s="220">
        <v>20.06666667</v>
      </c>
      <c r="AY1104" s="220">
        <v>57.58666667</v>
      </c>
      <c r="AZ1104" s="220"/>
      <c r="BA1104" s="208"/>
    </row>
    <row r="1105" spans="1:53" x14ac:dyDescent="0.25">
      <c r="A1105" s="208"/>
      <c r="B1105" s="10" t="s">
        <v>196</v>
      </c>
      <c r="C1105" s="10"/>
      <c r="D1105" s="253">
        <v>8312</v>
      </c>
      <c r="E1105" s="10">
        <v>711</v>
      </c>
      <c r="F1105" s="10">
        <v>441</v>
      </c>
      <c r="G1105" s="10">
        <v>327</v>
      </c>
      <c r="H1105" s="10">
        <v>235</v>
      </c>
      <c r="I1105" s="10">
        <v>303</v>
      </c>
      <c r="J1105" s="10"/>
      <c r="K1105" s="343"/>
      <c r="L1105" s="344"/>
      <c r="M1105" s="10">
        <v>81836.160000000003</v>
      </c>
      <c r="N1105" s="247">
        <v>55834.03</v>
      </c>
      <c r="O1105" s="10">
        <v>36744.81</v>
      </c>
      <c r="P1105" s="10">
        <v>24675.7</v>
      </c>
      <c r="Q1105" s="10">
        <v>93954.8</v>
      </c>
      <c r="R1105" s="10"/>
      <c r="S1105" s="343"/>
      <c r="T1105" s="344"/>
      <c r="U1105" s="10">
        <v>99</v>
      </c>
      <c r="V1105" s="10">
        <v>70</v>
      </c>
      <c r="W1105" s="10">
        <v>46</v>
      </c>
      <c r="X1105" s="10">
        <v>31</v>
      </c>
      <c r="Y1105" s="10">
        <v>114</v>
      </c>
      <c r="Z1105" s="10"/>
      <c r="AA1105" s="208"/>
      <c r="AB1105" s="10" t="s">
        <v>599</v>
      </c>
      <c r="AC1105" s="10"/>
      <c r="AD1105" s="253">
        <v>8092</v>
      </c>
      <c r="AE1105" s="220">
        <v>1</v>
      </c>
      <c r="AF1105" s="220">
        <v>1</v>
      </c>
      <c r="AG1105" s="220"/>
      <c r="AH1105" s="220"/>
      <c r="AI1105" s="220"/>
      <c r="AJ1105" s="220"/>
      <c r="AK1105" s="343"/>
      <c r="AL1105" s="344"/>
      <c r="AM1105" s="220">
        <v>20.37</v>
      </c>
      <c r="AN1105" s="220">
        <v>28.53</v>
      </c>
      <c r="AO1105" s="220">
        <v>0</v>
      </c>
      <c r="AP1105" s="220">
        <v>0</v>
      </c>
      <c r="AQ1105" s="220">
        <v>0</v>
      </c>
      <c r="AR1105" s="220"/>
      <c r="AS1105" s="343"/>
      <c r="AT1105" s="344"/>
      <c r="AU1105" s="220">
        <v>20.37</v>
      </c>
      <c r="AV1105" s="220">
        <v>28.53</v>
      </c>
      <c r="AW1105" s="220">
        <v>0</v>
      </c>
      <c r="AX1105" s="220">
        <v>0</v>
      </c>
      <c r="AY1105" s="220">
        <v>0</v>
      </c>
      <c r="AZ1105" s="220"/>
      <c r="BA1105" s="208"/>
    </row>
    <row r="1106" spans="1:53" x14ac:dyDescent="0.25">
      <c r="A1106" s="208"/>
      <c r="B1106" s="10" t="s">
        <v>199</v>
      </c>
      <c r="C1106" s="10"/>
      <c r="D1106" s="253">
        <v>8021</v>
      </c>
      <c r="E1106" s="10">
        <v>1239</v>
      </c>
      <c r="F1106" s="10">
        <v>878</v>
      </c>
      <c r="G1106" s="10">
        <v>651</v>
      </c>
      <c r="H1106" s="10">
        <v>615</v>
      </c>
      <c r="I1106" s="10">
        <v>812</v>
      </c>
      <c r="J1106" s="10"/>
      <c r="K1106" s="343"/>
      <c r="L1106" s="344"/>
      <c r="M1106" s="10">
        <v>161679.67999999999</v>
      </c>
      <c r="N1106" s="247">
        <v>106861.84</v>
      </c>
      <c r="O1106" s="10">
        <v>74844.95</v>
      </c>
      <c r="P1106" s="10">
        <v>50966.62</v>
      </c>
      <c r="Q1106" s="10">
        <v>272311.28000000003</v>
      </c>
      <c r="R1106" s="10"/>
      <c r="S1106" s="343"/>
      <c r="T1106" s="344"/>
      <c r="U1106" s="10">
        <v>109</v>
      </c>
      <c r="V1106" s="10">
        <v>74</v>
      </c>
      <c r="W1106" s="10">
        <v>52</v>
      </c>
      <c r="X1106" s="10">
        <v>32</v>
      </c>
      <c r="Y1106" s="10">
        <v>159</v>
      </c>
      <c r="Z1106" s="10"/>
      <c r="AA1106" s="208"/>
      <c r="AB1106" s="10" t="s">
        <v>244</v>
      </c>
      <c r="AC1106" s="10"/>
      <c r="AD1106" s="253">
        <v>8215</v>
      </c>
      <c r="AE1106" s="220">
        <v>82</v>
      </c>
      <c r="AF1106" s="220">
        <v>35</v>
      </c>
      <c r="AG1106" s="220">
        <v>25</v>
      </c>
      <c r="AH1106" s="220">
        <v>15</v>
      </c>
      <c r="AI1106" s="220">
        <v>14</v>
      </c>
      <c r="AJ1106" s="220"/>
      <c r="AK1106" s="343"/>
      <c r="AL1106" s="344"/>
      <c r="AM1106" s="220">
        <v>24402.45</v>
      </c>
      <c r="AN1106" s="220">
        <v>5002.34</v>
      </c>
      <c r="AO1106" s="220">
        <v>1879.19</v>
      </c>
      <c r="AP1106" s="220">
        <v>2028.16</v>
      </c>
      <c r="AQ1106" s="220">
        <v>5659.89</v>
      </c>
      <c r="AR1106" s="220"/>
      <c r="AS1106" s="343"/>
      <c r="AT1106" s="344"/>
      <c r="AU1106" s="220">
        <v>294.0054217</v>
      </c>
      <c r="AV1106" s="220">
        <v>63.32075949</v>
      </c>
      <c r="AW1106" s="220">
        <v>23.787215190000001</v>
      </c>
      <c r="AX1106" s="220">
        <v>26.00205128</v>
      </c>
      <c r="AY1106" s="220">
        <v>71.644177220000003</v>
      </c>
      <c r="AZ1106" s="220"/>
      <c r="BA1106" s="208"/>
    </row>
    <row r="1107" spans="1:53" x14ac:dyDescent="0.25">
      <c r="A1107" s="208"/>
      <c r="B1107" s="10" t="s">
        <v>201</v>
      </c>
      <c r="C1107" s="10"/>
      <c r="D1107" s="253">
        <v>8210</v>
      </c>
      <c r="E1107" s="10">
        <v>72</v>
      </c>
      <c r="F1107" s="10">
        <v>20</v>
      </c>
      <c r="G1107" s="10">
        <v>12</v>
      </c>
      <c r="H1107" s="10">
        <v>2</v>
      </c>
      <c r="I1107" s="10">
        <v>12</v>
      </c>
      <c r="J1107" s="10"/>
      <c r="K1107" s="343"/>
      <c r="L1107" s="344"/>
      <c r="M1107" s="10">
        <v>13987.13</v>
      </c>
      <c r="N1107" s="247">
        <v>3434.41</v>
      </c>
      <c r="O1107" s="10">
        <v>1291.74</v>
      </c>
      <c r="P1107" s="10">
        <v>72.5</v>
      </c>
      <c r="Q1107" s="10">
        <v>4933.0200000000004</v>
      </c>
      <c r="R1107" s="10"/>
      <c r="S1107" s="343"/>
      <c r="T1107" s="344"/>
      <c r="U1107" s="10">
        <v>184</v>
      </c>
      <c r="V1107" s="10">
        <v>45</v>
      </c>
      <c r="W1107" s="10">
        <v>19</v>
      </c>
      <c r="X1107" s="10">
        <v>1</v>
      </c>
      <c r="Y1107" s="10">
        <v>62</v>
      </c>
      <c r="Z1107" s="10"/>
      <c r="AA1107" s="208"/>
      <c r="AB1107" s="10" t="s">
        <v>245</v>
      </c>
      <c r="AC1107" s="10"/>
      <c r="AD1107" s="253">
        <v>8234</v>
      </c>
      <c r="AE1107" s="220">
        <v>72</v>
      </c>
      <c r="AF1107" s="220">
        <v>29</v>
      </c>
      <c r="AG1107" s="220">
        <v>20</v>
      </c>
      <c r="AH1107" s="220">
        <v>12</v>
      </c>
      <c r="AI1107" s="220">
        <v>10</v>
      </c>
      <c r="AJ1107" s="220"/>
      <c r="AK1107" s="343"/>
      <c r="AL1107" s="344"/>
      <c r="AM1107" s="220">
        <v>37126.19</v>
      </c>
      <c r="AN1107" s="220">
        <v>11758.46</v>
      </c>
      <c r="AO1107" s="220">
        <v>4822.51</v>
      </c>
      <c r="AP1107" s="220">
        <v>2815.77</v>
      </c>
      <c r="AQ1107" s="220">
        <v>65707.81</v>
      </c>
      <c r="AR1107" s="220"/>
      <c r="AS1107" s="343"/>
      <c r="AT1107" s="344"/>
      <c r="AU1107" s="220">
        <v>501.7052703</v>
      </c>
      <c r="AV1107" s="220">
        <v>163.31194439999999</v>
      </c>
      <c r="AW1107" s="220">
        <v>69.891449280000003</v>
      </c>
      <c r="AX1107" s="220">
        <v>40.225285710000001</v>
      </c>
      <c r="AY1107" s="220">
        <v>966.29132349999998</v>
      </c>
      <c r="AZ1107" s="220"/>
      <c r="BA1107" s="208"/>
    </row>
    <row r="1108" spans="1:53" x14ac:dyDescent="0.25">
      <c r="A1108" s="208"/>
      <c r="B1108" s="10" t="s">
        <v>204</v>
      </c>
      <c r="C1108" s="10"/>
      <c r="D1108" s="253">
        <v>8204</v>
      </c>
      <c r="E1108" s="10">
        <v>175</v>
      </c>
      <c r="F1108" s="10">
        <v>109</v>
      </c>
      <c r="G1108" s="10">
        <v>75</v>
      </c>
      <c r="H1108" s="10">
        <v>65</v>
      </c>
      <c r="I1108" s="10">
        <v>78</v>
      </c>
      <c r="J1108" s="10"/>
      <c r="K1108" s="343"/>
      <c r="L1108" s="344"/>
      <c r="M1108" s="10">
        <v>16294.35</v>
      </c>
      <c r="N1108" s="247">
        <v>7337.65</v>
      </c>
      <c r="O1108" s="10">
        <v>3825.3</v>
      </c>
      <c r="P1108" s="10">
        <v>3368.56</v>
      </c>
      <c r="Q1108" s="10">
        <v>14854.5</v>
      </c>
      <c r="R1108" s="10"/>
      <c r="S1108" s="343"/>
      <c r="T1108" s="344"/>
      <c r="U1108" s="10">
        <v>81</v>
      </c>
      <c r="V1108" s="10">
        <v>36</v>
      </c>
      <c r="W1108" s="10">
        <v>19</v>
      </c>
      <c r="X1108" s="10">
        <v>16</v>
      </c>
      <c r="Y1108" s="10">
        <v>72</v>
      </c>
      <c r="Z1108" s="10"/>
      <c r="AA1108" s="208"/>
      <c r="AB1108" s="10" t="s">
        <v>246</v>
      </c>
      <c r="AC1108" s="10"/>
      <c r="AD1108" s="253">
        <v>8270</v>
      </c>
      <c r="AE1108" s="220">
        <v>4</v>
      </c>
      <c r="AF1108" s="220">
        <v>4</v>
      </c>
      <c r="AG1108" s="220">
        <v>3</v>
      </c>
      <c r="AH1108" s="220">
        <v>3</v>
      </c>
      <c r="AI1108" s="220">
        <v>3</v>
      </c>
      <c r="AJ1108" s="220"/>
      <c r="AK1108" s="343"/>
      <c r="AL1108" s="344"/>
      <c r="AM1108" s="220">
        <v>132.56</v>
      </c>
      <c r="AN1108" s="220">
        <v>105.97</v>
      </c>
      <c r="AO1108" s="220">
        <v>51.84</v>
      </c>
      <c r="AP1108" s="220">
        <v>89.6</v>
      </c>
      <c r="AQ1108" s="220">
        <v>511.37</v>
      </c>
      <c r="AR1108" s="220"/>
      <c r="AS1108" s="343"/>
      <c r="AT1108" s="344"/>
      <c r="AU1108" s="220">
        <v>33.14</v>
      </c>
      <c r="AV1108" s="220">
        <v>26.4925</v>
      </c>
      <c r="AW1108" s="220">
        <v>12.96</v>
      </c>
      <c r="AX1108" s="220">
        <v>22.4</v>
      </c>
      <c r="AY1108" s="220">
        <v>127.8425</v>
      </c>
      <c r="AZ1108" s="220"/>
      <c r="BA1108" s="208"/>
    </row>
    <row r="1109" spans="1:53" x14ac:dyDescent="0.25">
      <c r="A1109" s="208"/>
      <c r="B1109" s="10" t="s">
        <v>205</v>
      </c>
      <c r="C1109" s="10"/>
      <c r="D1109" s="253">
        <v>8094</v>
      </c>
      <c r="E1109" s="10">
        <v>242</v>
      </c>
      <c r="F1109" s="10">
        <v>139</v>
      </c>
      <c r="G1109" s="10">
        <v>109</v>
      </c>
      <c r="H1109" s="10">
        <v>72</v>
      </c>
      <c r="I1109" s="10">
        <v>85</v>
      </c>
      <c r="J1109" s="10"/>
      <c r="K1109" s="343"/>
      <c r="L1109" s="344"/>
      <c r="M1109" s="10">
        <v>29174.35</v>
      </c>
      <c r="N1109" s="247">
        <v>19494.75</v>
      </c>
      <c r="O1109" s="10">
        <v>16768.61</v>
      </c>
      <c r="P1109" s="10">
        <v>9609.77</v>
      </c>
      <c r="Q1109" s="10">
        <v>32770.71</v>
      </c>
      <c r="R1109" s="10"/>
      <c r="S1109" s="343"/>
      <c r="T1109" s="344"/>
      <c r="U1109" s="10">
        <v>107</v>
      </c>
      <c r="V1109" s="10">
        <v>75</v>
      </c>
      <c r="W1109" s="10">
        <v>64</v>
      </c>
      <c r="X1109" s="10">
        <v>38</v>
      </c>
      <c r="Y1109" s="10">
        <v>124</v>
      </c>
      <c r="Z1109" s="10"/>
      <c r="AA1109" s="208"/>
      <c r="AB1109" s="10" t="s">
        <v>248</v>
      </c>
      <c r="AC1109" s="10"/>
      <c r="AD1109" s="253">
        <v>8037</v>
      </c>
      <c r="AE1109" s="220">
        <v>15</v>
      </c>
      <c r="AF1109" s="220">
        <v>7</v>
      </c>
      <c r="AG1109" s="220">
        <v>4</v>
      </c>
      <c r="AH1109" s="220">
        <v>3</v>
      </c>
      <c r="AI1109" s="220">
        <v>2</v>
      </c>
      <c r="AJ1109" s="220"/>
      <c r="AK1109" s="343"/>
      <c r="AL1109" s="344"/>
      <c r="AM1109" s="220">
        <v>2607.13</v>
      </c>
      <c r="AN1109" s="220">
        <v>219.77</v>
      </c>
      <c r="AO1109" s="220">
        <v>63.5</v>
      </c>
      <c r="AP1109" s="220">
        <v>106.46</v>
      </c>
      <c r="AQ1109" s="220">
        <v>332.51</v>
      </c>
      <c r="AR1109" s="220"/>
      <c r="AS1109" s="343"/>
      <c r="AT1109" s="344"/>
      <c r="AU1109" s="220">
        <v>173.8086667</v>
      </c>
      <c r="AV1109" s="220">
        <v>14.65133333</v>
      </c>
      <c r="AW1109" s="220">
        <v>4.5357142860000002</v>
      </c>
      <c r="AX1109" s="220">
        <v>7.0973333329999999</v>
      </c>
      <c r="AY1109" s="220">
        <v>22.167333330000002</v>
      </c>
      <c r="AZ1109" s="220"/>
      <c r="BA1109" s="208"/>
    </row>
    <row r="1110" spans="1:53" x14ac:dyDescent="0.25">
      <c r="A1110" s="208"/>
      <c r="B1110" s="10" t="s">
        <v>206</v>
      </c>
      <c r="C1110" s="10"/>
      <c r="D1110" s="253">
        <v>8213</v>
      </c>
      <c r="E1110" s="10">
        <v>51</v>
      </c>
      <c r="F1110" s="10">
        <v>33</v>
      </c>
      <c r="G1110" s="10">
        <v>20</v>
      </c>
      <c r="H1110" s="10">
        <v>15</v>
      </c>
      <c r="I1110" s="10">
        <v>16</v>
      </c>
      <c r="J1110" s="10"/>
      <c r="K1110" s="343"/>
      <c r="L1110" s="344"/>
      <c r="M1110" s="10">
        <v>11544.06</v>
      </c>
      <c r="N1110" s="247">
        <v>5972.98</v>
      </c>
      <c r="O1110" s="10">
        <v>3341.26</v>
      </c>
      <c r="P1110" s="10">
        <v>2210.7600000000002</v>
      </c>
      <c r="Q1110" s="10">
        <v>5110.5600000000004</v>
      </c>
      <c r="R1110" s="10"/>
      <c r="S1110" s="343"/>
      <c r="T1110" s="344"/>
      <c r="U1110" s="10">
        <v>203</v>
      </c>
      <c r="V1110" s="10">
        <v>111</v>
      </c>
      <c r="W1110" s="10">
        <v>63</v>
      </c>
      <c r="X1110" s="10">
        <v>42</v>
      </c>
      <c r="Y1110" s="10">
        <v>96</v>
      </c>
      <c r="Z1110" s="10"/>
      <c r="AA1110" s="208"/>
      <c r="AB1110" s="10" t="s">
        <v>249</v>
      </c>
      <c r="AC1110" s="10"/>
      <c r="AD1110" s="253">
        <v>8318</v>
      </c>
      <c r="AE1110" s="220">
        <v>97</v>
      </c>
      <c r="AF1110" s="220">
        <v>39</v>
      </c>
      <c r="AG1110" s="220">
        <v>22</v>
      </c>
      <c r="AH1110" s="220">
        <v>14</v>
      </c>
      <c r="AI1110" s="220">
        <v>12</v>
      </c>
      <c r="AJ1110" s="220"/>
      <c r="AK1110" s="343"/>
      <c r="AL1110" s="344"/>
      <c r="AM1110" s="220">
        <v>20026.14</v>
      </c>
      <c r="AN1110" s="220">
        <v>8852.9</v>
      </c>
      <c r="AO1110" s="220">
        <v>5228.3500000000004</v>
      </c>
      <c r="AP1110" s="220">
        <v>1622.89</v>
      </c>
      <c r="AQ1110" s="220">
        <v>5338.3</v>
      </c>
      <c r="AR1110" s="220"/>
      <c r="AS1110" s="343"/>
      <c r="AT1110" s="344"/>
      <c r="AU1110" s="220">
        <v>206.4550515</v>
      </c>
      <c r="AV1110" s="220">
        <v>105.3916667</v>
      </c>
      <c r="AW1110" s="220">
        <v>62.242261900000003</v>
      </c>
      <c r="AX1110" s="220">
        <v>17.450430109999999</v>
      </c>
      <c r="AY1110" s="220">
        <v>56.79042553</v>
      </c>
      <c r="AZ1110" s="220"/>
      <c r="BA1110" s="208"/>
    </row>
    <row r="1111" spans="1:53" x14ac:dyDescent="0.25">
      <c r="A1111" s="208"/>
      <c r="B1111" s="10" t="s">
        <v>210</v>
      </c>
      <c r="C1111" s="10"/>
      <c r="D1111" s="253">
        <v>8270</v>
      </c>
      <c r="E1111" s="10">
        <v>48</v>
      </c>
      <c r="F1111" s="10">
        <v>22</v>
      </c>
      <c r="G1111" s="10">
        <v>11</v>
      </c>
      <c r="H1111" s="10">
        <v>12</v>
      </c>
      <c r="I1111" s="10">
        <v>13</v>
      </c>
      <c r="J1111" s="10"/>
      <c r="K1111" s="343"/>
      <c r="L1111" s="344"/>
      <c r="M1111" s="10">
        <v>8147.06</v>
      </c>
      <c r="N1111" s="247">
        <v>14518.83</v>
      </c>
      <c r="O1111" s="10">
        <v>1392.59</v>
      </c>
      <c r="P1111" s="10">
        <v>1395.23</v>
      </c>
      <c r="Q1111" s="10">
        <v>7101.2</v>
      </c>
      <c r="R1111" s="10"/>
      <c r="S1111" s="343"/>
      <c r="T1111" s="344"/>
      <c r="U1111" s="10">
        <v>143</v>
      </c>
      <c r="V1111" s="10">
        <v>255</v>
      </c>
      <c r="W1111" s="10">
        <v>24</v>
      </c>
      <c r="X1111" s="10">
        <v>25</v>
      </c>
      <c r="Y1111" s="10">
        <v>132</v>
      </c>
      <c r="Z1111" s="10"/>
      <c r="AA1111" s="208"/>
      <c r="AB1111" s="10" t="s">
        <v>252</v>
      </c>
      <c r="AC1111" s="10"/>
      <c r="AD1111" s="253">
        <v>8217</v>
      </c>
      <c r="AE1111" s="220">
        <v>19</v>
      </c>
      <c r="AF1111" s="220">
        <v>15</v>
      </c>
      <c r="AG1111" s="220">
        <v>8</v>
      </c>
      <c r="AH1111" s="220">
        <v>7</v>
      </c>
      <c r="AI1111" s="220">
        <v>7</v>
      </c>
      <c r="AJ1111" s="220"/>
      <c r="AK1111" s="343"/>
      <c r="AL1111" s="344"/>
      <c r="AM1111" s="220">
        <v>2575.64</v>
      </c>
      <c r="AN1111" s="220">
        <v>2243.7199999999998</v>
      </c>
      <c r="AO1111" s="220">
        <v>422.5</v>
      </c>
      <c r="AP1111" s="220">
        <v>311.58999999999997</v>
      </c>
      <c r="AQ1111" s="220">
        <v>5229.4399999999996</v>
      </c>
      <c r="AR1111" s="220"/>
      <c r="AS1111" s="343"/>
      <c r="AT1111" s="344"/>
      <c r="AU1111" s="220">
        <v>135.56</v>
      </c>
      <c r="AV1111" s="220">
        <v>118.09052629999999</v>
      </c>
      <c r="AW1111" s="220">
        <v>22.236842110000001</v>
      </c>
      <c r="AX1111" s="220">
        <v>17.310555560000001</v>
      </c>
      <c r="AY1111" s="220">
        <v>275.23368420000003</v>
      </c>
      <c r="AZ1111" s="220"/>
      <c r="BA1111" s="208"/>
    </row>
    <row r="1112" spans="1:53" x14ac:dyDescent="0.25">
      <c r="A1112" s="208"/>
      <c r="B1112" s="10" t="s">
        <v>670</v>
      </c>
      <c r="C1112" s="10"/>
      <c r="D1112" s="253">
        <v>8080</v>
      </c>
      <c r="E1112" s="10">
        <v>1</v>
      </c>
      <c r="F1112" s="10">
        <v>1</v>
      </c>
      <c r="G1112" s="10">
        <v>1</v>
      </c>
      <c r="H1112" s="10">
        <v>1</v>
      </c>
      <c r="I1112" s="10">
        <v>1</v>
      </c>
      <c r="J1112" s="10"/>
      <c r="K1112" s="343"/>
      <c r="L1112" s="344"/>
      <c r="M1112" s="10">
        <v>78.53</v>
      </c>
      <c r="N1112" s="247">
        <v>87.78</v>
      </c>
      <c r="O1112" s="10">
        <v>81.86</v>
      </c>
      <c r="P1112" s="10">
        <v>99.85</v>
      </c>
      <c r="Q1112" s="10">
        <v>196.92</v>
      </c>
      <c r="R1112" s="10"/>
      <c r="S1112" s="343"/>
      <c r="T1112" s="344"/>
      <c r="U1112" s="10">
        <v>79</v>
      </c>
      <c r="V1112" s="10">
        <v>88</v>
      </c>
      <c r="W1112" s="10">
        <v>82</v>
      </c>
      <c r="X1112" s="10">
        <v>100</v>
      </c>
      <c r="Y1112" s="10">
        <v>197</v>
      </c>
      <c r="Z1112" s="10"/>
      <c r="AA1112" s="208"/>
      <c r="AB1112" s="10" t="s">
        <v>257</v>
      </c>
      <c r="AC1112" s="10"/>
      <c r="AD1112" s="253">
        <v>8234</v>
      </c>
      <c r="AE1112" s="220">
        <v>3</v>
      </c>
      <c r="AF1112" s="220">
        <v>2</v>
      </c>
      <c r="AG1112" s="220">
        <v>1</v>
      </c>
      <c r="AH1112" s="220">
        <v>1</v>
      </c>
      <c r="AI1112" s="220">
        <v>1</v>
      </c>
      <c r="AJ1112" s="220"/>
      <c r="AK1112" s="343"/>
      <c r="AL1112" s="344"/>
      <c r="AM1112" s="220">
        <v>251.55</v>
      </c>
      <c r="AN1112" s="220">
        <v>18.28</v>
      </c>
      <c r="AO1112" s="220">
        <v>15.19</v>
      </c>
      <c r="AP1112" s="220">
        <v>15.19</v>
      </c>
      <c r="AQ1112" s="220">
        <v>8.43</v>
      </c>
      <c r="AR1112" s="220"/>
      <c r="AS1112" s="343"/>
      <c r="AT1112" s="344"/>
      <c r="AU1112" s="220">
        <v>83.85</v>
      </c>
      <c r="AV1112" s="220">
        <v>6.0933333330000004</v>
      </c>
      <c r="AW1112" s="220">
        <v>5.0633333330000001</v>
      </c>
      <c r="AX1112" s="220">
        <v>5.0633333330000001</v>
      </c>
      <c r="AY1112" s="220">
        <v>2.81</v>
      </c>
      <c r="AZ1112" s="220"/>
      <c r="BA1112" s="208"/>
    </row>
    <row r="1113" spans="1:53" x14ac:dyDescent="0.25">
      <c r="A1113" s="208"/>
      <c r="B1113" s="10" t="s">
        <v>212</v>
      </c>
      <c r="C1113" s="10"/>
      <c r="D1113" s="253">
        <v>8318</v>
      </c>
      <c r="E1113" s="10">
        <v>11</v>
      </c>
      <c r="F1113" s="10">
        <v>4</v>
      </c>
      <c r="G1113" s="10">
        <v>3</v>
      </c>
      <c r="H1113" s="10">
        <v>2</v>
      </c>
      <c r="I1113" s="10">
        <v>1</v>
      </c>
      <c r="J1113" s="10"/>
      <c r="K1113" s="343"/>
      <c r="L1113" s="344"/>
      <c r="M1113" s="10">
        <v>1486.75</v>
      </c>
      <c r="N1113" s="247">
        <v>421.79</v>
      </c>
      <c r="O1113" s="10">
        <v>155.74</v>
      </c>
      <c r="P1113" s="10">
        <v>217.72</v>
      </c>
      <c r="Q1113" s="10">
        <v>320.55</v>
      </c>
      <c r="R1113" s="10"/>
      <c r="S1113" s="343"/>
      <c r="T1113" s="344"/>
      <c r="U1113" s="10">
        <v>135</v>
      </c>
      <c r="V1113" s="10">
        <v>38</v>
      </c>
      <c r="W1113" s="10">
        <v>14</v>
      </c>
      <c r="X1113" s="10">
        <v>20</v>
      </c>
      <c r="Y1113" s="10">
        <v>29</v>
      </c>
      <c r="Z1113" s="10"/>
      <c r="AA1113" s="208"/>
      <c r="AB1113" s="10" t="s">
        <v>257</v>
      </c>
      <c r="AC1113" s="10"/>
      <c r="AD1113" s="253">
        <v>8330</v>
      </c>
      <c r="AE1113" s="220">
        <v>1</v>
      </c>
      <c r="AF1113" s="220">
        <v>1</v>
      </c>
      <c r="AG1113" s="220">
        <v>1</v>
      </c>
      <c r="AH1113" s="220">
        <v>2</v>
      </c>
      <c r="AI1113" s="220">
        <v>2</v>
      </c>
      <c r="AJ1113" s="220"/>
      <c r="AK1113" s="343"/>
      <c r="AL1113" s="344"/>
      <c r="AM1113" s="220">
        <v>12.6</v>
      </c>
      <c r="AN1113" s="220">
        <v>20.89</v>
      </c>
      <c r="AO1113" s="220">
        <v>20.41</v>
      </c>
      <c r="AP1113" s="220">
        <v>37.26</v>
      </c>
      <c r="AQ1113" s="220">
        <v>147.96</v>
      </c>
      <c r="AR1113" s="220"/>
      <c r="AS1113" s="343"/>
      <c r="AT1113" s="344"/>
      <c r="AU1113" s="220">
        <v>6.3</v>
      </c>
      <c r="AV1113" s="220">
        <v>10.445</v>
      </c>
      <c r="AW1113" s="220">
        <v>10.205</v>
      </c>
      <c r="AX1113" s="220">
        <v>18.63</v>
      </c>
      <c r="AY1113" s="220">
        <v>73.98</v>
      </c>
      <c r="AZ1113" s="220"/>
      <c r="BA1113" s="208"/>
    </row>
    <row r="1114" spans="1:53" x14ac:dyDescent="0.25">
      <c r="A1114" s="208"/>
      <c r="B1114" s="10" t="s">
        <v>213</v>
      </c>
      <c r="C1114" s="10"/>
      <c r="D1114" s="253">
        <v>8023</v>
      </c>
      <c r="E1114" s="10">
        <v>30</v>
      </c>
      <c r="F1114" s="10">
        <v>22</v>
      </c>
      <c r="G1114" s="10">
        <v>15</v>
      </c>
      <c r="H1114" s="10">
        <v>15</v>
      </c>
      <c r="I1114" s="10">
        <v>12</v>
      </c>
      <c r="J1114" s="10"/>
      <c r="K1114" s="343"/>
      <c r="L1114" s="344"/>
      <c r="M1114" s="10">
        <v>5584.24</v>
      </c>
      <c r="N1114" s="247">
        <v>4196.3599999999997</v>
      </c>
      <c r="O1114" s="10">
        <v>1889.83</v>
      </c>
      <c r="P1114" s="10">
        <v>2100.44</v>
      </c>
      <c r="Q1114" s="10">
        <v>3461.82</v>
      </c>
      <c r="R1114" s="10"/>
      <c r="S1114" s="343"/>
      <c r="T1114" s="344"/>
      <c r="U1114" s="10">
        <v>147</v>
      </c>
      <c r="V1114" s="10">
        <v>110</v>
      </c>
      <c r="W1114" s="10">
        <v>52</v>
      </c>
      <c r="X1114" s="10">
        <v>58</v>
      </c>
      <c r="Y1114" s="10">
        <v>96</v>
      </c>
      <c r="Z1114" s="10"/>
      <c r="AA1114" s="208"/>
      <c r="AB1114" s="10" t="s">
        <v>258</v>
      </c>
      <c r="AC1114" s="10"/>
      <c r="AD1114" s="253">
        <v>8081</v>
      </c>
      <c r="AE1114" s="220">
        <v>27</v>
      </c>
      <c r="AF1114" s="220">
        <v>16</v>
      </c>
      <c r="AG1114" s="220">
        <v>15</v>
      </c>
      <c r="AH1114" s="220">
        <v>13</v>
      </c>
      <c r="AI1114" s="220">
        <v>14</v>
      </c>
      <c r="AJ1114" s="220"/>
      <c r="AK1114" s="343"/>
      <c r="AL1114" s="344"/>
      <c r="AM1114" s="220">
        <v>16767.98</v>
      </c>
      <c r="AN1114" s="220">
        <v>536.01</v>
      </c>
      <c r="AO1114" s="220">
        <v>434.83</v>
      </c>
      <c r="AP1114" s="220">
        <v>324.13</v>
      </c>
      <c r="AQ1114" s="220">
        <v>1489.28</v>
      </c>
      <c r="AR1114" s="220"/>
      <c r="AS1114" s="343"/>
      <c r="AT1114" s="344"/>
      <c r="AU1114" s="220">
        <v>598.85642859999996</v>
      </c>
      <c r="AV1114" s="220">
        <v>21.4404</v>
      </c>
      <c r="AW1114" s="220">
        <v>16.104814810000001</v>
      </c>
      <c r="AX1114" s="220">
        <v>11.576071430000001</v>
      </c>
      <c r="AY1114" s="220">
        <v>53.188571430000003</v>
      </c>
      <c r="AZ1114" s="220"/>
      <c r="BA1114" s="208"/>
    </row>
    <row r="1115" spans="1:53" x14ac:dyDescent="0.25">
      <c r="A1115" s="208"/>
      <c r="B1115" s="10" t="s">
        <v>214</v>
      </c>
      <c r="C1115" s="10"/>
      <c r="D1115" s="253">
        <v>8313</v>
      </c>
      <c r="E1115" s="10">
        <v>52</v>
      </c>
      <c r="F1115" s="10">
        <v>28</v>
      </c>
      <c r="G1115" s="10">
        <v>22</v>
      </c>
      <c r="H1115" s="10">
        <v>19</v>
      </c>
      <c r="I1115" s="10">
        <v>17</v>
      </c>
      <c r="J1115" s="10"/>
      <c r="K1115" s="343"/>
      <c r="L1115" s="344"/>
      <c r="M1115" s="10">
        <v>9145.31</v>
      </c>
      <c r="N1115" s="247">
        <v>4811.3</v>
      </c>
      <c r="O1115" s="10">
        <v>3372.86</v>
      </c>
      <c r="P1115" s="10">
        <v>2232.75</v>
      </c>
      <c r="Q1115" s="10">
        <v>4038.15</v>
      </c>
      <c r="R1115" s="10"/>
      <c r="S1115" s="343"/>
      <c r="T1115" s="344"/>
      <c r="U1115" s="10">
        <v>152</v>
      </c>
      <c r="V1115" s="10">
        <v>93</v>
      </c>
      <c r="W1115" s="10">
        <v>60</v>
      </c>
      <c r="X1115" s="10">
        <v>41</v>
      </c>
      <c r="Y1115" s="10">
        <v>61</v>
      </c>
      <c r="Z1115" s="10"/>
      <c r="AA1115" s="208"/>
      <c r="AB1115" s="10" t="s">
        <v>261</v>
      </c>
      <c r="AC1115" s="10"/>
      <c r="AD1115" s="253">
        <v>8204</v>
      </c>
      <c r="AE1115" s="220">
        <v>22</v>
      </c>
      <c r="AF1115" s="220">
        <v>9</v>
      </c>
      <c r="AG1115" s="220">
        <v>5</v>
      </c>
      <c r="AH1115" s="220">
        <v>4</v>
      </c>
      <c r="AI1115" s="220">
        <v>6</v>
      </c>
      <c r="AJ1115" s="220"/>
      <c r="AK1115" s="343"/>
      <c r="AL1115" s="344"/>
      <c r="AM1115" s="220">
        <v>4564.9799999999996</v>
      </c>
      <c r="AN1115" s="220">
        <v>1520.88</v>
      </c>
      <c r="AO1115" s="220">
        <v>104.07</v>
      </c>
      <c r="AP1115" s="220">
        <v>97.21</v>
      </c>
      <c r="AQ1115" s="220">
        <v>7848.79</v>
      </c>
      <c r="AR1115" s="220"/>
      <c r="AS1115" s="343"/>
      <c r="AT1115" s="344"/>
      <c r="AU1115" s="220">
        <v>198.47739129999999</v>
      </c>
      <c r="AV1115" s="220">
        <v>66.125217390000003</v>
      </c>
      <c r="AW1115" s="220">
        <v>4.7304545449999997</v>
      </c>
      <c r="AX1115" s="220">
        <v>4.4186363640000001</v>
      </c>
      <c r="AY1115" s="220">
        <v>356.76318179999998</v>
      </c>
      <c r="AZ1115" s="220"/>
      <c r="BA1115" s="208"/>
    </row>
    <row r="1116" spans="1:53" x14ac:dyDescent="0.25">
      <c r="A1116" s="208"/>
      <c r="B1116" s="10" t="s">
        <v>217</v>
      </c>
      <c r="C1116" s="10"/>
      <c r="D1116" s="253">
        <v>8251</v>
      </c>
      <c r="E1116" s="10">
        <v>120</v>
      </c>
      <c r="F1116" s="10">
        <v>73</v>
      </c>
      <c r="G1116" s="10">
        <v>53</v>
      </c>
      <c r="H1116" s="10">
        <v>38</v>
      </c>
      <c r="I1116" s="10">
        <v>31</v>
      </c>
      <c r="J1116" s="10"/>
      <c r="K1116" s="343"/>
      <c r="L1116" s="344"/>
      <c r="M1116" s="10">
        <v>17453.48</v>
      </c>
      <c r="N1116" s="247">
        <v>11548.25</v>
      </c>
      <c r="O1116" s="10">
        <v>7755.22</v>
      </c>
      <c r="P1116" s="10">
        <v>5161.99</v>
      </c>
      <c r="Q1116" s="10">
        <v>10035.84</v>
      </c>
      <c r="R1116" s="10"/>
      <c r="S1116" s="343"/>
      <c r="T1116" s="344"/>
      <c r="U1116" s="10">
        <v>130</v>
      </c>
      <c r="V1116" s="10">
        <v>87</v>
      </c>
      <c r="W1116" s="10">
        <v>61</v>
      </c>
      <c r="X1116" s="10">
        <v>40</v>
      </c>
      <c r="Y1116" s="10">
        <v>73</v>
      </c>
      <c r="Z1116" s="10"/>
      <c r="AA1116" s="208"/>
      <c r="AB1116" s="10" t="s">
        <v>263</v>
      </c>
      <c r="AC1116" s="10"/>
      <c r="AD1116" s="253">
        <v>8319</v>
      </c>
      <c r="AE1116" s="220">
        <v>8</v>
      </c>
      <c r="AF1116" s="220">
        <v>3</v>
      </c>
      <c r="AG1116" s="220">
        <v>3</v>
      </c>
      <c r="AH1116" s="220">
        <v>2</v>
      </c>
      <c r="AI1116" s="220"/>
      <c r="AJ1116" s="220"/>
      <c r="AK1116" s="343"/>
      <c r="AL1116" s="344"/>
      <c r="AM1116" s="220">
        <v>78.81</v>
      </c>
      <c r="AN1116" s="220">
        <v>41.25</v>
      </c>
      <c r="AO1116" s="220">
        <v>36.630000000000003</v>
      </c>
      <c r="AP1116" s="220">
        <v>15.96</v>
      </c>
      <c r="AQ1116" s="220">
        <v>0</v>
      </c>
      <c r="AR1116" s="220"/>
      <c r="AS1116" s="343"/>
      <c r="AT1116" s="344"/>
      <c r="AU1116" s="220">
        <v>9.8512500000000003</v>
      </c>
      <c r="AV1116" s="220">
        <v>6.875</v>
      </c>
      <c r="AW1116" s="220">
        <v>6.1050000000000004</v>
      </c>
      <c r="AX1116" s="220">
        <v>1.9950000000000001</v>
      </c>
      <c r="AY1116" s="220">
        <v>0</v>
      </c>
      <c r="AZ1116" s="220"/>
      <c r="BA1116" s="208"/>
    </row>
    <row r="1117" spans="1:53" x14ac:dyDescent="0.25">
      <c r="A1117" s="208"/>
      <c r="B1117" s="10" t="s">
        <v>218</v>
      </c>
      <c r="C1117" s="10"/>
      <c r="D1117" s="253">
        <v>8314</v>
      </c>
      <c r="E1117" s="10">
        <v>21</v>
      </c>
      <c r="F1117" s="10">
        <v>15</v>
      </c>
      <c r="G1117" s="10">
        <v>6</v>
      </c>
      <c r="H1117" s="10">
        <v>5</v>
      </c>
      <c r="I1117" s="10">
        <v>7</v>
      </c>
      <c r="J1117" s="10"/>
      <c r="K1117" s="343"/>
      <c r="L1117" s="344"/>
      <c r="M1117" s="10">
        <v>4503.33</v>
      </c>
      <c r="N1117" s="247">
        <v>2599.7199999999998</v>
      </c>
      <c r="O1117" s="10">
        <v>810.36</v>
      </c>
      <c r="P1117" s="10">
        <v>633.16</v>
      </c>
      <c r="Q1117" s="10">
        <v>1117.3</v>
      </c>
      <c r="R1117" s="10"/>
      <c r="S1117" s="343"/>
      <c r="T1117" s="344"/>
      <c r="U1117" s="10">
        <v>196</v>
      </c>
      <c r="V1117" s="10">
        <v>108</v>
      </c>
      <c r="W1117" s="10">
        <v>37</v>
      </c>
      <c r="X1117" s="10">
        <v>26</v>
      </c>
      <c r="Y1117" s="10">
        <v>49</v>
      </c>
      <c r="Z1117" s="10"/>
      <c r="AA1117" s="208"/>
      <c r="AB1117" s="10" t="s">
        <v>265</v>
      </c>
      <c r="AC1117" s="10"/>
      <c r="AD1117" s="253">
        <v>8025</v>
      </c>
      <c r="AE1117" s="220">
        <v>1</v>
      </c>
      <c r="AF1117" s="220">
        <v>1</v>
      </c>
      <c r="AG1117" s="220"/>
      <c r="AH1117" s="220"/>
      <c r="AI1117" s="220"/>
      <c r="AJ1117" s="220"/>
      <c r="AK1117" s="343"/>
      <c r="AL1117" s="344"/>
      <c r="AM1117" s="220">
        <v>33.92</v>
      </c>
      <c r="AN1117" s="220">
        <v>36.36</v>
      </c>
      <c r="AO1117" s="220">
        <v>0</v>
      </c>
      <c r="AP1117" s="220">
        <v>0</v>
      </c>
      <c r="AQ1117" s="220">
        <v>0</v>
      </c>
      <c r="AR1117" s="220"/>
      <c r="AS1117" s="343"/>
      <c r="AT1117" s="344"/>
      <c r="AU1117" s="220">
        <v>33.92</v>
      </c>
      <c r="AV1117" s="220">
        <v>36.36</v>
      </c>
      <c r="AW1117" s="220">
        <v>0</v>
      </c>
      <c r="AX1117" s="220">
        <v>0</v>
      </c>
      <c r="AY1117" s="220">
        <v>0</v>
      </c>
      <c r="AZ1117" s="220"/>
      <c r="BA1117" s="208"/>
    </row>
    <row r="1118" spans="1:53" x14ac:dyDescent="0.25">
      <c r="A1118" s="208"/>
      <c r="B1118" s="10" t="s">
        <v>220</v>
      </c>
      <c r="C1118" s="10"/>
      <c r="D1118" s="253">
        <v>8214</v>
      </c>
      <c r="E1118" s="10">
        <v>82</v>
      </c>
      <c r="F1118" s="10">
        <v>49</v>
      </c>
      <c r="G1118" s="10">
        <v>34</v>
      </c>
      <c r="H1118" s="10">
        <v>24</v>
      </c>
      <c r="I1118" s="10">
        <v>26</v>
      </c>
      <c r="J1118" s="10"/>
      <c r="K1118" s="343"/>
      <c r="L1118" s="344"/>
      <c r="M1118" s="10">
        <v>8325.4</v>
      </c>
      <c r="N1118" s="247">
        <v>5401.85</v>
      </c>
      <c r="O1118" s="10">
        <v>3324.55</v>
      </c>
      <c r="P1118" s="10">
        <v>1560.55</v>
      </c>
      <c r="Q1118" s="10">
        <v>8174.45</v>
      </c>
      <c r="R1118" s="10"/>
      <c r="S1118" s="343"/>
      <c r="T1118" s="344"/>
      <c r="U1118" s="10">
        <v>91</v>
      </c>
      <c r="V1118" s="10">
        <v>61</v>
      </c>
      <c r="W1118" s="10">
        <v>37</v>
      </c>
      <c r="X1118" s="10">
        <v>18</v>
      </c>
      <c r="Y1118" s="10">
        <v>92</v>
      </c>
      <c r="Z1118" s="10"/>
      <c r="AA1118" s="208"/>
      <c r="AB1118" s="10" t="s">
        <v>267</v>
      </c>
      <c r="AC1118" s="10"/>
      <c r="AD1118" s="253">
        <v>8302</v>
      </c>
      <c r="AE1118" s="220">
        <v>10</v>
      </c>
      <c r="AF1118" s="220">
        <v>3</v>
      </c>
      <c r="AG1118" s="220"/>
      <c r="AH1118" s="220">
        <v>1</v>
      </c>
      <c r="AI1118" s="220">
        <v>1</v>
      </c>
      <c r="AJ1118" s="220"/>
      <c r="AK1118" s="343"/>
      <c r="AL1118" s="344"/>
      <c r="AM1118" s="220">
        <v>571.36</v>
      </c>
      <c r="AN1118" s="220">
        <v>64.989999999999995</v>
      </c>
      <c r="AO1118" s="220">
        <v>0</v>
      </c>
      <c r="AP1118" s="220">
        <v>55.61</v>
      </c>
      <c r="AQ1118" s="220">
        <v>30.21</v>
      </c>
      <c r="AR1118" s="220"/>
      <c r="AS1118" s="343"/>
      <c r="AT1118" s="344"/>
      <c r="AU1118" s="220">
        <v>57.136000000000003</v>
      </c>
      <c r="AV1118" s="220">
        <v>6.4989999999999997</v>
      </c>
      <c r="AW1118" s="220">
        <v>0</v>
      </c>
      <c r="AX1118" s="220">
        <v>6.1788888890000004</v>
      </c>
      <c r="AY1118" s="220">
        <v>3.0209999999999999</v>
      </c>
      <c r="AZ1118" s="220"/>
      <c r="BA1118" s="208"/>
    </row>
    <row r="1119" spans="1:53" x14ac:dyDescent="0.25">
      <c r="A1119" s="208"/>
      <c r="B1119" s="10" t="s">
        <v>671</v>
      </c>
      <c r="C1119" s="10"/>
      <c r="D1119" s="253">
        <v>8090</v>
      </c>
      <c r="E1119" s="10">
        <v>1</v>
      </c>
      <c r="F1119" s="10">
        <v>1</v>
      </c>
      <c r="G1119" s="10">
        <v>1</v>
      </c>
      <c r="H1119" s="10">
        <v>1</v>
      </c>
      <c r="I1119" s="10">
        <v>1</v>
      </c>
      <c r="J1119" s="10"/>
      <c r="K1119" s="343"/>
      <c r="L1119" s="344"/>
      <c r="M1119" s="10">
        <v>123.45</v>
      </c>
      <c r="N1119" s="247">
        <v>127.06</v>
      </c>
      <c r="O1119" s="10">
        <v>134.69999999999999</v>
      </c>
      <c r="P1119" s="10">
        <v>100.41</v>
      </c>
      <c r="Q1119" s="10">
        <v>707.52</v>
      </c>
      <c r="R1119" s="10"/>
      <c r="S1119" s="343"/>
      <c r="T1119" s="344"/>
      <c r="U1119" s="10">
        <v>123</v>
      </c>
      <c r="V1119" s="10">
        <v>127</v>
      </c>
      <c r="W1119" s="10">
        <v>135</v>
      </c>
      <c r="X1119" s="10">
        <v>100</v>
      </c>
      <c r="Y1119" s="10">
        <v>708</v>
      </c>
      <c r="Z1119" s="10"/>
      <c r="AA1119" s="208"/>
      <c r="AB1119" s="10" t="s">
        <v>267</v>
      </c>
      <c r="AC1119" s="10"/>
      <c r="AD1119" s="253">
        <v>8320</v>
      </c>
      <c r="AE1119" s="220">
        <v>2</v>
      </c>
      <c r="AF1119" s="220">
        <v>2</v>
      </c>
      <c r="AG1119" s="220">
        <v>2</v>
      </c>
      <c r="AH1119" s="220">
        <v>2</v>
      </c>
      <c r="AI1119" s="220">
        <v>1</v>
      </c>
      <c r="AJ1119" s="220"/>
      <c r="AK1119" s="343"/>
      <c r="AL1119" s="344"/>
      <c r="AM1119" s="220">
        <v>347.71</v>
      </c>
      <c r="AN1119" s="220">
        <v>248.69</v>
      </c>
      <c r="AO1119" s="220">
        <v>73.319999999999993</v>
      </c>
      <c r="AP1119" s="220">
        <v>60.8</v>
      </c>
      <c r="AQ1119" s="220">
        <v>39.979999999999997</v>
      </c>
      <c r="AR1119" s="220"/>
      <c r="AS1119" s="343"/>
      <c r="AT1119" s="344"/>
      <c r="AU1119" s="220">
        <v>173.85499999999999</v>
      </c>
      <c r="AV1119" s="220">
        <v>124.345</v>
      </c>
      <c r="AW1119" s="220">
        <v>36.659999999999997</v>
      </c>
      <c r="AX1119" s="220">
        <v>30.4</v>
      </c>
      <c r="AY1119" s="220">
        <v>19.989999999999998</v>
      </c>
      <c r="AZ1119" s="220"/>
      <c r="BA1119" s="208"/>
    </row>
    <row r="1120" spans="1:53" x14ac:dyDescent="0.25">
      <c r="A1120" s="208"/>
      <c r="B1120" s="10" t="s">
        <v>227</v>
      </c>
      <c r="C1120" s="10"/>
      <c r="D1120" s="253">
        <v>8215</v>
      </c>
      <c r="E1120" s="10">
        <v>86</v>
      </c>
      <c r="F1120" s="10">
        <v>55</v>
      </c>
      <c r="G1120" s="10">
        <v>42</v>
      </c>
      <c r="H1120" s="10">
        <v>40</v>
      </c>
      <c r="I1120" s="10">
        <v>35</v>
      </c>
      <c r="J1120" s="10"/>
      <c r="K1120" s="343"/>
      <c r="L1120" s="344"/>
      <c r="M1120" s="10">
        <v>18688.77</v>
      </c>
      <c r="N1120" s="247">
        <v>7851.8</v>
      </c>
      <c r="O1120" s="10">
        <v>7903.46</v>
      </c>
      <c r="P1120" s="10">
        <v>5027.2299999999996</v>
      </c>
      <c r="Q1120" s="10">
        <v>8081.72</v>
      </c>
      <c r="R1120" s="10"/>
      <c r="S1120" s="343"/>
      <c r="T1120" s="344"/>
      <c r="U1120" s="10">
        <v>181</v>
      </c>
      <c r="V1120" s="10">
        <v>77</v>
      </c>
      <c r="W1120" s="10">
        <v>77</v>
      </c>
      <c r="X1120" s="10">
        <v>51</v>
      </c>
      <c r="Y1120" s="10">
        <v>78</v>
      </c>
      <c r="Z1120" s="10"/>
      <c r="AA1120" s="208"/>
      <c r="AB1120" s="10" t="s">
        <v>270</v>
      </c>
      <c r="AC1120" s="10"/>
      <c r="AD1120" s="253">
        <v>8320</v>
      </c>
      <c r="AE1120" s="220">
        <v>8</v>
      </c>
      <c r="AF1120" s="220"/>
      <c r="AG1120" s="220"/>
      <c r="AH1120" s="220"/>
      <c r="AI1120" s="220">
        <v>1</v>
      </c>
      <c r="AJ1120" s="220"/>
      <c r="AK1120" s="343"/>
      <c r="AL1120" s="344"/>
      <c r="AM1120" s="220">
        <v>2329.8200000000002</v>
      </c>
      <c r="AN1120" s="220">
        <v>0</v>
      </c>
      <c r="AO1120" s="220">
        <v>0</v>
      </c>
      <c r="AP1120" s="220">
        <v>0</v>
      </c>
      <c r="AQ1120" s="220">
        <v>173.01</v>
      </c>
      <c r="AR1120" s="220"/>
      <c r="AS1120" s="343"/>
      <c r="AT1120" s="344"/>
      <c r="AU1120" s="220">
        <v>258.8688889</v>
      </c>
      <c r="AV1120" s="220">
        <v>0</v>
      </c>
      <c r="AW1120" s="220">
        <v>0</v>
      </c>
      <c r="AX1120" s="220">
        <v>0</v>
      </c>
      <c r="AY1120" s="220">
        <v>19.223333329999999</v>
      </c>
      <c r="AZ1120" s="220"/>
      <c r="BA1120" s="208"/>
    </row>
    <row r="1121" spans="1:53" x14ac:dyDescent="0.25">
      <c r="A1121" s="208"/>
      <c r="B1121" s="10" t="s">
        <v>229</v>
      </c>
      <c r="C1121" s="10"/>
      <c r="D1121" s="253">
        <v>8210</v>
      </c>
      <c r="E1121" s="10">
        <v>4</v>
      </c>
      <c r="F1121" s="10">
        <v>2</v>
      </c>
      <c r="G1121" s="10">
        <v>2</v>
      </c>
      <c r="H1121" s="10">
        <v>2</v>
      </c>
      <c r="I1121" s="10">
        <v>2</v>
      </c>
      <c r="J1121" s="10"/>
      <c r="K1121" s="343"/>
      <c r="L1121" s="344"/>
      <c r="M1121" s="10">
        <v>23.83</v>
      </c>
      <c r="N1121" s="247">
        <v>10.24</v>
      </c>
      <c r="O1121" s="10">
        <v>12.64</v>
      </c>
      <c r="P1121" s="10">
        <v>91.63</v>
      </c>
      <c r="Q1121" s="10">
        <v>102.46</v>
      </c>
      <c r="R1121" s="10"/>
      <c r="S1121" s="343"/>
      <c r="T1121" s="344"/>
      <c r="U1121" s="10">
        <v>6</v>
      </c>
      <c r="V1121" s="10">
        <v>3</v>
      </c>
      <c r="W1121" s="10">
        <v>3</v>
      </c>
      <c r="X1121" s="10">
        <v>23</v>
      </c>
      <c r="Y1121" s="10">
        <v>26</v>
      </c>
      <c r="Z1121" s="10"/>
      <c r="AA1121" s="208"/>
      <c r="AB1121" s="10" t="s">
        <v>271</v>
      </c>
      <c r="AC1121" s="10"/>
      <c r="AD1121" s="253">
        <v>8080</v>
      </c>
      <c r="AE1121" s="220">
        <v>3</v>
      </c>
      <c r="AF1121" s="220">
        <v>3</v>
      </c>
      <c r="AG1121" s="220">
        <v>3</v>
      </c>
      <c r="AH1121" s="220">
        <v>2</v>
      </c>
      <c r="AI1121" s="220">
        <v>3</v>
      </c>
      <c r="AJ1121" s="220"/>
      <c r="AK1121" s="343"/>
      <c r="AL1121" s="344"/>
      <c r="AM1121" s="220">
        <v>1403.31</v>
      </c>
      <c r="AN1121" s="220">
        <v>1706.85</v>
      </c>
      <c r="AO1121" s="220">
        <v>780.83</v>
      </c>
      <c r="AP1121" s="220">
        <v>471.72</v>
      </c>
      <c r="AQ1121" s="220">
        <v>1163.4000000000001</v>
      </c>
      <c r="AR1121" s="220"/>
      <c r="AS1121" s="343"/>
      <c r="AT1121" s="344"/>
      <c r="AU1121" s="220">
        <v>467.77</v>
      </c>
      <c r="AV1121" s="220">
        <v>568.95000000000005</v>
      </c>
      <c r="AW1121" s="220">
        <v>260.27666670000002</v>
      </c>
      <c r="AX1121" s="220">
        <v>157.24</v>
      </c>
      <c r="AY1121" s="220">
        <v>290.85000000000002</v>
      </c>
      <c r="AZ1121" s="220"/>
      <c r="BA1121" s="208"/>
    </row>
    <row r="1122" spans="1:53" x14ac:dyDescent="0.25">
      <c r="A1122" s="208"/>
      <c r="B1122" s="10" t="s">
        <v>230</v>
      </c>
      <c r="C1122" s="10"/>
      <c r="D1122" s="253">
        <v>8315</v>
      </c>
      <c r="E1122" s="10">
        <v>30</v>
      </c>
      <c r="F1122" s="10">
        <v>28</v>
      </c>
      <c r="G1122" s="10">
        <v>10</v>
      </c>
      <c r="H1122" s="10">
        <v>10</v>
      </c>
      <c r="I1122" s="10">
        <v>18</v>
      </c>
      <c r="J1122" s="10"/>
      <c r="K1122" s="343"/>
      <c r="L1122" s="344"/>
      <c r="M1122" s="10">
        <v>4676.96</v>
      </c>
      <c r="N1122" s="247">
        <v>3325.42</v>
      </c>
      <c r="O1122" s="10">
        <v>1043.1300000000001</v>
      </c>
      <c r="P1122" s="10">
        <v>1646.41</v>
      </c>
      <c r="Q1122" s="10">
        <v>9349.4500000000007</v>
      </c>
      <c r="R1122" s="10"/>
      <c r="S1122" s="343"/>
      <c r="T1122" s="344"/>
      <c r="U1122" s="10">
        <v>120</v>
      </c>
      <c r="V1122" s="10">
        <v>83</v>
      </c>
      <c r="W1122" s="10">
        <v>37</v>
      </c>
      <c r="X1122" s="10">
        <v>47</v>
      </c>
      <c r="Y1122" s="10">
        <v>223</v>
      </c>
      <c r="Z1122" s="10"/>
      <c r="AA1122" s="208"/>
      <c r="AB1122" s="10" t="s">
        <v>272</v>
      </c>
      <c r="AC1122" s="10"/>
      <c r="AD1122" s="253">
        <v>8232</v>
      </c>
      <c r="AE1122" s="220">
        <v>1</v>
      </c>
      <c r="AF1122" s="220"/>
      <c r="AG1122" s="220"/>
      <c r="AH1122" s="220"/>
      <c r="AI1122" s="220"/>
      <c r="AJ1122" s="220"/>
      <c r="AK1122" s="343"/>
      <c r="AL1122" s="344"/>
      <c r="AM1122" s="220">
        <v>348.49</v>
      </c>
      <c r="AN1122" s="220">
        <v>0</v>
      </c>
      <c r="AO1122" s="220">
        <v>0</v>
      </c>
      <c r="AP1122" s="220">
        <v>0</v>
      </c>
      <c r="AQ1122" s="220">
        <v>0</v>
      </c>
      <c r="AR1122" s="220"/>
      <c r="AS1122" s="343"/>
      <c r="AT1122" s="344"/>
      <c r="AU1122" s="220">
        <v>348.49</v>
      </c>
      <c r="AV1122" s="220">
        <v>0</v>
      </c>
      <c r="AW1122" s="220">
        <v>0</v>
      </c>
      <c r="AX1122" s="220">
        <v>0</v>
      </c>
      <c r="AY1122" s="220">
        <v>0</v>
      </c>
      <c r="AZ1122" s="220"/>
      <c r="BA1122" s="208"/>
    </row>
    <row r="1123" spans="1:53" x14ac:dyDescent="0.25">
      <c r="A1123" s="208"/>
      <c r="B1123" s="10" t="s">
        <v>233</v>
      </c>
      <c r="C1123" s="10"/>
      <c r="D1123" s="253">
        <v>8316</v>
      </c>
      <c r="E1123" s="10">
        <v>25</v>
      </c>
      <c r="F1123" s="10">
        <v>17</v>
      </c>
      <c r="G1123" s="10">
        <v>12</v>
      </c>
      <c r="H1123" s="10">
        <v>12</v>
      </c>
      <c r="I1123" s="10">
        <v>17</v>
      </c>
      <c r="J1123" s="10"/>
      <c r="K1123" s="343"/>
      <c r="L1123" s="344"/>
      <c r="M1123" s="10">
        <v>4594.6400000000003</v>
      </c>
      <c r="N1123" s="247">
        <v>2838.78</v>
      </c>
      <c r="O1123" s="10">
        <v>1698.04</v>
      </c>
      <c r="P1123" s="10">
        <v>1281.46</v>
      </c>
      <c r="Q1123" s="10">
        <v>12012.2</v>
      </c>
      <c r="R1123" s="10"/>
      <c r="S1123" s="343"/>
      <c r="T1123" s="344"/>
      <c r="U1123" s="10">
        <v>128</v>
      </c>
      <c r="V1123" s="10">
        <v>79</v>
      </c>
      <c r="W1123" s="10">
        <v>50</v>
      </c>
      <c r="X1123" s="10">
        <v>39</v>
      </c>
      <c r="Y1123" s="10">
        <v>343</v>
      </c>
      <c r="Z1123" s="10"/>
      <c r="AA1123" s="208"/>
      <c r="AB1123" s="10" t="s">
        <v>272</v>
      </c>
      <c r="AC1123" s="10"/>
      <c r="AD1123" s="253">
        <v>8234</v>
      </c>
      <c r="AE1123" s="220">
        <v>3</v>
      </c>
      <c r="AF1123" s="220">
        <v>1</v>
      </c>
      <c r="AG1123" s="220"/>
      <c r="AH1123" s="220"/>
      <c r="AI1123" s="220"/>
      <c r="AJ1123" s="220"/>
      <c r="AK1123" s="343"/>
      <c r="AL1123" s="344"/>
      <c r="AM1123" s="220">
        <v>29.01</v>
      </c>
      <c r="AN1123" s="220">
        <v>1.1599999999999999</v>
      </c>
      <c r="AO1123" s="220">
        <v>0</v>
      </c>
      <c r="AP1123" s="220">
        <v>0</v>
      </c>
      <c r="AQ1123" s="220">
        <v>0</v>
      </c>
      <c r="AR1123" s="220"/>
      <c r="AS1123" s="343"/>
      <c r="AT1123" s="344"/>
      <c r="AU1123" s="220">
        <v>9.67</v>
      </c>
      <c r="AV1123" s="220">
        <v>0.38666666700000002</v>
      </c>
      <c r="AW1123" s="220">
        <v>0</v>
      </c>
      <c r="AX1123" s="220">
        <v>0</v>
      </c>
      <c r="AY1123" s="220">
        <v>0</v>
      </c>
      <c r="AZ1123" s="220"/>
      <c r="BA1123" s="208"/>
    </row>
    <row r="1124" spans="1:53" x14ac:dyDescent="0.25">
      <c r="A1124" s="208"/>
      <c r="B1124" s="10" t="s">
        <v>235</v>
      </c>
      <c r="C1124" s="10"/>
      <c r="D1124" s="253">
        <v>8317</v>
      </c>
      <c r="E1124" s="10">
        <v>63</v>
      </c>
      <c r="F1124" s="10">
        <v>42</v>
      </c>
      <c r="G1124" s="10">
        <v>28</v>
      </c>
      <c r="H1124" s="10">
        <v>17</v>
      </c>
      <c r="I1124" s="10">
        <v>21</v>
      </c>
      <c r="J1124" s="10"/>
      <c r="K1124" s="343"/>
      <c r="L1124" s="344"/>
      <c r="M1124" s="10">
        <v>9646.2900000000009</v>
      </c>
      <c r="N1124" s="247">
        <v>7961.71</v>
      </c>
      <c r="O1124" s="10">
        <v>3808.75</v>
      </c>
      <c r="P1124" s="10">
        <v>2188.0700000000002</v>
      </c>
      <c r="Q1124" s="10">
        <v>8540.07</v>
      </c>
      <c r="R1124" s="10"/>
      <c r="S1124" s="343"/>
      <c r="T1124" s="344"/>
      <c r="U1124" s="10">
        <v>130</v>
      </c>
      <c r="V1124" s="10">
        <v>109</v>
      </c>
      <c r="W1124" s="10">
        <v>53</v>
      </c>
      <c r="X1124" s="10">
        <v>30</v>
      </c>
      <c r="Y1124" s="10">
        <v>111</v>
      </c>
      <c r="Z1124" s="10"/>
      <c r="AA1124" s="208"/>
      <c r="AB1124" s="10" t="s">
        <v>276</v>
      </c>
      <c r="AC1124" s="10"/>
      <c r="AD1124" s="253">
        <v>8343</v>
      </c>
      <c r="AE1124" s="220">
        <v>4</v>
      </c>
      <c r="AF1124" s="220">
        <v>3</v>
      </c>
      <c r="AG1124" s="220">
        <v>1</v>
      </c>
      <c r="AH1124" s="220">
        <v>1</v>
      </c>
      <c r="AI1124" s="220">
        <v>1</v>
      </c>
      <c r="AJ1124" s="220"/>
      <c r="AK1124" s="343"/>
      <c r="AL1124" s="344"/>
      <c r="AM1124" s="220">
        <v>512.6</v>
      </c>
      <c r="AN1124" s="220">
        <v>393.18</v>
      </c>
      <c r="AO1124" s="220">
        <v>301.12</v>
      </c>
      <c r="AP1124" s="220">
        <v>228.51</v>
      </c>
      <c r="AQ1124" s="220">
        <v>548.35</v>
      </c>
      <c r="AR1124" s="220"/>
      <c r="AS1124" s="343"/>
      <c r="AT1124" s="344"/>
      <c r="AU1124" s="220">
        <v>128.15</v>
      </c>
      <c r="AV1124" s="220">
        <v>98.295000000000002</v>
      </c>
      <c r="AW1124" s="220">
        <v>100.3733333</v>
      </c>
      <c r="AX1124" s="220">
        <v>57.127499999999998</v>
      </c>
      <c r="AY1124" s="220">
        <v>137.08750000000001</v>
      </c>
      <c r="AZ1124" s="220"/>
      <c r="BA1124" s="208"/>
    </row>
    <row r="1125" spans="1:53" x14ac:dyDescent="0.25">
      <c r="A1125" s="208"/>
      <c r="B1125" s="10" t="s">
        <v>241</v>
      </c>
      <c r="C1125" s="10"/>
      <c r="D1125" s="253">
        <v>8360</v>
      </c>
      <c r="E1125" s="10">
        <v>1</v>
      </c>
      <c r="F1125" s="10">
        <v>1</v>
      </c>
      <c r="G1125" s="10">
        <v>1</v>
      </c>
      <c r="H1125" s="10">
        <v>1</v>
      </c>
      <c r="I1125" s="10">
        <v>1</v>
      </c>
      <c r="J1125" s="10"/>
      <c r="K1125" s="343"/>
      <c r="L1125" s="344"/>
      <c r="M1125" s="10">
        <v>167.72</v>
      </c>
      <c r="N1125" s="247">
        <v>212.38</v>
      </c>
      <c r="O1125" s="10">
        <v>306.95999999999998</v>
      </c>
      <c r="P1125" s="10">
        <v>121.67</v>
      </c>
      <c r="Q1125" s="10">
        <v>513.63</v>
      </c>
      <c r="R1125" s="10"/>
      <c r="S1125" s="343"/>
      <c r="T1125" s="344"/>
      <c r="U1125" s="10">
        <v>168</v>
      </c>
      <c r="V1125" s="10">
        <v>212</v>
      </c>
      <c r="W1125" s="10">
        <v>307</v>
      </c>
      <c r="X1125" s="10">
        <v>122</v>
      </c>
      <c r="Y1125" s="10">
        <v>514</v>
      </c>
      <c r="Z1125" s="10"/>
      <c r="AA1125" s="208"/>
      <c r="AB1125" s="10" t="s">
        <v>277</v>
      </c>
      <c r="AC1125" s="10"/>
      <c r="AD1125" s="253">
        <v>8204</v>
      </c>
      <c r="AE1125" s="220">
        <v>1</v>
      </c>
      <c r="AF1125" s="220"/>
      <c r="AG1125" s="220"/>
      <c r="AH1125" s="220"/>
      <c r="AI1125" s="220"/>
      <c r="AJ1125" s="220"/>
      <c r="AK1125" s="343"/>
      <c r="AL1125" s="344"/>
      <c r="AM1125" s="220">
        <v>268.75</v>
      </c>
      <c r="AN1125" s="220">
        <v>0</v>
      </c>
      <c r="AO1125" s="220">
        <v>0</v>
      </c>
      <c r="AP1125" s="220">
        <v>0</v>
      </c>
      <c r="AQ1125" s="220">
        <v>0</v>
      </c>
      <c r="AR1125" s="220"/>
      <c r="AS1125" s="343"/>
      <c r="AT1125" s="344"/>
      <c r="AU1125" s="220">
        <v>268.75</v>
      </c>
      <c r="AV1125" s="220">
        <v>0</v>
      </c>
      <c r="AW1125" s="220">
        <v>0</v>
      </c>
      <c r="AX1125" s="220">
        <v>0</v>
      </c>
      <c r="AY1125" s="220">
        <v>0</v>
      </c>
      <c r="AZ1125" s="220"/>
      <c r="BA1125" s="208"/>
    </row>
    <row r="1126" spans="1:53" x14ac:dyDescent="0.25">
      <c r="A1126" s="208"/>
      <c r="B1126" s="10" t="s">
        <v>645</v>
      </c>
      <c r="C1126" s="10"/>
      <c r="D1126" s="253">
        <v>8215</v>
      </c>
      <c r="E1126" s="10">
        <v>1</v>
      </c>
      <c r="F1126" s="10"/>
      <c r="G1126" s="10"/>
      <c r="H1126" s="10"/>
      <c r="I1126" s="10"/>
      <c r="J1126" s="10"/>
      <c r="K1126" s="343"/>
      <c r="L1126" s="344"/>
      <c r="M1126" s="10">
        <v>1</v>
      </c>
      <c r="N1126" s="247">
        <v>0</v>
      </c>
      <c r="O1126" s="10">
        <v>0</v>
      </c>
      <c r="P1126" s="10">
        <v>0</v>
      </c>
      <c r="Q1126" s="10">
        <v>0</v>
      </c>
      <c r="R1126" s="10"/>
      <c r="S1126" s="343"/>
      <c r="T1126" s="344"/>
      <c r="U1126" s="10">
        <v>1</v>
      </c>
      <c r="V1126" s="10">
        <v>0</v>
      </c>
      <c r="W1126" s="10">
        <v>0</v>
      </c>
      <c r="X1126" s="10">
        <v>0</v>
      </c>
      <c r="Y1126" s="10">
        <v>0</v>
      </c>
      <c r="Z1126" s="10"/>
      <c r="AA1126" s="208"/>
      <c r="AB1126" s="10" t="s">
        <v>277</v>
      </c>
      <c r="AC1126" s="10"/>
      <c r="AD1126" s="253">
        <v>8251</v>
      </c>
      <c r="AE1126" s="220">
        <v>8</v>
      </c>
      <c r="AF1126" s="220">
        <v>3</v>
      </c>
      <c r="AG1126" s="220">
        <v>3</v>
      </c>
      <c r="AH1126" s="220">
        <v>1</v>
      </c>
      <c r="AI1126" s="220"/>
      <c r="AJ1126" s="220"/>
      <c r="AK1126" s="343"/>
      <c r="AL1126" s="344"/>
      <c r="AM1126" s="220">
        <v>1079.51</v>
      </c>
      <c r="AN1126" s="220">
        <v>614.69000000000005</v>
      </c>
      <c r="AO1126" s="220">
        <v>862.92</v>
      </c>
      <c r="AP1126" s="220">
        <v>559.87</v>
      </c>
      <c r="AQ1126" s="220">
        <v>0</v>
      </c>
      <c r="AR1126" s="220"/>
      <c r="AS1126" s="343"/>
      <c r="AT1126" s="344"/>
      <c r="AU1126" s="220">
        <v>134.93875</v>
      </c>
      <c r="AV1126" s="220">
        <v>76.836250000000007</v>
      </c>
      <c r="AW1126" s="220">
        <v>107.86499999999999</v>
      </c>
      <c r="AX1126" s="220">
        <v>69.983750000000001</v>
      </c>
      <c r="AY1126" s="220">
        <v>0</v>
      </c>
      <c r="AZ1126" s="220"/>
      <c r="BA1126" s="208"/>
    </row>
    <row r="1127" spans="1:53" x14ac:dyDescent="0.25">
      <c r="A1127" s="208"/>
      <c r="B1127" s="10" t="s">
        <v>244</v>
      </c>
      <c r="C1127" s="10"/>
      <c r="D1127" s="253">
        <v>8215</v>
      </c>
      <c r="E1127" s="10">
        <v>613</v>
      </c>
      <c r="F1127" s="10">
        <v>414</v>
      </c>
      <c r="G1127" s="10">
        <v>319</v>
      </c>
      <c r="H1127" s="10">
        <v>251</v>
      </c>
      <c r="I1127" s="10">
        <v>315</v>
      </c>
      <c r="J1127" s="10"/>
      <c r="K1127" s="343"/>
      <c r="L1127" s="344"/>
      <c r="M1127" s="10">
        <v>77358.039999999994</v>
      </c>
      <c r="N1127" s="247">
        <v>55731.26</v>
      </c>
      <c r="O1127" s="10">
        <v>33562.050000000003</v>
      </c>
      <c r="P1127" s="10">
        <v>21844.959999999999</v>
      </c>
      <c r="Q1127" s="10">
        <v>78864.13</v>
      </c>
      <c r="R1127" s="10"/>
      <c r="S1127" s="343"/>
      <c r="T1127" s="344"/>
      <c r="U1127" s="10">
        <v>106</v>
      </c>
      <c r="V1127" s="10">
        <v>78</v>
      </c>
      <c r="W1127" s="10">
        <v>48</v>
      </c>
      <c r="X1127" s="10">
        <v>31</v>
      </c>
      <c r="Y1127" s="10">
        <v>106</v>
      </c>
      <c r="Z1127" s="10"/>
      <c r="AA1127" s="208"/>
      <c r="AB1127" s="10" t="s">
        <v>279</v>
      </c>
      <c r="AC1127" s="10"/>
      <c r="AD1127" s="253">
        <v>8037</v>
      </c>
      <c r="AE1127" s="220">
        <v>21</v>
      </c>
      <c r="AF1127" s="220">
        <v>10</v>
      </c>
      <c r="AG1127" s="220">
        <v>5</v>
      </c>
      <c r="AH1127" s="220">
        <v>5</v>
      </c>
      <c r="AI1127" s="220">
        <v>3</v>
      </c>
      <c r="AJ1127" s="220"/>
      <c r="AK1127" s="343"/>
      <c r="AL1127" s="344"/>
      <c r="AM1127" s="220">
        <v>5338.53</v>
      </c>
      <c r="AN1127" s="220">
        <v>4167.59</v>
      </c>
      <c r="AO1127" s="220">
        <v>275.39</v>
      </c>
      <c r="AP1127" s="220">
        <v>252.85</v>
      </c>
      <c r="AQ1127" s="220">
        <v>392.58</v>
      </c>
      <c r="AR1127" s="220"/>
      <c r="AS1127" s="343"/>
      <c r="AT1127" s="344"/>
      <c r="AU1127" s="220">
        <v>242.66045449999999</v>
      </c>
      <c r="AV1127" s="220">
        <v>198.4566667</v>
      </c>
      <c r="AW1127" s="220">
        <v>13.11380952</v>
      </c>
      <c r="AX1127" s="220">
        <v>11.49318182</v>
      </c>
      <c r="AY1127" s="220">
        <v>17.844545449999998</v>
      </c>
      <c r="AZ1127" s="220"/>
      <c r="BA1127" s="208"/>
    </row>
    <row r="1128" spans="1:53" x14ac:dyDescent="0.25">
      <c r="A1128" s="208"/>
      <c r="B1128" s="10" t="s">
        <v>245</v>
      </c>
      <c r="C1128" s="10"/>
      <c r="D1128" s="253">
        <v>8234</v>
      </c>
      <c r="E1128" s="10">
        <v>994</v>
      </c>
      <c r="F1128" s="10">
        <v>658</v>
      </c>
      <c r="G1128" s="10">
        <v>464</v>
      </c>
      <c r="H1128" s="10">
        <v>353</v>
      </c>
      <c r="I1128" s="10">
        <v>466</v>
      </c>
      <c r="J1128" s="10"/>
      <c r="K1128" s="343"/>
      <c r="L1128" s="344"/>
      <c r="M1128" s="10">
        <v>130817.27</v>
      </c>
      <c r="N1128" s="247">
        <v>90952.31</v>
      </c>
      <c r="O1128" s="10">
        <v>53863.26</v>
      </c>
      <c r="P1128" s="10">
        <v>37898.080000000002</v>
      </c>
      <c r="Q1128" s="10">
        <v>132156.85999999999</v>
      </c>
      <c r="R1128" s="10"/>
      <c r="S1128" s="343"/>
      <c r="T1128" s="344"/>
      <c r="U1128" s="10">
        <v>107</v>
      </c>
      <c r="V1128" s="10">
        <v>75</v>
      </c>
      <c r="W1128" s="10">
        <v>45</v>
      </c>
      <c r="X1128" s="10">
        <v>32</v>
      </c>
      <c r="Y1128" s="10">
        <v>107</v>
      </c>
      <c r="Z1128" s="10"/>
      <c r="AA1128" s="208"/>
      <c r="AB1128" s="10" t="s">
        <v>281</v>
      </c>
      <c r="AC1128" s="10"/>
      <c r="AD1128" s="253">
        <v>8321</v>
      </c>
      <c r="AE1128" s="220">
        <v>7</v>
      </c>
      <c r="AF1128" s="220">
        <v>2</v>
      </c>
      <c r="AG1128" s="220">
        <v>2</v>
      </c>
      <c r="AH1128" s="220"/>
      <c r="AI1128" s="220">
        <v>2</v>
      </c>
      <c r="AJ1128" s="220"/>
      <c r="AK1128" s="343"/>
      <c r="AL1128" s="344"/>
      <c r="AM1128" s="220">
        <v>597.48</v>
      </c>
      <c r="AN1128" s="220">
        <v>84.69</v>
      </c>
      <c r="AO1128" s="220">
        <v>111.81</v>
      </c>
      <c r="AP1128" s="220">
        <v>0</v>
      </c>
      <c r="AQ1128" s="220">
        <v>849.78</v>
      </c>
      <c r="AR1128" s="220"/>
      <c r="AS1128" s="343"/>
      <c r="AT1128" s="344"/>
      <c r="AU1128" s="220">
        <v>85.354285709999999</v>
      </c>
      <c r="AV1128" s="220">
        <v>14.115</v>
      </c>
      <c r="AW1128" s="220">
        <v>18.635000000000002</v>
      </c>
      <c r="AX1128" s="220">
        <v>0</v>
      </c>
      <c r="AY1128" s="220">
        <v>121.39714290000001</v>
      </c>
      <c r="AZ1128" s="220"/>
      <c r="BA1128" s="208"/>
    </row>
    <row r="1129" spans="1:53" x14ac:dyDescent="0.25">
      <c r="A1129" s="208"/>
      <c r="B1129" s="10" t="s">
        <v>672</v>
      </c>
      <c r="C1129" s="10"/>
      <c r="D1129" s="253">
        <v>8234</v>
      </c>
      <c r="E1129" s="10">
        <v>9</v>
      </c>
      <c r="F1129" s="10">
        <v>6</v>
      </c>
      <c r="G1129" s="10">
        <v>5</v>
      </c>
      <c r="H1129" s="10">
        <v>4</v>
      </c>
      <c r="I1129" s="10">
        <v>3</v>
      </c>
      <c r="J1129" s="10"/>
      <c r="K1129" s="343"/>
      <c r="L1129" s="344"/>
      <c r="M1129" s="10">
        <v>1704.31</v>
      </c>
      <c r="N1129" s="247">
        <v>374.11</v>
      </c>
      <c r="O1129" s="10">
        <v>465.29</v>
      </c>
      <c r="P1129" s="10">
        <v>156.88999999999999</v>
      </c>
      <c r="Q1129" s="10">
        <v>1137.79</v>
      </c>
      <c r="R1129" s="10"/>
      <c r="S1129" s="343"/>
      <c r="T1129" s="344"/>
      <c r="U1129" s="10">
        <v>189</v>
      </c>
      <c r="V1129" s="10">
        <v>37</v>
      </c>
      <c r="W1129" s="10">
        <v>52</v>
      </c>
      <c r="X1129" s="10">
        <v>17</v>
      </c>
      <c r="Y1129" s="10">
        <v>126</v>
      </c>
      <c r="Z1129" s="10"/>
      <c r="AA1129" s="208"/>
      <c r="AB1129" s="10" t="s">
        <v>286</v>
      </c>
      <c r="AC1129" s="10"/>
      <c r="AD1129" s="253">
        <v>8322</v>
      </c>
      <c r="AE1129" s="220">
        <v>65</v>
      </c>
      <c r="AF1129" s="220">
        <v>39</v>
      </c>
      <c r="AG1129" s="220">
        <v>26</v>
      </c>
      <c r="AH1129" s="220">
        <v>22</v>
      </c>
      <c r="AI1129" s="220">
        <v>19</v>
      </c>
      <c r="AJ1129" s="220"/>
      <c r="AK1129" s="343"/>
      <c r="AL1129" s="344"/>
      <c r="AM1129" s="220">
        <v>6896.13</v>
      </c>
      <c r="AN1129" s="220">
        <v>5125.78</v>
      </c>
      <c r="AO1129" s="220">
        <v>1896.81</v>
      </c>
      <c r="AP1129" s="220">
        <v>2116.67</v>
      </c>
      <c r="AQ1129" s="220">
        <v>10493.72</v>
      </c>
      <c r="AR1129" s="220"/>
      <c r="AS1129" s="343"/>
      <c r="AT1129" s="344"/>
      <c r="AU1129" s="220">
        <v>102.9273134</v>
      </c>
      <c r="AV1129" s="220">
        <v>80.090312499999996</v>
      </c>
      <c r="AW1129" s="220">
        <v>29.181692309999999</v>
      </c>
      <c r="AX1129" s="220">
        <v>32.070757579999999</v>
      </c>
      <c r="AY1129" s="220">
        <v>152.08289859999999</v>
      </c>
      <c r="AZ1129" s="220"/>
      <c r="BA1129" s="208"/>
    </row>
    <row r="1130" spans="1:53" x14ac:dyDescent="0.25">
      <c r="A1130" s="208"/>
      <c r="B1130" s="10" t="s">
        <v>246</v>
      </c>
      <c r="C1130" s="10"/>
      <c r="D1130" s="253">
        <v>8270</v>
      </c>
      <c r="E1130" s="10">
        <v>24</v>
      </c>
      <c r="F1130" s="10">
        <v>12</v>
      </c>
      <c r="G1130" s="10">
        <v>6</v>
      </c>
      <c r="H1130" s="10">
        <v>6</v>
      </c>
      <c r="I1130" s="10">
        <v>8</v>
      </c>
      <c r="J1130" s="10"/>
      <c r="K1130" s="343"/>
      <c r="L1130" s="344"/>
      <c r="M1130" s="10">
        <v>5120.95</v>
      </c>
      <c r="N1130" s="247">
        <v>2321.12</v>
      </c>
      <c r="O1130" s="10">
        <v>1228.3599999999999</v>
      </c>
      <c r="P1130" s="10">
        <v>1527.7</v>
      </c>
      <c r="Q1130" s="10">
        <v>3176.83</v>
      </c>
      <c r="R1130" s="10"/>
      <c r="S1130" s="343"/>
      <c r="T1130" s="344"/>
      <c r="U1130" s="10">
        <v>190</v>
      </c>
      <c r="V1130" s="10">
        <v>86</v>
      </c>
      <c r="W1130" s="10">
        <v>45</v>
      </c>
      <c r="X1130" s="10">
        <v>57</v>
      </c>
      <c r="Y1130" s="10">
        <v>118</v>
      </c>
      <c r="Z1130" s="10"/>
      <c r="AA1130" s="208"/>
      <c r="AB1130" s="10" t="s">
        <v>286</v>
      </c>
      <c r="AC1130" s="10"/>
      <c r="AD1130" s="253">
        <v>8344</v>
      </c>
      <c r="AE1130" s="220">
        <v>1</v>
      </c>
      <c r="AF1130" s="220">
        <v>1</v>
      </c>
      <c r="AG1130" s="220"/>
      <c r="AH1130" s="220"/>
      <c r="AI1130" s="220">
        <v>1</v>
      </c>
      <c r="AJ1130" s="220"/>
      <c r="AK1130" s="343"/>
      <c r="AL1130" s="344"/>
      <c r="AM1130" s="220">
        <v>82.4</v>
      </c>
      <c r="AN1130" s="220">
        <v>345.32</v>
      </c>
      <c r="AO1130" s="220">
        <v>0</v>
      </c>
      <c r="AP1130" s="220">
        <v>0</v>
      </c>
      <c r="AQ1130" s="220">
        <v>465.85</v>
      </c>
      <c r="AR1130" s="220"/>
      <c r="AS1130" s="343"/>
      <c r="AT1130" s="344"/>
      <c r="AU1130" s="220">
        <v>82.4</v>
      </c>
      <c r="AV1130" s="220">
        <v>345.32</v>
      </c>
      <c r="AW1130" s="220">
        <v>0</v>
      </c>
      <c r="AX1130" s="220">
        <v>0</v>
      </c>
      <c r="AY1130" s="220">
        <v>465.85</v>
      </c>
      <c r="AZ1130" s="220"/>
      <c r="BA1130" s="208"/>
    </row>
    <row r="1131" spans="1:53" x14ac:dyDescent="0.25">
      <c r="A1131" s="208"/>
      <c r="B1131" s="10" t="s">
        <v>248</v>
      </c>
      <c r="C1131" s="10"/>
      <c r="D1131" s="253">
        <v>8037</v>
      </c>
      <c r="E1131" s="10">
        <v>45</v>
      </c>
      <c r="F1131" s="10">
        <v>25</v>
      </c>
      <c r="G1131" s="10">
        <v>21</v>
      </c>
      <c r="H1131" s="10">
        <v>12</v>
      </c>
      <c r="I1131" s="10">
        <v>19</v>
      </c>
      <c r="J1131" s="10"/>
      <c r="K1131" s="343"/>
      <c r="L1131" s="344"/>
      <c r="M1131" s="10">
        <v>6091.33</v>
      </c>
      <c r="N1131" s="247">
        <v>3229.8</v>
      </c>
      <c r="O1131" s="10">
        <v>3691.74</v>
      </c>
      <c r="P1131" s="10">
        <v>1242.0899999999999</v>
      </c>
      <c r="Q1131" s="10">
        <v>5478.62</v>
      </c>
      <c r="R1131" s="10"/>
      <c r="S1131" s="343"/>
      <c r="T1131" s="344"/>
      <c r="U1131" s="10">
        <v>115</v>
      </c>
      <c r="V1131" s="10">
        <v>65</v>
      </c>
      <c r="W1131" s="10">
        <v>77</v>
      </c>
      <c r="X1131" s="10">
        <v>25</v>
      </c>
      <c r="Y1131" s="10">
        <v>96</v>
      </c>
      <c r="Z1131" s="10"/>
      <c r="AA1131" s="208"/>
      <c r="AB1131" s="10" t="s">
        <v>291</v>
      </c>
      <c r="AC1131" s="10"/>
      <c r="AD1131" s="253">
        <v>8345</v>
      </c>
      <c r="AE1131" s="220">
        <v>2</v>
      </c>
      <c r="AF1131" s="220"/>
      <c r="AG1131" s="220"/>
      <c r="AH1131" s="220"/>
      <c r="AI1131" s="220"/>
      <c r="AJ1131" s="220"/>
      <c r="AK1131" s="343"/>
      <c r="AL1131" s="344"/>
      <c r="AM1131" s="220">
        <v>22.77</v>
      </c>
      <c r="AN1131" s="220">
        <v>0</v>
      </c>
      <c r="AO1131" s="220">
        <v>0</v>
      </c>
      <c r="AP1131" s="220">
        <v>0</v>
      </c>
      <c r="AQ1131" s="220">
        <v>0</v>
      </c>
      <c r="AR1131" s="220"/>
      <c r="AS1131" s="343"/>
      <c r="AT1131" s="344"/>
      <c r="AU1131" s="220">
        <v>11.385</v>
      </c>
      <c r="AV1131" s="220">
        <v>0</v>
      </c>
      <c r="AW1131" s="220">
        <v>0</v>
      </c>
      <c r="AX1131" s="220">
        <v>0</v>
      </c>
      <c r="AY1131" s="220">
        <v>0</v>
      </c>
      <c r="AZ1131" s="220"/>
      <c r="BA1131" s="208"/>
    </row>
    <row r="1132" spans="1:53" x14ac:dyDescent="0.25">
      <c r="A1132" s="208"/>
      <c r="B1132" s="10" t="s">
        <v>249</v>
      </c>
      <c r="C1132" s="10"/>
      <c r="D1132" s="253">
        <v>8318</v>
      </c>
      <c r="E1132" s="10">
        <v>458</v>
      </c>
      <c r="F1132" s="10">
        <v>249</v>
      </c>
      <c r="G1132" s="10">
        <v>157</v>
      </c>
      <c r="H1132" s="10">
        <v>112</v>
      </c>
      <c r="I1132" s="10">
        <v>135</v>
      </c>
      <c r="J1132" s="10"/>
      <c r="K1132" s="343"/>
      <c r="L1132" s="344"/>
      <c r="M1132" s="10">
        <v>74750.61</v>
      </c>
      <c r="N1132" s="247">
        <v>42749.74</v>
      </c>
      <c r="O1132" s="10">
        <v>21686.45</v>
      </c>
      <c r="P1132" s="10">
        <v>15548.65</v>
      </c>
      <c r="Q1132" s="10">
        <v>59711.17</v>
      </c>
      <c r="R1132" s="10"/>
      <c r="S1132" s="343"/>
      <c r="T1132" s="344"/>
      <c r="U1132" s="10">
        <v>144</v>
      </c>
      <c r="V1132" s="10">
        <v>91</v>
      </c>
      <c r="W1132" s="10">
        <v>45</v>
      </c>
      <c r="X1132" s="10">
        <v>32</v>
      </c>
      <c r="Y1132" s="10">
        <v>119</v>
      </c>
      <c r="Z1132" s="10"/>
      <c r="AA1132" s="208"/>
      <c r="AB1132" s="10" t="s">
        <v>293</v>
      </c>
      <c r="AC1132" s="10"/>
      <c r="AD1132" s="253">
        <v>8215</v>
      </c>
      <c r="AE1132" s="220">
        <v>33</v>
      </c>
      <c r="AF1132" s="220">
        <v>12</v>
      </c>
      <c r="AG1132" s="220">
        <v>7</v>
      </c>
      <c r="AH1132" s="220">
        <v>5</v>
      </c>
      <c r="AI1132" s="220">
        <v>6</v>
      </c>
      <c r="AJ1132" s="220"/>
      <c r="AK1132" s="343"/>
      <c r="AL1132" s="344"/>
      <c r="AM1132" s="220">
        <v>8647.7900000000009</v>
      </c>
      <c r="AN1132" s="220">
        <v>237.48</v>
      </c>
      <c r="AO1132" s="220">
        <v>264.5</v>
      </c>
      <c r="AP1132" s="220">
        <v>224.56</v>
      </c>
      <c r="AQ1132" s="220">
        <v>911.77</v>
      </c>
      <c r="AR1132" s="220"/>
      <c r="AS1132" s="343"/>
      <c r="AT1132" s="344"/>
      <c r="AU1132" s="220">
        <v>254.34676469999999</v>
      </c>
      <c r="AV1132" s="220">
        <v>6.9847058820000001</v>
      </c>
      <c r="AW1132" s="220">
        <v>8.0151515149999994</v>
      </c>
      <c r="AX1132" s="220">
        <v>6.6047058820000002</v>
      </c>
      <c r="AY1132" s="220">
        <v>26.816764710000001</v>
      </c>
      <c r="AZ1132" s="220"/>
      <c r="BA1132" s="208"/>
    </row>
    <row r="1133" spans="1:53" x14ac:dyDescent="0.25">
      <c r="A1133" s="208"/>
      <c r="B1133" s="10" t="s">
        <v>252</v>
      </c>
      <c r="C1133" s="10"/>
      <c r="D1133" s="253">
        <v>8217</v>
      </c>
      <c r="E1133" s="10">
        <v>146</v>
      </c>
      <c r="F1133" s="10">
        <v>84</v>
      </c>
      <c r="G1133" s="10">
        <v>52</v>
      </c>
      <c r="H1133" s="10">
        <v>45</v>
      </c>
      <c r="I1133" s="10">
        <v>60</v>
      </c>
      <c r="J1133" s="10"/>
      <c r="K1133" s="343"/>
      <c r="L1133" s="344"/>
      <c r="M1133" s="10">
        <v>24784.46</v>
      </c>
      <c r="N1133" s="247">
        <v>16132.33</v>
      </c>
      <c r="O1133" s="10">
        <v>9850.67</v>
      </c>
      <c r="P1133" s="10">
        <v>5929.28</v>
      </c>
      <c r="Q1133" s="10">
        <v>22138.34</v>
      </c>
      <c r="R1133" s="10"/>
      <c r="S1133" s="343"/>
      <c r="T1133" s="344"/>
      <c r="U1133" s="10">
        <v>145</v>
      </c>
      <c r="V1133" s="10">
        <v>97</v>
      </c>
      <c r="W1133" s="10">
        <v>59</v>
      </c>
      <c r="X1133" s="10">
        <v>36</v>
      </c>
      <c r="Y1133" s="10">
        <v>128</v>
      </c>
      <c r="Z1133" s="10"/>
      <c r="AA1133" s="208"/>
      <c r="AB1133" s="10" t="s">
        <v>294</v>
      </c>
      <c r="AC1133" s="10"/>
      <c r="AD1133" s="253">
        <v>8026</v>
      </c>
      <c r="AE1133" s="220">
        <v>22</v>
      </c>
      <c r="AF1133" s="220">
        <v>15</v>
      </c>
      <c r="AG1133" s="220">
        <v>7</v>
      </c>
      <c r="AH1133" s="220">
        <v>3</v>
      </c>
      <c r="AI1133" s="220">
        <v>4</v>
      </c>
      <c r="AJ1133" s="220"/>
      <c r="AK1133" s="343"/>
      <c r="AL1133" s="344"/>
      <c r="AM1133" s="220">
        <v>7602.71</v>
      </c>
      <c r="AN1133" s="220">
        <v>3692.93</v>
      </c>
      <c r="AO1133" s="220">
        <v>6502.36</v>
      </c>
      <c r="AP1133" s="220">
        <v>94.5</v>
      </c>
      <c r="AQ1133" s="220">
        <v>505.26</v>
      </c>
      <c r="AR1133" s="220"/>
      <c r="AS1133" s="343"/>
      <c r="AT1133" s="344"/>
      <c r="AU1133" s="220">
        <v>330.55260870000001</v>
      </c>
      <c r="AV1133" s="220">
        <v>167.8604545</v>
      </c>
      <c r="AW1133" s="220">
        <v>282.71130429999999</v>
      </c>
      <c r="AX1133" s="220">
        <v>4.1086956519999998</v>
      </c>
      <c r="AY1133" s="220">
        <v>22.966363640000001</v>
      </c>
      <c r="AZ1133" s="220"/>
      <c r="BA1133" s="208"/>
    </row>
    <row r="1134" spans="1:53" x14ac:dyDescent="0.25">
      <c r="A1134" s="208"/>
      <c r="B1134" s="10" t="s">
        <v>254</v>
      </c>
      <c r="C1134" s="10"/>
      <c r="D1134" s="253">
        <v>7632</v>
      </c>
      <c r="E1134" s="10">
        <v>1</v>
      </c>
      <c r="F1134" s="10"/>
      <c r="G1134" s="10"/>
      <c r="H1134" s="10"/>
      <c r="I1134" s="10"/>
      <c r="J1134" s="10"/>
      <c r="K1134" s="343"/>
      <c r="L1134" s="344"/>
      <c r="M1134" s="10">
        <v>678.23</v>
      </c>
      <c r="N1134" s="247">
        <v>0</v>
      </c>
      <c r="O1134" s="10">
        <v>0</v>
      </c>
      <c r="P1134" s="10">
        <v>0</v>
      </c>
      <c r="Q1134" s="10">
        <v>0</v>
      </c>
      <c r="R1134" s="10"/>
      <c r="S1134" s="343"/>
      <c r="T1134" s="344"/>
      <c r="U1134" s="10">
        <v>678</v>
      </c>
      <c r="V1134" s="10">
        <v>0</v>
      </c>
      <c r="W1134" s="10">
        <v>0</v>
      </c>
      <c r="X1134" s="10">
        <v>0</v>
      </c>
      <c r="Y1134" s="10">
        <v>0</v>
      </c>
      <c r="Z1134" s="10"/>
      <c r="AA1134" s="208"/>
      <c r="AB1134" s="10" t="s">
        <v>296</v>
      </c>
      <c r="AC1134" s="10"/>
      <c r="AD1134" s="253">
        <v>8027</v>
      </c>
      <c r="AE1134" s="220">
        <v>22</v>
      </c>
      <c r="AF1134" s="220">
        <v>14</v>
      </c>
      <c r="AG1134" s="220">
        <v>8</v>
      </c>
      <c r="AH1134" s="220">
        <v>7</v>
      </c>
      <c r="AI1134" s="220">
        <v>5</v>
      </c>
      <c r="AJ1134" s="220"/>
      <c r="AK1134" s="343"/>
      <c r="AL1134" s="344"/>
      <c r="AM1134" s="220">
        <v>2144.5</v>
      </c>
      <c r="AN1134" s="220">
        <v>1149.74</v>
      </c>
      <c r="AO1134" s="220">
        <v>221.2</v>
      </c>
      <c r="AP1134" s="220">
        <v>132.54</v>
      </c>
      <c r="AQ1134" s="220">
        <v>716.39</v>
      </c>
      <c r="AR1134" s="220"/>
      <c r="AS1134" s="343"/>
      <c r="AT1134" s="344"/>
      <c r="AU1134" s="220">
        <v>97.477272729999996</v>
      </c>
      <c r="AV1134" s="220">
        <v>57.487000000000002</v>
      </c>
      <c r="AW1134" s="220">
        <v>10.054545450000001</v>
      </c>
      <c r="AX1134" s="220">
        <v>6.0245454550000002</v>
      </c>
      <c r="AY1134" s="220">
        <v>34.113809519999997</v>
      </c>
      <c r="AZ1134" s="220"/>
      <c r="BA1134" s="208"/>
    </row>
    <row r="1135" spans="1:53" x14ac:dyDescent="0.25">
      <c r="A1135" s="208"/>
      <c r="B1135" s="10" t="s">
        <v>257</v>
      </c>
      <c r="C1135" s="10"/>
      <c r="D1135" s="253">
        <v>8234</v>
      </c>
      <c r="E1135" s="10">
        <v>8</v>
      </c>
      <c r="F1135" s="10">
        <v>4</v>
      </c>
      <c r="G1135" s="10">
        <v>2</v>
      </c>
      <c r="H1135" s="10">
        <v>1</v>
      </c>
      <c r="I1135" s="10">
        <v>2</v>
      </c>
      <c r="J1135" s="10"/>
      <c r="K1135" s="343"/>
      <c r="L1135" s="344"/>
      <c r="M1135" s="10">
        <v>732.95</v>
      </c>
      <c r="N1135" s="247">
        <v>363.08</v>
      </c>
      <c r="O1135" s="10">
        <v>130.59</v>
      </c>
      <c r="P1135" s="10">
        <v>4.2</v>
      </c>
      <c r="Q1135" s="10">
        <v>876.11</v>
      </c>
      <c r="R1135" s="10"/>
      <c r="S1135" s="343"/>
      <c r="T1135" s="344"/>
      <c r="U1135" s="10">
        <v>73</v>
      </c>
      <c r="V1135" s="10">
        <v>36</v>
      </c>
      <c r="W1135" s="10">
        <v>13</v>
      </c>
      <c r="X1135" s="10">
        <v>0</v>
      </c>
      <c r="Y1135" s="10">
        <v>80</v>
      </c>
      <c r="Z1135" s="10"/>
      <c r="AA1135" s="208"/>
      <c r="AB1135" s="10" t="s">
        <v>298</v>
      </c>
      <c r="AC1135" s="10"/>
      <c r="AD1135" s="253">
        <v>8028</v>
      </c>
      <c r="AE1135" s="220">
        <v>196</v>
      </c>
      <c r="AF1135" s="220">
        <v>84</v>
      </c>
      <c r="AG1135" s="220">
        <v>41</v>
      </c>
      <c r="AH1135" s="220">
        <v>30</v>
      </c>
      <c r="AI1135" s="220">
        <v>20</v>
      </c>
      <c r="AJ1135" s="220"/>
      <c r="AK1135" s="343"/>
      <c r="AL1135" s="344"/>
      <c r="AM1135" s="220">
        <v>78499.679999999993</v>
      </c>
      <c r="AN1135" s="220">
        <v>14095.26</v>
      </c>
      <c r="AO1135" s="220">
        <v>4077.56</v>
      </c>
      <c r="AP1135" s="220">
        <v>3028.91</v>
      </c>
      <c r="AQ1135" s="220">
        <v>7297.87</v>
      </c>
      <c r="AR1135" s="220"/>
      <c r="AS1135" s="343"/>
      <c r="AT1135" s="344"/>
      <c r="AU1135" s="220">
        <v>392.4984</v>
      </c>
      <c r="AV1135" s="220">
        <v>73.797172770000003</v>
      </c>
      <c r="AW1135" s="220">
        <v>21.348481679999999</v>
      </c>
      <c r="AX1135" s="220">
        <v>15.941631579999999</v>
      </c>
      <c r="AY1135" s="220">
        <v>38.009739580000002</v>
      </c>
      <c r="AZ1135" s="220"/>
      <c r="BA1135" s="208"/>
    </row>
    <row r="1136" spans="1:53" x14ac:dyDescent="0.25">
      <c r="A1136" s="208"/>
      <c r="B1136" s="10" t="s">
        <v>257</v>
      </c>
      <c r="C1136" s="10"/>
      <c r="D1136" s="253">
        <v>8330</v>
      </c>
      <c r="E1136" s="10">
        <v>33</v>
      </c>
      <c r="F1136" s="10">
        <v>19</v>
      </c>
      <c r="G1136" s="10">
        <v>13</v>
      </c>
      <c r="H1136" s="10">
        <v>12</v>
      </c>
      <c r="I1136" s="10">
        <v>13</v>
      </c>
      <c r="J1136" s="10"/>
      <c r="K1136" s="343"/>
      <c r="L1136" s="344"/>
      <c r="M1136" s="10">
        <v>5418.26</v>
      </c>
      <c r="N1136" s="247">
        <v>2482.52</v>
      </c>
      <c r="O1136" s="10">
        <v>1628.99</v>
      </c>
      <c r="P1136" s="10">
        <v>1425.15</v>
      </c>
      <c r="Q1136" s="10">
        <v>2798.37</v>
      </c>
      <c r="R1136" s="10"/>
      <c r="S1136" s="343"/>
      <c r="T1136" s="344"/>
      <c r="U1136" s="10">
        <v>151</v>
      </c>
      <c r="V1136" s="10">
        <v>71</v>
      </c>
      <c r="W1136" s="10">
        <v>47</v>
      </c>
      <c r="X1136" s="10">
        <v>41</v>
      </c>
      <c r="Y1136" s="10">
        <v>80</v>
      </c>
      <c r="Z1136" s="10"/>
      <c r="AA1136" s="208"/>
      <c r="AB1136" s="10" t="s">
        <v>300</v>
      </c>
      <c r="AC1136" s="10"/>
      <c r="AD1136" s="253">
        <v>8210</v>
      </c>
      <c r="AE1136" s="220">
        <v>1</v>
      </c>
      <c r="AF1136" s="220">
        <v>1</v>
      </c>
      <c r="AG1136" s="220">
        <v>1</v>
      </c>
      <c r="AH1136" s="220">
        <v>1</v>
      </c>
      <c r="AI1136" s="220">
        <v>1</v>
      </c>
      <c r="AJ1136" s="220"/>
      <c r="AK1136" s="343"/>
      <c r="AL1136" s="344"/>
      <c r="AM1136" s="220">
        <v>7.74</v>
      </c>
      <c r="AN1136" s="220">
        <v>8.57</v>
      </c>
      <c r="AO1136" s="220">
        <v>9.1199999999999992</v>
      </c>
      <c r="AP1136" s="220">
        <v>8.57</v>
      </c>
      <c r="AQ1136" s="220">
        <v>141.30000000000001</v>
      </c>
      <c r="AR1136" s="220"/>
      <c r="AS1136" s="343"/>
      <c r="AT1136" s="344"/>
      <c r="AU1136" s="220">
        <v>7.74</v>
      </c>
      <c r="AV1136" s="220">
        <v>8.57</v>
      </c>
      <c r="AW1136" s="220">
        <v>9.1199999999999992</v>
      </c>
      <c r="AX1136" s="220">
        <v>8.57</v>
      </c>
      <c r="AY1136" s="220">
        <v>141.30000000000001</v>
      </c>
      <c r="AZ1136" s="220"/>
      <c r="BA1136" s="208"/>
    </row>
    <row r="1137" spans="1:53" x14ac:dyDescent="0.25">
      <c r="A1137" s="208"/>
      <c r="B1137" s="10" t="s">
        <v>258</v>
      </c>
      <c r="C1137" s="10"/>
      <c r="D1137" s="253">
        <v>8081</v>
      </c>
      <c r="E1137" s="10">
        <v>1537</v>
      </c>
      <c r="F1137" s="10">
        <v>737</v>
      </c>
      <c r="G1137" s="10">
        <v>442</v>
      </c>
      <c r="H1137" s="10">
        <v>293</v>
      </c>
      <c r="I1137" s="10">
        <v>744</v>
      </c>
      <c r="J1137" s="10"/>
      <c r="K1137" s="343"/>
      <c r="L1137" s="344"/>
      <c r="M1137" s="10">
        <v>263143.46000000002</v>
      </c>
      <c r="N1137" s="247">
        <v>123551.57</v>
      </c>
      <c r="O1137" s="10">
        <v>75786.3</v>
      </c>
      <c r="P1137" s="10">
        <v>41238.93</v>
      </c>
      <c r="Q1137" s="10">
        <v>307289.58</v>
      </c>
      <c r="R1137" s="10"/>
      <c r="S1137" s="343"/>
      <c r="T1137" s="344"/>
      <c r="U1137" s="10">
        <v>154</v>
      </c>
      <c r="V1137" s="10">
        <v>77</v>
      </c>
      <c r="W1137" s="10">
        <v>50</v>
      </c>
      <c r="X1137" s="10">
        <v>25</v>
      </c>
      <c r="Y1137" s="10">
        <v>151</v>
      </c>
      <c r="Z1137" s="10"/>
      <c r="AA1137" s="208"/>
      <c r="AB1137" s="10" t="s">
        <v>300</v>
      </c>
      <c r="AC1137" s="10"/>
      <c r="AD1137" s="253">
        <v>8218</v>
      </c>
      <c r="AE1137" s="220">
        <v>10</v>
      </c>
      <c r="AF1137" s="220">
        <v>6</v>
      </c>
      <c r="AG1137" s="220">
        <v>3</v>
      </c>
      <c r="AH1137" s="220">
        <v>2</v>
      </c>
      <c r="AI1137" s="220">
        <v>2</v>
      </c>
      <c r="AJ1137" s="220"/>
      <c r="AK1137" s="343"/>
      <c r="AL1137" s="344"/>
      <c r="AM1137" s="220">
        <v>700.56</v>
      </c>
      <c r="AN1137" s="220">
        <v>222.68</v>
      </c>
      <c r="AO1137" s="220">
        <v>111.1</v>
      </c>
      <c r="AP1137" s="220">
        <v>50.97</v>
      </c>
      <c r="AQ1137" s="220">
        <v>2071.44</v>
      </c>
      <c r="AR1137" s="220"/>
      <c r="AS1137" s="343"/>
      <c r="AT1137" s="344"/>
      <c r="AU1137" s="220">
        <v>70.055999999999997</v>
      </c>
      <c r="AV1137" s="220">
        <v>22.268000000000001</v>
      </c>
      <c r="AW1137" s="220">
        <v>15.871428570000001</v>
      </c>
      <c r="AX1137" s="220">
        <v>5.6633333329999997</v>
      </c>
      <c r="AY1137" s="220">
        <v>230.16</v>
      </c>
      <c r="AZ1137" s="220"/>
      <c r="BA1137" s="208"/>
    </row>
    <row r="1138" spans="1:53" x14ac:dyDescent="0.25">
      <c r="A1138" s="208"/>
      <c r="B1138" s="10" t="s">
        <v>261</v>
      </c>
      <c r="C1138" s="10"/>
      <c r="D1138" s="253">
        <v>8204</v>
      </c>
      <c r="E1138" s="10">
        <v>232</v>
      </c>
      <c r="F1138" s="10">
        <v>140</v>
      </c>
      <c r="G1138" s="10">
        <v>93</v>
      </c>
      <c r="H1138" s="10">
        <v>69</v>
      </c>
      <c r="I1138" s="10">
        <v>80</v>
      </c>
      <c r="J1138" s="10"/>
      <c r="K1138" s="343"/>
      <c r="L1138" s="344"/>
      <c r="M1138" s="10">
        <v>29509.64</v>
      </c>
      <c r="N1138" s="247">
        <v>18433.63</v>
      </c>
      <c r="O1138" s="10">
        <v>8792.7999999999993</v>
      </c>
      <c r="P1138" s="10">
        <v>5491.66</v>
      </c>
      <c r="Q1138" s="10">
        <v>18194.41</v>
      </c>
      <c r="R1138" s="10"/>
      <c r="S1138" s="343"/>
      <c r="T1138" s="344"/>
      <c r="U1138" s="10">
        <v>113</v>
      </c>
      <c r="V1138" s="10">
        <v>73</v>
      </c>
      <c r="W1138" s="10">
        <v>34</v>
      </c>
      <c r="X1138" s="10">
        <v>22</v>
      </c>
      <c r="Y1138" s="10">
        <v>70</v>
      </c>
      <c r="Z1138" s="10"/>
      <c r="AA1138" s="208"/>
      <c r="AB1138" s="10" t="s">
        <v>303</v>
      </c>
      <c r="AC1138" s="10"/>
      <c r="AD1138" s="253">
        <v>8260</v>
      </c>
      <c r="AE1138" s="220">
        <v>4</v>
      </c>
      <c r="AF1138" s="220">
        <v>2</v>
      </c>
      <c r="AG1138" s="220">
        <v>2</v>
      </c>
      <c r="AH1138" s="220">
        <v>2</v>
      </c>
      <c r="AI1138" s="220">
        <v>2</v>
      </c>
      <c r="AJ1138" s="220"/>
      <c r="AK1138" s="343"/>
      <c r="AL1138" s="344"/>
      <c r="AM1138" s="220">
        <v>241.91</v>
      </c>
      <c r="AN1138" s="220">
        <v>100.57</v>
      </c>
      <c r="AO1138" s="220">
        <v>117.67</v>
      </c>
      <c r="AP1138" s="220">
        <v>159.99</v>
      </c>
      <c r="AQ1138" s="220">
        <v>216.77</v>
      </c>
      <c r="AR1138" s="220"/>
      <c r="AS1138" s="343"/>
      <c r="AT1138" s="344"/>
      <c r="AU1138" s="220">
        <v>60.477499999999999</v>
      </c>
      <c r="AV1138" s="220">
        <v>33.52333333</v>
      </c>
      <c r="AW1138" s="220">
        <v>29.4175</v>
      </c>
      <c r="AX1138" s="220">
        <v>39.997500000000002</v>
      </c>
      <c r="AY1138" s="220">
        <v>54.192500000000003</v>
      </c>
      <c r="AZ1138" s="220"/>
      <c r="BA1138" s="208"/>
    </row>
    <row r="1139" spans="1:53" x14ac:dyDescent="0.25">
      <c r="A1139" s="208"/>
      <c r="B1139" s="10" t="s">
        <v>263</v>
      </c>
      <c r="C1139" s="10"/>
      <c r="D1139" s="253">
        <v>8319</v>
      </c>
      <c r="E1139" s="10">
        <v>71</v>
      </c>
      <c r="F1139" s="10">
        <v>53</v>
      </c>
      <c r="G1139" s="10">
        <v>44</v>
      </c>
      <c r="H1139" s="10">
        <v>25</v>
      </c>
      <c r="I1139" s="10">
        <v>33</v>
      </c>
      <c r="J1139" s="10"/>
      <c r="K1139" s="343"/>
      <c r="L1139" s="344"/>
      <c r="M1139" s="10">
        <v>11316.25</v>
      </c>
      <c r="N1139" s="247">
        <v>8676.5499999999993</v>
      </c>
      <c r="O1139" s="10">
        <v>5578.65</v>
      </c>
      <c r="P1139" s="10">
        <v>2306.06</v>
      </c>
      <c r="Q1139" s="10">
        <v>14616.23</v>
      </c>
      <c r="R1139" s="10"/>
      <c r="S1139" s="343"/>
      <c r="T1139" s="344"/>
      <c r="U1139" s="10">
        <v>130</v>
      </c>
      <c r="V1139" s="10">
        <v>100</v>
      </c>
      <c r="W1139" s="10">
        <v>66</v>
      </c>
      <c r="X1139" s="10">
        <v>27</v>
      </c>
      <c r="Y1139" s="10">
        <v>166</v>
      </c>
      <c r="Z1139" s="10"/>
      <c r="AA1139" s="208"/>
      <c r="AB1139" s="10" t="s">
        <v>304</v>
      </c>
      <c r="AC1139" s="10"/>
      <c r="AD1139" s="253">
        <v>8215</v>
      </c>
      <c r="AE1139" s="220">
        <v>29</v>
      </c>
      <c r="AF1139" s="220">
        <v>24</v>
      </c>
      <c r="AG1139" s="220">
        <v>21</v>
      </c>
      <c r="AH1139" s="220"/>
      <c r="AI1139" s="220"/>
      <c r="AJ1139" s="220"/>
      <c r="AK1139" s="343"/>
      <c r="AL1139" s="344"/>
      <c r="AM1139" s="220">
        <v>966.56</v>
      </c>
      <c r="AN1139" s="220">
        <v>673.36</v>
      </c>
      <c r="AO1139" s="220">
        <v>800.55</v>
      </c>
      <c r="AP1139" s="220">
        <v>0</v>
      </c>
      <c r="AQ1139" s="220">
        <v>0</v>
      </c>
      <c r="AR1139" s="220"/>
      <c r="AS1139" s="343"/>
      <c r="AT1139" s="344"/>
      <c r="AU1139" s="220">
        <v>33.329655170000002</v>
      </c>
      <c r="AV1139" s="220">
        <v>22.44533333</v>
      </c>
      <c r="AW1139" s="220">
        <v>26.684999999999999</v>
      </c>
      <c r="AX1139" s="220">
        <v>0</v>
      </c>
      <c r="AY1139" s="220">
        <v>0</v>
      </c>
      <c r="AZ1139" s="220"/>
      <c r="BA1139" s="208"/>
    </row>
    <row r="1140" spans="1:53" x14ac:dyDescent="0.25">
      <c r="A1140" s="208"/>
      <c r="B1140" s="10" t="s">
        <v>265</v>
      </c>
      <c r="C1140" s="10"/>
      <c r="D1140" s="253">
        <v>8025</v>
      </c>
      <c r="E1140" s="10">
        <v>27</v>
      </c>
      <c r="F1140" s="10">
        <v>19</v>
      </c>
      <c r="G1140" s="10">
        <v>9</v>
      </c>
      <c r="H1140" s="10">
        <v>7</v>
      </c>
      <c r="I1140" s="10">
        <v>7</v>
      </c>
      <c r="J1140" s="10"/>
      <c r="K1140" s="343"/>
      <c r="L1140" s="344"/>
      <c r="M1140" s="10">
        <v>3355.86</v>
      </c>
      <c r="N1140" s="247">
        <v>2479.0700000000002</v>
      </c>
      <c r="O1140" s="10">
        <v>926</v>
      </c>
      <c r="P1140" s="10">
        <v>528.36</v>
      </c>
      <c r="Q1140" s="10">
        <v>887.39</v>
      </c>
      <c r="R1140" s="10"/>
      <c r="S1140" s="343"/>
      <c r="T1140" s="344"/>
      <c r="U1140" s="10">
        <v>116</v>
      </c>
      <c r="V1140" s="10">
        <v>85</v>
      </c>
      <c r="W1140" s="10">
        <v>33</v>
      </c>
      <c r="X1140" s="10">
        <v>18</v>
      </c>
      <c r="Y1140" s="10">
        <v>31</v>
      </c>
      <c r="Z1140" s="10"/>
      <c r="AA1140" s="208"/>
      <c r="AB1140" s="10" t="s">
        <v>305</v>
      </c>
      <c r="AC1140" s="10"/>
      <c r="AD1140" s="253">
        <v>8219</v>
      </c>
      <c r="AE1140" s="220">
        <v>17</v>
      </c>
      <c r="AF1140" s="220">
        <v>7</v>
      </c>
      <c r="AG1140" s="220">
        <v>5</v>
      </c>
      <c r="AH1140" s="220">
        <v>3</v>
      </c>
      <c r="AI1140" s="220">
        <v>2</v>
      </c>
      <c r="AJ1140" s="220"/>
      <c r="AK1140" s="343"/>
      <c r="AL1140" s="344"/>
      <c r="AM1140" s="220">
        <v>3713.07</v>
      </c>
      <c r="AN1140" s="220">
        <v>170.72</v>
      </c>
      <c r="AO1140" s="220">
        <v>143.21</v>
      </c>
      <c r="AP1140" s="220">
        <v>31.48</v>
      </c>
      <c r="AQ1140" s="220">
        <v>70.59</v>
      </c>
      <c r="AR1140" s="220"/>
      <c r="AS1140" s="343"/>
      <c r="AT1140" s="344"/>
      <c r="AU1140" s="220">
        <v>218.41588239999999</v>
      </c>
      <c r="AV1140" s="220">
        <v>10.042352940000001</v>
      </c>
      <c r="AW1140" s="220">
        <v>8.4241176469999992</v>
      </c>
      <c r="AX1140" s="220">
        <v>1.851764706</v>
      </c>
      <c r="AY1140" s="220">
        <v>4.1523529410000002</v>
      </c>
      <c r="AZ1140" s="220"/>
      <c r="BA1140" s="208"/>
    </row>
    <row r="1141" spans="1:53" x14ac:dyDescent="0.25">
      <c r="A1141" s="208"/>
      <c r="B1141" s="10" t="s">
        <v>267</v>
      </c>
      <c r="C1141" s="10"/>
      <c r="D1141" s="253">
        <v>8302</v>
      </c>
      <c r="E1141" s="10">
        <v>40</v>
      </c>
      <c r="F1141" s="10">
        <v>14</v>
      </c>
      <c r="G1141" s="10">
        <v>4</v>
      </c>
      <c r="H1141" s="10">
        <v>3</v>
      </c>
      <c r="I1141" s="10">
        <v>14</v>
      </c>
      <c r="J1141" s="10"/>
      <c r="K1141" s="343"/>
      <c r="L1141" s="344"/>
      <c r="M1141" s="10">
        <v>7365.21</v>
      </c>
      <c r="N1141" s="247">
        <v>3803.94</v>
      </c>
      <c r="O1141" s="10">
        <v>760.64</v>
      </c>
      <c r="P1141" s="10">
        <v>203.5</v>
      </c>
      <c r="Q1141" s="10">
        <v>2817.37</v>
      </c>
      <c r="R1141" s="10"/>
      <c r="S1141" s="343"/>
      <c r="T1141" s="344"/>
      <c r="U1141" s="10">
        <v>175</v>
      </c>
      <c r="V1141" s="10">
        <v>98</v>
      </c>
      <c r="W1141" s="10">
        <v>30</v>
      </c>
      <c r="X1141" s="10">
        <v>5</v>
      </c>
      <c r="Y1141" s="10">
        <v>63</v>
      </c>
      <c r="Z1141" s="10"/>
      <c r="AA1141" s="208"/>
      <c r="AB1141" s="10" t="s">
        <v>308</v>
      </c>
      <c r="AC1141" s="10"/>
      <c r="AD1141" s="253">
        <v>8323</v>
      </c>
      <c r="AE1141" s="220">
        <v>16</v>
      </c>
      <c r="AF1141" s="220">
        <v>3</v>
      </c>
      <c r="AG1141" s="220">
        <v>4</v>
      </c>
      <c r="AH1141" s="220">
        <v>1</v>
      </c>
      <c r="AI1141" s="220">
        <v>1</v>
      </c>
      <c r="AJ1141" s="220"/>
      <c r="AK1141" s="343"/>
      <c r="AL1141" s="344"/>
      <c r="AM1141" s="220">
        <v>4897.17</v>
      </c>
      <c r="AN1141" s="220">
        <v>297.27</v>
      </c>
      <c r="AO1141" s="220">
        <v>491.77</v>
      </c>
      <c r="AP1141" s="220">
        <v>32.08</v>
      </c>
      <c r="AQ1141" s="220">
        <v>247.09</v>
      </c>
      <c r="AR1141" s="220"/>
      <c r="AS1141" s="343"/>
      <c r="AT1141" s="344"/>
      <c r="AU1141" s="220">
        <v>306.073125</v>
      </c>
      <c r="AV1141" s="220">
        <v>33.03</v>
      </c>
      <c r="AW1141" s="220">
        <v>32.78466667</v>
      </c>
      <c r="AX1141" s="220">
        <v>2.0049999999999999</v>
      </c>
      <c r="AY1141" s="220">
        <v>15.443125</v>
      </c>
      <c r="AZ1141" s="220"/>
      <c r="BA1141" s="208"/>
    </row>
    <row r="1142" spans="1:53" x14ac:dyDescent="0.25">
      <c r="A1142" s="208"/>
      <c r="B1142" s="10" t="s">
        <v>267</v>
      </c>
      <c r="C1142" s="10"/>
      <c r="D1142" s="253">
        <v>8320</v>
      </c>
      <c r="E1142" s="10">
        <v>2</v>
      </c>
      <c r="F1142" s="10">
        <v>1</v>
      </c>
      <c r="G1142" s="10">
        <v>1</v>
      </c>
      <c r="H1142" s="10">
        <v>1</v>
      </c>
      <c r="I1142" s="10">
        <v>1</v>
      </c>
      <c r="J1142" s="10"/>
      <c r="K1142" s="343"/>
      <c r="L1142" s="344"/>
      <c r="M1142" s="10">
        <v>490.27</v>
      </c>
      <c r="N1142" s="247">
        <v>294</v>
      </c>
      <c r="O1142" s="10">
        <v>294</v>
      </c>
      <c r="P1142" s="10">
        <v>201.43</v>
      </c>
      <c r="Q1142" s="10">
        <v>681.82</v>
      </c>
      <c r="R1142" s="10"/>
      <c r="S1142" s="343"/>
      <c r="T1142" s="344"/>
      <c r="U1142" s="10">
        <v>245</v>
      </c>
      <c r="V1142" s="10">
        <v>147</v>
      </c>
      <c r="W1142" s="10">
        <v>147</v>
      </c>
      <c r="X1142" s="10">
        <v>101</v>
      </c>
      <c r="Y1142" s="10">
        <v>341</v>
      </c>
      <c r="Z1142" s="10"/>
      <c r="AA1142" s="208"/>
      <c r="AB1142" s="10" t="s">
        <v>310</v>
      </c>
      <c r="AC1142" s="10"/>
      <c r="AD1142" s="253">
        <v>8032</v>
      </c>
      <c r="AE1142" s="220">
        <v>5</v>
      </c>
      <c r="AF1142" s="220">
        <v>1</v>
      </c>
      <c r="AG1142" s="220">
        <v>1</v>
      </c>
      <c r="AH1142" s="220">
        <v>1</v>
      </c>
      <c r="AI1142" s="220">
        <v>1</v>
      </c>
      <c r="AJ1142" s="220"/>
      <c r="AK1142" s="343"/>
      <c r="AL1142" s="344"/>
      <c r="AM1142" s="220">
        <v>896.41</v>
      </c>
      <c r="AN1142" s="220">
        <v>114</v>
      </c>
      <c r="AO1142" s="220">
        <v>139.11000000000001</v>
      </c>
      <c r="AP1142" s="220">
        <v>36.92</v>
      </c>
      <c r="AQ1142" s="220">
        <v>126.05</v>
      </c>
      <c r="AR1142" s="220"/>
      <c r="AS1142" s="343"/>
      <c r="AT1142" s="344"/>
      <c r="AU1142" s="220">
        <v>179.28200000000001</v>
      </c>
      <c r="AV1142" s="220">
        <v>38</v>
      </c>
      <c r="AW1142" s="220">
        <v>27.821999999999999</v>
      </c>
      <c r="AX1142" s="220">
        <v>7.3840000000000003</v>
      </c>
      <c r="AY1142" s="220">
        <v>25.21</v>
      </c>
      <c r="AZ1142" s="220"/>
      <c r="BA1142" s="208"/>
    </row>
    <row r="1143" spans="1:53" x14ac:dyDescent="0.25">
      <c r="A1143" s="208"/>
      <c r="B1143" s="10" t="s">
        <v>270</v>
      </c>
      <c r="C1143" s="10"/>
      <c r="D1143" s="253">
        <v>8320</v>
      </c>
      <c r="E1143" s="10">
        <v>67</v>
      </c>
      <c r="F1143" s="10">
        <v>37</v>
      </c>
      <c r="G1143" s="10">
        <v>21</v>
      </c>
      <c r="H1143" s="10">
        <v>26</v>
      </c>
      <c r="I1143" s="10">
        <v>37</v>
      </c>
      <c r="J1143" s="10"/>
      <c r="K1143" s="343"/>
      <c r="L1143" s="344"/>
      <c r="M1143" s="10">
        <v>15562.61</v>
      </c>
      <c r="N1143" s="247">
        <v>6499.45</v>
      </c>
      <c r="O1143" s="10">
        <v>3068.49</v>
      </c>
      <c r="P1143" s="10">
        <v>3215.04</v>
      </c>
      <c r="Q1143" s="10">
        <v>14020.7</v>
      </c>
      <c r="R1143" s="10"/>
      <c r="S1143" s="343"/>
      <c r="T1143" s="344"/>
      <c r="U1143" s="10">
        <v>192</v>
      </c>
      <c r="V1143" s="10">
        <v>80</v>
      </c>
      <c r="W1143" s="10">
        <v>63</v>
      </c>
      <c r="X1143" s="10">
        <v>40</v>
      </c>
      <c r="Y1143" s="10">
        <v>163</v>
      </c>
      <c r="Z1143" s="10"/>
      <c r="AA1143" s="208"/>
      <c r="AB1143" s="10" t="s">
        <v>313</v>
      </c>
      <c r="AC1143" s="10"/>
      <c r="AD1143" s="253">
        <v>8037</v>
      </c>
      <c r="AE1143" s="220">
        <v>227</v>
      </c>
      <c r="AF1143" s="220">
        <v>118</v>
      </c>
      <c r="AG1143" s="220">
        <v>60</v>
      </c>
      <c r="AH1143" s="220">
        <v>48</v>
      </c>
      <c r="AI1143" s="220">
        <v>40</v>
      </c>
      <c r="AJ1143" s="220"/>
      <c r="AK1143" s="343"/>
      <c r="AL1143" s="344"/>
      <c r="AM1143" s="220">
        <v>38922.160000000003</v>
      </c>
      <c r="AN1143" s="220">
        <v>15546.86</v>
      </c>
      <c r="AO1143" s="220">
        <v>5419.78</v>
      </c>
      <c r="AP1143" s="220">
        <v>4267.6400000000003</v>
      </c>
      <c r="AQ1143" s="220">
        <v>32747.86</v>
      </c>
      <c r="AR1143" s="220"/>
      <c r="AS1143" s="343"/>
      <c r="AT1143" s="344"/>
      <c r="AU1143" s="220">
        <v>167.04789700000001</v>
      </c>
      <c r="AV1143" s="220">
        <v>68.488370040000007</v>
      </c>
      <c r="AW1143" s="220">
        <v>24.08791111</v>
      </c>
      <c r="AX1143" s="220">
        <v>18.80017621</v>
      </c>
      <c r="AY1143" s="220">
        <v>141.76562770000001</v>
      </c>
      <c r="AZ1143" s="220"/>
      <c r="BA1143" s="208"/>
    </row>
    <row r="1144" spans="1:53" x14ac:dyDescent="0.25">
      <c r="A1144" s="208"/>
      <c r="B1144" s="10" t="s">
        <v>272</v>
      </c>
      <c r="C1144" s="10"/>
      <c r="D1144" s="253">
        <v>8232</v>
      </c>
      <c r="E1144" s="10">
        <v>4</v>
      </c>
      <c r="F1144" s="10">
        <v>4</v>
      </c>
      <c r="G1144" s="10">
        <v>1</v>
      </c>
      <c r="H1144" s="10"/>
      <c r="I1144" s="10"/>
      <c r="J1144" s="10"/>
      <c r="K1144" s="343"/>
      <c r="L1144" s="344"/>
      <c r="M1144" s="10">
        <v>477.09</v>
      </c>
      <c r="N1144" s="247">
        <v>424.23</v>
      </c>
      <c r="O1144" s="10">
        <v>51.72</v>
      </c>
      <c r="P1144" s="10">
        <v>0</v>
      </c>
      <c r="Q1144" s="10">
        <v>0</v>
      </c>
      <c r="R1144" s="10"/>
      <c r="S1144" s="343"/>
      <c r="T1144" s="344"/>
      <c r="U1144" s="10">
        <v>119</v>
      </c>
      <c r="V1144" s="10">
        <v>106</v>
      </c>
      <c r="W1144" s="10">
        <v>17</v>
      </c>
      <c r="X1144" s="10">
        <v>0</v>
      </c>
      <c r="Y1144" s="10">
        <v>0</v>
      </c>
      <c r="Z1144" s="10"/>
      <c r="AA1144" s="208"/>
      <c r="AB1144" s="10" t="s">
        <v>314</v>
      </c>
      <c r="AC1144" s="10"/>
      <c r="AD1144" s="253">
        <v>8038</v>
      </c>
      <c r="AE1144" s="220">
        <v>9</v>
      </c>
      <c r="AF1144" s="220">
        <v>4</v>
      </c>
      <c r="AG1144" s="220"/>
      <c r="AH1144" s="220"/>
      <c r="AI1144" s="220"/>
      <c r="AJ1144" s="220"/>
      <c r="AK1144" s="343"/>
      <c r="AL1144" s="344"/>
      <c r="AM1144" s="220">
        <v>1307.8699999999999</v>
      </c>
      <c r="AN1144" s="220">
        <v>64.37</v>
      </c>
      <c r="AO1144" s="220">
        <v>0</v>
      </c>
      <c r="AP1144" s="220">
        <v>0</v>
      </c>
      <c r="AQ1144" s="220">
        <v>0</v>
      </c>
      <c r="AR1144" s="220"/>
      <c r="AS1144" s="343"/>
      <c r="AT1144" s="344"/>
      <c r="AU1144" s="220">
        <v>145.31888889999999</v>
      </c>
      <c r="AV1144" s="220">
        <v>7.1522222219999998</v>
      </c>
      <c r="AW1144" s="220">
        <v>0</v>
      </c>
      <c r="AX1144" s="220">
        <v>0</v>
      </c>
      <c r="AY1144" s="220">
        <v>0</v>
      </c>
      <c r="AZ1144" s="220"/>
      <c r="BA1144" s="208"/>
    </row>
    <row r="1145" spans="1:53" x14ac:dyDescent="0.25">
      <c r="A1145" s="208"/>
      <c r="B1145" s="10" t="s">
        <v>275</v>
      </c>
      <c r="C1145" s="10"/>
      <c r="D1145" s="253">
        <v>7405</v>
      </c>
      <c r="E1145" s="10">
        <v>3</v>
      </c>
      <c r="F1145" s="10">
        <v>3</v>
      </c>
      <c r="G1145" s="10">
        <v>3</v>
      </c>
      <c r="H1145" s="10">
        <v>2</v>
      </c>
      <c r="I1145" s="10">
        <v>3</v>
      </c>
      <c r="J1145" s="10"/>
      <c r="K1145" s="343"/>
      <c r="L1145" s="344"/>
      <c r="M1145" s="10">
        <v>624.63</v>
      </c>
      <c r="N1145" s="247">
        <v>612.17999999999995</v>
      </c>
      <c r="O1145" s="10">
        <v>598.89</v>
      </c>
      <c r="P1145" s="10">
        <v>68.55</v>
      </c>
      <c r="Q1145" s="10">
        <v>421.55</v>
      </c>
      <c r="R1145" s="10"/>
      <c r="S1145" s="343"/>
      <c r="T1145" s="344"/>
      <c r="U1145" s="10">
        <v>156</v>
      </c>
      <c r="V1145" s="10">
        <v>153</v>
      </c>
      <c r="W1145" s="10">
        <v>150</v>
      </c>
      <c r="X1145" s="10">
        <v>17</v>
      </c>
      <c r="Y1145" s="10">
        <v>105</v>
      </c>
      <c r="Z1145" s="10"/>
      <c r="AA1145" s="208"/>
      <c r="AB1145" s="10" t="s">
        <v>321</v>
      </c>
      <c r="AC1145" s="10"/>
      <c r="AD1145" s="253">
        <v>8039</v>
      </c>
      <c r="AE1145" s="220">
        <v>9</v>
      </c>
      <c r="AF1145" s="220">
        <v>3</v>
      </c>
      <c r="AG1145" s="220">
        <v>3</v>
      </c>
      <c r="AH1145" s="220">
        <v>2</v>
      </c>
      <c r="AI1145" s="220">
        <v>1</v>
      </c>
      <c r="AJ1145" s="220"/>
      <c r="AK1145" s="343"/>
      <c r="AL1145" s="344"/>
      <c r="AM1145" s="220">
        <v>11613.03</v>
      </c>
      <c r="AN1145" s="220">
        <v>210.98</v>
      </c>
      <c r="AO1145" s="220">
        <v>97.17</v>
      </c>
      <c r="AP1145" s="220">
        <v>8.43</v>
      </c>
      <c r="AQ1145" s="220">
        <v>21.62</v>
      </c>
      <c r="AR1145" s="220"/>
      <c r="AS1145" s="343"/>
      <c r="AT1145" s="344"/>
      <c r="AU1145" s="220">
        <v>1290.336667</v>
      </c>
      <c r="AV1145" s="220">
        <v>35.16333333</v>
      </c>
      <c r="AW1145" s="220">
        <v>16.195</v>
      </c>
      <c r="AX1145" s="220">
        <v>1.405</v>
      </c>
      <c r="AY1145" s="220">
        <v>3.0885714289999999</v>
      </c>
      <c r="AZ1145" s="220"/>
      <c r="BA1145" s="208"/>
    </row>
    <row r="1146" spans="1:53" x14ac:dyDescent="0.25">
      <c r="A1146" s="208"/>
      <c r="B1146" s="10" t="s">
        <v>276</v>
      </c>
      <c r="C1146" s="10"/>
      <c r="D1146" s="253">
        <v>8343</v>
      </c>
      <c r="E1146" s="10">
        <v>20</v>
      </c>
      <c r="F1146" s="10">
        <v>14</v>
      </c>
      <c r="G1146" s="10">
        <v>8</v>
      </c>
      <c r="H1146" s="10">
        <v>8</v>
      </c>
      <c r="I1146" s="10">
        <v>5</v>
      </c>
      <c r="J1146" s="10"/>
      <c r="K1146" s="343"/>
      <c r="L1146" s="344"/>
      <c r="M1146" s="10">
        <v>4535.2299999999996</v>
      </c>
      <c r="N1146" s="247">
        <v>3736.53</v>
      </c>
      <c r="O1146" s="10">
        <v>757.73</v>
      </c>
      <c r="P1146" s="10">
        <v>1134.6400000000001</v>
      </c>
      <c r="Q1146" s="10">
        <v>11886.8</v>
      </c>
      <c r="R1146" s="10"/>
      <c r="S1146" s="343"/>
      <c r="T1146" s="344"/>
      <c r="U1146" s="10">
        <v>227</v>
      </c>
      <c r="V1146" s="10">
        <v>187</v>
      </c>
      <c r="W1146" s="10">
        <v>38</v>
      </c>
      <c r="X1146" s="10">
        <v>54</v>
      </c>
      <c r="Y1146" s="10">
        <v>594</v>
      </c>
      <c r="Z1146" s="10"/>
      <c r="AA1146" s="208"/>
      <c r="AB1146" s="10" t="s">
        <v>323</v>
      </c>
      <c r="AC1146" s="10"/>
      <c r="AD1146" s="253">
        <v>8008</v>
      </c>
      <c r="AE1146" s="220">
        <v>1</v>
      </c>
      <c r="AF1146" s="220">
        <v>1</v>
      </c>
      <c r="AG1146" s="220">
        <v>1</v>
      </c>
      <c r="AH1146" s="220"/>
      <c r="AI1146" s="220"/>
      <c r="AJ1146" s="220"/>
      <c r="AK1146" s="343"/>
      <c r="AL1146" s="344"/>
      <c r="AM1146" s="220">
        <v>11.14</v>
      </c>
      <c r="AN1146" s="220">
        <v>11.26</v>
      </c>
      <c r="AO1146" s="220">
        <v>5.07</v>
      </c>
      <c r="AP1146" s="220">
        <v>0</v>
      </c>
      <c r="AQ1146" s="220">
        <v>0</v>
      </c>
      <c r="AR1146" s="220"/>
      <c r="AS1146" s="343"/>
      <c r="AT1146" s="344"/>
      <c r="AU1146" s="220">
        <v>11.14</v>
      </c>
      <c r="AV1146" s="220">
        <v>11.26</v>
      </c>
      <c r="AW1146" s="220">
        <v>5.07</v>
      </c>
      <c r="AX1146" s="220">
        <v>0</v>
      </c>
      <c r="AY1146" s="220">
        <v>0</v>
      </c>
      <c r="AZ1146" s="220"/>
      <c r="BA1146" s="208"/>
    </row>
    <row r="1147" spans="1:53" x14ac:dyDescent="0.25">
      <c r="A1147" s="208"/>
      <c r="B1147" s="10" t="s">
        <v>277</v>
      </c>
      <c r="C1147" s="10"/>
      <c r="D1147" s="253">
        <v>8204</v>
      </c>
      <c r="E1147" s="10">
        <v>93</v>
      </c>
      <c r="F1147" s="10">
        <v>59</v>
      </c>
      <c r="G1147" s="10">
        <v>33</v>
      </c>
      <c r="H1147" s="10">
        <v>25</v>
      </c>
      <c r="I1147" s="10">
        <v>28</v>
      </c>
      <c r="J1147" s="10"/>
      <c r="K1147" s="343"/>
      <c r="L1147" s="344"/>
      <c r="M1147" s="10">
        <v>13658.86</v>
      </c>
      <c r="N1147" s="247">
        <v>11122</v>
      </c>
      <c r="O1147" s="10">
        <v>6489.93</v>
      </c>
      <c r="P1147" s="10">
        <v>4342.7</v>
      </c>
      <c r="Q1147" s="10">
        <v>7655.56</v>
      </c>
      <c r="R1147" s="10"/>
      <c r="S1147" s="343"/>
      <c r="T1147" s="344"/>
      <c r="U1147" s="10">
        <v>116</v>
      </c>
      <c r="V1147" s="10">
        <v>96</v>
      </c>
      <c r="W1147" s="10">
        <v>56</v>
      </c>
      <c r="X1147" s="10">
        <v>38</v>
      </c>
      <c r="Y1147" s="10">
        <v>66</v>
      </c>
      <c r="Z1147" s="10"/>
      <c r="AA1147" s="208"/>
      <c r="AB1147" s="10" t="s">
        <v>326</v>
      </c>
      <c r="AC1147" s="10"/>
      <c r="AD1147" s="253">
        <v>8324</v>
      </c>
      <c r="AE1147" s="220">
        <v>2</v>
      </c>
      <c r="AF1147" s="220"/>
      <c r="AG1147" s="220"/>
      <c r="AH1147" s="220">
        <v>1</v>
      </c>
      <c r="AI1147" s="220">
        <v>1</v>
      </c>
      <c r="AJ1147" s="220"/>
      <c r="AK1147" s="343"/>
      <c r="AL1147" s="344"/>
      <c r="AM1147" s="220">
        <v>184.78</v>
      </c>
      <c r="AN1147" s="220">
        <v>0</v>
      </c>
      <c r="AO1147" s="220">
        <v>0</v>
      </c>
      <c r="AP1147" s="220">
        <v>54.86</v>
      </c>
      <c r="AQ1147" s="220">
        <v>108.53</v>
      </c>
      <c r="AR1147" s="220"/>
      <c r="AS1147" s="343"/>
      <c r="AT1147" s="344"/>
      <c r="AU1147" s="220">
        <v>92.39</v>
      </c>
      <c r="AV1147" s="220">
        <v>0</v>
      </c>
      <c r="AW1147" s="220">
        <v>0</v>
      </c>
      <c r="AX1147" s="220">
        <v>27.43</v>
      </c>
      <c r="AY1147" s="220">
        <v>54.265000000000001</v>
      </c>
      <c r="AZ1147" s="220"/>
      <c r="BA1147" s="208"/>
    </row>
    <row r="1148" spans="1:53" x14ac:dyDescent="0.25">
      <c r="A1148" s="208"/>
      <c r="B1148" s="10" t="s">
        <v>277</v>
      </c>
      <c r="C1148" s="10"/>
      <c r="D1148" s="253">
        <v>8251</v>
      </c>
      <c r="E1148" s="10">
        <v>7</v>
      </c>
      <c r="F1148" s="10">
        <v>3</v>
      </c>
      <c r="G1148" s="10">
        <v>3</v>
      </c>
      <c r="H1148" s="10">
        <v>1</v>
      </c>
      <c r="I1148" s="10"/>
      <c r="J1148" s="10"/>
      <c r="K1148" s="343"/>
      <c r="L1148" s="344"/>
      <c r="M1148" s="10">
        <v>1329.94</v>
      </c>
      <c r="N1148" s="247">
        <v>350.78</v>
      </c>
      <c r="O1148" s="10">
        <v>250.72</v>
      </c>
      <c r="P1148" s="10">
        <v>8.89</v>
      </c>
      <c r="Q1148" s="10">
        <v>0</v>
      </c>
      <c r="R1148" s="10"/>
      <c r="S1148" s="343"/>
      <c r="T1148" s="344"/>
      <c r="U1148" s="10">
        <v>190</v>
      </c>
      <c r="V1148" s="10">
        <v>50</v>
      </c>
      <c r="W1148" s="10">
        <v>36</v>
      </c>
      <c r="X1148" s="10">
        <v>1</v>
      </c>
      <c r="Y1148" s="10">
        <v>0</v>
      </c>
      <c r="Z1148" s="10"/>
      <c r="AA1148" s="208"/>
      <c r="AB1148" s="10" t="s">
        <v>330</v>
      </c>
      <c r="AC1148" s="10"/>
      <c r="AD1148" s="253">
        <v>8008</v>
      </c>
      <c r="AE1148" s="220">
        <v>1</v>
      </c>
      <c r="AF1148" s="220">
        <v>1</v>
      </c>
      <c r="AG1148" s="220">
        <v>1</v>
      </c>
      <c r="AH1148" s="220">
        <v>1</v>
      </c>
      <c r="AI1148" s="220">
        <v>1</v>
      </c>
      <c r="AJ1148" s="220"/>
      <c r="AK1148" s="343"/>
      <c r="AL1148" s="344"/>
      <c r="AM1148" s="220">
        <v>24.99</v>
      </c>
      <c r="AN1148" s="220">
        <v>24.79</v>
      </c>
      <c r="AO1148" s="220">
        <v>9.3000000000000007</v>
      </c>
      <c r="AP1148" s="220">
        <v>7.46</v>
      </c>
      <c r="AQ1148" s="220">
        <v>80</v>
      </c>
      <c r="AR1148" s="220"/>
      <c r="AS1148" s="343"/>
      <c r="AT1148" s="344"/>
      <c r="AU1148" s="220">
        <v>24.99</v>
      </c>
      <c r="AV1148" s="220">
        <v>24.79</v>
      </c>
      <c r="AW1148" s="220">
        <v>9.3000000000000007</v>
      </c>
      <c r="AX1148" s="220">
        <v>7.46</v>
      </c>
      <c r="AY1148" s="220">
        <v>80</v>
      </c>
      <c r="AZ1148" s="220"/>
      <c r="BA1148" s="208"/>
    </row>
    <row r="1149" spans="1:53" x14ac:dyDescent="0.25">
      <c r="A1149" s="208"/>
      <c r="B1149" s="10" t="s">
        <v>278</v>
      </c>
      <c r="C1149" s="10"/>
      <c r="D1149" s="253">
        <v>8009</v>
      </c>
      <c r="E1149" s="10">
        <v>1</v>
      </c>
      <c r="F1149" s="10">
        <v>1</v>
      </c>
      <c r="G1149" s="10"/>
      <c r="H1149" s="10"/>
      <c r="I1149" s="10"/>
      <c r="J1149" s="10"/>
      <c r="K1149" s="343"/>
      <c r="L1149" s="344"/>
      <c r="M1149" s="10">
        <v>426.22</v>
      </c>
      <c r="N1149" s="247">
        <v>92.85</v>
      </c>
      <c r="O1149" s="10">
        <v>0</v>
      </c>
      <c r="P1149" s="10">
        <v>0</v>
      </c>
      <c r="Q1149" s="10">
        <v>0</v>
      </c>
      <c r="R1149" s="10"/>
      <c r="S1149" s="343"/>
      <c r="T1149" s="344"/>
      <c r="U1149" s="10">
        <v>426</v>
      </c>
      <c r="V1149" s="10">
        <v>93</v>
      </c>
      <c r="W1149" s="10">
        <v>0</v>
      </c>
      <c r="X1149" s="10">
        <v>0</v>
      </c>
      <c r="Y1149" s="10">
        <v>0</v>
      </c>
      <c r="Z1149" s="10"/>
      <c r="AA1149" s="208"/>
      <c r="AB1149" s="10" t="s">
        <v>338</v>
      </c>
      <c r="AC1149" s="10"/>
      <c r="AD1149" s="253">
        <v>8088</v>
      </c>
      <c r="AE1149" s="220">
        <v>7</v>
      </c>
      <c r="AF1149" s="220">
        <v>1</v>
      </c>
      <c r="AG1149" s="220"/>
      <c r="AH1149" s="220"/>
      <c r="AI1149" s="220">
        <v>1</v>
      </c>
      <c r="AJ1149" s="220"/>
      <c r="AK1149" s="343"/>
      <c r="AL1149" s="344"/>
      <c r="AM1149" s="220">
        <v>986.51</v>
      </c>
      <c r="AN1149" s="220">
        <v>22.46</v>
      </c>
      <c r="AO1149" s="220">
        <v>0</v>
      </c>
      <c r="AP1149" s="220">
        <v>0</v>
      </c>
      <c r="AQ1149" s="220">
        <v>214.25</v>
      </c>
      <c r="AR1149" s="220"/>
      <c r="AS1149" s="343"/>
      <c r="AT1149" s="344"/>
      <c r="AU1149" s="220">
        <v>123.31375</v>
      </c>
      <c r="AV1149" s="220">
        <v>2.8075000000000001</v>
      </c>
      <c r="AW1149" s="220">
        <v>0</v>
      </c>
      <c r="AX1149" s="220">
        <v>0</v>
      </c>
      <c r="AY1149" s="220">
        <v>26.78125</v>
      </c>
      <c r="AZ1149" s="220"/>
      <c r="BA1149" s="208"/>
    </row>
    <row r="1150" spans="1:53" x14ac:dyDescent="0.25">
      <c r="A1150" s="208"/>
      <c r="B1150" s="10" t="s">
        <v>279</v>
      </c>
      <c r="C1150" s="10"/>
      <c r="D1150" s="253">
        <v>8037</v>
      </c>
      <c r="E1150" s="10">
        <v>45</v>
      </c>
      <c r="F1150" s="10">
        <v>26</v>
      </c>
      <c r="G1150" s="10">
        <v>21</v>
      </c>
      <c r="H1150" s="10">
        <v>16</v>
      </c>
      <c r="I1150" s="10">
        <v>17</v>
      </c>
      <c r="J1150" s="10"/>
      <c r="K1150" s="343"/>
      <c r="L1150" s="344"/>
      <c r="M1150" s="10">
        <v>7764.47</v>
      </c>
      <c r="N1150" s="247">
        <v>4028.09</v>
      </c>
      <c r="O1150" s="10">
        <v>3087.4</v>
      </c>
      <c r="P1150" s="10">
        <v>2591.8000000000002</v>
      </c>
      <c r="Q1150" s="10">
        <v>14829.06</v>
      </c>
      <c r="R1150" s="10"/>
      <c r="S1150" s="343"/>
      <c r="T1150" s="344"/>
      <c r="U1150" s="10">
        <v>139</v>
      </c>
      <c r="V1150" s="10">
        <v>71</v>
      </c>
      <c r="W1150" s="10">
        <v>55</v>
      </c>
      <c r="X1150" s="10">
        <v>46</v>
      </c>
      <c r="Y1150" s="10">
        <v>251</v>
      </c>
      <c r="Z1150" s="10"/>
      <c r="AA1150" s="208"/>
      <c r="AB1150" s="10" t="s">
        <v>345</v>
      </c>
      <c r="AC1150" s="10"/>
      <c r="AD1150" s="253">
        <v>8043</v>
      </c>
      <c r="AE1150" s="220">
        <v>11</v>
      </c>
      <c r="AF1150" s="220">
        <v>7</v>
      </c>
      <c r="AG1150" s="220">
        <v>5</v>
      </c>
      <c r="AH1150" s="220">
        <v>3</v>
      </c>
      <c r="AI1150" s="220">
        <v>3</v>
      </c>
      <c r="AJ1150" s="220"/>
      <c r="AK1150" s="343"/>
      <c r="AL1150" s="344"/>
      <c r="AM1150" s="220">
        <v>631.27</v>
      </c>
      <c r="AN1150" s="220">
        <v>393.31</v>
      </c>
      <c r="AO1150" s="220">
        <v>556.97</v>
      </c>
      <c r="AP1150" s="220">
        <v>11342.3</v>
      </c>
      <c r="AQ1150" s="220">
        <v>666.26</v>
      </c>
      <c r="AR1150" s="220"/>
      <c r="AS1150" s="343"/>
      <c r="AT1150" s="344"/>
      <c r="AU1150" s="220">
        <v>48.559230769999999</v>
      </c>
      <c r="AV1150" s="220">
        <v>32.775833329999998</v>
      </c>
      <c r="AW1150" s="220">
        <v>42.843846149999997</v>
      </c>
      <c r="AX1150" s="220">
        <v>872.48461540000005</v>
      </c>
      <c r="AY1150" s="220">
        <v>51.250769230000003</v>
      </c>
      <c r="AZ1150" s="220"/>
      <c r="BA1150" s="208"/>
    </row>
    <row r="1151" spans="1:53" x14ac:dyDescent="0.25">
      <c r="A1151" s="208"/>
      <c r="B1151" s="10" t="s">
        <v>281</v>
      </c>
      <c r="C1151" s="10"/>
      <c r="D1151" s="253">
        <v>8321</v>
      </c>
      <c r="E1151" s="10">
        <v>60</v>
      </c>
      <c r="F1151" s="10">
        <v>22</v>
      </c>
      <c r="G1151" s="10">
        <v>16</v>
      </c>
      <c r="H1151" s="10"/>
      <c r="I1151" s="10">
        <v>15</v>
      </c>
      <c r="J1151" s="10"/>
      <c r="K1151" s="343"/>
      <c r="L1151" s="344"/>
      <c r="M1151" s="10">
        <v>6601.87</v>
      </c>
      <c r="N1151" s="247">
        <v>2088.09</v>
      </c>
      <c r="O1151" s="10">
        <v>1537.77</v>
      </c>
      <c r="P1151" s="10">
        <v>0</v>
      </c>
      <c r="Q1151" s="10">
        <v>3989.25</v>
      </c>
      <c r="R1151" s="10"/>
      <c r="S1151" s="343"/>
      <c r="T1151" s="344"/>
      <c r="U1151" s="10">
        <v>103</v>
      </c>
      <c r="V1151" s="10">
        <v>33</v>
      </c>
      <c r="W1151" s="10">
        <v>27</v>
      </c>
      <c r="X1151" s="10">
        <v>0</v>
      </c>
      <c r="Y1151" s="10">
        <v>64</v>
      </c>
      <c r="Z1151" s="10"/>
      <c r="AA1151" s="208"/>
      <c r="AB1151" s="10" t="s">
        <v>347</v>
      </c>
      <c r="AC1151" s="10"/>
      <c r="AD1151" s="253">
        <v>8053</v>
      </c>
      <c r="AE1151" s="220">
        <v>15</v>
      </c>
      <c r="AF1151" s="220">
        <v>6</v>
      </c>
      <c r="AG1151" s="220">
        <v>4</v>
      </c>
      <c r="AH1151" s="220">
        <v>5</v>
      </c>
      <c r="AI1151" s="220">
        <v>3</v>
      </c>
      <c r="AJ1151" s="220"/>
      <c r="AK1151" s="343"/>
      <c r="AL1151" s="344"/>
      <c r="AM1151" s="220">
        <v>5315.62</v>
      </c>
      <c r="AN1151" s="220">
        <v>3322.81</v>
      </c>
      <c r="AO1151" s="220">
        <v>1248.29</v>
      </c>
      <c r="AP1151" s="220">
        <v>402.7</v>
      </c>
      <c r="AQ1151" s="220">
        <v>234.62</v>
      </c>
      <c r="AR1151" s="220"/>
      <c r="AS1151" s="343"/>
      <c r="AT1151" s="344"/>
      <c r="AU1151" s="220">
        <v>332.22624999999999</v>
      </c>
      <c r="AV1151" s="220">
        <v>207.675625</v>
      </c>
      <c r="AW1151" s="220">
        <v>78.018124999999998</v>
      </c>
      <c r="AX1151" s="220">
        <v>25.168749999999999</v>
      </c>
      <c r="AY1151" s="220">
        <v>14.66375</v>
      </c>
      <c r="AZ1151" s="220"/>
      <c r="BA1151" s="208"/>
    </row>
    <row r="1152" spans="1:53" x14ac:dyDescent="0.25">
      <c r="A1152" s="208"/>
      <c r="B1152" s="10" t="s">
        <v>283</v>
      </c>
      <c r="C1152" s="10"/>
      <c r="D1152" s="253">
        <v>8344</v>
      </c>
      <c r="E1152" s="10">
        <v>2</v>
      </c>
      <c r="F1152" s="10">
        <v>2</v>
      </c>
      <c r="G1152" s="10">
        <v>2</v>
      </c>
      <c r="H1152" s="10">
        <v>1</v>
      </c>
      <c r="I1152" s="10">
        <v>2</v>
      </c>
      <c r="J1152" s="10"/>
      <c r="K1152" s="343"/>
      <c r="L1152" s="344"/>
      <c r="M1152" s="10">
        <v>139.31</v>
      </c>
      <c r="N1152" s="247">
        <v>199.58</v>
      </c>
      <c r="O1152" s="10">
        <v>267.98</v>
      </c>
      <c r="P1152" s="10">
        <v>5.28</v>
      </c>
      <c r="Q1152" s="10">
        <v>572.22</v>
      </c>
      <c r="R1152" s="10"/>
      <c r="S1152" s="343"/>
      <c r="T1152" s="344"/>
      <c r="U1152" s="10">
        <v>70</v>
      </c>
      <c r="V1152" s="10">
        <v>100</v>
      </c>
      <c r="W1152" s="10">
        <v>134</v>
      </c>
      <c r="X1152" s="10">
        <v>5</v>
      </c>
      <c r="Y1152" s="10">
        <v>286</v>
      </c>
      <c r="Z1152" s="10"/>
      <c r="AA1152" s="208"/>
      <c r="AB1152" s="10" t="s">
        <v>351</v>
      </c>
      <c r="AC1152" s="10"/>
      <c r="AD1152" s="253">
        <v>8326</v>
      </c>
      <c r="AE1152" s="220">
        <v>17</v>
      </c>
      <c r="AF1152" s="220">
        <v>10</v>
      </c>
      <c r="AG1152" s="220">
        <v>4</v>
      </c>
      <c r="AH1152" s="220">
        <v>1</v>
      </c>
      <c r="AI1152" s="220">
        <v>4</v>
      </c>
      <c r="AJ1152" s="220"/>
      <c r="AK1152" s="343"/>
      <c r="AL1152" s="344"/>
      <c r="AM1152" s="220">
        <v>9673.2199999999993</v>
      </c>
      <c r="AN1152" s="220">
        <v>3373.14</v>
      </c>
      <c r="AO1152" s="220">
        <v>2811.57</v>
      </c>
      <c r="AP1152" s="220">
        <v>547.49</v>
      </c>
      <c r="AQ1152" s="220">
        <v>508.11</v>
      </c>
      <c r="AR1152" s="220"/>
      <c r="AS1152" s="343"/>
      <c r="AT1152" s="344"/>
      <c r="AU1152" s="220">
        <v>569.0129412</v>
      </c>
      <c r="AV1152" s="220">
        <v>198.42</v>
      </c>
      <c r="AW1152" s="220">
        <v>200.82642860000001</v>
      </c>
      <c r="AX1152" s="220">
        <v>42.114615379999996</v>
      </c>
      <c r="AY1152" s="220">
        <v>36.29357143</v>
      </c>
      <c r="AZ1152" s="220"/>
      <c r="BA1152" s="208"/>
    </row>
    <row r="1153" spans="1:53" x14ac:dyDescent="0.25">
      <c r="A1153" s="208"/>
      <c r="B1153" s="10" t="s">
        <v>286</v>
      </c>
      <c r="C1153" s="10"/>
      <c r="D1153" s="253">
        <v>8322</v>
      </c>
      <c r="E1153" s="10">
        <v>680</v>
      </c>
      <c r="F1153" s="10">
        <v>401</v>
      </c>
      <c r="G1153" s="10">
        <v>295</v>
      </c>
      <c r="H1153" s="10">
        <v>215</v>
      </c>
      <c r="I1153" s="10">
        <v>262</v>
      </c>
      <c r="J1153" s="10"/>
      <c r="K1153" s="343"/>
      <c r="L1153" s="344"/>
      <c r="M1153" s="10">
        <v>107180.5</v>
      </c>
      <c r="N1153" s="247">
        <v>66447.44</v>
      </c>
      <c r="O1153" s="10">
        <v>46159.55</v>
      </c>
      <c r="P1153" s="10">
        <v>24936.5</v>
      </c>
      <c r="Q1153" s="10">
        <v>110701.6</v>
      </c>
      <c r="R1153" s="10"/>
      <c r="S1153" s="343"/>
      <c r="T1153" s="344"/>
      <c r="U1153" s="10">
        <v>130</v>
      </c>
      <c r="V1153" s="10">
        <v>82</v>
      </c>
      <c r="W1153" s="10">
        <v>56</v>
      </c>
      <c r="X1153" s="10">
        <v>30</v>
      </c>
      <c r="Y1153" s="10">
        <v>132</v>
      </c>
      <c r="Z1153" s="10"/>
      <c r="AA1153" s="208"/>
      <c r="AB1153" s="10" t="s">
        <v>352</v>
      </c>
      <c r="AC1153" s="10"/>
      <c r="AD1153" s="253">
        <v>8332</v>
      </c>
      <c r="AE1153" s="220">
        <v>7</v>
      </c>
      <c r="AF1153" s="220">
        <v>6</v>
      </c>
      <c r="AG1153" s="220">
        <v>5</v>
      </c>
      <c r="AH1153" s="220">
        <v>5</v>
      </c>
      <c r="AI1153" s="220">
        <v>4</v>
      </c>
      <c r="AJ1153" s="220"/>
      <c r="AK1153" s="343"/>
      <c r="AL1153" s="344"/>
      <c r="AM1153" s="220">
        <v>1317.98</v>
      </c>
      <c r="AN1153" s="220">
        <v>954.57</v>
      </c>
      <c r="AO1153" s="220">
        <v>953.89</v>
      </c>
      <c r="AP1153" s="220">
        <v>1241.25</v>
      </c>
      <c r="AQ1153" s="220">
        <v>1519.01</v>
      </c>
      <c r="AR1153" s="220"/>
      <c r="AS1153" s="343"/>
      <c r="AT1153" s="344"/>
      <c r="AU1153" s="220">
        <v>188.2828571</v>
      </c>
      <c r="AV1153" s="220">
        <v>159.095</v>
      </c>
      <c r="AW1153" s="220">
        <v>190.77799999999999</v>
      </c>
      <c r="AX1153" s="220">
        <v>177.32142859999999</v>
      </c>
      <c r="AY1153" s="220">
        <v>253.1683333</v>
      </c>
      <c r="AZ1153" s="220"/>
      <c r="BA1153" s="208"/>
    </row>
    <row r="1154" spans="1:53" x14ac:dyDescent="0.25">
      <c r="A1154" s="208"/>
      <c r="B1154" s="10" t="s">
        <v>286</v>
      </c>
      <c r="C1154" s="10"/>
      <c r="D1154" s="253">
        <v>8344</v>
      </c>
      <c r="E1154" s="10">
        <v>1</v>
      </c>
      <c r="F1154" s="10"/>
      <c r="G1154" s="10"/>
      <c r="H1154" s="10"/>
      <c r="I1154" s="10"/>
      <c r="J1154" s="10"/>
      <c r="K1154" s="343"/>
      <c r="L1154" s="344"/>
      <c r="M1154" s="10">
        <v>1.28</v>
      </c>
      <c r="N1154" s="247">
        <v>0</v>
      </c>
      <c r="O1154" s="10">
        <v>0</v>
      </c>
      <c r="P1154" s="10">
        <v>0</v>
      </c>
      <c r="Q1154" s="10">
        <v>0</v>
      </c>
      <c r="R1154" s="10"/>
      <c r="S1154" s="343"/>
      <c r="T1154" s="344"/>
      <c r="U1154" s="10">
        <v>1</v>
      </c>
      <c r="V1154" s="10">
        <v>0</v>
      </c>
      <c r="W1154" s="10">
        <v>0</v>
      </c>
      <c r="X1154" s="10">
        <v>0</v>
      </c>
      <c r="Y1154" s="10">
        <v>0</v>
      </c>
      <c r="Z1154" s="10"/>
      <c r="AA1154" s="208"/>
      <c r="AB1154" s="10" t="s">
        <v>353</v>
      </c>
      <c r="AC1154" s="10"/>
      <c r="AD1154" s="253">
        <v>8021</v>
      </c>
      <c r="AE1154" s="220">
        <v>17</v>
      </c>
      <c r="AF1154" s="220">
        <v>7</v>
      </c>
      <c r="AG1154" s="220">
        <v>7</v>
      </c>
      <c r="AH1154" s="220">
        <v>4</v>
      </c>
      <c r="AI1154" s="220">
        <v>3</v>
      </c>
      <c r="AJ1154" s="220"/>
      <c r="AK1154" s="343"/>
      <c r="AL1154" s="344"/>
      <c r="AM1154" s="220">
        <v>1570.57</v>
      </c>
      <c r="AN1154" s="220">
        <v>756.26</v>
      </c>
      <c r="AO1154" s="220">
        <v>593.25</v>
      </c>
      <c r="AP1154" s="220">
        <v>917.21</v>
      </c>
      <c r="AQ1154" s="220">
        <v>202.36</v>
      </c>
      <c r="AR1154" s="220"/>
      <c r="AS1154" s="343"/>
      <c r="AT1154" s="344"/>
      <c r="AU1154" s="220">
        <v>92.386470590000002</v>
      </c>
      <c r="AV1154" s="220">
        <v>44.485882349999997</v>
      </c>
      <c r="AW1154" s="220">
        <v>39.549999999999997</v>
      </c>
      <c r="AX1154" s="220">
        <v>70.554615380000001</v>
      </c>
      <c r="AY1154" s="220">
        <v>15.566153849999999</v>
      </c>
      <c r="AZ1154" s="220"/>
      <c r="BA1154" s="208"/>
    </row>
    <row r="1155" spans="1:53" x14ac:dyDescent="0.25">
      <c r="A1155" s="208"/>
      <c r="B1155" s="10" t="s">
        <v>286</v>
      </c>
      <c r="C1155" s="10"/>
      <c r="D1155" s="253">
        <v>8873</v>
      </c>
      <c r="E1155" s="10">
        <v>1</v>
      </c>
      <c r="F1155" s="10">
        <v>1</v>
      </c>
      <c r="G1155" s="10">
        <v>1</v>
      </c>
      <c r="H1155" s="10">
        <v>1</v>
      </c>
      <c r="I1155" s="10"/>
      <c r="J1155" s="10"/>
      <c r="K1155" s="343"/>
      <c r="L1155" s="344"/>
      <c r="M1155" s="10">
        <v>89.52</v>
      </c>
      <c r="N1155" s="247">
        <v>147.71</v>
      </c>
      <c r="O1155" s="10">
        <v>144.15</v>
      </c>
      <c r="P1155" s="10">
        <v>94.59</v>
      </c>
      <c r="Q1155" s="10">
        <v>0</v>
      </c>
      <c r="R1155" s="10"/>
      <c r="S1155" s="343"/>
      <c r="T1155" s="344"/>
      <c r="U1155" s="10">
        <v>90</v>
      </c>
      <c r="V1155" s="10">
        <v>148</v>
      </c>
      <c r="W1155" s="10">
        <v>144</v>
      </c>
      <c r="X1155" s="10">
        <v>95</v>
      </c>
      <c r="Y1155" s="10">
        <v>0</v>
      </c>
      <c r="Z1155" s="10"/>
      <c r="AA1155" s="208"/>
      <c r="AB1155" s="10" t="s">
        <v>355</v>
      </c>
      <c r="AC1155" s="10"/>
      <c r="AD1155" s="253">
        <v>8201</v>
      </c>
      <c r="AE1155" s="220">
        <v>1</v>
      </c>
      <c r="AF1155" s="220"/>
      <c r="AG1155" s="220"/>
      <c r="AH1155" s="220"/>
      <c r="AI1155" s="220"/>
      <c r="AJ1155" s="220"/>
      <c r="AK1155" s="343"/>
      <c r="AL1155" s="344"/>
      <c r="AM1155" s="220">
        <v>527.54999999999995</v>
      </c>
      <c r="AN1155" s="220">
        <v>0</v>
      </c>
      <c r="AO1155" s="220"/>
      <c r="AP1155" s="220">
        <v>0</v>
      </c>
      <c r="AQ1155" s="220">
        <v>0</v>
      </c>
      <c r="AR1155" s="220"/>
      <c r="AS1155" s="343"/>
      <c r="AT1155" s="344"/>
      <c r="AU1155" s="220">
        <v>527.54999999999995</v>
      </c>
      <c r="AV1155" s="220">
        <v>0</v>
      </c>
      <c r="AW1155" s="220"/>
      <c r="AX1155" s="220">
        <v>0</v>
      </c>
      <c r="AY1155" s="220">
        <v>0</v>
      </c>
      <c r="AZ1155" s="220"/>
      <c r="BA1155" s="208"/>
    </row>
    <row r="1156" spans="1:53" x14ac:dyDescent="0.25">
      <c r="A1156" s="208"/>
      <c r="B1156" s="10" t="s">
        <v>288</v>
      </c>
      <c r="C1156" s="10"/>
      <c r="D1156" s="253">
        <v>8201</v>
      </c>
      <c r="E1156" s="10">
        <v>1</v>
      </c>
      <c r="F1156" s="10"/>
      <c r="G1156" s="10"/>
      <c r="H1156" s="10"/>
      <c r="I1156" s="10"/>
      <c r="J1156" s="10"/>
      <c r="K1156" s="343"/>
      <c r="L1156" s="344"/>
      <c r="M1156" s="10">
        <v>63.63</v>
      </c>
      <c r="N1156" s="247">
        <v>0</v>
      </c>
      <c r="O1156" s="10">
        <v>0</v>
      </c>
      <c r="P1156" s="10">
        <v>0</v>
      </c>
      <c r="Q1156" s="10">
        <v>0</v>
      </c>
      <c r="R1156" s="10"/>
      <c r="S1156" s="343"/>
      <c r="T1156" s="344"/>
      <c r="U1156" s="10">
        <v>64</v>
      </c>
      <c r="V1156" s="10">
        <v>0</v>
      </c>
      <c r="W1156" s="10">
        <v>0</v>
      </c>
      <c r="X1156" s="10">
        <v>0</v>
      </c>
      <c r="Y1156" s="10">
        <v>0</v>
      </c>
      <c r="Z1156" s="10"/>
      <c r="AA1156" s="208"/>
      <c r="AB1156" s="10" t="s">
        <v>358</v>
      </c>
      <c r="AC1156" s="10"/>
      <c r="AD1156" s="253">
        <v>8327</v>
      </c>
      <c r="AE1156" s="220">
        <v>6</v>
      </c>
      <c r="AF1156" s="220">
        <v>4</v>
      </c>
      <c r="AG1156" s="220">
        <v>4</v>
      </c>
      <c r="AH1156" s="220">
        <v>2</v>
      </c>
      <c r="AI1156" s="220">
        <v>1</v>
      </c>
      <c r="AJ1156" s="220"/>
      <c r="AK1156" s="343"/>
      <c r="AL1156" s="344"/>
      <c r="AM1156" s="220">
        <v>4583.42</v>
      </c>
      <c r="AN1156" s="220">
        <v>3340.84</v>
      </c>
      <c r="AO1156" s="220">
        <v>954.12</v>
      </c>
      <c r="AP1156" s="220">
        <v>47.34</v>
      </c>
      <c r="AQ1156" s="220">
        <v>8.2799999999999994</v>
      </c>
      <c r="AR1156" s="220"/>
      <c r="AS1156" s="343"/>
      <c r="AT1156" s="344"/>
      <c r="AU1156" s="220">
        <v>763.90333329999999</v>
      </c>
      <c r="AV1156" s="220">
        <v>556.80666670000005</v>
      </c>
      <c r="AW1156" s="220">
        <v>159.02000000000001</v>
      </c>
      <c r="AX1156" s="220">
        <v>7.89</v>
      </c>
      <c r="AY1156" s="220">
        <v>1.38</v>
      </c>
      <c r="AZ1156" s="220"/>
      <c r="BA1156" s="208"/>
    </row>
    <row r="1157" spans="1:53" x14ac:dyDescent="0.25">
      <c r="A1157" s="208"/>
      <c r="B1157" s="10" t="s">
        <v>288</v>
      </c>
      <c r="C1157" s="10"/>
      <c r="D1157" s="253">
        <v>8205</v>
      </c>
      <c r="E1157" s="10">
        <v>120</v>
      </c>
      <c r="F1157" s="10">
        <v>79</v>
      </c>
      <c r="G1157" s="10">
        <v>63</v>
      </c>
      <c r="H1157" s="10">
        <v>46</v>
      </c>
      <c r="I1157" s="10">
        <v>59</v>
      </c>
      <c r="J1157" s="10"/>
      <c r="K1157" s="343"/>
      <c r="L1157" s="344"/>
      <c r="M1157" s="10">
        <v>10420.02</v>
      </c>
      <c r="N1157" s="247">
        <v>7076.88</v>
      </c>
      <c r="O1157" s="10">
        <v>5207.55</v>
      </c>
      <c r="P1157" s="10">
        <v>3043.05</v>
      </c>
      <c r="Q1157" s="10">
        <v>15847.17</v>
      </c>
      <c r="R1157" s="10"/>
      <c r="S1157" s="343"/>
      <c r="T1157" s="344"/>
      <c r="U1157" s="10">
        <v>76</v>
      </c>
      <c r="V1157" s="10">
        <v>57</v>
      </c>
      <c r="W1157" s="10">
        <v>41</v>
      </c>
      <c r="X1157" s="10">
        <v>25</v>
      </c>
      <c r="Y1157" s="10">
        <v>118</v>
      </c>
      <c r="Z1157" s="10"/>
      <c r="AA1157" s="208"/>
      <c r="AB1157" s="10" t="s">
        <v>361</v>
      </c>
      <c r="AC1157" s="10"/>
      <c r="AD1157" s="253">
        <v>8021</v>
      </c>
      <c r="AE1157" s="220">
        <v>79</v>
      </c>
      <c r="AF1157" s="220">
        <v>45</v>
      </c>
      <c r="AG1157" s="220">
        <v>28</v>
      </c>
      <c r="AH1157" s="220">
        <v>9</v>
      </c>
      <c r="AI1157" s="220">
        <v>9</v>
      </c>
      <c r="AJ1157" s="220"/>
      <c r="AK1157" s="343"/>
      <c r="AL1157" s="344"/>
      <c r="AM1157" s="220">
        <v>25728.12</v>
      </c>
      <c r="AN1157" s="220">
        <v>16829.009999999998</v>
      </c>
      <c r="AO1157" s="220">
        <v>8652.1200000000008</v>
      </c>
      <c r="AP1157" s="220">
        <v>2306.06</v>
      </c>
      <c r="AQ1157" s="220">
        <v>8689.7999999999993</v>
      </c>
      <c r="AR1157" s="220"/>
      <c r="AS1157" s="343"/>
      <c r="AT1157" s="344"/>
      <c r="AU1157" s="220">
        <v>313.75756100000001</v>
      </c>
      <c r="AV1157" s="220">
        <v>207.7655556</v>
      </c>
      <c r="AW1157" s="220">
        <v>108.1515</v>
      </c>
      <c r="AX1157" s="220">
        <v>29.190632910000001</v>
      </c>
      <c r="AY1157" s="220">
        <v>107.2814815</v>
      </c>
      <c r="AZ1157" s="220"/>
      <c r="BA1157" s="208"/>
    </row>
    <row r="1158" spans="1:53" x14ac:dyDescent="0.25">
      <c r="A1158" s="208"/>
      <c r="B1158" s="10" t="s">
        <v>291</v>
      </c>
      <c r="C1158" s="10"/>
      <c r="D1158" s="253">
        <v>8345</v>
      </c>
      <c r="E1158" s="10">
        <v>11</v>
      </c>
      <c r="F1158" s="10">
        <v>3</v>
      </c>
      <c r="G1158" s="10">
        <v>3</v>
      </c>
      <c r="H1158" s="10"/>
      <c r="I1158" s="10">
        <v>3</v>
      </c>
      <c r="J1158" s="10"/>
      <c r="K1158" s="343"/>
      <c r="L1158" s="344"/>
      <c r="M1158" s="10">
        <v>1071.0899999999999</v>
      </c>
      <c r="N1158" s="247">
        <v>14.88</v>
      </c>
      <c r="O1158" s="10">
        <v>73.81</v>
      </c>
      <c r="P1158" s="10">
        <v>0</v>
      </c>
      <c r="Q1158" s="10">
        <v>388.18</v>
      </c>
      <c r="R1158" s="10"/>
      <c r="S1158" s="343"/>
      <c r="T1158" s="344"/>
      <c r="U1158" s="10">
        <v>97</v>
      </c>
      <c r="V1158" s="10">
        <v>1</v>
      </c>
      <c r="W1158" s="10">
        <v>7</v>
      </c>
      <c r="X1158" s="10">
        <v>0</v>
      </c>
      <c r="Y1158" s="10">
        <v>35</v>
      </c>
      <c r="Z1158" s="10"/>
      <c r="AA1158" s="208"/>
      <c r="AB1158" s="10" t="s">
        <v>363</v>
      </c>
      <c r="AC1158" s="10"/>
      <c r="AD1158" s="253">
        <v>8221</v>
      </c>
      <c r="AE1158" s="220">
        <v>24</v>
      </c>
      <c r="AF1158" s="220">
        <v>9</v>
      </c>
      <c r="AG1158" s="220">
        <v>5</v>
      </c>
      <c r="AH1158" s="220">
        <v>4</v>
      </c>
      <c r="AI1158" s="220">
        <v>2</v>
      </c>
      <c r="AJ1158" s="220"/>
      <c r="AK1158" s="343"/>
      <c r="AL1158" s="344"/>
      <c r="AM1158" s="220">
        <v>3954.51</v>
      </c>
      <c r="AN1158" s="220">
        <v>1119.51</v>
      </c>
      <c r="AO1158" s="220">
        <v>405.02</v>
      </c>
      <c r="AP1158" s="220">
        <v>233.15</v>
      </c>
      <c r="AQ1158" s="220">
        <v>33.06</v>
      </c>
      <c r="AR1158" s="220"/>
      <c r="AS1158" s="343"/>
      <c r="AT1158" s="344"/>
      <c r="AU1158" s="220">
        <v>164.77125000000001</v>
      </c>
      <c r="AV1158" s="220">
        <v>46.646250000000002</v>
      </c>
      <c r="AW1158" s="220">
        <v>16.875833329999999</v>
      </c>
      <c r="AX1158" s="220">
        <v>10.13695652</v>
      </c>
      <c r="AY1158" s="220">
        <v>1.5027272730000001</v>
      </c>
      <c r="AZ1158" s="220"/>
      <c r="BA1158" s="208"/>
    </row>
    <row r="1159" spans="1:53" x14ac:dyDescent="0.25">
      <c r="A1159" s="208"/>
      <c r="B1159" s="10" t="s">
        <v>293</v>
      </c>
      <c r="C1159" s="10"/>
      <c r="D1159" s="253">
        <v>8215</v>
      </c>
      <c r="E1159" s="10">
        <v>94</v>
      </c>
      <c r="F1159" s="10">
        <v>42</v>
      </c>
      <c r="G1159" s="10">
        <v>31</v>
      </c>
      <c r="H1159" s="10">
        <v>23</v>
      </c>
      <c r="I1159" s="10">
        <v>25</v>
      </c>
      <c r="J1159" s="10"/>
      <c r="K1159" s="343"/>
      <c r="L1159" s="344"/>
      <c r="M1159" s="10">
        <v>15675.67</v>
      </c>
      <c r="N1159" s="247">
        <v>10521.79</v>
      </c>
      <c r="O1159" s="10">
        <v>7040.81</v>
      </c>
      <c r="P1159" s="10">
        <v>2834.73</v>
      </c>
      <c r="Q1159" s="10">
        <v>9910.4699999999993</v>
      </c>
      <c r="R1159" s="10"/>
      <c r="S1159" s="343"/>
      <c r="T1159" s="344"/>
      <c r="U1159" s="10">
        <v>143</v>
      </c>
      <c r="V1159" s="10">
        <v>97</v>
      </c>
      <c r="W1159" s="10">
        <v>65</v>
      </c>
      <c r="X1159" s="10">
        <v>26</v>
      </c>
      <c r="Y1159" s="10">
        <v>89</v>
      </c>
      <c r="Z1159" s="10"/>
      <c r="AA1159" s="208"/>
      <c r="AB1159" s="10" t="s">
        <v>369</v>
      </c>
      <c r="AC1159" s="10"/>
      <c r="AD1159" s="253">
        <v>8008</v>
      </c>
      <c r="AE1159" s="220">
        <v>13</v>
      </c>
      <c r="AF1159" s="220">
        <v>11</v>
      </c>
      <c r="AG1159" s="220">
        <v>7</v>
      </c>
      <c r="AH1159" s="220">
        <v>7</v>
      </c>
      <c r="AI1159" s="220">
        <v>4</v>
      </c>
      <c r="AJ1159" s="220"/>
      <c r="AK1159" s="343"/>
      <c r="AL1159" s="344"/>
      <c r="AM1159" s="220">
        <v>1983.48</v>
      </c>
      <c r="AN1159" s="220">
        <v>2461.25</v>
      </c>
      <c r="AO1159" s="220">
        <v>1070.3599999999999</v>
      </c>
      <c r="AP1159" s="220">
        <v>1033.47</v>
      </c>
      <c r="AQ1159" s="220">
        <v>1619.2</v>
      </c>
      <c r="AR1159" s="220"/>
      <c r="AS1159" s="343"/>
      <c r="AT1159" s="344"/>
      <c r="AU1159" s="220">
        <v>141.67714290000001</v>
      </c>
      <c r="AV1159" s="220">
        <v>175.80357140000001</v>
      </c>
      <c r="AW1159" s="220">
        <v>76.454285709999994</v>
      </c>
      <c r="AX1159" s="220">
        <v>73.819285710000003</v>
      </c>
      <c r="AY1159" s="220">
        <v>115.6571429</v>
      </c>
      <c r="AZ1159" s="220"/>
      <c r="BA1159" s="208"/>
    </row>
    <row r="1160" spans="1:53" x14ac:dyDescent="0.25">
      <c r="A1160" s="208"/>
      <c r="B1160" s="10" t="s">
        <v>294</v>
      </c>
      <c r="C1160" s="10"/>
      <c r="D1160" s="253">
        <v>8026</v>
      </c>
      <c r="E1160" s="10">
        <v>95</v>
      </c>
      <c r="F1160" s="10">
        <v>56</v>
      </c>
      <c r="G1160" s="10">
        <v>38</v>
      </c>
      <c r="H1160" s="10">
        <v>32</v>
      </c>
      <c r="I1160" s="10">
        <v>30</v>
      </c>
      <c r="J1160" s="10"/>
      <c r="K1160" s="343"/>
      <c r="L1160" s="344"/>
      <c r="M1160" s="10">
        <v>12586.11</v>
      </c>
      <c r="N1160" s="247">
        <v>8045.86</v>
      </c>
      <c r="O1160" s="10">
        <v>4692.38</v>
      </c>
      <c r="P1160" s="10">
        <v>3411.25</v>
      </c>
      <c r="Q1160" s="10">
        <v>9964.89</v>
      </c>
      <c r="R1160" s="10"/>
      <c r="S1160" s="343"/>
      <c r="T1160" s="344"/>
      <c r="U1160" s="10">
        <v>119</v>
      </c>
      <c r="V1160" s="10">
        <v>76</v>
      </c>
      <c r="W1160" s="10">
        <v>45</v>
      </c>
      <c r="X1160" s="10">
        <v>34</v>
      </c>
      <c r="Y1160" s="10">
        <v>93</v>
      </c>
      <c r="Z1160" s="10"/>
      <c r="AA1160" s="208"/>
      <c r="AB1160" s="10" t="s">
        <v>370</v>
      </c>
      <c r="AC1160" s="10"/>
      <c r="AD1160" s="253">
        <v>8403</v>
      </c>
      <c r="AE1160" s="220">
        <v>5</v>
      </c>
      <c r="AF1160" s="220">
        <v>5</v>
      </c>
      <c r="AG1160" s="220">
        <v>3</v>
      </c>
      <c r="AH1160" s="220"/>
      <c r="AI1160" s="220">
        <v>4</v>
      </c>
      <c r="AJ1160" s="220"/>
      <c r="AK1160" s="343"/>
      <c r="AL1160" s="344"/>
      <c r="AM1160" s="220">
        <v>1687.83</v>
      </c>
      <c r="AN1160" s="220">
        <v>1573.28</v>
      </c>
      <c r="AO1160" s="220">
        <v>691.02</v>
      </c>
      <c r="AP1160" s="220">
        <v>0</v>
      </c>
      <c r="AQ1160" s="220">
        <v>2652.05</v>
      </c>
      <c r="AR1160" s="220"/>
      <c r="AS1160" s="343"/>
      <c r="AT1160" s="344"/>
      <c r="AU1160" s="220">
        <v>281.30500000000001</v>
      </c>
      <c r="AV1160" s="220">
        <v>262.21333329999999</v>
      </c>
      <c r="AW1160" s="220">
        <v>115.17</v>
      </c>
      <c r="AX1160" s="220">
        <v>0</v>
      </c>
      <c r="AY1160" s="220">
        <v>331.50625000000002</v>
      </c>
      <c r="AZ1160" s="220"/>
      <c r="BA1160" s="208"/>
    </row>
    <row r="1161" spans="1:53" x14ac:dyDescent="0.25">
      <c r="A1161" s="208"/>
      <c r="B1161" s="10" t="s">
        <v>296</v>
      </c>
      <c r="C1161" s="10"/>
      <c r="D1161" s="253">
        <v>8027</v>
      </c>
      <c r="E1161" s="10">
        <v>221</v>
      </c>
      <c r="F1161" s="10">
        <v>150</v>
      </c>
      <c r="G1161" s="10">
        <v>105</v>
      </c>
      <c r="H1161" s="10">
        <v>97</v>
      </c>
      <c r="I1161" s="10">
        <v>107</v>
      </c>
      <c r="J1161" s="10"/>
      <c r="K1161" s="343"/>
      <c r="L1161" s="344"/>
      <c r="M1161" s="10">
        <v>30254.28</v>
      </c>
      <c r="N1161" s="247">
        <v>20924.07</v>
      </c>
      <c r="O1161" s="10">
        <v>12883.54</v>
      </c>
      <c r="P1161" s="10">
        <v>15407.41</v>
      </c>
      <c r="Q1161" s="10">
        <v>33641.93</v>
      </c>
      <c r="R1161" s="10"/>
      <c r="S1161" s="343"/>
      <c r="T1161" s="344"/>
      <c r="U1161" s="10">
        <v>111</v>
      </c>
      <c r="V1161" s="10">
        <v>77</v>
      </c>
      <c r="W1161" s="10">
        <v>50</v>
      </c>
      <c r="X1161" s="10">
        <v>59</v>
      </c>
      <c r="Y1161" s="10">
        <v>125</v>
      </c>
      <c r="Z1161" s="10"/>
      <c r="AA1161" s="208"/>
      <c r="AB1161" s="10" t="s">
        <v>373</v>
      </c>
      <c r="AC1161" s="10"/>
      <c r="AD1161" s="253">
        <v>8215</v>
      </c>
      <c r="AE1161" s="220">
        <v>2</v>
      </c>
      <c r="AF1161" s="220">
        <v>1</v>
      </c>
      <c r="AG1161" s="220">
        <v>1</v>
      </c>
      <c r="AH1161" s="220">
        <v>1</v>
      </c>
      <c r="AI1161" s="220">
        <v>1</v>
      </c>
      <c r="AJ1161" s="220"/>
      <c r="AK1161" s="343"/>
      <c r="AL1161" s="344"/>
      <c r="AM1161" s="220">
        <v>11.12</v>
      </c>
      <c r="AN1161" s="220">
        <v>8.01</v>
      </c>
      <c r="AO1161" s="220">
        <v>123.79</v>
      </c>
      <c r="AP1161" s="220">
        <v>32.92</v>
      </c>
      <c r="AQ1161" s="220">
        <v>63.51</v>
      </c>
      <c r="AR1161" s="220"/>
      <c r="AS1161" s="343"/>
      <c r="AT1161" s="344"/>
      <c r="AU1161" s="220">
        <v>5.56</v>
      </c>
      <c r="AV1161" s="220">
        <v>4.0049999999999999</v>
      </c>
      <c r="AW1161" s="220">
        <v>61.895000000000003</v>
      </c>
      <c r="AX1161" s="220">
        <v>16.46</v>
      </c>
      <c r="AY1161" s="220">
        <v>31.754999999999999</v>
      </c>
      <c r="AZ1161" s="220"/>
      <c r="BA1161" s="208"/>
    </row>
    <row r="1162" spans="1:53" x14ac:dyDescent="0.25">
      <c r="A1162" s="208"/>
      <c r="B1162" s="10" t="s">
        <v>298</v>
      </c>
      <c r="C1162" s="10"/>
      <c r="D1162" s="253">
        <v>8028</v>
      </c>
      <c r="E1162" s="10">
        <v>1198</v>
      </c>
      <c r="F1162" s="10">
        <v>794</v>
      </c>
      <c r="G1162" s="10">
        <v>601</v>
      </c>
      <c r="H1162" s="10">
        <v>504</v>
      </c>
      <c r="I1162" s="10">
        <v>575</v>
      </c>
      <c r="J1162" s="10"/>
      <c r="K1162" s="343"/>
      <c r="L1162" s="344"/>
      <c r="M1162" s="10">
        <v>125631.8</v>
      </c>
      <c r="N1162" s="247">
        <v>91465.68</v>
      </c>
      <c r="O1162" s="10">
        <v>58755.09</v>
      </c>
      <c r="P1162" s="10">
        <v>47182.87</v>
      </c>
      <c r="Q1162" s="10">
        <v>147812.59</v>
      </c>
      <c r="R1162" s="10"/>
      <c r="S1162" s="343"/>
      <c r="T1162" s="344"/>
      <c r="U1162" s="10">
        <v>92</v>
      </c>
      <c r="V1162" s="10">
        <v>68</v>
      </c>
      <c r="W1162" s="10">
        <v>44</v>
      </c>
      <c r="X1162" s="10">
        <v>35</v>
      </c>
      <c r="Y1162" s="10">
        <v>105</v>
      </c>
      <c r="Z1162" s="10"/>
      <c r="AA1162" s="208"/>
      <c r="AB1162" s="10" t="s">
        <v>374</v>
      </c>
      <c r="AC1162" s="10"/>
      <c r="AD1162" s="253">
        <v>8328</v>
      </c>
      <c r="AE1162" s="220">
        <v>21</v>
      </c>
      <c r="AF1162" s="220">
        <v>15</v>
      </c>
      <c r="AG1162" s="220">
        <v>10</v>
      </c>
      <c r="AH1162" s="220">
        <v>8</v>
      </c>
      <c r="AI1162" s="220">
        <v>5</v>
      </c>
      <c r="AJ1162" s="220"/>
      <c r="AK1162" s="343"/>
      <c r="AL1162" s="344"/>
      <c r="AM1162" s="220">
        <v>4077.88</v>
      </c>
      <c r="AN1162" s="220">
        <v>3889.76</v>
      </c>
      <c r="AO1162" s="220">
        <v>950.06</v>
      </c>
      <c r="AP1162" s="220">
        <v>1892.93</v>
      </c>
      <c r="AQ1162" s="220">
        <v>588.49</v>
      </c>
      <c r="AR1162" s="220"/>
      <c r="AS1162" s="343"/>
      <c r="AT1162" s="344"/>
      <c r="AU1162" s="220">
        <v>185.35818180000001</v>
      </c>
      <c r="AV1162" s="220">
        <v>176.8072727</v>
      </c>
      <c r="AW1162" s="220">
        <v>43.184545450000002</v>
      </c>
      <c r="AX1162" s="220">
        <v>90.13952381</v>
      </c>
      <c r="AY1162" s="220">
        <v>28.02333333</v>
      </c>
      <c r="AZ1162" s="220"/>
      <c r="BA1162" s="208"/>
    </row>
    <row r="1163" spans="1:53" x14ac:dyDescent="0.25">
      <c r="A1163" s="208"/>
      <c r="B1163" s="10" t="s">
        <v>298</v>
      </c>
      <c r="C1163" s="10"/>
      <c r="D1163" s="253">
        <v>8094</v>
      </c>
      <c r="E1163" s="10">
        <v>1</v>
      </c>
      <c r="F1163" s="10">
        <v>1</v>
      </c>
      <c r="G1163" s="10">
        <v>1</v>
      </c>
      <c r="H1163" s="10">
        <v>1</v>
      </c>
      <c r="I1163" s="10">
        <v>1</v>
      </c>
      <c r="J1163" s="10"/>
      <c r="K1163" s="343"/>
      <c r="L1163" s="344"/>
      <c r="M1163" s="10">
        <v>9.3800000000000008</v>
      </c>
      <c r="N1163" s="247">
        <v>8.35</v>
      </c>
      <c r="O1163" s="10">
        <v>6.32</v>
      </c>
      <c r="P1163" s="10">
        <v>7.15</v>
      </c>
      <c r="Q1163" s="10">
        <v>61.15</v>
      </c>
      <c r="R1163" s="10"/>
      <c r="S1163" s="343"/>
      <c r="T1163" s="344"/>
      <c r="U1163" s="10">
        <v>9</v>
      </c>
      <c r="V1163" s="10">
        <v>8</v>
      </c>
      <c r="W1163" s="10">
        <v>6</v>
      </c>
      <c r="X1163" s="10">
        <v>7</v>
      </c>
      <c r="Y1163" s="10">
        <v>61</v>
      </c>
      <c r="Z1163" s="10"/>
      <c r="AA1163" s="208"/>
      <c r="AB1163" s="10" t="s">
        <v>375</v>
      </c>
      <c r="AC1163" s="10"/>
      <c r="AD1163" s="253">
        <v>8050</v>
      </c>
      <c r="AE1163" s="220">
        <v>108</v>
      </c>
      <c r="AF1163" s="220">
        <v>38</v>
      </c>
      <c r="AG1163" s="220">
        <v>25</v>
      </c>
      <c r="AH1163" s="220">
        <v>16</v>
      </c>
      <c r="AI1163" s="220">
        <v>17</v>
      </c>
      <c r="AJ1163" s="220"/>
      <c r="AK1163" s="343"/>
      <c r="AL1163" s="344"/>
      <c r="AM1163" s="220">
        <v>59368.18</v>
      </c>
      <c r="AN1163" s="220">
        <v>4878.67</v>
      </c>
      <c r="AO1163" s="220">
        <v>1855.03</v>
      </c>
      <c r="AP1163" s="220">
        <v>961.24</v>
      </c>
      <c r="AQ1163" s="220">
        <v>4495.5200000000004</v>
      </c>
      <c r="AR1163" s="220"/>
      <c r="AS1163" s="343"/>
      <c r="AT1163" s="344"/>
      <c r="AU1163" s="220">
        <v>511.79465520000002</v>
      </c>
      <c r="AV1163" s="220">
        <v>47.365728160000003</v>
      </c>
      <c r="AW1163" s="220">
        <v>17.83682692</v>
      </c>
      <c r="AX1163" s="220">
        <v>9.1546666670000008</v>
      </c>
      <c r="AY1163" s="220">
        <v>44.510099009999998</v>
      </c>
      <c r="AZ1163" s="220"/>
      <c r="BA1163" s="208"/>
    </row>
    <row r="1164" spans="1:53" x14ac:dyDescent="0.25">
      <c r="A1164" s="208"/>
      <c r="B1164" s="10" t="s">
        <v>298</v>
      </c>
      <c r="C1164" s="10"/>
      <c r="D1164" s="253">
        <v>8343</v>
      </c>
      <c r="E1164" s="10">
        <v>1</v>
      </c>
      <c r="F1164" s="10">
        <v>1</v>
      </c>
      <c r="G1164" s="10">
        <v>1</v>
      </c>
      <c r="H1164" s="10"/>
      <c r="I1164" s="10"/>
      <c r="J1164" s="10"/>
      <c r="K1164" s="343"/>
      <c r="L1164" s="344"/>
      <c r="M1164" s="10">
        <v>93.44</v>
      </c>
      <c r="N1164" s="247">
        <v>77.069999999999993</v>
      </c>
      <c r="O1164" s="10">
        <v>31.15</v>
      </c>
      <c r="P1164" s="10">
        <v>0</v>
      </c>
      <c r="Q1164" s="10">
        <v>0</v>
      </c>
      <c r="R1164" s="10"/>
      <c r="S1164" s="343"/>
      <c r="T1164" s="344"/>
      <c r="U1164" s="10">
        <v>93</v>
      </c>
      <c r="V1164" s="10">
        <v>77</v>
      </c>
      <c r="W1164" s="10">
        <v>31</v>
      </c>
      <c r="X1164" s="10">
        <v>0</v>
      </c>
      <c r="Y1164" s="10">
        <v>0</v>
      </c>
      <c r="Z1164" s="10"/>
      <c r="AA1164" s="208"/>
      <c r="AB1164" s="10" t="s">
        <v>377</v>
      </c>
      <c r="AC1164" s="10"/>
      <c r="AD1164" s="253">
        <v>8079</v>
      </c>
      <c r="AE1164" s="220">
        <v>30</v>
      </c>
      <c r="AF1164" s="220">
        <v>15</v>
      </c>
      <c r="AG1164" s="220">
        <v>9</v>
      </c>
      <c r="AH1164" s="220">
        <v>8</v>
      </c>
      <c r="AI1164" s="220">
        <v>7</v>
      </c>
      <c r="AJ1164" s="220"/>
      <c r="AK1164" s="343"/>
      <c r="AL1164" s="344"/>
      <c r="AM1164" s="220">
        <v>5936.43</v>
      </c>
      <c r="AN1164" s="220">
        <v>810.83</v>
      </c>
      <c r="AO1164" s="220">
        <v>572.01</v>
      </c>
      <c r="AP1164" s="220">
        <v>348.8</v>
      </c>
      <c r="AQ1164" s="220">
        <v>847.12</v>
      </c>
      <c r="AR1164" s="220"/>
      <c r="AS1164" s="343"/>
      <c r="AT1164" s="344"/>
      <c r="AU1164" s="220">
        <v>197.881</v>
      </c>
      <c r="AV1164" s="220">
        <v>27.027666669999999</v>
      </c>
      <c r="AW1164" s="220">
        <v>19.724482760000001</v>
      </c>
      <c r="AX1164" s="220">
        <v>12.027586210000001</v>
      </c>
      <c r="AY1164" s="220">
        <v>29.211034479999999</v>
      </c>
      <c r="AZ1164" s="220"/>
      <c r="BA1164" s="208"/>
    </row>
    <row r="1165" spans="1:53" x14ac:dyDescent="0.25">
      <c r="A1165" s="208"/>
      <c r="B1165" s="10" t="s">
        <v>300</v>
      </c>
      <c r="C1165" s="10"/>
      <c r="D1165" s="253">
        <v>8210</v>
      </c>
      <c r="E1165" s="10">
        <v>1</v>
      </c>
      <c r="F1165" s="10"/>
      <c r="G1165" s="10"/>
      <c r="H1165" s="10"/>
      <c r="I1165" s="10"/>
      <c r="J1165" s="10"/>
      <c r="K1165" s="343"/>
      <c r="L1165" s="344"/>
      <c r="M1165" s="10">
        <v>317.08</v>
      </c>
      <c r="N1165" s="247">
        <v>0</v>
      </c>
      <c r="O1165" s="10">
        <v>0</v>
      </c>
      <c r="P1165" s="10">
        <v>0</v>
      </c>
      <c r="Q1165" s="10">
        <v>0</v>
      </c>
      <c r="R1165" s="10"/>
      <c r="S1165" s="343"/>
      <c r="T1165" s="344"/>
      <c r="U1165" s="10">
        <v>317</v>
      </c>
      <c r="V1165" s="10">
        <v>0</v>
      </c>
      <c r="W1165" s="10">
        <v>0</v>
      </c>
      <c r="X1165" s="10">
        <v>0</v>
      </c>
      <c r="Y1165" s="10">
        <v>0</v>
      </c>
      <c r="Z1165" s="10"/>
      <c r="AA1165" s="208"/>
      <c r="AB1165" s="10" t="s">
        <v>378</v>
      </c>
      <c r="AC1165" s="10"/>
      <c r="AD1165" s="253">
        <v>8051</v>
      </c>
      <c r="AE1165" s="220">
        <v>38</v>
      </c>
      <c r="AF1165" s="220">
        <v>11</v>
      </c>
      <c r="AG1165" s="220">
        <v>8</v>
      </c>
      <c r="AH1165" s="220">
        <v>8</v>
      </c>
      <c r="AI1165" s="220">
        <v>10</v>
      </c>
      <c r="AJ1165" s="220"/>
      <c r="AK1165" s="343"/>
      <c r="AL1165" s="344"/>
      <c r="AM1165" s="220">
        <v>10064.709999999999</v>
      </c>
      <c r="AN1165" s="220">
        <v>1168.72</v>
      </c>
      <c r="AO1165" s="220">
        <v>810.1</v>
      </c>
      <c r="AP1165" s="220">
        <v>1050</v>
      </c>
      <c r="AQ1165" s="220">
        <v>4964.25</v>
      </c>
      <c r="AR1165" s="220"/>
      <c r="AS1165" s="343"/>
      <c r="AT1165" s="344"/>
      <c r="AU1165" s="220">
        <v>258.06948720000003</v>
      </c>
      <c r="AV1165" s="220">
        <v>29.967179489999999</v>
      </c>
      <c r="AW1165" s="220">
        <v>25.315625000000001</v>
      </c>
      <c r="AX1165" s="220">
        <v>26.25</v>
      </c>
      <c r="AY1165" s="220">
        <v>121.0792683</v>
      </c>
      <c r="AZ1165" s="220"/>
      <c r="BA1165" s="208"/>
    </row>
    <row r="1166" spans="1:53" x14ac:dyDescent="0.25">
      <c r="A1166" s="208"/>
      <c r="B1166" s="10" t="s">
        <v>300</v>
      </c>
      <c r="C1166" s="10"/>
      <c r="D1166" s="253">
        <v>8218</v>
      </c>
      <c r="E1166" s="10">
        <v>45</v>
      </c>
      <c r="F1166" s="10">
        <v>26</v>
      </c>
      <c r="G1166" s="10">
        <v>16</v>
      </c>
      <c r="H1166" s="10">
        <v>10</v>
      </c>
      <c r="I1166" s="10">
        <v>17</v>
      </c>
      <c r="J1166" s="10"/>
      <c r="K1166" s="343"/>
      <c r="L1166" s="344"/>
      <c r="M1166" s="10">
        <v>8376.18</v>
      </c>
      <c r="N1166" s="247">
        <v>3211.21</v>
      </c>
      <c r="O1166" s="10">
        <v>1870.16</v>
      </c>
      <c r="P1166" s="10">
        <v>895.87</v>
      </c>
      <c r="Q1166" s="10">
        <v>3596.38</v>
      </c>
      <c r="R1166" s="10"/>
      <c r="S1166" s="343"/>
      <c r="T1166" s="344"/>
      <c r="U1166" s="10">
        <v>161</v>
      </c>
      <c r="V1166" s="10">
        <v>61</v>
      </c>
      <c r="W1166" s="10">
        <v>37</v>
      </c>
      <c r="X1166" s="10">
        <v>17</v>
      </c>
      <c r="Y1166" s="10">
        <v>64</v>
      </c>
      <c r="Z1166" s="10"/>
      <c r="AA1166" s="208"/>
      <c r="AB1166" s="10" t="s">
        <v>378</v>
      </c>
      <c r="AC1166" s="10"/>
      <c r="AD1166" s="253">
        <v>8056</v>
      </c>
      <c r="AE1166" s="220">
        <v>2</v>
      </c>
      <c r="AF1166" s="220">
        <v>2</v>
      </c>
      <c r="AG1166" s="220">
        <v>1</v>
      </c>
      <c r="AH1166" s="220">
        <v>1</v>
      </c>
      <c r="AI1166" s="220">
        <v>1</v>
      </c>
      <c r="AJ1166" s="220"/>
      <c r="AK1166" s="343"/>
      <c r="AL1166" s="344"/>
      <c r="AM1166" s="220">
        <v>9.01</v>
      </c>
      <c r="AN1166" s="220">
        <v>2.06</v>
      </c>
      <c r="AO1166" s="220">
        <v>0.74</v>
      </c>
      <c r="AP1166" s="220">
        <v>0.82</v>
      </c>
      <c r="AQ1166" s="220">
        <v>95.59</v>
      </c>
      <c r="AR1166" s="220"/>
      <c r="AS1166" s="343"/>
      <c r="AT1166" s="344"/>
      <c r="AU1166" s="220">
        <v>4.5049999999999999</v>
      </c>
      <c r="AV1166" s="220">
        <v>1.03</v>
      </c>
      <c r="AW1166" s="220">
        <v>0.37</v>
      </c>
      <c r="AX1166" s="220">
        <v>0.41</v>
      </c>
      <c r="AY1166" s="220">
        <v>47.795000000000002</v>
      </c>
      <c r="AZ1166" s="220"/>
      <c r="BA1166" s="208"/>
    </row>
    <row r="1167" spans="1:53" x14ac:dyDescent="0.25">
      <c r="A1167" s="208"/>
      <c r="B1167" s="10" t="s">
        <v>303</v>
      </c>
      <c r="C1167" s="10"/>
      <c r="D1167" s="253">
        <v>8260</v>
      </c>
      <c r="E1167" s="10">
        <v>6</v>
      </c>
      <c r="F1167" s="10">
        <v>5</v>
      </c>
      <c r="G1167" s="10">
        <v>5</v>
      </c>
      <c r="H1167" s="10">
        <v>4</v>
      </c>
      <c r="I1167" s="10">
        <v>4</v>
      </c>
      <c r="J1167" s="10"/>
      <c r="K1167" s="343"/>
      <c r="L1167" s="344"/>
      <c r="M1167" s="10">
        <v>364.52</v>
      </c>
      <c r="N1167" s="247">
        <v>198.93</v>
      </c>
      <c r="O1167" s="10">
        <v>146.01</v>
      </c>
      <c r="P1167" s="10">
        <v>67.27</v>
      </c>
      <c r="Q1167" s="10">
        <v>457.04</v>
      </c>
      <c r="R1167" s="10"/>
      <c r="S1167" s="343"/>
      <c r="T1167" s="344"/>
      <c r="U1167" s="10">
        <v>61</v>
      </c>
      <c r="V1167" s="10">
        <v>33</v>
      </c>
      <c r="W1167" s="10">
        <v>24</v>
      </c>
      <c r="X1167" s="10">
        <v>11</v>
      </c>
      <c r="Y1167" s="10">
        <v>65</v>
      </c>
      <c r="Z1167" s="10"/>
      <c r="AA1167" s="208"/>
      <c r="AB1167" s="10" t="s">
        <v>381</v>
      </c>
      <c r="AC1167" s="10"/>
      <c r="AD1167" s="253">
        <v>8402</v>
      </c>
      <c r="AE1167" s="220">
        <v>42</v>
      </c>
      <c r="AF1167" s="220">
        <v>20</v>
      </c>
      <c r="AG1167" s="220">
        <v>14</v>
      </c>
      <c r="AH1167" s="220">
        <v>11</v>
      </c>
      <c r="AI1167" s="220">
        <v>11</v>
      </c>
      <c r="AJ1167" s="220"/>
      <c r="AK1167" s="343"/>
      <c r="AL1167" s="344"/>
      <c r="AM1167" s="220">
        <v>4991.82</v>
      </c>
      <c r="AN1167" s="220">
        <v>2579.48</v>
      </c>
      <c r="AO1167" s="220">
        <v>1596.27</v>
      </c>
      <c r="AP1167" s="220">
        <v>1827.96</v>
      </c>
      <c r="AQ1167" s="220">
        <v>4250.22</v>
      </c>
      <c r="AR1167" s="220"/>
      <c r="AS1167" s="343"/>
      <c r="AT1167" s="344"/>
      <c r="AU1167" s="220">
        <v>116.0888372</v>
      </c>
      <c r="AV1167" s="220">
        <v>62.914146340000002</v>
      </c>
      <c r="AW1167" s="220">
        <v>38.933414630000001</v>
      </c>
      <c r="AX1167" s="220">
        <v>45.698999999999998</v>
      </c>
      <c r="AY1167" s="220">
        <v>103.6639024</v>
      </c>
      <c r="AZ1167" s="220"/>
      <c r="BA1167" s="208"/>
    </row>
    <row r="1168" spans="1:53" x14ac:dyDescent="0.25">
      <c r="A1168" s="208"/>
      <c r="B1168" s="10" t="s">
        <v>304</v>
      </c>
      <c r="C1168" s="10"/>
      <c r="D1168" s="253">
        <v>8215</v>
      </c>
      <c r="E1168" s="10">
        <v>47</v>
      </c>
      <c r="F1168" s="10">
        <v>38</v>
      </c>
      <c r="G1168" s="10">
        <v>33</v>
      </c>
      <c r="H1168" s="10">
        <v>20</v>
      </c>
      <c r="I1168" s="10">
        <v>20</v>
      </c>
      <c r="J1168" s="10"/>
      <c r="K1168" s="343"/>
      <c r="L1168" s="344"/>
      <c r="M1168" s="10">
        <v>3195.8</v>
      </c>
      <c r="N1168" s="247">
        <v>1529.97</v>
      </c>
      <c r="O1168" s="10">
        <v>1256.58</v>
      </c>
      <c r="P1168" s="10">
        <v>559.9</v>
      </c>
      <c r="Q1168" s="10">
        <v>4734.87</v>
      </c>
      <c r="R1168" s="10"/>
      <c r="S1168" s="343"/>
      <c r="T1168" s="344"/>
      <c r="U1168" s="10">
        <v>64</v>
      </c>
      <c r="V1168" s="10">
        <v>31</v>
      </c>
      <c r="W1168" s="10">
        <v>25</v>
      </c>
      <c r="X1168" s="10">
        <v>11</v>
      </c>
      <c r="Y1168" s="10">
        <v>99</v>
      </c>
      <c r="Z1168" s="10"/>
      <c r="AA1168" s="208"/>
      <c r="AB1168" s="10" t="s">
        <v>384</v>
      </c>
      <c r="AC1168" s="10"/>
      <c r="AD1168" s="253">
        <v>8053</v>
      </c>
      <c r="AE1168" s="220">
        <v>6</v>
      </c>
      <c r="AF1168" s="220">
        <v>4</v>
      </c>
      <c r="AG1168" s="220">
        <v>2</v>
      </c>
      <c r="AH1168" s="220">
        <v>2</v>
      </c>
      <c r="AI1168" s="220"/>
      <c r="AJ1168" s="220"/>
      <c r="AK1168" s="343"/>
      <c r="AL1168" s="344"/>
      <c r="AM1168" s="220">
        <v>871.93</v>
      </c>
      <c r="AN1168" s="220">
        <v>1256.75</v>
      </c>
      <c r="AO1168" s="220">
        <v>23.2</v>
      </c>
      <c r="AP1168" s="220">
        <v>57.4</v>
      </c>
      <c r="AQ1168" s="220">
        <v>0</v>
      </c>
      <c r="AR1168" s="220"/>
      <c r="AS1168" s="343"/>
      <c r="AT1168" s="344"/>
      <c r="AU1168" s="220">
        <v>145.32166670000001</v>
      </c>
      <c r="AV1168" s="220">
        <v>209.45833329999999</v>
      </c>
      <c r="AW1168" s="220">
        <v>3.8666666670000001</v>
      </c>
      <c r="AX1168" s="220">
        <v>9.5666666669999998</v>
      </c>
      <c r="AY1168" s="220">
        <v>0</v>
      </c>
      <c r="AZ1168" s="220"/>
      <c r="BA1168" s="208"/>
    </row>
    <row r="1169" spans="1:53" x14ac:dyDescent="0.25">
      <c r="A1169" s="208"/>
      <c r="B1169" s="10" t="s">
        <v>305</v>
      </c>
      <c r="C1169" s="10"/>
      <c r="D1169" s="253">
        <v>8219</v>
      </c>
      <c r="E1169" s="10">
        <v>101</v>
      </c>
      <c r="F1169" s="10">
        <v>72</v>
      </c>
      <c r="G1169" s="10">
        <v>36</v>
      </c>
      <c r="H1169" s="10">
        <v>32</v>
      </c>
      <c r="I1169" s="10">
        <v>33</v>
      </c>
      <c r="J1169" s="10"/>
      <c r="K1169" s="343"/>
      <c r="L1169" s="344"/>
      <c r="M1169" s="10">
        <v>18072.310000000001</v>
      </c>
      <c r="N1169" s="247">
        <v>13773.03</v>
      </c>
      <c r="O1169" s="10">
        <v>5376.64</v>
      </c>
      <c r="P1169" s="10">
        <v>4285.16</v>
      </c>
      <c r="Q1169" s="10">
        <v>9309.4500000000007</v>
      </c>
      <c r="R1169" s="10"/>
      <c r="S1169" s="343"/>
      <c r="T1169" s="344"/>
      <c r="U1169" s="10">
        <v>161</v>
      </c>
      <c r="V1169" s="10">
        <v>119</v>
      </c>
      <c r="W1169" s="10">
        <v>50</v>
      </c>
      <c r="X1169" s="10">
        <v>38</v>
      </c>
      <c r="Y1169" s="10">
        <v>77</v>
      </c>
      <c r="Z1169" s="10"/>
      <c r="AA1169" s="208"/>
      <c r="AB1169" s="10" t="s">
        <v>386</v>
      </c>
      <c r="AC1169" s="10"/>
      <c r="AD1169" s="253">
        <v>8223</v>
      </c>
      <c r="AE1169" s="220">
        <v>37</v>
      </c>
      <c r="AF1169" s="220">
        <v>15</v>
      </c>
      <c r="AG1169" s="220">
        <v>10</v>
      </c>
      <c r="AH1169" s="220">
        <v>9</v>
      </c>
      <c r="AI1169" s="220">
        <v>6</v>
      </c>
      <c r="AJ1169" s="220"/>
      <c r="AK1169" s="343"/>
      <c r="AL1169" s="344"/>
      <c r="AM1169" s="220">
        <v>9321.6200000000008</v>
      </c>
      <c r="AN1169" s="220">
        <v>1687.33</v>
      </c>
      <c r="AO1169" s="220">
        <v>841.76</v>
      </c>
      <c r="AP1169" s="220">
        <v>501.57</v>
      </c>
      <c r="AQ1169" s="220">
        <v>1562.95</v>
      </c>
      <c r="AR1169" s="220"/>
      <c r="AS1169" s="343"/>
      <c r="AT1169" s="344"/>
      <c r="AU1169" s="220">
        <v>251.93567569999999</v>
      </c>
      <c r="AV1169" s="220">
        <v>45.603513509999999</v>
      </c>
      <c r="AW1169" s="220">
        <v>23.382222219999999</v>
      </c>
      <c r="AX1169" s="220">
        <v>13.932499999999999</v>
      </c>
      <c r="AY1169" s="220">
        <v>44.655714289999999</v>
      </c>
      <c r="AZ1169" s="220"/>
      <c r="BA1169" s="208"/>
    </row>
    <row r="1170" spans="1:53" x14ac:dyDescent="0.25">
      <c r="A1170" s="208"/>
      <c r="B1170" s="10" t="s">
        <v>308</v>
      </c>
      <c r="C1170" s="10"/>
      <c r="D1170" s="253">
        <v>8323</v>
      </c>
      <c r="E1170" s="10">
        <v>55</v>
      </c>
      <c r="F1170" s="10">
        <v>28</v>
      </c>
      <c r="G1170" s="10">
        <v>19</v>
      </c>
      <c r="H1170" s="10">
        <v>10</v>
      </c>
      <c r="I1170" s="10">
        <v>14</v>
      </c>
      <c r="J1170" s="10"/>
      <c r="K1170" s="343"/>
      <c r="L1170" s="344"/>
      <c r="M1170" s="10">
        <v>8044.71</v>
      </c>
      <c r="N1170" s="247">
        <v>4310.0600000000004</v>
      </c>
      <c r="O1170" s="10">
        <v>3894.07</v>
      </c>
      <c r="P1170" s="10">
        <v>3736.46</v>
      </c>
      <c r="Q1170" s="10">
        <v>7644.36</v>
      </c>
      <c r="R1170" s="10"/>
      <c r="S1170" s="343"/>
      <c r="T1170" s="344"/>
      <c r="U1170" s="10">
        <v>124</v>
      </c>
      <c r="V1170" s="10">
        <v>72</v>
      </c>
      <c r="W1170" s="10">
        <v>66</v>
      </c>
      <c r="X1170" s="10">
        <v>59</v>
      </c>
      <c r="Y1170" s="10">
        <v>119</v>
      </c>
      <c r="Z1170" s="10"/>
      <c r="AA1170" s="208"/>
      <c r="AB1170" s="10" t="s">
        <v>391</v>
      </c>
      <c r="AC1170" s="10"/>
      <c r="AD1170" s="253">
        <v>8329</v>
      </c>
      <c r="AE1170" s="220">
        <v>3</v>
      </c>
      <c r="AF1170" s="220">
        <v>3</v>
      </c>
      <c r="AG1170" s="220">
        <v>3</v>
      </c>
      <c r="AH1170" s="220">
        <v>3</v>
      </c>
      <c r="AI1170" s="220">
        <v>3</v>
      </c>
      <c r="AJ1170" s="220"/>
      <c r="AK1170" s="343"/>
      <c r="AL1170" s="344"/>
      <c r="AM1170" s="220">
        <v>93.13</v>
      </c>
      <c r="AN1170" s="220">
        <v>86.76</v>
      </c>
      <c r="AO1170" s="220">
        <v>102.34</v>
      </c>
      <c r="AP1170" s="220">
        <v>54.24</v>
      </c>
      <c r="AQ1170" s="220">
        <v>1874</v>
      </c>
      <c r="AR1170" s="220"/>
      <c r="AS1170" s="343"/>
      <c r="AT1170" s="344"/>
      <c r="AU1170" s="220">
        <v>31.043333329999999</v>
      </c>
      <c r="AV1170" s="220">
        <v>28.92</v>
      </c>
      <c r="AW1170" s="220">
        <v>34.113333330000003</v>
      </c>
      <c r="AX1170" s="220">
        <v>18.079999999999998</v>
      </c>
      <c r="AY1170" s="220">
        <v>624.66666669999995</v>
      </c>
      <c r="AZ1170" s="220"/>
      <c r="BA1170" s="208"/>
    </row>
    <row r="1171" spans="1:53" x14ac:dyDescent="0.25">
      <c r="A1171" s="208"/>
      <c r="B1171" s="10" t="s">
        <v>310</v>
      </c>
      <c r="C1171" s="10"/>
      <c r="D1171" s="253">
        <v>8032</v>
      </c>
      <c r="E1171" s="10">
        <v>55</v>
      </c>
      <c r="F1171" s="10">
        <v>30</v>
      </c>
      <c r="G1171" s="10">
        <v>22</v>
      </c>
      <c r="H1171" s="10">
        <v>13</v>
      </c>
      <c r="I1171" s="10">
        <v>14</v>
      </c>
      <c r="J1171" s="10"/>
      <c r="K1171" s="343"/>
      <c r="L1171" s="344"/>
      <c r="M1171" s="10">
        <v>8061.32</v>
      </c>
      <c r="N1171" s="247">
        <v>3737.91</v>
      </c>
      <c r="O1171" s="10">
        <v>2229.06</v>
      </c>
      <c r="P1171" s="10">
        <v>1156.75</v>
      </c>
      <c r="Q1171" s="10">
        <v>6217.5</v>
      </c>
      <c r="R1171" s="10"/>
      <c r="S1171" s="343"/>
      <c r="T1171" s="344"/>
      <c r="U1171" s="10">
        <v>144</v>
      </c>
      <c r="V1171" s="10">
        <v>68</v>
      </c>
      <c r="W1171" s="10">
        <v>41</v>
      </c>
      <c r="X1171" s="10">
        <v>21</v>
      </c>
      <c r="Y1171" s="10">
        <v>117</v>
      </c>
      <c r="Z1171" s="10"/>
      <c r="AA1171" s="208"/>
      <c r="AB1171" s="10" t="s">
        <v>393</v>
      </c>
      <c r="AC1171" s="10"/>
      <c r="AD1171" s="253">
        <v>8092</v>
      </c>
      <c r="AE1171" s="220">
        <v>5</v>
      </c>
      <c r="AF1171" s="220">
        <v>3</v>
      </c>
      <c r="AG1171" s="220">
        <v>1</v>
      </c>
      <c r="AH1171" s="220"/>
      <c r="AI1171" s="220"/>
      <c r="AJ1171" s="220"/>
      <c r="AK1171" s="343"/>
      <c r="AL1171" s="344"/>
      <c r="AM1171" s="220">
        <v>597.39</v>
      </c>
      <c r="AN1171" s="220">
        <v>472.88</v>
      </c>
      <c r="AO1171" s="220">
        <v>99.89</v>
      </c>
      <c r="AP1171" s="220">
        <v>0</v>
      </c>
      <c r="AQ1171" s="220">
        <v>0</v>
      </c>
      <c r="AR1171" s="220"/>
      <c r="AS1171" s="343"/>
      <c r="AT1171" s="344"/>
      <c r="AU1171" s="220">
        <v>119.47799999999999</v>
      </c>
      <c r="AV1171" s="220">
        <v>94.575999999999993</v>
      </c>
      <c r="AW1171" s="220">
        <v>19.978000000000002</v>
      </c>
      <c r="AX1171" s="220">
        <v>0</v>
      </c>
      <c r="AY1171" s="220">
        <v>0</v>
      </c>
      <c r="AZ1171" s="220"/>
      <c r="BA1171" s="208"/>
    </row>
    <row r="1172" spans="1:53" x14ac:dyDescent="0.25">
      <c r="A1172" s="208"/>
      <c r="B1172" s="10" t="s">
        <v>310</v>
      </c>
      <c r="C1172" s="10"/>
      <c r="D1172" s="253">
        <v>8088</v>
      </c>
      <c r="E1172" s="10">
        <v>11</v>
      </c>
      <c r="F1172" s="10">
        <v>8</v>
      </c>
      <c r="G1172" s="10">
        <v>8</v>
      </c>
      <c r="H1172" s="10">
        <v>3</v>
      </c>
      <c r="I1172" s="10">
        <v>2</v>
      </c>
      <c r="J1172" s="10"/>
      <c r="K1172" s="343"/>
      <c r="L1172" s="344"/>
      <c r="M1172" s="10">
        <v>802.17</v>
      </c>
      <c r="N1172" s="247">
        <v>960.67</v>
      </c>
      <c r="O1172" s="10">
        <v>876.55</v>
      </c>
      <c r="P1172" s="10">
        <v>10.75</v>
      </c>
      <c r="Q1172" s="10">
        <v>290.52</v>
      </c>
      <c r="R1172" s="10"/>
      <c r="S1172" s="343"/>
      <c r="T1172" s="344"/>
      <c r="U1172" s="10">
        <v>62</v>
      </c>
      <c r="V1172" s="10">
        <v>80</v>
      </c>
      <c r="W1172" s="10">
        <v>73</v>
      </c>
      <c r="X1172" s="10">
        <v>1</v>
      </c>
      <c r="Y1172" s="10">
        <v>24</v>
      </c>
      <c r="Z1172" s="10"/>
      <c r="AA1172" s="208"/>
      <c r="AB1172" s="10" t="s">
        <v>394</v>
      </c>
      <c r="AC1172" s="10"/>
      <c r="AD1172" s="253">
        <v>8330</v>
      </c>
      <c r="AE1172" s="220">
        <v>88</v>
      </c>
      <c r="AF1172" s="220">
        <v>35</v>
      </c>
      <c r="AG1172" s="220">
        <v>26</v>
      </c>
      <c r="AH1172" s="220">
        <v>20</v>
      </c>
      <c r="AI1172" s="220">
        <v>10</v>
      </c>
      <c r="AJ1172" s="220"/>
      <c r="AK1172" s="343"/>
      <c r="AL1172" s="344"/>
      <c r="AM1172" s="220">
        <v>90957.42</v>
      </c>
      <c r="AN1172" s="220">
        <v>13718.56</v>
      </c>
      <c r="AO1172" s="220">
        <v>5970.89</v>
      </c>
      <c r="AP1172" s="220">
        <v>5648.33</v>
      </c>
      <c r="AQ1172" s="220">
        <v>7112.56</v>
      </c>
      <c r="AR1172" s="220"/>
      <c r="AS1172" s="343"/>
      <c r="AT1172" s="344"/>
      <c r="AU1172" s="220">
        <v>1010.638</v>
      </c>
      <c r="AV1172" s="220">
        <v>157.68459770000001</v>
      </c>
      <c r="AW1172" s="220">
        <v>71.082023809999995</v>
      </c>
      <c r="AX1172" s="220">
        <v>64.923333330000006</v>
      </c>
      <c r="AY1172" s="220">
        <v>83.677176470000006</v>
      </c>
      <c r="AZ1172" s="220"/>
      <c r="BA1172" s="208"/>
    </row>
    <row r="1173" spans="1:53" x14ac:dyDescent="0.25">
      <c r="A1173" s="208"/>
      <c r="B1173" s="10" t="s">
        <v>312</v>
      </c>
      <c r="C1173" s="10"/>
      <c r="D1173" s="253">
        <v>8349</v>
      </c>
      <c r="E1173" s="10">
        <v>1</v>
      </c>
      <c r="F1173" s="10">
        <v>1</v>
      </c>
      <c r="G1173" s="10">
        <v>1</v>
      </c>
      <c r="H1173" s="10"/>
      <c r="I1173" s="10"/>
      <c r="J1173" s="10"/>
      <c r="K1173" s="343"/>
      <c r="L1173" s="344"/>
      <c r="M1173" s="10">
        <v>345.86</v>
      </c>
      <c r="N1173" s="247">
        <v>436.21</v>
      </c>
      <c r="O1173" s="10">
        <v>2.84</v>
      </c>
      <c r="P1173" s="10">
        <v>0</v>
      </c>
      <c r="Q1173" s="10">
        <v>0</v>
      </c>
      <c r="R1173" s="10"/>
      <c r="S1173" s="343"/>
      <c r="T1173" s="344"/>
      <c r="U1173" s="10">
        <v>346</v>
      </c>
      <c r="V1173" s="10">
        <v>436</v>
      </c>
      <c r="W1173" s="10">
        <v>3</v>
      </c>
      <c r="X1173" s="10">
        <v>0</v>
      </c>
      <c r="Y1173" s="10">
        <v>0</v>
      </c>
      <c r="Z1173" s="10"/>
      <c r="AA1173" s="208"/>
      <c r="AB1173" s="10" t="s">
        <v>395</v>
      </c>
      <c r="AC1173" s="10"/>
      <c r="AD1173" s="253">
        <v>8210</v>
      </c>
      <c r="AE1173" s="220">
        <v>3</v>
      </c>
      <c r="AF1173" s="220"/>
      <c r="AG1173" s="220"/>
      <c r="AH1173" s="220"/>
      <c r="AI1173" s="220"/>
      <c r="AJ1173" s="220"/>
      <c r="AK1173" s="343"/>
      <c r="AL1173" s="344"/>
      <c r="AM1173" s="220">
        <v>203.25</v>
      </c>
      <c r="AN1173" s="220">
        <v>0</v>
      </c>
      <c r="AO1173" s="220">
        <v>0</v>
      </c>
      <c r="AP1173" s="220">
        <v>0</v>
      </c>
      <c r="AQ1173" s="220">
        <v>0</v>
      </c>
      <c r="AR1173" s="220"/>
      <c r="AS1173" s="343"/>
      <c r="AT1173" s="344"/>
      <c r="AU1173" s="220">
        <v>67.75</v>
      </c>
      <c r="AV1173" s="220">
        <v>0</v>
      </c>
      <c r="AW1173" s="220">
        <v>0</v>
      </c>
      <c r="AX1173" s="220">
        <v>0</v>
      </c>
      <c r="AY1173" s="220">
        <v>0</v>
      </c>
      <c r="AZ1173" s="220"/>
      <c r="BA1173" s="208"/>
    </row>
    <row r="1174" spans="1:53" x14ac:dyDescent="0.25">
      <c r="A1174" s="208"/>
      <c r="B1174" s="10" t="s">
        <v>313</v>
      </c>
      <c r="C1174" s="10"/>
      <c r="D1174" s="253">
        <v>8037</v>
      </c>
      <c r="E1174" s="10">
        <v>950</v>
      </c>
      <c r="F1174" s="10">
        <v>559</v>
      </c>
      <c r="G1174" s="10">
        <v>380</v>
      </c>
      <c r="H1174" s="10">
        <v>282</v>
      </c>
      <c r="I1174" s="10">
        <v>329</v>
      </c>
      <c r="J1174" s="10"/>
      <c r="K1174" s="343"/>
      <c r="L1174" s="344"/>
      <c r="M1174" s="10">
        <v>118641.29</v>
      </c>
      <c r="N1174" s="247">
        <v>75481.539999999994</v>
      </c>
      <c r="O1174" s="10">
        <v>43405.25</v>
      </c>
      <c r="P1174" s="10">
        <v>26750.38</v>
      </c>
      <c r="Q1174" s="10">
        <v>86964.4</v>
      </c>
      <c r="R1174" s="10"/>
      <c r="S1174" s="343"/>
      <c r="T1174" s="344"/>
      <c r="U1174" s="10">
        <v>108</v>
      </c>
      <c r="V1174" s="10">
        <v>70</v>
      </c>
      <c r="W1174" s="10">
        <v>41</v>
      </c>
      <c r="X1174" s="10">
        <v>26</v>
      </c>
      <c r="Y1174" s="10">
        <v>80</v>
      </c>
      <c r="Z1174" s="10"/>
      <c r="AA1174" s="208"/>
      <c r="AB1174" s="10" t="s">
        <v>396</v>
      </c>
      <c r="AC1174" s="10"/>
      <c r="AD1174" s="253">
        <v>8232</v>
      </c>
      <c r="AE1174" s="220">
        <v>1</v>
      </c>
      <c r="AF1174" s="220">
        <v>1</v>
      </c>
      <c r="AG1174" s="220"/>
      <c r="AH1174" s="220"/>
      <c r="AI1174" s="220"/>
      <c r="AJ1174" s="220"/>
      <c r="AK1174" s="343"/>
      <c r="AL1174" s="344"/>
      <c r="AM1174" s="220">
        <v>1095.52</v>
      </c>
      <c r="AN1174" s="220">
        <v>75.47</v>
      </c>
      <c r="AO1174" s="220">
        <v>0</v>
      </c>
      <c r="AP1174" s="220">
        <v>0</v>
      </c>
      <c r="AQ1174" s="220">
        <v>0</v>
      </c>
      <c r="AR1174" s="220"/>
      <c r="AS1174" s="343"/>
      <c r="AT1174" s="344"/>
      <c r="AU1174" s="220">
        <v>1095.52</v>
      </c>
      <c r="AV1174" s="220">
        <v>75.47</v>
      </c>
      <c r="AW1174" s="220">
        <v>0</v>
      </c>
      <c r="AX1174" s="220">
        <v>0</v>
      </c>
      <c r="AY1174" s="220">
        <v>0</v>
      </c>
      <c r="AZ1174" s="220"/>
      <c r="BA1174" s="208"/>
    </row>
    <row r="1175" spans="1:53" x14ac:dyDescent="0.25">
      <c r="A1175" s="208"/>
      <c r="B1175" s="10" t="s">
        <v>314</v>
      </c>
      <c r="C1175" s="10"/>
      <c r="D1175" s="253">
        <v>8038</v>
      </c>
      <c r="E1175" s="10">
        <v>28</v>
      </c>
      <c r="F1175" s="10">
        <v>10</v>
      </c>
      <c r="G1175" s="10">
        <v>12</v>
      </c>
      <c r="H1175" s="10">
        <v>10</v>
      </c>
      <c r="I1175" s="10">
        <v>11</v>
      </c>
      <c r="J1175" s="10"/>
      <c r="K1175" s="343"/>
      <c r="L1175" s="344"/>
      <c r="M1175" s="10">
        <v>4825.2700000000004</v>
      </c>
      <c r="N1175" s="247">
        <v>2155.9499999999998</v>
      </c>
      <c r="O1175" s="10">
        <v>1632.92</v>
      </c>
      <c r="P1175" s="10">
        <v>3620.38</v>
      </c>
      <c r="Q1175" s="10">
        <v>2480.25</v>
      </c>
      <c r="R1175" s="10"/>
      <c r="S1175" s="343"/>
      <c r="T1175" s="344"/>
      <c r="U1175" s="10">
        <v>151</v>
      </c>
      <c r="V1175" s="10">
        <v>67</v>
      </c>
      <c r="W1175" s="10">
        <v>53</v>
      </c>
      <c r="X1175" s="10">
        <v>125</v>
      </c>
      <c r="Y1175" s="10">
        <v>83</v>
      </c>
      <c r="Z1175" s="10"/>
      <c r="AA1175" s="208"/>
      <c r="AB1175" s="10" t="s">
        <v>396</v>
      </c>
      <c r="AC1175" s="10"/>
      <c r="AD1175" s="253">
        <v>8234</v>
      </c>
      <c r="AE1175" s="220">
        <v>20</v>
      </c>
      <c r="AF1175" s="220">
        <v>10</v>
      </c>
      <c r="AG1175" s="220">
        <v>5</v>
      </c>
      <c r="AH1175" s="220">
        <v>3</v>
      </c>
      <c r="AI1175" s="220">
        <v>3</v>
      </c>
      <c r="AJ1175" s="220"/>
      <c r="AK1175" s="343"/>
      <c r="AL1175" s="344"/>
      <c r="AM1175" s="220">
        <v>12679.27</v>
      </c>
      <c r="AN1175" s="220">
        <v>63962.95</v>
      </c>
      <c r="AO1175" s="220">
        <v>268.82</v>
      </c>
      <c r="AP1175" s="220">
        <v>69.709999999999994</v>
      </c>
      <c r="AQ1175" s="220">
        <v>419.62</v>
      </c>
      <c r="AR1175" s="220"/>
      <c r="AS1175" s="343"/>
      <c r="AT1175" s="344"/>
      <c r="AU1175" s="220">
        <v>633.96349999999995</v>
      </c>
      <c r="AV1175" s="220">
        <v>3198.1475</v>
      </c>
      <c r="AW1175" s="220">
        <v>14.93444444</v>
      </c>
      <c r="AX1175" s="220">
        <v>3.4855</v>
      </c>
      <c r="AY1175" s="220">
        <v>19.981904759999999</v>
      </c>
      <c r="AZ1175" s="220"/>
      <c r="BA1175" s="208"/>
    </row>
    <row r="1176" spans="1:53" x14ac:dyDescent="0.25">
      <c r="A1176" s="208"/>
      <c r="B1176" s="10" t="s">
        <v>316</v>
      </c>
      <c r="C1176" s="10"/>
      <c r="D1176" s="253">
        <v>8344</v>
      </c>
      <c r="E1176" s="10">
        <v>5</v>
      </c>
      <c r="F1176" s="10">
        <v>2</v>
      </c>
      <c r="G1176" s="10">
        <v>3</v>
      </c>
      <c r="H1176" s="10">
        <v>2</v>
      </c>
      <c r="I1176" s="10">
        <v>2</v>
      </c>
      <c r="J1176" s="10"/>
      <c r="K1176" s="343"/>
      <c r="L1176" s="344"/>
      <c r="M1176" s="10">
        <v>621.39</v>
      </c>
      <c r="N1176" s="247">
        <v>234.89</v>
      </c>
      <c r="O1176" s="10">
        <v>306.49</v>
      </c>
      <c r="P1176" s="10">
        <v>249.26</v>
      </c>
      <c r="Q1176" s="10">
        <v>509.05</v>
      </c>
      <c r="R1176" s="10"/>
      <c r="S1176" s="343"/>
      <c r="T1176" s="344"/>
      <c r="U1176" s="10">
        <v>89</v>
      </c>
      <c r="V1176" s="10">
        <v>34</v>
      </c>
      <c r="W1176" s="10">
        <v>44</v>
      </c>
      <c r="X1176" s="10">
        <v>36</v>
      </c>
      <c r="Y1176" s="10">
        <v>64</v>
      </c>
      <c r="Z1176" s="10"/>
      <c r="AA1176" s="208"/>
      <c r="AB1176" s="10" t="s">
        <v>397</v>
      </c>
      <c r="AC1176" s="10"/>
      <c r="AD1176" s="253">
        <v>8055</v>
      </c>
      <c r="AE1176" s="220">
        <v>7</v>
      </c>
      <c r="AF1176" s="220">
        <v>3</v>
      </c>
      <c r="AG1176" s="220">
        <v>3</v>
      </c>
      <c r="AH1176" s="220">
        <v>3</v>
      </c>
      <c r="AI1176" s="220">
        <v>2</v>
      </c>
      <c r="AJ1176" s="220"/>
      <c r="AK1176" s="343"/>
      <c r="AL1176" s="344"/>
      <c r="AM1176" s="220">
        <v>2156.04</v>
      </c>
      <c r="AN1176" s="220">
        <v>148.02000000000001</v>
      </c>
      <c r="AO1176" s="220">
        <v>134.65</v>
      </c>
      <c r="AP1176" s="220">
        <v>152.72</v>
      </c>
      <c r="AQ1176" s="220">
        <v>2714.12</v>
      </c>
      <c r="AR1176" s="220"/>
      <c r="AS1176" s="343"/>
      <c r="AT1176" s="344"/>
      <c r="AU1176" s="220">
        <v>308.00571430000002</v>
      </c>
      <c r="AV1176" s="220">
        <v>21.145714290000001</v>
      </c>
      <c r="AW1176" s="220">
        <v>22.44166667</v>
      </c>
      <c r="AX1176" s="220">
        <v>21.817142860000001</v>
      </c>
      <c r="AY1176" s="220">
        <v>387.73142860000002</v>
      </c>
      <c r="AZ1176" s="220"/>
      <c r="BA1176" s="208"/>
    </row>
    <row r="1177" spans="1:53" x14ac:dyDescent="0.25">
      <c r="A1177" s="208"/>
      <c r="B1177" s="10" t="s">
        <v>321</v>
      </c>
      <c r="C1177" s="10"/>
      <c r="D1177" s="253">
        <v>8039</v>
      </c>
      <c r="E1177" s="10">
        <v>28</v>
      </c>
      <c r="F1177" s="10">
        <v>11</v>
      </c>
      <c r="G1177" s="10">
        <v>9</v>
      </c>
      <c r="H1177" s="10">
        <v>6</v>
      </c>
      <c r="I1177" s="10">
        <v>5</v>
      </c>
      <c r="J1177" s="10"/>
      <c r="K1177" s="343"/>
      <c r="L1177" s="344"/>
      <c r="M1177" s="10">
        <v>5422.21</v>
      </c>
      <c r="N1177" s="247">
        <v>1704.59</v>
      </c>
      <c r="O1177" s="10">
        <v>1282.29</v>
      </c>
      <c r="P1177" s="10">
        <v>1141.03</v>
      </c>
      <c r="Q1177" s="10">
        <v>2143.4699999999998</v>
      </c>
      <c r="R1177" s="10"/>
      <c r="S1177" s="343"/>
      <c r="T1177" s="344"/>
      <c r="U1177" s="10">
        <v>181</v>
      </c>
      <c r="V1177" s="10">
        <v>59</v>
      </c>
      <c r="W1177" s="10">
        <v>43</v>
      </c>
      <c r="X1177" s="10">
        <v>37</v>
      </c>
      <c r="Y1177" s="10">
        <v>69</v>
      </c>
      <c r="Z1177" s="10"/>
      <c r="AA1177" s="208"/>
      <c r="AB1177" s="10" t="s">
        <v>398</v>
      </c>
      <c r="AC1177" s="10"/>
      <c r="AD1177" s="253">
        <v>8056</v>
      </c>
      <c r="AE1177" s="220">
        <v>24</v>
      </c>
      <c r="AF1177" s="220">
        <v>17</v>
      </c>
      <c r="AG1177" s="220">
        <v>13</v>
      </c>
      <c r="AH1177" s="220">
        <v>5</v>
      </c>
      <c r="AI1177" s="220">
        <v>4</v>
      </c>
      <c r="AJ1177" s="220"/>
      <c r="AK1177" s="343"/>
      <c r="AL1177" s="344"/>
      <c r="AM1177" s="220">
        <v>3034.16</v>
      </c>
      <c r="AN1177" s="220">
        <v>2237.06</v>
      </c>
      <c r="AO1177" s="220">
        <v>543.55999999999995</v>
      </c>
      <c r="AP1177" s="220">
        <v>245.88</v>
      </c>
      <c r="AQ1177" s="220">
        <v>1806.99</v>
      </c>
      <c r="AR1177" s="220"/>
      <c r="AS1177" s="343"/>
      <c r="AT1177" s="344"/>
      <c r="AU1177" s="220">
        <v>126.4233333</v>
      </c>
      <c r="AV1177" s="220">
        <v>93.21083333</v>
      </c>
      <c r="AW1177" s="220">
        <v>22.64833333</v>
      </c>
      <c r="AX1177" s="220">
        <v>11.17636364</v>
      </c>
      <c r="AY1177" s="220">
        <v>75.291250000000005</v>
      </c>
      <c r="AZ1177" s="220"/>
      <c r="BA1177" s="208"/>
    </row>
    <row r="1178" spans="1:53" x14ac:dyDescent="0.25">
      <c r="A1178" s="208"/>
      <c r="B1178" s="10" t="s">
        <v>323</v>
      </c>
      <c r="C1178" s="10"/>
      <c r="D1178" s="253">
        <v>8008</v>
      </c>
      <c r="E1178" s="10">
        <v>34</v>
      </c>
      <c r="F1178" s="10">
        <v>17</v>
      </c>
      <c r="G1178" s="10">
        <v>9</v>
      </c>
      <c r="H1178" s="10">
        <v>5</v>
      </c>
      <c r="I1178" s="10">
        <v>3</v>
      </c>
      <c r="J1178" s="10"/>
      <c r="K1178" s="343"/>
      <c r="L1178" s="344"/>
      <c r="M1178" s="10">
        <v>2501.1799999999998</v>
      </c>
      <c r="N1178" s="247">
        <v>940.86</v>
      </c>
      <c r="O1178" s="10">
        <v>395.49</v>
      </c>
      <c r="P1178" s="10">
        <v>108.55</v>
      </c>
      <c r="Q1178" s="10">
        <v>266.92</v>
      </c>
      <c r="R1178" s="10"/>
      <c r="S1178" s="343"/>
      <c r="T1178" s="344"/>
      <c r="U1178" s="10">
        <v>74</v>
      </c>
      <c r="V1178" s="10">
        <v>29</v>
      </c>
      <c r="W1178" s="10">
        <v>14</v>
      </c>
      <c r="X1178" s="10">
        <v>4</v>
      </c>
      <c r="Y1178" s="10">
        <v>9</v>
      </c>
      <c r="Z1178" s="10"/>
      <c r="AA1178" s="208"/>
      <c r="AB1178" s="10" t="s">
        <v>399</v>
      </c>
      <c r="AC1178" s="10"/>
      <c r="AD1178" s="253">
        <v>8332</v>
      </c>
      <c r="AE1178" s="220">
        <v>206</v>
      </c>
      <c r="AF1178" s="220">
        <v>118</v>
      </c>
      <c r="AG1178" s="220">
        <v>69</v>
      </c>
      <c r="AH1178" s="220">
        <v>43</v>
      </c>
      <c r="AI1178" s="220">
        <v>39</v>
      </c>
      <c r="AJ1178" s="220"/>
      <c r="AK1178" s="343"/>
      <c r="AL1178" s="344"/>
      <c r="AM1178" s="220">
        <v>89826.89</v>
      </c>
      <c r="AN1178" s="220">
        <v>12170.91</v>
      </c>
      <c r="AO1178" s="220">
        <v>4781.17</v>
      </c>
      <c r="AP1178" s="220">
        <v>2528.7600000000002</v>
      </c>
      <c r="AQ1178" s="220">
        <v>13899.32</v>
      </c>
      <c r="AR1178" s="220"/>
      <c r="AS1178" s="343"/>
      <c r="AT1178" s="344"/>
      <c r="AU1178" s="220">
        <v>425.7198578</v>
      </c>
      <c r="AV1178" s="220">
        <v>57.956714290000001</v>
      </c>
      <c r="AW1178" s="220">
        <v>23.669158419999999</v>
      </c>
      <c r="AX1178" s="220">
        <v>12.456945810000001</v>
      </c>
      <c r="AY1178" s="220">
        <v>67.14647343</v>
      </c>
      <c r="AZ1178" s="220"/>
      <c r="BA1178" s="208"/>
    </row>
    <row r="1179" spans="1:53" x14ac:dyDescent="0.25">
      <c r="A1179" s="208"/>
      <c r="B1179" s="10" t="s">
        <v>326</v>
      </c>
      <c r="C1179" s="10"/>
      <c r="D1179" s="253">
        <v>8324</v>
      </c>
      <c r="E1179" s="10">
        <v>33</v>
      </c>
      <c r="F1179" s="10">
        <v>16</v>
      </c>
      <c r="G1179" s="10">
        <v>15</v>
      </c>
      <c r="H1179" s="10">
        <v>11</v>
      </c>
      <c r="I1179" s="10">
        <v>14</v>
      </c>
      <c r="J1179" s="10"/>
      <c r="K1179" s="343"/>
      <c r="L1179" s="344"/>
      <c r="M1179" s="10">
        <v>5903.06</v>
      </c>
      <c r="N1179" s="247">
        <v>2142.8000000000002</v>
      </c>
      <c r="O1179" s="10">
        <v>2567.44</v>
      </c>
      <c r="P1179" s="10">
        <v>934.2</v>
      </c>
      <c r="Q1179" s="10">
        <v>5254.56</v>
      </c>
      <c r="R1179" s="10"/>
      <c r="S1179" s="343"/>
      <c r="T1179" s="344"/>
      <c r="U1179" s="10">
        <v>164</v>
      </c>
      <c r="V1179" s="10">
        <v>60</v>
      </c>
      <c r="W1179" s="10">
        <v>71</v>
      </c>
      <c r="X1179" s="10">
        <v>27</v>
      </c>
      <c r="Y1179" s="10">
        <v>150</v>
      </c>
      <c r="Z1179" s="10"/>
      <c r="AA1179" s="208"/>
      <c r="AB1179" s="10" t="s">
        <v>401</v>
      </c>
      <c r="AC1179" s="10"/>
      <c r="AD1179" s="253">
        <v>8340</v>
      </c>
      <c r="AE1179" s="220">
        <v>5</v>
      </c>
      <c r="AF1179" s="220">
        <v>1</v>
      </c>
      <c r="AG1179" s="220">
        <v>1</v>
      </c>
      <c r="AH1179" s="220"/>
      <c r="AI1179" s="220"/>
      <c r="AJ1179" s="220"/>
      <c r="AK1179" s="343"/>
      <c r="AL1179" s="344"/>
      <c r="AM1179" s="220">
        <v>136.38999999999999</v>
      </c>
      <c r="AN1179" s="220">
        <v>19.3</v>
      </c>
      <c r="AO1179" s="220">
        <v>6.97</v>
      </c>
      <c r="AP1179" s="220">
        <v>0</v>
      </c>
      <c r="AQ1179" s="220">
        <v>0</v>
      </c>
      <c r="AR1179" s="220"/>
      <c r="AS1179" s="343"/>
      <c r="AT1179" s="344"/>
      <c r="AU1179" s="220">
        <v>27.277999999999999</v>
      </c>
      <c r="AV1179" s="220">
        <v>3.86</v>
      </c>
      <c r="AW1179" s="220">
        <v>1.3939999999999999</v>
      </c>
      <c r="AX1179" s="220">
        <v>0</v>
      </c>
      <c r="AY1179" s="220">
        <v>0</v>
      </c>
      <c r="AZ1179" s="220"/>
      <c r="BA1179" s="208"/>
    </row>
    <row r="1180" spans="1:53" x14ac:dyDescent="0.25">
      <c r="A1180" s="208"/>
      <c r="B1180" s="10" t="s">
        <v>328</v>
      </c>
      <c r="C1180" s="10"/>
      <c r="D1180" s="253">
        <v>8083</v>
      </c>
      <c r="E1180" s="10">
        <v>40</v>
      </c>
      <c r="F1180" s="10">
        <v>29</v>
      </c>
      <c r="G1180" s="10">
        <v>30</v>
      </c>
      <c r="H1180" s="10">
        <v>25</v>
      </c>
      <c r="I1180" s="10">
        <v>31</v>
      </c>
      <c r="J1180" s="10"/>
      <c r="K1180" s="343"/>
      <c r="L1180" s="344"/>
      <c r="M1180" s="10">
        <v>2136.5700000000002</v>
      </c>
      <c r="N1180" s="247">
        <v>3488.63</v>
      </c>
      <c r="O1180" s="10">
        <v>1375.34</v>
      </c>
      <c r="P1180" s="10">
        <v>1598.82</v>
      </c>
      <c r="Q1180" s="10">
        <v>5303.34</v>
      </c>
      <c r="R1180" s="10"/>
      <c r="S1180" s="343"/>
      <c r="T1180" s="344"/>
      <c r="U1180" s="10">
        <v>46</v>
      </c>
      <c r="V1180" s="10">
        <v>85</v>
      </c>
      <c r="W1180" s="10">
        <v>32</v>
      </c>
      <c r="X1180" s="10">
        <v>39</v>
      </c>
      <c r="Y1180" s="10">
        <v>121</v>
      </c>
      <c r="Z1180" s="10"/>
      <c r="AA1180" s="208"/>
      <c r="AB1180" s="10" t="s">
        <v>403</v>
      </c>
      <c r="AC1180" s="10"/>
      <c r="AD1180" s="253">
        <v>8341</v>
      </c>
      <c r="AE1180" s="220">
        <v>9</v>
      </c>
      <c r="AF1180" s="220">
        <v>4</v>
      </c>
      <c r="AG1180" s="220">
        <v>3</v>
      </c>
      <c r="AH1180" s="220">
        <v>2</v>
      </c>
      <c r="AI1180" s="220">
        <v>3</v>
      </c>
      <c r="AJ1180" s="220"/>
      <c r="AK1180" s="343"/>
      <c r="AL1180" s="344"/>
      <c r="AM1180" s="220">
        <v>1561.48</v>
      </c>
      <c r="AN1180" s="220">
        <v>832.8</v>
      </c>
      <c r="AO1180" s="220">
        <v>248.21</v>
      </c>
      <c r="AP1180" s="220">
        <v>202.84</v>
      </c>
      <c r="AQ1180" s="220">
        <v>319.14</v>
      </c>
      <c r="AR1180" s="220"/>
      <c r="AS1180" s="343"/>
      <c r="AT1180" s="344"/>
      <c r="AU1180" s="220">
        <v>173.49777779999999</v>
      </c>
      <c r="AV1180" s="220">
        <v>92.533333330000005</v>
      </c>
      <c r="AW1180" s="220">
        <v>27.578888890000002</v>
      </c>
      <c r="AX1180" s="220">
        <v>22.537777779999999</v>
      </c>
      <c r="AY1180" s="220">
        <v>31.914000000000001</v>
      </c>
      <c r="AZ1180" s="220"/>
      <c r="BA1180" s="208"/>
    </row>
    <row r="1181" spans="1:53" x14ac:dyDescent="0.25">
      <c r="A1181" s="208"/>
      <c r="B1181" s="10" t="s">
        <v>330</v>
      </c>
      <c r="C1181" s="10"/>
      <c r="D1181" s="253">
        <v>8008</v>
      </c>
      <c r="E1181" s="10">
        <v>13</v>
      </c>
      <c r="F1181" s="10">
        <v>6</v>
      </c>
      <c r="G1181" s="10">
        <v>2</v>
      </c>
      <c r="H1181" s="10">
        <v>2</v>
      </c>
      <c r="I1181" s="10">
        <v>2</v>
      </c>
      <c r="J1181" s="10"/>
      <c r="K1181" s="343"/>
      <c r="L1181" s="344"/>
      <c r="M1181" s="10">
        <v>672.11</v>
      </c>
      <c r="N1181" s="247">
        <v>339.33</v>
      </c>
      <c r="O1181" s="10">
        <v>387.01</v>
      </c>
      <c r="P1181" s="10">
        <v>287.66000000000003</v>
      </c>
      <c r="Q1181" s="10">
        <v>291.55</v>
      </c>
      <c r="R1181" s="10"/>
      <c r="S1181" s="343"/>
      <c r="T1181" s="344"/>
      <c r="U1181" s="10">
        <v>52</v>
      </c>
      <c r="V1181" s="10">
        <v>31</v>
      </c>
      <c r="W1181" s="10">
        <v>39</v>
      </c>
      <c r="X1181" s="10">
        <v>24</v>
      </c>
      <c r="Y1181" s="10">
        <v>24</v>
      </c>
      <c r="Z1181" s="10"/>
      <c r="AA1181" s="208"/>
      <c r="AB1181" s="10" t="s">
        <v>404</v>
      </c>
      <c r="AC1181" s="10"/>
      <c r="AD1181" s="253">
        <v>8330</v>
      </c>
      <c r="AE1181" s="220">
        <v>1</v>
      </c>
      <c r="AF1181" s="220">
        <v>1</v>
      </c>
      <c r="AG1181" s="220">
        <v>1</v>
      </c>
      <c r="AH1181" s="220">
        <v>1</v>
      </c>
      <c r="AI1181" s="220">
        <v>1</v>
      </c>
      <c r="AJ1181" s="220"/>
      <c r="AK1181" s="343"/>
      <c r="AL1181" s="344"/>
      <c r="AM1181" s="220">
        <v>9.4600000000000009</v>
      </c>
      <c r="AN1181" s="220">
        <v>9.0399999999999991</v>
      </c>
      <c r="AO1181" s="220">
        <v>9.2100000000000009</v>
      </c>
      <c r="AP1181" s="220">
        <v>9.61</v>
      </c>
      <c r="AQ1181" s="220">
        <v>460.39</v>
      </c>
      <c r="AR1181" s="220"/>
      <c r="AS1181" s="343"/>
      <c r="AT1181" s="344"/>
      <c r="AU1181" s="220">
        <v>9.4600000000000009</v>
      </c>
      <c r="AV1181" s="220">
        <v>9.0399999999999991</v>
      </c>
      <c r="AW1181" s="220">
        <v>9.2100000000000009</v>
      </c>
      <c r="AX1181" s="220">
        <v>9.61</v>
      </c>
      <c r="AY1181" s="220">
        <v>460.39</v>
      </c>
      <c r="AZ1181" s="220"/>
      <c r="BA1181" s="208"/>
    </row>
    <row r="1182" spans="1:53" x14ac:dyDescent="0.25">
      <c r="A1182" s="208"/>
      <c r="B1182" s="10" t="s">
        <v>647</v>
      </c>
      <c r="C1182" s="10"/>
      <c r="D1182" s="253">
        <v>8080</v>
      </c>
      <c r="E1182" s="10">
        <v>5</v>
      </c>
      <c r="F1182" s="10">
        <v>3</v>
      </c>
      <c r="G1182" s="10">
        <v>2</v>
      </c>
      <c r="H1182" s="10">
        <v>1</v>
      </c>
      <c r="I1182" s="10">
        <v>3</v>
      </c>
      <c r="J1182" s="10"/>
      <c r="K1182" s="343"/>
      <c r="L1182" s="344"/>
      <c r="M1182" s="10">
        <v>375.72</v>
      </c>
      <c r="N1182" s="247">
        <v>200.81</v>
      </c>
      <c r="O1182" s="10">
        <v>114.26</v>
      </c>
      <c r="P1182" s="10">
        <v>68.489999999999995</v>
      </c>
      <c r="Q1182" s="10">
        <v>1436.67</v>
      </c>
      <c r="R1182" s="10"/>
      <c r="S1182" s="343"/>
      <c r="T1182" s="344"/>
      <c r="U1182" s="10">
        <v>75</v>
      </c>
      <c r="V1182" s="10">
        <v>40</v>
      </c>
      <c r="W1182" s="10">
        <v>29</v>
      </c>
      <c r="X1182" s="10">
        <v>11</v>
      </c>
      <c r="Y1182" s="10">
        <v>239</v>
      </c>
      <c r="Z1182" s="10"/>
      <c r="AA1182" s="208"/>
      <c r="AB1182" s="10" t="s">
        <v>404</v>
      </c>
      <c r="AC1182" s="10"/>
      <c r="AD1182" s="253">
        <v>8342</v>
      </c>
      <c r="AE1182" s="220">
        <v>6</v>
      </c>
      <c r="AF1182" s="220">
        <v>6</v>
      </c>
      <c r="AG1182" s="220">
        <v>3</v>
      </c>
      <c r="AH1182" s="220">
        <v>1</v>
      </c>
      <c r="AI1182" s="220">
        <v>2</v>
      </c>
      <c r="AJ1182" s="220"/>
      <c r="AK1182" s="343"/>
      <c r="AL1182" s="344"/>
      <c r="AM1182" s="220">
        <v>1468.36</v>
      </c>
      <c r="AN1182" s="220">
        <v>1327.34</v>
      </c>
      <c r="AO1182" s="220">
        <v>366.56</v>
      </c>
      <c r="AP1182" s="220">
        <v>120.43</v>
      </c>
      <c r="AQ1182" s="220">
        <v>350.47</v>
      </c>
      <c r="AR1182" s="220"/>
      <c r="AS1182" s="343"/>
      <c r="AT1182" s="344"/>
      <c r="AU1182" s="220">
        <v>183.54499999999999</v>
      </c>
      <c r="AV1182" s="220">
        <v>165.91749999999999</v>
      </c>
      <c r="AW1182" s="220">
        <v>45.82</v>
      </c>
      <c r="AX1182" s="220">
        <v>13.381111110000001</v>
      </c>
      <c r="AY1182" s="220">
        <v>38.941111110000001</v>
      </c>
      <c r="AZ1182" s="220"/>
      <c r="BA1182" s="208"/>
    </row>
    <row r="1183" spans="1:53" x14ac:dyDescent="0.25">
      <c r="A1183" s="208"/>
      <c r="B1183" s="10" t="s">
        <v>338</v>
      </c>
      <c r="C1183" s="10"/>
      <c r="D1183" s="253">
        <v>8088</v>
      </c>
      <c r="E1183" s="10">
        <v>178</v>
      </c>
      <c r="F1183" s="10">
        <v>104</v>
      </c>
      <c r="G1183" s="10">
        <v>69</v>
      </c>
      <c r="H1183" s="10">
        <v>53</v>
      </c>
      <c r="I1183" s="10">
        <v>56</v>
      </c>
      <c r="J1183" s="10"/>
      <c r="K1183" s="343"/>
      <c r="L1183" s="344"/>
      <c r="M1183" s="10">
        <v>31016.86</v>
      </c>
      <c r="N1183" s="247">
        <v>19092.63</v>
      </c>
      <c r="O1183" s="10">
        <v>12618.51</v>
      </c>
      <c r="P1183" s="10">
        <v>7763.73</v>
      </c>
      <c r="Q1183" s="10">
        <v>16047.19</v>
      </c>
      <c r="R1183" s="10"/>
      <c r="S1183" s="343"/>
      <c r="T1183" s="344"/>
      <c r="U1183" s="10">
        <v>144</v>
      </c>
      <c r="V1183" s="10">
        <v>89</v>
      </c>
      <c r="W1183" s="10">
        <v>60</v>
      </c>
      <c r="X1183" s="10">
        <v>38</v>
      </c>
      <c r="Y1183" s="10">
        <v>76</v>
      </c>
      <c r="Z1183" s="10"/>
      <c r="AA1183" s="208"/>
      <c r="AB1183" s="10" t="s">
        <v>407</v>
      </c>
      <c r="AC1183" s="10"/>
      <c r="AD1183" s="253">
        <v>8343</v>
      </c>
      <c r="AE1183" s="220">
        <v>26</v>
      </c>
      <c r="AF1183" s="220">
        <v>10</v>
      </c>
      <c r="AG1183" s="220">
        <v>7</v>
      </c>
      <c r="AH1183" s="220">
        <v>4</v>
      </c>
      <c r="AI1183" s="220">
        <v>4</v>
      </c>
      <c r="AJ1183" s="220"/>
      <c r="AK1183" s="343"/>
      <c r="AL1183" s="344"/>
      <c r="AM1183" s="220">
        <v>3570</v>
      </c>
      <c r="AN1183" s="220">
        <v>1279.3699999999999</v>
      </c>
      <c r="AO1183" s="220">
        <v>179.21</v>
      </c>
      <c r="AP1183" s="220">
        <v>77.510000000000005</v>
      </c>
      <c r="AQ1183" s="220">
        <v>1310.26</v>
      </c>
      <c r="AR1183" s="220"/>
      <c r="AS1183" s="343"/>
      <c r="AT1183" s="344"/>
      <c r="AU1183" s="220">
        <v>132.2222222</v>
      </c>
      <c r="AV1183" s="220">
        <v>53.307083329999998</v>
      </c>
      <c r="AW1183" s="220">
        <v>6.892692308</v>
      </c>
      <c r="AX1183" s="220">
        <v>2.8707407410000001</v>
      </c>
      <c r="AY1183" s="220">
        <v>46.795000000000002</v>
      </c>
      <c r="AZ1183" s="220"/>
      <c r="BA1183" s="208"/>
    </row>
    <row r="1184" spans="1:53" x14ac:dyDescent="0.25">
      <c r="A1184" s="208"/>
      <c r="B1184" s="10" t="s">
        <v>340</v>
      </c>
      <c r="C1184" s="10"/>
      <c r="D1184" s="253">
        <v>8322</v>
      </c>
      <c r="E1184" s="10">
        <v>1</v>
      </c>
      <c r="F1184" s="10"/>
      <c r="G1184" s="10"/>
      <c r="H1184" s="10"/>
      <c r="I1184" s="10"/>
      <c r="J1184" s="10"/>
      <c r="K1184" s="343"/>
      <c r="L1184" s="344"/>
      <c r="M1184" s="10">
        <v>109.41</v>
      </c>
      <c r="N1184" s="247"/>
      <c r="O1184" s="10">
        <v>0</v>
      </c>
      <c r="P1184" s="10">
        <v>0</v>
      </c>
      <c r="Q1184" s="10">
        <v>0</v>
      </c>
      <c r="R1184" s="10"/>
      <c r="S1184" s="343"/>
      <c r="T1184" s="344"/>
      <c r="U1184" s="10">
        <v>109</v>
      </c>
      <c r="V1184" s="10"/>
      <c r="W1184" s="10">
        <v>0</v>
      </c>
      <c r="X1184" s="10">
        <v>0</v>
      </c>
      <c r="Y1184" s="10">
        <v>0</v>
      </c>
      <c r="Z1184" s="10"/>
      <c r="AA1184" s="208"/>
      <c r="AB1184" s="10" t="s">
        <v>408</v>
      </c>
      <c r="AC1184" s="10"/>
      <c r="AD1184" s="253">
        <v>8201</v>
      </c>
      <c r="AE1184" s="220">
        <v>2</v>
      </c>
      <c r="AF1184" s="220"/>
      <c r="AG1184" s="220"/>
      <c r="AH1184" s="220"/>
      <c r="AI1184" s="220"/>
      <c r="AJ1184" s="220"/>
      <c r="AK1184" s="343"/>
      <c r="AL1184" s="344"/>
      <c r="AM1184" s="220">
        <v>439.02</v>
      </c>
      <c r="AN1184" s="220">
        <v>0</v>
      </c>
      <c r="AO1184" s="220">
        <v>0</v>
      </c>
      <c r="AP1184" s="220">
        <v>0</v>
      </c>
      <c r="AQ1184" s="220">
        <v>0</v>
      </c>
      <c r="AR1184" s="220"/>
      <c r="AS1184" s="343"/>
      <c r="AT1184" s="344"/>
      <c r="AU1184" s="220">
        <v>219.51</v>
      </c>
      <c r="AV1184" s="220">
        <v>0</v>
      </c>
      <c r="AW1184" s="220">
        <v>0</v>
      </c>
      <c r="AX1184" s="220">
        <v>0</v>
      </c>
      <c r="AY1184" s="220">
        <v>0</v>
      </c>
      <c r="AZ1184" s="220"/>
      <c r="BA1184" s="208"/>
    </row>
    <row r="1185" spans="1:53" x14ac:dyDescent="0.25">
      <c r="A1185" s="208"/>
      <c r="B1185" s="10" t="s">
        <v>341</v>
      </c>
      <c r="C1185" s="10"/>
      <c r="D1185" s="253">
        <v>8080</v>
      </c>
      <c r="E1185" s="10">
        <v>5</v>
      </c>
      <c r="F1185" s="10">
        <v>1</v>
      </c>
      <c r="G1185" s="10">
        <v>2</v>
      </c>
      <c r="H1185" s="10">
        <v>1</v>
      </c>
      <c r="I1185" s="10">
        <v>2</v>
      </c>
      <c r="J1185" s="10"/>
      <c r="K1185" s="343"/>
      <c r="L1185" s="344"/>
      <c r="M1185" s="10">
        <v>357.16</v>
      </c>
      <c r="N1185" s="247">
        <v>110</v>
      </c>
      <c r="O1185" s="10">
        <v>302.72000000000003</v>
      </c>
      <c r="P1185" s="10">
        <v>96.83</v>
      </c>
      <c r="Q1185" s="10">
        <v>1234.6099999999999</v>
      </c>
      <c r="R1185" s="10"/>
      <c r="S1185" s="343"/>
      <c r="T1185" s="344"/>
      <c r="U1185" s="10">
        <v>71</v>
      </c>
      <c r="V1185" s="10">
        <v>28</v>
      </c>
      <c r="W1185" s="10">
        <v>61</v>
      </c>
      <c r="X1185" s="10">
        <v>19</v>
      </c>
      <c r="Y1185" s="10">
        <v>247</v>
      </c>
      <c r="Z1185" s="10"/>
      <c r="AA1185" s="208"/>
      <c r="AB1185" s="10" t="s">
        <v>409</v>
      </c>
      <c r="AC1185" s="10"/>
      <c r="AD1185" s="253">
        <v>8061</v>
      </c>
      <c r="AE1185" s="220">
        <v>12</v>
      </c>
      <c r="AF1185" s="220">
        <v>4</v>
      </c>
      <c r="AG1185" s="220">
        <v>2</v>
      </c>
      <c r="AH1185" s="220"/>
      <c r="AI1185" s="220"/>
      <c r="AJ1185" s="220"/>
      <c r="AK1185" s="343"/>
      <c r="AL1185" s="344"/>
      <c r="AM1185" s="220">
        <v>688.39</v>
      </c>
      <c r="AN1185" s="220">
        <v>461.87</v>
      </c>
      <c r="AO1185" s="220">
        <v>493.34</v>
      </c>
      <c r="AP1185" s="220">
        <v>0</v>
      </c>
      <c r="AQ1185" s="220">
        <v>0</v>
      </c>
      <c r="AR1185" s="220"/>
      <c r="AS1185" s="343"/>
      <c r="AT1185" s="344"/>
      <c r="AU1185" s="220">
        <v>57.365833330000001</v>
      </c>
      <c r="AV1185" s="220">
        <v>38.489166670000003</v>
      </c>
      <c r="AW1185" s="220">
        <v>61.667499999999997</v>
      </c>
      <c r="AX1185" s="220">
        <v>0</v>
      </c>
      <c r="AY1185" s="220">
        <v>0</v>
      </c>
      <c r="AZ1185" s="220"/>
      <c r="BA1185" s="208"/>
    </row>
    <row r="1186" spans="1:53" x14ac:dyDescent="0.25">
      <c r="A1186" s="208"/>
      <c r="B1186" s="10" t="s">
        <v>343</v>
      </c>
      <c r="C1186" s="10"/>
      <c r="D1186" s="253">
        <v>8080</v>
      </c>
      <c r="E1186" s="10">
        <v>1</v>
      </c>
      <c r="F1186" s="10">
        <v>1</v>
      </c>
      <c r="G1186" s="10">
        <v>1</v>
      </c>
      <c r="H1186" s="10">
        <v>2</v>
      </c>
      <c r="I1186" s="10">
        <v>2</v>
      </c>
      <c r="J1186" s="10"/>
      <c r="K1186" s="343"/>
      <c r="L1186" s="344"/>
      <c r="M1186" s="10">
        <v>4.4800000000000004</v>
      </c>
      <c r="N1186" s="247">
        <v>5.6</v>
      </c>
      <c r="O1186" s="10">
        <v>4</v>
      </c>
      <c r="P1186" s="10">
        <v>353.6</v>
      </c>
      <c r="Q1186" s="10">
        <v>921.32</v>
      </c>
      <c r="R1186" s="10"/>
      <c r="S1186" s="343"/>
      <c r="T1186" s="344"/>
      <c r="U1186" s="10">
        <v>2</v>
      </c>
      <c r="V1186" s="10">
        <v>3</v>
      </c>
      <c r="W1186" s="10">
        <v>2</v>
      </c>
      <c r="X1186" s="10">
        <v>177</v>
      </c>
      <c r="Y1186" s="10">
        <v>461</v>
      </c>
      <c r="Z1186" s="10"/>
      <c r="AA1186" s="208"/>
      <c r="AB1186" s="10" t="s">
        <v>411</v>
      </c>
      <c r="AC1186" s="10"/>
      <c r="AD1186" s="253">
        <v>8062</v>
      </c>
      <c r="AE1186" s="220">
        <v>39</v>
      </c>
      <c r="AF1186" s="220">
        <v>15</v>
      </c>
      <c r="AG1186" s="220">
        <v>11</v>
      </c>
      <c r="AH1186" s="220">
        <v>9</v>
      </c>
      <c r="AI1186" s="220">
        <v>9</v>
      </c>
      <c r="AJ1186" s="220"/>
      <c r="AK1186" s="343"/>
      <c r="AL1186" s="344"/>
      <c r="AM1186" s="220">
        <v>6277.02</v>
      </c>
      <c r="AN1186" s="220">
        <v>1724.71</v>
      </c>
      <c r="AO1186" s="220">
        <v>341.81</v>
      </c>
      <c r="AP1186" s="220">
        <v>374.91</v>
      </c>
      <c r="AQ1186" s="220">
        <v>9695.35</v>
      </c>
      <c r="AR1186" s="220"/>
      <c r="AS1186" s="343"/>
      <c r="AT1186" s="344"/>
      <c r="AU1186" s="220">
        <v>156.9255</v>
      </c>
      <c r="AV1186" s="220">
        <v>46.613783779999999</v>
      </c>
      <c r="AW1186" s="220">
        <v>9.766</v>
      </c>
      <c r="AX1186" s="220">
        <v>9.8660526320000006</v>
      </c>
      <c r="AY1186" s="220">
        <v>255.14078950000001</v>
      </c>
      <c r="AZ1186" s="220"/>
      <c r="BA1186" s="208"/>
    </row>
    <row r="1187" spans="1:53" x14ac:dyDescent="0.25">
      <c r="A1187" s="208"/>
      <c r="B1187" s="10" t="s">
        <v>345</v>
      </c>
      <c r="C1187" s="10"/>
      <c r="D1187" s="253">
        <v>8043</v>
      </c>
      <c r="E1187" s="10">
        <v>95</v>
      </c>
      <c r="F1187" s="10">
        <v>51</v>
      </c>
      <c r="G1187" s="10">
        <v>38</v>
      </c>
      <c r="H1187" s="10">
        <v>19</v>
      </c>
      <c r="I1187" s="10">
        <v>32</v>
      </c>
      <c r="J1187" s="10"/>
      <c r="K1187" s="343"/>
      <c r="L1187" s="344"/>
      <c r="M1187" s="10">
        <v>13826.02</v>
      </c>
      <c r="N1187" s="247">
        <v>7923.04</v>
      </c>
      <c r="O1187" s="10">
        <v>5158.07</v>
      </c>
      <c r="P1187" s="10">
        <v>2160.52</v>
      </c>
      <c r="Q1187" s="10">
        <v>12863.68</v>
      </c>
      <c r="R1187" s="10"/>
      <c r="S1187" s="343"/>
      <c r="T1187" s="344"/>
      <c r="U1187" s="10">
        <v>122</v>
      </c>
      <c r="V1187" s="10">
        <v>71</v>
      </c>
      <c r="W1187" s="10">
        <v>48</v>
      </c>
      <c r="X1187" s="10">
        <v>21</v>
      </c>
      <c r="Y1187" s="10">
        <v>117</v>
      </c>
      <c r="Z1187" s="10"/>
      <c r="AA1187" s="208"/>
      <c r="AB1187" s="10" t="s">
        <v>413</v>
      </c>
      <c r="AC1187" s="10"/>
      <c r="AD1187" s="253">
        <v>8037</v>
      </c>
      <c r="AE1187" s="220">
        <v>5</v>
      </c>
      <c r="AF1187" s="220">
        <v>1</v>
      </c>
      <c r="AG1187" s="220">
        <v>1</v>
      </c>
      <c r="AH1187" s="220">
        <v>1</v>
      </c>
      <c r="AI1187" s="220">
        <v>1</v>
      </c>
      <c r="AJ1187" s="220"/>
      <c r="AK1187" s="343"/>
      <c r="AL1187" s="344"/>
      <c r="AM1187" s="220">
        <v>240.22</v>
      </c>
      <c r="AN1187" s="220">
        <v>12.79</v>
      </c>
      <c r="AO1187" s="220">
        <v>17.27</v>
      </c>
      <c r="AP1187" s="220">
        <v>8.86</v>
      </c>
      <c r="AQ1187" s="220">
        <v>340.98</v>
      </c>
      <c r="AR1187" s="220"/>
      <c r="AS1187" s="343"/>
      <c r="AT1187" s="344"/>
      <c r="AU1187" s="220">
        <v>48.043999999999997</v>
      </c>
      <c r="AV1187" s="220">
        <v>2.5579999999999998</v>
      </c>
      <c r="AW1187" s="220">
        <v>3.4540000000000002</v>
      </c>
      <c r="AX1187" s="220">
        <v>1.772</v>
      </c>
      <c r="AY1187" s="220">
        <v>68.195999999999998</v>
      </c>
      <c r="AZ1187" s="220"/>
      <c r="BA1187" s="208"/>
    </row>
    <row r="1188" spans="1:53" x14ac:dyDescent="0.25">
      <c r="A1188" s="208"/>
      <c r="B1188" s="10" t="s">
        <v>347</v>
      </c>
      <c r="C1188" s="10"/>
      <c r="D1188" s="253">
        <v>8043</v>
      </c>
      <c r="E1188" s="10">
        <v>1</v>
      </c>
      <c r="F1188" s="10">
        <v>1</v>
      </c>
      <c r="G1188" s="10"/>
      <c r="H1188" s="10"/>
      <c r="I1188" s="10"/>
      <c r="J1188" s="10"/>
      <c r="K1188" s="343"/>
      <c r="L1188" s="344"/>
      <c r="M1188" s="10">
        <v>116.56</v>
      </c>
      <c r="N1188" s="247">
        <v>84.95</v>
      </c>
      <c r="O1188" s="10">
        <v>0</v>
      </c>
      <c r="P1188" s="10">
        <v>0</v>
      </c>
      <c r="Q1188" s="10">
        <v>0</v>
      </c>
      <c r="R1188" s="10"/>
      <c r="S1188" s="343"/>
      <c r="T1188" s="344"/>
      <c r="U1188" s="10">
        <v>117</v>
      </c>
      <c r="V1188" s="10">
        <v>85</v>
      </c>
      <c r="W1188" s="10">
        <v>0</v>
      </c>
      <c r="X1188" s="10">
        <v>0</v>
      </c>
      <c r="Y1188" s="10">
        <v>0</v>
      </c>
      <c r="Z1188" s="10"/>
      <c r="AA1188" s="208"/>
      <c r="AB1188" s="10" t="s">
        <v>415</v>
      </c>
      <c r="AC1188" s="10"/>
      <c r="AD1188" s="253">
        <v>8224</v>
      </c>
      <c r="AE1188" s="220">
        <v>33</v>
      </c>
      <c r="AF1188" s="220">
        <v>9</v>
      </c>
      <c r="AG1188" s="220">
        <v>6</v>
      </c>
      <c r="AH1188" s="220">
        <v>4</v>
      </c>
      <c r="AI1188" s="220">
        <v>5</v>
      </c>
      <c r="AJ1188" s="220"/>
      <c r="AK1188" s="343"/>
      <c r="AL1188" s="344"/>
      <c r="AM1188" s="220">
        <v>5501.29</v>
      </c>
      <c r="AN1188" s="220">
        <v>351.13</v>
      </c>
      <c r="AO1188" s="220">
        <v>124.97</v>
      </c>
      <c r="AP1188" s="220">
        <v>79.680000000000007</v>
      </c>
      <c r="AQ1188" s="220">
        <v>3472.3</v>
      </c>
      <c r="AR1188" s="220"/>
      <c r="AS1188" s="343"/>
      <c r="AT1188" s="344"/>
      <c r="AU1188" s="220">
        <v>166.7057576</v>
      </c>
      <c r="AV1188" s="220">
        <v>12.10793103</v>
      </c>
      <c r="AW1188" s="220">
        <v>5.4334782610000003</v>
      </c>
      <c r="AX1188" s="220">
        <v>2.4900000000000002</v>
      </c>
      <c r="AY1188" s="220">
        <v>112.0096774</v>
      </c>
      <c r="AZ1188" s="220"/>
      <c r="BA1188" s="208"/>
    </row>
    <row r="1189" spans="1:53" x14ac:dyDescent="0.25">
      <c r="A1189" s="208"/>
      <c r="B1189" s="10" t="s">
        <v>347</v>
      </c>
      <c r="C1189" s="10"/>
      <c r="D1189" s="253">
        <v>8053</v>
      </c>
      <c r="E1189" s="10">
        <v>82</v>
      </c>
      <c r="F1189" s="10">
        <v>48</v>
      </c>
      <c r="G1189" s="10">
        <v>34</v>
      </c>
      <c r="H1189" s="10">
        <v>28</v>
      </c>
      <c r="I1189" s="10">
        <v>29</v>
      </c>
      <c r="J1189" s="10"/>
      <c r="K1189" s="343"/>
      <c r="L1189" s="344"/>
      <c r="M1189" s="10">
        <v>13981.46</v>
      </c>
      <c r="N1189" s="247">
        <v>8498.36</v>
      </c>
      <c r="O1189" s="10">
        <v>8130.82</v>
      </c>
      <c r="P1189" s="10">
        <v>4619.22</v>
      </c>
      <c r="Q1189" s="10">
        <v>15660.04</v>
      </c>
      <c r="R1189" s="10"/>
      <c r="S1189" s="343"/>
      <c r="T1189" s="344"/>
      <c r="U1189" s="10">
        <v>136</v>
      </c>
      <c r="V1189" s="10">
        <v>83</v>
      </c>
      <c r="W1189" s="10">
        <v>82</v>
      </c>
      <c r="X1189" s="10">
        <v>46</v>
      </c>
      <c r="Y1189" s="10">
        <v>155</v>
      </c>
      <c r="Z1189" s="10"/>
      <c r="AA1189" s="208"/>
      <c r="AB1189" s="10" t="s">
        <v>416</v>
      </c>
      <c r="AC1189" s="10"/>
      <c r="AD1189" s="253">
        <v>8344</v>
      </c>
      <c r="AE1189" s="220">
        <v>62</v>
      </c>
      <c r="AF1189" s="220">
        <v>28</v>
      </c>
      <c r="AG1189" s="220">
        <v>15</v>
      </c>
      <c r="AH1189" s="220">
        <v>11</v>
      </c>
      <c r="AI1189" s="220">
        <v>11</v>
      </c>
      <c r="AJ1189" s="220"/>
      <c r="AK1189" s="343"/>
      <c r="AL1189" s="344"/>
      <c r="AM1189" s="220">
        <v>11139.94</v>
      </c>
      <c r="AN1189" s="220">
        <v>3087.53</v>
      </c>
      <c r="AO1189" s="220">
        <v>1273.42</v>
      </c>
      <c r="AP1189" s="220">
        <v>720.63</v>
      </c>
      <c r="AQ1189" s="220">
        <v>2388.4499999999998</v>
      </c>
      <c r="AR1189" s="220"/>
      <c r="AS1189" s="343"/>
      <c r="AT1189" s="344"/>
      <c r="AU1189" s="220">
        <v>176.8244444</v>
      </c>
      <c r="AV1189" s="220">
        <v>55.134464289999997</v>
      </c>
      <c r="AW1189" s="220">
        <v>21.22366667</v>
      </c>
      <c r="AX1189" s="220">
        <v>12.0105</v>
      </c>
      <c r="AY1189" s="220">
        <v>38.523387100000001</v>
      </c>
      <c r="AZ1189" s="220"/>
      <c r="BA1189" s="208"/>
    </row>
    <row r="1190" spans="1:53" x14ac:dyDescent="0.25">
      <c r="A1190" s="208"/>
      <c r="B1190" s="10" t="s">
        <v>351</v>
      </c>
      <c r="C1190" s="10"/>
      <c r="D1190" s="253">
        <v>8326</v>
      </c>
      <c r="E1190" s="10">
        <v>177</v>
      </c>
      <c r="F1190" s="10">
        <v>77</v>
      </c>
      <c r="G1190" s="10">
        <v>58</v>
      </c>
      <c r="H1190" s="10">
        <v>15</v>
      </c>
      <c r="I1190" s="10">
        <v>63</v>
      </c>
      <c r="J1190" s="10"/>
      <c r="K1190" s="343"/>
      <c r="L1190" s="344"/>
      <c r="M1190" s="10">
        <v>28550.43</v>
      </c>
      <c r="N1190" s="247">
        <v>9349.7000000000007</v>
      </c>
      <c r="O1190" s="10">
        <v>6077</v>
      </c>
      <c r="P1190" s="10">
        <v>1051.47</v>
      </c>
      <c r="Q1190" s="10">
        <v>22026.01</v>
      </c>
      <c r="R1190" s="10"/>
      <c r="S1190" s="343"/>
      <c r="T1190" s="344"/>
      <c r="U1190" s="10">
        <v>150</v>
      </c>
      <c r="V1190" s="10">
        <v>51</v>
      </c>
      <c r="W1190" s="10">
        <v>36</v>
      </c>
      <c r="X1190" s="10">
        <v>7</v>
      </c>
      <c r="Y1190" s="10">
        <v>122</v>
      </c>
      <c r="Z1190" s="10"/>
      <c r="AA1190" s="208"/>
      <c r="AB1190" s="10" t="s">
        <v>417</v>
      </c>
      <c r="AC1190" s="10"/>
      <c r="AD1190" s="253">
        <v>8345</v>
      </c>
      <c r="AE1190" s="220">
        <v>15</v>
      </c>
      <c r="AF1190" s="220">
        <v>5</v>
      </c>
      <c r="AG1190" s="220">
        <v>4</v>
      </c>
      <c r="AH1190" s="220">
        <v>3</v>
      </c>
      <c r="AI1190" s="220">
        <v>3</v>
      </c>
      <c r="AJ1190" s="220"/>
      <c r="AK1190" s="343"/>
      <c r="AL1190" s="344"/>
      <c r="AM1190" s="220">
        <v>1948.83</v>
      </c>
      <c r="AN1190" s="220">
        <v>127.41</v>
      </c>
      <c r="AO1190" s="220">
        <v>244.8</v>
      </c>
      <c r="AP1190" s="220">
        <v>282.33</v>
      </c>
      <c r="AQ1190" s="220">
        <v>896.16</v>
      </c>
      <c r="AR1190" s="220"/>
      <c r="AS1190" s="343"/>
      <c r="AT1190" s="344"/>
      <c r="AU1190" s="220">
        <v>129.922</v>
      </c>
      <c r="AV1190" s="220">
        <v>12.741</v>
      </c>
      <c r="AW1190" s="220">
        <v>18.830769230000001</v>
      </c>
      <c r="AX1190" s="220">
        <v>18.821999999999999</v>
      </c>
      <c r="AY1190" s="220">
        <v>64.011428570000007</v>
      </c>
      <c r="AZ1190" s="220"/>
      <c r="BA1190" s="208"/>
    </row>
    <row r="1191" spans="1:53" x14ac:dyDescent="0.25">
      <c r="A1191" s="208"/>
      <c r="B1191" s="10" t="s">
        <v>352</v>
      </c>
      <c r="C1191" s="10"/>
      <c r="D1191" s="253">
        <v>8332</v>
      </c>
      <c r="E1191" s="10">
        <v>270</v>
      </c>
      <c r="F1191" s="10">
        <v>179</v>
      </c>
      <c r="G1191" s="10">
        <v>142</v>
      </c>
      <c r="H1191" s="10">
        <v>116</v>
      </c>
      <c r="I1191" s="10">
        <v>153</v>
      </c>
      <c r="J1191" s="10"/>
      <c r="K1191" s="343"/>
      <c r="L1191" s="344"/>
      <c r="M1191" s="10">
        <v>36906.370000000003</v>
      </c>
      <c r="N1191" s="247">
        <v>23767.56</v>
      </c>
      <c r="O1191" s="10">
        <v>21608.78</v>
      </c>
      <c r="P1191" s="10">
        <v>14644</v>
      </c>
      <c r="Q1191" s="10">
        <v>61296.53</v>
      </c>
      <c r="R1191" s="10"/>
      <c r="S1191" s="343"/>
      <c r="T1191" s="344"/>
      <c r="U1191" s="10">
        <v>110</v>
      </c>
      <c r="V1191" s="10">
        <v>72</v>
      </c>
      <c r="W1191" s="10">
        <v>66</v>
      </c>
      <c r="X1191" s="10">
        <v>45</v>
      </c>
      <c r="Y1191" s="10">
        <v>173</v>
      </c>
      <c r="Z1191" s="10"/>
      <c r="AA1191" s="208"/>
      <c r="AB1191" s="10" t="s">
        <v>418</v>
      </c>
      <c r="AC1191" s="10"/>
      <c r="AD1191" s="253">
        <v>8310</v>
      </c>
      <c r="AE1191" s="220">
        <v>1</v>
      </c>
      <c r="AF1191" s="220"/>
      <c r="AG1191" s="220"/>
      <c r="AH1191" s="220"/>
      <c r="AI1191" s="220"/>
      <c r="AJ1191" s="220"/>
      <c r="AK1191" s="343"/>
      <c r="AL1191" s="344"/>
      <c r="AM1191" s="220">
        <v>7.74</v>
      </c>
      <c r="AN1191" s="220">
        <v>0</v>
      </c>
      <c r="AO1191" s="220">
        <v>0</v>
      </c>
      <c r="AP1191" s="220">
        <v>0</v>
      </c>
      <c r="AQ1191" s="220">
        <v>0</v>
      </c>
      <c r="AR1191" s="220"/>
      <c r="AS1191" s="343"/>
      <c r="AT1191" s="344"/>
      <c r="AU1191" s="220">
        <v>7.74</v>
      </c>
      <c r="AV1191" s="220">
        <v>0</v>
      </c>
      <c r="AW1191" s="220">
        <v>0</v>
      </c>
      <c r="AX1191" s="220">
        <v>0</v>
      </c>
      <c r="AY1191" s="220">
        <v>0</v>
      </c>
      <c r="AZ1191" s="220"/>
      <c r="BA1191" s="208"/>
    </row>
    <row r="1192" spans="1:53" x14ac:dyDescent="0.25">
      <c r="A1192" s="208"/>
      <c r="B1192" s="10" t="s">
        <v>353</v>
      </c>
      <c r="C1192" s="10"/>
      <c r="D1192" s="253">
        <v>8021</v>
      </c>
      <c r="E1192" s="10">
        <v>151</v>
      </c>
      <c r="F1192" s="10">
        <v>89</v>
      </c>
      <c r="G1192" s="10">
        <v>70</v>
      </c>
      <c r="H1192" s="10">
        <v>72</v>
      </c>
      <c r="I1192" s="10">
        <v>78</v>
      </c>
      <c r="J1192" s="10"/>
      <c r="K1192" s="343"/>
      <c r="L1192" s="344"/>
      <c r="M1192" s="10">
        <v>16973.650000000001</v>
      </c>
      <c r="N1192" s="247">
        <v>11179.24</v>
      </c>
      <c r="O1192" s="10">
        <v>7218.94</v>
      </c>
      <c r="P1192" s="10">
        <v>5865.11</v>
      </c>
      <c r="Q1192" s="10">
        <v>24645.3</v>
      </c>
      <c r="R1192" s="10"/>
      <c r="S1192" s="343"/>
      <c r="T1192" s="344"/>
      <c r="U1192" s="10">
        <v>93</v>
      </c>
      <c r="V1192" s="10">
        <v>63</v>
      </c>
      <c r="W1192" s="10">
        <v>41</v>
      </c>
      <c r="X1192" s="10">
        <v>30</v>
      </c>
      <c r="Y1192" s="10">
        <v>121</v>
      </c>
      <c r="Z1192" s="10"/>
      <c r="AA1192" s="208"/>
      <c r="AB1192" s="10" t="s">
        <v>418</v>
      </c>
      <c r="AC1192" s="10"/>
      <c r="AD1192" s="253">
        <v>8346</v>
      </c>
      <c r="AE1192" s="220">
        <v>12</v>
      </c>
      <c r="AF1192" s="220">
        <v>8</v>
      </c>
      <c r="AG1192" s="220">
        <v>5</v>
      </c>
      <c r="AH1192" s="220">
        <v>3</v>
      </c>
      <c r="AI1192" s="220">
        <v>3</v>
      </c>
      <c r="AJ1192" s="220"/>
      <c r="AK1192" s="343"/>
      <c r="AL1192" s="344"/>
      <c r="AM1192" s="220">
        <v>3253.66</v>
      </c>
      <c r="AN1192" s="220">
        <v>1747.89</v>
      </c>
      <c r="AO1192" s="220">
        <v>242.84</v>
      </c>
      <c r="AP1192" s="220">
        <v>74.010000000000005</v>
      </c>
      <c r="AQ1192" s="220">
        <v>986.25</v>
      </c>
      <c r="AR1192" s="220"/>
      <c r="AS1192" s="343"/>
      <c r="AT1192" s="344"/>
      <c r="AU1192" s="220">
        <v>271.1383333</v>
      </c>
      <c r="AV1192" s="220">
        <v>158.8990909</v>
      </c>
      <c r="AW1192" s="220">
        <v>20.236666670000002</v>
      </c>
      <c r="AX1192" s="220">
        <v>6.1675000000000004</v>
      </c>
      <c r="AY1192" s="220">
        <v>75.86538462</v>
      </c>
      <c r="AZ1192" s="220"/>
      <c r="BA1192" s="208"/>
    </row>
    <row r="1193" spans="1:53" x14ac:dyDescent="0.25">
      <c r="A1193" s="208"/>
      <c r="B1193" s="10" t="s">
        <v>354</v>
      </c>
      <c r="C1193" s="10"/>
      <c r="D1193" s="253">
        <v>8330</v>
      </c>
      <c r="E1193" s="10"/>
      <c r="F1193" s="10"/>
      <c r="G1193" s="10">
        <v>1</v>
      </c>
      <c r="H1193" s="10"/>
      <c r="I1193" s="10"/>
      <c r="J1193" s="10"/>
      <c r="K1193" s="343"/>
      <c r="L1193" s="344"/>
      <c r="M1193" s="10">
        <v>0</v>
      </c>
      <c r="N1193" s="247">
        <v>0</v>
      </c>
      <c r="O1193" s="10">
        <v>83.44</v>
      </c>
      <c r="P1193" s="10">
        <v>0</v>
      </c>
      <c r="Q1193" s="10">
        <v>0</v>
      </c>
      <c r="R1193" s="10"/>
      <c r="S1193" s="343"/>
      <c r="T1193" s="344"/>
      <c r="U1193" s="10">
        <v>0</v>
      </c>
      <c r="V1193" s="10">
        <v>0</v>
      </c>
      <c r="W1193" s="10">
        <v>83</v>
      </c>
      <c r="X1193" s="10">
        <v>0</v>
      </c>
      <c r="Y1193" s="10">
        <v>0</v>
      </c>
      <c r="Z1193" s="10"/>
      <c r="AA1193" s="208"/>
      <c r="AB1193" s="10" t="s">
        <v>420</v>
      </c>
      <c r="AC1193" s="10"/>
      <c r="AD1193" s="253">
        <v>8347</v>
      </c>
      <c r="AE1193" s="220">
        <v>24</v>
      </c>
      <c r="AF1193" s="220">
        <v>11</v>
      </c>
      <c r="AG1193" s="220">
        <v>8</v>
      </c>
      <c r="AH1193" s="220">
        <v>7</v>
      </c>
      <c r="AI1193" s="220">
        <v>4</v>
      </c>
      <c r="AJ1193" s="220"/>
      <c r="AK1193" s="343"/>
      <c r="AL1193" s="344"/>
      <c r="AM1193" s="220">
        <v>3868.71</v>
      </c>
      <c r="AN1193" s="220">
        <v>1094.3</v>
      </c>
      <c r="AO1193" s="220">
        <v>532.53</v>
      </c>
      <c r="AP1193" s="220">
        <v>370.3</v>
      </c>
      <c r="AQ1193" s="220">
        <v>2536.9499999999998</v>
      </c>
      <c r="AR1193" s="220"/>
      <c r="AS1193" s="343"/>
      <c r="AT1193" s="344"/>
      <c r="AU1193" s="220">
        <v>161.19624999999999</v>
      </c>
      <c r="AV1193" s="220">
        <v>57.594736840000003</v>
      </c>
      <c r="AW1193" s="220">
        <v>24.205909089999999</v>
      </c>
      <c r="AX1193" s="220">
        <v>16.100000000000001</v>
      </c>
      <c r="AY1193" s="220">
        <v>110.3021739</v>
      </c>
      <c r="AZ1193" s="220"/>
      <c r="BA1193" s="208"/>
    </row>
    <row r="1194" spans="1:53" x14ac:dyDescent="0.25">
      <c r="A1194" s="208"/>
      <c r="B1194" s="10" t="s">
        <v>355</v>
      </c>
      <c r="C1194" s="10"/>
      <c r="D1194" s="253">
        <v>8220</v>
      </c>
      <c r="E1194" s="10">
        <v>44</v>
      </c>
      <c r="F1194" s="10">
        <v>17</v>
      </c>
      <c r="G1194" s="10"/>
      <c r="H1194" s="10">
        <v>4</v>
      </c>
      <c r="I1194" s="10">
        <v>6</v>
      </c>
      <c r="J1194" s="10"/>
      <c r="K1194" s="343"/>
      <c r="L1194" s="344"/>
      <c r="M1194" s="10">
        <v>12058.35</v>
      </c>
      <c r="N1194" s="247">
        <v>2257.25</v>
      </c>
      <c r="O1194" s="10">
        <v>0</v>
      </c>
      <c r="P1194" s="10">
        <v>542.51</v>
      </c>
      <c r="Q1194" s="10">
        <v>2026.99</v>
      </c>
      <c r="R1194" s="10"/>
      <c r="S1194" s="343"/>
      <c r="T1194" s="344"/>
      <c r="U1194" s="10">
        <v>268</v>
      </c>
      <c r="V1194" s="10">
        <v>52</v>
      </c>
      <c r="W1194" s="10">
        <v>0</v>
      </c>
      <c r="X1194" s="10">
        <v>13</v>
      </c>
      <c r="Y1194" s="10">
        <v>46</v>
      </c>
      <c r="Z1194" s="10"/>
      <c r="AA1194" s="208"/>
      <c r="AB1194" s="10" t="s">
        <v>428</v>
      </c>
      <c r="AC1194" s="10"/>
      <c r="AD1194" s="253">
        <v>8225</v>
      </c>
      <c r="AE1194" s="220">
        <v>46</v>
      </c>
      <c r="AF1194" s="220">
        <v>25</v>
      </c>
      <c r="AG1194" s="220">
        <v>18</v>
      </c>
      <c r="AH1194" s="220">
        <v>11</v>
      </c>
      <c r="AI1194" s="220">
        <v>12</v>
      </c>
      <c r="AJ1194" s="220"/>
      <c r="AK1194" s="343"/>
      <c r="AL1194" s="344"/>
      <c r="AM1194" s="220">
        <v>10884.11</v>
      </c>
      <c r="AN1194" s="220">
        <v>3985.19</v>
      </c>
      <c r="AO1194" s="220">
        <v>1875.9</v>
      </c>
      <c r="AP1194" s="220">
        <v>1106.44</v>
      </c>
      <c r="AQ1194" s="220">
        <v>10856.55</v>
      </c>
      <c r="AR1194" s="220"/>
      <c r="AS1194" s="343"/>
      <c r="AT1194" s="344"/>
      <c r="AU1194" s="220">
        <v>226.7522917</v>
      </c>
      <c r="AV1194" s="220">
        <v>86.634565219999999</v>
      </c>
      <c r="AW1194" s="220">
        <v>40.78043478</v>
      </c>
      <c r="AX1194" s="220">
        <v>25.731162789999999</v>
      </c>
      <c r="AY1194" s="220">
        <v>246.7397727</v>
      </c>
      <c r="AZ1194" s="220"/>
      <c r="BA1194" s="208"/>
    </row>
    <row r="1195" spans="1:53" x14ac:dyDescent="0.25">
      <c r="A1195" s="208"/>
      <c r="B1195" s="10" t="s">
        <v>358</v>
      </c>
      <c r="C1195" s="10"/>
      <c r="D1195" s="253">
        <v>8327</v>
      </c>
      <c r="E1195" s="10">
        <v>43</v>
      </c>
      <c r="F1195" s="10">
        <v>29</v>
      </c>
      <c r="G1195" s="10">
        <v>22</v>
      </c>
      <c r="H1195" s="10">
        <v>21</v>
      </c>
      <c r="I1195" s="10">
        <v>24</v>
      </c>
      <c r="J1195" s="10"/>
      <c r="K1195" s="343"/>
      <c r="L1195" s="344"/>
      <c r="M1195" s="10">
        <v>5733.62</v>
      </c>
      <c r="N1195" s="247">
        <v>4630.79</v>
      </c>
      <c r="O1195" s="10">
        <v>2423.94</v>
      </c>
      <c r="P1195" s="10">
        <v>1925.29</v>
      </c>
      <c r="Q1195" s="10">
        <v>5215.4799999999996</v>
      </c>
      <c r="R1195" s="10"/>
      <c r="S1195" s="343"/>
      <c r="T1195" s="344"/>
      <c r="U1195" s="10">
        <v>101</v>
      </c>
      <c r="V1195" s="10">
        <v>81</v>
      </c>
      <c r="W1195" s="10">
        <v>43</v>
      </c>
      <c r="X1195" s="10">
        <v>34</v>
      </c>
      <c r="Y1195" s="10">
        <v>85</v>
      </c>
      <c r="Z1195" s="10"/>
      <c r="AA1195" s="208"/>
      <c r="AB1195" s="10" t="s">
        <v>432</v>
      </c>
      <c r="AC1195" s="10"/>
      <c r="AD1195" s="253">
        <v>8226</v>
      </c>
      <c r="AE1195" s="220">
        <v>230</v>
      </c>
      <c r="AF1195" s="220">
        <v>77</v>
      </c>
      <c r="AG1195" s="220">
        <v>44</v>
      </c>
      <c r="AH1195" s="220">
        <v>32</v>
      </c>
      <c r="AI1195" s="220">
        <v>34</v>
      </c>
      <c r="AJ1195" s="220"/>
      <c r="AK1195" s="343"/>
      <c r="AL1195" s="344"/>
      <c r="AM1195" s="220">
        <v>27330.47</v>
      </c>
      <c r="AN1195" s="220">
        <v>6196.57</v>
      </c>
      <c r="AO1195" s="220">
        <v>3365.6</v>
      </c>
      <c r="AP1195" s="220">
        <v>2450.27</v>
      </c>
      <c r="AQ1195" s="220">
        <v>8169.55</v>
      </c>
      <c r="AR1195" s="220"/>
      <c r="AS1195" s="343"/>
      <c r="AT1195" s="344"/>
      <c r="AU1195" s="220">
        <v>118.3137229</v>
      </c>
      <c r="AV1195" s="220">
        <v>29.229103769999998</v>
      </c>
      <c r="AW1195" s="220">
        <v>18.697777779999999</v>
      </c>
      <c r="AX1195" s="220">
        <v>11.83705314</v>
      </c>
      <c r="AY1195" s="220">
        <v>39.088755980000002</v>
      </c>
      <c r="AZ1195" s="220"/>
      <c r="BA1195" s="208"/>
    </row>
    <row r="1196" spans="1:53" x14ac:dyDescent="0.25">
      <c r="A1196" s="208"/>
      <c r="B1196" s="10" t="s">
        <v>361</v>
      </c>
      <c r="C1196" s="10"/>
      <c r="D1196" s="253">
        <v>8021</v>
      </c>
      <c r="E1196" s="10">
        <v>1925</v>
      </c>
      <c r="F1196" s="10">
        <v>1431</v>
      </c>
      <c r="G1196" s="10">
        <v>1164</v>
      </c>
      <c r="H1196" s="10">
        <v>939</v>
      </c>
      <c r="I1196" s="10">
        <v>1140</v>
      </c>
      <c r="J1196" s="10"/>
      <c r="K1196" s="343"/>
      <c r="L1196" s="344"/>
      <c r="M1196" s="10">
        <v>166527.29999999999</v>
      </c>
      <c r="N1196" s="247">
        <v>123992.37</v>
      </c>
      <c r="O1196" s="10">
        <v>91280.46</v>
      </c>
      <c r="P1196" s="10">
        <v>66159.259999999995</v>
      </c>
      <c r="Q1196" s="10">
        <v>297061.64</v>
      </c>
      <c r="R1196" s="10"/>
      <c r="S1196" s="343"/>
      <c r="T1196" s="344"/>
      <c r="U1196" s="10">
        <v>74</v>
      </c>
      <c r="V1196" s="10">
        <v>56</v>
      </c>
      <c r="W1196" s="10">
        <v>42</v>
      </c>
      <c r="X1196" s="10">
        <v>31</v>
      </c>
      <c r="Y1196" s="10">
        <v>128</v>
      </c>
      <c r="Z1196" s="10"/>
      <c r="AA1196" s="208"/>
      <c r="AB1196" s="10" t="s">
        <v>434</v>
      </c>
      <c r="AC1196" s="10"/>
      <c r="AD1196" s="253">
        <v>8230</v>
      </c>
      <c r="AE1196" s="220">
        <v>78</v>
      </c>
      <c r="AF1196" s="220">
        <v>29</v>
      </c>
      <c r="AG1196" s="220">
        <v>18</v>
      </c>
      <c r="AH1196" s="220">
        <v>14</v>
      </c>
      <c r="AI1196" s="220">
        <v>21</v>
      </c>
      <c r="AJ1196" s="220"/>
      <c r="AK1196" s="343"/>
      <c r="AL1196" s="344"/>
      <c r="AM1196" s="220">
        <v>6043.08</v>
      </c>
      <c r="AN1196" s="220">
        <v>1877.2</v>
      </c>
      <c r="AO1196" s="220">
        <v>1591.9</v>
      </c>
      <c r="AP1196" s="220">
        <v>972.25</v>
      </c>
      <c r="AQ1196" s="220">
        <v>14096.36</v>
      </c>
      <c r="AR1196" s="220"/>
      <c r="AS1196" s="343"/>
      <c r="AT1196" s="344"/>
      <c r="AU1196" s="220">
        <v>74.605925929999998</v>
      </c>
      <c r="AV1196" s="220">
        <v>24.7</v>
      </c>
      <c r="AW1196" s="220">
        <v>33.870212770000002</v>
      </c>
      <c r="AX1196" s="220">
        <v>12.306962029999999</v>
      </c>
      <c r="AY1196" s="220">
        <v>169.8356627</v>
      </c>
      <c r="AZ1196" s="220"/>
      <c r="BA1196" s="208"/>
    </row>
    <row r="1197" spans="1:53" x14ac:dyDescent="0.25">
      <c r="A1197" s="208"/>
      <c r="B1197" s="10" t="s">
        <v>363</v>
      </c>
      <c r="C1197" s="10"/>
      <c r="D1197" s="253">
        <v>8221</v>
      </c>
      <c r="E1197" s="10">
        <v>178</v>
      </c>
      <c r="F1197" s="10">
        <v>114</v>
      </c>
      <c r="G1197" s="10">
        <v>87</v>
      </c>
      <c r="H1197" s="10">
        <v>68</v>
      </c>
      <c r="I1197" s="10">
        <v>68</v>
      </c>
      <c r="J1197" s="10"/>
      <c r="K1197" s="343"/>
      <c r="L1197" s="344"/>
      <c r="M1197" s="10">
        <v>20365.150000000001</v>
      </c>
      <c r="N1197" s="247">
        <v>14134.89</v>
      </c>
      <c r="O1197" s="10">
        <v>9844.75</v>
      </c>
      <c r="P1197" s="10">
        <v>7558.11</v>
      </c>
      <c r="Q1197" s="10">
        <v>15750.56</v>
      </c>
      <c r="R1197" s="10"/>
      <c r="S1197" s="343"/>
      <c r="T1197" s="344"/>
      <c r="U1197" s="10">
        <v>93</v>
      </c>
      <c r="V1197" s="10">
        <v>65</v>
      </c>
      <c r="W1197" s="10">
        <v>46</v>
      </c>
      <c r="X1197" s="10">
        <v>36</v>
      </c>
      <c r="Y1197" s="10">
        <v>72</v>
      </c>
      <c r="Z1197" s="10"/>
      <c r="AA1197" s="208"/>
      <c r="AB1197" s="10" t="s">
        <v>435</v>
      </c>
      <c r="AC1197" s="10"/>
      <c r="AD1197" s="253">
        <v>8231</v>
      </c>
      <c r="AE1197" s="220">
        <v>18</v>
      </c>
      <c r="AF1197" s="220">
        <v>6</v>
      </c>
      <c r="AG1197" s="220"/>
      <c r="AH1197" s="220">
        <v>4</v>
      </c>
      <c r="AI1197" s="220">
        <v>4</v>
      </c>
      <c r="AJ1197" s="220"/>
      <c r="AK1197" s="343"/>
      <c r="AL1197" s="344"/>
      <c r="AM1197" s="220">
        <v>2177.98</v>
      </c>
      <c r="AN1197" s="220">
        <v>169.73</v>
      </c>
      <c r="AO1197" s="220">
        <v>0</v>
      </c>
      <c r="AP1197" s="220">
        <v>133.30000000000001</v>
      </c>
      <c r="AQ1197" s="220">
        <v>628.04999999999995</v>
      </c>
      <c r="AR1197" s="220"/>
      <c r="AS1197" s="343"/>
      <c r="AT1197" s="344"/>
      <c r="AU1197" s="220">
        <v>114.6305263</v>
      </c>
      <c r="AV1197" s="220">
        <v>9.4294444439999996</v>
      </c>
      <c r="AW1197" s="220">
        <v>0</v>
      </c>
      <c r="AX1197" s="220">
        <v>7.8411764709999998</v>
      </c>
      <c r="AY1197" s="220">
        <v>41.87</v>
      </c>
      <c r="AZ1197" s="220"/>
      <c r="BA1197" s="208"/>
    </row>
    <row r="1198" spans="1:53" x14ac:dyDescent="0.25">
      <c r="A1198" s="208"/>
      <c r="B1198" s="10" t="s">
        <v>673</v>
      </c>
      <c r="C1198" s="10"/>
      <c r="D1198" s="253">
        <v>8087</v>
      </c>
      <c r="E1198" s="10">
        <v>18</v>
      </c>
      <c r="F1198" s="10">
        <v>8</v>
      </c>
      <c r="G1198" s="10">
        <v>4</v>
      </c>
      <c r="H1198" s="10">
        <v>2</v>
      </c>
      <c r="I1198" s="10">
        <v>2</v>
      </c>
      <c r="J1198" s="10"/>
      <c r="K1198" s="343"/>
      <c r="L1198" s="344"/>
      <c r="M1198" s="10">
        <v>1798.47</v>
      </c>
      <c r="N1198" s="247">
        <v>1324.25</v>
      </c>
      <c r="O1198" s="10">
        <v>601.78</v>
      </c>
      <c r="P1198" s="10">
        <v>169.33</v>
      </c>
      <c r="Q1198" s="10">
        <v>819.99</v>
      </c>
      <c r="R1198" s="10"/>
      <c r="S1198" s="343"/>
      <c r="T1198" s="344"/>
      <c r="U1198" s="10">
        <v>95</v>
      </c>
      <c r="V1198" s="10">
        <v>70</v>
      </c>
      <c r="W1198" s="10">
        <v>35</v>
      </c>
      <c r="X1198" s="10">
        <v>10</v>
      </c>
      <c r="Y1198" s="10">
        <v>43</v>
      </c>
      <c r="Z1198" s="10"/>
      <c r="AA1198" s="208"/>
      <c r="AB1198" s="10" t="s">
        <v>440</v>
      </c>
      <c r="AC1198" s="10"/>
      <c r="AD1198" s="253">
        <v>8223</v>
      </c>
      <c r="AE1198" s="220">
        <v>4</v>
      </c>
      <c r="AF1198" s="220">
        <v>3</v>
      </c>
      <c r="AG1198" s="220">
        <v>4</v>
      </c>
      <c r="AH1198" s="220">
        <v>4</v>
      </c>
      <c r="AI1198" s="220">
        <v>3</v>
      </c>
      <c r="AJ1198" s="220"/>
      <c r="AK1198" s="343"/>
      <c r="AL1198" s="344"/>
      <c r="AM1198" s="220">
        <v>95.72</v>
      </c>
      <c r="AN1198" s="220">
        <v>73.400000000000006</v>
      </c>
      <c r="AO1198" s="220">
        <v>150.31</v>
      </c>
      <c r="AP1198" s="220">
        <v>268.56</v>
      </c>
      <c r="AQ1198" s="220">
        <v>4370.24</v>
      </c>
      <c r="AR1198" s="220"/>
      <c r="AS1198" s="343"/>
      <c r="AT1198" s="344"/>
      <c r="AU1198" s="220">
        <v>19.143999999999998</v>
      </c>
      <c r="AV1198" s="220">
        <v>14.68</v>
      </c>
      <c r="AW1198" s="220">
        <v>37.577500000000001</v>
      </c>
      <c r="AX1198" s="220">
        <v>53.712000000000003</v>
      </c>
      <c r="AY1198" s="220">
        <v>874.048</v>
      </c>
      <c r="AZ1198" s="220"/>
      <c r="BA1198" s="208"/>
    </row>
    <row r="1199" spans="1:53" x14ac:dyDescent="0.25">
      <c r="A1199" s="208"/>
      <c r="B1199" s="10" t="s">
        <v>674</v>
      </c>
      <c r="C1199" s="10"/>
      <c r="D1199" s="253">
        <v>8087</v>
      </c>
      <c r="E1199" s="10">
        <v>6</v>
      </c>
      <c r="F1199" s="10">
        <v>5</v>
      </c>
      <c r="G1199" s="10">
        <v>4</v>
      </c>
      <c r="H1199" s="10">
        <v>2</v>
      </c>
      <c r="I1199" s="10">
        <v>6</v>
      </c>
      <c r="J1199" s="10"/>
      <c r="K1199" s="343"/>
      <c r="L1199" s="344"/>
      <c r="M1199" s="10">
        <v>479.29</v>
      </c>
      <c r="N1199" s="247">
        <v>525.94000000000005</v>
      </c>
      <c r="O1199" s="10">
        <v>317.45</v>
      </c>
      <c r="P1199" s="10">
        <v>26.74</v>
      </c>
      <c r="Q1199" s="10">
        <v>2573.5700000000002</v>
      </c>
      <c r="R1199" s="10"/>
      <c r="S1199" s="343"/>
      <c r="T1199" s="344"/>
      <c r="U1199" s="10">
        <v>68</v>
      </c>
      <c r="V1199" s="10">
        <v>75</v>
      </c>
      <c r="W1199" s="10">
        <v>45</v>
      </c>
      <c r="X1199" s="10">
        <v>4</v>
      </c>
      <c r="Y1199" s="10">
        <v>286</v>
      </c>
      <c r="Z1199" s="10"/>
      <c r="AA1199" s="208"/>
      <c r="AB1199" s="10" t="s">
        <v>441</v>
      </c>
      <c r="AC1199" s="10"/>
      <c r="AD1199" s="253">
        <v>8087</v>
      </c>
      <c r="AE1199" s="220">
        <v>26</v>
      </c>
      <c r="AF1199" s="220">
        <v>17</v>
      </c>
      <c r="AG1199" s="220">
        <v>11</v>
      </c>
      <c r="AH1199" s="220">
        <v>10</v>
      </c>
      <c r="AI1199" s="220">
        <v>11</v>
      </c>
      <c r="AJ1199" s="220"/>
      <c r="AK1199" s="343"/>
      <c r="AL1199" s="344"/>
      <c r="AM1199" s="220">
        <v>2163.0100000000002</v>
      </c>
      <c r="AN1199" s="220">
        <v>1203.83</v>
      </c>
      <c r="AO1199" s="220">
        <v>603.89</v>
      </c>
      <c r="AP1199" s="220">
        <v>947.93</v>
      </c>
      <c r="AQ1199" s="220">
        <v>2785.41</v>
      </c>
      <c r="AR1199" s="220"/>
      <c r="AS1199" s="343"/>
      <c r="AT1199" s="344"/>
      <c r="AU1199" s="220">
        <v>77.250357140000006</v>
      </c>
      <c r="AV1199" s="220">
        <v>46.301153849999999</v>
      </c>
      <c r="AW1199" s="220">
        <v>25.162083330000002</v>
      </c>
      <c r="AX1199" s="220">
        <v>36.458846149999999</v>
      </c>
      <c r="AY1199" s="220">
        <v>103.16333330000001</v>
      </c>
      <c r="AZ1199" s="220"/>
      <c r="BA1199" s="208"/>
    </row>
    <row r="1200" spans="1:53" x14ac:dyDescent="0.25">
      <c r="A1200" s="208"/>
      <c r="B1200" s="10" t="s">
        <v>369</v>
      </c>
      <c r="C1200" s="10"/>
      <c r="D1200" s="253">
        <v>8008</v>
      </c>
      <c r="E1200" s="10">
        <v>84</v>
      </c>
      <c r="F1200" s="10">
        <v>46</v>
      </c>
      <c r="G1200" s="10">
        <v>31</v>
      </c>
      <c r="H1200" s="10">
        <v>26</v>
      </c>
      <c r="I1200" s="10">
        <v>32</v>
      </c>
      <c r="J1200" s="10"/>
      <c r="K1200" s="343"/>
      <c r="L1200" s="344"/>
      <c r="M1200" s="10">
        <v>6016.88</v>
      </c>
      <c r="N1200" s="247">
        <v>3909.31</v>
      </c>
      <c r="O1200" s="10">
        <v>1992.23</v>
      </c>
      <c r="P1200" s="10">
        <v>1956.26</v>
      </c>
      <c r="Q1200" s="10">
        <v>6830.36</v>
      </c>
      <c r="R1200" s="10"/>
      <c r="S1200" s="343"/>
      <c r="T1200" s="344"/>
      <c r="U1200" s="10">
        <v>61</v>
      </c>
      <c r="V1200" s="10">
        <v>40</v>
      </c>
      <c r="W1200" s="10">
        <v>21</v>
      </c>
      <c r="X1200" s="10">
        <v>20</v>
      </c>
      <c r="Y1200" s="10">
        <v>70</v>
      </c>
      <c r="Z1200" s="10"/>
      <c r="AA1200" s="208"/>
      <c r="AB1200" s="10" t="s">
        <v>443</v>
      </c>
      <c r="AC1200" s="10"/>
      <c r="AD1200" s="253">
        <v>8066</v>
      </c>
      <c r="AE1200" s="220">
        <v>39</v>
      </c>
      <c r="AF1200" s="220">
        <v>20</v>
      </c>
      <c r="AG1200" s="220">
        <v>13</v>
      </c>
      <c r="AH1200" s="220">
        <v>12</v>
      </c>
      <c r="AI1200" s="220">
        <v>12</v>
      </c>
      <c r="AJ1200" s="220"/>
      <c r="AK1200" s="343"/>
      <c r="AL1200" s="344"/>
      <c r="AM1200" s="220">
        <v>11293.97</v>
      </c>
      <c r="AN1200" s="220">
        <v>3061.5</v>
      </c>
      <c r="AO1200" s="220">
        <v>1891.08</v>
      </c>
      <c r="AP1200" s="220">
        <v>1378.28</v>
      </c>
      <c r="AQ1200" s="220">
        <v>4529.04</v>
      </c>
      <c r="AR1200" s="220"/>
      <c r="AS1200" s="343"/>
      <c r="AT1200" s="344"/>
      <c r="AU1200" s="220">
        <v>282.34924999999998</v>
      </c>
      <c r="AV1200" s="220">
        <v>78.5</v>
      </c>
      <c r="AW1200" s="220">
        <v>51.110270270000001</v>
      </c>
      <c r="AX1200" s="220">
        <v>35.340512820000001</v>
      </c>
      <c r="AY1200" s="220">
        <v>116.1292308</v>
      </c>
      <c r="AZ1200" s="220"/>
      <c r="BA1200" s="208"/>
    </row>
    <row r="1201" spans="1:53" x14ac:dyDescent="0.25">
      <c r="A1201" s="208"/>
      <c r="B1201" s="10" t="s">
        <v>370</v>
      </c>
      <c r="C1201" s="10"/>
      <c r="D1201" s="253">
        <v>8403</v>
      </c>
      <c r="E1201" s="10">
        <v>65</v>
      </c>
      <c r="F1201" s="10">
        <v>29</v>
      </c>
      <c r="G1201" s="10">
        <v>22</v>
      </c>
      <c r="H1201" s="10">
        <v>12</v>
      </c>
      <c r="I1201" s="10">
        <v>11</v>
      </c>
      <c r="J1201" s="10"/>
      <c r="K1201" s="343"/>
      <c r="L1201" s="344"/>
      <c r="M1201" s="10">
        <v>5007.34</v>
      </c>
      <c r="N1201" s="247">
        <v>2325.66</v>
      </c>
      <c r="O1201" s="10">
        <v>1944.96</v>
      </c>
      <c r="P1201" s="10">
        <v>656.33</v>
      </c>
      <c r="Q1201" s="10">
        <v>2916.87</v>
      </c>
      <c r="R1201" s="10"/>
      <c r="S1201" s="343"/>
      <c r="T1201" s="344"/>
      <c r="U1201" s="10">
        <v>71</v>
      </c>
      <c r="V1201" s="10">
        <v>35</v>
      </c>
      <c r="W1201" s="10">
        <v>30</v>
      </c>
      <c r="X1201" s="10">
        <v>10</v>
      </c>
      <c r="Y1201" s="10">
        <v>46</v>
      </c>
      <c r="Z1201" s="10"/>
      <c r="AA1201" s="208"/>
      <c r="AB1201" s="10" t="s">
        <v>445</v>
      </c>
      <c r="AC1201" s="10"/>
      <c r="AD1201" s="253">
        <v>8067</v>
      </c>
      <c r="AE1201" s="220">
        <v>17</v>
      </c>
      <c r="AF1201" s="220">
        <v>10</v>
      </c>
      <c r="AG1201" s="220">
        <v>8</v>
      </c>
      <c r="AH1201" s="220">
        <v>5</v>
      </c>
      <c r="AI1201" s="220">
        <v>3</v>
      </c>
      <c r="AJ1201" s="220"/>
      <c r="AK1201" s="343"/>
      <c r="AL1201" s="344"/>
      <c r="AM1201" s="220">
        <v>3009.63</v>
      </c>
      <c r="AN1201" s="220">
        <v>4476.91</v>
      </c>
      <c r="AO1201" s="220">
        <v>361.59</v>
      </c>
      <c r="AP1201" s="220">
        <v>691.54</v>
      </c>
      <c r="AQ1201" s="220">
        <v>2667.69</v>
      </c>
      <c r="AR1201" s="220"/>
      <c r="AS1201" s="343"/>
      <c r="AT1201" s="344"/>
      <c r="AU1201" s="220">
        <v>177.03705880000001</v>
      </c>
      <c r="AV1201" s="220">
        <v>279.80687499999999</v>
      </c>
      <c r="AW1201" s="220">
        <v>21.27</v>
      </c>
      <c r="AX1201" s="220">
        <v>43.221249999999998</v>
      </c>
      <c r="AY1201" s="220">
        <v>166.730625</v>
      </c>
      <c r="AZ1201" s="220"/>
      <c r="BA1201" s="208"/>
    </row>
    <row r="1202" spans="1:53" x14ac:dyDescent="0.25">
      <c r="A1202" s="208"/>
      <c r="B1202" s="10" t="s">
        <v>372</v>
      </c>
      <c r="C1202" s="10"/>
      <c r="D1202" s="253">
        <v>8008</v>
      </c>
      <c r="E1202" s="10">
        <v>16</v>
      </c>
      <c r="F1202" s="10">
        <v>6</v>
      </c>
      <c r="G1202" s="10">
        <v>4</v>
      </c>
      <c r="H1202" s="10">
        <v>2</v>
      </c>
      <c r="I1202" s="10">
        <v>5</v>
      </c>
      <c r="J1202" s="10"/>
      <c r="K1202" s="343"/>
      <c r="L1202" s="344"/>
      <c r="M1202" s="10">
        <v>1888.36</v>
      </c>
      <c r="N1202" s="247">
        <v>591.88</v>
      </c>
      <c r="O1202" s="10">
        <v>413.24</v>
      </c>
      <c r="P1202" s="10">
        <v>154.30000000000001</v>
      </c>
      <c r="Q1202" s="10">
        <v>4989.3599999999997</v>
      </c>
      <c r="R1202" s="10"/>
      <c r="S1202" s="343"/>
      <c r="T1202" s="344"/>
      <c r="U1202" s="10">
        <v>105</v>
      </c>
      <c r="V1202" s="10">
        <v>35</v>
      </c>
      <c r="W1202" s="10">
        <v>26</v>
      </c>
      <c r="X1202" s="10">
        <v>10</v>
      </c>
      <c r="Y1202" s="10">
        <v>312</v>
      </c>
      <c r="Z1202" s="10"/>
      <c r="AA1202" s="208"/>
      <c r="AB1202" s="10" t="s">
        <v>448</v>
      </c>
      <c r="AC1202" s="10"/>
      <c r="AD1202" s="253">
        <v>8069</v>
      </c>
      <c r="AE1202" s="220">
        <v>51</v>
      </c>
      <c r="AF1202" s="220">
        <v>35</v>
      </c>
      <c r="AG1202" s="220">
        <v>21</v>
      </c>
      <c r="AH1202" s="220">
        <v>15</v>
      </c>
      <c r="AI1202" s="220">
        <v>14</v>
      </c>
      <c r="AJ1202" s="220"/>
      <c r="AK1202" s="343"/>
      <c r="AL1202" s="344"/>
      <c r="AM1202" s="220">
        <v>10859.08</v>
      </c>
      <c r="AN1202" s="220">
        <v>6278.95</v>
      </c>
      <c r="AO1202" s="220">
        <v>863.34</v>
      </c>
      <c r="AP1202" s="220">
        <v>830.1</v>
      </c>
      <c r="AQ1202" s="220">
        <v>5083.96</v>
      </c>
      <c r="AR1202" s="220"/>
      <c r="AS1202" s="343"/>
      <c r="AT1202" s="344"/>
      <c r="AU1202" s="220">
        <v>208.8284615</v>
      </c>
      <c r="AV1202" s="220">
        <v>118.4707547</v>
      </c>
      <c r="AW1202" s="220">
        <v>17.2668</v>
      </c>
      <c r="AX1202" s="220">
        <v>16.276470589999999</v>
      </c>
      <c r="AY1202" s="220">
        <v>99.685490200000004</v>
      </c>
      <c r="AZ1202" s="220"/>
      <c r="BA1202" s="208"/>
    </row>
    <row r="1203" spans="1:53" x14ac:dyDescent="0.25">
      <c r="A1203" s="208"/>
      <c r="B1203" s="10" t="s">
        <v>373</v>
      </c>
      <c r="C1203" s="10"/>
      <c r="D1203" s="253">
        <v>8215</v>
      </c>
      <c r="E1203" s="10">
        <v>19</v>
      </c>
      <c r="F1203" s="10">
        <v>14</v>
      </c>
      <c r="G1203" s="10">
        <v>2</v>
      </c>
      <c r="H1203" s="10">
        <v>4</v>
      </c>
      <c r="I1203" s="10">
        <v>4</v>
      </c>
      <c r="J1203" s="10"/>
      <c r="K1203" s="343"/>
      <c r="L1203" s="344"/>
      <c r="M1203" s="10">
        <v>3098</v>
      </c>
      <c r="N1203" s="247">
        <v>2407.2600000000002</v>
      </c>
      <c r="O1203" s="10">
        <v>333.44</v>
      </c>
      <c r="P1203" s="10">
        <v>628.04999999999995</v>
      </c>
      <c r="Q1203" s="10">
        <v>1448.57</v>
      </c>
      <c r="R1203" s="10"/>
      <c r="S1203" s="343"/>
      <c r="T1203" s="344"/>
      <c r="U1203" s="10">
        <v>135</v>
      </c>
      <c r="V1203" s="10">
        <v>100</v>
      </c>
      <c r="W1203" s="10">
        <v>14</v>
      </c>
      <c r="X1203" s="10">
        <v>26</v>
      </c>
      <c r="Y1203" s="10">
        <v>60</v>
      </c>
      <c r="Z1203" s="10"/>
      <c r="AA1203" s="208"/>
      <c r="AB1203" s="10" t="s">
        <v>449</v>
      </c>
      <c r="AC1203" s="10"/>
      <c r="AD1203" s="253">
        <v>8070</v>
      </c>
      <c r="AE1203" s="220">
        <v>75</v>
      </c>
      <c r="AF1203" s="220">
        <v>26</v>
      </c>
      <c r="AG1203" s="220">
        <v>11</v>
      </c>
      <c r="AH1203" s="220">
        <v>10</v>
      </c>
      <c r="AI1203" s="220">
        <v>9</v>
      </c>
      <c r="AJ1203" s="220"/>
      <c r="AK1203" s="343"/>
      <c r="AL1203" s="344"/>
      <c r="AM1203" s="220">
        <v>60989.29</v>
      </c>
      <c r="AN1203" s="220">
        <v>1448.14</v>
      </c>
      <c r="AO1203" s="220">
        <v>570.55999999999995</v>
      </c>
      <c r="AP1203" s="220">
        <v>367.78</v>
      </c>
      <c r="AQ1203" s="220">
        <v>1485.41</v>
      </c>
      <c r="AR1203" s="220"/>
      <c r="AS1203" s="343"/>
      <c r="AT1203" s="344"/>
      <c r="AU1203" s="220">
        <v>772.01632910000001</v>
      </c>
      <c r="AV1203" s="220">
        <v>19.054473680000001</v>
      </c>
      <c r="AW1203" s="220">
        <v>7.7102702699999996</v>
      </c>
      <c r="AX1203" s="220">
        <v>4.7763636360000001</v>
      </c>
      <c r="AY1203" s="220">
        <v>19.291038960000002</v>
      </c>
      <c r="AZ1203" s="220"/>
      <c r="BA1203" s="208"/>
    </row>
    <row r="1204" spans="1:53" x14ac:dyDescent="0.25">
      <c r="A1204" s="208"/>
      <c r="B1204" s="10" t="s">
        <v>374</v>
      </c>
      <c r="C1204" s="10"/>
      <c r="D1204" s="253">
        <v>8328</v>
      </c>
      <c r="E1204" s="10">
        <v>127</v>
      </c>
      <c r="F1204" s="10">
        <v>82</v>
      </c>
      <c r="G1204" s="10">
        <v>62</v>
      </c>
      <c r="H1204" s="10">
        <v>45</v>
      </c>
      <c r="I1204" s="10">
        <v>55</v>
      </c>
      <c r="J1204" s="10"/>
      <c r="K1204" s="343"/>
      <c r="L1204" s="344"/>
      <c r="M1204" s="10">
        <v>20165.68</v>
      </c>
      <c r="N1204" s="247">
        <v>12018.74</v>
      </c>
      <c r="O1204" s="10">
        <v>8663.7900000000009</v>
      </c>
      <c r="P1204" s="10">
        <v>4776.3</v>
      </c>
      <c r="Q1204" s="10">
        <v>34568.769999999997</v>
      </c>
      <c r="R1204" s="10"/>
      <c r="S1204" s="343"/>
      <c r="T1204" s="344"/>
      <c r="U1204" s="10">
        <v>136</v>
      </c>
      <c r="V1204" s="10">
        <v>82</v>
      </c>
      <c r="W1204" s="10">
        <v>59</v>
      </c>
      <c r="X1204" s="10">
        <v>32</v>
      </c>
      <c r="Y1204" s="10">
        <v>224</v>
      </c>
      <c r="Z1204" s="10"/>
      <c r="AA1204" s="208"/>
      <c r="AB1204" s="10" t="s">
        <v>453</v>
      </c>
      <c r="AC1204" s="10"/>
      <c r="AD1204" s="253">
        <v>8270</v>
      </c>
      <c r="AE1204" s="220">
        <v>14</v>
      </c>
      <c r="AF1204" s="220">
        <v>7</v>
      </c>
      <c r="AG1204" s="220">
        <v>4</v>
      </c>
      <c r="AH1204" s="220">
        <v>3</v>
      </c>
      <c r="AI1204" s="220">
        <v>3</v>
      </c>
      <c r="AJ1204" s="220"/>
      <c r="AK1204" s="343"/>
      <c r="AL1204" s="344"/>
      <c r="AM1204" s="220">
        <v>1415.24</v>
      </c>
      <c r="AN1204" s="220">
        <v>136.91999999999999</v>
      </c>
      <c r="AO1204" s="220">
        <v>61.95</v>
      </c>
      <c r="AP1204" s="220">
        <v>62.8</v>
      </c>
      <c r="AQ1204" s="220">
        <v>1015.27</v>
      </c>
      <c r="AR1204" s="220"/>
      <c r="AS1204" s="343"/>
      <c r="AT1204" s="344"/>
      <c r="AU1204" s="220">
        <v>101.08857140000001</v>
      </c>
      <c r="AV1204" s="220">
        <v>9.7799999999999994</v>
      </c>
      <c r="AW1204" s="220">
        <v>4.7653846150000003</v>
      </c>
      <c r="AX1204" s="220">
        <v>4.8307692309999997</v>
      </c>
      <c r="AY1204" s="220">
        <v>78.097692309999999</v>
      </c>
      <c r="AZ1204" s="220"/>
      <c r="BA1204" s="208"/>
    </row>
    <row r="1205" spans="1:53" x14ac:dyDescent="0.25">
      <c r="A1205" s="208"/>
      <c r="B1205" s="10" t="s">
        <v>375</v>
      </c>
      <c r="C1205" s="10"/>
      <c r="D1205" s="253">
        <v>7405</v>
      </c>
      <c r="E1205" s="10">
        <v>1</v>
      </c>
      <c r="F1205" s="10"/>
      <c r="G1205" s="10"/>
      <c r="H1205" s="10"/>
      <c r="I1205" s="10"/>
      <c r="J1205" s="10"/>
      <c r="K1205" s="343"/>
      <c r="L1205" s="344"/>
      <c r="M1205" s="10">
        <v>303.57</v>
      </c>
      <c r="N1205" s="247">
        <v>0</v>
      </c>
      <c r="O1205" s="10">
        <v>0</v>
      </c>
      <c r="P1205" s="10">
        <v>0</v>
      </c>
      <c r="Q1205" s="10">
        <v>0</v>
      </c>
      <c r="R1205" s="10"/>
      <c r="S1205" s="343"/>
      <c r="T1205" s="344"/>
      <c r="U1205" s="10">
        <v>304</v>
      </c>
      <c r="V1205" s="10">
        <v>0</v>
      </c>
      <c r="W1205" s="10">
        <v>0</v>
      </c>
      <c r="X1205" s="10">
        <v>0</v>
      </c>
      <c r="Y1205" s="10">
        <v>0</v>
      </c>
      <c r="Z1205" s="10"/>
      <c r="AA1205" s="208"/>
      <c r="AB1205" s="10" t="s">
        <v>456</v>
      </c>
      <c r="AC1205" s="10"/>
      <c r="AD1205" s="253">
        <v>8098</v>
      </c>
      <c r="AE1205" s="220">
        <v>7</v>
      </c>
      <c r="AF1205" s="220">
        <v>7</v>
      </c>
      <c r="AG1205" s="220">
        <v>4</v>
      </c>
      <c r="AH1205" s="220">
        <v>2</v>
      </c>
      <c r="AI1205" s="220">
        <v>1</v>
      </c>
      <c r="AJ1205" s="220"/>
      <c r="AK1205" s="343"/>
      <c r="AL1205" s="344"/>
      <c r="AM1205" s="220">
        <v>285.25</v>
      </c>
      <c r="AN1205" s="220">
        <v>632.25</v>
      </c>
      <c r="AO1205" s="220">
        <v>301.52999999999997</v>
      </c>
      <c r="AP1205" s="220">
        <v>24.54</v>
      </c>
      <c r="AQ1205" s="220">
        <v>207.37</v>
      </c>
      <c r="AR1205" s="220"/>
      <c r="AS1205" s="343"/>
      <c r="AT1205" s="344"/>
      <c r="AU1205" s="220">
        <v>40.75</v>
      </c>
      <c r="AV1205" s="220">
        <v>90.321428569999995</v>
      </c>
      <c r="AW1205" s="220">
        <v>43.075714290000001</v>
      </c>
      <c r="AX1205" s="220">
        <v>3.5057142859999999</v>
      </c>
      <c r="AY1205" s="220">
        <v>34.561666670000001</v>
      </c>
      <c r="AZ1205" s="220"/>
      <c r="BA1205" s="208"/>
    </row>
    <row r="1206" spans="1:53" x14ac:dyDescent="0.25">
      <c r="A1206" s="208"/>
      <c r="B1206" s="10" t="s">
        <v>375</v>
      </c>
      <c r="C1206" s="10"/>
      <c r="D1206" s="253">
        <v>8005</v>
      </c>
      <c r="E1206" s="10">
        <v>1</v>
      </c>
      <c r="F1206" s="10"/>
      <c r="G1206" s="10"/>
      <c r="H1206" s="10"/>
      <c r="I1206" s="10"/>
      <c r="J1206" s="10"/>
      <c r="K1206" s="343"/>
      <c r="L1206" s="344"/>
      <c r="M1206" s="10">
        <v>141.97</v>
      </c>
      <c r="N1206" s="247">
        <v>0</v>
      </c>
      <c r="O1206" s="10">
        <v>0</v>
      </c>
      <c r="P1206" s="10">
        <v>0</v>
      </c>
      <c r="Q1206" s="10">
        <v>0</v>
      </c>
      <c r="R1206" s="10"/>
      <c r="S1206" s="343"/>
      <c r="T1206" s="344"/>
      <c r="U1206" s="10">
        <v>142</v>
      </c>
      <c r="V1206" s="10">
        <v>0</v>
      </c>
      <c r="W1206" s="10">
        <v>0</v>
      </c>
      <c r="X1206" s="10">
        <v>0</v>
      </c>
      <c r="Y1206" s="10">
        <v>0</v>
      </c>
      <c r="Z1206" s="10"/>
      <c r="AA1206" s="208"/>
      <c r="AB1206" s="10" t="s">
        <v>458</v>
      </c>
      <c r="AC1206" s="10"/>
      <c r="AD1206" s="253">
        <v>8021</v>
      </c>
      <c r="AE1206" s="220">
        <v>89</v>
      </c>
      <c r="AF1206" s="220">
        <v>29</v>
      </c>
      <c r="AG1206" s="220">
        <v>6</v>
      </c>
      <c r="AH1206" s="220">
        <v>4</v>
      </c>
      <c r="AI1206" s="220">
        <v>3</v>
      </c>
      <c r="AJ1206" s="220"/>
      <c r="AK1206" s="343"/>
      <c r="AL1206" s="344"/>
      <c r="AM1206" s="220">
        <v>14488.31</v>
      </c>
      <c r="AN1206" s="220">
        <v>1655.34</v>
      </c>
      <c r="AO1206" s="220">
        <v>277.13</v>
      </c>
      <c r="AP1206" s="220">
        <v>221.92</v>
      </c>
      <c r="AQ1206" s="220">
        <v>516.49</v>
      </c>
      <c r="AR1206" s="220"/>
      <c r="AS1206" s="343"/>
      <c r="AT1206" s="344"/>
      <c r="AU1206" s="220">
        <v>162.79</v>
      </c>
      <c r="AV1206" s="220">
        <v>19.24813953</v>
      </c>
      <c r="AW1206" s="220">
        <v>4.9487500000000004</v>
      </c>
      <c r="AX1206" s="220">
        <v>3.4674999999999998</v>
      </c>
      <c r="AY1206" s="220">
        <v>7.485362319</v>
      </c>
      <c r="AZ1206" s="220"/>
      <c r="BA1206" s="208"/>
    </row>
    <row r="1207" spans="1:53" x14ac:dyDescent="0.25">
      <c r="A1207" s="208"/>
      <c r="B1207" s="10" t="s">
        <v>375</v>
      </c>
      <c r="C1207" s="10"/>
      <c r="D1207" s="253">
        <v>8050</v>
      </c>
      <c r="E1207" s="10">
        <v>1086</v>
      </c>
      <c r="F1207" s="10">
        <v>611</v>
      </c>
      <c r="G1207" s="10">
        <v>415</v>
      </c>
      <c r="H1207" s="10">
        <v>309</v>
      </c>
      <c r="I1207" s="10">
        <v>388</v>
      </c>
      <c r="J1207" s="10"/>
      <c r="K1207" s="343"/>
      <c r="L1207" s="344"/>
      <c r="M1207" s="10">
        <v>152118.82999999999</v>
      </c>
      <c r="N1207" s="247">
        <v>88665.33</v>
      </c>
      <c r="O1207" s="10">
        <v>49841.120000000003</v>
      </c>
      <c r="P1207" s="10">
        <v>36431.71</v>
      </c>
      <c r="Q1207" s="10">
        <v>130609.52</v>
      </c>
      <c r="R1207" s="10"/>
      <c r="S1207" s="343"/>
      <c r="T1207" s="344"/>
      <c r="U1207" s="10">
        <v>115</v>
      </c>
      <c r="V1207" s="10">
        <v>68</v>
      </c>
      <c r="W1207" s="10">
        <v>39</v>
      </c>
      <c r="X1207" s="10">
        <v>28</v>
      </c>
      <c r="Y1207" s="10">
        <v>100</v>
      </c>
      <c r="Z1207" s="10"/>
      <c r="AA1207" s="208"/>
      <c r="AB1207" s="10" t="s">
        <v>460</v>
      </c>
      <c r="AC1207" s="10"/>
      <c r="AD1207" s="253">
        <v>8021</v>
      </c>
      <c r="AE1207" s="220">
        <v>5</v>
      </c>
      <c r="AF1207" s="220"/>
      <c r="AG1207" s="220"/>
      <c r="AH1207" s="220"/>
      <c r="AI1207" s="220"/>
      <c r="AJ1207" s="220"/>
      <c r="AK1207" s="343"/>
      <c r="AL1207" s="344"/>
      <c r="AM1207" s="220">
        <v>190.4</v>
      </c>
      <c r="AN1207" s="220">
        <v>0</v>
      </c>
      <c r="AO1207" s="220">
        <v>0</v>
      </c>
      <c r="AP1207" s="220">
        <v>0</v>
      </c>
      <c r="AQ1207" s="220">
        <v>0</v>
      </c>
      <c r="AR1207" s="220"/>
      <c r="AS1207" s="343"/>
      <c r="AT1207" s="344"/>
      <c r="AU1207" s="220">
        <v>38.08</v>
      </c>
      <c r="AV1207" s="220">
        <v>0</v>
      </c>
      <c r="AW1207" s="220">
        <v>0</v>
      </c>
      <c r="AX1207" s="220">
        <v>0</v>
      </c>
      <c r="AY1207" s="220">
        <v>0</v>
      </c>
      <c r="AZ1207" s="220"/>
      <c r="BA1207" s="208"/>
    </row>
    <row r="1208" spans="1:53" x14ac:dyDescent="0.25">
      <c r="A1208" s="208"/>
      <c r="B1208" s="10" t="s">
        <v>377</v>
      </c>
      <c r="C1208" s="10"/>
      <c r="D1208" s="253">
        <v>8079</v>
      </c>
      <c r="E1208" s="10">
        <v>56</v>
      </c>
      <c r="F1208" s="10">
        <v>30</v>
      </c>
      <c r="G1208" s="10">
        <v>12</v>
      </c>
      <c r="H1208" s="10">
        <v>13</v>
      </c>
      <c r="I1208" s="10">
        <v>12</v>
      </c>
      <c r="J1208" s="10"/>
      <c r="K1208" s="343"/>
      <c r="L1208" s="344"/>
      <c r="M1208" s="10">
        <v>9994.89</v>
      </c>
      <c r="N1208" s="247">
        <v>4553.67</v>
      </c>
      <c r="O1208" s="10">
        <v>1900.89</v>
      </c>
      <c r="P1208" s="10">
        <v>1715.25</v>
      </c>
      <c r="Q1208" s="10">
        <v>2999.49</v>
      </c>
      <c r="R1208" s="10"/>
      <c r="S1208" s="343"/>
      <c r="T1208" s="344"/>
      <c r="U1208" s="10">
        <v>164</v>
      </c>
      <c r="V1208" s="10">
        <v>76</v>
      </c>
      <c r="W1208" s="10">
        <v>32</v>
      </c>
      <c r="X1208" s="10">
        <v>30</v>
      </c>
      <c r="Y1208" s="10">
        <v>52</v>
      </c>
      <c r="Z1208" s="10"/>
      <c r="AA1208" s="208"/>
      <c r="AB1208" s="10" t="s">
        <v>461</v>
      </c>
      <c r="AC1208" s="10"/>
      <c r="AD1208" s="253">
        <v>8201</v>
      </c>
      <c r="AE1208" s="220">
        <v>2</v>
      </c>
      <c r="AF1208" s="220">
        <v>1</v>
      </c>
      <c r="AG1208" s="220">
        <v>1</v>
      </c>
      <c r="AH1208" s="220">
        <v>1</v>
      </c>
      <c r="AI1208" s="220">
        <v>2</v>
      </c>
      <c r="AJ1208" s="220"/>
      <c r="AK1208" s="343"/>
      <c r="AL1208" s="344"/>
      <c r="AM1208" s="220">
        <v>52.95</v>
      </c>
      <c r="AN1208" s="220">
        <v>24.59</v>
      </c>
      <c r="AO1208" s="220">
        <v>25.44</v>
      </c>
      <c r="AP1208" s="220">
        <v>18.489999999999998</v>
      </c>
      <c r="AQ1208" s="220">
        <v>656.66</v>
      </c>
      <c r="AR1208" s="220"/>
      <c r="AS1208" s="343"/>
      <c r="AT1208" s="344"/>
      <c r="AU1208" s="220">
        <v>26.475000000000001</v>
      </c>
      <c r="AV1208" s="220">
        <v>12.295</v>
      </c>
      <c r="AW1208" s="220">
        <v>12.72</v>
      </c>
      <c r="AX1208" s="220">
        <v>9.2449999999999992</v>
      </c>
      <c r="AY1208" s="220">
        <v>218.88666670000001</v>
      </c>
      <c r="AZ1208" s="220"/>
      <c r="BA1208" s="208"/>
    </row>
    <row r="1209" spans="1:53" x14ac:dyDescent="0.25">
      <c r="A1209" s="208"/>
      <c r="B1209" s="10" t="s">
        <v>378</v>
      </c>
      <c r="C1209" s="10"/>
      <c r="D1209" s="253">
        <v>8051</v>
      </c>
      <c r="E1209" s="10">
        <v>559</v>
      </c>
      <c r="F1209" s="10">
        <v>380</v>
      </c>
      <c r="G1209" s="10">
        <v>266</v>
      </c>
      <c r="H1209" s="10">
        <v>200</v>
      </c>
      <c r="I1209" s="10">
        <v>227</v>
      </c>
      <c r="J1209" s="10"/>
      <c r="K1209" s="343"/>
      <c r="L1209" s="344"/>
      <c r="M1209" s="10">
        <v>61919.66</v>
      </c>
      <c r="N1209" s="247">
        <v>44074.98</v>
      </c>
      <c r="O1209" s="10">
        <v>24205.64</v>
      </c>
      <c r="P1209" s="10">
        <v>17260.88</v>
      </c>
      <c r="Q1209" s="10">
        <v>66596.12</v>
      </c>
      <c r="R1209" s="10"/>
      <c r="S1209" s="343"/>
      <c r="T1209" s="344"/>
      <c r="U1209" s="10">
        <v>94</v>
      </c>
      <c r="V1209" s="10">
        <v>67</v>
      </c>
      <c r="W1209" s="10">
        <v>37</v>
      </c>
      <c r="X1209" s="10">
        <v>27</v>
      </c>
      <c r="Y1209" s="10">
        <v>100</v>
      </c>
      <c r="Z1209" s="10"/>
      <c r="AA1209" s="208"/>
      <c r="AB1209" s="10" t="s">
        <v>463</v>
      </c>
      <c r="AC1209" s="10"/>
      <c r="AD1209" s="253">
        <v>8071</v>
      </c>
      <c r="AE1209" s="220">
        <v>43</v>
      </c>
      <c r="AF1209" s="220">
        <v>27</v>
      </c>
      <c r="AG1209" s="220">
        <v>19</v>
      </c>
      <c r="AH1209" s="220">
        <v>14</v>
      </c>
      <c r="AI1209" s="220">
        <v>12</v>
      </c>
      <c r="AJ1209" s="220"/>
      <c r="AK1209" s="343"/>
      <c r="AL1209" s="344"/>
      <c r="AM1209" s="220">
        <v>5758.68</v>
      </c>
      <c r="AN1209" s="220">
        <v>2863.08</v>
      </c>
      <c r="AO1209" s="220">
        <v>1387.03</v>
      </c>
      <c r="AP1209" s="220">
        <v>1457.39</v>
      </c>
      <c r="AQ1209" s="220">
        <v>4118.4799999999996</v>
      </c>
      <c r="AR1209" s="220"/>
      <c r="AS1209" s="343"/>
      <c r="AT1209" s="344"/>
      <c r="AU1209" s="220">
        <v>122.5251064</v>
      </c>
      <c r="AV1209" s="220">
        <v>60.916595739999998</v>
      </c>
      <c r="AW1209" s="220">
        <v>31.523409090000001</v>
      </c>
      <c r="AX1209" s="220">
        <v>32.386444439999998</v>
      </c>
      <c r="AY1209" s="220">
        <v>89.532173909999997</v>
      </c>
      <c r="AZ1209" s="220"/>
      <c r="BA1209" s="208"/>
    </row>
    <row r="1210" spans="1:53" x14ac:dyDescent="0.25">
      <c r="A1210" s="208"/>
      <c r="B1210" s="10" t="s">
        <v>378</v>
      </c>
      <c r="C1210" s="10"/>
      <c r="D1210" s="253">
        <v>8056</v>
      </c>
      <c r="E1210" s="10">
        <v>5</v>
      </c>
      <c r="F1210" s="10">
        <v>4</v>
      </c>
      <c r="G1210" s="10">
        <v>4</v>
      </c>
      <c r="H1210" s="10">
        <v>5</v>
      </c>
      <c r="I1210" s="10">
        <v>5</v>
      </c>
      <c r="J1210" s="10"/>
      <c r="K1210" s="343"/>
      <c r="L1210" s="344"/>
      <c r="M1210" s="10">
        <v>306.57</v>
      </c>
      <c r="N1210" s="247">
        <v>376.69</v>
      </c>
      <c r="O1210" s="10">
        <v>315.67</v>
      </c>
      <c r="P1210" s="10">
        <v>423.61</v>
      </c>
      <c r="Q1210" s="10">
        <v>1192.31</v>
      </c>
      <c r="R1210" s="10"/>
      <c r="S1210" s="343"/>
      <c r="T1210" s="344"/>
      <c r="U1210" s="10">
        <v>51</v>
      </c>
      <c r="V1210" s="10">
        <v>75</v>
      </c>
      <c r="W1210" s="10">
        <v>63</v>
      </c>
      <c r="X1210" s="10">
        <v>85</v>
      </c>
      <c r="Y1210" s="10">
        <v>238</v>
      </c>
      <c r="Z1210" s="10"/>
      <c r="AA1210" s="208"/>
      <c r="AB1210" s="10" t="s">
        <v>467</v>
      </c>
      <c r="AC1210" s="10"/>
      <c r="AD1210" s="253">
        <v>8232</v>
      </c>
      <c r="AE1210" s="220">
        <v>257</v>
      </c>
      <c r="AF1210" s="220">
        <v>154</v>
      </c>
      <c r="AG1210" s="220">
        <v>105</v>
      </c>
      <c r="AH1210" s="220">
        <v>65</v>
      </c>
      <c r="AI1210" s="220">
        <v>56</v>
      </c>
      <c r="AJ1210" s="220"/>
      <c r="AK1210" s="343"/>
      <c r="AL1210" s="344"/>
      <c r="AM1210" s="220">
        <v>74095.899999999994</v>
      </c>
      <c r="AN1210" s="220">
        <v>24953.81</v>
      </c>
      <c r="AO1210" s="220">
        <v>10909.77</v>
      </c>
      <c r="AP1210" s="220">
        <v>7494.72</v>
      </c>
      <c r="AQ1210" s="220">
        <v>24500.29</v>
      </c>
      <c r="AR1210" s="220"/>
      <c r="AS1210" s="343"/>
      <c r="AT1210" s="344"/>
      <c r="AU1210" s="220">
        <v>279.60716980000001</v>
      </c>
      <c r="AV1210" s="220">
        <v>99.417569720000003</v>
      </c>
      <c r="AW1210" s="220">
        <v>43.121620550000003</v>
      </c>
      <c r="AX1210" s="220">
        <v>29.623399209999999</v>
      </c>
      <c r="AY1210" s="220">
        <v>96.839090909999996</v>
      </c>
      <c r="AZ1210" s="220"/>
      <c r="BA1210" s="208"/>
    </row>
    <row r="1211" spans="1:53" x14ac:dyDescent="0.25">
      <c r="A1211" s="208"/>
      <c r="B1211" s="10" t="s">
        <v>381</v>
      </c>
      <c r="C1211" s="10"/>
      <c r="D1211" s="253">
        <v>8402</v>
      </c>
      <c r="E1211" s="10">
        <v>294</v>
      </c>
      <c r="F1211" s="10">
        <v>172</v>
      </c>
      <c r="G1211" s="10">
        <v>121</v>
      </c>
      <c r="H1211" s="10">
        <v>88</v>
      </c>
      <c r="I1211" s="10">
        <v>95</v>
      </c>
      <c r="J1211" s="10"/>
      <c r="K1211" s="343"/>
      <c r="L1211" s="344"/>
      <c r="M1211" s="10">
        <v>22194.23</v>
      </c>
      <c r="N1211" s="247">
        <v>14121.08</v>
      </c>
      <c r="O1211" s="10">
        <v>8276.0300000000007</v>
      </c>
      <c r="P1211" s="10">
        <v>5042.68</v>
      </c>
      <c r="Q1211" s="10">
        <v>15844.85</v>
      </c>
      <c r="R1211" s="10"/>
      <c r="S1211" s="343"/>
      <c r="T1211" s="344"/>
      <c r="U1211" s="10">
        <v>67</v>
      </c>
      <c r="V1211" s="10">
        <v>45</v>
      </c>
      <c r="W1211" s="10">
        <v>26</v>
      </c>
      <c r="X1211" s="10">
        <v>16</v>
      </c>
      <c r="Y1211" s="10">
        <v>50</v>
      </c>
      <c r="Z1211" s="10"/>
      <c r="AA1211" s="208"/>
      <c r="AB1211" s="10" t="s">
        <v>469</v>
      </c>
      <c r="AC1211" s="10"/>
      <c r="AD1211" s="253">
        <v>8205</v>
      </c>
      <c r="AE1211" s="220"/>
      <c r="AF1211" s="220"/>
      <c r="AG1211" s="220"/>
      <c r="AH1211" s="220">
        <v>1</v>
      </c>
      <c r="AI1211" s="220"/>
      <c r="AJ1211" s="220"/>
      <c r="AK1211" s="343"/>
      <c r="AL1211" s="344"/>
      <c r="AM1211" s="220">
        <v>0</v>
      </c>
      <c r="AN1211" s="220">
        <v>0</v>
      </c>
      <c r="AO1211" s="220">
        <v>0</v>
      </c>
      <c r="AP1211" s="220">
        <v>80</v>
      </c>
      <c r="AQ1211" s="220"/>
      <c r="AR1211" s="220"/>
      <c r="AS1211" s="343"/>
      <c r="AT1211" s="344"/>
      <c r="AU1211" s="220">
        <v>0</v>
      </c>
      <c r="AV1211" s="220">
        <v>0</v>
      </c>
      <c r="AW1211" s="220">
        <v>0</v>
      </c>
      <c r="AX1211" s="220">
        <v>80</v>
      </c>
      <c r="AY1211" s="220"/>
      <c r="AZ1211" s="220"/>
      <c r="BA1211" s="208"/>
    </row>
    <row r="1212" spans="1:53" x14ac:dyDescent="0.25">
      <c r="A1212" s="208"/>
      <c r="B1212" s="10" t="s">
        <v>383</v>
      </c>
      <c r="C1212" s="10"/>
      <c r="D1212" s="253">
        <v>8302</v>
      </c>
      <c r="E1212" s="10">
        <v>1</v>
      </c>
      <c r="F1212" s="10">
        <v>1</v>
      </c>
      <c r="G1212" s="10"/>
      <c r="H1212" s="10"/>
      <c r="I1212" s="10"/>
      <c r="J1212" s="10"/>
      <c r="K1212" s="343"/>
      <c r="L1212" s="344"/>
      <c r="M1212" s="10">
        <v>98.74</v>
      </c>
      <c r="N1212" s="247">
        <v>89.68</v>
      </c>
      <c r="O1212" s="10">
        <v>0</v>
      </c>
      <c r="P1212" s="10">
        <v>0</v>
      </c>
      <c r="Q1212" s="10">
        <v>0</v>
      </c>
      <c r="R1212" s="10"/>
      <c r="S1212" s="343"/>
      <c r="T1212" s="344"/>
      <c r="U1212" s="10">
        <v>99</v>
      </c>
      <c r="V1212" s="10">
        <v>90</v>
      </c>
      <c r="W1212" s="10">
        <v>0</v>
      </c>
      <c r="X1212" s="10">
        <v>0</v>
      </c>
      <c r="Y1212" s="10">
        <v>0</v>
      </c>
      <c r="Z1212" s="10"/>
      <c r="AA1212" s="208"/>
      <c r="AB1212" s="10" t="s">
        <v>469</v>
      </c>
      <c r="AC1212" s="10"/>
      <c r="AD1212" s="253">
        <v>8230</v>
      </c>
      <c r="AE1212" s="220">
        <v>1</v>
      </c>
      <c r="AF1212" s="220">
        <v>1</v>
      </c>
      <c r="AG1212" s="220"/>
      <c r="AH1212" s="220"/>
      <c r="AI1212" s="220"/>
      <c r="AJ1212" s="220"/>
      <c r="AK1212" s="343"/>
      <c r="AL1212" s="344"/>
      <c r="AM1212" s="220">
        <v>29.11</v>
      </c>
      <c r="AN1212" s="220">
        <v>35.840000000000003</v>
      </c>
      <c r="AO1212" s="220">
        <v>0</v>
      </c>
      <c r="AP1212" s="220">
        <v>0</v>
      </c>
      <c r="AQ1212" s="220">
        <v>0</v>
      </c>
      <c r="AR1212" s="220"/>
      <c r="AS1212" s="343"/>
      <c r="AT1212" s="344"/>
      <c r="AU1212" s="220">
        <v>29.11</v>
      </c>
      <c r="AV1212" s="220">
        <v>35.840000000000003</v>
      </c>
      <c r="AW1212" s="220">
        <v>0</v>
      </c>
      <c r="AX1212" s="220">
        <v>0</v>
      </c>
      <c r="AY1212" s="220">
        <v>0</v>
      </c>
      <c r="AZ1212" s="220"/>
      <c r="BA1212" s="208"/>
    </row>
    <row r="1213" spans="1:53" x14ac:dyDescent="0.25">
      <c r="A1213" s="208"/>
      <c r="B1213" s="10" t="s">
        <v>384</v>
      </c>
      <c r="C1213" s="10"/>
      <c r="D1213" s="253">
        <v>8053</v>
      </c>
      <c r="E1213" s="10">
        <v>305</v>
      </c>
      <c r="F1213" s="10">
        <v>184</v>
      </c>
      <c r="G1213" s="10">
        <v>127</v>
      </c>
      <c r="H1213" s="10">
        <v>88</v>
      </c>
      <c r="I1213" s="10">
        <v>99</v>
      </c>
      <c r="J1213" s="10"/>
      <c r="K1213" s="343"/>
      <c r="L1213" s="344"/>
      <c r="M1213" s="10">
        <v>46221.21</v>
      </c>
      <c r="N1213" s="247">
        <v>26283.71</v>
      </c>
      <c r="O1213" s="10">
        <v>16280.6</v>
      </c>
      <c r="P1213" s="10">
        <v>10192.24</v>
      </c>
      <c r="Q1213" s="10">
        <v>37521.61</v>
      </c>
      <c r="R1213" s="10"/>
      <c r="S1213" s="343"/>
      <c r="T1213" s="344"/>
      <c r="U1213" s="10">
        <v>132</v>
      </c>
      <c r="V1213" s="10">
        <v>76</v>
      </c>
      <c r="W1213" s="10">
        <v>48</v>
      </c>
      <c r="X1213" s="10">
        <v>30</v>
      </c>
      <c r="Y1213" s="10">
        <v>109</v>
      </c>
      <c r="Z1213" s="10"/>
      <c r="AA1213" s="208"/>
      <c r="AB1213" s="10" t="s">
        <v>469</v>
      </c>
      <c r="AC1213" s="10"/>
      <c r="AD1213" s="253">
        <v>8240</v>
      </c>
      <c r="AE1213" s="220">
        <v>21</v>
      </c>
      <c r="AF1213" s="220">
        <v>5</v>
      </c>
      <c r="AG1213" s="220">
        <v>2</v>
      </c>
      <c r="AH1213" s="220"/>
      <c r="AI1213" s="220">
        <v>1</v>
      </c>
      <c r="AJ1213" s="220"/>
      <c r="AK1213" s="343"/>
      <c r="AL1213" s="344"/>
      <c r="AM1213" s="220">
        <v>26472.99</v>
      </c>
      <c r="AN1213" s="220">
        <v>1490.02</v>
      </c>
      <c r="AO1213" s="220">
        <v>51.09</v>
      </c>
      <c r="AP1213" s="220">
        <v>0</v>
      </c>
      <c r="AQ1213" s="220">
        <v>1410.84</v>
      </c>
      <c r="AR1213" s="220"/>
      <c r="AS1213" s="343"/>
      <c r="AT1213" s="344"/>
      <c r="AU1213" s="220">
        <v>1260.618571</v>
      </c>
      <c r="AV1213" s="220">
        <v>82.778888890000005</v>
      </c>
      <c r="AW1213" s="220">
        <v>3.1931250000000002</v>
      </c>
      <c r="AX1213" s="220">
        <v>0</v>
      </c>
      <c r="AY1213" s="220">
        <v>74.254736840000007</v>
      </c>
      <c r="AZ1213" s="220"/>
      <c r="BA1213" s="208"/>
    </row>
    <row r="1214" spans="1:53" x14ac:dyDescent="0.25">
      <c r="A1214" s="208"/>
      <c r="B1214" s="10" t="s">
        <v>384</v>
      </c>
      <c r="C1214" s="10"/>
      <c r="D1214" s="253">
        <v>8055</v>
      </c>
      <c r="E1214" s="10">
        <v>1</v>
      </c>
      <c r="F1214" s="10"/>
      <c r="G1214" s="10"/>
      <c r="H1214" s="10"/>
      <c r="I1214" s="10"/>
      <c r="J1214" s="10"/>
      <c r="K1214" s="343"/>
      <c r="L1214" s="344"/>
      <c r="M1214" s="10">
        <v>0.43</v>
      </c>
      <c r="N1214" s="247">
        <v>0</v>
      </c>
      <c r="O1214" s="10">
        <v>0</v>
      </c>
      <c r="P1214" s="10"/>
      <c r="Q1214" s="10"/>
      <c r="R1214" s="10"/>
      <c r="S1214" s="343"/>
      <c r="T1214" s="344"/>
      <c r="U1214" s="10">
        <v>0</v>
      </c>
      <c r="V1214" s="10">
        <v>0</v>
      </c>
      <c r="W1214" s="10">
        <v>0</v>
      </c>
      <c r="X1214" s="10"/>
      <c r="Y1214" s="10"/>
      <c r="Z1214" s="10"/>
      <c r="AA1214" s="208"/>
      <c r="AB1214" s="10" t="s">
        <v>471</v>
      </c>
      <c r="AC1214" s="10"/>
      <c r="AD1214" s="253">
        <v>8348</v>
      </c>
      <c r="AE1214" s="220">
        <v>3</v>
      </c>
      <c r="AF1214" s="220">
        <v>1</v>
      </c>
      <c r="AG1214" s="220"/>
      <c r="AH1214" s="220"/>
      <c r="AI1214" s="220"/>
      <c r="AJ1214" s="220"/>
      <c r="AK1214" s="343"/>
      <c r="AL1214" s="344"/>
      <c r="AM1214" s="220">
        <v>670.63</v>
      </c>
      <c r="AN1214" s="220">
        <v>253.43</v>
      </c>
      <c r="AO1214" s="220">
        <v>0</v>
      </c>
      <c r="AP1214" s="220">
        <v>0</v>
      </c>
      <c r="AQ1214" s="220">
        <v>0</v>
      </c>
      <c r="AR1214" s="220"/>
      <c r="AS1214" s="343"/>
      <c r="AT1214" s="344"/>
      <c r="AU1214" s="220">
        <v>223.5433333</v>
      </c>
      <c r="AV1214" s="220">
        <v>253.43</v>
      </c>
      <c r="AW1214" s="220">
        <v>0</v>
      </c>
      <c r="AX1214" s="220">
        <v>0</v>
      </c>
      <c r="AY1214" s="220">
        <v>0</v>
      </c>
      <c r="AZ1214" s="220"/>
      <c r="BA1214" s="208"/>
    </row>
    <row r="1215" spans="1:53" x14ac:dyDescent="0.25">
      <c r="A1215" s="208"/>
      <c r="B1215" s="10" t="s">
        <v>386</v>
      </c>
      <c r="C1215" s="10"/>
      <c r="D1215" s="253">
        <v>8223</v>
      </c>
      <c r="E1215" s="10">
        <v>199</v>
      </c>
      <c r="F1215" s="10">
        <v>117</v>
      </c>
      <c r="G1215" s="10">
        <v>74</v>
      </c>
      <c r="H1215" s="10">
        <v>53</v>
      </c>
      <c r="I1215" s="10">
        <v>58</v>
      </c>
      <c r="J1215" s="10"/>
      <c r="K1215" s="343"/>
      <c r="L1215" s="344"/>
      <c r="M1215" s="10">
        <v>22406.17</v>
      </c>
      <c r="N1215" s="247">
        <v>15161.56</v>
      </c>
      <c r="O1215" s="10">
        <v>8551.82</v>
      </c>
      <c r="P1215" s="10">
        <v>4279.93</v>
      </c>
      <c r="Q1215" s="10">
        <v>12543.25</v>
      </c>
      <c r="R1215" s="10"/>
      <c r="S1215" s="343"/>
      <c r="T1215" s="344"/>
      <c r="U1215" s="10">
        <v>99</v>
      </c>
      <c r="V1215" s="10">
        <v>69</v>
      </c>
      <c r="W1215" s="10">
        <v>39</v>
      </c>
      <c r="X1215" s="10">
        <v>20</v>
      </c>
      <c r="Y1215" s="10">
        <v>56</v>
      </c>
      <c r="Z1215" s="10"/>
      <c r="AA1215" s="208"/>
      <c r="AB1215" s="10" t="s">
        <v>473</v>
      </c>
      <c r="AC1215" s="10"/>
      <c r="AD1215" s="253">
        <v>8349</v>
      </c>
      <c r="AE1215" s="220">
        <v>7</v>
      </c>
      <c r="AF1215" s="220">
        <v>4</v>
      </c>
      <c r="AG1215" s="220">
        <v>4</v>
      </c>
      <c r="AH1215" s="220">
        <v>4</v>
      </c>
      <c r="AI1215" s="220"/>
      <c r="AJ1215" s="220"/>
      <c r="AK1215" s="343"/>
      <c r="AL1215" s="344"/>
      <c r="AM1215" s="220">
        <v>188.56</v>
      </c>
      <c r="AN1215" s="220">
        <v>1761.17</v>
      </c>
      <c r="AO1215" s="220">
        <v>48.15</v>
      </c>
      <c r="AP1215" s="220">
        <v>113.23</v>
      </c>
      <c r="AQ1215" s="220">
        <v>0</v>
      </c>
      <c r="AR1215" s="220"/>
      <c r="AS1215" s="343"/>
      <c r="AT1215" s="344"/>
      <c r="AU1215" s="220">
        <v>26.937142860000002</v>
      </c>
      <c r="AV1215" s="220">
        <v>293.52833329999999</v>
      </c>
      <c r="AW1215" s="220">
        <v>8.0250000000000004</v>
      </c>
      <c r="AX1215" s="220">
        <v>16.175714289999998</v>
      </c>
      <c r="AY1215" s="220">
        <v>0</v>
      </c>
      <c r="AZ1215" s="220"/>
      <c r="BA1215" s="208"/>
    </row>
    <row r="1216" spans="1:53" x14ac:dyDescent="0.25">
      <c r="A1216" s="208"/>
      <c r="B1216" s="10" t="s">
        <v>388</v>
      </c>
      <c r="C1216" s="10"/>
      <c r="D1216" s="253">
        <v>8224</v>
      </c>
      <c r="E1216" s="10">
        <v>1</v>
      </c>
      <c r="F1216" s="10">
        <v>1</v>
      </c>
      <c r="G1216" s="10"/>
      <c r="H1216" s="10"/>
      <c r="I1216" s="10"/>
      <c r="J1216" s="10"/>
      <c r="K1216" s="343"/>
      <c r="L1216" s="344"/>
      <c r="M1216" s="10">
        <v>130.08000000000001</v>
      </c>
      <c r="N1216" s="247">
        <v>77.459999999999994</v>
      </c>
      <c r="O1216" s="10">
        <v>0</v>
      </c>
      <c r="P1216" s="10">
        <v>0</v>
      </c>
      <c r="Q1216" s="10">
        <v>0</v>
      </c>
      <c r="R1216" s="10"/>
      <c r="S1216" s="343"/>
      <c r="T1216" s="344"/>
      <c r="U1216" s="10">
        <v>130</v>
      </c>
      <c r="V1216" s="10">
        <v>77</v>
      </c>
      <c r="W1216" s="10">
        <v>0</v>
      </c>
      <c r="X1216" s="10">
        <v>0</v>
      </c>
      <c r="Y1216" s="10">
        <v>0</v>
      </c>
      <c r="Z1216" s="10"/>
      <c r="AA1216" s="208"/>
      <c r="AB1216" s="10" t="s">
        <v>474</v>
      </c>
      <c r="AC1216" s="10"/>
      <c r="AD1216" s="253">
        <v>8241</v>
      </c>
      <c r="AE1216" s="220">
        <v>29</v>
      </c>
      <c r="AF1216" s="220">
        <v>20</v>
      </c>
      <c r="AG1216" s="220">
        <v>18</v>
      </c>
      <c r="AH1216" s="220">
        <v>3</v>
      </c>
      <c r="AI1216" s="220">
        <v>11</v>
      </c>
      <c r="AJ1216" s="220"/>
      <c r="AK1216" s="343"/>
      <c r="AL1216" s="344"/>
      <c r="AM1216" s="220">
        <v>3442.22</v>
      </c>
      <c r="AN1216" s="220">
        <v>2781.35</v>
      </c>
      <c r="AO1216" s="220">
        <v>2572.75</v>
      </c>
      <c r="AP1216" s="220">
        <v>57.77</v>
      </c>
      <c r="AQ1216" s="220">
        <v>2268.64</v>
      </c>
      <c r="AR1216" s="220"/>
      <c r="AS1216" s="343"/>
      <c r="AT1216" s="344"/>
      <c r="AU1216" s="220">
        <v>118.6972414</v>
      </c>
      <c r="AV1216" s="220">
        <v>103.012963</v>
      </c>
      <c r="AW1216" s="220">
        <v>91.883928569999995</v>
      </c>
      <c r="AX1216" s="220">
        <v>2.063214286</v>
      </c>
      <c r="AY1216" s="220">
        <v>78.228965520000003</v>
      </c>
      <c r="AZ1216" s="220"/>
      <c r="BA1216" s="208"/>
    </row>
    <row r="1217" spans="1:53" x14ac:dyDescent="0.25">
      <c r="A1217" s="208"/>
      <c r="B1217" s="10" t="s">
        <v>391</v>
      </c>
      <c r="C1217" s="10"/>
      <c r="D1217" s="253">
        <v>8329</v>
      </c>
      <c r="E1217" s="10">
        <v>8</v>
      </c>
      <c r="F1217" s="10">
        <v>7</v>
      </c>
      <c r="G1217" s="10">
        <v>5</v>
      </c>
      <c r="H1217" s="10">
        <v>4</v>
      </c>
      <c r="I1217" s="10">
        <v>2</v>
      </c>
      <c r="J1217" s="10"/>
      <c r="K1217" s="343"/>
      <c r="L1217" s="344"/>
      <c r="M1217" s="10">
        <v>984.71</v>
      </c>
      <c r="N1217" s="247">
        <v>816.5</v>
      </c>
      <c r="O1217" s="10">
        <v>505.35</v>
      </c>
      <c r="P1217" s="10">
        <v>345.03</v>
      </c>
      <c r="Q1217" s="10">
        <v>361.17</v>
      </c>
      <c r="R1217" s="10"/>
      <c r="S1217" s="343"/>
      <c r="T1217" s="344"/>
      <c r="U1217" s="10">
        <v>109</v>
      </c>
      <c r="V1217" s="10">
        <v>91</v>
      </c>
      <c r="W1217" s="10">
        <v>56</v>
      </c>
      <c r="X1217" s="10">
        <v>43</v>
      </c>
      <c r="Y1217" s="10">
        <v>45</v>
      </c>
      <c r="Z1217" s="10"/>
      <c r="AA1217" s="208"/>
      <c r="AB1217" s="10" t="s">
        <v>475</v>
      </c>
      <c r="AC1217" s="10"/>
      <c r="AD1217" s="253">
        <v>8072</v>
      </c>
      <c r="AE1217" s="220">
        <v>1</v>
      </c>
      <c r="AF1217" s="220">
        <v>1</v>
      </c>
      <c r="AG1217" s="220">
        <v>1</v>
      </c>
      <c r="AH1217" s="220">
        <v>1</v>
      </c>
      <c r="AI1217" s="220">
        <v>1</v>
      </c>
      <c r="AJ1217" s="220"/>
      <c r="AK1217" s="343"/>
      <c r="AL1217" s="344"/>
      <c r="AM1217" s="220">
        <v>7.74</v>
      </c>
      <c r="AN1217" s="220">
        <v>10.39</v>
      </c>
      <c r="AO1217" s="220">
        <v>10.39</v>
      </c>
      <c r="AP1217" s="220">
        <v>11.76</v>
      </c>
      <c r="AQ1217" s="220">
        <v>63.23</v>
      </c>
      <c r="AR1217" s="220"/>
      <c r="AS1217" s="343"/>
      <c r="AT1217" s="344"/>
      <c r="AU1217" s="220">
        <v>7.74</v>
      </c>
      <c r="AV1217" s="220">
        <v>10.39</v>
      </c>
      <c r="AW1217" s="220">
        <v>10.39</v>
      </c>
      <c r="AX1217" s="220">
        <v>11.76</v>
      </c>
      <c r="AY1217" s="220">
        <v>63.23</v>
      </c>
      <c r="AZ1217" s="220"/>
      <c r="BA1217" s="208"/>
    </row>
    <row r="1218" spans="1:53" x14ac:dyDescent="0.25">
      <c r="A1218" s="208"/>
      <c r="B1218" s="10" t="s">
        <v>393</v>
      </c>
      <c r="C1218" s="10"/>
      <c r="D1218" s="253">
        <v>8092</v>
      </c>
      <c r="E1218" s="10">
        <v>27</v>
      </c>
      <c r="F1218" s="10">
        <v>15</v>
      </c>
      <c r="G1218" s="10">
        <v>15</v>
      </c>
      <c r="H1218" s="10">
        <v>9</v>
      </c>
      <c r="I1218" s="10">
        <v>8</v>
      </c>
      <c r="J1218" s="10"/>
      <c r="K1218" s="343"/>
      <c r="L1218" s="344"/>
      <c r="M1218" s="10">
        <v>4421.72</v>
      </c>
      <c r="N1218" s="247">
        <v>3720.52</v>
      </c>
      <c r="O1218" s="10">
        <v>3669.97</v>
      </c>
      <c r="P1218" s="10">
        <v>1428.31</v>
      </c>
      <c r="Q1218" s="10">
        <v>3803.72</v>
      </c>
      <c r="R1218" s="10"/>
      <c r="S1218" s="343"/>
      <c r="T1218" s="344"/>
      <c r="U1218" s="10">
        <v>134</v>
      </c>
      <c r="V1218" s="10">
        <v>113</v>
      </c>
      <c r="W1218" s="10">
        <v>115</v>
      </c>
      <c r="X1218" s="10">
        <v>48</v>
      </c>
      <c r="Y1218" s="10">
        <v>127</v>
      </c>
      <c r="Z1218" s="10"/>
      <c r="AA1218" s="208"/>
      <c r="AB1218" s="10" t="s">
        <v>650</v>
      </c>
      <c r="AC1218" s="10"/>
      <c r="AD1218" s="253">
        <v>8072</v>
      </c>
      <c r="AE1218" s="220">
        <v>25</v>
      </c>
      <c r="AF1218" s="220">
        <v>11</v>
      </c>
      <c r="AG1218" s="220">
        <v>8</v>
      </c>
      <c r="AH1218" s="220">
        <v>8</v>
      </c>
      <c r="AI1218" s="220">
        <v>6</v>
      </c>
      <c r="AJ1218" s="220"/>
      <c r="AK1218" s="343"/>
      <c r="AL1218" s="344"/>
      <c r="AM1218" s="220">
        <v>11541.97</v>
      </c>
      <c r="AN1218" s="220">
        <v>1698.32</v>
      </c>
      <c r="AO1218" s="220">
        <v>1074.55</v>
      </c>
      <c r="AP1218" s="220">
        <v>1627.44</v>
      </c>
      <c r="AQ1218" s="220">
        <v>1334.82</v>
      </c>
      <c r="AR1218" s="220"/>
      <c r="AS1218" s="343"/>
      <c r="AT1218" s="344"/>
      <c r="AU1218" s="220">
        <v>443.92192310000001</v>
      </c>
      <c r="AV1218" s="220">
        <v>65.319999999999993</v>
      </c>
      <c r="AW1218" s="220">
        <v>41.328846149999997</v>
      </c>
      <c r="AX1218" s="220">
        <v>60.275555560000001</v>
      </c>
      <c r="AY1218" s="220">
        <v>49.437777779999998</v>
      </c>
      <c r="AZ1218" s="220"/>
      <c r="BA1218" s="208"/>
    </row>
    <row r="1219" spans="1:53" x14ac:dyDescent="0.25">
      <c r="A1219" s="208"/>
      <c r="B1219" s="10" t="s">
        <v>394</v>
      </c>
      <c r="C1219" s="10"/>
      <c r="D1219" s="253">
        <v>8330</v>
      </c>
      <c r="E1219" s="10">
        <v>1628</v>
      </c>
      <c r="F1219" s="10">
        <v>1069</v>
      </c>
      <c r="G1219" s="10">
        <v>806</v>
      </c>
      <c r="H1219" s="10">
        <v>610</v>
      </c>
      <c r="I1219" s="10">
        <v>733</v>
      </c>
      <c r="J1219" s="10"/>
      <c r="K1219" s="343"/>
      <c r="L1219" s="344"/>
      <c r="M1219" s="10">
        <v>249005.21</v>
      </c>
      <c r="N1219" s="247">
        <v>155930.17000000001</v>
      </c>
      <c r="O1219" s="10">
        <v>121279.78</v>
      </c>
      <c r="P1219" s="10">
        <v>68659.94</v>
      </c>
      <c r="Q1219" s="10">
        <v>258677.33</v>
      </c>
      <c r="R1219" s="10"/>
      <c r="S1219" s="343"/>
      <c r="T1219" s="344"/>
      <c r="U1219" s="10">
        <v>128</v>
      </c>
      <c r="V1219" s="10">
        <v>82</v>
      </c>
      <c r="W1219" s="10">
        <v>66</v>
      </c>
      <c r="X1219" s="10">
        <v>37</v>
      </c>
      <c r="Y1219" s="10">
        <v>135</v>
      </c>
      <c r="Z1219" s="10"/>
      <c r="AA1219" s="208"/>
      <c r="AB1219" s="10" t="s">
        <v>480</v>
      </c>
      <c r="AC1219" s="10"/>
      <c r="AD1219" s="253">
        <v>8350</v>
      </c>
      <c r="AE1219" s="220">
        <v>30</v>
      </c>
      <c r="AF1219" s="220">
        <v>11</v>
      </c>
      <c r="AG1219" s="220">
        <v>5</v>
      </c>
      <c r="AH1219" s="220">
        <v>2</v>
      </c>
      <c r="AI1219" s="220">
        <v>3</v>
      </c>
      <c r="AJ1219" s="220"/>
      <c r="AK1219" s="343"/>
      <c r="AL1219" s="344"/>
      <c r="AM1219" s="220">
        <v>20241.939999999999</v>
      </c>
      <c r="AN1219" s="220">
        <v>666.36</v>
      </c>
      <c r="AO1219" s="220">
        <v>153.96</v>
      </c>
      <c r="AP1219" s="220">
        <v>259.95</v>
      </c>
      <c r="AQ1219" s="220">
        <v>974.13</v>
      </c>
      <c r="AR1219" s="220"/>
      <c r="AS1219" s="343"/>
      <c r="AT1219" s="344"/>
      <c r="AU1219" s="220">
        <v>674.73133329999996</v>
      </c>
      <c r="AV1219" s="220">
        <v>22.212</v>
      </c>
      <c r="AW1219" s="220">
        <v>8.1031578950000007</v>
      </c>
      <c r="AX1219" s="220">
        <v>12.9975</v>
      </c>
      <c r="AY1219" s="220">
        <v>33.590689660000002</v>
      </c>
      <c r="AZ1219" s="220"/>
      <c r="BA1219" s="208"/>
    </row>
    <row r="1220" spans="1:53" x14ac:dyDescent="0.25">
      <c r="A1220" s="208"/>
      <c r="B1220" s="10" t="s">
        <v>395</v>
      </c>
      <c r="C1220" s="10"/>
      <c r="D1220" s="253">
        <v>8210</v>
      </c>
      <c r="E1220" s="10">
        <v>104</v>
      </c>
      <c r="F1220" s="10">
        <v>59</v>
      </c>
      <c r="G1220" s="10">
        <v>42</v>
      </c>
      <c r="H1220" s="10">
        <v>31</v>
      </c>
      <c r="I1220" s="10">
        <v>47</v>
      </c>
      <c r="J1220" s="10"/>
      <c r="K1220" s="343"/>
      <c r="L1220" s="344"/>
      <c r="M1220" s="10">
        <v>10808.12</v>
      </c>
      <c r="N1220" s="247">
        <v>6536.93</v>
      </c>
      <c r="O1220" s="10">
        <v>4196.0200000000004</v>
      </c>
      <c r="P1220" s="10">
        <v>3349.66</v>
      </c>
      <c r="Q1220" s="10">
        <v>11547.75</v>
      </c>
      <c r="R1220" s="10"/>
      <c r="S1220" s="343"/>
      <c r="T1220" s="344"/>
      <c r="U1220" s="10">
        <v>91</v>
      </c>
      <c r="V1220" s="10">
        <v>59</v>
      </c>
      <c r="W1220" s="10">
        <v>36</v>
      </c>
      <c r="X1220" s="10">
        <v>28</v>
      </c>
      <c r="Y1220" s="10">
        <v>91</v>
      </c>
      <c r="Z1220" s="10"/>
      <c r="AA1220" s="208"/>
      <c r="AB1220" s="10" t="s">
        <v>481</v>
      </c>
      <c r="AC1220" s="10"/>
      <c r="AD1220" s="253">
        <v>8074</v>
      </c>
      <c r="AE1220" s="220">
        <v>12</v>
      </c>
      <c r="AF1220" s="220">
        <v>4</v>
      </c>
      <c r="AG1220" s="220">
        <v>3</v>
      </c>
      <c r="AH1220" s="220">
        <v>2</v>
      </c>
      <c r="AI1220" s="220">
        <v>2</v>
      </c>
      <c r="AJ1220" s="220"/>
      <c r="AK1220" s="343"/>
      <c r="AL1220" s="344"/>
      <c r="AM1220" s="220">
        <v>2423.8200000000002</v>
      </c>
      <c r="AN1220" s="220">
        <v>308.48</v>
      </c>
      <c r="AO1220" s="220">
        <v>111.4</v>
      </c>
      <c r="AP1220" s="220">
        <v>128.52000000000001</v>
      </c>
      <c r="AQ1220" s="220">
        <v>101.1</v>
      </c>
      <c r="AR1220" s="220"/>
      <c r="AS1220" s="343"/>
      <c r="AT1220" s="344"/>
      <c r="AU1220" s="220">
        <v>201.98500000000001</v>
      </c>
      <c r="AV1220" s="220">
        <v>28.043636360000001</v>
      </c>
      <c r="AW1220" s="220">
        <v>13.925000000000001</v>
      </c>
      <c r="AX1220" s="220">
        <v>18.36</v>
      </c>
      <c r="AY1220" s="220">
        <v>12.637499999999999</v>
      </c>
      <c r="AZ1220" s="220"/>
      <c r="BA1220" s="208"/>
    </row>
    <row r="1221" spans="1:53" x14ac:dyDescent="0.25">
      <c r="A1221" s="208"/>
      <c r="B1221" s="10" t="s">
        <v>665</v>
      </c>
      <c r="C1221" s="10"/>
      <c r="D1221" s="253">
        <v>8234</v>
      </c>
      <c r="E1221" s="10">
        <v>1</v>
      </c>
      <c r="F1221" s="10">
        <v>1</v>
      </c>
      <c r="G1221" s="10">
        <v>1</v>
      </c>
      <c r="H1221" s="10">
        <v>1</v>
      </c>
      <c r="I1221" s="10">
        <v>1</v>
      </c>
      <c r="J1221" s="10"/>
      <c r="K1221" s="343"/>
      <c r="L1221" s="344"/>
      <c r="M1221" s="10">
        <v>74.59</v>
      </c>
      <c r="N1221" s="247">
        <v>75.040000000000006</v>
      </c>
      <c r="O1221" s="10">
        <v>73.39</v>
      </c>
      <c r="P1221" s="10">
        <v>82.62</v>
      </c>
      <c r="Q1221" s="10">
        <v>246.25</v>
      </c>
      <c r="R1221" s="10"/>
      <c r="S1221" s="343"/>
      <c r="T1221" s="344"/>
      <c r="U1221" s="10">
        <v>75</v>
      </c>
      <c r="V1221" s="10">
        <v>75</v>
      </c>
      <c r="W1221" s="10">
        <v>73</v>
      </c>
      <c r="X1221" s="10">
        <v>83</v>
      </c>
      <c r="Y1221" s="10">
        <v>246</v>
      </c>
      <c r="Z1221" s="10"/>
      <c r="AA1221" s="208"/>
      <c r="AB1221" s="10" t="s">
        <v>483</v>
      </c>
      <c r="AC1221" s="10"/>
      <c r="AD1221" s="253">
        <v>8242</v>
      </c>
      <c r="AE1221" s="220">
        <v>56</v>
      </c>
      <c r="AF1221" s="220">
        <v>26</v>
      </c>
      <c r="AG1221" s="220">
        <v>10</v>
      </c>
      <c r="AH1221" s="220">
        <v>7</v>
      </c>
      <c r="AI1221" s="220">
        <v>6</v>
      </c>
      <c r="AJ1221" s="220"/>
      <c r="AK1221" s="343"/>
      <c r="AL1221" s="344"/>
      <c r="AM1221" s="220">
        <v>20524.77</v>
      </c>
      <c r="AN1221" s="220">
        <v>7458.3</v>
      </c>
      <c r="AO1221" s="220">
        <v>2570.48</v>
      </c>
      <c r="AP1221" s="220">
        <v>2244.64</v>
      </c>
      <c r="AQ1221" s="220">
        <v>8499.65</v>
      </c>
      <c r="AR1221" s="220"/>
      <c r="AS1221" s="343"/>
      <c r="AT1221" s="344"/>
      <c r="AU1221" s="220">
        <v>360.08368419999999</v>
      </c>
      <c r="AV1221" s="220">
        <v>143.42884620000001</v>
      </c>
      <c r="AW1221" s="220">
        <v>50.40156863</v>
      </c>
      <c r="AX1221" s="220">
        <v>42.351698110000001</v>
      </c>
      <c r="AY1221" s="220">
        <v>166.65980389999999</v>
      </c>
      <c r="AZ1221" s="220"/>
      <c r="BA1221" s="208"/>
    </row>
    <row r="1222" spans="1:53" x14ac:dyDescent="0.25">
      <c r="A1222" s="208"/>
      <c r="B1222" s="10" t="s">
        <v>396</v>
      </c>
      <c r="C1222" s="10"/>
      <c r="D1222" s="253">
        <v>8232</v>
      </c>
      <c r="E1222" s="10">
        <v>6</v>
      </c>
      <c r="F1222" s="10">
        <v>7</v>
      </c>
      <c r="G1222" s="10">
        <v>5</v>
      </c>
      <c r="H1222" s="10">
        <v>4</v>
      </c>
      <c r="I1222" s="10">
        <v>4</v>
      </c>
      <c r="J1222" s="10"/>
      <c r="K1222" s="343"/>
      <c r="L1222" s="344"/>
      <c r="M1222" s="10">
        <v>873.46</v>
      </c>
      <c r="N1222" s="247">
        <v>954.51</v>
      </c>
      <c r="O1222" s="10">
        <v>569.45000000000005</v>
      </c>
      <c r="P1222" s="10">
        <v>158.49</v>
      </c>
      <c r="Q1222" s="10">
        <v>384.17</v>
      </c>
      <c r="R1222" s="10"/>
      <c r="S1222" s="343"/>
      <c r="T1222" s="344"/>
      <c r="U1222" s="10">
        <v>125</v>
      </c>
      <c r="V1222" s="10">
        <v>136</v>
      </c>
      <c r="W1222" s="10">
        <v>81</v>
      </c>
      <c r="X1222" s="10">
        <v>23</v>
      </c>
      <c r="Y1222" s="10">
        <v>55</v>
      </c>
      <c r="Z1222" s="10"/>
      <c r="AA1222" s="208"/>
      <c r="AB1222" s="10" t="s">
        <v>483</v>
      </c>
      <c r="AC1222" s="10"/>
      <c r="AD1222" s="253">
        <v>8247</v>
      </c>
      <c r="AE1222" s="220">
        <v>2</v>
      </c>
      <c r="AF1222" s="220">
        <v>1</v>
      </c>
      <c r="AG1222" s="220"/>
      <c r="AH1222" s="220"/>
      <c r="AI1222" s="220"/>
      <c r="AJ1222" s="220"/>
      <c r="AK1222" s="343"/>
      <c r="AL1222" s="344"/>
      <c r="AM1222" s="220">
        <v>234.29</v>
      </c>
      <c r="AN1222" s="220">
        <v>184.67</v>
      </c>
      <c r="AO1222" s="220">
        <v>0</v>
      </c>
      <c r="AP1222" s="220">
        <v>0</v>
      </c>
      <c r="AQ1222" s="220">
        <v>0</v>
      </c>
      <c r="AR1222" s="220"/>
      <c r="AS1222" s="343"/>
      <c r="AT1222" s="344"/>
      <c r="AU1222" s="220">
        <v>117.145</v>
      </c>
      <c r="AV1222" s="220">
        <v>92.334999999999994</v>
      </c>
      <c r="AW1222" s="220">
        <v>0</v>
      </c>
      <c r="AX1222" s="220">
        <v>0</v>
      </c>
      <c r="AY1222" s="220">
        <v>0</v>
      </c>
      <c r="AZ1222" s="220"/>
      <c r="BA1222" s="208"/>
    </row>
    <row r="1223" spans="1:53" x14ac:dyDescent="0.25">
      <c r="A1223" s="208"/>
      <c r="B1223" s="10" t="s">
        <v>396</v>
      </c>
      <c r="C1223" s="10"/>
      <c r="D1223" s="253">
        <v>8234</v>
      </c>
      <c r="E1223" s="10">
        <v>604</v>
      </c>
      <c r="F1223" s="10">
        <v>412</v>
      </c>
      <c r="G1223" s="10">
        <v>269</v>
      </c>
      <c r="H1223" s="10">
        <v>205</v>
      </c>
      <c r="I1223" s="10">
        <v>262</v>
      </c>
      <c r="J1223" s="10"/>
      <c r="K1223" s="343"/>
      <c r="L1223" s="344"/>
      <c r="M1223" s="10">
        <v>80560.09</v>
      </c>
      <c r="N1223" s="247">
        <v>58432.3</v>
      </c>
      <c r="O1223" s="10">
        <v>30966.91</v>
      </c>
      <c r="P1223" s="10">
        <v>19436.39</v>
      </c>
      <c r="Q1223" s="10">
        <v>92070.96</v>
      </c>
      <c r="R1223" s="10"/>
      <c r="S1223" s="343"/>
      <c r="T1223" s="344"/>
      <c r="U1223" s="10">
        <v>111</v>
      </c>
      <c r="V1223" s="10">
        <v>81</v>
      </c>
      <c r="W1223" s="10">
        <v>44</v>
      </c>
      <c r="X1223" s="10">
        <v>27</v>
      </c>
      <c r="Y1223" s="10">
        <v>123</v>
      </c>
      <c r="Z1223" s="10"/>
      <c r="AA1223" s="208"/>
      <c r="AB1223" s="10" t="s">
        <v>486</v>
      </c>
      <c r="AC1223" s="10"/>
      <c r="AD1223" s="253">
        <v>8037</v>
      </c>
      <c r="AE1223" s="220">
        <v>5</v>
      </c>
      <c r="AF1223" s="220">
        <v>2</v>
      </c>
      <c r="AG1223" s="220"/>
      <c r="AH1223" s="220"/>
      <c r="AI1223" s="220"/>
      <c r="AJ1223" s="220"/>
      <c r="AK1223" s="343"/>
      <c r="AL1223" s="344"/>
      <c r="AM1223" s="220">
        <v>76.290000000000006</v>
      </c>
      <c r="AN1223" s="220">
        <v>16.38</v>
      </c>
      <c r="AO1223" s="220">
        <v>0</v>
      </c>
      <c r="AP1223" s="220">
        <v>0</v>
      </c>
      <c r="AQ1223" s="220">
        <v>0</v>
      </c>
      <c r="AR1223" s="220"/>
      <c r="AS1223" s="343"/>
      <c r="AT1223" s="344"/>
      <c r="AU1223" s="220">
        <v>15.257999999999999</v>
      </c>
      <c r="AV1223" s="220">
        <v>4.0949999999999998</v>
      </c>
      <c r="AW1223" s="220">
        <v>0</v>
      </c>
      <c r="AX1223" s="220">
        <v>0</v>
      </c>
      <c r="AY1223" s="220">
        <v>0</v>
      </c>
      <c r="AZ1223" s="220"/>
      <c r="BA1223" s="208"/>
    </row>
    <row r="1224" spans="1:53" x14ac:dyDescent="0.25">
      <c r="A1224" s="208"/>
      <c r="B1224" s="10" t="s">
        <v>397</v>
      </c>
      <c r="C1224" s="10"/>
      <c r="D1224" s="253">
        <v>8055</v>
      </c>
      <c r="E1224" s="10">
        <v>146</v>
      </c>
      <c r="F1224" s="10">
        <v>71</v>
      </c>
      <c r="G1224" s="10">
        <v>37</v>
      </c>
      <c r="H1224" s="10">
        <v>24</v>
      </c>
      <c r="I1224" s="10">
        <v>25</v>
      </c>
      <c r="J1224" s="10"/>
      <c r="K1224" s="343"/>
      <c r="L1224" s="344"/>
      <c r="M1224" s="10">
        <v>28244.17</v>
      </c>
      <c r="N1224" s="247">
        <v>12957.77</v>
      </c>
      <c r="O1224" s="10">
        <v>6015.75</v>
      </c>
      <c r="P1224" s="10">
        <v>3452.26</v>
      </c>
      <c r="Q1224" s="10">
        <v>7284.64</v>
      </c>
      <c r="R1224" s="10"/>
      <c r="S1224" s="343"/>
      <c r="T1224" s="344"/>
      <c r="U1224" s="10">
        <v>170</v>
      </c>
      <c r="V1224" s="10">
        <v>79</v>
      </c>
      <c r="W1224" s="10">
        <v>37</v>
      </c>
      <c r="X1224" s="10">
        <v>21</v>
      </c>
      <c r="Y1224" s="10">
        <v>44</v>
      </c>
      <c r="Z1224" s="10"/>
      <c r="AA1224" s="208"/>
      <c r="AB1224" s="10" t="s">
        <v>487</v>
      </c>
      <c r="AC1224" s="10"/>
      <c r="AD1224" s="253">
        <v>8352</v>
      </c>
      <c r="AE1224" s="220">
        <v>27</v>
      </c>
      <c r="AF1224" s="220">
        <v>16</v>
      </c>
      <c r="AG1224" s="220">
        <v>9</v>
      </c>
      <c r="AH1224" s="220">
        <v>7</v>
      </c>
      <c r="AI1224" s="220">
        <v>6</v>
      </c>
      <c r="AJ1224" s="220"/>
      <c r="AK1224" s="343"/>
      <c r="AL1224" s="344"/>
      <c r="AM1224" s="220">
        <v>4379.34</v>
      </c>
      <c r="AN1224" s="220">
        <v>3247.64</v>
      </c>
      <c r="AO1224" s="220">
        <v>1334.41</v>
      </c>
      <c r="AP1224" s="220">
        <v>382.88</v>
      </c>
      <c r="AQ1224" s="220">
        <v>1611.93</v>
      </c>
      <c r="AR1224" s="220"/>
      <c r="AS1224" s="343"/>
      <c r="AT1224" s="344"/>
      <c r="AU1224" s="220">
        <v>162.19777780000001</v>
      </c>
      <c r="AV1224" s="220">
        <v>115.98714289999999</v>
      </c>
      <c r="AW1224" s="220">
        <v>51.323461539999997</v>
      </c>
      <c r="AX1224" s="220">
        <v>13.674285709999999</v>
      </c>
      <c r="AY1224" s="220">
        <v>57.568928569999997</v>
      </c>
      <c r="AZ1224" s="220"/>
      <c r="BA1224" s="208"/>
    </row>
    <row r="1225" spans="1:53" x14ac:dyDescent="0.25">
      <c r="A1225" s="208"/>
      <c r="B1225" s="10" t="s">
        <v>398</v>
      </c>
      <c r="C1225" s="10"/>
      <c r="D1225" s="253">
        <v>8056</v>
      </c>
      <c r="E1225" s="10">
        <v>104</v>
      </c>
      <c r="F1225" s="10">
        <v>55</v>
      </c>
      <c r="G1225" s="10">
        <v>35</v>
      </c>
      <c r="H1225" s="10">
        <v>28</v>
      </c>
      <c r="I1225" s="10">
        <v>37</v>
      </c>
      <c r="J1225" s="10"/>
      <c r="K1225" s="343"/>
      <c r="L1225" s="344"/>
      <c r="M1225" s="10">
        <v>14089.72</v>
      </c>
      <c r="N1225" s="247">
        <v>9253.8700000000008</v>
      </c>
      <c r="O1225" s="10">
        <v>4617.3999999999996</v>
      </c>
      <c r="P1225" s="10">
        <v>3777.03</v>
      </c>
      <c r="Q1225" s="10">
        <v>16309.99</v>
      </c>
      <c r="R1225" s="10"/>
      <c r="S1225" s="343"/>
      <c r="T1225" s="344"/>
      <c r="U1225" s="10">
        <v>115</v>
      </c>
      <c r="V1225" s="10">
        <v>76</v>
      </c>
      <c r="W1225" s="10">
        <v>38</v>
      </c>
      <c r="X1225" s="10">
        <v>31</v>
      </c>
      <c r="Y1225" s="10">
        <v>126</v>
      </c>
      <c r="Z1225" s="10"/>
      <c r="AA1225" s="208"/>
      <c r="AB1225" s="10" t="s">
        <v>488</v>
      </c>
      <c r="AC1225" s="10"/>
      <c r="AD1225" s="253">
        <v>8079</v>
      </c>
      <c r="AE1225" s="220">
        <v>146</v>
      </c>
      <c r="AF1225" s="220">
        <v>63</v>
      </c>
      <c r="AG1225" s="220">
        <v>39</v>
      </c>
      <c r="AH1225" s="220">
        <v>26</v>
      </c>
      <c r="AI1225" s="220">
        <v>24</v>
      </c>
      <c r="AJ1225" s="220"/>
      <c r="AK1225" s="343"/>
      <c r="AL1225" s="344"/>
      <c r="AM1225" s="220">
        <v>88910.12</v>
      </c>
      <c r="AN1225" s="220">
        <v>9933.94</v>
      </c>
      <c r="AO1225" s="220">
        <v>2672.02</v>
      </c>
      <c r="AP1225" s="220">
        <v>1160.8499999999999</v>
      </c>
      <c r="AQ1225" s="220">
        <v>9660.33</v>
      </c>
      <c r="AR1225" s="220"/>
      <c r="AS1225" s="343"/>
      <c r="AT1225" s="344"/>
      <c r="AU1225" s="220">
        <v>600.74405409999997</v>
      </c>
      <c r="AV1225" s="220">
        <v>68.040684929999998</v>
      </c>
      <c r="AW1225" s="220">
        <v>19.503795619999998</v>
      </c>
      <c r="AX1225" s="220">
        <v>8.4733576639999999</v>
      </c>
      <c r="AY1225" s="220">
        <v>68.030492960000004</v>
      </c>
      <c r="AZ1225" s="220"/>
      <c r="BA1225" s="208"/>
    </row>
    <row r="1226" spans="1:53" x14ac:dyDescent="0.25">
      <c r="A1226" s="208"/>
      <c r="B1226" s="10" t="s">
        <v>399</v>
      </c>
      <c r="C1226" s="10"/>
      <c r="D1226" s="253">
        <v>8332</v>
      </c>
      <c r="E1226" s="10">
        <v>2274</v>
      </c>
      <c r="F1226" s="10">
        <v>1512</v>
      </c>
      <c r="G1226" s="10">
        <v>1121</v>
      </c>
      <c r="H1226" s="10">
        <v>846</v>
      </c>
      <c r="I1226" s="10">
        <v>1084</v>
      </c>
      <c r="J1226" s="10"/>
      <c r="K1226" s="343"/>
      <c r="L1226" s="344"/>
      <c r="M1226" s="10">
        <v>305679.49</v>
      </c>
      <c r="N1226" s="247">
        <v>220390.67</v>
      </c>
      <c r="O1226" s="10">
        <v>152365.70000000001</v>
      </c>
      <c r="P1226" s="10">
        <v>88613.68</v>
      </c>
      <c r="Q1226" s="10">
        <v>360040.1</v>
      </c>
      <c r="R1226" s="10"/>
      <c r="S1226" s="343"/>
      <c r="T1226" s="344"/>
      <c r="U1226" s="10">
        <v>111</v>
      </c>
      <c r="V1226" s="10">
        <v>82</v>
      </c>
      <c r="W1226" s="10">
        <v>58</v>
      </c>
      <c r="X1226" s="10">
        <v>34</v>
      </c>
      <c r="Y1226" s="10">
        <v>130</v>
      </c>
      <c r="Z1226" s="10"/>
      <c r="AA1226" s="208"/>
      <c r="AB1226" s="10" t="s">
        <v>490</v>
      </c>
      <c r="AC1226" s="10"/>
      <c r="AD1226" s="253">
        <v>8330</v>
      </c>
      <c r="AE1226" s="220">
        <v>1</v>
      </c>
      <c r="AF1226" s="220">
        <v>1</v>
      </c>
      <c r="AG1226" s="220"/>
      <c r="AH1226" s="220"/>
      <c r="AI1226" s="220"/>
      <c r="AJ1226" s="220"/>
      <c r="AK1226" s="343"/>
      <c r="AL1226" s="344"/>
      <c r="AM1226" s="220">
        <v>33.33</v>
      </c>
      <c r="AN1226" s="220">
        <v>76.260000000000005</v>
      </c>
      <c r="AO1226" s="220">
        <v>0</v>
      </c>
      <c r="AP1226" s="220">
        <v>0</v>
      </c>
      <c r="AQ1226" s="220">
        <v>0</v>
      </c>
      <c r="AR1226" s="220"/>
      <c r="AS1226" s="343"/>
      <c r="AT1226" s="344"/>
      <c r="AU1226" s="220">
        <v>33.33</v>
      </c>
      <c r="AV1226" s="220">
        <v>76.260000000000005</v>
      </c>
      <c r="AW1226" s="220">
        <v>0</v>
      </c>
      <c r="AX1226" s="220">
        <v>0</v>
      </c>
      <c r="AY1226" s="220">
        <v>0</v>
      </c>
      <c r="AZ1226" s="220"/>
      <c r="BA1226" s="208"/>
    </row>
    <row r="1227" spans="1:53" x14ac:dyDescent="0.25">
      <c r="A1227" s="208"/>
      <c r="B1227" s="10" t="s">
        <v>401</v>
      </c>
      <c r="C1227" s="10"/>
      <c r="D1227" s="253">
        <v>8340</v>
      </c>
      <c r="E1227" s="10">
        <v>36</v>
      </c>
      <c r="F1227" s="10">
        <v>20</v>
      </c>
      <c r="G1227" s="10">
        <v>13</v>
      </c>
      <c r="H1227" s="10">
        <v>12</v>
      </c>
      <c r="I1227" s="10">
        <v>14</v>
      </c>
      <c r="J1227" s="10"/>
      <c r="K1227" s="343"/>
      <c r="L1227" s="344"/>
      <c r="M1227" s="10">
        <v>10719.75</v>
      </c>
      <c r="N1227" s="247">
        <v>2882.28</v>
      </c>
      <c r="O1227" s="10">
        <v>1964.87</v>
      </c>
      <c r="P1227" s="10">
        <v>2251.5300000000002</v>
      </c>
      <c r="Q1227" s="10">
        <v>10963.04</v>
      </c>
      <c r="R1227" s="10"/>
      <c r="S1227" s="343"/>
      <c r="T1227" s="344"/>
      <c r="U1227" s="10">
        <v>233</v>
      </c>
      <c r="V1227" s="10">
        <v>61</v>
      </c>
      <c r="W1227" s="10">
        <v>43</v>
      </c>
      <c r="X1227" s="10">
        <v>47</v>
      </c>
      <c r="Y1227" s="10">
        <v>228</v>
      </c>
      <c r="Z1227" s="10"/>
      <c r="AA1227" s="208"/>
      <c r="AB1227" s="10" t="s">
        <v>493</v>
      </c>
      <c r="AC1227" s="10"/>
      <c r="AD1227" s="253">
        <v>8203</v>
      </c>
      <c r="AE1227" s="220">
        <v>2</v>
      </c>
      <c r="AF1227" s="220"/>
      <c r="AG1227" s="220"/>
      <c r="AH1227" s="220"/>
      <c r="AI1227" s="220"/>
      <c r="AJ1227" s="220"/>
      <c r="AK1227" s="343"/>
      <c r="AL1227" s="344"/>
      <c r="AM1227" s="220">
        <v>24.15</v>
      </c>
      <c r="AN1227" s="220">
        <v>0</v>
      </c>
      <c r="AO1227" s="220">
        <v>0</v>
      </c>
      <c r="AP1227" s="220">
        <v>0</v>
      </c>
      <c r="AQ1227" s="220">
        <v>0</v>
      </c>
      <c r="AR1227" s="220"/>
      <c r="AS1227" s="343"/>
      <c r="AT1227" s="344"/>
      <c r="AU1227" s="220">
        <v>12.074999999999999</v>
      </c>
      <c r="AV1227" s="220">
        <v>0</v>
      </c>
      <c r="AW1227" s="220">
        <v>0</v>
      </c>
      <c r="AX1227" s="220">
        <v>0</v>
      </c>
      <c r="AY1227" s="220">
        <v>0</v>
      </c>
      <c r="AZ1227" s="220"/>
      <c r="BA1227" s="208"/>
    </row>
    <row r="1228" spans="1:53" x14ac:dyDescent="0.25">
      <c r="A1228" s="208"/>
      <c r="B1228" s="10" t="s">
        <v>402</v>
      </c>
      <c r="C1228" s="10"/>
      <c r="D1228" s="253">
        <v>8053</v>
      </c>
      <c r="E1228" s="10"/>
      <c r="F1228" s="10"/>
      <c r="G1228" s="10"/>
      <c r="H1228" s="10">
        <v>1</v>
      </c>
      <c r="I1228" s="10">
        <v>1</v>
      </c>
      <c r="J1228" s="10"/>
      <c r="K1228" s="343"/>
      <c r="L1228" s="344"/>
      <c r="M1228" s="10">
        <v>0</v>
      </c>
      <c r="N1228" s="247">
        <v>0</v>
      </c>
      <c r="O1228" s="10">
        <v>0</v>
      </c>
      <c r="P1228" s="10">
        <v>282.57</v>
      </c>
      <c r="Q1228" s="10">
        <v>3447.65</v>
      </c>
      <c r="R1228" s="10"/>
      <c r="S1228" s="343"/>
      <c r="T1228" s="344"/>
      <c r="U1228" s="10">
        <v>0</v>
      </c>
      <c r="V1228" s="10">
        <v>0</v>
      </c>
      <c r="W1228" s="10">
        <v>0</v>
      </c>
      <c r="X1228" s="10">
        <v>283</v>
      </c>
      <c r="Y1228" s="10">
        <v>3448</v>
      </c>
      <c r="Z1228" s="10"/>
      <c r="AA1228" s="208"/>
      <c r="AB1228" s="10" t="s">
        <v>493</v>
      </c>
      <c r="AC1228" s="10"/>
      <c r="AD1228" s="253">
        <v>8243</v>
      </c>
      <c r="AE1228" s="220">
        <v>35</v>
      </c>
      <c r="AF1228" s="220">
        <v>19</v>
      </c>
      <c r="AG1228" s="220">
        <v>15</v>
      </c>
      <c r="AH1228" s="220">
        <v>10</v>
      </c>
      <c r="AI1228" s="220">
        <v>7</v>
      </c>
      <c r="AJ1228" s="220"/>
      <c r="AK1228" s="343"/>
      <c r="AL1228" s="344"/>
      <c r="AM1228" s="220">
        <v>4263.24</v>
      </c>
      <c r="AN1228" s="220">
        <v>2172.3000000000002</v>
      </c>
      <c r="AO1228" s="220">
        <v>1137.69</v>
      </c>
      <c r="AP1228" s="220">
        <v>1654.97</v>
      </c>
      <c r="AQ1228" s="220">
        <v>746.41</v>
      </c>
      <c r="AR1228" s="220"/>
      <c r="AS1228" s="343"/>
      <c r="AT1228" s="344"/>
      <c r="AU1228" s="220">
        <v>106.581</v>
      </c>
      <c r="AV1228" s="220">
        <v>54.307499999999997</v>
      </c>
      <c r="AW1228" s="220">
        <v>29.93921053</v>
      </c>
      <c r="AX1228" s="220">
        <v>41.374250000000004</v>
      </c>
      <c r="AY1228" s="220">
        <v>19.13871795</v>
      </c>
      <c r="AZ1228" s="220"/>
      <c r="BA1228" s="208"/>
    </row>
    <row r="1229" spans="1:53" x14ac:dyDescent="0.25">
      <c r="A1229" s="208"/>
      <c r="B1229" s="10" t="s">
        <v>403</v>
      </c>
      <c r="C1229" s="10"/>
      <c r="D1229" s="253">
        <v>8341</v>
      </c>
      <c r="E1229" s="10">
        <v>195</v>
      </c>
      <c r="F1229" s="10">
        <v>100</v>
      </c>
      <c r="G1229" s="10">
        <v>82</v>
      </c>
      <c r="H1229" s="10">
        <v>76</v>
      </c>
      <c r="I1229" s="10">
        <v>74</v>
      </c>
      <c r="J1229" s="10"/>
      <c r="K1229" s="343"/>
      <c r="L1229" s="344"/>
      <c r="M1229" s="10">
        <v>22057.01</v>
      </c>
      <c r="N1229" s="247">
        <v>13167.82</v>
      </c>
      <c r="O1229" s="10">
        <v>8142.22</v>
      </c>
      <c r="P1229" s="10">
        <v>6796.05</v>
      </c>
      <c r="Q1229" s="10">
        <v>18482.86</v>
      </c>
      <c r="R1229" s="10"/>
      <c r="S1229" s="343"/>
      <c r="T1229" s="344"/>
      <c r="U1229" s="10">
        <v>101</v>
      </c>
      <c r="V1229" s="10">
        <v>68</v>
      </c>
      <c r="W1229" s="10">
        <v>40</v>
      </c>
      <c r="X1229" s="10">
        <v>32</v>
      </c>
      <c r="Y1229" s="10">
        <v>84</v>
      </c>
      <c r="Z1229" s="10"/>
      <c r="AA1229" s="208"/>
      <c r="AB1229" s="10" t="s">
        <v>494</v>
      </c>
      <c r="AC1229" s="10"/>
      <c r="AD1229" s="253">
        <v>8302</v>
      </c>
      <c r="AE1229" s="220">
        <v>5</v>
      </c>
      <c r="AF1229" s="220">
        <v>3</v>
      </c>
      <c r="AG1229" s="220">
        <v>3</v>
      </c>
      <c r="AH1229" s="220">
        <v>3</v>
      </c>
      <c r="AI1229" s="220">
        <v>3</v>
      </c>
      <c r="AJ1229" s="220"/>
      <c r="AK1229" s="343"/>
      <c r="AL1229" s="344"/>
      <c r="AM1229" s="220">
        <v>253.38</v>
      </c>
      <c r="AN1229" s="220">
        <v>137.22999999999999</v>
      </c>
      <c r="AO1229" s="220">
        <v>165.9</v>
      </c>
      <c r="AP1229" s="220">
        <v>243.96</v>
      </c>
      <c r="AQ1229" s="220">
        <v>583.84</v>
      </c>
      <c r="AR1229" s="220"/>
      <c r="AS1229" s="343"/>
      <c r="AT1229" s="344"/>
      <c r="AU1229" s="220">
        <v>50.676000000000002</v>
      </c>
      <c r="AV1229" s="220">
        <v>27.446000000000002</v>
      </c>
      <c r="AW1229" s="220">
        <v>33.18</v>
      </c>
      <c r="AX1229" s="220">
        <v>48.792000000000002</v>
      </c>
      <c r="AY1229" s="220">
        <v>116.768</v>
      </c>
      <c r="AZ1229" s="220"/>
      <c r="BA1229" s="208"/>
    </row>
    <row r="1230" spans="1:53" x14ac:dyDescent="0.25">
      <c r="A1230" s="208"/>
      <c r="B1230" s="10" t="s">
        <v>404</v>
      </c>
      <c r="C1230" s="10"/>
      <c r="D1230" s="253">
        <v>8342</v>
      </c>
      <c r="E1230" s="10">
        <v>126</v>
      </c>
      <c r="F1230" s="10">
        <v>80</v>
      </c>
      <c r="G1230" s="10">
        <v>51</v>
      </c>
      <c r="H1230" s="10">
        <v>38</v>
      </c>
      <c r="I1230" s="10">
        <v>49</v>
      </c>
      <c r="J1230" s="10"/>
      <c r="K1230" s="343"/>
      <c r="L1230" s="344"/>
      <c r="M1230" s="10">
        <v>25437.97</v>
      </c>
      <c r="N1230" s="247">
        <v>14459.67</v>
      </c>
      <c r="O1230" s="10">
        <v>7298.19</v>
      </c>
      <c r="P1230" s="10">
        <v>6139.9</v>
      </c>
      <c r="Q1230" s="10">
        <v>14689.13</v>
      </c>
      <c r="R1230" s="10"/>
      <c r="S1230" s="343"/>
      <c r="T1230" s="344"/>
      <c r="U1230" s="10">
        <v>179</v>
      </c>
      <c r="V1230" s="10">
        <v>104</v>
      </c>
      <c r="W1230" s="10">
        <v>57</v>
      </c>
      <c r="X1230" s="10">
        <v>45</v>
      </c>
      <c r="Y1230" s="10">
        <v>103</v>
      </c>
      <c r="Z1230" s="10"/>
      <c r="AA1230" s="208"/>
      <c r="AB1230" s="10" t="s">
        <v>496</v>
      </c>
      <c r="AC1230" s="10"/>
      <c r="AD1230" s="253">
        <v>8230</v>
      </c>
      <c r="AE1230" s="220">
        <v>17</v>
      </c>
      <c r="AF1230" s="220">
        <v>6</v>
      </c>
      <c r="AG1230" s="220">
        <v>4</v>
      </c>
      <c r="AH1230" s="220">
        <v>2</v>
      </c>
      <c r="AI1230" s="220">
        <v>2</v>
      </c>
      <c r="AJ1230" s="220"/>
      <c r="AK1230" s="343"/>
      <c r="AL1230" s="344"/>
      <c r="AM1230" s="220">
        <v>1990.97</v>
      </c>
      <c r="AN1230" s="220">
        <v>402.31</v>
      </c>
      <c r="AO1230" s="220">
        <v>200.63</v>
      </c>
      <c r="AP1230" s="220">
        <v>86.23</v>
      </c>
      <c r="AQ1230" s="220">
        <v>583</v>
      </c>
      <c r="AR1230" s="220"/>
      <c r="AS1230" s="343"/>
      <c r="AT1230" s="344"/>
      <c r="AU1230" s="220">
        <v>117.1158824</v>
      </c>
      <c r="AV1230" s="220">
        <v>23.665294119999999</v>
      </c>
      <c r="AW1230" s="220">
        <v>12.539375</v>
      </c>
      <c r="AX1230" s="220">
        <v>5.0723529410000001</v>
      </c>
      <c r="AY1230" s="220">
        <v>34.294117649999997</v>
      </c>
      <c r="AZ1230" s="220"/>
      <c r="BA1230" s="208"/>
    </row>
    <row r="1231" spans="1:53" x14ac:dyDescent="0.25">
      <c r="A1231" s="208"/>
      <c r="B1231" s="10" t="s">
        <v>407</v>
      </c>
      <c r="C1231" s="10"/>
      <c r="D1231" s="253">
        <v>8343</v>
      </c>
      <c r="E1231" s="10">
        <v>206</v>
      </c>
      <c r="F1231" s="10">
        <v>108</v>
      </c>
      <c r="G1231" s="10">
        <v>76</v>
      </c>
      <c r="H1231" s="10">
        <v>52</v>
      </c>
      <c r="I1231" s="10">
        <v>53</v>
      </c>
      <c r="J1231" s="10"/>
      <c r="K1231" s="343"/>
      <c r="L1231" s="344"/>
      <c r="M1231" s="10">
        <v>30240.87</v>
      </c>
      <c r="N1231" s="247">
        <v>16727.849999999999</v>
      </c>
      <c r="O1231" s="10">
        <v>10012.34</v>
      </c>
      <c r="P1231" s="10">
        <v>6076.9</v>
      </c>
      <c r="Q1231" s="10">
        <v>23554.07</v>
      </c>
      <c r="R1231" s="10"/>
      <c r="S1231" s="343"/>
      <c r="T1231" s="344"/>
      <c r="U1231" s="10">
        <v>130</v>
      </c>
      <c r="V1231" s="10">
        <v>75</v>
      </c>
      <c r="W1231" s="10">
        <v>45</v>
      </c>
      <c r="X1231" s="10">
        <v>27</v>
      </c>
      <c r="Y1231" s="10">
        <v>102</v>
      </c>
      <c r="Z1231" s="10"/>
      <c r="AA1231" s="208"/>
      <c r="AB1231" s="10" t="s">
        <v>497</v>
      </c>
      <c r="AC1231" s="10"/>
      <c r="AD1231" s="253">
        <v>8051</v>
      </c>
      <c r="AE1231" s="220">
        <v>1</v>
      </c>
      <c r="AF1231" s="220"/>
      <c r="AG1231" s="220"/>
      <c r="AH1231" s="220"/>
      <c r="AI1231" s="220"/>
      <c r="AJ1231" s="220"/>
      <c r="AK1231" s="343"/>
      <c r="AL1231" s="344"/>
      <c r="AM1231" s="220">
        <v>65.31</v>
      </c>
      <c r="AN1231" s="220">
        <v>0</v>
      </c>
      <c r="AO1231" s="220">
        <v>0</v>
      </c>
      <c r="AP1231" s="220">
        <v>0</v>
      </c>
      <c r="AQ1231" s="220">
        <v>0</v>
      </c>
      <c r="AR1231" s="220"/>
      <c r="AS1231" s="343"/>
      <c r="AT1231" s="344"/>
      <c r="AU1231" s="220">
        <v>65.31</v>
      </c>
      <c r="AV1231" s="220">
        <v>0</v>
      </c>
      <c r="AW1231" s="220">
        <v>0</v>
      </c>
      <c r="AX1231" s="220">
        <v>0</v>
      </c>
      <c r="AY1231" s="220">
        <v>0</v>
      </c>
      <c r="AZ1231" s="220"/>
      <c r="BA1231" s="208"/>
    </row>
    <row r="1232" spans="1:53" x14ac:dyDescent="0.25">
      <c r="A1232" s="208"/>
      <c r="B1232" s="10" t="s">
        <v>408</v>
      </c>
      <c r="C1232" s="10"/>
      <c r="D1232" s="253">
        <v>8201</v>
      </c>
      <c r="E1232" s="10">
        <v>4</v>
      </c>
      <c r="F1232" s="10">
        <v>1</v>
      </c>
      <c r="G1232" s="10"/>
      <c r="H1232" s="10"/>
      <c r="I1232" s="10"/>
      <c r="J1232" s="10"/>
      <c r="K1232" s="343"/>
      <c r="L1232" s="344"/>
      <c r="M1232" s="10">
        <v>908.41</v>
      </c>
      <c r="N1232" s="247">
        <v>55.79</v>
      </c>
      <c r="O1232" s="10"/>
      <c r="P1232" s="10">
        <v>0</v>
      </c>
      <c r="Q1232" s="10">
        <v>0</v>
      </c>
      <c r="R1232" s="10"/>
      <c r="S1232" s="343"/>
      <c r="T1232" s="344"/>
      <c r="U1232" s="10">
        <v>227</v>
      </c>
      <c r="V1232" s="10">
        <v>14</v>
      </c>
      <c r="W1232" s="10"/>
      <c r="X1232" s="10">
        <v>0</v>
      </c>
      <c r="Y1232" s="10">
        <v>0</v>
      </c>
      <c r="Z1232" s="10"/>
      <c r="AA1232" s="208"/>
      <c r="AB1232" s="10" t="s">
        <v>497</v>
      </c>
      <c r="AC1232" s="10"/>
      <c r="AD1232" s="253">
        <v>8080</v>
      </c>
      <c r="AE1232" s="220">
        <v>157</v>
      </c>
      <c r="AF1232" s="220">
        <v>43</v>
      </c>
      <c r="AG1232" s="220">
        <v>29</v>
      </c>
      <c r="AH1232" s="220">
        <v>17</v>
      </c>
      <c r="AI1232" s="220">
        <v>16</v>
      </c>
      <c r="AJ1232" s="220"/>
      <c r="AK1232" s="343"/>
      <c r="AL1232" s="344"/>
      <c r="AM1232" s="220">
        <v>78472.009999999995</v>
      </c>
      <c r="AN1232" s="220">
        <v>7713.21</v>
      </c>
      <c r="AO1232" s="220">
        <v>5288.04</v>
      </c>
      <c r="AP1232" s="220">
        <v>3102.38</v>
      </c>
      <c r="AQ1232" s="220">
        <v>15830.33</v>
      </c>
      <c r="AR1232" s="220"/>
      <c r="AS1232" s="343"/>
      <c r="AT1232" s="344"/>
      <c r="AU1232" s="220">
        <v>493.53465410000001</v>
      </c>
      <c r="AV1232" s="220">
        <v>52.470816329999998</v>
      </c>
      <c r="AW1232" s="220">
        <v>37.771714289999998</v>
      </c>
      <c r="AX1232" s="220">
        <v>22.645109489999999</v>
      </c>
      <c r="AY1232" s="220">
        <v>102.7943506</v>
      </c>
      <c r="AZ1232" s="220"/>
      <c r="BA1232" s="208"/>
    </row>
    <row r="1233" spans="1:53" x14ac:dyDescent="0.25">
      <c r="A1233" s="208"/>
      <c r="B1233" s="10" t="s">
        <v>408</v>
      </c>
      <c r="C1233" s="10"/>
      <c r="D1233" s="253">
        <v>8205</v>
      </c>
      <c r="E1233" s="10">
        <v>1</v>
      </c>
      <c r="F1233" s="10"/>
      <c r="G1233" s="10"/>
      <c r="H1233" s="10"/>
      <c r="I1233" s="10"/>
      <c r="J1233" s="10"/>
      <c r="K1233" s="343"/>
      <c r="L1233" s="344"/>
      <c r="M1233" s="10">
        <v>528.09</v>
      </c>
      <c r="N1233" s="247">
        <v>0</v>
      </c>
      <c r="O1233" s="10"/>
      <c r="P1233" s="10">
        <v>0</v>
      </c>
      <c r="Q1233" s="10">
        <v>0</v>
      </c>
      <c r="R1233" s="10"/>
      <c r="S1233" s="343"/>
      <c r="T1233" s="344"/>
      <c r="U1233" s="10">
        <v>528</v>
      </c>
      <c r="V1233" s="10">
        <v>0</v>
      </c>
      <c r="W1233" s="10"/>
      <c r="X1233" s="10">
        <v>0</v>
      </c>
      <c r="Y1233" s="10">
        <v>0</v>
      </c>
      <c r="Z1233" s="10"/>
      <c r="AA1233" s="208"/>
      <c r="AB1233" s="10" t="s">
        <v>500</v>
      </c>
      <c r="AC1233" s="10"/>
      <c r="AD1233" s="253">
        <v>8098</v>
      </c>
      <c r="AE1233" s="220">
        <v>11</v>
      </c>
      <c r="AF1233" s="220">
        <v>7</v>
      </c>
      <c r="AG1233" s="220">
        <v>6</v>
      </c>
      <c r="AH1233" s="220">
        <v>3</v>
      </c>
      <c r="AI1233" s="220">
        <v>2</v>
      </c>
      <c r="AJ1233" s="220"/>
      <c r="AK1233" s="343"/>
      <c r="AL1233" s="344"/>
      <c r="AM1233" s="220">
        <v>1395.29</v>
      </c>
      <c r="AN1233" s="220">
        <v>576.77</v>
      </c>
      <c r="AO1233" s="220">
        <v>299.29000000000002</v>
      </c>
      <c r="AP1233" s="220">
        <v>19.010000000000002</v>
      </c>
      <c r="AQ1233" s="220">
        <v>11.38</v>
      </c>
      <c r="AR1233" s="220"/>
      <c r="AS1233" s="343"/>
      <c r="AT1233" s="344"/>
      <c r="AU1233" s="220">
        <v>126.8445455</v>
      </c>
      <c r="AV1233" s="220">
        <v>64.085555560000003</v>
      </c>
      <c r="AW1233" s="220">
        <v>27.20818182</v>
      </c>
      <c r="AX1233" s="220">
        <v>1.7281818179999999</v>
      </c>
      <c r="AY1233" s="220">
        <v>1.0345454549999999</v>
      </c>
      <c r="AZ1233" s="220"/>
      <c r="BA1233" s="208"/>
    </row>
    <row r="1234" spans="1:53" x14ac:dyDescent="0.25">
      <c r="A1234" s="208"/>
      <c r="B1234" s="10" t="s">
        <v>409</v>
      </c>
      <c r="C1234" s="10"/>
      <c r="D1234" s="253">
        <v>8061</v>
      </c>
      <c r="E1234" s="10">
        <v>135</v>
      </c>
      <c r="F1234" s="10">
        <v>83</v>
      </c>
      <c r="G1234" s="10">
        <v>62</v>
      </c>
      <c r="H1234" s="10">
        <v>54</v>
      </c>
      <c r="I1234" s="10">
        <v>57</v>
      </c>
      <c r="J1234" s="10"/>
      <c r="K1234" s="343"/>
      <c r="L1234" s="344"/>
      <c r="M1234" s="10">
        <v>15062.36</v>
      </c>
      <c r="N1234" s="247">
        <v>9849.58</v>
      </c>
      <c r="O1234" s="10">
        <v>6454.34</v>
      </c>
      <c r="P1234" s="10">
        <v>5481.69</v>
      </c>
      <c r="Q1234" s="10">
        <v>19650.669999999998</v>
      </c>
      <c r="R1234" s="10"/>
      <c r="S1234" s="343"/>
      <c r="T1234" s="344"/>
      <c r="U1234" s="10">
        <v>96</v>
      </c>
      <c r="V1234" s="10">
        <v>63</v>
      </c>
      <c r="W1234" s="10">
        <v>42</v>
      </c>
      <c r="X1234" s="10">
        <v>35</v>
      </c>
      <c r="Y1234" s="10">
        <v>119</v>
      </c>
      <c r="Z1234" s="10"/>
      <c r="AA1234" s="208"/>
      <c r="AB1234" s="10" t="s">
        <v>502</v>
      </c>
      <c r="AC1234" s="10"/>
      <c r="AD1234" s="253">
        <v>8353</v>
      </c>
      <c r="AE1234" s="220">
        <v>10</v>
      </c>
      <c r="AF1234" s="220">
        <v>2</v>
      </c>
      <c r="AG1234" s="220">
        <v>1</v>
      </c>
      <c r="AH1234" s="220">
        <v>3</v>
      </c>
      <c r="AI1234" s="220">
        <v>2</v>
      </c>
      <c r="AJ1234" s="220"/>
      <c r="AK1234" s="343"/>
      <c r="AL1234" s="344"/>
      <c r="AM1234" s="220">
        <v>1338.04</v>
      </c>
      <c r="AN1234" s="220">
        <v>31.07</v>
      </c>
      <c r="AO1234" s="220">
        <v>9.8699999999999992</v>
      </c>
      <c r="AP1234" s="220">
        <v>49.74</v>
      </c>
      <c r="AQ1234" s="220">
        <v>434.76</v>
      </c>
      <c r="AR1234" s="220"/>
      <c r="AS1234" s="343"/>
      <c r="AT1234" s="344"/>
      <c r="AU1234" s="220">
        <v>133.804</v>
      </c>
      <c r="AV1234" s="220">
        <v>4.4385714289999996</v>
      </c>
      <c r="AW1234" s="220">
        <v>1.2337499999999999</v>
      </c>
      <c r="AX1234" s="220">
        <v>4.9740000000000002</v>
      </c>
      <c r="AY1234" s="220">
        <v>43.475999999999999</v>
      </c>
      <c r="AZ1234" s="220"/>
      <c r="BA1234" s="208"/>
    </row>
    <row r="1235" spans="1:53" x14ac:dyDescent="0.25">
      <c r="A1235" s="208"/>
      <c r="B1235" s="10" t="s">
        <v>411</v>
      </c>
      <c r="C1235" s="10"/>
      <c r="D1235" s="253">
        <v>8062</v>
      </c>
      <c r="E1235" s="10">
        <v>416</v>
      </c>
      <c r="F1235" s="10">
        <v>234</v>
      </c>
      <c r="G1235" s="10">
        <v>164</v>
      </c>
      <c r="H1235" s="10">
        <v>134</v>
      </c>
      <c r="I1235" s="10">
        <v>158</v>
      </c>
      <c r="J1235" s="10"/>
      <c r="K1235" s="343"/>
      <c r="L1235" s="344"/>
      <c r="M1235" s="10">
        <v>58838.879999999997</v>
      </c>
      <c r="N1235" s="247">
        <v>32250.29</v>
      </c>
      <c r="O1235" s="10">
        <v>20166.13</v>
      </c>
      <c r="P1235" s="10">
        <v>17613.72</v>
      </c>
      <c r="Q1235" s="10">
        <v>54978.239999999998</v>
      </c>
      <c r="R1235" s="10"/>
      <c r="S1235" s="343"/>
      <c r="T1235" s="344"/>
      <c r="U1235" s="10">
        <v>120</v>
      </c>
      <c r="V1235" s="10">
        <v>66</v>
      </c>
      <c r="W1235" s="10">
        <v>42</v>
      </c>
      <c r="X1235" s="10">
        <v>36</v>
      </c>
      <c r="Y1235" s="10">
        <v>110</v>
      </c>
      <c r="Z1235" s="10"/>
      <c r="AA1235" s="208"/>
      <c r="AB1235" s="10" t="s">
        <v>504</v>
      </c>
      <c r="AC1235" s="10"/>
      <c r="AD1235" s="253">
        <v>8008</v>
      </c>
      <c r="AE1235" s="220">
        <v>34</v>
      </c>
      <c r="AF1235" s="220">
        <v>24</v>
      </c>
      <c r="AG1235" s="220">
        <v>15</v>
      </c>
      <c r="AH1235" s="220">
        <v>4</v>
      </c>
      <c r="AI1235" s="220">
        <v>3</v>
      </c>
      <c r="AJ1235" s="220"/>
      <c r="AK1235" s="343"/>
      <c r="AL1235" s="344"/>
      <c r="AM1235" s="220">
        <v>9449.68</v>
      </c>
      <c r="AN1235" s="220">
        <v>5424.09</v>
      </c>
      <c r="AO1235" s="220">
        <v>2030.79</v>
      </c>
      <c r="AP1235" s="220">
        <v>575.65</v>
      </c>
      <c r="AQ1235" s="220">
        <v>1768.75</v>
      </c>
      <c r="AR1235" s="220"/>
      <c r="AS1235" s="343"/>
      <c r="AT1235" s="344"/>
      <c r="AU1235" s="220">
        <v>277.93176469999997</v>
      </c>
      <c r="AV1235" s="220">
        <v>164.3663636</v>
      </c>
      <c r="AW1235" s="220">
        <v>63.462187499999999</v>
      </c>
      <c r="AX1235" s="220">
        <v>20.558928569999999</v>
      </c>
      <c r="AY1235" s="220">
        <v>55.2734375</v>
      </c>
      <c r="AZ1235" s="220"/>
      <c r="BA1235" s="208"/>
    </row>
    <row r="1236" spans="1:53" x14ac:dyDescent="0.25">
      <c r="A1236" s="208"/>
      <c r="B1236" s="10" t="s">
        <v>412</v>
      </c>
      <c r="C1236" s="10"/>
      <c r="D1236" s="253">
        <v>8087</v>
      </c>
      <c r="E1236" s="10">
        <v>94</v>
      </c>
      <c r="F1236" s="10">
        <v>31</v>
      </c>
      <c r="G1236" s="10">
        <v>19</v>
      </c>
      <c r="H1236" s="10">
        <v>17</v>
      </c>
      <c r="I1236" s="10">
        <v>30</v>
      </c>
      <c r="J1236" s="10"/>
      <c r="K1236" s="343"/>
      <c r="L1236" s="344"/>
      <c r="M1236" s="10">
        <v>11604.37</v>
      </c>
      <c r="N1236" s="247">
        <v>2074.96</v>
      </c>
      <c r="O1236" s="10">
        <v>914.5</v>
      </c>
      <c r="P1236" s="10">
        <v>1207.6199999999999</v>
      </c>
      <c r="Q1236" s="10">
        <v>5380.47</v>
      </c>
      <c r="R1236" s="10"/>
      <c r="S1236" s="343"/>
      <c r="T1236" s="344"/>
      <c r="U1236" s="10">
        <v>116</v>
      </c>
      <c r="V1236" s="10">
        <v>22</v>
      </c>
      <c r="W1236" s="10">
        <v>13</v>
      </c>
      <c r="X1236" s="10">
        <v>13</v>
      </c>
      <c r="Y1236" s="10">
        <v>51</v>
      </c>
      <c r="Z1236" s="10"/>
      <c r="AA1236" s="208"/>
      <c r="AB1236" s="10" t="s">
        <v>506</v>
      </c>
      <c r="AC1236" s="10"/>
      <c r="AD1236" s="253">
        <v>8081</v>
      </c>
      <c r="AE1236" s="220">
        <v>93</v>
      </c>
      <c r="AF1236" s="220">
        <v>40</v>
      </c>
      <c r="AG1236" s="220">
        <v>22</v>
      </c>
      <c r="AH1236" s="220">
        <v>16</v>
      </c>
      <c r="AI1236" s="220">
        <v>16</v>
      </c>
      <c r="AJ1236" s="220"/>
      <c r="AK1236" s="343"/>
      <c r="AL1236" s="344"/>
      <c r="AM1236" s="220">
        <v>41635.480000000003</v>
      </c>
      <c r="AN1236" s="220">
        <v>25887.73</v>
      </c>
      <c r="AO1236" s="220">
        <v>1796.43</v>
      </c>
      <c r="AP1236" s="220">
        <v>1598.16</v>
      </c>
      <c r="AQ1236" s="220">
        <v>10878.23</v>
      </c>
      <c r="AR1236" s="220"/>
      <c r="AS1236" s="343"/>
      <c r="AT1236" s="344"/>
      <c r="AU1236" s="220">
        <v>433.7029167</v>
      </c>
      <c r="AV1236" s="220">
        <v>304.56152939999998</v>
      </c>
      <c r="AW1236" s="220">
        <v>20.41397727</v>
      </c>
      <c r="AX1236" s="220">
        <v>18.583255810000001</v>
      </c>
      <c r="AY1236" s="220">
        <v>118.24163040000001</v>
      </c>
      <c r="AZ1236" s="220"/>
      <c r="BA1236" s="208"/>
    </row>
    <row r="1237" spans="1:53" x14ac:dyDescent="0.25">
      <c r="A1237" s="208"/>
      <c r="B1237" s="10" t="s">
        <v>649</v>
      </c>
      <c r="C1237" s="10"/>
      <c r="D1237" s="253">
        <v>8087</v>
      </c>
      <c r="E1237" s="10">
        <v>22</v>
      </c>
      <c r="F1237" s="10">
        <v>20</v>
      </c>
      <c r="G1237" s="10">
        <v>16</v>
      </c>
      <c r="H1237" s="10">
        <v>10</v>
      </c>
      <c r="I1237" s="10">
        <v>19</v>
      </c>
      <c r="J1237" s="10"/>
      <c r="K1237" s="343"/>
      <c r="L1237" s="344"/>
      <c r="M1237" s="10">
        <v>2809.23</v>
      </c>
      <c r="N1237" s="247">
        <v>2112.29</v>
      </c>
      <c r="O1237" s="10">
        <v>2074.13</v>
      </c>
      <c r="P1237" s="10">
        <v>880.55</v>
      </c>
      <c r="Q1237" s="10">
        <v>9375.2099999999991</v>
      </c>
      <c r="R1237" s="10"/>
      <c r="S1237" s="343"/>
      <c r="T1237" s="344"/>
      <c r="U1237" s="10">
        <v>100</v>
      </c>
      <c r="V1237" s="10">
        <v>84</v>
      </c>
      <c r="W1237" s="10">
        <v>99</v>
      </c>
      <c r="X1237" s="10">
        <v>37</v>
      </c>
      <c r="Y1237" s="10">
        <v>323</v>
      </c>
      <c r="Z1237" s="10"/>
      <c r="AA1237" s="208"/>
      <c r="AB1237" s="10" t="s">
        <v>508</v>
      </c>
      <c r="AC1237" s="10"/>
      <c r="AD1237" s="253">
        <v>8201</v>
      </c>
      <c r="AE1237" s="220">
        <v>10</v>
      </c>
      <c r="AF1237" s="220">
        <v>3</v>
      </c>
      <c r="AG1237" s="220">
        <v>2</v>
      </c>
      <c r="AH1237" s="220">
        <v>2</v>
      </c>
      <c r="AI1237" s="220"/>
      <c r="AJ1237" s="220"/>
      <c r="AK1237" s="343"/>
      <c r="AL1237" s="344"/>
      <c r="AM1237" s="220">
        <v>3089.54</v>
      </c>
      <c r="AN1237" s="220">
        <v>1211.4000000000001</v>
      </c>
      <c r="AO1237" s="220">
        <v>1085.6099999999999</v>
      </c>
      <c r="AP1237" s="220">
        <v>806.19</v>
      </c>
      <c r="AQ1237" s="220">
        <v>0</v>
      </c>
      <c r="AR1237" s="220"/>
      <c r="AS1237" s="343"/>
      <c r="AT1237" s="344"/>
      <c r="AU1237" s="220">
        <v>308.95400000000001</v>
      </c>
      <c r="AV1237" s="220">
        <v>151.42500000000001</v>
      </c>
      <c r="AW1237" s="220">
        <v>135.70124999999999</v>
      </c>
      <c r="AX1237" s="220">
        <v>89.576666669999994</v>
      </c>
      <c r="AY1237" s="220">
        <v>0</v>
      </c>
      <c r="AZ1237" s="220"/>
      <c r="BA1237" s="208"/>
    </row>
    <row r="1238" spans="1:53" x14ac:dyDescent="0.25">
      <c r="A1238" s="208"/>
      <c r="B1238" s="10" t="s">
        <v>413</v>
      </c>
      <c r="C1238" s="10"/>
      <c r="D1238" s="253">
        <v>8037</v>
      </c>
      <c r="E1238" s="10">
        <v>38</v>
      </c>
      <c r="F1238" s="10">
        <v>24</v>
      </c>
      <c r="G1238" s="10">
        <v>8</v>
      </c>
      <c r="H1238" s="10">
        <v>6</v>
      </c>
      <c r="I1238" s="10">
        <v>6</v>
      </c>
      <c r="J1238" s="10"/>
      <c r="K1238" s="343"/>
      <c r="L1238" s="344"/>
      <c r="M1238" s="10">
        <v>5232.1099999999997</v>
      </c>
      <c r="N1238" s="247">
        <v>2684.45</v>
      </c>
      <c r="O1238" s="10">
        <v>699.82</v>
      </c>
      <c r="P1238" s="10">
        <v>797.07</v>
      </c>
      <c r="Q1238" s="10">
        <v>2998.29</v>
      </c>
      <c r="R1238" s="10"/>
      <c r="S1238" s="343"/>
      <c r="T1238" s="344"/>
      <c r="U1238" s="10">
        <v>125</v>
      </c>
      <c r="V1238" s="10">
        <v>64</v>
      </c>
      <c r="W1238" s="10">
        <v>17</v>
      </c>
      <c r="X1238" s="10">
        <v>20</v>
      </c>
      <c r="Y1238" s="10">
        <v>70</v>
      </c>
      <c r="Z1238" s="10"/>
      <c r="AA1238" s="208"/>
      <c r="AB1238" s="10" t="s">
        <v>508</v>
      </c>
      <c r="AC1238" s="10"/>
      <c r="AD1238" s="253">
        <v>8205</v>
      </c>
      <c r="AE1238" s="220">
        <v>27</v>
      </c>
      <c r="AF1238" s="220">
        <v>5</v>
      </c>
      <c r="AG1238" s="220">
        <v>6</v>
      </c>
      <c r="AH1238" s="220">
        <v>3</v>
      </c>
      <c r="AI1238" s="220">
        <v>4</v>
      </c>
      <c r="AJ1238" s="220"/>
      <c r="AK1238" s="343"/>
      <c r="AL1238" s="344"/>
      <c r="AM1238" s="220">
        <v>7626.94</v>
      </c>
      <c r="AN1238" s="220">
        <v>453.28</v>
      </c>
      <c r="AO1238" s="220">
        <v>1409.63</v>
      </c>
      <c r="AP1238" s="220">
        <v>226.44</v>
      </c>
      <c r="AQ1238" s="220">
        <v>2527.87</v>
      </c>
      <c r="AR1238" s="220"/>
      <c r="AS1238" s="343"/>
      <c r="AT1238" s="344"/>
      <c r="AU1238" s="220">
        <v>282.47925930000002</v>
      </c>
      <c r="AV1238" s="220">
        <v>28.33</v>
      </c>
      <c r="AW1238" s="220">
        <v>70.481499999999997</v>
      </c>
      <c r="AX1238" s="220">
        <v>9.8452173910000003</v>
      </c>
      <c r="AY1238" s="220">
        <v>97.225769229999997</v>
      </c>
      <c r="AZ1238" s="220"/>
      <c r="BA1238" s="208"/>
    </row>
    <row r="1239" spans="1:53" x14ac:dyDescent="0.25">
      <c r="A1239" s="208"/>
      <c r="B1239" s="10" t="s">
        <v>415</v>
      </c>
      <c r="C1239" s="10"/>
      <c r="D1239" s="253">
        <v>8092</v>
      </c>
      <c r="E1239" s="10">
        <v>1</v>
      </c>
      <c r="F1239" s="10">
        <v>1</v>
      </c>
      <c r="G1239" s="10"/>
      <c r="H1239" s="10"/>
      <c r="I1239" s="10"/>
      <c r="J1239" s="10"/>
      <c r="K1239" s="343"/>
      <c r="L1239" s="344"/>
      <c r="M1239" s="10">
        <v>340.38</v>
      </c>
      <c r="N1239" s="247">
        <v>74.05</v>
      </c>
      <c r="O1239" s="10">
        <v>0</v>
      </c>
      <c r="P1239" s="10">
        <v>0</v>
      </c>
      <c r="Q1239" s="10">
        <v>0</v>
      </c>
      <c r="R1239" s="10"/>
      <c r="S1239" s="343"/>
      <c r="T1239" s="344"/>
      <c r="U1239" s="10">
        <v>340</v>
      </c>
      <c r="V1239" s="10">
        <v>74</v>
      </c>
      <c r="W1239" s="10">
        <v>0</v>
      </c>
      <c r="X1239" s="10">
        <v>0</v>
      </c>
      <c r="Y1239" s="10">
        <v>0</v>
      </c>
      <c r="Z1239" s="10"/>
      <c r="AA1239" s="208"/>
      <c r="AB1239" s="10" t="s">
        <v>509</v>
      </c>
      <c r="AC1239" s="10"/>
      <c r="AD1239" s="253">
        <v>8083</v>
      </c>
      <c r="AE1239" s="220">
        <v>9</v>
      </c>
      <c r="AF1239" s="220">
        <v>5</v>
      </c>
      <c r="AG1239" s="220">
        <v>4</v>
      </c>
      <c r="AH1239" s="220">
        <v>2</v>
      </c>
      <c r="AI1239" s="220">
        <v>2</v>
      </c>
      <c r="AJ1239" s="220"/>
      <c r="AK1239" s="343"/>
      <c r="AL1239" s="344"/>
      <c r="AM1239" s="220">
        <v>1808.81</v>
      </c>
      <c r="AN1239" s="220">
        <v>406.44</v>
      </c>
      <c r="AO1239" s="220">
        <v>184.77</v>
      </c>
      <c r="AP1239" s="220">
        <v>180.78</v>
      </c>
      <c r="AQ1239" s="220">
        <v>420.35</v>
      </c>
      <c r="AR1239" s="220"/>
      <c r="AS1239" s="343"/>
      <c r="AT1239" s="344"/>
      <c r="AU1239" s="220">
        <v>200.97888889999999</v>
      </c>
      <c r="AV1239" s="220">
        <v>45.16</v>
      </c>
      <c r="AW1239" s="220">
        <v>23.096250000000001</v>
      </c>
      <c r="AX1239" s="220">
        <v>20.08666667</v>
      </c>
      <c r="AY1239" s="220">
        <v>46.705555560000001</v>
      </c>
      <c r="AZ1239" s="220"/>
      <c r="BA1239" s="208"/>
    </row>
    <row r="1240" spans="1:53" x14ac:dyDescent="0.25">
      <c r="A1240" s="208"/>
      <c r="B1240" s="10" t="s">
        <v>415</v>
      </c>
      <c r="C1240" s="10"/>
      <c r="D1240" s="253">
        <v>8224</v>
      </c>
      <c r="E1240" s="10">
        <v>153</v>
      </c>
      <c r="F1240" s="10">
        <v>73</v>
      </c>
      <c r="G1240" s="10">
        <v>56</v>
      </c>
      <c r="H1240" s="10">
        <v>41</v>
      </c>
      <c r="I1240" s="10">
        <v>40</v>
      </c>
      <c r="J1240" s="10"/>
      <c r="K1240" s="343"/>
      <c r="L1240" s="344"/>
      <c r="M1240" s="10">
        <v>27024.48</v>
      </c>
      <c r="N1240" s="247">
        <v>8453.15</v>
      </c>
      <c r="O1240" s="10">
        <v>6629.44</v>
      </c>
      <c r="P1240" s="10">
        <v>4880.8100000000004</v>
      </c>
      <c r="Q1240" s="10">
        <v>10370.77</v>
      </c>
      <c r="R1240" s="10"/>
      <c r="S1240" s="343"/>
      <c r="T1240" s="344"/>
      <c r="U1240" s="10">
        <v>158</v>
      </c>
      <c r="V1240" s="10">
        <v>53</v>
      </c>
      <c r="W1240" s="10">
        <v>41</v>
      </c>
      <c r="X1240" s="10">
        <v>29</v>
      </c>
      <c r="Y1240" s="10">
        <v>62</v>
      </c>
      <c r="Z1240" s="10"/>
      <c r="AA1240" s="208"/>
      <c r="AB1240" s="10" t="s">
        <v>510</v>
      </c>
      <c r="AC1240" s="10"/>
      <c r="AD1240" s="253">
        <v>8244</v>
      </c>
      <c r="AE1240" s="220">
        <v>43</v>
      </c>
      <c r="AF1240" s="220">
        <v>28</v>
      </c>
      <c r="AG1240" s="220">
        <v>17</v>
      </c>
      <c r="AH1240" s="220">
        <v>8</v>
      </c>
      <c r="AI1240" s="220">
        <v>10</v>
      </c>
      <c r="AJ1240" s="220"/>
      <c r="AK1240" s="343"/>
      <c r="AL1240" s="344"/>
      <c r="AM1240" s="220">
        <v>8127.22</v>
      </c>
      <c r="AN1240" s="220">
        <v>3875.73</v>
      </c>
      <c r="AO1240" s="220">
        <v>1184.6300000000001</v>
      </c>
      <c r="AP1240" s="220">
        <v>393.96</v>
      </c>
      <c r="AQ1240" s="220">
        <v>1116.28</v>
      </c>
      <c r="AR1240" s="220"/>
      <c r="AS1240" s="343"/>
      <c r="AT1240" s="344"/>
      <c r="AU1240" s="220">
        <v>184.70954549999999</v>
      </c>
      <c r="AV1240" s="220">
        <v>88.084772729999997</v>
      </c>
      <c r="AW1240" s="220">
        <v>28.205476189999999</v>
      </c>
      <c r="AX1240" s="220">
        <v>9.1618604650000002</v>
      </c>
      <c r="AY1240" s="220">
        <v>24.806222219999999</v>
      </c>
      <c r="AZ1240" s="220"/>
      <c r="BA1240" s="208"/>
    </row>
    <row r="1241" spans="1:53" x14ac:dyDescent="0.25">
      <c r="A1241" s="208"/>
      <c r="B1241" s="10" t="s">
        <v>415</v>
      </c>
      <c r="C1241" s="10"/>
      <c r="D1241" s="253">
        <v>8244</v>
      </c>
      <c r="E1241" s="10">
        <v>1</v>
      </c>
      <c r="F1241" s="10">
        <v>1</v>
      </c>
      <c r="G1241" s="10">
        <v>1</v>
      </c>
      <c r="H1241" s="10">
        <v>1</v>
      </c>
      <c r="I1241" s="10"/>
      <c r="J1241" s="10"/>
      <c r="K1241" s="343"/>
      <c r="L1241" s="344"/>
      <c r="M1241" s="10">
        <v>206.67</v>
      </c>
      <c r="N1241" s="247">
        <v>295</v>
      </c>
      <c r="O1241" s="10">
        <v>295</v>
      </c>
      <c r="P1241" s="10">
        <v>106.28</v>
      </c>
      <c r="Q1241" s="10">
        <v>0</v>
      </c>
      <c r="R1241" s="10"/>
      <c r="S1241" s="343"/>
      <c r="T1241" s="344"/>
      <c r="U1241" s="10">
        <v>207</v>
      </c>
      <c r="V1241" s="10">
        <v>295</v>
      </c>
      <c r="W1241" s="10">
        <v>295</v>
      </c>
      <c r="X1241" s="10">
        <v>106</v>
      </c>
      <c r="Y1241" s="10">
        <v>0</v>
      </c>
      <c r="Z1241" s="10"/>
      <c r="AA1241" s="208"/>
      <c r="AB1241" s="10" t="s">
        <v>512</v>
      </c>
      <c r="AC1241" s="10"/>
      <c r="AD1241" s="253">
        <v>8245</v>
      </c>
      <c r="AE1241" s="220">
        <v>4</v>
      </c>
      <c r="AF1241" s="220">
        <v>3</v>
      </c>
      <c r="AG1241" s="220">
        <v>2</v>
      </c>
      <c r="AH1241" s="220"/>
      <c r="AI1241" s="220"/>
      <c r="AJ1241" s="220"/>
      <c r="AK1241" s="343"/>
      <c r="AL1241" s="344"/>
      <c r="AM1241" s="220">
        <v>254.06</v>
      </c>
      <c r="AN1241" s="220">
        <v>25.21</v>
      </c>
      <c r="AO1241" s="220">
        <v>11.56</v>
      </c>
      <c r="AP1241" s="220">
        <v>0</v>
      </c>
      <c r="AQ1241" s="220">
        <v>0</v>
      </c>
      <c r="AR1241" s="220"/>
      <c r="AS1241" s="343"/>
      <c r="AT1241" s="344"/>
      <c r="AU1241" s="220">
        <v>50.811999999999998</v>
      </c>
      <c r="AV1241" s="220">
        <v>5.0419999999999998</v>
      </c>
      <c r="AW1241" s="220">
        <v>2.3119999999999998</v>
      </c>
      <c r="AX1241" s="220">
        <v>0</v>
      </c>
      <c r="AY1241" s="220">
        <v>0</v>
      </c>
      <c r="AZ1241" s="220"/>
      <c r="BA1241" s="208"/>
    </row>
    <row r="1242" spans="1:53" x14ac:dyDescent="0.25">
      <c r="A1242" s="208"/>
      <c r="B1242" s="10" t="s">
        <v>416</v>
      </c>
      <c r="C1242" s="10"/>
      <c r="D1242" s="253">
        <v>8344</v>
      </c>
      <c r="E1242" s="10">
        <v>331</v>
      </c>
      <c r="F1242" s="10">
        <v>219</v>
      </c>
      <c r="G1242" s="10">
        <v>164</v>
      </c>
      <c r="H1242" s="10">
        <v>129</v>
      </c>
      <c r="I1242" s="10">
        <v>160</v>
      </c>
      <c r="J1242" s="10"/>
      <c r="K1242" s="343"/>
      <c r="L1242" s="344"/>
      <c r="M1242" s="10">
        <v>47579.14</v>
      </c>
      <c r="N1242" s="247">
        <v>32984.699999999997</v>
      </c>
      <c r="O1242" s="10">
        <v>24781.66</v>
      </c>
      <c r="P1242" s="10">
        <v>19338.8</v>
      </c>
      <c r="Q1242" s="10">
        <v>41793.589999999997</v>
      </c>
      <c r="R1242" s="10"/>
      <c r="S1242" s="343"/>
      <c r="T1242" s="344"/>
      <c r="U1242" s="10">
        <v>116</v>
      </c>
      <c r="V1242" s="10">
        <v>81</v>
      </c>
      <c r="W1242" s="10">
        <v>62</v>
      </c>
      <c r="X1242" s="10">
        <v>48</v>
      </c>
      <c r="Y1242" s="10">
        <v>101</v>
      </c>
      <c r="Z1242" s="10"/>
      <c r="AA1242" s="208"/>
      <c r="AB1242" s="10" t="s">
        <v>517</v>
      </c>
      <c r="AC1242" s="10"/>
      <c r="AD1242" s="253">
        <v>8246</v>
      </c>
      <c r="AE1242" s="220">
        <v>8</v>
      </c>
      <c r="AF1242" s="220">
        <v>5</v>
      </c>
      <c r="AG1242" s="220">
        <v>2</v>
      </c>
      <c r="AH1242" s="220">
        <v>2</v>
      </c>
      <c r="AI1242" s="220">
        <v>2</v>
      </c>
      <c r="AJ1242" s="220"/>
      <c r="AK1242" s="343"/>
      <c r="AL1242" s="344"/>
      <c r="AM1242" s="220">
        <v>302.75</v>
      </c>
      <c r="AN1242" s="220">
        <v>123.14</v>
      </c>
      <c r="AO1242" s="220">
        <v>67.739999999999995</v>
      </c>
      <c r="AP1242" s="220">
        <v>84.05</v>
      </c>
      <c r="AQ1242" s="220">
        <v>574.95000000000005</v>
      </c>
      <c r="AR1242" s="220"/>
      <c r="AS1242" s="343"/>
      <c r="AT1242" s="344"/>
      <c r="AU1242" s="220">
        <v>37.84375</v>
      </c>
      <c r="AV1242" s="220">
        <v>17.591428570000001</v>
      </c>
      <c r="AW1242" s="220">
        <v>9.6771428569999998</v>
      </c>
      <c r="AX1242" s="220">
        <v>12.00714286</v>
      </c>
      <c r="AY1242" s="220">
        <v>82.135714289999996</v>
      </c>
      <c r="AZ1242" s="220"/>
      <c r="BA1242" s="208"/>
    </row>
    <row r="1243" spans="1:53" x14ac:dyDescent="0.25">
      <c r="A1243" s="208"/>
      <c r="B1243" s="10" t="s">
        <v>417</v>
      </c>
      <c r="C1243" s="10"/>
      <c r="D1243" s="253">
        <v>8345</v>
      </c>
      <c r="E1243" s="10">
        <v>89</v>
      </c>
      <c r="F1243" s="10">
        <v>46</v>
      </c>
      <c r="G1243" s="10">
        <v>28</v>
      </c>
      <c r="H1243" s="10">
        <v>10</v>
      </c>
      <c r="I1243" s="10">
        <v>30</v>
      </c>
      <c r="J1243" s="10"/>
      <c r="K1243" s="343"/>
      <c r="L1243" s="344"/>
      <c r="M1243" s="10">
        <v>13590.77</v>
      </c>
      <c r="N1243" s="247">
        <v>6205.45</v>
      </c>
      <c r="O1243" s="10">
        <v>3540.78</v>
      </c>
      <c r="P1243" s="10">
        <v>1217.3900000000001</v>
      </c>
      <c r="Q1243" s="10">
        <v>13331.01</v>
      </c>
      <c r="R1243" s="10"/>
      <c r="S1243" s="343"/>
      <c r="T1243" s="344"/>
      <c r="U1243" s="10">
        <v>139</v>
      </c>
      <c r="V1243" s="10">
        <v>64</v>
      </c>
      <c r="W1243" s="10">
        <v>43</v>
      </c>
      <c r="X1243" s="10">
        <v>13</v>
      </c>
      <c r="Y1243" s="10">
        <v>126</v>
      </c>
      <c r="Z1243" s="10"/>
      <c r="AA1243" s="208"/>
      <c r="AB1243" s="10" t="s">
        <v>652</v>
      </c>
      <c r="AC1243" s="10"/>
      <c r="AD1243" s="253">
        <v>8088</v>
      </c>
      <c r="AE1243" s="220">
        <v>2</v>
      </c>
      <c r="AF1243" s="220"/>
      <c r="AG1243" s="220"/>
      <c r="AH1243" s="220"/>
      <c r="AI1243" s="220"/>
      <c r="AJ1243" s="220"/>
      <c r="AK1243" s="343"/>
      <c r="AL1243" s="344"/>
      <c r="AM1243" s="220">
        <v>304.57</v>
      </c>
      <c r="AN1243" s="220">
        <v>0</v>
      </c>
      <c r="AO1243" s="220">
        <v>0</v>
      </c>
      <c r="AP1243" s="220">
        <v>0</v>
      </c>
      <c r="AQ1243" s="220">
        <v>0</v>
      </c>
      <c r="AR1243" s="220"/>
      <c r="AS1243" s="343"/>
      <c r="AT1243" s="344"/>
      <c r="AU1243" s="220">
        <v>152.285</v>
      </c>
      <c r="AV1243" s="220">
        <v>0</v>
      </c>
      <c r="AW1243" s="220">
        <v>0</v>
      </c>
      <c r="AX1243" s="220">
        <v>0</v>
      </c>
      <c r="AY1243" s="220">
        <v>0</v>
      </c>
      <c r="AZ1243" s="220"/>
      <c r="BA1243" s="208"/>
    </row>
    <row r="1244" spans="1:53" x14ac:dyDescent="0.25">
      <c r="A1244" s="208"/>
      <c r="B1244" s="10" t="s">
        <v>418</v>
      </c>
      <c r="C1244" s="10"/>
      <c r="D1244" s="253">
        <v>8346</v>
      </c>
      <c r="E1244" s="10">
        <v>138</v>
      </c>
      <c r="F1244" s="10">
        <v>86</v>
      </c>
      <c r="G1244" s="10">
        <v>57</v>
      </c>
      <c r="H1244" s="10">
        <v>44</v>
      </c>
      <c r="I1244" s="10">
        <v>51</v>
      </c>
      <c r="J1244" s="10"/>
      <c r="K1244" s="343"/>
      <c r="L1244" s="344"/>
      <c r="M1244" s="10">
        <v>23180.3</v>
      </c>
      <c r="N1244" s="247">
        <v>12888.54</v>
      </c>
      <c r="O1244" s="10">
        <v>13612.9</v>
      </c>
      <c r="P1244" s="10">
        <v>5063.6099999999997</v>
      </c>
      <c r="Q1244" s="10">
        <v>14505.29</v>
      </c>
      <c r="R1244" s="10"/>
      <c r="S1244" s="343"/>
      <c r="T1244" s="344"/>
      <c r="U1244" s="10">
        <v>145</v>
      </c>
      <c r="V1244" s="10">
        <v>81</v>
      </c>
      <c r="W1244" s="10">
        <v>87</v>
      </c>
      <c r="X1244" s="10">
        <v>34</v>
      </c>
      <c r="Y1244" s="10">
        <v>91</v>
      </c>
      <c r="Z1244" s="10"/>
      <c r="AA1244" s="208"/>
      <c r="AB1244" s="10" t="s">
        <v>521</v>
      </c>
      <c r="AC1244" s="10"/>
      <c r="AD1244" s="253">
        <v>8092</v>
      </c>
      <c r="AE1244" s="220">
        <v>3</v>
      </c>
      <c r="AF1244" s="220">
        <v>1</v>
      </c>
      <c r="AG1244" s="220"/>
      <c r="AH1244" s="220"/>
      <c r="AI1244" s="220">
        <v>1</v>
      </c>
      <c r="AJ1244" s="220"/>
      <c r="AK1244" s="343"/>
      <c r="AL1244" s="344"/>
      <c r="AM1244" s="220">
        <v>1352.36</v>
      </c>
      <c r="AN1244" s="220">
        <v>128.09</v>
      </c>
      <c r="AO1244" s="220">
        <v>0</v>
      </c>
      <c r="AP1244" s="220">
        <v>0</v>
      </c>
      <c r="AQ1244" s="220">
        <v>1157.45</v>
      </c>
      <c r="AR1244" s="220"/>
      <c r="AS1244" s="343"/>
      <c r="AT1244" s="344"/>
      <c r="AU1244" s="220">
        <v>450.78666670000001</v>
      </c>
      <c r="AV1244" s="220">
        <v>42.696666669999999</v>
      </c>
      <c r="AW1244" s="220">
        <v>0</v>
      </c>
      <c r="AX1244" s="220">
        <v>0</v>
      </c>
      <c r="AY1244" s="220">
        <v>289.36250000000001</v>
      </c>
      <c r="AZ1244" s="220"/>
      <c r="BA1244" s="208"/>
    </row>
    <row r="1245" spans="1:53" x14ac:dyDescent="0.25">
      <c r="A1245" s="208"/>
      <c r="B1245" s="10" t="s">
        <v>420</v>
      </c>
      <c r="C1245" s="10"/>
      <c r="D1245" s="253">
        <v>8347</v>
      </c>
      <c r="E1245" s="10">
        <v>71</v>
      </c>
      <c r="F1245" s="10">
        <v>46</v>
      </c>
      <c r="G1245" s="10">
        <v>32</v>
      </c>
      <c r="H1245" s="10">
        <v>20</v>
      </c>
      <c r="I1245" s="10">
        <v>23</v>
      </c>
      <c r="J1245" s="10"/>
      <c r="K1245" s="343"/>
      <c r="L1245" s="344"/>
      <c r="M1245" s="10">
        <v>10520.97</v>
      </c>
      <c r="N1245" s="247">
        <v>7122.48</v>
      </c>
      <c r="O1245" s="10">
        <v>4255.92</v>
      </c>
      <c r="P1245" s="10">
        <v>2988.19</v>
      </c>
      <c r="Q1245" s="10">
        <v>6974.94</v>
      </c>
      <c r="R1245" s="10"/>
      <c r="S1245" s="343"/>
      <c r="T1245" s="344"/>
      <c r="U1245" s="10">
        <v>133</v>
      </c>
      <c r="V1245" s="10">
        <v>90</v>
      </c>
      <c r="W1245" s="10">
        <v>53</v>
      </c>
      <c r="X1245" s="10">
        <v>37</v>
      </c>
      <c r="Y1245" s="10">
        <v>87</v>
      </c>
      <c r="Z1245" s="10"/>
      <c r="AA1245" s="208"/>
      <c r="AB1245" s="10" t="s">
        <v>523</v>
      </c>
      <c r="AC1245" s="10"/>
      <c r="AD1245" s="253">
        <v>8234</v>
      </c>
      <c r="AE1245" s="220">
        <v>3</v>
      </c>
      <c r="AF1245" s="220">
        <v>3</v>
      </c>
      <c r="AG1245" s="220"/>
      <c r="AH1245" s="220"/>
      <c r="AI1245" s="220"/>
      <c r="AJ1245" s="220"/>
      <c r="AK1245" s="343"/>
      <c r="AL1245" s="344"/>
      <c r="AM1245" s="220">
        <v>144.72</v>
      </c>
      <c r="AN1245" s="220">
        <v>131.13</v>
      </c>
      <c r="AO1245" s="220">
        <v>0</v>
      </c>
      <c r="AP1245" s="220">
        <v>0</v>
      </c>
      <c r="AQ1245" s="220">
        <v>0</v>
      </c>
      <c r="AR1245" s="220"/>
      <c r="AS1245" s="343"/>
      <c r="AT1245" s="344"/>
      <c r="AU1245" s="220">
        <v>48.24</v>
      </c>
      <c r="AV1245" s="220">
        <v>43.71</v>
      </c>
      <c r="AW1245" s="220">
        <v>0</v>
      </c>
      <c r="AX1245" s="220">
        <v>0</v>
      </c>
      <c r="AY1245" s="220">
        <v>0</v>
      </c>
      <c r="AZ1245" s="220"/>
      <c r="BA1245" s="208"/>
    </row>
    <row r="1246" spans="1:53" x14ac:dyDescent="0.25">
      <c r="A1246" s="208"/>
      <c r="B1246" s="10" t="s">
        <v>422</v>
      </c>
      <c r="C1246" s="10"/>
      <c r="D1246" s="253">
        <v>8008</v>
      </c>
      <c r="E1246" s="10">
        <v>3</v>
      </c>
      <c r="F1246" s="10">
        <v>2</v>
      </c>
      <c r="G1246" s="10"/>
      <c r="H1246" s="10"/>
      <c r="I1246" s="10">
        <v>1</v>
      </c>
      <c r="J1246" s="10"/>
      <c r="K1246" s="343"/>
      <c r="L1246" s="344"/>
      <c r="M1246" s="10">
        <v>122.71</v>
      </c>
      <c r="N1246" s="247">
        <v>57.76</v>
      </c>
      <c r="O1246" s="10">
        <v>0</v>
      </c>
      <c r="P1246" s="10">
        <v>0</v>
      </c>
      <c r="Q1246" s="10">
        <v>626.20000000000005</v>
      </c>
      <c r="R1246" s="10"/>
      <c r="S1246" s="343"/>
      <c r="T1246" s="344"/>
      <c r="U1246" s="10">
        <v>31</v>
      </c>
      <c r="V1246" s="10">
        <v>14</v>
      </c>
      <c r="W1246" s="10">
        <v>0</v>
      </c>
      <c r="X1246" s="10">
        <v>0</v>
      </c>
      <c r="Y1246" s="10">
        <v>157</v>
      </c>
      <c r="Z1246" s="10"/>
      <c r="AA1246" s="208"/>
      <c r="AB1246" s="10" t="s">
        <v>524</v>
      </c>
      <c r="AC1246" s="10"/>
      <c r="AD1246" s="253">
        <v>8247</v>
      </c>
      <c r="AE1246" s="220">
        <v>40</v>
      </c>
      <c r="AF1246" s="220">
        <v>23</v>
      </c>
      <c r="AG1246" s="220">
        <v>14</v>
      </c>
      <c r="AH1246" s="220">
        <v>13</v>
      </c>
      <c r="AI1246" s="220">
        <v>6</v>
      </c>
      <c r="AJ1246" s="220"/>
      <c r="AK1246" s="343"/>
      <c r="AL1246" s="344"/>
      <c r="AM1246" s="220">
        <v>6005.73</v>
      </c>
      <c r="AN1246" s="220">
        <v>4594.01</v>
      </c>
      <c r="AO1246" s="220">
        <v>1718.49</v>
      </c>
      <c r="AP1246" s="220">
        <v>3615.33</v>
      </c>
      <c r="AQ1246" s="220">
        <v>3519.36</v>
      </c>
      <c r="AR1246" s="220"/>
      <c r="AS1246" s="343"/>
      <c r="AT1246" s="344"/>
      <c r="AU1246" s="220">
        <v>146.48121950000001</v>
      </c>
      <c r="AV1246" s="220">
        <v>117.79512819999999</v>
      </c>
      <c r="AW1246" s="220">
        <v>49.099714290000001</v>
      </c>
      <c r="AX1246" s="220">
        <v>95.140263160000003</v>
      </c>
      <c r="AY1246" s="220">
        <v>87.983999999999995</v>
      </c>
      <c r="AZ1246" s="220"/>
      <c r="BA1246" s="208"/>
    </row>
    <row r="1247" spans="1:53" x14ac:dyDescent="0.25">
      <c r="A1247" s="208"/>
      <c r="B1247" s="10" t="s">
        <v>424</v>
      </c>
      <c r="C1247" s="10"/>
      <c r="D1247" s="253">
        <v>8204</v>
      </c>
      <c r="E1247" s="10">
        <v>10</v>
      </c>
      <c r="F1247" s="10">
        <v>3</v>
      </c>
      <c r="G1247" s="10">
        <v>3</v>
      </c>
      <c r="H1247" s="10">
        <v>3</v>
      </c>
      <c r="I1247" s="10">
        <v>2</v>
      </c>
      <c r="J1247" s="10"/>
      <c r="K1247" s="343"/>
      <c r="L1247" s="344"/>
      <c r="M1247" s="10">
        <v>866.37</v>
      </c>
      <c r="N1247" s="247">
        <v>190.11</v>
      </c>
      <c r="O1247" s="10">
        <v>345.6</v>
      </c>
      <c r="P1247" s="10">
        <v>120.74</v>
      </c>
      <c r="Q1247" s="10">
        <v>409.63</v>
      </c>
      <c r="R1247" s="10"/>
      <c r="S1247" s="343"/>
      <c r="T1247" s="344"/>
      <c r="U1247" s="10">
        <v>72</v>
      </c>
      <c r="V1247" s="10">
        <v>16</v>
      </c>
      <c r="W1247" s="10">
        <v>35</v>
      </c>
      <c r="X1247" s="10">
        <v>12</v>
      </c>
      <c r="Y1247" s="10">
        <v>41</v>
      </c>
      <c r="Z1247" s="10"/>
      <c r="AA1247" s="208"/>
      <c r="AB1247" s="10" t="s">
        <v>527</v>
      </c>
      <c r="AC1247" s="10"/>
      <c r="AD1247" s="253">
        <v>8084</v>
      </c>
      <c r="AE1247" s="220">
        <v>27</v>
      </c>
      <c r="AF1247" s="220">
        <v>19</v>
      </c>
      <c r="AG1247" s="220">
        <v>9</v>
      </c>
      <c r="AH1247" s="220">
        <v>7</v>
      </c>
      <c r="AI1247" s="220">
        <v>8</v>
      </c>
      <c r="AJ1247" s="220"/>
      <c r="AK1247" s="343"/>
      <c r="AL1247" s="344"/>
      <c r="AM1247" s="220">
        <v>9817.08</v>
      </c>
      <c r="AN1247" s="220">
        <v>6982.2</v>
      </c>
      <c r="AO1247" s="220">
        <v>1253.56</v>
      </c>
      <c r="AP1247" s="220">
        <v>1159.25</v>
      </c>
      <c r="AQ1247" s="220">
        <v>4636.29</v>
      </c>
      <c r="AR1247" s="220"/>
      <c r="AS1247" s="343"/>
      <c r="AT1247" s="344"/>
      <c r="AU1247" s="220">
        <v>350.61</v>
      </c>
      <c r="AV1247" s="220">
        <v>258.60000000000002</v>
      </c>
      <c r="AW1247" s="220">
        <v>50.142400000000002</v>
      </c>
      <c r="AX1247" s="220">
        <v>42.935185189999999</v>
      </c>
      <c r="AY1247" s="220">
        <v>171.71444439999999</v>
      </c>
      <c r="AZ1247" s="220"/>
      <c r="BA1247" s="208"/>
    </row>
    <row r="1248" spans="1:53" x14ac:dyDescent="0.25">
      <c r="A1248" s="208"/>
      <c r="B1248" s="10" t="s">
        <v>426</v>
      </c>
      <c r="C1248" s="10"/>
      <c r="D1248" s="253">
        <v>8260</v>
      </c>
      <c r="E1248" s="10">
        <v>53</v>
      </c>
      <c r="F1248" s="10">
        <v>40</v>
      </c>
      <c r="G1248" s="10">
        <v>38</v>
      </c>
      <c r="H1248" s="10">
        <v>30</v>
      </c>
      <c r="I1248" s="10">
        <v>24</v>
      </c>
      <c r="J1248" s="10"/>
      <c r="K1248" s="343"/>
      <c r="L1248" s="344"/>
      <c r="M1248" s="10">
        <v>3169.57</v>
      </c>
      <c r="N1248" s="247">
        <v>1377.2</v>
      </c>
      <c r="O1248" s="10">
        <v>1072.81</v>
      </c>
      <c r="P1248" s="10">
        <v>948.29</v>
      </c>
      <c r="Q1248" s="10">
        <v>3302.96</v>
      </c>
      <c r="R1248" s="10"/>
      <c r="S1248" s="343"/>
      <c r="T1248" s="344"/>
      <c r="U1248" s="10">
        <v>59</v>
      </c>
      <c r="V1248" s="10">
        <v>26</v>
      </c>
      <c r="W1248" s="10">
        <v>20</v>
      </c>
      <c r="X1248" s="10">
        <v>17</v>
      </c>
      <c r="Y1248" s="10">
        <v>62</v>
      </c>
      <c r="Z1248" s="10"/>
      <c r="AA1248" s="208"/>
      <c r="AB1248" s="10" t="s">
        <v>528</v>
      </c>
      <c r="AC1248" s="10"/>
      <c r="AD1248" s="253">
        <v>8248</v>
      </c>
      <c r="AE1248" s="220">
        <v>1</v>
      </c>
      <c r="AF1248" s="220">
        <v>1</v>
      </c>
      <c r="AG1248" s="220">
        <v>1</v>
      </c>
      <c r="AH1248" s="220"/>
      <c r="AI1248" s="220"/>
      <c r="AJ1248" s="220"/>
      <c r="AK1248" s="343"/>
      <c r="AL1248" s="344"/>
      <c r="AM1248" s="220">
        <v>28.34</v>
      </c>
      <c r="AN1248" s="220">
        <v>30.23</v>
      </c>
      <c r="AO1248" s="220">
        <v>28.28</v>
      </c>
      <c r="AP1248" s="220">
        <v>0</v>
      </c>
      <c r="AQ1248" s="220">
        <v>0</v>
      </c>
      <c r="AR1248" s="220"/>
      <c r="AS1248" s="343"/>
      <c r="AT1248" s="344"/>
      <c r="AU1248" s="220">
        <v>28.34</v>
      </c>
      <c r="AV1248" s="220">
        <v>30.23</v>
      </c>
      <c r="AW1248" s="220">
        <v>28.28</v>
      </c>
      <c r="AX1248" s="220">
        <v>0</v>
      </c>
      <c r="AY1248" s="220">
        <v>0</v>
      </c>
      <c r="AZ1248" s="220"/>
      <c r="BA1248" s="208"/>
    </row>
    <row r="1249" spans="1:53" x14ac:dyDescent="0.25">
      <c r="A1249" s="208"/>
      <c r="B1249" s="10" t="s">
        <v>428</v>
      </c>
      <c r="C1249" s="10"/>
      <c r="D1249" s="253">
        <v>8225</v>
      </c>
      <c r="E1249" s="10">
        <v>340</v>
      </c>
      <c r="F1249" s="10">
        <v>205</v>
      </c>
      <c r="G1249" s="10">
        <v>165</v>
      </c>
      <c r="H1249" s="10">
        <v>120</v>
      </c>
      <c r="I1249" s="10">
        <v>122</v>
      </c>
      <c r="J1249" s="10"/>
      <c r="K1249" s="343"/>
      <c r="L1249" s="344"/>
      <c r="M1249" s="10">
        <v>44484.77</v>
      </c>
      <c r="N1249" s="247">
        <v>21234.36</v>
      </c>
      <c r="O1249" s="10">
        <v>18107.150000000001</v>
      </c>
      <c r="P1249" s="10">
        <v>11498.87</v>
      </c>
      <c r="Q1249" s="10">
        <v>31413.97</v>
      </c>
      <c r="R1249" s="10"/>
      <c r="S1249" s="343"/>
      <c r="T1249" s="344"/>
      <c r="U1249" s="10">
        <v>111</v>
      </c>
      <c r="V1249" s="10">
        <v>54</v>
      </c>
      <c r="W1249" s="10">
        <v>47</v>
      </c>
      <c r="X1249" s="10">
        <v>29</v>
      </c>
      <c r="Y1249" s="10">
        <v>77</v>
      </c>
      <c r="Z1249" s="10"/>
      <c r="AA1249" s="208"/>
      <c r="AB1249" s="10" t="s">
        <v>530</v>
      </c>
      <c r="AC1249" s="10"/>
      <c r="AD1249" s="253">
        <v>8008</v>
      </c>
      <c r="AE1249" s="220">
        <v>14</v>
      </c>
      <c r="AF1249" s="220">
        <v>9</v>
      </c>
      <c r="AG1249" s="220">
        <v>4</v>
      </c>
      <c r="AH1249" s="220">
        <v>2</v>
      </c>
      <c r="AI1249" s="220">
        <v>1</v>
      </c>
      <c r="AJ1249" s="220"/>
      <c r="AK1249" s="343"/>
      <c r="AL1249" s="344"/>
      <c r="AM1249" s="220">
        <v>1845.04</v>
      </c>
      <c r="AN1249" s="220">
        <v>1311.11</v>
      </c>
      <c r="AO1249" s="220">
        <v>807.41</v>
      </c>
      <c r="AP1249" s="220">
        <v>827.05</v>
      </c>
      <c r="AQ1249" s="220">
        <v>8258.34</v>
      </c>
      <c r="AR1249" s="220"/>
      <c r="AS1249" s="343"/>
      <c r="AT1249" s="344"/>
      <c r="AU1249" s="220">
        <v>131.7885714</v>
      </c>
      <c r="AV1249" s="220">
        <v>93.650714289999996</v>
      </c>
      <c r="AW1249" s="220">
        <v>57.672142860000001</v>
      </c>
      <c r="AX1249" s="220">
        <v>63.619230770000001</v>
      </c>
      <c r="AY1249" s="220">
        <v>635.25692309999999</v>
      </c>
      <c r="AZ1249" s="220"/>
      <c r="BA1249" s="208"/>
    </row>
    <row r="1250" spans="1:53" x14ac:dyDescent="0.25">
      <c r="A1250" s="208"/>
      <c r="B1250" s="10" t="s">
        <v>432</v>
      </c>
      <c r="C1250" s="10"/>
      <c r="D1250" s="253">
        <v>8226</v>
      </c>
      <c r="E1250" s="10">
        <v>1408</v>
      </c>
      <c r="F1250" s="10">
        <v>544</v>
      </c>
      <c r="G1250" s="10">
        <v>296</v>
      </c>
      <c r="H1250" s="10">
        <v>186</v>
      </c>
      <c r="I1250" s="10">
        <v>217</v>
      </c>
      <c r="J1250" s="10"/>
      <c r="K1250" s="343"/>
      <c r="L1250" s="344"/>
      <c r="M1250" s="10">
        <v>127103.56</v>
      </c>
      <c r="N1250" s="247">
        <v>42557.43</v>
      </c>
      <c r="O1250" s="10">
        <v>19673.75</v>
      </c>
      <c r="P1250" s="10">
        <v>11074.14</v>
      </c>
      <c r="Q1250" s="10">
        <v>43097.54</v>
      </c>
      <c r="R1250" s="10"/>
      <c r="S1250" s="343"/>
      <c r="T1250" s="344"/>
      <c r="U1250" s="10">
        <v>86</v>
      </c>
      <c r="V1250" s="10">
        <v>30</v>
      </c>
      <c r="W1250" s="10">
        <v>15</v>
      </c>
      <c r="X1250" s="10">
        <v>8</v>
      </c>
      <c r="Y1250" s="10">
        <v>31</v>
      </c>
      <c r="Z1250" s="10"/>
      <c r="AA1250" s="208"/>
      <c r="AB1250" s="10" t="s">
        <v>531</v>
      </c>
      <c r="AC1250" s="10"/>
      <c r="AD1250" s="253">
        <v>8210</v>
      </c>
      <c r="AE1250" s="220">
        <v>24</v>
      </c>
      <c r="AF1250" s="220">
        <v>11</v>
      </c>
      <c r="AG1250" s="220">
        <v>7</v>
      </c>
      <c r="AH1250" s="220">
        <v>4</v>
      </c>
      <c r="AI1250" s="220">
        <v>4</v>
      </c>
      <c r="AJ1250" s="220"/>
      <c r="AK1250" s="343"/>
      <c r="AL1250" s="344"/>
      <c r="AM1250" s="220">
        <v>14546.73</v>
      </c>
      <c r="AN1250" s="220">
        <v>10922.85</v>
      </c>
      <c r="AO1250" s="220">
        <v>3983.54</v>
      </c>
      <c r="AP1250" s="220">
        <v>202.89</v>
      </c>
      <c r="AQ1250" s="220">
        <v>512.79</v>
      </c>
      <c r="AR1250" s="220"/>
      <c r="AS1250" s="343"/>
      <c r="AT1250" s="344"/>
      <c r="AU1250" s="220">
        <v>606.11374999999998</v>
      </c>
      <c r="AV1250" s="220">
        <v>420.1096154</v>
      </c>
      <c r="AW1250" s="220">
        <v>199.17699999999999</v>
      </c>
      <c r="AX1250" s="220">
        <v>8.821304348</v>
      </c>
      <c r="AY1250" s="220">
        <v>19.722692309999999</v>
      </c>
      <c r="AZ1250" s="220"/>
      <c r="BA1250" s="208"/>
    </row>
    <row r="1251" spans="1:53" x14ac:dyDescent="0.25">
      <c r="A1251" s="208"/>
      <c r="B1251" s="10" t="s">
        <v>434</v>
      </c>
      <c r="C1251" s="10"/>
      <c r="D1251" s="253">
        <v>8230</v>
      </c>
      <c r="E1251" s="10">
        <v>132</v>
      </c>
      <c r="F1251" s="10">
        <v>72</v>
      </c>
      <c r="G1251" s="10">
        <v>45</v>
      </c>
      <c r="H1251" s="10">
        <v>41</v>
      </c>
      <c r="I1251" s="10">
        <v>35</v>
      </c>
      <c r="J1251" s="10"/>
      <c r="K1251" s="343"/>
      <c r="L1251" s="344"/>
      <c r="M1251" s="10">
        <v>13794.29</v>
      </c>
      <c r="N1251" s="247">
        <v>9082.69</v>
      </c>
      <c r="O1251" s="10">
        <v>4065.77</v>
      </c>
      <c r="P1251" s="10">
        <v>3756.67</v>
      </c>
      <c r="Q1251" s="10">
        <v>5958.49</v>
      </c>
      <c r="R1251" s="10"/>
      <c r="S1251" s="343"/>
      <c r="T1251" s="344"/>
      <c r="U1251" s="10">
        <v>94</v>
      </c>
      <c r="V1251" s="10">
        <v>61</v>
      </c>
      <c r="W1251" s="10">
        <v>33</v>
      </c>
      <c r="X1251" s="10">
        <v>25</v>
      </c>
      <c r="Y1251" s="10">
        <v>40</v>
      </c>
      <c r="Z1251" s="10"/>
      <c r="AA1251" s="208"/>
      <c r="AB1251" s="10" t="s">
        <v>532</v>
      </c>
      <c r="AC1251" s="10"/>
      <c r="AD1251" s="253">
        <v>8085</v>
      </c>
      <c r="AE1251" s="220">
        <v>82</v>
      </c>
      <c r="AF1251" s="220">
        <v>57</v>
      </c>
      <c r="AG1251" s="220">
        <v>35</v>
      </c>
      <c r="AH1251" s="220">
        <v>22</v>
      </c>
      <c r="AI1251" s="220">
        <v>24</v>
      </c>
      <c r="AJ1251" s="220"/>
      <c r="AK1251" s="343"/>
      <c r="AL1251" s="344"/>
      <c r="AM1251" s="220">
        <v>21541.67</v>
      </c>
      <c r="AN1251" s="220">
        <v>2967.87</v>
      </c>
      <c r="AO1251" s="220">
        <v>1524.4</v>
      </c>
      <c r="AP1251" s="220">
        <v>840.52</v>
      </c>
      <c r="AQ1251" s="220">
        <v>5624.09</v>
      </c>
      <c r="AR1251" s="220"/>
      <c r="AS1251" s="343"/>
      <c r="AT1251" s="344"/>
      <c r="AU1251" s="220">
        <v>250.4845349</v>
      </c>
      <c r="AV1251" s="220">
        <v>35.331785709999998</v>
      </c>
      <c r="AW1251" s="220">
        <v>18.819753089999999</v>
      </c>
      <c r="AX1251" s="220">
        <v>10.126746989999999</v>
      </c>
      <c r="AY1251" s="220">
        <v>67.760120479999998</v>
      </c>
      <c r="AZ1251" s="220"/>
      <c r="BA1251" s="208"/>
    </row>
    <row r="1252" spans="1:53" x14ac:dyDescent="0.25">
      <c r="A1252" s="208"/>
      <c r="B1252" s="10" t="s">
        <v>435</v>
      </c>
      <c r="C1252" s="10"/>
      <c r="D1252" s="253">
        <v>8231</v>
      </c>
      <c r="E1252" s="10">
        <v>79</v>
      </c>
      <c r="F1252" s="10">
        <v>34</v>
      </c>
      <c r="G1252" s="10">
        <v>8</v>
      </c>
      <c r="H1252" s="10">
        <v>20</v>
      </c>
      <c r="I1252" s="10">
        <v>30</v>
      </c>
      <c r="J1252" s="10"/>
      <c r="K1252" s="343"/>
      <c r="L1252" s="344"/>
      <c r="M1252" s="10">
        <v>18227.560000000001</v>
      </c>
      <c r="N1252" s="247">
        <v>4427.1400000000003</v>
      </c>
      <c r="O1252" s="10">
        <v>1035.73</v>
      </c>
      <c r="P1252" s="10">
        <v>1873.93</v>
      </c>
      <c r="Q1252" s="10">
        <v>10179.969999999999</v>
      </c>
      <c r="R1252" s="10"/>
      <c r="S1252" s="343"/>
      <c r="T1252" s="344"/>
      <c r="U1252" s="10">
        <v>207</v>
      </c>
      <c r="V1252" s="10">
        <v>53</v>
      </c>
      <c r="W1252" s="10">
        <v>38</v>
      </c>
      <c r="X1252" s="10">
        <v>22</v>
      </c>
      <c r="Y1252" s="10">
        <v>123</v>
      </c>
      <c r="Z1252" s="10"/>
      <c r="AA1252" s="208"/>
      <c r="AB1252" s="10" t="s">
        <v>533</v>
      </c>
      <c r="AC1252" s="10"/>
      <c r="AD1252" s="253">
        <v>8037</v>
      </c>
      <c r="AE1252" s="220">
        <v>2</v>
      </c>
      <c r="AF1252" s="220">
        <v>2</v>
      </c>
      <c r="AG1252" s="220">
        <v>2</v>
      </c>
      <c r="AH1252" s="220">
        <v>1</v>
      </c>
      <c r="AI1252" s="220">
        <v>1</v>
      </c>
      <c r="AJ1252" s="220"/>
      <c r="AK1252" s="343"/>
      <c r="AL1252" s="344"/>
      <c r="AM1252" s="220">
        <v>249.63</v>
      </c>
      <c r="AN1252" s="220">
        <v>189.46</v>
      </c>
      <c r="AO1252" s="220">
        <v>158.35</v>
      </c>
      <c r="AP1252" s="220">
        <v>23.43</v>
      </c>
      <c r="AQ1252" s="220">
        <v>153.4</v>
      </c>
      <c r="AR1252" s="220"/>
      <c r="AS1252" s="343"/>
      <c r="AT1252" s="344"/>
      <c r="AU1252" s="220">
        <v>124.815</v>
      </c>
      <c r="AV1252" s="220">
        <v>94.73</v>
      </c>
      <c r="AW1252" s="220">
        <v>79.174999999999997</v>
      </c>
      <c r="AX1252" s="220">
        <v>11.715</v>
      </c>
      <c r="AY1252" s="220">
        <v>76.7</v>
      </c>
      <c r="AZ1252" s="220"/>
      <c r="BA1252" s="208"/>
    </row>
    <row r="1253" spans="1:53" x14ac:dyDescent="0.25">
      <c r="A1253" s="208"/>
      <c r="B1253" s="10" t="s">
        <v>440</v>
      </c>
      <c r="C1253" s="10"/>
      <c r="D1253" s="253">
        <v>8223</v>
      </c>
      <c r="E1253" s="10">
        <v>111</v>
      </c>
      <c r="F1253" s="10">
        <v>62</v>
      </c>
      <c r="G1253" s="10">
        <v>34</v>
      </c>
      <c r="H1253" s="10">
        <v>23</v>
      </c>
      <c r="I1253" s="10">
        <v>28</v>
      </c>
      <c r="J1253" s="10"/>
      <c r="K1253" s="343"/>
      <c r="L1253" s="344"/>
      <c r="M1253" s="10">
        <v>15187.97</v>
      </c>
      <c r="N1253" s="247">
        <v>8724.92</v>
      </c>
      <c r="O1253" s="10">
        <v>4175.82</v>
      </c>
      <c r="P1253" s="10">
        <v>2017.88</v>
      </c>
      <c r="Q1253" s="10">
        <v>13108.05</v>
      </c>
      <c r="R1253" s="10"/>
      <c r="S1253" s="343"/>
      <c r="T1253" s="344"/>
      <c r="U1253" s="10">
        <v>123</v>
      </c>
      <c r="V1253" s="10">
        <v>73</v>
      </c>
      <c r="W1253" s="10">
        <v>35</v>
      </c>
      <c r="X1253" s="10">
        <v>17</v>
      </c>
      <c r="Y1253" s="10">
        <v>109</v>
      </c>
      <c r="Z1253" s="10"/>
      <c r="AA1253" s="208"/>
      <c r="AB1253" s="10" t="s">
        <v>535</v>
      </c>
      <c r="AC1253" s="10"/>
      <c r="AD1253" s="253">
        <v>8009</v>
      </c>
      <c r="AE1253" s="220">
        <v>25</v>
      </c>
      <c r="AF1253" s="220">
        <v>16</v>
      </c>
      <c r="AG1253" s="220">
        <v>3</v>
      </c>
      <c r="AH1253" s="220">
        <v>3</v>
      </c>
      <c r="AI1253" s="220">
        <v>2</v>
      </c>
      <c r="AJ1253" s="220"/>
      <c r="AK1253" s="343"/>
      <c r="AL1253" s="344"/>
      <c r="AM1253" s="220">
        <v>6519.27</v>
      </c>
      <c r="AN1253" s="220">
        <v>1987.7</v>
      </c>
      <c r="AO1253" s="220">
        <v>147.51</v>
      </c>
      <c r="AP1253" s="220">
        <v>1509.32</v>
      </c>
      <c r="AQ1253" s="220">
        <v>11270.77</v>
      </c>
      <c r="AR1253" s="220"/>
      <c r="AS1253" s="343"/>
      <c r="AT1253" s="344"/>
      <c r="AU1253" s="220">
        <v>250.74115380000001</v>
      </c>
      <c r="AV1253" s="220">
        <v>82.820833329999999</v>
      </c>
      <c r="AW1253" s="220">
        <v>6.1462500000000002</v>
      </c>
      <c r="AX1253" s="220">
        <v>60.372799999999998</v>
      </c>
      <c r="AY1253" s="220">
        <v>450.83080000000001</v>
      </c>
      <c r="AZ1253" s="220"/>
      <c r="BA1253" s="208"/>
    </row>
    <row r="1254" spans="1:53" x14ac:dyDescent="0.25">
      <c r="A1254" s="208"/>
      <c r="B1254" s="10" t="s">
        <v>441</v>
      </c>
      <c r="C1254" s="10"/>
      <c r="D1254" s="253">
        <v>8087</v>
      </c>
      <c r="E1254" s="10">
        <v>190</v>
      </c>
      <c r="F1254" s="10">
        <v>102</v>
      </c>
      <c r="G1254" s="10">
        <v>80</v>
      </c>
      <c r="H1254" s="10">
        <v>66</v>
      </c>
      <c r="I1254" s="10">
        <v>62</v>
      </c>
      <c r="J1254" s="10"/>
      <c r="K1254" s="343"/>
      <c r="L1254" s="344"/>
      <c r="M1254" s="10">
        <v>18826.97</v>
      </c>
      <c r="N1254" s="247">
        <v>12087.86</v>
      </c>
      <c r="O1254" s="10">
        <v>6880.39</v>
      </c>
      <c r="P1254" s="10">
        <v>7064.8</v>
      </c>
      <c r="Q1254" s="10">
        <v>19799.77</v>
      </c>
      <c r="R1254" s="10"/>
      <c r="S1254" s="343"/>
      <c r="T1254" s="344"/>
      <c r="U1254" s="10">
        <v>88</v>
      </c>
      <c r="V1254" s="10">
        <v>58</v>
      </c>
      <c r="W1254" s="10">
        <v>34</v>
      </c>
      <c r="X1254" s="10">
        <v>35</v>
      </c>
      <c r="Y1254" s="10">
        <v>96</v>
      </c>
      <c r="Z1254" s="10"/>
      <c r="AA1254" s="208"/>
      <c r="AB1254" s="10" t="s">
        <v>539</v>
      </c>
      <c r="AC1254" s="10"/>
      <c r="AD1254" s="253">
        <v>8250</v>
      </c>
      <c r="AE1254" s="220">
        <v>8</v>
      </c>
      <c r="AF1254" s="220">
        <v>5</v>
      </c>
      <c r="AG1254" s="220">
        <v>2</v>
      </c>
      <c r="AH1254" s="220">
        <v>3</v>
      </c>
      <c r="AI1254" s="220">
        <v>2</v>
      </c>
      <c r="AJ1254" s="220"/>
      <c r="AK1254" s="343"/>
      <c r="AL1254" s="344"/>
      <c r="AM1254" s="220">
        <v>7963.38</v>
      </c>
      <c r="AN1254" s="220">
        <v>182.59</v>
      </c>
      <c r="AO1254" s="220">
        <v>29.24</v>
      </c>
      <c r="AP1254" s="220">
        <v>105.49</v>
      </c>
      <c r="AQ1254" s="220">
        <v>1764.18</v>
      </c>
      <c r="AR1254" s="220"/>
      <c r="AS1254" s="343"/>
      <c r="AT1254" s="344"/>
      <c r="AU1254" s="220">
        <v>995.42250000000001</v>
      </c>
      <c r="AV1254" s="220">
        <v>22.82375</v>
      </c>
      <c r="AW1254" s="220">
        <v>3.6549999999999998</v>
      </c>
      <c r="AX1254" s="220">
        <v>13.186249999999999</v>
      </c>
      <c r="AY1254" s="220">
        <v>220.52250000000001</v>
      </c>
      <c r="AZ1254" s="220"/>
      <c r="BA1254" s="208"/>
    </row>
    <row r="1255" spans="1:53" x14ac:dyDescent="0.25">
      <c r="A1255" s="208"/>
      <c r="B1255" s="10" t="s">
        <v>443</v>
      </c>
      <c r="C1255" s="10"/>
      <c r="D1255" s="253">
        <v>8066</v>
      </c>
      <c r="E1255" s="10">
        <v>580</v>
      </c>
      <c r="F1255" s="10">
        <v>431</v>
      </c>
      <c r="G1255" s="10">
        <v>321</v>
      </c>
      <c r="H1255" s="10">
        <v>280</v>
      </c>
      <c r="I1255" s="10">
        <v>333</v>
      </c>
      <c r="J1255" s="10"/>
      <c r="K1255" s="343"/>
      <c r="L1255" s="344"/>
      <c r="M1255" s="10">
        <v>87266.26</v>
      </c>
      <c r="N1255" s="247">
        <v>65031.68</v>
      </c>
      <c r="O1255" s="10">
        <v>46959.68</v>
      </c>
      <c r="P1255" s="10">
        <v>33785.949999999997</v>
      </c>
      <c r="Q1255" s="10">
        <v>148438.70000000001</v>
      </c>
      <c r="R1255" s="10"/>
      <c r="S1255" s="343"/>
      <c r="T1255" s="344"/>
      <c r="U1255" s="10">
        <v>126</v>
      </c>
      <c r="V1255" s="10">
        <v>94</v>
      </c>
      <c r="W1255" s="10">
        <v>71</v>
      </c>
      <c r="X1255" s="10">
        <v>52</v>
      </c>
      <c r="Y1255" s="10">
        <v>206</v>
      </c>
      <c r="Z1255" s="10"/>
      <c r="AA1255" s="208"/>
      <c r="AB1255" s="10" t="s">
        <v>539</v>
      </c>
      <c r="AC1255" s="10"/>
      <c r="AD1255" s="253">
        <v>8270</v>
      </c>
      <c r="AE1255" s="220">
        <v>1</v>
      </c>
      <c r="AF1255" s="220">
        <v>1</v>
      </c>
      <c r="AG1255" s="220">
        <v>1</v>
      </c>
      <c r="AH1255" s="220">
        <v>1</v>
      </c>
      <c r="AI1255" s="220">
        <v>1</v>
      </c>
      <c r="AJ1255" s="220"/>
      <c r="AK1255" s="343"/>
      <c r="AL1255" s="344"/>
      <c r="AM1255" s="220">
        <v>9.3800000000000008</v>
      </c>
      <c r="AN1255" s="220">
        <v>10.64</v>
      </c>
      <c r="AO1255" s="220">
        <v>9.67</v>
      </c>
      <c r="AP1255" s="220">
        <v>10.78</v>
      </c>
      <c r="AQ1255" s="220">
        <v>4.22</v>
      </c>
      <c r="AR1255" s="220"/>
      <c r="AS1255" s="343"/>
      <c r="AT1255" s="344"/>
      <c r="AU1255" s="220">
        <v>9.3800000000000008</v>
      </c>
      <c r="AV1255" s="220">
        <v>10.64</v>
      </c>
      <c r="AW1255" s="220">
        <v>9.67</v>
      </c>
      <c r="AX1255" s="220">
        <v>10.78</v>
      </c>
      <c r="AY1255" s="220">
        <v>4.22</v>
      </c>
      <c r="AZ1255" s="220"/>
      <c r="BA1255" s="208"/>
    </row>
    <row r="1256" spans="1:53" x14ac:dyDescent="0.25">
      <c r="A1256" s="208"/>
      <c r="B1256" s="10" t="s">
        <v>445</v>
      </c>
      <c r="C1256" s="10"/>
      <c r="D1256" s="253">
        <v>8067</v>
      </c>
      <c r="E1256" s="10">
        <v>91</v>
      </c>
      <c r="F1256" s="10">
        <v>61</v>
      </c>
      <c r="G1256" s="10">
        <v>39</v>
      </c>
      <c r="H1256" s="10">
        <v>39</v>
      </c>
      <c r="I1256" s="10">
        <v>40</v>
      </c>
      <c r="J1256" s="10"/>
      <c r="K1256" s="343"/>
      <c r="L1256" s="344"/>
      <c r="M1256" s="10">
        <v>13915.8</v>
      </c>
      <c r="N1256" s="247">
        <v>7720.55</v>
      </c>
      <c r="O1256" s="10">
        <v>4799.3</v>
      </c>
      <c r="P1256" s="10">
        <v>3928.34</v>
      </c>
      <c r="Q1256" s="10">
        <v>9698.65</v>
      </c>
      <c r="R1256" s="10"/>
      <c r="S1256" s="343"/>
      <c r="T1256" s="344"/>
      <c r="U1256" s="10">
        <v>129</v>
      </c>
      <c r="V1256" s="10">
        <v>71</v>
      </c>
      <c r="W1256" s="10">
        <v>46</v>
      </c>
      <c r="X1256" s="10">
        <v>38</v>
      </c>
      <c r="Y1256" s="10">
        <v>91</v>
      </c>
      <c r="Z1256" s="10"/>
      <c r="AA1256" s="208"/>
      <c r="AB1256" s="10" t="s">
        <v>541</v>
      </c>
      <c r="AC1256" s="10"/>
      <c r="AD1256" s="253">
        <v>8087</v>
      </c>
      <c r="AE1256" s="220">
        <v>138</v>
      </c>
      <c r="AF1256" s="220">
        <v>61</v>
      </c>
      <c r="AG1256" s="220">
        <v>42</v>
      </c>
      <c r="AH1256" s="220">
        <v>33</v>
      </c>
      <c r="AI1256" s="220">
        <v>26</v>
      </c>
      <c r="AJ1256" s="220"/>
      <c r="AK1256" s="343"/>
      <c r="AL1256" s="344"/>
      <c r="AM1256" s="220">
        <v>47641.38</v>
      </c>
      <c r="AN1256" s="220">
        <v>5569.94</v>
      </c>
      <c r="AO1256" s="220">
        <v>4435.0600000000004</v>
      </c>
      <c r="AP1256" s="220">
        <v>3325.81</v>
      </c>
      <c r="AQ1256" s="220">
        <v>16755.2</v>
      </c>
      <c r="AR1256" s="220"/>
      <c r="AS1256" s="343"/>
      <c r="AT1256" s="344"/>
      <c r="AU1256" s="220">
        <v>342.743741</v>
      </c>
      <c r="AV1256" s="220">
        <v>45.655245899999997</v>
      </c>
      <c r="AW1256" s="220">
        <v>34.380310080000001</v>
      </c>
      <c r="AX1256" s="220">
        <v>25.387862599999998</v>
      </c>
      <c r="AY1256" s="220">
        <v>121.4144928</v>
      </c>
      <c r="AZ1256" s="220"/>
      <c r="BA1256" s="208"/>
    </row>
    <row r="1257" spans="1:53" x14ac:dyDescent="0.25">
      <c r="A1257" s="208"/>
      <c r="B1257" s="10" t="s">
        <v>448</v>
      </c>
      <c r="C1257" s="10"/>
      <c r="D1257" s="253">
        <v>8069</v>
      </c>
      <c r="E1257" s="10">
        <v>637</v>
      </c>
      <c r="F1257" s="10">
        <v>454</v>
      </c>
      <c r="G1257" s="10">
        <v>332</v>
      </c>
      <c r="H1257" s="10">
        <v>256</v>
      </c>
      <c r="I1257" s="10">
        <v>332</v>
      </c>
      <c r="J1257" s="10"/>
      <c r="K1257" s="343"/>
      <c r="L1257" s="344"/>
      <c r="M1257" s="10">
        <v>94235.21</v>
      </c>
      <c r="N1257" s="247">
        <v>73832.14</v>
      </c>
      <c r="O1257" s="10">
        <v>47411.16</v>
      </c>
      <c r="P1257" s="10">
        <v>27628.03</v>
      </c>
      <c r="Q1257" s="10">
        <v>110210.04</v>
      </c>
      <c r="R1257" s="10"/>
      <c r="S1257" s="343"/>
      <c r="T1257" s="344"/>
      <c r="U1257" s="10">
        <v>128</v>
      </c>
      <c r="V1257" s="10">
        <v>101</v>
      </c>
      <c r="W1257" s="10">
        <v>67</v>
      </c>
      <c r="X1257" s="10">
        <v>39</v>
      </c>
      <c r="Y1257" s="10">
        <v>144</v>
      </c>
      <c r="Z1257" s="10"/>
      <c r="AA1257" s="208"/>
      <c r="AB1257" s="10" t="s">
        <v>542</v>
      </c>
      <c r="AC1257" s="10"/>
      <c r="AD1257" s="253">
        <v>8012</v>
      </c>
      <c r="AE1257" s="220">
        <v>410</v>
      </c>
      <c r="AF1257" s="220">
        <v>92</v>
      </c>
      <c r="AG1257" s="220">
        <v>52</v>
      </c>
      <c r="AH1257" s="220">
        <v>33</v>
      </c>
      <c r="AI1257" s="220">
        <v>38</v>
      </c>
      <c r="AJ1257" s="220"/>
      <c r="AK1257" s="343"/>
      <c r="AL1257" s="344"/>
      <c r="AM1257" s="220">
        <v>191319</v>
      </c>
      <c r="AN1257" s="220">
        <v>25943.11</v>
      </c>
      <c r="AO1257" s="220">
        <v>9503.9699999999993</v>
      </c>
      <c r="AP1257" s="220">
        <v>6498.14</v>
      </c>
      <c r="AQ1257" s="220">
        <v>19779.16</v>
      </c>
      <c r="AR1257" s="220"/>
      <c r="AS1257" s="343"/>
      <c r="AT1257" s="344"/>
      <c r="AU1257" s="220">
        <v>461.00963860000002</v>
      </c>
      <c r="AV1257" s="220">
        <v>67.036459949999994</v>
      </c>
      <c r="AW1257" s="220">
        <v>26.696544939999999</v>
      </c>
      <c r="AX1257" s="220">
        <v>19.168554570000001</v>
      </c>
      <c r="AY1257" s="220">
        <v>49.32458853</v>
      </c>
      <c r="AZ1257" s="220"/>
      <c r="BA1257" s="208"/>
    </row>
    <row r="1258" spans="1:53" x14ac:dyDescent="0.25">
      <c r="A1258" s="208"/>
      <c r="B1258" s="10" t="s">
        <v>449</v>
      </c>
      <c r="C1258" s="10"/>
      <c r="D1258" s="253">
        <v>8070</v>
      </c>
      <c r="E1258" s="10">
        <v>733</v>
      </c>
      <c r="F1258" s="10">
        <v>463</v>
      </c>
      <c r="G1258" s="10">
        <v>328</v>
      </c>
      <c r="H1258" s="10">
        <v>247</v>
      </c>
      <c r="I1258" s="10">
        <v>301</v>
      </c>
      <c r="J1258" s="10"/>
      <c r="K1258" s="343"/>
      <c r="L1258" s="344"/>
      <c r="M1258" s="10">
        <v>100276.98</v>
      </c>
      <c r="N1258" s="247">
        <v>70567.100000000006</v>
      </c>
      <c r="O1258" s="10">
        <v>41403.93</v>
      </c>
      <c r="P1258" s="10">
        <v>27079.119999999999</v>
      </c>
      <c r="Q1258" s="10">
        <v>86137</v>
      </c>
      <c r="R1258" s="10"/>
      <c r="S1258" s="343"/>
      <c r="T1258" s="344"/>
      <c r="U1258" s="10">
        <v>114</v>
      </c>
      <c r="V1258" s="10">
        <v>82</v>
      </c>
      <c r="W1258" s="10">
        <v>49</v>
      </c>
      <c r="X1258" s="10">
        <v>32</v>
      </c>
      <c r="Y1258" s="10">
        <v>97</v>
      </c>
      <c r="Z1258" s="10"/>
      <c r="AA1258" s="208"/>
      <c r="AB1258" s="10" t="s">
        <v>546</v>
      </c>
      <c r="AC1258" s="10"/>
      <c r="AD1258" s="253">
        <v>8406</v>
      </c>
      <c r="AE1258" s="220">
        <v>60</v>
      </c>
      <c r="AF1258" s="220">
        <v>28</v>
      </c>
      <c r="AG1258" s="220">
        <v>20</v>
      </c>
      <c r="AH1258" s="220">
        <v>16</v>
      </c>
      <c r="AI1258" s="220">
        <v>15</v>
      </c>
      <c r="AJ1258" s="220"/>
      <c r="AK1258" s="343"/>
      <c r="AL1258" s="344"/>
      <c r="AM1258" s="220">
        <v>59048.1</v>
      </c>
      <c r="AN1258" s="220">
        <v>2940.35</v>
      </c>
      <c r="AO1258" s="220">
        <v>2054.46</v>
      </c>
      <c r="AP1258" s="220">
        <v>2738.65</v>
      </c>
      <c r="AQ1258" s="220">
        <v>30922.78</v>
      </c>
      <c r="AR1258" s="220"/>
      <c r="AS1258" s="343"/>
      <c r="AT1258" s="344"/>
      <c r="AU1258" s="220">
        <v>952.38870970000005</v>
      </c>
      <c r="AV1258" s="220">
        <v>49.005833330000002</v>
      </c>
      <c r="AW1258" s="220">
        <v>38.045555559999997</v>
      </c>
      <c r="AX1258" s="220">
        <v>46.417796610000003</v>
      </c>
      <c r="AY1258" s="220">
        <v>498.75451609999999</v>
      </c>
      <c r="AZ1258" s="220"/>
      <c r="BA1258" s="208"/>
    </row>
    <row r="1259" spans="1:53" x14ac:dyDescent="0.25">
      <c r="A1259" s="208"/>
      <c r="B1259" s="10" t="s">
        <v>453</v>
      </c>
      <c r="C1259" s="10"/>
      <c r="D1259" s="253">
        <v>8270</v>
      </c>
      <c r="E1259" s="10">
        <v>97</v>
      </c>
      <c r="F1259" s="10">
        <v>58</v>
      </c>
      <c r="G1259" s="10">
        <v>36</v>
      </c>
      <c r="H1259" s="10">
        <v>28</v>
      </c>
      <c r="I1259" s="10">
        <v>27</v>
      </c>
      <c r="J1259" s="10"/>
      <c r="K1259" s="343"/>
      <c r="L1259" s="344"/>
      <c r="M1259" s="10">
        <v>20365.14</v>
      </c>
      <c r="N1259" s="247">
        <v>11438.59</v>
      </c>
      <c r="O1259" s="10">
        <v>5529.25</v>
      </c>
      <c r="P1259" s="10">
        <v>4107.62</v>
      </c>
      <c r="Q1259" s="10">
        <v>11123.06</v>
      </c>
      <c r="R1259" s="10"/>
      <c r="S1259" s="343"/>
      <c r="T1259" s="344"/>
      <c r="U1259" s="10">
        <v>168</v>
      </c>
      <c r="V1259" s="10">
        <v>96</v>
      </c>
      <c r="W1259" s="10">
        <v>48</v>
      </c>
      <c r="X1259" s="10">
        <v>36</v>
      </c>
      <c r="Y1259" s="10">
        <v>93</v>
      </c>
      <c r="Z1259" s="10"/>
      <c r="AA1259" s="208"/>
      <c r="AB1259" s="10" t="s">
        <v>548</v>
      </c>
      <c r="AC1259" s="10"/>
      <c r="AD1259" s="253">
        <v>8251</v>
      </c>
      <c r="AE1259" s="220">
        <v>56</v>
      </c>
      <c r="AF1259" s="220">
        <v>24</v>
      </c>
      <c r="AG1259" s="220">
        <v>10</v>
      </c>
      <c r="AH1259" s="220">
        <v>6</v>
      </c>
      <c r="AI1259" s="220">
        <v>6</v>
      </c>
      <c r="AJ1259" s="220"/>
      <c r="AK1259" s="343"/>
      <c r="AL1259" s="344"/>
      <c r="AM1259" s="220">
        <v>10229.08</v>
      </c>
      <c r="AN1259" s="220">
        <v>4325.91</v>
      </c>
      <c r="AO1259" s="220">
        <v>1763.18</v>
      </c>
      <c r="AP1259" s="220">
        <v>754.6</v>
      </c>
      <c r="AQ1259" s="220">
        <v>1310.42</v>
      </c>
      <c r="AR1259" s="220"/>
      <c r="AS1259" s="343"/>
      <c r="AT1259" s="344"/>
      <c r="AU1259" s="220">
        <v>173.3742373</v>
      </c>
      <c r="AV1259" s="220">
        <v>78.652909089999994</v>
      </c>
      <c r="AW1259" s="220">
        <v>30.932982460000002</v>
      </c>
      <c r="AX1259" s="220">
        <v>13.238596490000001</v>
      </c>
      <c r="AY1259" s="220">
        <v>22.59344828</v>
      </c>
      <c r="AZ1259" s="220"/>
      <c r="BA1259" s="208"/>
    </row>
    <row r="1260" spans="1:53" x14ac:dyDescent="0.25">
      <c r="A1260" s="208"/>
      <c r="B1260" s="10" t="s">
        <v>456</v>
      </c>
      <c r="C1260" s="10"/>
      <c r="D1260" s="253">
        <v>8098</v>
      </c>
      <c r="E1260" s="10">
        <v>28</v>
      </c>
      <c r="F1260" s="10">
        <v>23</v>
      </c>
      <c r="G1260" s="10">
        <v>19</v>
      </c>
      <c r="H1260" s="10">
        <v>15</v>
      </c>
      <c r="I1260" s="10">
        <v>13</v>
      </c>
      <c r="J1260" s="10"/>
      <c r="K1260" s="343"/>
      <c r="L1260" s="344"/>
      <c r="M1260" s="10">
        <v>3956.9</v>
      </c>
      <c r="N1260" s="247">
        <v>3200.24</v>
      </c>
      <c r="O1260" s="10">
        <v>1359.78</v>
      </c>
      <c r="P1260" s="10">
        <v>793.27</v>
      </c>
      <c r="Q1260" s="10">
        <v>3178.86</v>
      </c>
      <c r="R1260" s="10"/>
      <c r="S1260" s="343"/>
      <c r="T1260" s="344"/>
      <c r="U1260" s="10">
        <v>116</v>
      </c>
      <c r="V1260" s="10">
        <v>91</v>
      </c>
      <c r="W1260" s="10">
        <v>39</v>
      </c>
      <c r="X1260" s="10">
        <v>23</v>
      </c>
      <c r="Y1260" s="10">
        <v>93</v>
      </c>
      <c r="Z1260" s="10"/>
      <c r="AA1260" s="208"/>
      <c r="AB1260" s="10" t="s">
        <v>549</v>
      </c>
      <c r="AC1260" s="10"/>
      <c r="AD1260" s="253">
        <v>8088</v>
      </c>
      <c r="AE1260" s="220">
        <v>44</v>
      </c>
      <c r="AF1260" s="220">
        <v>16</v>
      </c>
      <c r="AG1260" s="220">
        <v>11</v>
      </c>
      <c r="AH1260" s="220">
        <v>8</v>
      </c>
      <c r="AI1260" s="220">
        <v>6</v>
      </c>
      <c r="AJ1260" s="220"/>
      <c r="AK1260" s="343"/>
      <c r="AL1260" s="344"/>
      <c r="AM1260" s="220">
        <v>8702.42</v>
      </c>
      <c r="AN1260" s="220">
        <v>6988.27</v>
      </c>
      <c r="AO1260" s="220">
        <v>1326.85</v>
      </c>
      <c r="AP1260" s="220">
        <v>203.22</v>
      </c>
      <c r="AQ1260" s="220">
        <v>1313.24</v>
      </c>
      <c r="AR1260" s="220"/>
      <c r="AS1260" s="343"/>
      <c r="AT1260" s="344"/>
      <c r="AU1260" s="220">
        <v>185.15787230000001</v>
      </c>
      <c r="AV1260" s="220">
        <v>158.82431819999999</v>
      </c>
      <c r="AW1260" s="220">
        <v>32.362195120000003</v>
      </c>
      <c r="AX1260" s="220">
        <v>4.7260465119999999</v>
      </c>
      <c r="AY1260" s="220">
        <v>29.84636364</v>
      </c>
      <c r="AZ1260" s="220"/>
      <c r="BA1260" s="208"/>
    </row>
    <row r="1261" spans="1:53" x14ac:dyDescent="0.25">
      <c r="A1261" s="208"/>
      <c r="B1261" s="10" t="s">
        <v>458</v>
      </c>
      <c r="C1261" s="10"/>
      <c r="D1261" s="253">
        <v>8021</v>
      </c>
      <c r="E1261" s="10">
        <v>1244</v>
      </c>
      <c r="F1261" s="10">
        <v>674</v>
      </c>
      <c r="G1261" s="10">
        <v>525</v>
      </c>
      <c r="H1261" s="10">
        <v>147</v>
      </c>
      <c r="I1261" s="10">
        <v>604</v>
      </c>
      <c r="J1261" s="10"/>
      <c r="K1261" s="343"/>
      <c r="L1261" s="344"/>
      <c r="M1261" s="10">
        <v>161286.81</v>
      </c>
      <c r="N1261" s="247">
        <v>66535.28</v>
      </c>
      <c r="O1261" s="10">
        <v>45799.3</v>
      </c>
      <c r="P1261" s="10">
        <v>15683</v>
      </c>
      <c r="Q1261" s="10">
        <v>155699.75</v>
      </c>
      <c r="R1261" s="10"/>
      <c r="S1261" s="343"/>
      <c r="T1261" s="344"/>
      <c r="U1261" s="10">
        <v>116</v>
      </c>
      <c r="V1261" s="10">
        <v>48</v>
      </c>
      <c r="W1261" s="10">
        <v>35</v>
      </c>
      <c r="X1261" s="10">
        <v>13</v>
      </c>
      <c r="Y1261" s="10">
        <v>108</v>
      </c>
      <c r="Z1261" s="10"/>
      <c r="AA1261" s="208"/>
      <c r="AB1261" s="10" t="s">
        <v>550</v>
      </c>
      <c r="AC1261" s="10"/>
      <c r="AD1261" s="253">
        <v>8360</v>
      </c>
      <c r="AE1261" s="220">
        <v>14</v>
      </c>
      <c r="AF1261" s="220">
        <v>6</v>
      </c>
      <c r="AG1261" s="220">
        <v>2</v>
      </c>
      <c r="AH1261" s="220"/>
      <c r="AI1261" s="220">
        <v>2</v>
      </c>
      <c r="AJ1261" s="220"/>
      <c r="AK1261" s="343"/>
      <c r="AL1261" s="344"/>
      <c r="AM1261" s="220">
        <v>1489.83</v>
      </c>
      <c r="AN1261" s="220">
        <v>781.91</v>
      </c>
      <c r="AO1261" s="220">
        <v>141.28</v>
      </c>
      <c r="AP1261" s="220">
        <v>0</v>
      </c>
      <c r="AQ1261" s="220">
        <v>201.84</v>
      </c>
      <c r="AR1261" s="220"/>
      <c r="AS1261" s="343"/>
      <c r="AT1261" s="344"/>
      <c r="AU1261" s="220">
        <v>106.4164286</v>
      </c>
      <c r="AV1261" s="220">
        <v>60.146923080000001</v>
      </c>
      <c r="AW1261" s="220">
        <v>11.77333333</v>
      </c>
      <c r="AX1261" s="220">
        <v>0</v>
      </c>
      <c r="AY1261" s="220">
        <v>16.82</v>
      </c>
      <c r="AZ1261" s="220"/>
      <c r="BA1261" s="208"/>
    </row>
    <row r="1262" spans="1:53" x14ac:dyDescent="0.25">
      <c r="A1262" s="208"/>
      <c r="B1262" s="10" t="s">
        <v>460</v>
      </c>
      <c r="C1262" s="10"/>
      <c r="D1262" s="253">
        <v>8021</v>
      </c>
      <c r="E1262" s="10">
        <v>1</v>
      </c>
      <c r="F1262" s="10"/>
      <c r="G1262" s="10"/>
      <c r="H1262" s="10"/>
      <c r="I1262" s="10"/>
      <c r="J1262" s="10"/>
      <c r="K1262" s="343"/>
      <c r="L1262" s="344"/>
      <c r="M1262" s="10">
        <v>285.87</v>
      </c>
      <c r="N1262" s="247">
        <v>0</v>
      </c>
      <c r="O1262" s="10">
        <v>0</v>
      </c>
      <c r="P1262" s="10">
        <v>0</v>
      </c>
      <c r="Q1262" s="10">
        <v>0</v>
      </c>
      <c r="R1262" s="10"/>
      <c r="S1262" s="343"/>
      <c r="T1262" s="344"/>
      <c r="U1262" s="10">
        <v>286</v>
      </c>
      <c r="V1262" s="10">
        <v>0</v>
      </c>
      <c r="W1262" s="10">
        <v>0</v>
      </c>
      <c r="X1262" s="10">
        <v>0</v>
      </c>
      <c r="Y1262" s="10">
        <v>0</v>
      </c>
      <c r="Z1262" s="10"/>
      <c r="AA1262" s="208"/>
      <c r="AB1262" s="10" t="s">
        <v>550</v>
      </c>
      <c r="AC1262" s="10"/>
      <c r="AD1262" s="253">
        <v>8361</v>
      </c>
      <c r="AE1262" s="220">
        <v>1</v>
      </c>
      <c r="AF1262" s="220">
        <v>1</v>
      </c>
      <c r="AG1262" s="220">
        <v>1</v>
      </c>
      <c r="AH1262" s="220">
        <v>1</v>
      </c>
      <c r="AI1262" s="220"/>
      <c r="AJ1262" s="220"/>
      <c r="AK1262" s="343"/>
      <c r="AL1262" s="344"/>
      <c r="AM1262" s="220">
        <v>34.65</v>
      </c>
      <c r="AN1262" s="220">
        <v>19.8</v>
      </c>
      <c r="AO1262" s="220">
        <v>12.59</v>
      </c>
      <c r="AP1262" s="220">
        <v>12.74</v>
      </c>
      <c r="AQ1262" s="220">
        <v>0</v>
      </c>
      <c r="AR1262" s="220"/>
      <c r="AS1262" s="343"/>
      <c r="AT1262" s="344"/>
      <c r="AU1262" s="220">
        <v>34.65</v>
      </c>
      <c r="AV1262" s="220">
        <v>19.8</v>
      </c>
      <c r="AW1262" s="220">
        <v>12.59</v>
      </c>
      <c r="AX1262" s="220">
        <v>12.74</v>
      </c>
      <c r="AY1262" s="220">
        <v>0</v>
      </c>
      <c r="AZ1262" s="220"/>
      <c r="BA1262" s="208"/>
    </row>
    <row r="1263" spans="1:53" x14ac:dyDescent="0.25">
      <c r="A1263" s="208"/>
      <c r="B1263" s="10" t="s">
        <v>461</v>
      </c>
      <c r="C1263" s="10"/>
      <c r="D1263" s="253">
        <v>8201</v>
      </c>
      <c r="E1263" s="10">
        <v>82</v>
      </c>
      <c r="F1263" s="10">
        <v>31</v>
      </c>
      <c r="G1263" s="10">
        <v>27</v>
      </c>
      <c r="H1263" s="10">
        <v>19</v>
      </c>
      <c r="I1263" s="10">
        <v>34</v>
      </c>
      <c r="J1263" s="10"/>
      <c r="K1263" s="343"/>
      <c r="L1263" s="344"/>
      <c r="M1263" s="10">
        <v>10491.28</v>
      </c>
      <c r="N1263" s="247">
        <v>3941.01</v>
      </c>
      <c r="O1263" s="10">
        <v>3371.95</v>
      </c>
      <c r="P1263" s="10">
        <v>2380.6</v>
      </c>
      <c r="Q1263" s="10">
        <v>25302.59</v>
      </c>
      <c r="R1263" s="10"/>
      <c r="S1263" s="343"/>
      <c r="T1263" s="344"/>
      <c r="U1263" s="10">
        <v>112</v>
      </c>
      <c r="V1263" s="10">
        <v>54</v>
      </c>
      <c r="W1263" s="10">
        <v>42</v>
      </c>
      <c r="X1263" s="10">
        <v>27</v>
      </c>
      <c r="Y1263" s="10">
        <v>256</v>
      </c>
      <c r="Z1263" s="10"/>
      <c r="AA1263" s="208"/>
      <c r="AB1263" s="10" t="s">
        <v>551</v>
      </c>
      <c r="AC1263" s="10"/>
      <c r="AD1263" s="253">
        <v>8043</v>
      </c>
      <c r="AE1263" s="220">
        <v>26</v>
      </c>
      <c r="AF1263" s="220">
        <v>13</v>
      </c>
      <c r="AG1263" s="220">
        <v>7</v>
      </c>
      <c r="AH1263" s="220">
        <v>8</v>
      </c>
      <c r="AI1263" s="220">
        <v>7</v>
      </c>
      <c r="AJ1263" s="220"/>
      <c r="AK1263" s="343"/>
      <c r="AL1263" s="344"/>
      <c r="AM1263" s="220">
        <v>5502.66</v>
      </c>
      <c r="AN1263" s="220">
        <v>1052.3900000000001</v>
      </c>
      <c r="AO1263" s="220">
        <v>761.46</v>
      </c>
      <c r="AP1263" s="220">
        <v>20090.099999999999</v>
      </c>
      <c r="AQ1263" s="220">
        <v>32406.84</v>
      </c>
      <c r="AR1263" s="220"/>
      <c r="AS1263" s="343"/>
      <c r="AT1263" s="344"/>
      <c r="AU1263" s="220">
        <v>203.80222219999999</v>
      </c>
      <c r="AV1263" s="220">
        <v>40.47653846</v>
      </c>
      <c r="AW1263" s="220">
        <v>30.458400000000001</v>
      </c>
      <c r="AX1263" s="220">
        <v>772.69615380000005</v>
      </c>
      <c r="AY1263" s="220">
        <v>1246.416923</v>
      </c>
      <c r="AZ1263" s="220"/>
      <c r="BA1263" s="208"/>
    </row>
    <row r="1264" spans="1:53" x14ac:dyDescent="0.25">
      <c r="A1264" s="208"/>
      <c r="B1264" s="10" t="s">
        <v>462</v>
      </c>
      <c r="C1264" s="10"/>
      <c r="D1264" s="253">
        <v>8094</v>
      </c>
      <c r="E1264" s="10">
        <v>1</v>
      </c>
      <c r="F1264" s="10">
        <v>1</v>
      </c>
      <c r="G1264" s="10"/>
      <c r="H1264" s="10"/>
      <c r="I1264" s="10"/>
      <c r="J1264" s="10"/>
      <c r="K1264" s="343"/>
      <c r="L1264" s="344"/>
      <c r="M1264" s="10">
        <v>251.97</v>
      </c>
      <c r="N1264" s="247">
        <v>46.73</v>
      </c>
      <c r="O1264" s="10">
        <v>0</v>
      </c>
      <c r="P1264" s="10">
        <v>0</v>
      </c>
      <c r="Q1264" s="10">
        <v>0</v>
      </c>
      <c r="R1264" s="10"/>
      <c r="S1264" s="343"/>
      <c r="T1264" s="344"/>
      <c r="U1264" s="10">
        <v>252</v>
      </c>
      <c r="V1264" s="10">
        <v>47</v>
      </c>
      <c r="W1264" s="10">
        <v>0</v>
      </c>
      <c r="X1264" s="10">
        <v>0</v>
      </c>
      <c r="Y1264" s="10">
        <v>0</v>
      </c>
      <c r="Z1264" s="10"/>
      <c r="AA1264" s="208"/>
      <c r="AB1264" s="10" t="s">
        <v>555</v>
      </c>
      <c r="AC1264" s="10"/>
      <c r="AD1264" s="253">
        <v>8005</v>
      </c>
      <c r="AE1264" s="220">
        <v>4</v>
      </c>
      <c r="AF1264" s="220">
        <v>2</v>
      </c>
      <c r="AG1264" s="220">
        <v>1</v>
      </c>
      <c r="AH1264" s="220"/>
      <c r="AI1264" s="220"/>
      <c r="AJ1264" s="220"/>
      <c r="AK1264" s="343"/>
      <c r="AL1264" s="344"/>
      <c r="AM1264" s="220">
        <v>358.22</v>
      </c>
      <c r="AN1264" s="220">
        <v>246.22</v>
      </c>
      <c r="AO1264" s="220">
        <v>0.56000000000000005</v>
      </c>
      <c r="AP1264" s="220">
        <v>0</v>
      </c>
      <c r="AQ1264" s="220">
        <v>0</v>
      </c>
      <c r="AR1264" s="220"/>
      <c r="AS1264" s="343"/>
      <c r="AT1264" s="344"/>
      <c r="AU1264" s="220">
        <v>89.555000000000007</v>
      </c>
      <c r="AV1264" s="220">
        <v>61.555</v>
      </c>
      <c r="AW1264" s="220">
        <v>0.14000000000000001</v>
      </c>
      <c r="AX1264" s="220">
        <v>0</v>
      </c>
      <c r="AY1264" s="220">
        <v>0</v>
      </c>
      <c r="AZ1264" s="220"/>
      <c r="BA1264" s="208"/>
    </row>
    <row r="1265" spans="1:53" x14ac:dyDescent="0.25">
      <c r="A1265" s="208"/>
      <c r="B1265" s="10" t="s">
        <v>463</v>
      </c>
      <c r="C1265" s="10"/>
      <c r="D1265" s="253">
        <v>8071</v>
      </c>
      <c r="E1265" s="10">
        <v>520</v>
      </c>
      <c r="F1265" s="10">
        <v>311</v>
      </c>
      <c r="G1265" s="10">
        <v>221</v>
      </c>
      <c r="H1265" s="10">
        <v>183</v>
      </c>
      <c r="I1265" s="10">
        <v>201</v>
      </c>
      <c r="J1265" s="10"/>
      <c r="K1265" s="343"/>
      <c r="L1265" s="344"/>
      <c r="M1265" s="10">
        <v>53357.58</v>
      </c>
      <c r="N1265" s="247">
        <v>34144.910000000003</v>
      </c>
      <c r="O1265" s="10">
        <v>21851.09</v>
      </c>
      <c r="P1265" s="10">
        <v>17761.669999999998</v>
      </c>
      <c r="Q1265" s="10">
        <v>43060.56</v>
      </c>
      <c r="R1265" s="10"/>
      <c r="S1265" s="343"/>
      <c r="T1265" s="344"/>
      <c r="U1265" s="10">
        <v>88</v>
      </c>
      <c r="V1265" s="10">
        <v>58</v>
      </c>
      <c r="W1265" s="10">
        <v>38</v>
      </c>
      <c r="X1265" s="10">
        <v>31</v>
      </c>
      <c r="Y1265" s="10">
        <v>72</v>
      </c>
      <c r="Z1265" s="10"/>
      <c r="AA1265" s="208"/>
      <c r="AB1265" s="10" t="s">
        <v>557</v>
      </c>
      <c r="AC1265" s="10"/>
      <c r="AD1265" s="253">
        <v>8089</v>
      </c>
      <c r="AE1265" s="220">
        <v>22</v>
      </c>
      <c r="AF1265" s="220">
        <v>15</v>
      </c>
      <c r="AG1265" s="220">
        <v>11</v>
      </c>
      <c r="AH1265" s="220">
        <v>8</v>
      </c>
      <c r="AI1265" s="220">
        <v>6</v>
      </c>
      <c r="AJ1265" s="220"/>
      <c r="AK1265" s="343"/>
      <c r="AL1265" s="344"/>
      <c r="AM1265" s="220">
        <v>3136.58</v>
      </c>
      <c r="AN1265" s="220">
        <v>1597.36</v>
      </c>
      <c r="AO1265" s="220">
        <v>890.37</v>
      </c>
      <c r="AP1265" s="220">
        <v>288.89</v>
      </c>
      <c r="AQ1265" s="220">
        <v>2095.48</v>
      </c>
      <c r="AR1265" s="220"/>
      <c r="AS1265" s="343"/>
      <c r="AT1265" s="344"/>
      <c r="AU1265" s="220">
        <v>130.69083330000001</v>
      </c>
      <c r="AV1265" s="220">
        <v>66.556666669999998</v>
      </c>
      <c r="AW1265" s="220">
        <v>37.098750000000003</v>
      </c>
      <c r="AX1265" s="220">
        <v>12.03708333</v>
      </c>
      <c r="AY1265" s="220">
        <v>83.819199999999995</v>
      </c>
      <c r="AZ1265" s="220"/>
      <c r="BA1265" s="208"/>
    </row>
    <row r="1266" spans="1:53" x14ac:dyDescent="0.25">
      <c r="A1266" s="208"/>
      <c r="B1266" s="10" t="s">
        <v>465</v>
      </c>
      <c r="C1266" s="10"/>
      <c r="D1266" s="253">
        <v>8318</v>
      </c>
      <c r="E1266" s="10">
        <v>2</v>
      </c>
      <c r="F1266" s="10">
        <v>2</v>
      </c>
      <c r="G1266" s="10">
        <v>2</v>
      </c>
      <c r="H1266" s="10"/>
      <c r="I1266" s="10"/>
      <c r="J1266" s="10"/>
      <c r="K1266" s="343"/>
      <c r="L1266" s="344"/>
      <c r="M1266" s="10">
        <v>68.78</v>
      </c>
      <c r="N1266" s="247">
        <v>61.68</v>
      </c>
      <c r="O1266" s="10">
        <v>39.53</v>
      </c>
      <c r="P1266" s="10">
        <v>0</v>
      </c>
      <c r="Q1266" s="10"/>
      <c r="R1266" s="10"/>
      <c r="S1266" s="343"/>
      <c r="T1266" s="344"/>
      <c r="U1266" s="10">
        <v>34</v>
      </c>
      <c r="V1266" s="10">
        <v>31</v>
      </c>
      <c r="W1266" s="10">
        <v>20</v>
      </c>
      <c r="X1266" s="10">
        <v>0</v>
      </c>
      <c r="Y1266" s="10"/>
      <c r="Z1266" s="10"/>
      <c r="AA1266" s="208"/>
      <c r="AB1266" s="10" t="s">
        <v>559</v>
      </c>
      <c r="AC1266" s="10"/>
      <c r="AD1266" s="253">
        <v>8215</v>
      </c>
      <c r="AE1266" s="220">
        <v>1</v>
      </c>
      <c r="AF1266" s="220"/>
      <c r="AG1266" s="220"/>
      <c r="AH1266" s="220"/>
      <c r="AI1266" s="220"/>
      <c r="AJ1266" s="220"/>
      <c r="AK1266" s="343"/>
      <c r="AL1266" s="344"/>
      <c r="AM1266" s="220">
        <v>10.87</v>
      </c>
      <c r="AN1266" s="220"/>
      <c r="AO1266" s="220">
        <v>0</v>
      </c>
      <c r="AP1266" s="220">
        <v>0</v>
      </c>
      <c r="AQ1266" s="220">
        <v>0</v>
      </c>
      <c r="AR1266" s="220"/>
      <c r="AS1266" s="343"/>
      <c r="AT1266" s="344"/>
      <c r="AU1266" s="220">
        <v>10.87</v>
      </c>
      <c r="AV1266" s="220"/>
      <c r="AW1266" s="220">
        <v>0</v>
      </c>
      <c r="AX1266" s="220">
        <v>0</v>
      </c>
      <c r="AY1266" s="220">
        <v>0</v>
      </c>
      <c r="AZ1266" s="220"/>
      <c r="BA1266" s="208"/>
    </row>
    <row r="1267" spans="1:53" x14ac:dyDescent="0.25">
      <c r="A1267" s="208"/>
      <c r="B1267" s="10" t="s">
        <v>466</v>
      </c>
      <c r="C1267" s="10"/>
      <c r="D1267" s="253">
        <v>8322</v>
      </c>
      <c r="E1267" s="10">
        <v>1</v>
      </c>
      <c r="F1267" s="10">
        <v>1</v>
      </c>
      <c r="G1267" s="10"/>
      <c r="H1267" s="10"/>
      <c r="I1267" s="10">
        <v>1</v>
      </c>
      <c r="J1267" s="10"/>
      <c r="K1267" s="343"/>
      <c r="L1267" s="344"/>
      <c r="M1267" s="10">
        <v>302.08</v>
      </c>
      <c r="N1267" s="247">
        <v>36.01</v>
      </c>
      <c r="O1267" s="10">
        <v>0</v>
      </c>
      <c r="P1267" s="10">
        <v>0</v>
      </c>
      <c r="Q1267" s="10">
        <v>82.73</v>
      </c>
      <c r="R1267" s="10"/>
      <c r="S1267" s="343"/>
      <c r="T1267" s="344"/>
      <c r="U1267" s="10">
        <v>302</v>
      </c>
      <c r="V1267" s="10">
        <v>36</v>
      </c>
      <c r="W1267" s="10">
        <v>0</v>
      </c>
      <c r="X1267" s="10">
        <v>0</v>
      </c>
      <c r="Y1267" s="10">
        <v>41</v>
      </c>
      <c r="Z1267" s="10"/>
      <c r="AA1267" s="208"/>
      <c r="AB1267" s="10" t="s">
        <v>560</v>
      </c>
      <c r="AC1267" s="10"/>
      <c r="AD1267" s="253">
        <v>8090</v>
      </c>
      <c r="AE1267" s="220">
        <v>12</v>
      </c>
      <c r="AF1267" s="220">
        <v>2</v>
      </c>
      <c r="AG1267" s="220">
        <v>2</v>
      </c>
      <c r="AH1267" s="220">
        <v>1</v>
      </c>
      <c r="AI1267" s="220">
        <v>1</v>
      </c>
      <c r="AJ1267" s="220"/>
      <c r="AK1267" s="343"/>
      <c r="AL1267" s="344"/>
      <c r="AM1267" s="220">
        <v>979.56</v>
      </c>
      <c r="AN1267" s="220">
        <v>130.44999999999999</v>
      </c>
      <c r="AO1267" s="220">
        <v>118.5</v>
      </c>
      <c r="AP1267" s="220">
        <v>85.96</v>
      </c>
      <c r="AQ1267" s="220">
        <v>265.22000000000003</v>
      </c>
      <c r="AR1267" s="220"/>
      <c r="AS1267" s="343"/>
      <c r="AT1267" s="344"/>
      <c r="AU1267" s="220">
        <v>75.350769229999997</v>
      </c>
      <c r="AV1267" s="220">
        <v>14.494444440000001</v>
      </c>
      <c r="AW1267" s="220">
        <v>10.772727270000001</v>
      </c>
      <c r="AX1267" s="220">
        <v>6.6123076919999999</v>
      </c>
      <c r="AY1267" s="220">
        <v>20.401538460000001</v>
      </c>
      <c r="AZ1267" s="220"/>
      <c r="BA1267" s="208"/>
    </row>
    <row r="1268" spans="1:53" x14ac:dyDescent="0.25">
      <c r="A1268" s="208"/>
      <c r="B1268" s="10" t="s">
        <v>467</v>
      </c>
      <c r="C1268" s="10"/>
      <c r="D1268" s="253">
        <v>8232</v>
      </c>
      <c r="E1268" s="10">
        <v>2081</v>
      </c>
      <c r="F1268" s="10">
        <v>1399</v>
      </c>
      <c r="G1268" s="10">
        <v>994</v>
      </c>
      <c r="H1268" s="10">
        <v>789</v>
      </c>
      <c r="I1268" s="10">
        <v>984</v>
      </c>
      <c r="J1268" s="10"/>
      <c r="K1268" s="343"/>
      <c r="L1268" s="344"/>
      <c r="M1268" s="10">
        <v>240424.76</v>
      </c>
      <c r="N1268" s="247">
        <v>174268.48</v>
      </c>
      <c r="O1268" s="10">
        <v>108483.56</v>
      </c>
      <c r="P1268" s="10">
        <v>73188.3</v>
      </c>
      <c r="Q1268" s="10">
        <v>270310.31</v>
      </c>
      <c r="R1268" s="10"/>
      <c r="S1268" s="343"/>
      <c r="T1268" s="344"/>
      <c r="U1268" s="10">
        <v>101</v>
      </c>
      <c r="V1268" s="10">
        <v>75</v>
      </c>
      <c r="W1268" s="10">
        <v>48</v>
      </c>
      <c r="X1268" s="10">
        <v>33</v>
      </c>
      <c r="Y1268" s="10">
        <v>110</v>
      </c>
      <c r="Z1268" s="10"/>
      <c r="AA1268" s="208"/>
      <c r="AB1268" s="10" t="s">
        <v>563</v>
      </c>
      <c r="AC1268" s="10"/>
      <c r="AD1268" s="253">
        <v>8009</v>
      </c>
      <c r="AE1268" s="220">
        <v>1</v>
      </c>
      <c r="AF1268" s="220"/>
      <c r="AG1268" s="220"/>
      <c r="AH1268" s="220"/>
      <c r="AI1268" s="220">
        <v>1</v>
      </c>
      <c r="AJ1268" s="220"/>
      <c r="AK1268" s="343"/>
      <c r="AL1268" s="344"/>
      <c r="AM1268" s="220">
        <v>165.69</v>
      </c>
      <c r="AN1268" s="220">
        <v>0</v>
      </c>
      <c r="AO1268" s="220">
        <v>0</v>
      </c>
      <c r="AP1268" s="220">
        <v>0</v>
      </c>
      <c r="AQ1268" s="220">
        <v>299.37</v>
      </c>
      <c r="AR1268" s="220"/>
      <c r="AS1268" s="343"/>
      <c r="AT1268" s="344"/>
      <c r="AU1268" s="220">
        <v>165.69</v>
      </c>
      <c r="AV1268" s="220">
        <v>0</v>
      </c>
      <c r="AW1268" s="220">
        <v>0</v>
      </c>
      <c r="AX1268" s="220">
        <v>0</v>
      </c>
      <c r="AY1268" s="220">
        <v>149.685</v>
      </c>
      <c r="AZ1268" s="220"/>
      <c r="BA1268" s="208"/>
    </row>
    <row r="1269" spans="1:53" x14ac:dyDescent="0.25">
      <c r="A1269" s="208"/>
      <c r="B1269" s="10" t="s">
        <v>469</v>
      </c>
      <c r="C1269" s="10"/>
      <c r="D1269" s="253">
        <v>8240</v>
      </c>
      <c r="E1269" s="10">
        <v>216</v>
      </c>
      <c r="F1269" s="10">
        <v>114</v>
      </c>
      <c r="G1269" s="10">
        <v>90</v>
      </c>
      <c r="H1269" s="10">
        <v>62</v>
      </c>
      <c r="I1269" s="10">
        <v>69</v>
      </c>
      <c r="J1269" s="10"/>
      <c r="K1269" s="343"/>
      <c r="L1269" s="344"/>
      <c r="M1269" s="10">
        <v>26444.93</v>
      </c>
      <c r="N1269" s="247">
        <v>15706.32</v>
      </c>
      <c r="O1269" s="10">
        <v>11680.81</v>
      </c>
      <c r="P1269" s="10">
        <v>6186.99</v>
      </c>
      <c r="Q1269" s="10">
        <v>19982.91</v>
      </c>
      <c r="R1269" s="10"/>
      <c r="S1269" s="343"/>
      <c r="T1269" s="344"/>
      <c r="U1269" s="10">
        <v>105</v>
      </c>
      <c r="V1269" s="10">
        <v>65</v>
      </c>
      <c r="W1269" s="10">
        <v>50</v>
      </c>
      <c r="X1269" s="10">
        <v>26</v>
      </c>
      <c r="Y1269" s="10">
        <v>80</v>
      </c>
      <c r="Z1269" s="10"/>
      <c r="AA1269" s="208"/>
      <c r="AB1269" s="10" t="s">
        <v>563</v>
      </c>
      <c r="AC1269" s="10"/>
      <c r="AD1269" s="253">
        <v>8091</v>
      </c>
      <c r="AE1269" s="220">
        <v>57</v>
      </c>
      <c r="AF1269" s="220">
        <v>32</v>
      </c>
      <c r="AG1269" s="220">
        <v>20</v>
      </c>
      <c r="AH1269" s="220">
        <v>16</v>
      </c>
      <c r="AI1269" s="220">
        <v>14</v>
      </c>
      <c r="AJ1269" s="220"/>
      <c r="AK1269" s="343"/>
      <c r="AL1269" s="344"/>
      <c r="AM1269" s="220">
        <v>25860.99</v>
      </c>
      <c r="AN1269" s="220">
        <v>6590.38</v>
      </c>
      <c r="AO1269" s="220">
        <v>3501.34</v>
      </c>
      <c r="AP1269" s="220">
        <v>2483.09</v>
      </c>
      <c r="AQ1269" s="220">
        <v>6945.17</v>
      </c>
      <c r="AR1269" s="220"/>
      <c r="AS1269" s="343"/>
      <c r="AT1269" s="344"/>
      <c r="AU1269" s="220">
        <v>453.70157890000002</v>
      </c>
      <c r="AV1269" s="220">
        <v>115.62070180000001</v>
      </c>
      <c r="AW1269" s="220">
        <v>66.063018869999993</v>
      </c>
      <c r="AX1269" s="220">
        <v>46.850754719999998</v>
      </c>
      <c r="AY1269" s="220">
        <v>131.0409434</v>
      </c>
      <c r="AZ1269" s="220"/>
      <c r="BA1269" s="208"/>
    </row>
    <row r="1270" spans="1:53" x14ac:dyDescent="0.25">
      <c r="A1270" s="208"/>
      <c r="B1270" s="10" t="s">
        <v>469</v>
      </c>
      <c r="C1270" s="10"/>
      <c r="D1270" s="253">
        <v>8241</v>
      </c>
      <c r="E1270" s="10">
        <v>1</v>
      </c>
      <c r="F1270" s="10">
        <v>1</v>
      </c>
      <c r="G1270" s="10">
        <v>1</v>
      </c>
      <c r="H1270" s="10">
        <v>1</v>
      </c>
      <c r="I1270" s="10">
        <v>1</v>
      </c>
      <c r="J1270" s="10"/>
      <c r="K1270" s="343"/>
      <c r="L1270" s="344"/>
      <c r="M1270" s="10">
        <v>4.4800000000000004</v>
      </c>
      <c r="N1270" s="247">
        <v>5.28</v>
      </c>
      <c r="O1270" s="10">
        <v>4.8</v>
      </c>
      <c r="P1270" s="10">
        <v>4.6399999999999997</v>
      </c>
      <c r="Q1270" s="10">
        <v>113.47</v>
      </c>
      <c r="R1270" s="10"/>
      <c r="S1270" s="343"/>
      <c r="T1270" s="344"/>
      <c r="U1270" s="10">
        <v>4</v>
      </c>
      <c r="V1270" s="10">
        <v>5</v>
      </c>
      <c r="W1270" s="10">
        <v>5</v>
      </c>
      <c r="X1270" s="10">
        <v>5</v>
      </c>
      <c r="Y1270" s="10">
        <v>113</v>
      </c>
      <c r="Z1270" s="10"/>
      <c r="AA1270" s="208"/>
      <c r="AB1270" s="10" t="s">
        <v>565</v>
      </c>
      <c r="AC1270" s="10"/>
      <c r="AD1270" s="253">
        <v>8092</v>
      </c>
      <c r="AE1270" s="220">
        <v>56</v>
      </c>
      <c r="AF1270" s="220">
        <v>21</v>
      </c>
      <c r="AG1270" s="220">
        <v>17</v>
      </c>
      <c r="AH1270" s="220">
        <v>12</v>
      </c>
      <c r="AI1270" s="220">
        <v>8</v>
      </c>
      <c r="AJ1270" s="220"/>
      <c r="AK1270" s="343"/>
      <c r="AL1270" s="344"/>
      <c r="AM1270" s="220">
        <v>11591.84</v>
      </c>
      <c r="AN1270" s="220">
        <v>4198.08</v>
      </c>
      <c r="AO1270" s="220">
        <v>2659.8</v>
      </c>
      <c r="AP1270" s="220">
        <v>1626.19</v>
      </c>
      <c r="AQ1270" s="220">
        <v>3850.87</v>
      </c>
      <c r="AR1270" s="220"/>
      <c r="AS1270" s="343"/>
      <c r="AT1270" s="344"/>
      <c r="AU1270" s="220">
        <v>206.9971429</v>
      </c>
      <c r="AV1270" s="220">
        <v>80.732307689999999</v>
      </c>
      <c r="AW1270" s="220">
        <v>49.255555559999998</v>
      </c>
      <c r="AX1270" s="220">
        <v>29.039107139999999</v>
      </c>
      <c r="AY1270" s="220">
        <v>68.765535709999995</v>
      </c>
      <c r="AZ1270" s="220"/>
      <c r="BA1270" s="208"/>
    </row>
    <row r="1271" spans="1:53" x14ac:dyDescent="0.25">
      <c r="A1271" s="208"/>
      <c r="B1271" s="10" t="s">
        <v>470</v>
      </c>
      <c r="C1271" s="10"/>
      <c r="D1271" s="253">
        <v>8344</v>
      </c>
      <c r="E1271" s="10"/>
      <c r="F1271" s="10">
        <v>1</v>
      </c>
      <c r="G1271" s="10">
        <v>2</v>
      </c>
      <c r="H1271" s="10"/>
      <c r="I1271" s="10">
        <v>1</v>
      </c>
      <c r="J1271" s="10"/>
      <c r="K1271" s="343"/>
      <c r="L1271" s="344"/>
      <c r="M1271" s="10">
        <v>0</v>
      </c>
      <c r="N1271" s="247">
        <v>162.41</v>
      </c>
      <c r="O1271" s="10">
        <v>230.63</v>
      </c>
      <c r="P1271" s="10">
        <v>0</v>
      </c>
      <c r="Q1271" s="10">
        <v>213.41</v>
      </c>
      <c r="R1271" s="10"/>
      <c r="S1271" s="343"/>
      <c r="T1271" s="344"/>
      <c r="U1271" s="10">
        <v>0</v>
      </c>
      <c r="V1271" s="10">
        <v>81</v>
      </c>
      <c r="W1271" s="10">
        <v>115</v>
      </c>
      <c r="X1271" s="10">
        <v>0</v>
      </c>
      <c r="Y1271" s="10">
        <v>71</v>
      </c>
      <c r="Z1271" s="10"/>
      <c r="AA1271" s="208"/>
      <c r="AB1271" s="10" t="s">
        <v>569</v>
      </c>
      <c r="AC1271" s="10"/>
      <c r="AD1271" s="253">
        <v>8330</v>
      </c>
      <c r="AE1271" s="220">
        <v>8</v>
      </c>
      <c r="AF1271" s="220">
        <v>4</v>
      </c>
      <c r="AG1271" s="220">
        <v>3</v>
      </c>
      <c r="AH1271" s="220">
        <v>2</v>
      </c>
      <c r="AI1271" s="220">
        <v>2</v>
      </c>
      <c r="AJ1271" s="220"/>
      <c r="AK1271" s="343"/>
      <c r="AL1271" s="344"/>
      <c r="AM1271" s="220">
        <v>305.76</v>
      </c>
      <c r="AN1271" s="220">
        <v>91.87</v>
      </c>
      <c r="AO1271" s="220">
        <v>35.11</v>
      </c>
      <c r="AP1271" s="220">
        <v>43.04</v>
      </c>
      <c r="AQ1271" s="220">
        <v>283.20999999999998</v>
      </c>
      <c r="AR1271" s="220"/>
      <c r="AS1271" s="343"/>
      <c r="AT1271" s="344"/>
      <c r="AU1271" s="220">
        <v>38.22</v>
      </c>
      <c r="AV1271" s="220">
        <v>13.124285710000001</v>
      </c>
      <c r="AW1271" s="220">
        <v>5.0157142859999997</v>
      </c>
      <c r="AX1271" s="220">
        <v>6.1485714290000004</v>
      </c>
      <c r="AY1271" s="220">
        <v>40.458571429999999</v>
      </c>
      <c r="AZ1271" s="220"/>
      <c r="BA1271" s="208"/>
    </row>
    <row r="1272" spans="1:53" x14ac:dyDescent="0.25">
      <c r="A1272" s="208"/>
      <c r="B1272" s="10" t="s">
        <v>471</v>
      </c>
      <c r="C1272" s="10"/>
      <c r="D1272" s="253">
        <v>8348</v>
      </c>
      <c r="E1272" s="10">
        <v>35</v>
      </c>
      <c r="F1272" s="10">
        <v>21</v>
      </c>
      <c r="G1272" s="10">
        <v>14</v>
      </c>
      <c r="H1272" s="10">
        <v>8</v>
      </c>
      <c r="I1272" s="10">
        <v>11</v>
      </c>
      <c r="J1272" s="10"/>
      <c r="K1272" s="343"/>
      <c r="L1272" s="344"/>
      <c r="M1272" s="10">
        <v>5623.48</v>
      </c>
      <c r="N1272" s="247">
        <v>3853.08</v>
      </c>
      <c r="O1272" s="10">
        <v>1618.73</v>
      </c>
      <c r="P1272" s="10">
        <v>573.66999999999996</v>
      </c>
      <c r="Q1272" s="10">
        <v>5981.46</v>
      </c>
      <c r="R1272" s="10"/>
      <c r="S1272" s="343"/>
      <c r="T1272" s="344"/>
      <c r="U1272" s="10">
        <v>144</v>
      </c>
      <c r="V1272" s="10">
        <v>110</v>
      </c>
      <c r="W1272" s="10">
        <v>43</v>
      </c>
      <c r="X1272" s="10">
        <v>15</v>
      </c>
      <c r="Y1272" s="10">
        <v>162</v>
      </c>
      <c r="Z1272" s="10"/>
      <c r="AA1272" s="208"/>
      <c r="AB1272" s="10" t="s">
        <v>570</v>
      </c>
      <c r="AC1272" s="10"/>
      <c r="AD1272" s="253">
        <v>8252</v>
      </c>
      <c r="AE1272" s="220">
        <v>3</v>
      </c>
      <c r="AF1272" s="220">
        <v>1</v>
      </c>
      <c r="AG1272" s="220"/>
      <c r="AH1272" s="220"/>
      <c r="AI1272" s="220"/>
      <c r="AJ1272" s="220"/>
      <c r="AK1272" s="343"/>
      <c r="AL1272" s="344"/>
      <c r="AM1272" s="220">
        <v>1901.25</v>
      </c>
      <c r="AN1272" s="220">
        <v>68.11</v>
      </c>
      <c r="AO1272" s="220">
        <v>0</v>
      </c>
      <c r="AP1272" s="220">
        <v>0</v>
      </c>
      <c r="AQ1272" s="220">
        <v>0</v>
      </c>
      <c r="AR1272" s="220"/>
      <c r="AS1272" s="343"/>
      <c r="AT1272" s="344"/>
      <c r="AU1272" s="220">
        <v>633.75</v>
      </c>
      <c r="AV1272" s="220">
        <v>22.70333333</v>
      </c>
      <c r="AW1272" s="220">
        <v>0</v>
      </c>
      <c r="AX1272" s="220">
        <v>0</v>
      </c>
      <c r="AY1272" s="220">
        <v>0</v>
      </c>
      <c r="AZ1272" s="220"/>
      <c r="BA1272" s="208"/>
    </row>
    <row r="1273" spans="1:53" x14ac:dyDescent="0.25">
      <c r="A1273" s="208"/>
      <c r="B1273" s="10" t="s">
        <v>727</v>
      </c>
      <c r="C1273" s="10"/>
      <c r="D1273" s="253">
        <v>8348</v>
      </c>
      <c r="E1273" s="10">
        <v>1</v>
      </c>
      <c r="F1273" s="10"/>
      <c r="G1273" s="10"/>
      <c r="H1273" s="10"/>
      <c r="I1273" s="10"/>
      <c r="J1273" s="10"/>
      <c r="K1273" s="343"/>
      <c r="L1273" s="344"/>
      <c r="M1273" s="10">
        <v>148.74</v>
      </c>
      <c r="N1273" s="247">
        <v>0</v>
      </c>
      <c r="O1273" s="10">
        <v>0</v>
      </c>
      <c r="P1273" s="10">
        <v>0</v>
      </c>
      <c r="Q1273" s="10">
        <v>0</v>
      </c>
      <c r="R1273" s="10"/>
      <c r="S1273" s="343"/>
      <c r="T1273" s="344"/>
      <c r="U1273" s="10">
        <v>149</v>
      </c>
      <c r="V1273" s="10">
        <v>0</v>
      </c>
      <c r="W1273" s="10">
        <v>0</v>
      </c>
      <c r="X1273" s="10">
        <v>0</v>
      </c>
      <c r="Y1273" s="10">
        <v>0</v>
      </c>
      <c r="Z1273" s="10"/>
      <c r="AA1273" s="208"/>
      <c r="AB1273" s="10" t="s">
        <v>572</v>
      </c>
      <c r="AC1273" s="10"/>
      <c r="AD1273" s="253">
        <v>8260</v>
      </c>
      <c r="AE1273" s="220">
        <v>298</v>
      </c>
      <c r="AF1273" s="220">
        <v>121</v>
      </c>
      <c r="AG1273" s="220">
        <v>79</v>
      </c>
      <c r="AH1273" s="220">
        <v>61</v>
      </c>
      <c r="AI1273" s="220">
        <v>59</v>
      </c>
      <c r="AJ1273" s="220"/>
      <c r="AK1273" s="343"/>
      <c r="AL1273" s="344"/>
      <c r="AM1273" s="220">
        <v>36553.449999999997</v>
      </c>
      <c r="AN1273" s="220">
        <v>13541.63</v>
      </c>
      <c r="AO1273" s="220">
        <v>7503.04</v>
      </c>
      <c r="AP1273" s="220">
        <v>11038.22</v>
      </c>
      <c r="AQ1273" s="220">
        <v>66776.600000000006</v>
      </c>
      <c r="AR1273" s="220"/>
      <c r="AS1273" s="343"/>
      <c r="AT1273" s="344"/>
      <c r="AU1273" s="220">
        <v>120.63844880000001</v>
      </c>
      <c r="AV1273" s="220">
        <v>45.594713800000001</v>
      </c>
      <c r="AW1273" s="220">
        <v>26.79657143</v>
      </c>
      <c r="AX1273" s="220">
        <v>37.802123289999997</v>
      </c>
      <c r="AY1273" s="220">
        <v>222.5886667</v>
      </c>
      <c r="AZ1273" s="220"/>
      <c r="BA1273" s="208"/>
    </row>
    <row r="1274" spans="1:53" x14ac:dyDescent="0.25">
      <c r="A1274" s="208"/>
      <c r="B1274" s="10" t="s">
        <v>473</v>
      </c>
      <c r="C1274" s="10"/>
      <c r="D1274" s="253">
        <v>8349</v>
      </c>
      <c r="E1274" s="10">
        <v>142</v>
      </c>
      <c r="F1274" s="10">
        <v>98</v>
      </c>
      <c r="G1274" s="10">
        <v>71</v>
      </c>
      <c r="H1274" s="10">
        <v>52</v>
      </c>
      <c r="I1274" s="10">
        <v>58</v>
      </c>
      <c r="J1274" s="10"/>
      <c r="K1274" s="343"/>
      <c r="L1274" s="344"/>
      <c r="M1274" s="10">
        <v>21014.5</v>
      </c>
      <c r="N1274" s="247">
        <v>14544.05</v>
      </c>
      <c r="O1274" s="10">
        <v>7810.54</v>
      </c>
      <c r="P1274" s="10">
        <v>8433.08</v>
      </c>
      <c r="Q1274" s="10">
        <v>22186.09</v>
      </c>
      <c r="R1274" s="10"/>
      <c r="S1274" s="343"/>
      <c r="T1274" s="344"/>
      <c r="U1274" s="10">
        <v>131</v>
      </c>
      <c r="V1274" s="10">
        <v>91</v>
      </c>
      <c r="W1274" s="10">
        <v>52</v>
      </c>
      <c r="X1274" s="10">
        <v>57</v>
      </c>
      <c r="Y1274" s="10">
        <v>138</v>
      </c>
      <c r="Z1274" s="10"/>
      <c r="AA1274" s="208"/>
      <c r="AB1274" s="10" t="s">
        <v>573</v>
      </c>
      <c r="AC1274" s="10"/>
      <c r="AD1274" s="253">
        <v>8260</v>
      </c>
      <c r="AE1274" s="220">
        <v>41</v>
      </c>
      <c r="AF1274" s="220">
        <v>14</v>
      </c>
      <c r="AG1274" s="220">
        <v>9</v>
      </c>
      <c r="AH1274" s="220">
        <v>6</v>
      </c>
      <c r="AI1274" s="220">
        <v>6</v>
      </c>
      <c r="AJ1274" s="220"/>
      <c r="AK1274" s="343"/>
      <c r="AL1274" s="344"/>
      <c r="AM1274" s="220">
        <v>6343.18</v>
      </c>
      <c r="AN1274" s="220">
        <v>481.02</v>
      </c>
      <c r="AO1274" s="220">
        <v>1365.07</v>
      </c>
      <c r="AP1274" s="220">
        <v>2486.8200000000002</v>
      </c>
      <c r="AQ1274" s="220">
        <v>6755.17</v>
      </c>
      <c r="AR1274" s="220"/>
      <c r="AS1274" s="343"/>
      <c r="AT1274" s="344"/>
      <c r="AU1274" s="220">
        <v>151.0280952</v>
      </c>
      <c r="AV1274" s="220">
        <v>11.73219512</v>
      </c>
      <c r="AW1274" s="220">
        <v>33.294390239999998</v>
      </c>
      <c r="AX1274" s="220">
        <v>60.654146339999997</v>
      </c>
      <c r="AY1274" s="220">
        <v>160.83738099999999</v>
      </c>
      <c r="AZ1274" s="220"/>
      <c r="BA1274" s="208"/>
    </row>
    <row r="1275" spans="1:53" x14ac:dyDescent="0.25">
      <c r="A1275" s="208"/>
      <c r="B1275" s="10" t="s">
        <v>474</v>
      </c>
      <c r="C1275" s="10"/>
      <c r="D1275" s="253">
        <v>8241</v>
      </c>
      <c r="E1275" s="10">
        <v>107</v>
      </c>
      <c r="F1275" s="10">
        <v>23</v>
      </c>
      <c r="G1275" s="10">
        <v>18</v>
      </c>
      <c r="H1275" s="10">
        <v>16</v>
      </c>
      <c r="I1275" s="10">
        <v>16</v>
      </c>
      <c r="J1275" s="10"/>
      <c r="K1275" s="343"/>
      <c r="L1275" s="344"/>
      <c r="M1275" s="10">
        <v>28788.81</v>
      </c>
      <c r="N1275" s="247">
        <v>4741</v>
      </c>
      <c r="O1275" s="10">
        <v>3024.63</v>
      </c>
      <c r="P1275" s="10">
        <v>3281.14</v>
      </c>
      <c r="Q1275" s="10">
        <v>12986.84</v>
      </c>
      <c r="R1275" s="10"/>
      <c r="S1275" s="343"/>
      <c r="T1275" s="344"/>
      <c r="U1275" s="10">
        <v>262</v>
      </c>
      <c r="V1275" s="10">
        <v>88</v>
      </c>
      <c r="W1275" s="10">
        <v>30</v>
      </c>
      <c r="X1275" s="10">
        <v>30</v>
      </c>
      <c r="Y1275" s="10">
        <v>119</v>
      </c>
      <c r="Z1275" s="10"/>
      <c r="AA1275" s="208"/>
      <c r="AB1275" s="10" t="s">
        <v>574</v>
      </c>
      <c r="AC1275" s="10"/>
      <c r="AD1275" s="253">
        <v>8028</v>
      </c>
      <c r="AE1275" s="220"/>
      <c r="AF1275" s="220"/>
      <c r="AG1275" s="220"/>
      <c r="AH1275" s="220"/>
      <c r="AI1275" s="220">
        <v>1</v>
      </c>
      <c r="AJ1275" s="220"/>
      <c r="AK1275" s="343"/>
      <c r="AL1275" s="344"/>
      <c r="AM1275" s="220"/>
      <c r="AN1275" s="220"/>
      <c r="AO1275" s="220"/>
      <c r="AP1275" s="220"/>
      <c r="AQ1275" s="220">
        <v>531.55999999999995</v>
      </c>
      <c r="AR1275" s="220"/>
      <c r="AS1275" s="343"/>
      <c r="AT1275" s="344"/>
      <c r="AU1275" s="220"/>
      <c r="AV1275" s="220"/>
      <c r="AW1275" s="220"/>
      <c r="AX1275" s="220"/>
      <c r="AY1275" s="220">
        <v>531.55999999999995</v>
      </c>
      <c r="AZ1275" s="220"/>
      <c r="BA1275" s="208"/>
    </row>
    <row r="1276" spans="1:53" x14ac:dyDescent="0.25">
      <c r="A1276" s="208"/>
      <c r="B1276" s="10" t="s">
        <v>475</v>
      </c>
      <c r="C1276" s="10"/>
      <c r="D1276" s="253">
        <v>8072</v>
      </c>
      <c r="E1276" s="10">
        <v>18</v>
      </c>
      <c r="F1276" s="10">
        <v>15</v>
      </c>
      <c r="G1276" s="10">
        <v>8</v>
      </c>
      <c r="H1276" s="10">
        <v>9</v>
      </c>
      <c r="I1276" s="10">
        <v>8</v>
      </c>
      <c r="J1276" s="10"/>
      <c r="K1276" s="343"/>
      <c r="L1276" s="344"/>
      <c r="M1276" s="10">
        <v>3605.39</v>
      </c>
      <c r="N1276" s="247">
        <v>3026.32</v>
      </c>
      <c r="O1276" s="10">
        <v>1451</v>
      </c>
      <c r="P1276" s="10">
        <v>1071.1400000000001</v>
      </c>
      <c r="Q1276" s="10">
        <v>2124.2199999999998</v>
      </c>
      <c r="R1276" s="10"/>
      <c r="S1276" s="343"/>
      <c r="T1276" s="344"/>
      <c r="U1276" s="10">
        <v>180</v>
      </c>
      <c r="V1276" s="10">
        <v>151</v>
      </c>
      <c r="W1276" s="10">
        <v>73</v>
      </c>
      <c r="X1276" s="10">
        <v>56</v>
      </c>
      <c r="Y1276" s="10">
        <v>118</v>
      </c>
      <c r="Z1276" s="10"/>
      <c r="AA1276" s="208"/>
      <c r="AB1276" s="10" t="s">
        <v>574</v>
      </c>
      <c r="AC1276" s="10"/>
      <c r="AD1276" s="253">
        <v>8094</v>
      </c>
      <c r="AE1276" s="220">
        <v>207</v>
      </c>
      <c r="AF1276" s="220">
        <v>101</v>
      </c>
      <c r="AG1276" s="220">
        <v>53</v>
      </c>
      <c r="AH1276" s="220">
        <v>36</v>
      </c>
      <c r="AI1276" s="220">
        <v>37</v>
      </c>
      <c r="AJ1276" s="220"/>
      <c r="AK1276" s="343"/>
      <c r="AL1276" s="344"/>
      <c r="AM1276" s="220">
        <v>48646.37</v>
      </c>
      <c r="AN1276" s="220">
        <v>9276.48</v>
      </c>
      <c r="AO1276" s="220">
        <v>6232.89</v>
      </c>
      <c r="AP1276" s="220">
        <v>2220.86</v>
      </c>
      <c r="AQ1276" s="220">
        <v>10515.32</v>
      </c>
      <c r="AR1276" s="220"/>
      <c r="AS1276" s="343"/>
      <c r="AT1276" s="344"/>
      <c r="AU1276" s="220">
        <v>229.46400940000001</v>
      </c>
      <c r="AV1276" s="220">
        <v>46.151641789999999</v>
      </c>
      <c r="AW1276" s="220">
        <v>30.85589109</v>
      </c>
      <c r="AX1276" s="220">
        <v>10.83346341</v>
      </c>
      <c r="AY1276" s="220">
        <v>50.072952379999997</v>
      </c>
      <c r="AZ1276" s="220"/>
      <c r="BA1276" s="208"/>
    </row>
    <row r="1277" spans="1:53" x14ac:dyDescent="0.25">
      <c r="A1277" s="208"/>
      <c r="B1277" s="10" t="s">
        <v>650</v>
      </c>
      <c r="C1277" s="10"/>
      <c r="D1277" s="253">
        <v>8072</v>
      </c>
      <c r="E1277" s="10">
        <v>124</v>
      </c>
      <c r="F1277" s="10">
        <v>81</v>
      </c>
      <c r="G1277" s="10">
        <v>60</v>
      </c>
      <c r="H1277" s="10">
        <v>39</v>
      </c>
      <c r="I1277" s="10">
        <v>46</v>
      </c>
      <c r="J1277" s="10"/>
      <c r="K1277" s="343"/>
      <c r="L1277" s="344"/>
      <c r="M1277" s="10">
        <v>22137.08</v>
      </c>
      <c r="N1277" s="247">
        <v>17363.27</v>
      </c>
      <c r="O1277" s="10">
        <v>10074.74</v>
      </c>
      <c r="P1277" s="10">
        <v>5111.46</v>
      </c>
      <c r="Q1277" s="10">
        <v>13619.55</v>
      </c>
      <c r="R1277" s="10"/>
      <c r="S1277" s="343"/>
      <c r="T1277" s="344"/>
      <c r="U1277" s="10">
        <v>148</v>
      </c>
      <c r="V1277" s="10">
        <v>115</v>
      </c>
      <c r="W1277" s="10">
        <v>68</v>
      </c>
      <c r="X1277" s="10">
        <v>35</v>
      </c>
      <c r="Y1277" s="10">
        <v>90</v>
      </c>
      <c r="Z1277" s="10"/>
      <c r="AA1277" s="208"/>
      <c r="AB1277" s="10" t="s">
        <v>575</v>
      </c>
      <c r="AC1277" s="10"/>
      <c r="AD1277" s="253">
        <v>8344</v>
      </c>
      <c r="AE1277" s="220">
        <v>11</v>
      </c>
      <c r="AF1277" s="220">
        <v>8</v>
      </c>
      <c r="AG1277" s="220">
        <v>3</v>
      </c>
      <c r="AH1277" s="220">
        <v>2</v>
      </c>
      <c r="AI1277" s="220">
        <v>2</v>
      </c>
      <c r="AJ1277" s="220"/>
      <c r="AK1277" s="343"/>
      <c r="AL1277" s="344"/>
      <c r="AM1277" s="220">
        <v>605.12</v>
      </c>
      <c r="AN1277" s="220">
        <v>461.65</v>
      </c>
      <c r="AO1277" s="220">
        <v>69.13</v>
      </c>
      <c r="AP1277" s="220">
        <v>58.75</v>
      </c>
      <c r="AQ1277" s="220">
        <v>212.74</v>
      </c>
      <c r="AR1277" s="220"/>
      <c r="AS1277" s="343"/>
      <c r="AT1277" s="344"/>
      <c r="AU1277" s="220">
        <v>55.010909089999998</v>
      </c>
      <c r="AV1277" s="220">
        <v>41.968181819999998</v>
      </c>
      <c r="AW1277" s="220">
        <v>6.9130000000000003</v>
      </c>
      <c r="AX1277" s="220">
        <v>5.3409090910000003</v>
      </c>
      <c r="AY1277" s="220">
        <v>19.34</v>
      </c>
      <c r="AZ1277" s="220"/>
      <c r="BA1277" s="208"/>
    </row>
    <row r="1278" spans="1:53" x14ac:dyDescent="0.25">
      <c r="A1278" s="208"/>
      <c r="B1278" s="10" t="s">
        <v>728</v>
      </c>
      <c r="C1278" s="10"/>
      <c r="D1278" s="253">
        <v>8072</v>
      </c>
      <c r="E1278" s="10">
        <v>1</v>
      </c>
      <c r="F1278" s="10"/>
      <c r="G1278" s="10"/>
      <c r="H1278" s="10"/>
      <c r="I1278" s="10"/>
      <c r="J1278" s="10"/>
      <c r="K1278" s="343"/>
      <c r="L1278" s="344"/>
      <c r="M1278" s="10">
        <v>279.89</v>
      </c>
      <c r="N1278" s="247">
        <v>0</v>
      </c>
      <c r="O1278" s="10">
        <v>0</v>
      </c>
      <c r="P1278" s="10">
        <v>0</v>
      </c>
      <c r="Q1278" s="10">
        <v>0</v>
      </c>
      <c r="R1278" s="10"/>
      <c r="S1278" s="343"/>
      <c r="T1278" s="344"/>
      <c r="U1278" s="10">
        <v>280</v>
      </c>
      <c r="V1278" s="10">
        <v>0</v>
      </c>
      <c r="W1278" s="10">
        <v>0</v>
      </c>
      <c r="X1278" s="10">
        <v>0</v>
      </c>
      <c r="Y1278" s="10">
        <v>0</v>
      </c>
      <c r="Z1278" s="10"/>
      <c r="AA1278" s="208"/>
      <c r="AB1278" s="10" t="s">
        <v>660</v>
      </c>
      <c r="AC1278" s="10"/>
      <c r="AD1278" s="253">
        <v>8095</v>
      </c>
      <c r="AE1278" s="220">
        <v>25</v>
      </c>
      <c r="AF1278" s="220">
        <v>21</v>
      </c>
      <c r="AG1278" s="220">
        <v>15</v>
      </c>
      <c r="AH1278" s="220">
        <v>10</v>
      </c>
      <c r="AI1278" s="220">
        <v>16</v>
      </c>
      <c r="AJ1278" s="220"/>
      <c r="AK1278" s="343"/>
      <c r="AL1278" s="344"/>
      <c r="AM1278" s="220">
        <v>4549.26</v>
      </c>
      <c r="AN1278" s="220">
        <v>3014.55</v>
      </c>
      <c r="AO1278" s="220">
        <v>1724.09</v>
      </c>
      <c r="AP1278" s="220">
        <v>936.7</v>
      </c>
      <c r="AQ1278" s="220">
        <v>11078.26</v>
      </c>
      <c r="AR1278" s="220"/>
      <c r="AS1278" s="343"/>
      <c r="AT1278" s="344"/>
      <c r="AU1278" s="220">
        <v>181.97040000000001</v>
      </c>
      <c r="AV1278" s="220">
        <v>120.58199999999999</v>
      </c>
      <c r="AW1278" s="220">
        <v>68.9636</v>
      </c>
      <c r="AX1278" s="220">
        <v>37.468000000000004</v>
      </c>
      <c r="AY1278" s="220">
        <v>426.08692309999998</v>
      </c>
      <c r="AZ1278" s="220"/>
      <c r="BA1278" s="208"/>
    </row>
    <row r="1279" spans="1:53" x14ac:dyDescent="0.25">
      <c r="A1279" s="208"/>
      <c r="B1279" s="10" t="s">
        <v>479</v>
      </c>
      <c r="C1279" s="10"/>
      <c r="D1279" s="253">
        <v>8066</v>
      </c>
      <c r="E1279" s="10">
        <v>2</v>
      </c>
      <c r="F1279" s="10">
        <v>2</v>
      </c>
      <c r="G1279" s="10">
        <v>2</v>
      </c>
      <c r="H1279" s="10">
        <v>1</v>
      </c>
      <c r="I1279" s="10">
        <v>1</v>
      </c>
      <c r="J1279" s="10"/>
      <c r="K1279" s="343"/>
      <c r="L1279" s="344"/>
      <c r="M1279" s="10">
        <v>510.18</v>
      </c>
      <c r="N1279" s="247">
        <v>330.38</v>
      </c>
      <c r="O1279" s="10">
        <v>137.66999999999999</v>
      </c>
      <c r="P1279" s="10">
        <v>13.48</v>
      </c>
      <c r="Q1279" s="10">
        <v>185.78</v>
      </c>
      <c r="R1279" s="10"/>
      <c r="S1279" s="343"/>
      <c r="T1279" s="344"/>
      <c r="U1279" s="10">
        <v>255</v>
      </c>
      <c r="V1279" s="10">
        <v>165</v>
      </c>
      <c r="W1279" s="10">
        <v>69</v>
      </c>
      <c r="X1279" s="10">
        <v>7</v>
      </c>
      <c r="Y1279" s="10">
        <v>93</v>
      </c>
      <c r="Z1279" s="10"/>
      <c r="AA1279" s="208"/>
      <c r="AB1279" s="10" t="s">
        <v>578</v>
      </c>
      <c r="AC1279" s="10"/>
      <c r="AD1279" s="253">
        <v>8270</v>
      </c>
      <c r="AE1279" s="220">
        <v>31</v>
      </c>
      <c r="AF1279" s="220">
        <v>20</v>
      </c>
      <c r="AG1279" s="220">
        <v>12</v>
      </c>
      <c r="AH1279" s="220">
        <v>6</v>
      </c>
      <c r="AI1279" s="220">
        <v>3</v>
      </c>
      <c r="AJ1279" s="220"/>
      <c r="AK1279" s="343"/>
      <c r="AL1279" s="344"/>
      <c r="AM1279" s="220">
        <v>12131.88</v>
      </c>
      <c r="AN1279" s="220">
        <v>911.87</v>
      </c>
      <c r="AO1279" s="220">
        <v>305.41000000000003</v>
      </c>
      <c r="AP1279" s="220">
        <v>634.76</v>
      </c>
      <c r="AQ1279" s="220">
        <v>1010.86</v>
      </c>
      <c r="AR1279" s="220"/>
      <c r="AS1279" s="343"/>
      <c r="AT1279" s="344"/>
      <c r="AU1279" s="220">
        <v>356.82</v>
      </c>
      <c r="AV1279" s="220">
        <v>27.632424239999999</v>
      </c>
      <c r="AW1279" s="220">
        <v>8.9826470589999996</v>
      </c>
      <c r="AX1279" s="220">
        <v>17.632222219999999</v>
      </c>
      <c r="AY1279" s="220">
        <v>28.881714290000001</v>
      </c>
      <c r="AZ1279" s="220"/>
      <c r="BA1279" s="208"/>
    </row>
    <row r="1280" spans="1:53" x14ac:dyDescent="0.25">
      <c r="A1280" s="208"/>
      <c r="B1280" s="10" t="s">
        <v>480</v>
      </c>
      <c r="C1280" s="10"/>
      <c r="D1280" s="253">
        <v>8009</v>
      </c>
      <c r="E1280" s="10">
        <v>2</v>
      </c>
      <c r="F1280" s="10">
        <v>1</v>
      </c>
      <c r="G1280" s="10"/>
      <c r="H1280" s="10"/>
      <c r="I1280" s="10"/>
      <c r="J1280" s="10"/>
      <c r="K1280" s="343"/>
      <c r="L1280" s="344"/>
      <c r="M1280" s="10">
        <v>182.13</v>
      </c>
      <c r="N1280" s="247">
        <v>90</v>
      </c>
      <c r="O1280" s="10">
        <v>0</v>
      </c>
      <c r="P1280" s="10">
        <v>0</v>
      </c>
      <c r="Q1280" s="10">
        <v>0</v>
      </c>
      <c r="R1280" s="10"/>
      <c r="S1280" s="343"/>
      <c r="T1280" s="344"/>
      <c r="U1280" s="10">
        <v>91</v>
      </c>
      <c r="V1280" s="10">
        <v>45</v>
      </c>
      <c r="W1280" s="10">
        <v>0</v>
      </c>
      <c r="X1280" s="10">
        <v>0</v>
      </c>
      <c r="Y1280" s="10">
        <v>0</v>
      </c>
      <c r="Z1280" s="10"/>
      <c r="AA1280" s="208"/>
      <c r="AB1280" s="10" t="s">
        <v>582</v>
      </c>
      <c r="AC1280" s="10"/>
      <c r="AD1280" s="253">
        <v>8098</v>
      </c>
      <c r="AE1280" s="220">
        <v>93</v>
      </c>
      <c r="AF1280" s="220">
        <v>46</v>
      </c>
      <c r="AG1280" s="220">
        <v>30</v>
      </c>
      <c r="AH1280" s="220">
        <v>15</v>
      </c>
      <c r="AI1280" s="220">
        <v>21</v>
      </c>
      <c r="AJ1280" s="220"/>
      <c r="AK1280" s="343"/>
      <c r="AL1280" s="344"/>
      <c r="AM1280" s="220">
        <v>30192.26</v>
      </c>
      <c r="AN1280" s="220">
        <v>5570.51</v>
      </c>
      <c r="AO1280" s="220">
        <v>1338</v>
      </c>
      <c r="AP1280" s="220">
        <v>748.56</v>
      </c>
      <c r="AQ1280" s="220">
        <v>4936.51</v>
      </c>
      <c r="AR1280" s="220"/>
      <c r="AS1280" s="343"/>
      <c r="AT1280" s="344"/>
      <c r="AU1280" s="220">
        <v>324.64795700000002</v>
      </c>
      <c r="AV1280" s="220">
        <v>59.260744680000002</v>
      </c>
      <c r="AW1280" s="220">
        <v>15.033707870000001</v>
      </c>
      <c r="AX1280" s="220">
        <v>8.6041379310000003</v>
      </c>
      <c r="AY1280" s="220">
        <v>52.51606383</v>
      </c>
      <c r="AZ1280" s="220"/>
      <c r="BA1280" s="208"/>
    </row>
    <row r="1281" spans="1:53" x14ac:dyDescent="0.25">
      <c r="A1281" s="208"/>
      <c r="B1281" s="10" t="s">
        <v>480</v>
      </c>
      <c r="C1281" s="10"/>
      <c r="D1281" s="253">
        <v>8350</v>
      </c>
      <c r="E1281" s="10">
        <v>94</v>
      </c>
      <c r="F1281" s="10">
        <v>41</v>
      </c>
      <c r="G1281" s="10">
        <v>26</v>
      </c>
      <c r="H1281" s="10">
        <v>18</v>
      </c>
      <c r="I1281" s="10">
        <v>18</v>
      </c>
      <c r="J1281" s="10"/>
      <c r="K1281" s="343"/>
      <c r="L1281" s="344"/>
      <c r="M1281" s="10">
        <v>14763.48</v>
      </c>
      <c r="N1281" s="247">
        <v>5955.78</v>
      </c>
      <c r="O1281" s="10">
        <v>2788.79</v>
      </c>
      <c r="P1281" s="10">
        <v>2374.75</v>
      </c>
      <c r="Q1281" s="10">
        <v>10106.66</v>
      </c>
      <c r="R1281" s="10"/>
      <c r="S1281" s="343"/>
      <c r="T1281" s="344"/>
      <c r="U1281" s="10">
        <v>139</v>
      </c>
      <c r="V1281" s="10">
        <v>57</v>
      </c>
      <c r="W1281" s="10">
        <v>30</v>
      </c>
      <c r="X1281" s="10">
        <v>24</v>
      </c>
      <c r="Y1281" s="10">
        <v>97</v>
      </c>
      <c r="Z1281" s="10"/>
      <c r="AA1281" s="208"/>
      <c r="AB1281" s="10"/>
      <c r="AC1281" s="10"/>
      <c r="AD1281" s="253"/>
      <c r="AE1281" s="220"/>
      <c r="AF1281" s="220"/>
      <c r="AG1281" s="220"/>
      <c r="AH1281" s="220"/>
      <c r="AI1281" s="220"/>
      <c r="AJ1281" s="220"/>
      <c r="AK1281" s="343"/>
      <c r="AL1281" s="344"/>
      <c r="AM1281" s="220"/>
      <c r="AN1281" s="220"/>
      <c r="AO1281" s="220"/>
      <c r="AP1281" s="220"/>
      <c r="AQ1281" s="220"/>
      <c r="AR1281" s="220"/>
      <c r="AS1281" s="343"/>
      <c r="AT1281" s="344"/>
      <c r="AU1281" s="220"/>
      <c r="AV1281" s="220"/>
      <c r="AW1281" s="220"/>
      <c r="AX1281" s="220"/>
      <c r="AY1281" s="220"/>
      <c r="AZ1281" s="220"/>
      <c r="BA1281" s="208"/>
    </row>
    <row r="1282" spans="1:53" x14ac:dyDescent="0.25">
      <c r="A1282" s="208"/>
      <c r="B1282" s="10" t="s">
        <v>481</v>
      </c>
      <c r="C1282" s="10"/>
      <c r="D1282" s="253">
        <v>8074</v>
      </c>
      <c r="E1282" s="10">
        <v>33</v>
      </c>
      <c r="F1282" s="10">
        <v>22</v>
      </c>
      <c r="G1282" s="10">
        <v>14</v>
      </c>
      <c r="H1282" s="10">
        <v>7</v>
      </c>
      <c r="I1282" s="10">
        <v>11</v>
      </c>
      <c r="J1282" s="10"/>
      <c r="K1282" s="343"/>
      <c r="L1282" s="344"/>
      <c r="M1282" s="10">
        <v>4935.2700000000004</v>
      </c>
      <c r="N1282" s="247">
        <v>3780.67</v>
      </c>
      <c r="O1282" s="10">
        <v>2376.29</v>
      </c>
      <c r="P1282" s="10">
        <v>1292.96</v>
      </c>
      <c r="Q1282" s="10">
        <v>3378.89</v>
      </c>
      <c r="R1282" s="10"/>
      <c r="S1282" s="343"/>
      <c r="T1282" s="344"/>
      <c r="U1282" s="10">
        <v>133</v>
      </c>
      <c r="V1282" s="10">
        <v>105</v>
      </c>
      <c r="W1282" s="10">
        <v>72</v>
      </c>
      <c r="X1282" s="10">
        <v>37</v>
      </c>
      <c r="Y1282" s="10">
        <v>94</v>
      </c>
      <c r="Z1282" s="10"/>
      <c r="AA1282" s="208"/>
      <c r="AB1282" s="10"/>
      <c r="AC1282" s="10"/>
      <c r="AD1282" s="253"/>
      <c r="AE1282" s="220"/>
      <c r="AF1282" s="220"/>
      <c r="AG1282" s="220"/>
      <c r="AH1282" s="220"/>
      <c r="AI1282" s="220"/>
      <c r="AJ1282" s="220"/>
      <c r="AK1282" s="343"/>
      <c r="AL1282" s="344"/>
      <c r="AM1282" s="220"/>
      <c r="AN1282" s="220"/>
      <c r="AO1282" s="220"/>
      <c r="AP1282" s="220"/>
      <c r="AQ1282" s="220"/>
      <c r="AR1282" s="220"/>
      <c r="AS1282" s="343"/>
      <c r="AT1282" s="344"/>
      <c r="AU1282" s="220"/>
      <c r="AV1282" s="220"/>
      <c r="AW1282" s="220"/>
      <c r="AX1282" s="220"/>
      <c r="AY1282" s="220"/>
      <c r="AZ1282" s="220"/>
      <c r="BA1282" s="208"/>
    </row>
    <row r="1283" spans="1:53" x14ac:dyDescent="0.25">
      <c r="A1283" s="208"/>
      <c r="B1283" s="10" t="s">
        <v>483</v>
      </c>
      <c r="C1283" s="10"/>
      <c r="D1283" s="253">
        <v>8242</v>
      </c>
      <c r="E1283" s="10">
        <v>336</v>
      </c>
      <c r="F1283" s="10">
        <v>198</v>
      </c>
      <c r="G1283" s="10">
        <v>150</v>
      </c>
      <c r="H1283" s="10">
        <v>110</v>
      </c>
      <c r="I1283" s="10">
        <v>146</v>
      </c>
      <c r="J1283" s="10"/>
      <c r="K1283" s="343"/>
      <c r="L1283" s="344"/>
      <c r="M1283" s="10">
        <v>37996.35</v>
      </c>
      <c r="N1283" s="247">
        <v>24792.16</v>
      </c>
      <c r="O1283" s="10">
        <v>18948.52</v>
      </c>
      <c r="P1283" s="10">
        <v>10778.82</v>
      </c>
      <c r="Q1283" s="10">
        <v>34518.86</v>
      </c>
      <c r="R1283" s="10"/>
      <c r="S1283" s="343"/>
      <c r="T1283" s="344"/>
      <c r="U1283" s="10">
        <v>96</v>
      </c>
      <c r="V1283" s="10">
        <v>64</v>
      </c>
      <c r="W1283" s="10">
        <v>49</v>
      </c>
      <c r="X1283" s="10">
        <v>28</v>
      </c>
      <c r="Y1283" s="10">
        <v>84</v>
      </c>
      <c r="Z1283" s="10"/>
      <c r="AA1283" s="208"/>
      <c r="AB1283" s="10"/>
      <c r="AC1283" s="10"/>
      <c r="AD1283" s="253"/>
      <c r="AE1283" s="220"/>
      <c r="AF1283" s="220"/>
      <c r="AG1283" s="220"/>
      <c r="AH1283" s="220"/>
      <c r="AI1283" s="220"/>
      <c r="AJ1283" s="220"/>
      <c r="AK1283" s="343"/>
      <c r="AL1283" s="344"/>
      <c r="AM1283" s="220"/>
      <c r="AN1283" s="220"/>
      <c r="AO1283" s="220"/>
      <c r="AP1283" s="220"/>
      <c r="AQ1283" s="220"/>
      <c r="AR1283" s="220"/>
      <c r="AS1283" s="343"/>
      <c r="AT1283" s="344"/>
      <c r="AU1283" s="220"/>
      <c r="AV1283" s="220"/>
      <c r="AW1283" s="220"/>
      <c r="AX1283" s="220"/>
      <c r="AY1283" s="220"/>
      <c r="AZ1283" s="220"/>
      <c r="BA1283" s="208"/>
    </row>
    <row r="1284" spans="1:53" x14ac:dyDescent="0.25">
      <c r="A1284" s="208"/>
      <c r="B1284" s="10" t="s">
        <v>486</v>
      </c>
      <c r="C1284" s="10"/>
      <c r="D1284" s="253">
        <v>8037</v>
      </c>
      <c r="E1284" s="10">
        <v>20</v>
      </c>
      <c r="F1284" s="10">
        <v>14</v>
      </c>
      <c r="G1284" s="10">
        <v>11</v>
      </c>
      <c r="H1284" s="10">
        <v>4</v>
      </c>
      <c r="I1284" s="10">
        <v>8</v>
      </c>
      <c r="J1284" s="10"/>
      <c r="K1284" s="343"/>
      <c r="L1284" s="344"/>
      <c r="M1284" s="10">
        <v>3270.05</v>
      </c>
      <c r="N1284" s="247">
        <v>2405.87</v>
      </c>
      <c r="O1284" s="10">
        <v>1522.26</v>
      </c>
      <c r="P1284" s="10">
        <v>353.97</v>
      </c>
      <c r="Q1284" s="10">
        <v>3756.46</v>
      </c>
      <c r="R1284" s="10"/>
      <c r="S1284" s="343"/>
      <c r="T1284" s="344"/>
      <c r="U1284" s="10">
        <v>149</v>
      </c>
      <c r="V1284" s="10">
        <v>115</v>
      </c>
      <c r="W1284" s="10">
        <v>76</v>
      </c>
      <c r="X1284" s="10">
        <v>18</v>
      </c>
      <c r="Y1284" s="10">
        <v>157</v>
      </c>
      <c r="Z1284" s="10"/>
      <c r="AA1284" s="208"/>
      <c r="AB1284" s="10"/>
      <c r="AC1284" s="10"/>
      <c r="AD1284" s="253"/>
      <c r="AE1284" s="220"/>
      <c r="AF1284" s="220"/>
      <c r="AG1284" s="220"/>
      <c r="AH1284" s="220"/>
      <c r="AI1284" s="220"/>
      <c r="AJ1284" s="220"/>
      <c r="AK1284" s="343"/>
      <c r="AL1284" s="344"/>
      <c r="AM1284" s="220"/>
      <c r="AN1284" s="220"/>
      <c r="AO1284" s="220"/>
      <c r="AP1284" s="220"/>
      <c r="AQ1284" s="220"/>
      <c r="AR1284" s="220"/>
      <c r="AS1284" s="343"/>
      <c r="AT1284" s="344"/>
      <c r="AU1284" s="220"/>
      <c r="AV1284" s="220"/>
      <c r="AW1284" s="220"/>
      <c r="AX1284" s="220"/>
      <c r="AY1284" s="220"/>
      <c r="AZ1284" s="220"/>
      <c r="BA1284" s="208"/>
    </row>
    <row r="1285" spans="1:53" x14ac:dyDescent="0.25">
      <c r="A1285" s="208"/>
      <c r="B1285" s="10" t="s">
        <v>487</v>
      </c>
      <c r="C1285" s="10"/>
      <c r="D1285" s="253">
        <v>8352</v>
      </c>
      <c r="E1285" s="10">
        <v>110</v>
      </c>
      <c r="F1285" s="10">
        <v>63</v>
      </c>
      <c r="G1285" s="10">
        <v>45</v>
      </c>
      <c r="H1285" s="10">
        <v>33</v>
      </c>
      <c r="I1285" s="10">
        <v>38</v>
      </c>
      <c r="J1285" s="10"/>
      <c r="K1285" s="343"/>
      <c r="L1285" s="344"/>
      <c r="M1285" s="10">
        <v>17761.759999999998</v>
      </c>
      <c r="N1285" s="247">
        <v>13131.8</v>
      </c>
      <c r="O1285" s="10">
        <v>7188.7</v>
      </c>
      <c r="P1285" s="10">
        <v>5328.69</v>
      </c>
      <c r="Q1285" s="10">
        <v>13216.27</v>
      </c>
      <c r="R1285" s="10"/>
      <c r="S1285" s="343"/>
      <c r="T1285" s="344"/>
      <c r="U1285" s="10">
        <v>137</v>
      </c>
      <c r="V1285" s="10">
        <v>102</v>
      </c>
      <c r="W1285" s="10">
        <v>56</v>
      </c>
      <c r="X1285" s="10">
        <v>42</v>
      </c>
      <c r="Y1285" s="10">
        <v>99</v>
      </c>
      <c r="Z1285" s="10"/>
      <c r="AA1285" s="208"/>
      <c r="AB1285" s="10"/>
      <c r="AC1285" s="10"/>
      <c r="AD1285" s="253"/>
      <c r="AE1285" s="220"/>
      <c r="AF1285" s="220"/>
      <c r="AG1285" s="220"/>
      <c r="AH1285" s="220"/>
      <c r="AI1285" s="220"/>
      <c r="AJ1285" s="220"/>
      <c r="AK1285" s="343"/>
      <c r="AL1285" s="344"/>
      <c r="AM1285" s="220"/>
      <c r="AN1285" s="220"/>
      <c r="AO1285" s="220"/>
      <c r="AP1285" s="220"/>
      <c r="AQ1285" s="220"/>
      <c r="AR1285" s="220"/>
      <c r="AS1285" s="343"/>
      <c r="AT1285" s="344"/>
      <c r="AU1285" s="220"/>
      <c r="AV1285" s="220"/>
      <c r="AW1285" s="220"/>
      <c r="AX1285" s="220"/>
      <c r="AY1285" s="220"/>
      <c r="AZ1285" s="220"/>
      <c r="BA1285" s="208"/>
    </row>
    <row r="1286" spans="1:53" x14ac:dyDescent="0.25">
      <c r="A1286" s="208"/>
      <c r="B1286" s="10" t="s">
        <v>488</v>
      </c>
      <c r="C1286" s="10"/>
      <c r="D1286" s="253">
        <v>8079</v>
      </c>
      <c r="E1286" s="10">
        <v>875</v>
      </c>
      <c r="F1286" s="10">
        <v>621</v>
      </c>
      <c r="G1286" s="10">
        <v>457</v>
      </c>
      <c r="H1286" s="10">
        <v>374</v>
      </c>
      <c r="I1286" s="10">
        <v>461</v>
      </c>
      <c r="J1286" s="10"/>
      <c r="K1286" s="343"/>
      <c r="L1286" s="344"/>
      <c r="M1286" s="10">
        <v>136376.78</v>
      </c>
      <c r="N1286" s="247">
        <v>90506.29</v>
      </c>
      <c r="O1286" s="10">
        <v>52699.17</v>
      </c>
      <c r="P1286" s="10">
        <v>34272.43</v>
      </c>
      <c r="Q1286" s="10">
        <v>153896.87</v>
      </c>
      <c r="R1286" s="10"/>
      <c r="S1286" s="343"/>
      <c r="T1286" s="344"/>
      <c r="U1286" s="10">
        <v>134</v>
      </c>
      <c r="V1286" s="10">
        <v>91</v>
      </c>
      <c r="W1286" s="10">
        <v>54</v>
      </c>
      <c r="X1286" s="10">
        <v>36</v>
      </c>
      <c r="Y1286" s="10">
        <v>147</v>
      </c>
      <c r="Z1286" s="10"/>
      <c r="AA1286" s="208"/>
      <c r="AB1286" s="10"/>
      <c r="AC1286" s="10"/>
      <c r="AD1286" s="253"/>
      <c r="AE1286" s="220"/>
      <c r="AF1286" s="220"/>
      <c r="AG1286" s="220"/>
      <c r="AH1286" s="220"/>
      <c r="AI1286" s="220"/>
      <c r="AJ1286" s="220"/>
      <c r="AK1286" s="343"/>
      <c r="AL1286" s="344"/>
      <c r="AM1286" s="220"/>
      <c r="AN1286" s="220"/>
      <c r="AO1286" s="220"/>
      <c r="AP1286" s="220"/>
      <c r="AQ1286" s="220"/>
      <c r="AR1286" s="220"/>
      <c r="AS1286" s="343"/>
      <c r="AT1286" s="344"/>
      <c r="AU1286" s="220"/>
      <c r="AV1286" s="220"/>
      <c r="AW1286" s="220"/>
      <c r="AX1286" s="220"/>
      <c r="AY1286" s="220"/>
      <c r="AZ1286" s="220"/>
      <c r="BA1286" s="208"/>
    </row>
    <row r="1287" spans="1:53" x14ac:dyDescent="0.25">
      <c r="A1287" s="208"/>
      <c r="B1287" s="10" t="s">
        <v>490</v>
      </c>
      <c r="C1287" s="10"/>
      <c r="D1287" s="253">
        <v>8234</v>
      </c>
      <c r="E1287" s="10">
        <v>12</v>
      </c>
      <c r="F1287" s="10">
        <v>7</v>
      </c>
      <c r="G1287" s="10">
        <v>6</v>
      </c>
      <c r="H1287" s="10">
        <v>4</v>
      </c>
      <c r="I1287" s="10">
        <v>4</v>
      </c>
      <c r="J1287" s="10"/>
      <c r="K1287" s="343"/>
      <c r="L1287" s="344"/>
      <c r="M1287" s="10">
        <v>1230.1400000000001</v>
      </c>
      <c r="N1287" s="247">
        <v>742.56</v>
      </c>
      <c r="O1287" s="10">
        <v>630.21</v>
      </c>
      <c r="P1287" s="10">
        <v>224.2</v>
      </c>
      <c r="Q1287" s="10">
        <v>2248.83</v>
      </c>
      <c r="R1287" s="10"/>
      <c r="S1287" s="343"/>
      <c r="T1287" s="344"/>
      <c r="U1287" s="10">
        <v>95</v>
      </c>
      <c r="V1287" s="10">
        <v>62</v>
      </c>
      <c r="W1287" s="10">
        <v>48</v>
      </c>
      <c r="X1287" s="10">
        <v>17</v>
      </c>
      <c r="Y1287" s="10">
        <v>173</v>
      </c>
      <c r="Z1287" s="10"/>
      <c r="AA1287" s="208"/>
      <c r="AB1287" s="10"/>
      <c r="AC1287" s="10"/>
      <c r="AD1287" s="253"/>
      <c r="AE1287" s="220"/>
      <c r="AF1287" s="220"/>
      <c r="AG1287" s="220"/>
      <c r="AH1287" s="220"/>
      <c r="AI1287" s="220"/>
      <c r="AJ1287" s="220"/>
      <c r="AK1287" s="343"/>
      <c r="AL1287" s="344"/>
      <c r="AM1287" s="220"/>
      <c r="AN1287" s="220"/>
      <c r="AO1287" s="220"/>
      <c r="AP1287" s="220"/>
      <c r="AQ1287" s="220"/>
      <c r="AR1287" s="220"/>
      <c r="AS1287" s="343"/>
      <c r="AT1287" s="344"/>
      <c r="AU1287" s="220"/>
      <c r="AV1287" s="220"/>
      <c r="AW1287" s="220"/>
      <c r="AX1287" s="220"/>
      <c r="AY1287" s="220"/>
      <c r="AZ1287" s="220"/>
      <c r="BA1287" s="208"/>
    </row>
    <row r="1288" spans="1:53" x14ac:dyDescent="0.25">
      <c r="A1288" s="208"/>
      <c r="B1288" s="10" t="s">
        <v>490</v>
      </c>
      <c r="C1288" s="10"/>
      <c r="D1288" s="253">
        <v>8300</v>
      </c>
      <c r="E1288" s="10">
        <v>15</v>
      </c>
      <c r="F1288" s="10">
        <v>9</v>
      </c>
      <c r="G1288" s="10">
        <v>8</v>
      </c>
      <c r="H1288" s="10">
        <v>4</v>
      </c>
      <c r="I1288" s="10">
        <v>5</v>
      </c>
      <c r="J1288" s="10"/>
      <c r="K1288" s="343"/>
      <c r="L1288" s="344"/>
      <c r="M1288" s="10">
        <v>1792.24</v>
      </c>
      <c r="N1288" s="247">
        <v>1058.25</v>
      </c>
      <c r="O1288" s="10">
        <v>825.8</v>
      </c>
      <c r="P1288" s="10">
        <v>680.39</v>
      </c>
      <c r="Q1288" s="10">
        <v>1125.52</v>
      </c>
      <c r="R1288" s="10"/>
      <c r="S1288" s="343"/>
      <c r="T1288" s="344"/>
      <c r="U1288" s="10">
        <v>94</v>
      </c>
      <c r="V1288" s="10">
        <v>56</v>
      </c>
      <c r="W1288" s="10">
        <v>43</v>
      </c>
      <c r="X1288" s="10">
        <v>36</v>
      </c>
      <c r="Y1288" s="10">
        <v>59</v>
      </c>
      <c r="Z1288" s="10"/>
      <c r="AA1288" s="208"/>
      <c r="AB1288" s="10"/>
      <c r="AC1288" s="10"/>
      <c r="AD1288" s="253"/>
      <c r="AE1288" s="220"/>
      <c r="AF1288" s="220"/>
      <c r="AG1288" s="220"/>
      <c r="AH1288" s="220"/>
      <c r="AI1288" s="220"/>
      <c r="AJ1288" s="220"/>
      <c r="AK1288" s="343"/>
      <c r="AL1288" s="344"/>
      <c r="AM1288" s="220"/>
      <c r="AN1288" s="220"/>
      <c r="AO1288" s="220"/>
      <c r="AP1288" s="220"/>
      <c r="AQ1288" s="220"/>
      <c r="AR1288" s="220"/>
      <c r="AS1288" s="343"/>
      <c r="AT1288" s="344"/>
      <c r="AU1288" s="220"/>
      <c r="AV1288" s="220"/>
      <c r="AW1288" s="220"/>
      <c r="AX1288" s="220"/>
      <c r="AY1288" s="220"/>
      <c r="AZ1288" s="220"/>
      <c r="BA1288" s="208"/>
    </row>
    <row r="1289" spans="1:53" x14ac:dyDescent="0.25">
      <c r="A1289" s="208"/>
      <c r="B1289" s="10" t="s">
        <v>490</v>
      </c>
      <c r="C1289" s="10"/>
      <c r="D1289" s="253">
        <v>8330</v>
      </c>
      <c r="E1289" s="10">
        <v>14</v>
      </c>
      <c r="F1289" s="10">
        <v>10</v>
      </c>
      <c r="G1289" s="10">
        <v>6</v>
      </c>
      <c r="H1289" s="10">
        <v>8</v>
      </c>
      <c r="I1289" s="10">
        <v>7</v>
      </c>
      <c r="J1289" s="10"/>
      <c r="K1289" s="343"/>
      <c r="L1289" s="344"/>
      <c r="M1289" s="10">
        <v>1551.34</v>
      </c>
      <c r="N1289" s="247">
        <v>848.92</v>
      </c>
      <c r="O1289" s="10">
        <v>545.39</v>
      </c>
      <c r="P1289" s="10">
        <v>764.17</v>
      </c>
      <c r="Q1289" s="10">
        <v>1363.11</v>
      </c>
      <c r="R1289" s="10"/>
      <c r="S1289" s="343"/>
      <c r="T1289" s="344"/>
      <c r="U1289" s="10">
        <v>86</v>
      </c>
      <c r="V1289" s="10">
        <v>47</v>
      </c>
      <c r="W1289" s="10">
        <v>32</v>
      </c>
      <c r="X1289" s="10">
        <v>45</v>
      </c>
      <c r="Y1289" s="10">
        <v>72</v>
      </c>
      <c r="Z1289" s="10"/>
      <c r="AA1289" s="208"/>
      <c r="AB1289" s="10"/>
      <c r="AC1289" s="10"/>
      <c r="AD1289" s="253"/>
      <c r="AE1289" s="220"/>
      <c r="AF1289" s="220"/>
      <c r="AG1289" s="220"/>
      <c r="AH1289" s="220"/>
      <c r="AI1289" s="220"/>
      <c r="AJ1289" s="220"/>
      <c r="AK1289" s="343"/>
      <c r="AL1289" s="344"/>
      <c r="AM1289" s="220"/>
      <c r="AN1289" s="220"/>
      <c r="AO1289" s="220"/>
      <c r="AP1289" s="220"/>
      <c r="AQ1289" s="220"/>
      <c r="AR1289" s="220"/>
      <c r="AS1289" s="343"/>
      <c r="AT1289" s="344"/>
      <c r="AU1289" s="220"/>
      <c r="AV1289" s="220"/>
      <c r="AW1289" s="220"/>
      <c r="AX1289" s="220"/>
      <c r="AY1289" s="220"/>
      <c r="AZ1289" s="220"/>
      <c r="BA1289" s="208"/>
    </row>
    <row r="1290" spans="1:53" x14ac:dyDescent="0.25">
      <c r="A1290" s="208"/>
      <c r="B1290" s="10" t="s">
        <v>493</v>
      </c>
      <c r="C1290" s="10"/>
      <c r="D1290" s="253">
        <v>8243</v>
      </c>
      <c r="E1290" s="10">
        <v>222</v>
      </c>
      <c r="F1290" s="10">
        <v>116</v>
      </c>
      <c r="G1290" s="10">
        <v>68</v>
      </c>
      <c r="H1290" s="10">
        <v>51</v>
      </c>
      <c r="I1290" s="10">
        <v>46</v>
      </c>
      <c r="J1290" s="10"/>
      <c r="K1290" s="343"/>
      <c r="L1290" s="344"/>
      <c r="M1290" s="10">
        <v>18313.740000000002</v>
      </c>
      <c r="N1290" s="247">
        <v>9599.44</v>
      </c>
      <c r="O1290" s="10">
        <v>4854.37</v>
      </c>
      <c r="P1290" s="10">
        <v>2616.9499999999998</v>
      </c>
      <c r="Q1290" s="10">
        <v>12652.03</v>
      </c>
      <c r="R1290" s="10"/>
      <c r="S1290" s="343"/>
      <c r="T1290" s="344"/>
      <c r="U1290" s="10">
        <v>75</v>
      </c>
      <c r="V1290" s="10">
        <v>41</v>
      </c>
      <c r="W1290" s="10">
        <v>21</v>
      </c>
      <c r="X1290" s="10">
        <v>11</v>
      </c>
      <c r="Y1290" s="10">
        <v>55</v>
      </c>
      <c r="Z1290" s="10"/>
      <c r="AA1290" s="208"/>
      <c r="AB1290" s="10"/>
      <c r="AC1290" s="10"/>
      <c r="AD1290" s="253"/>
      <c r="AE1290" s="220"/>
      <c r="AF1290" s="220"/>
      <c r="AG1290" s="220"/>
      <c r="AH1290" s="220"/>
      <c r="AI1290" s="220"/>
      <c r="AJ1290" s="220"/>
      <c r="AK1290" s="343"/>
      <c r="AL1290" s="344"/>
      <c r="AM1290" s="220"/>
      <c r="AN1290" s="220"/>
      <c r="AO1290" s="220"/>
      <c r="AP1290" s="220"/>
      <c r="AQ1290" s="220"/>
      <c r="AR1290" s="220"/>
      <c r="AS1290" s="343"/>
      <c r="AT1290" s="344"/>
      <c r="AU1290" s="220"/>
      <c r="AV1290" s="220"/>
      <c r="AW1290" s="220"/>
      <c r="AX1290" s="220"/>
      <c r="AY1290" s="220"/>
      <c r="AZ1290" s="220"/>
      <c r="BA1290" s="208"/>
    </row>
    <row r="1291" spans="1:53" x14ac:dyDescent="0.25">
      <c r="A1291" s="208"/>
      <c r="B1291" s="10" t="s">
        <v>494</v>
      </c>
      <c r="C1291" s="10"/>
      <c r="D1291" s="253">
        <v>8302</v>
      </c>
      <c r="E1291" s="10">
        <v>3</v>
      </c>
      <c r="F1291" s="10">
        <v>1</v>
      </c>
      <c r="G1291" s="10"/>
      <c r="H1291" s="10"/>
      <c r="I1291" s="10">
        <v>3</v>
      </c>
      <c r="J1291" s="10"/>
      <c r="K1291" s="343"/>
      <c r="L1291" s="344"/>
      <c r="M1291" s="10">
        <v>209.55</v>
      </c>
      <c r="N1291" s="247">
        <v>8.14</v>
      </c>
      <c r="O1291" s="10">
        <v>0</v>
      </c>
      <c r="P1291" s="10">
        <v>0</v>
      </c>
      <c r="Q1291" s="10">
        <v>707.34</v>
      </c>
      <c r="R1291" s="10"/>
      <c r="S1291" s="343"/>
      <c r="T1291" s="344"/>
      <c r="U1291" s="10">
        <v>70</v>
      </c>
      <c r="V1291" s="10">
        <v>3</v>
      </c>
      <c r="W1291" s="10">
        <v>0</v>
      </c>
      <c r="X1291" s="10">
        <v>0</v>
      </c>
      <c r="Y1291" s="10">
        <v>141</v>
      </c>
      <c r="Z1291" s="10"/>
      <c r="AA1291" s="208"/>
      <c r="AB1291" s="10"/>
      <c r="AC1291" s="10"/>
      <c r="AD1291" s="253"/>
      <c r="AE1291" s="220"/>
      <c r="AF1291" s="220"/>
      <c r="AG1291" s="220"/>
      <c r="AH1291" s="220"/>
      <c r="AI1291" s="220"/>
      <c r="AJ1291" s="220"/>
      <c r="AK1291" s="343"/>
      <c r="AL1291" s="344"/>
      <c r="AM1291" s="220"/>
      <c r="AN1291" s="220"/>
      <c r="AO1291" s="220"/>
      <c r="AP1291" s="220"/>
      <c r="AQ1291" s="220"/>
      <c r="AR1291" s="220"/>
      <c r="AS1291" s="343"/>
      <c r="AT1291" s="344"/>
      <c r="AU1291" s="220"/>
      <c r="AV1291" s="220"/>
      <c r="AW1291" s="220"/>
      <c r="AX1291" s="220"/>
      <c r="AY1291" s="220"/>
      <c r="AZ1291" s="220"/>
      <c r="BA1291" s="208"/>
    </row>
    <row r="1292" spans="1:53" x14ac:dyDescent="0.25">
      <c r="A1292" s="208"/>
      <c r="B1292" s="10" t="s">
        <v>495</v>
      </c>
      <c r="C1292" s="10"/>
      <c r="D1292" s="253">
        <v>8201</v>
      </c>
      <c r="E1292" s="10">
        <v>8</v>
      </c>
      <c r="F1292" s="10">
        <v>2</v>
      </c>
      <c r="G1292" s="10">
        <v>2</v>
      </c>
      <c r="H1292" s="10">
        <v>2</v>
      </c>
      <c r="I1292" s="10">
        <v>1</v>
      </c>
      <c r="J1292" s="10"/>
      <c r="K1292" s="343"/>
      <c r="L1292" s="344"/>
      <c r="M1292" s="10">
        <v>956.67</v>
      </c>
      <c r="N1292" s="247">
        <v>136.88999999999999</v>
      </c>
      <c r="O1292" s="10">
        <v>105.03</v>
      </c>
      <c r="P1292" s="10">
        <v>107.63</v>
      </c>
      <c r="Q1292" s="10">
        <v>103.3</v>
      </c>
      <c r="R1292" s="10"/>
      <c r="S1292" s="343"/>
      <c r="T1292" s="344"/>
      <c r="U1292" s="10">
        <v>120</v>
      </c>
      <c r="V1292" s="10">
        <v>17</v>
      </c>
      <c r="W1292" s="10">
        <v>21</v>
      </c>
      <c r="X1292" s="10">
        <v>13</v>
      </c>
      <c r="Y1292" s="10">
        <v>13</v>
      </c>
      <c r="Z1292" s="10"/>
      <c r="AA1292" s="208"/>
      <c r="AB1292" s="10"/>
      <c r="AC1292" s="10"/>
      <c r="AD1292" s="253"/>
      <c r="AE1292" s="220"/>
      <c r="AF1292" s="220"/>
      <c r="AG1292" s="220"/>
      <c r="AH1292" s="220"/>
      <c r="AI1292" s="220"/>
      <c r="AJ1292" s="220"/>
      <c r="AK1292" s="343"/>
      <c r="AL1292" s="344"/>
      <c r="AM1292" s="220"/>
      <c r="AN1292" s="220"/>
      <c r="AO1292" s="220"/>
      <c r="AP1292" s="220"/>
      <c r="AQ1292" s="220"/>
      <c r="AR1292" s="220"/>
      <c r="AS1292" s="343"/>
      <c r="AT1292" s="344"/>
      <c r="AU1292" s="220"/>
      <c r="AV1292" s="220"/>
      <c r="AW1292" s="220"/>
      <c r="AX1292" s="220"/>
      <c r="AY1292" s="220"/>
      <c r="AZ1292" s="220"/>
      <c r="BA1292" s="208"/>
    </row>
    <row r="1293" spans="1:53" x14ac:dyDescent="0.25">
      <c r="A1293" s="208"/>
      <c r="B1293" s="10" t="s">
        <v>729</v>
      </c>
      <c r="C1293" s="10"/>
      <c r="D1293" s="253">
        <v>8403</v>
      </c>
      <c r="E1293" s="10">
        <v>1</v>
      </c>
      <c r="F1293" s="10"/>
      <c r="G1293" s="10"/>
      <c r="H1293" s="10"/>
      <c r="I1293" s="10"/>
      <c r="J1293" s="10"/>
      <c r="K1293" s="343"/>
      <c r="L1293" s="344"/>
      <c r="M1293" s="10">
        <v>80</v>
      </c>
      <c r="N1293" s="247"/>
      <c r="O1293" s="10"/>
      <c r="P1293" s="10"/>
      <c r="Q1293" s="10"/>
      <c r="R1293" s="10"/>
      <c r="S1293" s="343"/>
      <c r="T1293" s="344"/>
      <c r="U1293" s="10">
        <v>80</v>
      </c>
      <c r="V1293" s="10"/>
      <c r="W1293" s="10"/>
      <c r="X1293" s="10"/>
      <c r="Y1293" s="10"/>
      <c r="Z1293" s="10"/>
      <c r="AA1293" s="208"/>
      <c r="AB1293" s="10"/>
      <c r="AC1293" s="10"/>
      <c r="AD1293" s="253"/>
      <c r="AE1293" s="220"/>
      <c r="AF1293" s="220"/>
      <c r="AG1293" s="220"/>
      <c r="AH1293" s="220"/>
      <c r="AI1293" s="220"/>
      <c r="AJ1293" s="220"/>
      <c r="AK1293" s="343"/>
      <c r="AL1293" s="344"/>
      <c r="AM1293" s="220"/>
      <c r="AN1293" s="220"/>
      <c r="AO1293" s="220"/>
      <c r="AP1293" s="220"/>
      <c r="AQ1293" s="220"/>
      <c r="AR1293" s="220"/>
      <c r="AS1293" s="343"/>
      <c r="AT1293" s="344"/>
      <c r="AU1293" s="220"/>
      <c r="AV1293" s="220"/>
      <c r="AW1293" s="220"/>
      <c r="AX1293" s="220"/>
      <c r="AY1293" s="220"/>
      <c r="AZ1293" s="220"/>
      <c r="BA1293" s="208"/>
    </row>
    <row r="1294" spans="1:53" x14ac:dyDescent="0.25">
      <c r="A1294" s="208"/>
      <c r="B1294" s="10" t="s">
        <v>651</v>
      </c>
      <c r="C1294" s="10"/>
      <c r="D1294" s="253">
        <v>8201</v>
      </c>
      <c r="E1294" s="10">
        <v>1</v>
      </c>
      <c r="F1294" s="10"/>
      <c r="G1294" s="10"/>
      <c r="H1294" s="10"/>
      <c r="I1294" s="10"/>
      <c r="J1294" s="10"/>
      <c r="K1294" s="343"/>
      <c r="L1294" s="344"/>
      <c r="M1294" s="10">
        <v>58.36</v>
      </c>
      <c r="N1294" s="247">
        <v>0</v>
      </c>
      <c r="O1294" s="10">
        <v>0</v>
      </c>
      <c r="P1294" s="10">
        <v>0</v>
      </c>
      <c r="Q1294" s="10">
        <v>0</v>
      </c>
      <c r="R1294" s="10"/>
      <c r="S1294" s="343"/>
      <c r="T1294" s="344"/>
      <c r="U1294" s="10">
        <v>58</v>
      </c>
      <c r="V1294" s="10">
        <v>0</v>
      </c>
      <c r="W1294" s="10">
        <v>0</v>
      </c>
      <c r="X1294" s="10">
        <v>0</v>
      </c>
      <c r="Y1294" s="10">
        <v>0</v>
      </c>
      <c r="Z1294" s="10"/>
      <c r="AA1294" s="208"/>
      <c r="AB1294" s="10"/>
      <c r="AC1294" s="10"/>
      <c r="AD1294" s="253"/>
      <c r="AE1294" s="220"/>
      <c r="AF1294" s="220"/>
      <c r="AG1294" s="220"/>
      <c r="AH1294" s="220"/>
      <c r="AI1294" s="220"/>
      <c r="AJ1294" s="220"/>
      <c r="AK1294" s="343"/>
      <c r="AL1294" s="344"/>
      <c r="AM1294" s="220"/>
      <c r="AN1294" s="220"/>
      <c r="AO1294" s="220"/>
      <c r="AP1294" s="220"/>
      <c r="AQ1294" s="220"/>
      <c r="AR1294" s="220"/>
      <c r="AS1294" s="343"/>
      <c r="AT1294" s="344"/>
      <c r="AU1294" s="220"/>
      <c r="AV1294" s="220"/>
      <c r="AW1294" s="220"/>
      <c r="AX1294" s="220"/>
      <c r="AY1294" s="220"/>
      <c r="AZ1294" s="220"/>
      <c r="BA1294" s="208"/>
    </row>
    <row r="1295" spans="1:53" x14ac:dyDescent="0.25">
      <c r="A1295" s="208"/>
      <c r="B1295" s="10" t="s">
        <v>496</v>
      </c>
      <c r="C1295" s="10"/>
      <c r="D1295" s="253">
        <v>8230</v>
      </c>
      <c r="E1295" s="10">
        <v>165</v>
      </c>
      <c r="F1295" s="10">
        <v>81</v>
      </c>
      <c r="G1295" s="10">
        <v>49</v>
      </c>
      <c r="H1295" s="10">
        <v>35</v>
      </c>
      <c r="I1295" s="10">
        <v>46</v>
      </c>
      <c r="J1295" s="10"/>
      <c r="K1295" s="343"/>
      <c r="L1295" s="344"/>
      <c r="M1295" s="10">
        <v>27759.11</v>
      </c>
      <c r="N1295" s="247">
        <v>10369.99</v>
      </c>
      <c r="O1295" s="10">
        <v>5301.57</v>
      </c>
      <c r="P1295" s="10">
        <v>3369.63</v>
      </c>
      <c r="Q1295" s="10">
        <v>13736.88</v>
      </c>
      <c r="R1295" s="10"/>
      <c r="S1295" s="343"/>
      <c r="T1295" s="344"/>
      <c r="U1295" s="10">
        <v>151</v>
      </c>
      <c r="V1295" s="10">
        <v>57</v>
      </c>
      <c r="W1295" s="10">
        <v>30</v>
      </c>
      <c r="X1295" s="10">
        <v>19</v>
      </c>
      <c r="Y1295" s="10">
        <v>76</v>
      </c>
      <c r="Z1295" s="10"/>
      <c r="AA1295" s="208"/>
      <c r="AB1295" s="10"/>
      <c r="AC1295" s="10"/>
      <c r="AD1295" s="253"/>
      <c r="AE1295" s="220"/>
      <c r="AF1295" s="220"/>
      <c r="AG1295" s="220"/>
      <c r="AH1295" s="220"/>
      <c r="AI1295" s="220"/>
      <c r="AJ1295" s="220"/>
      <c r="AK1295" s="343"/>
      <c r="AL1295" s="344"/>
      <c r="AM1295" s="220"/>
      <c r="AN1295" s="220"/>
      <c r="AO1295" s="220"/>
      <c r="AP1295" s="220"/>
      <c r="AQ1295" s="220"/>
      <c r="AR1295" s="220"/>
      <c r="AS1295" s="343"/>
      <c r="AT1295" s="344"/>
      <c r="AU1295" s="220"/>
      <c r="AV1295" s="220"/>
      <c r="AW1295" s="220"/>
      <c r="AX1295" s="220"/>
      <c r="AY1295" s="220"/>
      <c r="AZ1295" s="220"/>
      <c r="BA1295" s="208"/>
    </row>
    <row r="1296" spans="1:53" x14ac:dyDescent="0.25">
      <c r="A1296" s="208"/>
      <c r="B1296" s="10" t="s">
        <v>496</v>
      </c>
      <c r="C1296" s="10"/>
      <c r="D1296" s="253">
        <v>8243</v>
      </c>
      <c r="E1296" s="10">
        <v>1</v>
      </c>
      <c r="F1296" s="10"/>
      <c r="G1296" s="10"/>
      <c r="H1296" s="10"/>
      <c r="I1296" s="10"/>
      <c r="J1296" s="10"/>
      <c r="K1296" s="343"/>
      <c r="L1296" s="344"/>
      <c r="M1296" s="10">
        <v>49.67</v>
      </c>
      <c r="N1296" s="247">
        <v>0</v>
      </c>
      <c r="O1296" s="10">
        <v>0</v>
      </c>
      <c r="P1296" s="10">
        <v>0</v>
      </c>
      <c r="Q1296" s="10">
        <v>0</v>
      </c>
      <c r="R1296" s="10"/>
      <c r="S1296" s="343"/>
      <c r="T1296" s="344"/>
      <c r="U1296" s="10">
        <v>50</v>
      </c>
      <c r="V1296" s="10">
        <v>0</v>
      </c>
      <c r="W1296" s="10">
        <v>0</v>
      </c>
      <c r="X1296" s="10">
        <v>0</v>
      </c>
      <c r="Y1296" s="10">
        <v>0</v>
      </c>
      <c r="Z1296" s="10"/>
      <c r="AA1296" s="208"/>
      <c r="AB1296" s="10"/>
      <c r="AC1296" s="10"/>
      <c r="AD1296" s="253"/>
      <c r="AE1296" s="220"/>
      <c r="AF1296" s="220"/>
      <c r="AG1296" s="220"/>
      <c r="AH1296" s="220"/>
      <c r="AI1296" s="220"/>
      <c r="AJ1296" s="220"/>
      <c r="AK1296" s="343"/>
      <c r="AL1296" s="344"/>
      <c r="AM1296" s="220"/>
      <c r="AN1296" s="220"/>
      <c r="AO1296" s="220"/>
      <c r="AP1296" s="220"/>
      <c r="AQ1296" s="220"/>
      <c r="AR1296" s="220"/>
      <c r="AS1296" s="343"/>
      <c r="AT1296" s="344"/>
      <c r="AU1296" s="220"/>
      <c r="AV1296" s="220"/>
      <c r="AW1296" s="220"/>
      <c r="AX1296" s="220"/>
      <c r="AY1296" s="220"/>
      <c r="AZ1296" s="220"/>
      <c r="BA1296" s="208"/>
    </row>
    <row r="1297" spans="1:53" x14ac:dyDescent="0.25">
      <c r="A1297" s="208"/>
      <c r="B1297" s="10" t="s">
        <v>497</v>
      </c>
      <c r="C1297" s="10"/>
      <c r="D1297" s="253">
        <v>8080</v>
      </c>
      <c r="E1297" s="10">
        <v>1227</v>
      </c>
      <c r="F1297" s="10">
        <v>623</v>
      </c>
      <c r="G1297" s="10">
        <v>396</v>
      </c>
      <c r="H1297" s="10">
        <v>273</v>
      </c>
      <c r="I1297" s="10">
        <v>406</v>
      </c>
      <c r="J1297" s="10"/>
      <c r="K1297" s="343"/>
      <c r="L1297" s="344"/>
      <c r="M1297" s="10">
        <v>156450.85</v>
      </c>
      <c r="N1297" s="247">
        <v>84996.09</v>
      </c>
      <c r="O1297" s="10">
        <v>49375.15</v>
      </c>
      <c r="P1297" s="10">
        <v>29863.66</v>
      </c>
      <c r="Q1297" s="10">
        <v>113717.86</v>
      </c>
      <c r="R1297" s="10"/>
      <c r="S1297" s="343"/>
      <c r="T1297" s="344"/>
      <c r="U1297" s="10">
        <v>111</v>
      </c>
      <c r="V1297" s="10">
        <v>63</v>
      </c>
      <c r="W1297" s="10">
        <v>39</v>
      </c>
      <c r="X1297" s="10">
        <v>23</v>
      </c>
      <c r="Y1297" s="10">
        <v>82</v>
      </c>
      <c r="Z1297" s="10"/>
      <c r="AA1297" s="208"/>
      <c r="AB1297" s="10"/>
      <c r="AC1297" s="10"/>
      <c r="AD1297" s="253"/>
      <c r="AE1297" s="220"/>
      <c r="AF1297" s="220"/>
      <c r="AG1297" s="220"/>
      <c r="AH1297" s="220"/>
      <c r="AI1297" s="220"/>
      <c r="AJ1297" s="220"/>
      <c r="AK1297" s="343"/>
      <c r="AL1297" s="344"/>
      <c r="AM1297" s="220"/>
      <c r="AN1297" s="220"/>
      <c r="AO1297" s="220"/>
      <c r="AP1297" s="220"/>
      <c r="AQ1297" s="220"/>
      <c r="AR1297" s="220"/>
      <c r="AS1297" s="343"/>
      <c r="AT1297" s="344"/>
      <c r="AU1297" s="220"/>
      <c r="AV1297" s="220"/>
      <c r="AW1297" s="220"/>
      <c r="AX1297" s="220"/>
      <c r="AY1297" s="220"/>
      <c r="AZ1297" s="220"/>
      <c r="BA1297" s="208"/>
    </row>
    <row r="1298" spans="1:53" x14ac:dyDescent="0.25">
      <c r="A1298" s="208"/>
      <c r="B1298" s="10" t="s">
        <v>500</v>
      </c>
      <c r="C1298" s="10"/>
      <c r="D1298" s="253">
        <v>8098</v>
      </c>
      <c r="E1298" s="10">
        <v>23</v>
      </c>
      <c r="F1298" s="10">
        <v>14</v>
      </c>
      <c r="G1298" s="10">
        <v>10</v>
      </c>
      <c r="H1298" s="10">
        <v>9</v>
      </c>
      <c r="I1298" s="10">
        <v>8</v>
      </c>
      <c r="J1298" s="10"/>
      <c r="K1298" s="343"/>
      <c r="L1298" s="344"/>
      <c r="M1298" s="10">
        <v>2397.83</v>
      </c>
      <c r="N1298" s="247">
        <v>1757.1</v>
      </c>
      <c r="O1298" s="10">
        <v>855.88</v>
      </c>
      <c r="P1298" s="10">
        <v>739.57</v>
      </c>
      <c r="Q1298" s="10">
        <v>1176.08</v>
      </c>
      <c r="R1298" s="10"/>
      <c r="S1298" s="343"/>
      <c r="T1298" s="344"/>
      <c r="U1298" s="10">
        <v>96</v>
      </c>
      <c r="V1298" s="10">
        <v>73</v>
      </c>
      <c r="W1298" s="10">
        <v>36</v>
      </c>
      <c r="X1298" s="10">
        <v>31</v>
      </c>
      <c r="Y1298" s="10">
        <v>51</v>
      </c>
      <c r="Z1298" s="10"/>
      <c r="AA1298" s="208"/>
      <c r="AB1298" s="10"/>
      <c r="AC1298" s="10"/>
      <c r="AD1298" s="253"/>
      <c r="AE1298" s="220"/>
      <c r="AF1298" s="220"/>
      <c r="AG1298" s="220"/>
      <c r="AH1298" s="220"/>
      <c r="AI1298" s="220"/>
      <c r="AJ1298" s="220"/>
      <c r="AK1298" s="343"/>
      <c r="AL1298" s="344"/>
      <c r="AM1298" s="220"/>
      <c r="AN1298" s="220"/>
      <c r="AO1298" s="220"/>
      <c r="AP1298" s="220"/>
      <c r="AQ1298" s="220"/>
      <c r="AR1298" s="220"/>
      <c r="AS1298" s="343"/>
      <c r="AT1298" s="344"/>
      <c r="AU1298" s="220"/>
      <c r="AV1298" s="220"/>
      <c r="AW1298" s="220"/>
      <c r="AX1298" s="220"/>
      <c r="AY1298" s="220"/>
      <c r="AZ1298" s="220"/>
      <c r="BA1298" s="208"/>
    </row>
    <row r="1299" spans="1:53" x14ac:dyDescent="0.25">
      <c r="A1299" s="208"/>
      <c r="B1299" s="10" t="s">
        <v>502</v>
      </c>
      <c r="C1299" s="10"/>
      <c r="D1299" s="253">
        <v>8353</v>
      </c>
      <c r="E1299" s="10">
        <v>48</v>
      </c>
      <c r="F1299" s="10">
        <v>2</v>
      </c>
      <c r="G1299" s="10">
        <v>14</v>
      </c>
      <c r="H1299" s="10">
        <v>10</v>
      </c>
      <c r="I1299" s="10">
        <v>12</v>
      </c>
      <c r="J1299" s="10"/>
      <c r="K1299" s="343"/>
      <c r="L1299" s="344"/>
      <c r="M1299" s="10">
        <v>10017.92</v>
      </c>
      <c r="N1299" s="247">
        <v>383.34</v>
      </c>
      <c r="O1299" s="10">
        <v>2190.81</v>
      </c>
      <c r="P1299" s="10">
        <v>1422.16</v>
      </c>
      <c r="Q1299" s="10">
        <v>3789.32</v>
      </c>
      <c r="R1299" s="10"/>
      <c r="S1299" s="343"/>
      <c r="T1299" s="344"/>
      <c r="U1299" s="10">
        <v>200</v>
      </c>
      <c r="V1299" s="10">
        <v>26</v>
      </c>
      <c r="W1299" s="10">
        <v>56</v>
      </c>
      <c r="X1299" s="10">
        <v>30</v>
      </c>
      <c r="Y1299" s="10">
        <v>77</v>
      </c>
      <c r="Z1299" s="10"/>
      <c r="AA1299" s="208"/>
      <c r="AB1299" s="10"/>
      <c r="AC1299" s="10"/>
      <c r="AD1299" s="253"/>
      <c r="AE1299" s="220"/>
      <c r="AF1299" s="220"/>
      <c r="AG1299" s="220"/>
      <c r="AH1299" s="220"/>
      <c r="AI1299" s="220"/>
      <c r="AJ1299" s="220"/>
      <c r="AK1299" s="343"/>
      <c r="AL1299" s="344"/>
      <c r="AM1299" s="220"/>
      <c r="AN1299" s="220"/>
      <c r="AO1299" s="220"/>
      <c r="AP1299" s="220"/>
      <c r="AQ1299" s="220"/>
      <c r="AR1299" s="220"/>
      <c r="AS1299" s="343"/>
      <c r="AT1299" s="344"/>
      <c r="AU1299" s="220"/>
      <c r="AV1299" s="220"/>
      <c r="AW1299" s="220"/>
      <c r="AX1299" s="220"/>
      <c r="AY1299" s="220"/>
      <c r="AZ1299" s="220"/>
      <c r="BA1299" s="208"/>
    </row>
    <row r="1300" spans="1:53" x14ac:dyDescent="0.25">
      <c r="A1300" s="208"/>
      <c r="B1300" s="10" t="s">
        <v>504</v>
      </c>
      <c r="C1300" s="10"/>
      <c r="D1300" s="253">
        <v>8008</v>
      </c>
      <c r="E1300" s="10">
        <v>100</v>
      </c>
      <c r="F1300" s="10">
        <v>46</v>
      </c>
      <c r="G1300" s="10">
        <v>30</v>
      </c>
      <c r="H1300" s="10">
        <v>24</v>
      </c>
      <c r="I1300" s="10">
        <v>22</v>
      </c>
      <c r="J1300" s="10"/>
      <c r="K1300" s="343"/>
      <c r="L1300" s="344"/>
      <c r="M1300" s="10">
        <v>9375.98</v>
      </c>
      <c r="N1300" s="247">
        <v>3361.74</v>
      </c>
      <c r="O1300" s="10">
        <v>1653.19</v>
      </c>
      <c r="P1300" s="10">
        <v>862.05</v>
      </c>
      <c r="Q1300" s="10">
        <v>8031.91</v>
      </c>
      <c r="R1300" s="10"/>
      <c r="S1300" s="343"/>
      <c r="T1300" s="344"/>
      <c r="U1300" s="10">
        <v>88</v>
      </c>
      <c r="V1300" s="10">
        <v>37</v>
      </c>
      <c r="W1300" s="10">
        <v>19</v>
      </c>
      <c r="X1300" s="10">
        <v>10</v>
      </c>
      <c r="Y1300" s="10">
        <v>94</v>
      </c>
      <c r="Z1300" s="10"/>
      <c r="AA1300" s="208"/>
      <c r="AB1300" s="10"/>
      <c r="AC1300" s="10"/>
      <c r="AD1300" s="253"/>
      <c r="AE1300" s="220"/>
      <c r="AF1300" s="220"/>
      <c r="AG1300" s="220"/>
      <c r="AH1300" s="220"/>
      <c r="AI1300" s="220"/>
      <c r="AJ1300" s="220"/>
      <c r="AK1300" s="343"/>
      <c r="AL1300" s="344"/>
      <c r="AM1300" s="220"/>
      <c r="AN1300" s="220"/>
      <c r="AO1300" s="220"/>
      <c r="AP1300" s="220"/>
      <c r="AQ1300" s="220"/>
      <c r="AR1300" s="220"/>
      <c r="AS1300" s="343"/>
      <c r="AT1300" s="344"/>
      <c r="AU1300" s="220"/>
      <c r="AV1300" s="220"/>
      <c r="AW1300" s="220"/>
      <c r="AX1300" s="220"/>
      <c r="AY1300" s="220"/>
      <c r="AZ1300" s="220"/>
      <c r="BA1300" s="208"/>
    </row>
    <row r="1301" spans="1:53" x14ac:dyDescent="0.25">
      <c r="A1301" s="208"/>
      <c r="B1301" s="10" t="s">
        <v>506</v>
      </c>
      <c r="C1301" s="10"/>
      <c r="D1301" s="253">
        <v>8081</v>
      </c>
      <c r="E1301" s="10">
        <v>3007</v>
      </c>
      <c r="F1301" s="10">
        <v>1893</v>
      </c>
      <c r="G1301" s="10">
        <v>1257</v>
      </c>
      <c r="H1301" s="10">
        <v>914</v>
      </c>
      <c r="I1301" s="10">
        <v>1585</v>
      </c>
      <c r="J1301" s="10"/>
      <c r="K1301" s="343"/>
      <c r="L1301" s="344"/>
      <c r="M1301" s="10">
        <v>388194.65</v>
      </c>
      <c r="N1301" s="247">
        <v>264078.23</v>
      </c>
      <c r="O1301" s="10">
        <v>151757.85999999999</v>
      </c>
      <c r="P1301" s="10">
        <v>105101.84</v>
      </c>
      <c r="Q1301" s="10">
        <v>575753.84</v>
      </c>
      <c r="R1301" s="10"/>
      <c r="S1301" s="343"/>
      <c r="T1301" s="344"/>
      <c r="U1301" s="10">
        <v>112</v>
      </c>
      <c r="V1301" s="10">
        <v>78</v>
      </c>
      <c r="W1301" s="10">
        <v>46</v>
      </c>
      <c r="X1301" s="10">
        <v>31</v>
      </c>
      <c r="Y1301" s="10">
        <v>146</v>
      </c>
      <c r="Z1301" s="10"/>
      <c r="AA1301" s="208"/>
      <c r="AB1301" s="10"/>
      <c r="AC1301" s="10"/>
      <c r="AD1301" s="253"/>
      <c r="AE1301" s="220"/>
      <c r="AF1301" s="220"/>
      <c r="AG1301" s="220"/>
      <c r="AH1301" s="220"/>
      <c r="AI1301" s="220"/>
      <c r="AJ1301" s="220"/>
      <c r="AK1301" s="343"/>
      <c r="AL1301" s="344"/>
      <c r="AM1301" s="220"/>
      <c r="AN1301" s="220"/>
      <c r="AO1301" s="220"/>
      <c r="AP1301" s="220"/>
      <c r="AQ1301" s="220"/>
      <c r="AR1301" s="220"/>
      <c r="AS1301" s="343"/>
      <c r="AT1301" s="344"/>
      <c r="AU1301" s="220"/>
      <c r="AV1301" s="220"/>
      <c r="AW1301" s="220"/>
      <c r="AX1301" s="220"/>
      <c r="AY1301" s="220"/>
      <c r="AZ1301" s="220"/>
      <c r="BA1301" s="208"/>
    </row>
    <row r="1302" spans="1:53" x14ac:dyDescent="0.25">
      <c r="A1302" s="208"/>
      <c r="B1302" s="10" t="s">
        <v>506</v>
      </c>
      <c r="C1302" s="10"/>
      <c r="D1302" s="253">
        <v>8181</v>
      </c>
      <c r="E1302" s="10">
        <v>1</v>
      </c>
      <c r="F1302" s="10"/>
      <c r="G1302" s="10"/>
      <c r="H1302" s="10"/>
      <c r="I1302" s="10"/>
      <c r="J1302" s="10"/>
      <c r="K1302" s="343"/>
      <c r="L1302" s="344"/>
      <c r="M1302" s="10">
        <v>68.599999999999994</v>
      </c>
      <c r="N1302" s="247"/>
      <c r="O1302" s="10"/>
      <c r="P1302" s="10"/>
      <c r="Q1302" s="10"/>
      <c r="R1302" s="10"/>
      <c r="S1302" s="343"/>
      <c r="T1302" s="344"/>
      <c r="U1302" s="10">
        <v>69</v>
      </c>
      <c r="V1302" s="10"/>
      <c r="W1302" s="10"/>
      <c r="X1302" s="10"/>
      <c r="Y1302" s="10"/>
      <c r="Z1302" s="10"/>
      <c r="AA1302" s="208"/>
      <c r="AB1302" s="10"/>
      <c r="AC1302" s="10"/>
      <c r="AD1302" s="253"/>
      <c r="AE1302" s="220"/>
      <c r="AF1302" s="220"/>
      <c r="AG1302" s="220"/>
      <c r="AH1302" s="220"/>
      <c r="AI1302" s="220"/>
      <c r="AJ1302" s="220"/>
      <c r="AK1302" s="343"/>
      <c r="AL1302" s="344"/>
      <c r="AM1302" s="220"/>
      <c r="AN1302" s="220"/>
      <c r="AO1302" s="220"/>
      <c r="AP1302" s="220"/>
      <c r="AQ1302" s="220"/>
      <c r="AR1302" s="220"/>
      <c r="AS1302" s="343"/>
      <c r="AT1302" s="344"/>
      <c r="AU1302" s="220"/>
      <c r="AV1302" s="220"/>
      <c r="AW1302" s="220"/>
      <c r="AX1302" s="220"/>
      <c r="AY1302" s="220"/>
      <c r="AZ1302" s="220"/>
      <c r="BA1302" s="208"/>
    </row>
    <row r="1303" spans="1:53" x14ac:dyDescent="0.25">
      <c r="A1303" s="208"/>
      <c r="B1303" s="10" t="s">
        <v>508</v>
      </c>
      <c r="C1303" s="10"/>
      <c r="D1303" s="253">
        <v>8201</v>
      </c>
      <c r="E1303" s="10">
        <v>1</v>
      </c>
      <c r="F1303" s="10"/>
      <c r="G1303" s="10"/>
      <c r="H1303" s="10"/>
      <c r="I1303" s="10">
        <v>1</v>
      </c>
      <c r="J1303" s="10"/>
      <c r="K1303" s="343"/>
      <c r="L1303" s="344"/>
      <c r="M1303" s="10">
        <v>243</v>
      </c>
      <c r="N1303" s="247">
        <v>0</v>
      </c>
      <c r="O1303" s="10">
        <v>0</v>
      </c>
      <c r="P1303" s="10">
        <v>0</v>
      </c>
      <c r="Q1303" s="10">
        <v>106.66</v>
      </c>
      <c r="R1303" s="10"/>
      <c r="S1303" s="343"/>
      <c r="T1303" s="344"/>
      <c r="U1303" s="10">
        <v>243</v>
      </c>
      <c r="V1303" s="10">
        <v>0</v>
      </c>
      <c r="W1303" s="10">
        <v>0</v>
      </c>
      <c r="X1303" s="10">
        <v>0</v>
      </c>
      <c r="Y1303" s="10">
        <v>107</v>
      </c>
      <c r="Z1303" s="10"/>
      <c r="AA1303" s="208"/>
      <c r="AB1303" s="10"/>
      <c r="AC1303" s="10"/>
      <c r="AD1303" s="253"/>
      <c r="AE1303" s="220"/>
      <c r="AF1303" s="220"/>
      <c r="AG1303" s="220"/>
      <c r="AH1303" s="220"/>
      <c r="AI1303" s="220"/>
      <c r="AJ1303" s="220"/>
      <c r="AK1303" s="343"/>
      <c r="AL1303" s="344"/>
      <c r="AM1303" s="220"/>
      <c r="AN1303" s="220"/>
      <c r="AO1303" s="220"/>
      <c r="AP1303" s="220"/>
      <c r="AQ1303" s="220"/>
      <c r="AR1303" s="220"/>
      <c r="AS1303" s="343"/>
      <c r="AT1303" s="344"/>
      <c r="AU1303" s="220"/>
      <c r="AV1303" s="220"/>
      <c r="AW1303" s="220"/>
      <c r="AX1303" s="220"/>
      <c r="AY1303" s="220"/>
      <c r="AZ1303" s="220"/>
      <c r="BA1303" s="208"/>
    </row>
    <row r="1304" spans="1:53" x14ac:dyDescent="0.25">
      <c r="A1304" s="208"/>
      <c r="B1304" s="10" t="s">
        <v>508</v>
      </c>
      <c r="C1304" s="10"/>
      <c r="D1304" s="253">
        <v>8205</v>
      </c>
      <c r="E1304" s="10">
        <v>363</v>
      </c>
      <c r="F1304" s="10">
        <v>159</v>
      </c>
      <c r="G1304" s="10">
        <v>104</v>
      </c>
      <c r="H1304" s="10">
        <v>83</v>
      </c>
      <c r="I1304" s="10">
        <v>101</v>
      </c>
      <c r="J1304" s="10"/>
      <c r="K1304" s="343"/>
      <c r="L1304" s="344"/>
      <c r="M1304" s="10">
        <v>45640.33</v>
      </c>
      <c r="N1304" s="247">
        <v>19145.03</v>
      </c>
      <c r="O1304" s="10">
        <v>9596.14</v>
      </c>
      <c r="P1304" s="10">
        <v>8116.95</v>
      </c>
      <c r="Q1304" s="10">
        <v>37482.519999999997</v>
      </c>
      <c r="R1304" s="10"/>
      <c r="S1304" s="343"/>
      <c r="T1304" s="344"/>
      <c r="U1304" s="10">
        <v>114</v>
      </c>
      <c r="V1304" s="10">
        <v>54</v>
      </c>
      <c r="W1304" s="10">
        <v>26</v>
      </c>
      <c r="X1304" s="10">
        <v>21</v>
      </c>
      <c r="Y1304" s="10">
        <v>95</v>
      </c>
      <c r="Z1304" s="10"/>
      <c r="AA1304" s="208"/>
      <c r="AB1304" s="10"/>
      <c r="AC1304" s="10"/>
      <c r="AD1304" s="253"/>
      <c r="AE1304" s="220"/>
      <c r="AF1304" s="220"/>
      <c r="AG1304" s="220"/>
      <c r="AH1304" s="220"/>
      <c r="AI1304" s="220"/>
      <c r="AJ1304" s="220"/>
      <c r="AK1304" s="343"/>
      <c r="AL1304" s="344"/>
      <c r="AM1304" s="220"/>
      <c r="AN1304" s="220"/>
      <c r="AO1304" s="220"/>
      <c r="AP1304" s="220"/>
      <c r="AQ1304" s="220"/>
      <c r="AR1304" s="220"/>
      <c r="AS1304" s="343"/>
      <c r="AT1304" s="344"/>
      <c r="AU1304" s="220"/>
      <c r="AV1304" s="220"/>
      <c r="AW1304" s="220"/>
      <c r="AX1304" s="220"/>
      <c r="AY1304" s="220"/>
      <c r="AZ1304" s="220"/>
      <c r="BA1304" s="208"/>
    </row>
    <row r="1305" spans="1:53" x14ac:dyDescent="0.25">
      <c r="A1305" s="208"/>
      <c r="B1305" s="10" t="s">
        <v>508</v>
      </c>
      <c r="C1305" s="10"/>
      <c r="D1305" s="253">
        <v>8215</v>
      </c>
      <c r="E1305" s="10">
        <v>2</v>
      </c>
      <c r="F1305" s="10">
        <v>1</v>
      </c>
      <c r="G1305" s="10">
        <v>1</v>
      </c>
      <c r="H1305" s="10"/>
      <c r="I1305" s="10">
        <v>1</v>
      </c>
      <c r="J1305" s="10"/>
      <c r="K1305" s="343"/>
      <c r="L1305" s="344"/>
      <c r="M1305" s="10">
        <v>165.59</v>
      </c>
      <c r="N1305" s="247">
        <v>177.21</v>
      </c>
      <c r="O1305" s="10">
        <v>135.32</v>
      </c>
      <c r="P1305" s="10">
        <v>0</v>
      </c>
      <c r="Q1305" s="10">
        <v>582.13</v>
      </c>
      <c r="R1305" s="10"/>
      <c r="S1305" s="343"/>
      <c r="T1305" s="344"/>
      <c r="U1305" s="10">
        <v>83</v>
      </c>
      <c r="V1305" s="10">
        <v>89</v>
      </c>
      <c r="W1305" s="10">
        <v>68</v>
      </c>
      <c r="X1305" s="10">
        <v>0</v>
      </c>
      <c r="Y1305" s="10">
        <v>291</v>
      </c>
      <c r="Z1305" s="10"/>
      <c r="AA1305" s="208"/>
      <c r="AB1305" s="10"/>
      <c r="AC1305" s="10"/>
      <c r="AD1305" s="253"/>
      <c r="AE1305" s="220"/>
      <c r="AF1305" s="220"/>
      <c r="AG1305" s="220"/>
      <c r="AH1305" s="220"/>
      <c r="AI1305" s="220"/>
      <c r="AJ1305" s="220"/>
      <c r="AK1305" s="343"/>
      <c r="AL1305" s="344"/>
      <c r="AM1305" s="220"/>
      <c r="AN1305" s="220"/>
      <c r="AO1305" s="220"/>
      <c r="AP1305" s="220"/>
      <c r="AQ1305" s="220"/>
      <c r="AR1305" s="220"/>
      <c r="AS1305" s="343"/>
      <c r="AT1305" s="344"/>
      <c r="AU1305" s="220"/>
      <c r="AV1305" s="220"/>
      <c r="AW1305" s="220"/>
      <c r="AX1305" s="220"/>
      <c r="AY1305" s="220"/>
      <c r="AZ1305" s="220"/>
      <c r="BA1305" s="208"/>
    </row>
    <row r="1306" spans="1:53" x14ac:dyDescent="0.25">
      <c r="A1306" s="208"/>
      <c r="B1306" s="10" t="s">
        <v>509</v>
      </c>
      <c r="C1306" s="10"/>
      <c r="D1306" s="253">
        <v>8083</v>
      </c>
      <c r="E1306" s="10">
        <v>39</v>
      </c>
      <c r="F1306" s="10">
        <v>24</v>
      </c>
      <c r="G1306" s="10">
        <v>17</v>
      </c>
      <c r="H1306" s="10">
        <v>19</v>
      </c>
      <c r="I1306" s="10">
        <v>19</v>
      </c>
      <c r="J1306" s="10"/>
      <c r="K1306" s="343"/>
      <c r="L1306" s="344"/>
      <c r="M1306" s="10">
        <v>5588.75</v>
      </c>
      <c r="N1306" s="247">
        <v>2497.91</v>
      </c>
      <c r="O1306" s="10">
        <v>2252.64</v>
      </c>
      <c r="P1306" s="10">
        <v>1112.96</v>
      </c>
      <c r="Q1306" s="10">
        <v>4615.17</v>
      </c>
      <c r="R1306" s="10"/>
      <c r="S1306" s="343"/>
      <c r="T1306" s="344"/>
      <c r="U1306" s="10">
        <v>133</v>
      </c>
      <c r="V1306" s="10">
        <v>59</v>
      </c>
      <c r="W1306" s="10">
        <v>55</v>
      </c>
      <c r="X1306" s="10">
        <v>22</v>
      </c>
      <c r="Y1306" s="10">
        <v>89</v>
      </c>
      <c r="Z1306" s="10"/>
      <c r="AA1306" s="208"/>
      <c r="AB1306" s="10"/>
      <c r="AC1306" s="10"/>
      <c r="AD1306" s="253"/>
      <c r="AE1306" s="220"/>
      <c r="AF1306" s="220"/>
      <c r="AG1306" s="220"/>
      <c r="AH1306" s="220"/>
      <c r="AI1306" s="220"/>
      <c r="AJ1306" s="220"/>
      <c r="AK1306" s="343"/>
      <c r="AL1306" s="344"/>
      <c r="AM1306" s="220"/>
      <c r="AN1306" s="220"/>
      <c r="AO1306" s="220"/>
      <c r="AP1306" s="220"/>
      <c r="AQ1306" s="220"/>
      <c r="AR1306" s="220"/>
      <c r="AS1306" s="343"/>
      <c r="AT1306" s="344"/>
      <c r="AU1306" s="220"/>
      <c r="AV1306" s="220"/>
      <c r="AW1306" s="220"/>
      <c r="AX1306" s="220"/>
      <c r="AY1306" s="220"/>
      <c r="AZ1306" s="220"/>
      <c r="BA1306" s="208"/>
    </row>
    <row r="1307" spans="1:53" x14ac:dyDescent="0.25">
      <c r="A1307" s="208"/>
      <c r="B1307" s="10" t="s">
        <v>510</v>
      </c>
      <c r="C1307" s="10"/>
      <c r="D1307" s="253">
        <v>8244</v>
      </c>
      <c r="E1307" s="10">
        <v>579</v>
      </c>
      <c r="F1307" s="10">
        <v>419</v>
      </c>
      <c r="G1307" s="10">
        <v>324</v>
      </c>
      <c r="H1307" s="10">
        <v>258</v>
      </c>
      <c r="I1307" s="10">
        <v>283</v>
      </c>
      <c r="J1307" s="10"/>
      <c r="K1307" s="343"/>
      <c r="L1307" s="344"/>
      <c r="M1307" s="10">
        <v>49522.37</v>
      </c>
      <c r="N1307" s="247">
        <v>39265.97</v>
      </c>
      <c r="O1307" s="10">
        <v>24587.67</v>
      </c>
      <c r="P1307" s="10">
        <v>19811.849999999999</v>
      </c>
      <c r="Q1307" s="10">
        <v>62903.839999999997</v>
      </c>
      <c r="R1307" s="10"/>
      <c r="S1307" s="343"/>
      <c r="T1307" s="344"/>
      <c r="U1307" s="10">
        <v>72</v>
      </c>
      <c r="V1307" s="10">
        <v>57</v>
      </c>
      <c r="W1307" s="10">
        <v>37</v>
      </c>
      <c r="X1307" s="10">
        <v>29</v>
      </c>
      <c r="Y1307" s="10">
        <v>88</v>
      </c>
      <c r="Z1307" s="10"/>
      <c r="AA1307" s="208"/>
      <c r="AB1307" s="10"/>
      <c r="AC1307" s="10"/>
      <c r="AD1307" s="253"/>
      <c r="AE1307" s="220"/>
      <c r="AF1307" s="220"/>
      <c r="AG1307" s="220"/>
      <c r="AH1307" s="220"/>
      <c r="AI1307" s="220"/>
      <c r="AJ1307" s="220"/>
      <c r="AK1307" s="343"/>
      <c r="AL1307" s="344"/>
      <c r="AM1307" s="220"/>
      <c r="AN1307" s="220"/>
      <c r="AO1307" s="220"/>
      <c r="AP1307" s="220"/>
      <c r="AQ1307" s="220"/>
      <c r="AR1307" s="220"/>
      <c r="AS1307" s="343"/>
      <c r="AT1307" s="344"/>
      <c r="AU1307" s="220"/>
      <c r="AV1307" s="220"/>
      <c r="AW1307" s="220"/>
      <c r="AX1307" s="220"/>
      <c r="AY1307" s="220"/>
      <c r="AZ1307" s="220"/>
      <c r="BA1307" s="208"/>
    </row>
    <row r="1308" spans="1:53" x14ac:dyDescent="0.25">
      <c r="A1308" s="208"/>
      <c r="B1308" s="10" t="s">
        <v>512</v>
      </c>
      <c r="C1308" s="10"/>
      <c r="D1308" s="253">
        <v>8245</v>
      </c>
      <c r="E1308" s="10">
        <v>85</v>
      </c>
      <c r="F1308" s="10">
        <v>28</v>
      </c>
      <c r="G1308" s="10">
        <v>20</v>
      </c>
      <c r="H1308" s="10">
        <v>5</v>
      </c>
      <c r="I1308" s="10">
        <v>21</v>
      </c>
      <c r="J1308" s="10"/>
      <c r="K1308" s="343"/>
      <c r="L1308" s="344"/>
      <c r="M1308" s="10">
        <v>24640.41</v>
      </c>
      <c r="N1308" s="247">
        <v>6687.21</v>
      </c>
      <c r="O1308" s="10">
        <v>3855.39</v>
      </c>
      <c r="P1308" s="10">
        <v>522.30999999999995</v>
      </c>
      <c r="Q1308" s="10">
        <v>8322.8799999999992</v>
      </c>
      <c r="R1308" s="10"/>
      <c r="S1308" s="343"/>
      <c r="T1308" s="344"/>
      <c r="U1308" s="10">
        <v>257</v>
      </c>
      <c r="V1308" s="10">
        <v>69</v>
      </c>
      <c r="W1308" s="10">
        <v>41</v>
      </c>
      <c r="X1308" s="10">
        <v>6</v>
      </c>
      <c r="Y1308" s="10">
        <v>84</v>
      </c>
      <c r="Z1308" s="10"/>
      <c r="AA1308" s="208"/>
      <c r="AB1308" s="10"/>
      <c r="AC1308" s="10"/>
      <c r="AD1308" s="253"/>
      <c r="AE1308" s="220"/>
      <c r="AF1308" s="220"/>
      <c r="AG1308" s="220"/>
      <c r="AH1308" s="220"/>
      <c r="AI1308" s="220"/>
      <c r="AJ1308" s="220"/>
      <c r="AK1308" s="343"/>
      <c r="AL1308" s="344"/>
      <c r="AM1308" s="220"/>
      <c r="AN1308" s="220"/>
      <c r="AO1308" s="220"/>
      <c r="AP1308" s="220"/>
      <c r="AQ1308" s="220"/>
      <c r="AR1308" s="220"/>
      <c r="AS1308" s="343"/>
      <c r="AT1308" s="344"/>
      <c r="AU1308" s="220"/>
      <c r="AV1308" s="220"/>
      <c r="AW1308" s="220"/>
      <c r="AX1308" s="220"/>
      <c r="AY1308" s="220"/>
      <c r="AZ1308" s="220"/>
      <c r="BA1308" s="208"/>
    </row>
    <row r="1309" spans="1:53" x14ac:dyDescent="0.25">
      <c r="A1309" s="208"/>
      <c r="B1309" s="10" t="s">
        <v>514</v>
      </c>
      <c r="C1309" s="10"/>
      <c r="D1309" s="253">
        <v>8215</v>
      </c>
      <c r="E1309" s="10"/>
      <c r="F1309" s="10"/>
      <c r="G1309" s="10"/>
      <c r="H1309" s="10">
        <v>1</v>
      </c>
      <c r="I1309" s="10">
        <v>1</v>
      </c>
      <c r="J1309" s="10"/>
      <c r="K1309" s="343"/>
      <c r="L1309" s="344"/>
      <c r="M1309" s="10">
        <v>0</v>
      </c>
      <c r="N1309" s="247">
        <v>0</v>
      </c>
      <c r="O1309" s="10">
        <v>0</v>
      </c>
      <c r="P1309" s="10">
        <v>100.21</v>
      </c>
      <c r="Q1309" s="10">
        <v>21.88</v>
      </c>
      <c r="R1309" s="10"/>
      <c r="S1309" s="343"/>
      <c r="T1309" s="344"/>
      <c r="U1309" s="10">
        <v>0</v>
      </c>
      <c r="V1309" s="10">
        <v>0</v>
      </c>
      <c r="W1309" s="10">
        <v>0</v>
      </c>
      <c r="X1309" s="10">
        <v>100</v>
      </c>
      <c r="Y1309" s="10">
        <v>22</v>
      </c>
      <c r="Z1309" s="10"/>
      <c r="AA1309" s="208"/>
      <c r="AB1309" s="10"/>
      <c r="AC1309" s="10"/>
      <c r="AD1309" s="253"/>
      <c r="AE1309" s="220"/>
      <c r="AF1309" s="220"/>
      <c r="AG1309" s="220"/>
      <c r="AH1309" s="220"/>
      <c r="AI1309" s="220"/>
      <c r="AJ1309" s="220"/>
      <c r="AK1309" s="343"/>
      <c r="AL1309" s="344"/>
      <c r="AM1309" s="220"/>
      <c r="AN1309" s="220"/>
      <c r="AO1309" s="220"/>
      <c r="AP1309" s="220"/>
      <c r="AQ1309" s="220"/>
      <c r="AR1309" s="220"/>
      <c r="AS1309" s="343"/>
      <c r="AT1309" s="344"/>
      <c r="AU1309" s="220"/>
      <c r="AV1309" s="220"/>
      <c r="AW1309" s="220"/>
      <c r="AX1309" s="220"/>
      <c r="AY1309" s="220"/>
      <c r="AZ1309" s="220"/>
      <c r="BA1309" s="208"/>
    </row>
    <row r="1310" spans="1:53" x14ac:dyDescent="0.25">
      <c r="A1310" s="208"/>
      <c r="B1310" s="10" t="s">
        <v>515</v>
      </c>
      <c r="C1310" s="10"/>
      <c r="D1310" s="253">
        <v>8062</v>
      </c>
      <c r="E1310" s="10">
        <v>1</v>
      </c>
      <c r="F1310" s="10"/>
      <c r="G1310" s="10"/>
      <c r="H1310" s="10"/>
      <c r="I1310" s="10"/>
      <c r="J1310" s="10"/>
      <c r="K1310" s="343"/>
      <c r="L1310" s="344"/>
      <c r="M1310" s="10">
        <v>15</v>
      </c>
      <c r="N1310" s="247"/>
      <c r="O1310" s="10"/>
      <c r="P1310" s="10"/>
      <c r="Q1310" s="10"/>
      <c r="R1310" s="10"/>
      <c r="S1310" s="343"/>
      <c r="T1310" s="344"/>
      <c r="U1310" s="10">
        <v>15</v>
      </c>
      <c r="V1310" s="10"/>
      <c r="W1310" s="10"/>
      <c r="X1310" s="10"/>
      <c r="Y1310" s="10"/>
      <c r="Z1310" s="10"/>
      <c r="AA1310" s="208"/>
      <c r="AB1310" s="10"/>
      <c r="AC1310" s="10"/>
      <c r="AD1310" s="253"/>
      <c r="AE1310" s="220"/>
      <c r="AF1310" s="220"/>
      <c r="AG1310" s="220"/>
      <c r="AH1310" s="220"/>
      <c r="AI1310" s="220"/>
      <c r="AJ1310" s="220"/>
      <c r="AK1310" s="343"/>
      <c r="AL1310" s="344"/>
      <c r="AM1310" s="220"/>
      <c r="AN1310" s="220"/>
      <c r="AO1310" s="220"/>
      <c r="AP1310" s="220"/>
      <c r="AQ1310" s="220"/>
      <c r="AR1310" s="220"/>
      <c r="AS1310" s="343"/>
      <c r="AT1310" s="344"/>
      <c r="AU1310" s="220"/>
      <c r="AV1310" s="220"/>
      <c r="AW1310" s="220"/>
      <c r="AX1310" s="220"/>
      <c r="AY1310" s="220"/>
      <c r="AZ1310" s="220"/>
      <c r="BA1310" s="208"/>
    </row>
    <row r="1311" spans="1:53" x14ac:dyDescent="0.25">
      <c r="A1311" s="208"/>
      <c r="B1311" s="10" t="s">
        <v>517</v>
      </c>
      <c r="C1311" s="10"/>
      <c r="D1311" s="253">
        <v>8246</v>
      </c>
      <c r="E1311" s="10">
        <v>77</v>
      </c>
      <c r="F1311" s="10">
        <v>25</v>
      </c>
      <c r="G1311" s="10">
        <v>19</v>
      </c>
      <c r="H1311" s="10">
        <v>12</v>
      </c>
      <c r="I1311" s="10">
        <v>23</v>
      </c>
      <c r="J1311" s="10"/>
      <c r="K1311" s="343"/>
      <c r="L1311" s="344"/>
      <c r="M1311" s="10">
        <v>15614.68</v>
      </c>
      <c r="N1311" s="247">
        <v>5655.23</v>
      </c>
      <c r="O1311" s="10">
        <v>3491.42</v>
      </c>
      <c r="P1311" s="10">
        <v>4028.11</v>
      </c>
      <c r="Q1311" s="10">
        <v>18176.04</v>
      </c>
      <c r="R1311" s="10"/>
      <c r="S1311" s="343"/>
      <c r="T1311" s="344"/>
      <c r="U1311" s="10">
        <v>177</v>
      </c>
      <c r="V1311" s="10">
        <v>64</v>
      </c>
      <c r="W1311" s="10">
        <v>44</v>
      </c>
      <c r="X1311" s="10">
        <v>50</v>
      </c>
      <c r="Y1311" s="10">
        <v>200</v>
      </c>
      <c r="Z1311" s="10"/>
      <c r="AA1311" s="208"/>
      <c r="AB1311" s="10"/>
      <c r="AC1311" s="10"/>
      <c r="AD1311" s="253"/>
      <c r="AE1311" s="220"/>
      <c r="AF1311" s="220"/>
      <c r="AG1311" s="220"/>
      <c r="AH1311" s="220"/>
      <c r="AI1311" s="220"/>
      <c r="AJ1311" s="220"/>
      <c r="AK1311" s="343"/>
      <c r="AL1311" s="344"/>
      <c r="AM1311" s="220"/>
      <c r="AN1311" s="220"/>
      <c r="AO1311" s="220"/>
      <c r="AP1311" s="220"/>
      <c r="AQ1311" s="220"/>
      <c r="AR1311" s="220"/>
      <c r="AS1311" s="343"/>
      <c r="AT1311" s="344"/>
      <c r="AU1311" s="220"/>
      <c r="AV1311" s="220"/>
      <c r="AW1311" s="220"/>
      <c r="AX1311" s="220"/>
      <c r="AY1311" s="220"/>
      <c r="AZ1311" s="220"/>
      <c r="BA1311" s="208"/>
    </row>
    <row r="1312" spans="1:53" x14ac:dyDescent="0.25">
      <c r="A1312" s="208"/>
      <c r="B1312" s="10" t="s">
        <v>652</v>
      </c>
      <c r="C1312" s="10"/>
      <c r="D1312" s="253">
        <v>8088</v>
      </c>
      <c r="E1312" s="10">
        <v>17</v>
      </c>
      <c r="F1312" s="10">
        <v>6</v>
      </c>
      <c r="G1312" s="10">
        <v>8</v>
      </c>
      <c r="H1312" s="10">
        <v>11</v>
      </c>
      <c r="I1312" s="10">
        <v>7</v>
      </c>
      <c r="J1312" s="10"/>
      <c r="K1312" s="343"/>
      <c r="L1312" s="344"/>
      <c r="M1312" s="10">
        <v>4052.59</v>
      </c>
      <c r="N1312" s="247">
        <v>726.34</v>
      </c>
      <c r="O1312" s="10">
        <v>1857.47</v>
      </c>
      <c r="P1312" s="10">
        <v>1989.29</v>
      </c>
      <c r="Q1312" s="10">
        <v>2600.2800000000002</v>
      </c>
      <c r="R1312" s="10"/>
      <c r="S1312" s="343"/>
      <c r="T1312" s="344"/>
      <c r="U1312" s="10">
        <v>203</v>
      </c>
      <c r="V1312" s="10">
        <v>40</v>
      </c>
      <c r="W1312" s="10">
        <v>71</v>
      </c>
      <c r="X1312" s="10">
        <v>74</v>
      </c>
      <c r="Y1312" s="10">
        <v>90</v>
      </c>
      <c r="Z1312" s="10"/>
      <c r="AA1312" s="208"/>
      <c r="AB1312" s="10"/>
      <c r="AC1312" s="10"/>
      <c r="AD1312" s="253"/>
      <c r="AE1312" s="220"/>
      <c r="AF1312" s="220"/>
      <c r="AG1312" s="220"/>
      <c r="AH1312" s="220"/>
      <c r="AI1312" s="220"/>
      <c r="AJ1312" s="220"/>
      <c r="AK1312" s="343"/>
      <c r="AL1312" s="344"/>
      <c r="AM1312" s="220"/>
      <c r="AN1312" s="220"/>
      <c r="AO1312" s="220"/>
      <c r="AP1312" s="220"/>
      <c r="AQ1312" s="220"/>
      <c r="AR1312" s="220"/>
      <c r="AS1312" s="343"/>
      <c r="AT1312" s="344"/>
      <c r="AU1312" s="220"/>
      <c r="AV1312" s="220"/>
      <c r="AW1312" s="220"/>
      <c r="AX1312" s="220"/>
      <c r="AY1312" s="220"/>
      <c r="AZ1312" s="220"/>
      <c r="BA1312" s="208"/>
    </row>
    <row r="1313" spans="1:53" x14ac:dyDescent="0.25">
      <c r="A1313" s="208"/>
      <c r="B1313" s="10" t="s">
        <v>521</v>
      </c>
      <c r="C1313" s="10"/>
      <c r="D1313" s="253">
        <v>8092</v>
      </c>
      <c r="E1313" s="10">
        <v>17</v>
      </c>
      <c r="F1313" s="10">
        <v>7</v>
      </c>
      <c r="G1313" s="10">
        <v>5</v>
      </c>
      <c r="H1313" s="10">
        <v>4</v>
      </c>
      <c r="I1313" s="10">
        <v>3</v>
      </c>
      <c r="J1313" s="10"/>
      <c r="K1313" s="343"/>
      <c r="L1313" s="344"/>
      <c r="M1313" s="10">
        <v>1953.54</v>
      </c>
      <c r="N1313" s="247">
        <v>698.9</v>
      </c>
      <c r="O1313" s="10">
        <v>409.54</v>
      </c>
      <c r="P1313" s="10">
        <v>285.49</v>
      </c>
      <c r="Q1313" s="10">
        <v>679.6</v>
      </c>
      <c r="R1313" s="10"/>
      <c r="S1313" s="343"/>
      <c r="T1313" s="344"/>
      <c r="U1313" s="10">
        <v>109</v>
      </c>
      <c r="V1313" s="10">
        <v>41</v>
      </c>
      <c r="W1313" s="10">
        <v>24</v>
      </c>
      <c r="X1313" s="10">
        <v>17</v>
      </c>
      <c r="Y1313" s="10">
        <v>42</v>
      </c>
      <c r="Z1313" s="10"/>
      <c r="AA1313" s="208"/>
      <c r="AB1313" s="10"/>
      <c r="AC1313" s="10"/>
      <c r="AD1313" s="253"/>
      <c r="AE1313" s="220"/>
      <c r="AF1313" s="220"/>
      <c r="AG1313" s="220"/>
      <c r="AH1313" s="220"/>
      <c r="AI1313" s="220"/>
      <c r="AJ1313" s="220"/>
      <c r="AK1313" s="343"/>
      <c r="AL1313" s="344"/>
      <c r="AM1313" s="220"/>
      <c r="AN1313" s="220"/>
      <c r="AO1313" s="220"/>
      <c r="AP1313" s="220"/>
      <c r="AQ1313" s="220"/>
      <c r="AR1313" s="220"/>
      <c r="AS1313" s="343"/>
      <c r="AT1313" s="344"/>
      <c r="AU1313" s="220"/>
      <c r="AV1313" s="220"/>
      <c r="AW1313" s="220"/>
      <c r="AX1313" s="220"/>
      <c r="AY1313" s="220"/>
      <c r="AZ1313" s="220"/>
      <c r="BA1313" s="208"/>
    </row>
    <row r="1314" spans="1:53" x14ac:dyDescent="0.25">
      <c r="A1314" s="208"/>
      <c r="B1314" s="10" t="s">
        <v>522</v>
      </c>
      <c r="C1314" s="10"/>
      <c r="D1314" s="253">
        <v>8270</v>
      </c>
      <c r="E1314" s="10">
        <v>10</v>
      </c>
      <c r="F1314" s="10">
        <v>5</v>
      </c>
      <c r="G1314" s="10">
        <v>3</v>
      </c>
      <c r="H1314" s="10">
        <v>2</v>
      </c>
      <c r="I1314" s="10">
        <v>3</v>
      </c>
      <c r="J1314" s="10"/>
      <c r="K1314" s="343"/>
      <c r="L1314" s="344"/>
      <c r="M1314" s="10">
        <v>2504.0100000000002</v>
      </c>
      <c r="N1314" s="247">
        <v>1502.86</v>
      </c>
      <c r="O1314" s="10">
        <v>937.12</v>
      </c>
      <c r="P1314" s="10">
        <v>400.23</v>
      </c>
      <c r="Q1314" s="10">
        <v>657.65</v>
      </c>
      <c r="R1314" s="10"/>
      <c r="S1314" s="343"/>
      <c r="T1314" s="344"/>
      <c r="U1314" s="10">
        <v>228</v>
      </c>
      <c r="V1314" s="10">
        <v>137</v>
      </c>
      <c r="W1314" s="10">
        <v>85</v>
      </c>
      <c r="X1314" s="10">
        <v>36</v>
      </c>
      <c r="Y1314" s="10">
        <v>60</v>
      </c>
      <c r="Z1314" s="10"/>
      <c r="AA1314" s="208"/>
      <c r="AB1314" s="10"/>
      <c r="AC1314" s="10"/>
      <c r="AD1314" s="253"/>
      <c r="AE1314" s="220"/>
      <c r="AF1314" s="220"/>
      <c r="AG1314" s="220"/>
      <c r="AH1314" s="220"/>
      <c r="AI1314" s="220"/>
      <c r="AJ1314" s="220"/>
      <c r="AK1314" s="343"/>
      <c r="AL1314" s="344"/>
      <c r="AM1314" s="220"/>
      <c r="AN1314" s="220"/>
      <c r="AO1314" s="220"/>
      <c r="AP1314" s="220"/>
      <c r="AQ1314" s="220"/>
      <c r="AR1314" s="220"/>
      <c r="AS1314" s="343"/>
      <c r="AT1314" s="344"/>
      <c r="AU1314" s="220"/>
      <c r="AV1314" s="220"/>
      <c r="AW1314" s="220"/>
      <c r="AX1314" s="220"/>
      <c r="AY1314" s="220"/>
      <c r="AZ1314" s="220"/>
      <c r="BA1314" s="208"/>
    </row>
    <row r="1315" spans="1:53" x14ac:dyDescent="0.25">
      <c r="A1315" s="208"/>
      <c r="B1315" s="10" t="s">
        <v>523</v>
      </c>
      <c r="C1315" s="10"/>
      <c r="D1315" s="253">
        <v>8234</v>
      </c>
      <c r="E1315" s="10">
        <v>65</v>
      </c>
      <c r="F1315" s="10">
        <v>40</v>
      </c>
      <c r="G1315" s="10">
        <v>29</v>
      </c>
      <c r="H1315" s="10">
        <v>24</v>
      </c>
      <c r="I1315" s="10">
        <v>24</v>
      </c>
      <c r="J1315" s="10"/>
      <c r="K1315" s="343"/>
      <c r="L1315" s="344"/>
      <c r="M1315" s="10">
        <v>8691.77</v>
      </c>
      <c r="N1315" s="247">
        <v>4986.66</v>
      </c>
      <c r="O1315" s="10">
        <v>2706.48</v>
      </c>
      <c r="P1315" s="10">
        <v>2415.13</v>
      </c>
      <c r="Q1315" s="10">
        <v>7081.3</v>
      </c>
      <c r="R1315" s="10"/>
      <c r="S1315" s="343"/>
      <c r="T1315" s="344"/>
      <c r="U1315" s="10">
        <v>114</v>
      </c>
      <c r="V1315" s="10">
        <v>66</v>
      </c>
      <c r="W1315" s="10">
        <v>37</v>
      </c>
      <c r="X1315" s="10">
        <v>32</v>
      </c>
      <c r="Y1315" s="10">
        <v>89</v>
      </c>
      <c r="Z1315" s="10"/>
      <c r="AA1315" s="208"/>
      <c r="AB1315" s="10"/>
      <c r="AC1315" s="10"/>
      <c r="AD1315" s="253"/>
      <c r="AE1315" s="220"/>
      <c r="AF1315" s="220"/>
      <c r="AG1315" s="220"/>
      <c r="AH1315" s="220"/>
      <c r="AI1315" s="220"/>
      <c r="AJ1315" s="220"/>
      <c r="AK1315" s="343"/>
      <c r="AL1315" s="344"/>
      <c r="AM1315" s="220"/>
      <c r="AN1315" s="220"/>
      <c r="AO1315" s="220"/>
      <c r="AP1315" s="220"/>
      <c r="AQ1315" s="220"/>
      <c r="AR1315" s="220"/>
      <c r="AS1315" s="343"/>
      <c r="AT1315" s="344"/>
      <c r="AU1315" s="220"/>
      <c r="AV1315" s="220"/>
      <c r="AW1315" s="220"/>
      <c r="AX1315" s="220"/>
      <c r="AY1315" s="220"/>
      <c r="AZ1315" s="220"/>
      <c r="BA1315" s="208"/>
    </row>
    <row r="1316" spans="1:53" x14ac:dyDescent="0.25">
      <c r="A1316" s="208"/>
      <c r="B1316" s="10" t="s">
        <v>524</v>
      </c>
      <c r="C1316" s="10"/>
      <c r="D1316" s="253">
        <v>8247</v>
      </c>
      <c r="E1316" s="10">
        <v>85</v>
      </c>
      <c r="F1316" s="10">
        <v>33</v>
      </c>
      <c r="G1316" s="10">
        <v>20</v>
      </c>
      <c r="H1316" s="10">
        <v>12</v>
      </c>
      <c r="I1316" s="10">
        <v>10</v>
      </c>
      <c r="J1316" s="10"/>
      <c r="K1316" s="343"/>
      <c r="L1316" s="344"/>
      <c r="M1316" s="10">
        <v>5516.84</v>
      </c>
      <c r="N1316" s="247">
        <v>2036.48</v>
      </c>
      <c r="O1316" s="10">
        <v>1604.58</v>
      </c>
      <c r="P1316" s="10">
        <v>380.62</v>
      </c>
      <c r="Q1316" s="10">
        <v>858.34</v>
      </c>
      <c r="R1316" s="10"/>
      <c r="S1316" s="343"/>
      <c r="T1316" s="344"/>
      <c r="U1316" s="10">
        <v>63</v>
      </c>
      <c r="V1316" s="10">
        <v>25</v>
      </c>
      <c r="W1316" s="10">
        <v>22</v>
      </c>
      <c r="X1316" s="10">
        <v>5</v>
      </c>
      <c r="Y1316" s="10">
        <v>11</v>
      </c>
      <c r="Z1316" s="10"/>
      <c r="AA1316" s="208"/>
      <c r="AB1316" s="10"/>
      <c r="AC1316" s="10"/>
      <c r="AD1316" s="253"/>
      <c r="AE1316" s="220"/>
      <c r="AF1316" s="220"/>
      <c r="AG1316" s="220"/>
      <c r="AH1316" s="220"/>
      <c r="AI1316" s="220"/>
      <c r="AJ1316" s="220"/>
      <c r="AK1316" s="343"/>
      <c r="AL1316" s="344"/>
      <c r="AM1316" s="220"/>
      <c r="AN1316" s="220"/>
      <c r="AO1316" s="220"/>
      <c r="AP1316" s="220"/>
      <c r="AQ1316" s="220"/>
      <c r="AR1316" s="220"/>
      <c r="AS1316" s="343"/>
      <c r="AT1316" s="344"/>
      <c r="AU1316" s="220"/>
      <c r="AV1316" s="220"/>
      <c r="AW1316" s="220"/>
      <c r="AX1316" s="220"/>
      <c r="AY1316" s="220"/>
      <c r="AZ1316" s="220"/>
      <c r="BA1316" s="208"/>
    </row>
    <row r="1317" spans="1:53" x14ac:dyDescent="0.25">
      <c r="A1317" s="208"/>
      <c r="B1317" s="10" t="s">
        <v>526</v>
      </c>
      <c r="C1317" s="10"/>
      <c r="D1317" s="253">
        <v>8302</v>
      </c>
      <c r="E1317" s="10">
        <v>8</v>
      </c>
      <c r="F1317" s="10">
        <v>1</v>
      </c>
      <c r="G1317" s="10"/>
      <c r="H1317" s="10">
        <v>1</v>
      </c>
      <c r="I1317" s="10">
        <v>1</v>
      </c>
      <c r="J1317" s="10"/>
      <c r="K1317" s="343"/>
      <c r="L1317" s="344"/>
      <c r="M1317" s="10">
        <v>718.4</v>
      </c>
      <c r="N1317" s="247">
        <v>8.0399999999999991</v>
      </c>
      <c r="O1317" s="10">
        <v>0</v>
      </c>
      <c r="P1317" s="10">
        <v>306.97000000000003</v>
      </c>
      <c r="Q1317" s="10">
        <v>926.86</v>
      </c>
      <c r="R1317" s="10"/>
      <c r="S1317" s="343"/>
      <c r="T1317" s="344"/>
      <c r="U1317" s="10">
        <v>80</v>
      </c>
      <c r="V1317" s="10">
        <v>1</v>
      </c>
      <c r="W1317" s="10">
        <v>0</v>
      </c>
      <c r="X1317" s="10">
        <v>38</v>
      </c>
      <c r="Y1317" s="10">
        <v>103</v>
      </c>
      <c r="Z1317" s="10"/>
      <c r="AA1317" s="208"/>
      <c r="AB1317" s="10"/>
      <c r="AC1317" s="10"/>
      <c r="AD1317" s="253"/>
      <c r="AE1317" s="220"/>
      <c r="AF1317" s="220"/>
      <c r="AG1317" s="220"/>
      <c r="AH1317" s="220"/>
      <c r="AI1317" s="220"/>
      <c r="AJ1317" s="220"/>
      <c r="AK1317" s="343"/>
      <c r="AL1317" s="344"/>
      <c r="AM1317" s="220"/>
      <c r="AN1317" s="220"/>
      <c r="AO1317" s="220"/>
      <c r="AP1317" s="220"/>
      <c r="AQ1317" s="220"/>
      <c r="AR1317" s="220"/>
      <c r="AS1317" s="343"/>
      <c r="AT1317" s="344"/>
      <c r="AU1317" s="220"/>
      <c r="AV1317" s="220"/>
      <c r="AW1317" s="220"/>
      <c r="AX1317" s="220"/>
      <c r="AY1317" s="220"/>
      <c r="AZ1317" s="220"/>
      <c r="BA1317" s="208"/>
    </row>
    <row r="1318" spans="1:53" x14ac:dyDescent="0.25">
      <c r="A1318" s="208"/>
      <c r="B1318" s="10" t="s">
        <v>527</v>
      </c>
      <c r="C1318" s="10"/>
      <c r="D1318" s="253">
        <v>8084</v>
      </c>
      <c r="E1318" s="10">
        <v>362</v>
      </c>
      <c r="F1318" s="10">
        <v>227</v>
      </c>
      <c r="G1318" s="10">
        <v>177</v>
      </c>
      <c r="H1318" s="10">
        <v>136</v>
      </c>
      <c r="I1318" s="10">
        <v>174</v>
      </c>
      <c r="J1318" s="10"/>
      <c r="K1318" s="343"/>
      <c r="L1318" s="344"/>
      <c r="M1318" s="10">
        <v>37701.32</v>
      </c>
      <c r="N1318" s="247">
        <v>24042.19</v>
      </c>
      <c r="O1318" s="10">
        <v>18382.73</v>
      </c>
      <c r="P1318" s="10">
        <v>12480.9</v>
      </c>
      <c r="Q1318" s="10">
        <v>44200.73</v>
      </c>
      <c r="R1318" s="10"/>
      <c r="S1318" s="343"/>
      <c r="T1318" s="344"/>
      <c r="U1318" s="10">
        <v>88</v>
      </c>
      <c r="V1318" s="10">
        <v>57</v>
      </c>
      <c r="W1318" s="10">
        <v>44</v>
      </c>
      <c r="X1318" s="10">
        <v>30</v>
      </c>
      <c r="Y1318" s="10">
        <v>102</v>
      </c>
      <c r="Z1318" s="10"/>
      <c r="AA1318" s="208"/>
      <c r="AB1318" s="10"/>
      <c r="AC1318" s="10"/>
      <c r="AD1318" s="253"/>
      <c r="AE1318" s="220"/>
      <c r="AF1318" s="220"/>
      <c r="AG1318" s="220"/>
      <c r="AH1318" s="220"/>
      <c r="AI1318" s="220"/>
      <c r="AJ1318" s="220"/>
      <c r="AK1318" s="343"/>
      <c r="AL1318" s="344"/>
      <c r="AM1318" s="220"/>
      <c r="AN1318" s="220"/>
      <c r="AO1318" s="220"/>
      <c r="AP1318" s="220"/>
      <c r="AQ1318" s="220"/>
      <c r="AR1318" s="220"/>
      <c r="AS1318" s="343"/>
      <c r="AT1318" s="344"/>
      <c r="AU1318" s="220"/>
      <c r="AV1318" s="220"/>
      <c r="AW1318" s="220"/>
      <c r="AX1318" s="220"/>
      <c r="AY1318" s="220"/>
      <c r="AZ1318" s="220"/>
      <c r="BA1318" s="208"/>
    </row>
    <row r="1319" spans="1:53" x14ac:dyDescent="0.25">
      <c r="A1319" s="208"/>
      <c r="B1319" s="10" t="s">
        <v>528</v>
      </c>
      <c r="C1319" s="10"/>
      <c r="D1319" s="253">
        <v>8248</v>
      </c>
      <c r="E1319" s="10">
        <v>21</v>
      </c>
      <c r="F1319" s="10">
        <v>13</v>
      </c>
      <c r="G1319" s="10">
        <v>13</v>
      </c>
      <c r="H1319" s="10">
        <v>12</v>
      </c>
      <c r="I1319" s="10">
        <v>8</v>
      </c>
      <c r="J1319" s="10"/>
      <c r="K1319" s="343"/>
      <c r="L1319" s="344"/>
      <c r="M1319" s="10">
        <v>1442.1</v>
      </c>
      <c r="N1319" s="247">
        <v>701.35</v>
      </c>
      <c r="O1319" s="10">
        <v>399.46</v>
      </c>
      <c r="P1319" s="10">
        <v>370.36</v>
      </c>
      <c r="Q1319" s="10">
        <v>1308.73</v>
      </c>
      <c r="R1319" s="10"/>
      <c r="S1319" s="343"/>
      <c r="T1319" s="344"/>
      <c r="U1319" s="10">
        <v>69</v>
      </c>
      <c r="V1319" s="10">
        <v>33</v>
      </c>
      <c r="W1319" s="10">
        <v>18</v>
      </c>
      <c r="X1319" s="10">
        <v>18</v>
      </c>
      <c r="Y1319" s="10">
        <v>62</v>
      </c>
      <c r="Z1319" s="10"/>
      <c r="AA1319" s="208"/>
      <c r="AB1319" s="10"/>
      <c r="AC1319" s="10"/>
      <c r="AD1319" s="253"/>
      <c r="AE1319" s="220"/>
      <c r="AF1319" s="220"/>
      <c r="AG1319" s="220"/>
      <c r="AH1319" s="220"/>
      <c r="AI1319" s="220"/>
      <c r="AJ1319" s="220"/>
      <c r="AK1319" s="343"/>
      <c r="AL1319" s="344"/>
      <c r="AM1319" s="220"/>
      <c r="AN1319" s="220"/>
      <c r="AO1319" s="220"/>
      <c r="AP1319" s="220"/>
      <c r="AQ1319" s="220"/>
      <c r="AR1319" s="220"/>
      <c r="AS1319" s="343"/>
      <c r="AT1319" s="344"/>
      <c r="AU1319" s="220"/>
      <c r="AV1319" s="220"/>
      <c r="AW1319" s="220"/>
      <c r="AX1319" s="220"/>
      <c r="AY1319" s="220"/>
      <c r="AZ1319" s="220"/>
      <c r="BA1319" s="208"/>
    </row>
    <row r="1320" spans="1:53" x14ac:dyDescent="0.25">
      <c r="A1320" s="208"/>
      <c r="B1320" s="10" t="s">
        <v>530</v>
      </c>
      <c r="C1320" s="10"/>
      <c r="D1320" s="253">
        <v>8008</v>
      </c>
      <c r="E1320" s="10">
        <v>100</v>
      </c>
      <c r="F1320" s="10">
        <v>56</v>
      </c>
      <c r="G1320" s="10">
        <v>33</v>
      </c>
      <c r="H1320" s="10">
        <v>20</v>
      </c>
      <c r="I1320" s="10">
        <v>16</v>
      </c>
      <c r="J1320" s="10"/>
      <c r="K1320" s="343"/>
      <c r="L1320" s="344"/>
      <c r="M1320" s="10">
        <v>7146.87</v>
      </c>
      <c r="N1320" s="247">
        <v>4511.26</v>
      </c>
      <c r="O1320" s="10">
        <v>1710.67</v>
      </c>
      <c r="P1320" s="10">
        <v>886.55</v>
      </c>
      <c r="Q1320" s="10">
        <v>2614.84</v>
      </c>
      <c r="R1320" s="10"/>
      <c r="S1320" s="343"/>
      <c r="T1320" s="344"/>
      <c r="U1320" s="10">
        <v>67</v>
      </c>
      <c r="V1320" s="10">
        <v>45</v>
      </c>
      <c r="W1320" s="10">
        <v>17</v>
      </c>
      <c r="X1320" s="10">
        <v>9</v>
      </c>
      <c r="Y1320" s="10">
        <v>26</v>
      </c>
      <c r="Z1320" s="10"/>
      <c r="AA1320" s="208"/>
      <c r="AB1320" s="10"/>
      <c r="AC1320" s="10"/>
      <c r="AD1320" s="253"/>
      <c r="AE1320" s="220"/>
      <c r="AF1320" s="220"/>
      <c r="AG1320" s="220"/>
      <c r="AH1320" s="220"/>
      <c r="AI1320" s="220"/>
      <c r="AJ1320" s="220"/>
      <c r="AK1320" s="343"/>
      <c r="AL1320" s="344"/>
      <c r="AM1320" s="220"/>
      <c r="AN1320" s="220"/>
      <c r="AO1320" s="220"/>
      <c r="AP1320" s="220"/>
      <c r="AQ1320" s="220"/>
      <c r="AR1320" s="220"/>
      <c r="AS1320" s="343"/>
      <c r="AT1320" s="344"/>
      <c r="AU1320" s="220"/>
      <c r="AV1320" s="220"/>
      <c r="AW1320" s="220"/>
      <c r="AX1320" s="220"/>
      <c r="AY1320" s="220"/>
      <c r="AZ1320" s="220"/>
      <c r="BA1320" s="208"/>
    </row>
    <row r="1321" spans="1:53" x14ac:dyDescent="0.25">
      <c r="A1321" s="208"/>
      <c r="B1321" s="10" t="s">
        <v>531</v>
      </c>
      <c r="C1321" s="10"/>
      <c r="D1321" s="253">
        <v>8210</v>
      </c>
      <c r="E1321" s="10">
        <v>103</v>
      </c>
      <c r="F1321" s="10">
        <v>37</v>
      </c>
      <c r="G1321" s="10">
        <v>22</v>
      </c>
      <c r="H1321" s="10">
        <v>15</v>
      </c>
      <c r="I1321" s="10">
        <v>21</v>
      </c>
      <c r="J1321" s="10"/>
      <c r="K1321" s="343"/>
      <c r="L1321" s="344"/>
      <c r="M1321" s="10">
        <v>19346</v>
      </c>
      <c r="N1321" s="247">
        <v>5112.3900000000003</v>
      </c>
      <c r="O1321" s="10">
        <v>2913.14</v>
      </c>
      <c r="P1321" s="10">
        <v>2642.09</v>
      </c>
      <c r="Q1321" s="10">
        <v>4216.37</v>
      </c>
      <c r="R1321" s="10"/>
      <c r="S1321" s="343"/>
      <c r="T1321" s="344"/>
      <c r="U1321" s="10">
        <v>170</v>
      </c>
      <c r="V1321" s="10">
        <v>46</v>
      </c>
      <c r="W1321" s="10">
        <v>33</v>
      </c>
      <c r="X1321" s="10">
        <v>24</v>
      </c>
      <c r="Y1321" s="10">
        <v>38</v>
      </c>
      <c r="Z1321" s="10"/>
      <c r="AA1321" s="208"/>
      <c r="AB1321" s="10"/>
      <c r="AC1321" s="10"/>
      <c r="AD1321" s="253"/>
      <c r="AE1321" s="220"/>
      <c r="AF1321" s="220"/>
      <c r="AG1321" s="220"/>
      <c r="AH1321" s="220"/>
      <c r="AI1321" s="220"/>
      <c r="AJ1321" s="220"/>
      <c r="AK1321" s="343"/>
      <c r="AL1321" s="344"/>
      <c r="AM1321" s="220"/>
      <c r="AN1321" s="220"/>
      <c r="AO1321" s="220"/>
      <c r="AP1321" s="220"/>
      <c r="AQ1321" s="220"/>
      <c r="AR1321" s="220"/>
      <c r="AS1321" s="343"/>
      <c r="AT1321" s="344"/>
      <c r="AU1321" s="220"/>
      <c r="AV1321" s="220"/>
      <c r="AW1321" s="220"/>
      <c r="AX1321" s="220"/>
      <c r="AY1321" s="220"/>
      <c r="AZ1321" s="220"/>
      <c r="BA1321" s="208"/>
    </row>
    <row r="1322" spans="1:53" x14ac:dyDescent="0.25">
      <c r="A1322" s="208"/>
      <c r="B1322" s="10" t="s">
        <v>532</v>
      </c>
      <c r="C1322" s="10"/>
      <c r="D1322" s="253">
        <v>8085</v>
      </c>
      <c r="E1322" s="10">
        <v>688</v>
      </c>
      <c r="F1322" s="10">
        <v>433</v>
      </c>
      <c r="G1322" s="10">
        <v>318</v>
      </c>
      <c r="H1322" s="10">
        <v>260</v>
      </c>
      <c r="I1322" s="10">
        <v>300</v>
      </c>
      <c r="J1322" s="10"/>
      <c r="K1322" s="343"/>
      <c r="L1322" s="344"/>
      <c r="M1322" s="10">
        <v>86733.61</v>
      </c>
      <c r="N1322" s="247">
        <v>61218.46</v>
      </c>
      <c r="O1322" s="10">
        <v>41080.839999999997</v>
      </c>
      <c r="P1322" s="10">
        <v>30438.46</v>
      </c>
      <c r="Q1322" s="10">
        <v>86357.46</v>
      </c>
      <c r="R1322" s="10"/>
      <c r="S1322" s="343"/>
      <c r="T1322" s="344"/>
      <c r="U1322" s="10">
        <v>101</v>
      </c>
      <c r="V1322" s="10">
        <v>72</v>
      </c>
      <c r="W1322" s="10">
        <v>48</v>
      </c>
      <c r="X1322" s="10">
        <v>36</v>
      </c>
      <c r="Y1322" s="10">
        <v>100</v>
      </c>
      <c r="Z1322" s="10"/>
      <c r="AA1322" s="208"/>
      <c r="AB1322" s="10"/>
      <c r="AC1322" s="10"/>
      <c r="AD1322" s="253"/>
      <c r="AE1322" s="220"/>
      <c r="AF1322" s="220"/>
      <c r="AG1322" s="220"/>
      <c r="AH1322" s="220"/>
      <c r="AI1322" s="220"/>
      <c r="AJ1322" s="220"/>
      <c r="AK1322" s="343"/>
      <c r="AL1322" s="344"/>
      <c r="AM1322" s="220"/>
      <c r="AN1322" s="220"/>
      <c r="AO1322" s="220"/>
      <c r="AP1322" s="220"/>
      <c r="AQ1322" s="220"/>
      <c r="AR1322" s="220"/>
      <c r="AS1322" s="343"/>
      <c r="AT1322" s="344"/>
      <c r="AU1322" s="220"/>
      <c r="AV1322" s="220"/>
      <c r="AW1322" s="220"/>
      <c r="AX1322" s="220"/>
      <c r="AY1322" s="220"/>
      <c r="AZ1322" s="220"/>
      <c r="BA1322" s="208"/>
    </row>
    <row r="1323" spans="1:53" x14ac:dyDescent="0.25">
      <c r="A1323" s="208"/>
      <c r="B1323" s="10" t="s">
        <v>533</v>
      </c>
      <c r="C1323" s="10"/>
      <c r="D1323" s="253">
        <v>8037</v>
      </c>
      <c r="E1323" s="10">
        <v>72</v>
      </c>
      <c r="F1323" s="10">
        <v>29</v>
      </c>
      <c r="G1323" s="10">
        <v>18</v>
      </c>
      <c r="H1323" s="10">
        <v>12</v>
      </c>
      <c r="I1323" s="10">
        <v>13</v>
      </c>
      <c r="J1323" s="10"/>
      <c r="K1323" s="343"/>
      <c r="L1323" s="344"/>
      <c r="M1323" s="10">
        <v>11948.63</v>
      </c>
      <c r="N1323" s="247">
        <v>4440.28</v>
      </c>
      <c r="O1323" s="10">
        <v>2795.16</v>
      </c>
      <c r="P1323" s="10">
        <v>1335.87</v>
      </c>
      <c r="Q1323" s="10">
        <v>12792.47</v>
      </c>
      <c r="R1323" s="10"/>
      <c r="S1323" s="343"/>
      <c r="T1323" s="344"/>
      <c r="U1323" s="10">
        <v>146</v>
      </c>
      <c r="V1323" s="10">
        <v>58</v>
      </c>
      <c r="W1323" s="10">
        <v>37</v>
      </c>
      <c r="X1323" s="10">
        <v>18</v>
      </c>
      <c r="Y1323" s="10">
        <v>171</v>
      </c>
      <c r="Z1323" s="10"/>
      <c r="AA1323" s="208"/>
      <c r="AB1323" s="10"/>
      <c r="AC1323" s="10"/>
      <c r="AD1323" s="253"/>
      <c r="AE1323" s="220"/>
      <c r="AF1323" s="220"/>
      <c r="AG1323" s="220"/>
      <c r="AH1323" s="220"/>
      <c r="AI1323" s="220"/>
      <c r="AJ1323" s="220"/>
      <c r="AK1323" s="343"/>
      <c r="AL1323" s="344"/>
      <c r="AM1323" s="220"/>
      <c r="AN1323" s="220"/>
      <c r="AO1323" s="220"/>
      <c r="AP1323" s="220"/>
      <c r="AQ1323" s="220"/>
      <c r="AR1323" s="220"/>
      <c r="AS1323" s="343"/>
      <c r="AT1323" s="344"/>
      <c r="AU1323" s="220"/>
      <c r="AV1323" s="220"/>
      <c r="AW1323" s="220"/>
      <c r="AX1323" s="220"/>
      <c r="AY1323" s="220"/>
      <c r="AZ1323" s="220"/>
      <c r="BA1323" s="208"/>
    </row>
    <row r="1324" spans="1:53" x14ac:dyDescent="0.25">
      <c r="A1324" s="208"/>
      <c r="B1324" s="10" t="s">
        <v>534</v>
      </c>
      <c r="C1324" s="10"/>
      <c r="D1324" s="253">
        <v>8088</v>
      </c>
      <c r="E1324" s="10">
        <v>3</v>
      </c>
      <c r="F1324" s="10">
        <v>2</v>
      </c>
      <c r="G1324" s="10">
        <v>1</v>
      </c>
      <c r="H1324" s="10">
        <v>1</v>
      </c>
      <c r="I1324" s="10">
        <v>1</v>
      </c>
      <c r="J1324" s="10"/>
      <c r="K1324" s="343"/>
      <c r="L1324" s="344"/>
      <c r="M1324" s="10">
        <v>357.1</v>
      </c>
      <c r="N1324" s="247">
        <v>337.58</v>
      </c>
      <c r="O1324" s="10">
        <v>203</v>
      </c>
      <c r="P1324" s="10">
        <v>203</v>
      </c>
      <c r="Q1324" s="10">
        <v>984.55</v>
      </c>
      <c r="R1324" s="10"/>
      <c r="S1324" s="343"/>
      <c r="T1324" s="344"/>
      <c r="U1324" s="10">
        <v>119</v>
      </c>
      <c r="V1324" s="10">
        <v>113</v>
      </c>
      <c r="W1324" s="10">
        <v>68</v>
      </c>
      <c r="X1324" s="10">
        <v>68</v>
      </c>
      <c r="Y1324" s="10">
        <v>328</v>
      </c>
      <c r="Z1324" s="10"/>
      <c r="AA1324" s="208"/>
      <c r="AB1324" s="10"/>
      <c r="AC1324" s="10"/>
      <c r="AD1324" s="253"/>
      <c r="AE1324" s="220"/>
      <c r="AF1324" s="220"/>
      <c r="AG1324" s="220"/>
      <c r="AH1324" s="220"/>
      <c r="AI1324" s="220"/>
      <c r="AJ1324" s="220"/>
      <c r="AK1324" s="343"/>
      <c r="AL1324" s="344"/>
      <c r="AM1324" s="220"/>
      <c r="AN1324" s="220"/>
      <c r="AO1324" s="220"/>
      <c r="AP1324" s="220"/>
      <c r="AQ1324" s="220"/>
      <c r="AR1324" s="220"/>
      <c r="AS1324" s="343"/>
      <c r="AT1324" s="344"/>
      <c r="AU1324" s="220"/>
      <c r="AV1324" s="220"/>
      <c r="AW1324" s="220"/>
      <c r="AX1324" s="220"/>
      <c r="AY1324" s="220"/>
      <c r="AZ1324" s="220"/>
      <c r="BA1324" s="208"/>
    </row>
    <row r="1325" spans="1:53" x14ac:dyDescent="0.25">
      <c r="A1325" s="208"/>
      <c r="B1325" s="10" t="s">
        <v>535</v>
      </c>
      <c r="C1325" s="10"/>
      <c r="D1325" s="253">
        <v>8009</v>
      </c>
      <c r="E1325" s="10">
        <v>130</v>
      </c>
      <c r="F1325" s="10">
        <v>76</v>
      </c>
      <c r="G1325" s="10">
        <v>58</v>
      </c>
      <c r="H1325" s="10">
        <v>42</v>
      </c>
      <c r="I1325" s="10">
        <v>62</v>
      </c>
      <c r="J1325" s="10"/>
      <c r="K1325" s="343"/>
      <c r="L1325" s="344"/>
      <c r="M1325" s="10">
        <v>13454.56</v>
      </c>
      <c r="N1325" s="247">
        <v>6904.3</v>
      </c>
      <c r="O1325" s="10">
        <v>5198.6899999999996</v>
      </c>
      <c r="P1325" s="10">
        <v>3064.18</v>
      </c>
      <c r="Q1325" s="10">
        <v>17101.97</v>
      </c>
      <c r="R1325" s="10"/>
      <c r="S1325" s="343"/>
      <c r="T1325" s="344"/>
      <c r="U1325" s="10">
        <v>92</v>
      </c>
      <c r="V1325" s="10">
        <v>49</v>
      </c>
      <c r="W1325" s="10">
        <v>37</v>
      </c>
      <c r="X1325" s="10">
        <v>22</v>
      </c>
      <c r="Y1325" s="10">
        <v>105</v>
      </c>
      <c r="Z1325" s="10"/>
      <c r="AA1325" s="208"/>
      <c r="AB1325" s="10"/>
      <c r="AC1325" s="10"/>
      <c r="AD1325" s="253"/>
      <c r="AE1325" s="220"/>
      <c r="AF1325" s="220"/>
      <c r="AG1325" s="220"/>
      <c r="AH1325" s="220"/>
      <c r="AI1325" s="220"/>
      <c r="AJ1325" s="220"/>
      <c r="AK1325" s="343"/>
      <c r="AL1325" s="344"/>
      <c r="AM1325" s="220"/>
      <c r="AN1325" s="220"/>
      <c r="AO1325" s="220"/>
      <c r="AP1325" s="220"/>
      <c r="AQ1325" s="220"/>
      <c r="AR1325" s="220"/>
      <c r="AS1325" s="343"/>
      <c r="AT1325" s="344"/>
      <c r="AU1325" s="220"/>
      <c r="AV1325" s="220"/>
      <c r="AW1325" s="220"/>
      <c r="AX1325" s="220"/>
      <c r="AY1325" s="220"/>
      <c r="AZ1325" s="220"/>
      <c r="BA1325" s="208"/>
    </row>
    <row r="1326" spans="1:53" x14ac:dyDescent="0.25">
      <c r="A1326" s="208"/>
      <c r="B1326" s="10" t="s">
        <v>537</v>
      </c>
      <c r="C1326" s="10"/>
      <c r="D1326" s="253">
        <v>8204</v>
      </c>
      <c r="E1326" s="10">
        <v>20</v>
      </c>
      <c r="F1326" s="10">
        <v>14</v>
      </c>
      <c r="G1326" s="10">
        <v>9</v>
      </c>
      <c r="H1326" s="10">
        <v>5</v>
      </c>
      <c r="I1326" s="10">
        <v>5</v>
      </c>
      <c r="J1326" s="10"/>
      <c r="K1326" s="343"/>
      <c r="L1326" s="344"/>
      <c r="M1326" s="10">
        <v>1566.67</v>
      </c>
      <c r="N1326" s="247">
        <v>1205.25</v>
      </c>
      <c r="O1326" s="10">
        <v>629.20000000000005</v>
      </c>
      <c r="P1326" s="10">
        <v>325.38</v>
      </c>
      <c r="Q1326" s="10">
        <v>1269.97</v>
      </c>
      <c r="R1326" s="10"/>
      <c r="S1326" s="343"/>
      <c r="T1326" s="344"/>
      <c r="U1326" s="10">
        <v>78</v>
      </c>
      <c r="V1326" s="10">
        <v>63</v>
      </c>
      <c r="W1326" s="10">
        <v>35</v>
      </c>
      <c r="X1326" s="10">
        <v>18</v>
      </c>
      <c r="Y1326" s="10">
        <v>67</v>
      </c>
      <c r="Z1326" s="10"/>
      <c r="AA1326" s="208"/>
      <c r="AB1326" s="10"/>
      <c r="AC1326" s="10"/>
      <c r="AD1326" s="253"/>
      <c r="AE1326" s="220"/>
      <c r="AF1326" s="220"/>
      <c r="AG1326" s="220"/>
      <c r="AH1326" s="220"/>
      <c r="AI1326" s="220"/>
      <c r="AJ1326" s="220"/>
      <c r="AK1326" s="343"/>
      <c r="AL1326" s="344"/>
      <c r="AM1326" s="220"/>
      <c r="AN1326" s="220"/>
      <c r="AO1326" s="220"/>
      <c r="AP1326" s="220"/>
      <c r="AQ1326" s="220"/>
      <c r="AR1326" s="220"/>
      <c r="AS1326" s="343"/>
      <c r="AT1326" s="344"/>
      <c r="AU1326" s="220"/>
      <c r="AV1326" s="220"/>
      <c r="AW1326" s="220"/>
      <c r="AX1326" s="220"/>
      <c r="AY1326" s="220"/>
      <c r="AZ1326" s="220"/>
      <c r="BA1326" s="208"/>
    </row>
    <row r="1327" spans="1:53" x14ac:dyDescent="0.25">
      <c r="A1327" s="208"/>
      <c r="B1327" s="10" t="s">
        <v>677</v>
      </c>
      <c r="C1327" s="10"/>
      <c r="D1327" s="253">
        <v>8204</v>
      </c>
      <c r="E1327" s="10"/>
      <c r="F1327" s="10"/>
      <c r="G1327" s="10"/>
      <c r="H1327" s="10">
        <v>1</v>
      </c>
      <c r="I1327" s="10">
        <v>1</v>
      </c>
      <c r="J1327" s="10"/>
      <c r="K1327" s="343"/>
      <c r="L1327" s="344"/>
      <c r="M1327" s="10">
        <v>0</v>
      </c>
      <c r="N1327" s="247">
        <v>0</v>
      </c>
      <c r="O1327" s="10">
        <v>0</v>
      </c>
      <c r="P1327" s="10">
        <v>32.96</v>
      </c>
      <c r="Q1327" s="10">
        <v>22</v>
      </c>
      <c r="R1327" s="10"/>
      <c r="S1327" s="343"/>
      <c r="T1327" s="344"/>
      <c r="U1327" s="10">
        <v>0</v>
      </c>
      <c r="V1327" s="10">
        <v>0</v>
      </c>
      <c r="W1327" s="10">
        <v>0</v>
      </c>
      <c r="X1327" s="10">
        <v>33</v>
      </c>
      <c r="Y1327" s="10">
        <v>22</v>
      </c>
      <c r="Z1327" s="10"/>
      <c r="AA1327" s="208"/>
      <c r="AB1327" s="10"/>
      <c r="AC1327" s="10"/>
      <c r="AD1327" s="253"/>
      <c r="AE1327" s="220"/>
      <c r="AF1327" s="220"/>
      <c r="AG1327" s="220"/>
      <c r="AH1327" s="220"/>
      <c r="AI1327" s="220"/>
      <c r="AJ1327" s="220"/>
      <c r="AK1327" s="343"/>
      <c r="AL1327" s="344"/>
      <c r="AM1327" s="220"/>
      <c r="AN1327" s="220"/>
      <c r="AO1327" s="220"/>
      <c r="AP1327" s="220"/>
      <c r="AQ1327" s="220"/>
      <c r="AR1327" s="220"/>
      <c r="AS1327" s="343"/>
      <c r="AT1327" s="344"/>
      <c r="AU1327" s="220"/>
      <c r="AV1327" s="220"/>
      <c r="AW1327" s="220"/>
      <c r="AX1327" s="220"/>
      <c r="AY1327" s="220"/>
      <c r="AZ1327" s="220"/>
      <c r="BA1327" s="208"/>
    </row>
    <row r="1328" spans="1:53" x14ac:dyDescent="0.25">
      <c r="A1328" s="208"/>
      <c r="B1328" s="10" t="s">
        <v>539</v>
      </c>
      <c r="C1328" s="10"/>
      <c r="D1328" s="253">
        <v>8250</v>
      </c>
      <c r="E1328" s="10">
        <v>52</v>
      </c>
      <c r="F1328" s="10">
        <v>30</v>
      </c>
      <c r="G1328" s="10">
        <v>21</v>
      </c>
      <c r="H1328" s="10">
        <v>15</v>
      </c>
      <c r="I1328" s="10">
        <v>15</v>
      </c>
      <c r="J1328" s="10"/>
      <c r="K1328" s="343"/>
      <c r="L1328" s="344"/>
      <c r="M1328" s="10">
        <v>9237.11</v>
      </c>
      <c r="N1328" s="247">
        <v>5640.28</v>
      </c>
      <c r="O1328" s="10">
        <v>2382.38</v>
      </c>
      <c r="P1328" s="10">
        <v>2143.2399999999998</v>
      </c>
      <c r="Q1328" s="10">
        <v>3932</v>
      </c>
      <c r="R1328" s="10"/>
      <c r="S1328" s="343"/>
      <c r="T1328" s="344"/>
      <c r="U1328" s="10">
        <v>151</v>
      </c>
      <c r="V1328" s="10">
        <v>92</v>
      </c>
      <c r="W1328" s="10">
        <v>40</v>
      </c>
      <c r="X1328" s="10">
        <v>35</v>
      </c>
      <c r="Y1328" s="10">
        <v>67</v>
      </c>
      <c r="Z1328" s="10"/>
      <c r="AA1328" s="208"/>
      <c r="AB1328" s="10"/>
      <c r="AC1328" s="10"/>
      <c r="AD1328" s="253"/>
      <c r="AE1328" s="220"/>
      <c r="AF1328" s="220"/>
      <c r="AG1328" s="220"/>
      <c r="AH1328" s="220"/>
      <c r="AI1328" s="220"/>
      <c r="AJ1328" s="220"/>
      <c r="AK1328" s="343"/>
      <c r="AL1328" s="344"/>
      <c r="AM1328" s="220"/>
      <c r="AN1328" s="220"/>
      <c r="AO1328" s="220"/>
      <c r="AP1328" s="220"/>
      <c r="AQ1328" s="220"/>
      <c r="AR1328" s="220"/>
      <c r="AS1328" s="343"/>
      <c r="AT1328" s="344"/>
      <c r="AU1328" s="220"/>
      <c r="AV1328" s="220"/>
      <c r="AW1328" s="220"/>
      <c r="AX1328" s="220"/>
      <c r="AY1328" s="220"/>
      <c r="AZ1328" s="220"/>
      <c r="BA1328" s="208"/>
    </row>
    <row r="1329" spans="1:53" x14ac:dyDescent="0.25">
      <c r="A1329" s="208"/>
      <c r="B1329" s="10" t="s">
        <v>539</v>
      </c>
      <c r="C1329" s="10"/>
      <c r="D1329" s="253">
        <v>8270</v>
      </c>
      <c r="E1329" s="10">
        <v>1</v>
      </c>
      <c r="F1329" s="10">
        <v>1</v>
      </c>
      <c r="G1329" s="10">
        <v>1</v>
      </c>
      <c r="H1329" s="10">
        <v>1</v>
      </c>
      <c r="I1329" s="10">
        <v>1</v>
      </c>
      <c r="J1329" s="10"/>
      <c r="K1329" s="343"/>
      <c r="L1329" s="344"/>
      <c r="M1329" s="10">
        <v>162.51</v>
      </c>
      <c r="N1329" s="247">
        <v>137.19</v>
      </c>
      <c r="O1329" s="10">
        <v>13.82</v>
      </c>
      <c r="P1329" s="10">
        <v>8.35</v>
      </c>
      <c r="Q1329" s="10">
        <v>65</v>
      </c>
      <c r="R1329" s="10"/>
      <c r="S1329" s="343"/>
      <c r="T1329" s="344"/>
      <c r="U1329" s="10">
        <v>163</v>
      </c>
      <c r="V1329" s="10">
        <v>137</v>
      </c>
      <c r="W1329" s="10">
        <v>14</v>
      </c>
      <c r="X1329" s="10">
        <v>8</v>
      </c>
      <c r="Y1329" s="10">
        <v>65</v>
      </c>
      <c r="Z1329" s="10"/>
      <c r="AA1329" s="208"/>
      <c r="AB1329" s="10"/>
      <c r="AC1329" s="10"/>
      <c r="AD1329" s="253"/>
      <c r="AE1329" s="220"/>
      <c r="AF1329" s="220"/>
      <c r="AG1329" s="220"/>
      <c r="AH1329" s="220"/>
      <c r="AI1329" s="220"/>
      <c r="AJ1329" s="220"/>
      <c r="AK1329" s="343"/>
      <c r="AL1329" s="344"/>
      <c r="AM1329" s="220"/>
      <c r="AN1329" s="220"/>
      <c r="AO1329" s="220"/>
      <c r="AP1329" s="220"/>
      <c r="AQ1329" s="220"/>
      <c r="AR1329" s="220"/>
      <c r="AS1329" s="343"/>
      <c r="AT1329" s="344"/>
      <c r="AU1329" s="220"/>
      <c r="AV1329" s="220"/>
      <c r="AW1329" s="220"/>
      <c r="AX1329" s="220"/>
      <c r="AY1329" s="220"/>
      <c r="AZ1329" s="220"/>
      <c r="BA1329" s="208"/>
    </row>
    <row r="1330" spans="1:53" x14ac:dyDescent="0.25">
      <c r="A1330" s="208"/>
      <c r="B1330" s="10" t="s">
        <v>541</v>
      </c>
      <c r="C1330" s="10"/>
      <c r="D1330" s="253">
        <v>8087</v>
      </c>
      <c r="E1330" s="10">
        <v>2249</v>
      </c>
      <c r="F1330" s="10">
        <v>1003</v>
      </c>
      <c r="G1330" s="10">
        <v>583</v>
      </c>
      <c r="H1330" s="10">
        <v>468</v>
      </c>
      <c r="I1330" s="10">
        <v>725</v>
      </c>
      <c r="J1330" s="10"/>
      <c r="K1330" s="343"/>
      <c r="L1330" s="344"/>
      <c r="M1330" s="10">
        <v>258095.31</v>
      </c>
      <c r="N1330" s="247">
        <v>105507.29</v>
      </c>
      <c r="O1330" s="10">
        <v>59032.18</v>
      </c>
      <c r="P1330" s="10">
        <v>38596.71</v>
      </c>
      <c r="Q1330" s="10">
        <v>184104.13</v>
      </c>
      <c r="R1330" s="10"/>
      <c r="S1330" s="343"/>
      <c r="T1330" s="344"/>
      <c r="U1330" s="10">
        <v>106</v>
      </c>
      <c r="V1330" s="10">
        <v>46</v>
      </c>
      <c r="W1330" s="10">
        <v>31</v>
      </c>
      <c r="X1330" s="10">
        <v>17</v>
      </c>
      <c r="Y1330" s="10">
        <v>75</v>
      </c>
      <c r="Z1330" s="10"/>
      <c r="AA1330" s="208"/>
      <c r="AB1330" s="10"/>
      <c r="AC1330" s="10"/>
      <c r="AD1330" s="253"/>
      <c r="AE1330" s="220"/>
      <c r="AF1330" s="220"/>
      <c r="AG1330" s="220"/>
      <c r="AH1330" s="220"/>
      <c r="AI1330" s="220"/>
      <c r="AJ1330" s="220"/>
      <c r="AK1330" s="343"/>
      <c r="AL1330" s="344"/>
      <c r="AM1330" s="220"/>
      <c r="AN1330" s="220"/>
      <c r="AO1330" s="220"/>
      <c r="AP1330" s="220"/>
      <c r="AQ1330" s="220"/>
      <c r="AR1330" s="220"/>
      <c r="AS1330" s="343"/>
      <c r="AT1330" s="344"/>
      <c r="AU1330" s="220"/>
      <c r="AV1330" s="220"/>
      <c r="AW1330" s="220"/>
      <c r="AX1330" s="220"/>
      <c r="AY1330" s="220"/>
      <c r="AZ1330" s="220"/>
      <c r="BA1330" s="208"/>
    </row>
    <row r="1331" spans="1:53" x14ac:dyDescent="0.25">
      <c r="A1331" s="208"/>
      <c r="B1331" s="10" t="s">
        <v>542</v>
      </c>
      <c r="C1331" s="10"/>
      <c r="D1331" s="253">
        <v>8012</v>
      </c>
      <c r="E1331" s="10">
        <v>1653</v>
      </c>
      <c r="F1331" s="10">
        <v>618</v>
      </c>
      <c r="G1331" s="10">
        <v>437</v>
      </c>
      <c r="H1331" s="10">
        <v>211</v>
      </c>
      <c r="I1331" s="10">
        <v>415</v>
      </c>
      <c r="J1331" s="10"/>
      <c r="K1331" s="343"/>
      <c r="L1331" s="344"/>
      <c r="M1331" s="10">
        <v>252548.71</v>
      </c>
      <c r="N1331" s="247">
        <v>82583.02</v>
      </c>
      <c r="O1331" s="10">
        <v>60762.36</v>
      </c>
      <c r="P1331" s="10">
        <v>26378.7</v>
      </c>
      <c r="Q1331" s="10">
        <v>127099.88</v>
      </c>
      <c r="R1331" s="10"/>
      <c r="S1331" s="343"/>
      <c r="T1331" s="344"/>
      <c r="U1331" s="10">
        <v>138</v>
      </c>
      <c r="V1331" s="10">
        <v>50</v>
      </c>
      <c r="W1331" s="10">
        <v>36</v>
      </c>
      <c r="X1331" s="10">
        <v>16</v>
      </c>
      <c r="Y1331" s="10">
        <v>70</v>
      </c>
      <c r="Z1331" s="10"/>
      <c r="AA1331" s="208"/>
      <c r="AB1331" s="10"/>
      <c r="AC1331" s="10"/>
      <c r="AD1331" s="253"/>
      <c r="AE1331" s="220"/>
      <c r="AF1331" s="220"/>
      <c r="AG1331" s="220"/>
      <c r="AH1331" s="220"/>
      <c r="AI1331" s="220"/>
      <c r="AJ1331" s="220"/>
      <c r="AK1331" s="343"/>
      <c r="AL1331" s="344"/>
      <c r="AM1331" s="220"/>
      <c r="AN1331" s="220"/>
      <c r="AO1331" s="220"/>
      <c r="AP1331" s="220"/>
      <c r="AQ1331" s="220"/>
      <c r="AR1331" s="220"/>
      <c r="AS1331" s="343"/>
      <c r="AT1331" s="344"/>
      <c r="AU1331" s="220"/>
      <c r="AV1331" s="220"/>
      <c r="AW1331" s="220"/>
      <c r="AX1331" s="220"/>
      <c r="AY1331" s="220"/>
      <c r="AZ1331" s="220"/>
      <c r="BA1331" s="208"/>
    </row>
    <row r="1332" spans="1:53" x14ac:dyDescent="0.25">
      <c r="A1332" s="208"/>
      <c r="B1332" s="10" t="s">
        <v>542</v>
      </c>
      <c r="C1332" s="10"/>
      <c r="D1332" s="253">
        <v>8080</v>
      </c>
      <c r="E1332" s="10">
        <v>1</v>
      </c>
      <c r="F1332" s="10">
        <v>1</v>
      </c>
      <c r="G1332" s="10">
        <v>1</v>
      </c>
      <c r="H1332" s="10"/>
      <c r="I1332" s="10"/>
      <c r="J1332" s="10"/>
      <c r="K1332" s="343"/>
      <c r="L1332" s="344"/>
      <c r="M1332" s="10">
        <v>93.79</v>
      </c>
      <c r="N1332" s="247">
        <v>105.2</v>
      </c>
      <c r="O1332" s="10">
        <v>61.01</v>
      </c>
      <c r="P1332" s="10">
        <v>0</v>
      </c>
      <c r="Q1332" s="10">
        <v>0</v>
      </c>
      <c r="R1332" s="10"/>
      <c r="S1332" s="343"/>
      <c r="T1332" s="344"/>
      <c r="U1332" s="10">
        <v>94</v>
      </c>
      <c r="V1332" s="10">
        <v>105</v>
      </c>
      <c r="W1332" s="10">
        <v>61</v>
      </c>
      <c r="X1332" s="10">
        <v>0</v>
      </c>
      <c r="Y1332" s="10">
        <v>0</v>
      </c>
      <c r="Z1332" s="10"/>
      <c r="AA1332" s="208"/>
      <c r="AB1332" s="10"/>
      <c r="AC1332" s="10"/>
      <c r="AD1332" s="253"/>
      <c r="AE1332" s="220"/>
      <c r="AF1332" s="220"/>
      <c r="AG1332" s="220"/>
      <c r="AH1332" s="220"/>
      <c r="AI1332" s="220"/>
      <c r="AJ1332" s="220"/>
      <c r="AK1332" s="343"/>
      <c r="AL1332" s="344"/>
      <c r="AM1332" s="220"/>
      <c r="AN1332" s="220"/>
      <c r="AO1332" s="220"/>
      <c r="AP1332" s="220"/>
      <c r="AQ1332" s="220"/>
      <c r="AR1332" s="220"/>
      <c r="AS1332" s="343"/>
      <c r="AT1332" s="344"/>
      <c r="AU1332" s="220"/>
      <c r="AV1332" s="220"/>
      <c r="AW1332" s="220"/>
      <c r="AX1332" s="220"/>
      <c r="AY1332" s="220"/>
      <c r="AZ1332" s="220"/>
      <c r="BA1332" s="208"/>
    </row>
    <row r="1333" spans="1:53" x14ac:dyDescent="0.25">
      <c r="A1333" s="208"/>
      <c r="B1333" s="10" t="s">
        <v>730</v>
      </c>
      <c r="C1333" s="10"/>
      <c r="D1333" s="253">
        <v>0</v>
      </c>
      <c r="E1333" s="10"/>
      <c r="F1333" s="10"/>
      <c r="G1333" s="10"/>
      <c r="H1333" s="10"/>
      <c r="I1333" s="10">
        <v>1</v>
      </c>
      <c r="J1333" s="10"/>
      <c r="K1333" s="343"/>
      <c r="L1333" s="344"/>
      <c r="M1333" s="10"/>
      <c r="N1333" s="247"/>
      <c r="O1333" s="10"/>
      <c r="P1333" s="10">
        <v>-7.83</v>
      </c>
      <c r="Q1333" s="10">
        <v>981.84</v>
      </c>
      <c r="R1333" s="10"/>
      <c r="S1333" s="343"/>
      <c r="T1333" s="344"/>
      <c r="U1333" s="10"/>
      <c r="V1333" s="10"/>
      <c r="W1333" s="10"/>
      <c r="X1333" s="10">
        <v>-8</v>
      </c>
      <c r="Y1333" s="10">
        <v>982</v>
      </c>
      <c r="Z1333" s="10"/>
      <c r="AA1333" s="208"/>
      <c r="AB1333" s="10"/>
      <c r="AC1333" s="10"/>
      <c r="AD1333" s="253"/>
      <c r="AE1333" s="220"/>
      <c r="AF1333" s="220"/>
      <c r="AG1333" s="220"/>
      <c r="AH1333" s="220"/>
      <c r="AI1333" s="220"/>
      <c r="AJ1333" s="220"/>
      <c r="AK1333" s="343"/>
      <c r="AL1333" s="344"/>
      <c r="AM1333" s="220"/>
      <c r="AN1333" s="220"/>
      <c r="AO1333" s="220"/>
      <c r="AP1333" s="220"/>
      <c r="AQ1333" s="220"/>
      <c r="AR1333" s="220"/>
      <c r="AS1333" s="343"/>
      <c r="AT1333" s="344"/>
      <c r="AU1333" s="220"/>
      <c r="AV1333" s="220"/>
      <c r="AW1333" s="220"/>
      <c r="AX1333" s="220"/>
      <c r="AY1333" s="220"/>
      <c r="AZ1333" s="220"/>
      <c r="BA1333" s="208"/>
    </row>
    <row r="1334" spans="1:53" x14ac:dyDescent="0.25">
      <c r="A1334" s="208"/>
      <c r="B1334" s="10" t="s">
        <v>655</v>
      </c>
      <c r="C1334" s="10"/>
      <c r="D1334" s="253">
        <v>8302</v>
      </c>
      <c r="E1334" s="10">
        <v>10</v>
      </c>
      <c r="F1334" s="10">
        <v>5</v>
      </c>
      <c r="G1334" s="10">
        <v>3</v>
      </c>
      <c r="H1334" s="10">
        <v>2</v>
      </c>
      <c r="I1334" s="10">
        <v>4</v>
      </c>
      <c r="J1334" s="10"/>
      <c r="K1334" s="343"/>
      <c r="L1334" s="344"/>
      <c r="M1334" s="10">
        <v>1618.09</v>
      </c>
      <c r="N1334" s="247">
        <v>937.42</v>
      </c>
      <c r="O1334" s="10">
        <v>943.89</v>
      </c>
      <c r="P1334" s="10">
        <v>285.56</v>
      </c>
      <c r="Q1334" s="10">
        <v>2482.69</v>
      </c>
      <c r="R1334" s="10"/>
      <c r="S1334" s="343"/>
      <c r="T1334" s="344"/>
      <c r="U1334" s="10">
        <v>147</v>
      </c>
      <c r="V1334" s="10">
        <v>85</v>
      </c>
      <c r="W1334" s="10">
        <v>86</v>
      </c>
      <c r="X1334" s="10">
        <v>29</v>
      </c>
      <c r="Y1334" s="10">
        <v>248</v>
      </c>
      <c r="Z1334" s="10"/>
      <c r="AA1334" s="208"/>
      <c r="AB1334" s="10"/>
      <c r="AC1334" s="10"/>
      <c r="AD1334" s="253"/>
      <c r="AE1334" s="220"/>
      <c r="AF1334" s="220"/>
      <c r="AG1334" s="220"/>
      <c r="AH1334" s="220"/>
      <c r="AI1334" s="220"/>
      <c r="AJ1334" s="220"/>
      <c r="AK1334" s="343"/>
      <c r="AL1334" s="344"/>
      <c r="AM1334" s="220"/>
      <c r="AN1334" s="220"/>
      <c r="AO1334" s="220"/>
      <c r="AP1334" s="220"/>
      <c r="AQ1334" s="220"/>
      <c r="AR1334" s="220"/>
      <c r="AS1334" s="343"/>
      <c r="AT1334" s="344"/>
      <c r="AU1334" s="220"/>
      <c r="AV1334" s="220"/>
      <c r="AW1334" s="220"/>
      <c r="AX1334" s="220"/>
      <c r="AY1334" s="220"/>
      <c r="AZ1334" s="220"/>
      <c r="BA1334" s="208"/>
    </row>
    <row r="1335" spans="1:53" x14ac:dyDescent="0.25">
      <c r="A1335" s="208"/>
      <c r="B1335" s="10" t="s">
        <v>544</v>
      </c>
      <c r="C1335" s="10"/>
      <c r="D1335" s="253">
        <v>8318</v>
      </c>
      <c r="E1335" s="10">
        <v>1</v>
      </c>
      <c r="F1335" s="10"/>
      <c r="G1335" s="10"/>
      <c r="H1335" s="10"/>
      <c r="I1335" s="10"/>
      <c r="J1335" s="10"/>
      <c r="K1335" s="343"/>
      <c r="L1335" s="344"/>
      <c r="M1335" s="10">
        <v>41.57</v>
      </c>
      <c r="N1335" s="247">
        <v>0</v>
      </c>
      <c r="O1335" s="10">
        <v>0</v>
      </c>
      <c r="P1335" s="10">
        <v>0</v>
      </c>
      <c r="Q1335" s="10">
        <v>0</v>
      </c>
      <c r="R1335" s="10"/>
      <c r="S1335" s="343"/>
      <c r="T1335" s="344"/>
      <c r="U1335" s="10">
        <v>42</v>
      </c>
      <c r="V1335" s="10">
        <v>0</v>
      </c>
      <c r="W1335" s="10">
        <v>0</v>
      </c>
      <c r="X1335" s="10">
        <v>0</v>
      </c>
      <c r="Y1335" s="10">
        <v>0</v>
      </c>
      <c r="Z1335" s="10"/>
      <c r="AA1335" s="208"/>
      <c r="AB1335" s="10"/>
      <c r="AC1335" s="10"/>
      <c r="AD1335" s="253"/>
      <c r="AE1335" s="220"/>
      <c r="AF1335" s="220"/>
      <c r="AG1335" s="220"/>
      <c r="AH1335" s="220"/>
      <c r="AI1335" s="220"/>
      <c r="AJ1335" s="220"/>
      <c r="AK1335" s="343"/>
      <c r="AL1335" s="344"/>
      <c r="AM1335" s="220"/>
      <c r="AN1335" s="220"/>
      <c r="AO1335" s="220"/>
      <c r="AP1335" s="220"/>
      <c r="AQ1335" s="220"/>
      <c r="AR1335" s="220"/>
      <c r="AS1335" s="343"/>
      <c r="AT1335" s="344"/>
      <c r="AU1335" s="220"/>
      <c r="AV1335" s="220"/>
      <c r="AW1335" s="220"/>
      <c r="AX1335" s="220"/>
      <c r="AY1335" s="220"/>
      <c r="AZ1335" s="220"/>
      <c r="BA1335" s="208"/>
    </row>
    <row r="1336" spans="1:53" x14ac:dyDescent="0.25">
      <c r="A1336" s="208"/>
      <c r="B1336" s="10" t="s">
        <v>546</v>
      </c>
      <c r="C1336" s="10"/>
      <c r="D1336" s="253">
        <v>8406</v>
      </c>
      <c r="E1336" s="10">
        <v>648</v>
      </c>
      <c r="F1336" s="10">
        <v>446</v>
      </c>
      <c r="G1336" s="10">
        <v>332</v>
      </c>
      <c r="H1336" s="10">
        <v>262</v>
      </c>
      <c r="I1336" s="10">
        <v>245</v>
      </c>
      <c r="J1336" s="10"/>
      <c r="K1336" s="343"/>
      <c r="L1336" s="344"/>
      <c r="M1336" s="10">
        <v>59534.31</v>
      </c>
      <c r="N1336" s="247">
        <v>38237.769999999997</v>
      </c>
      <c r="O1336" s="10">
        <v>20545.79</v>
      </c>
      <c r="P1336" s="10">
        <v>17290.599999999999</v>
      </c>
      <c r="Q1336" s="10">
        <v>54603.09</v>
      </c>
      <c r="R1336" s="10"/>
      <c r="S1336" s="343"/>
      <c r="T1336" s="344"/>
      <c r="U1336" s="10">
        <v>82</v>
      </c>
      <c r="V1336" s="10">
        <v>54</v>
      </c>
      <c r="W1336" s="10">
        <v>29</v>
      </c>
      <c r="X1336" s="10">
        <v>25</v>
      </c>
      <c r="Y1336" s="10">
        <v>80</v>
      </c>
      <c r="Z1336" s="10"/>
      <c r="AA1336" s="208"/>
      <c r="AB1336" s="10"/>
      <c r="AC1336" s="10"/>
      <c r="AD1336" s="253"/>
      <c r="AE1336" s="220"/>
      <c r="AF1336" s="220"/>
      <c r="AG1336" s="220"/>
      <c r="AH1336" s="220"/>
      <c r="AI1336" s="220"/>
      <c r="AJ1336" s="220"/>
      <c r="AK1336" s="343"/>
      <c r="AL1336" s="344"/>
      <c r="AM1336" s="220"/>
      <c r="AN1336" s="220"/>
      <c r="AO1336" s="220"/>
      <c r="AP1336" s="220"/>
      <c r="AQ1336" s="220"/>
      <c r="AR1336" s="220"/>
      <c r="AS1336" s="343"/>
      <c r="AT1336" s="344"/>
      <c r="AU1336" s="220"/>
      <c r="AV1336" s="220"/>
      <c r="AW1336" s="220"/>
      <c r="AX1336" s="220"/>
      <c r="AY1336" s="220"/>
      <c r="AZ1336" s="220"/>
      <c r="BA1336" s="208"/>
    </row>
    <row r="1337" spans="1:53" x14ac:dyDescent="0.25">
      <c r="A1337" s="208"/>
      <c r="B1337" s="10" t="s">
        <v>548</v>
      </c>
      <c r="C1337" s="10"/>
      <c r="D1337" s="253">
        <v>8251</v>
      </c>
      <c r="E1337" s="10">
        <v>743</v>
      </c>
      <c r="F1337" s="10">
        <v>461</v>
      </c>
      <c r="G1337" s="10">
        <v>302</v>
      </c>
      <c r="H1337" s="10">
        <v>225</v>
      </c>
      <c r="I1337" s="10">
        <v>268</v>
      </c>
      <c r="J1337" s="10"/>
      <c r="K1337" s="343"/>
      <c r="L1337" s="344"/>
      <c r="M1337" s="10">
        <v>108969.68</v>
      </c>
      <c r="N1337" s="247">
        <v>70570.929999999993</v>
      </c>
      <c r="O1337" s="10">
        <v>40642.29</v>
      </c>
      <c r="P1337" s="10">
        <v>23119.86</v>
      </c>
      <c r="Q1337" s="10">
        <v>97662.97</v>
      </c>
      <c r="R1337" s="10"/>
      <c r="S1337" s="343"/>
      <c r="T1337" s="344"/>
      <c r="U1337" s="10">
        <v>124</v>
      </c>
      <c r="V1337" s="10">
        <v>81</v>
      </c>
      <c r="W1337" s="10">
        <v>47</v>
      </c>
      <c r="X1337" s="10">
        <v>27</v>
      </c>
      <c r="Y1337" s="10">
        <v>109</v>
      </c>
      <c r="Z1337" s="10"/>
      <c r="AA1337" s="208"/>
      <c r="AB1337" s="10"/>
      <c r="AC1337" s="10"/>
      <c r="AD1337" s="253"/>
      <c r="AE1337" s="220"/>
      <c r="AF1337" s="220"/>
      <c r="AG1337" s="220"/>
      <c r="AH1337" s="220"/>
      <c r="AI1337" s="220"/>
      <c r="AJ1337" s="220"/>
      <c r="AK1337" s="343"/>
      <c r="AL1337" s="344"/>
      <c r="AM1337" s="220"/>
      <c r="AN1337" s="220"/>
      <c r="AO1337" s="220"/>
      <c r="AP1337" s="220"/>
      <c r="AQ1337" s="220"/>
      <c r="AR1337" s="220"/>
      <c r="AS1337" s="343"/>
      <c r="AT1337" s="344"/>
      <c r="AU1337" s="220"/>
      <c r="AV1337" s="220"/>
      <c r="AW1337" s="220"/>
      <c r="AX1337" s="220"/>
      <c r="AY1337" s="220"/>
      <c r="AZ1337" s="220"/>
      <c r="BA1337" s="208"/>
    </row>
    <row r="1338" spans="1:53" x14ac:dyDescent="0.25">
      <c r="A1338" s="208"/>
      <c r="B1338" s="10" t="s">
        <v>549</v>
      </c>
      <c r="C1338" s="10"/>
      <c r="D1338" s="253">
        <v>8088</v>
      </c>
      <c r="E1338" s="10">
        <v>230</v>
      </c>
      <c r="F1338" s="10">
        <v>138</v>
      </c>
      <c r="G1338" s="10">
        <v>91</v>
      </c>
      <c r="H1338" s="10">
        <v>61</v>
      </c>
      <c r="I1338" s="10">
        <v>65</v>
      </c>
      <c r="J1338" s="10"/>
      <c r="K1338" s="343"/>
      <c r="L1338" s="344"/>
      <c r="M1338" s="10">
        <v>41177.93</v>
      </c>
      <c r="N1338" s="247">
        <v>23628.58</v>
      </c>
      <c r="O1338" s="10">
        <v>14816.71</v>
      </c>
      <c r="P1338" s="10">
        <v>8252.35</v>
      </c>
      <c r="Q1338" s="10">
        <v>46696.38</v>
      </c>
      <c r="R1338" s="10"/>
      <c r="S1338" s="343"/>
      <c r="T1338" s="344"/>
      <c r="U1338" s="10">
        <v>149</v>
      </c>
      <c r="V1338" s="10">
        <v>86</v>
      </c>
      <c r="W1338" s="10">
        <v>54</v>
      </c>
      <c r="X1338" s="10">
        <v>30</v>
      </c>
      <c r="Y1338" s="10">
        <v>169</v>
      </c>
      <c r="Z1338" s="10"/>
      <c r="AA1338" s="208"/>
      <c r="AB1338" s="10"/>
      <c r="AC1338" s="10"/>
      <c r="AD1338" s="253"/>
      <c r="AE1338" s="220"/>
      <c r="AF1338" s="220"/>
      <c r="AG1338" s="220"/>
      <c r="AH1338" s="220"/>
      <c r="AI1338" s="220"/>
      <c r="AJ1338" s="220"/>
      <c r="AK1338" s="343"/>
      <c r="AL1338" s="344"/>
      <c r="AM1338" s="220"/>
      <c r="AN1338" s="220"/>
      <c r="AO1338" s="220"/>
      <c r="AP1338" s="220"/>
      <c r="AQ1338" s="220"/>
      <c r="AR1338" s="220"/>
      <c r="AS1338" s="343"/>
      <c r="AT1338" s="344"/>
      <c r="AU1338" s="220"/>
      <c r="AV1338" s="220"/>
      <c r="AW1338" s="220"/>
      <c r="AX1338" s="220"/>
      <c r="AY1338" s="220"/>
      <c r="AZ1338" s="220"/>
      <c r="BA1338" s="208"/>
    </row>
    <row r="1339" spans="1:53" x14ac:dyDescent="0.25">
      <c r="A1339" s="208"/>
      <c r="B1339" s="10" t="s">
        <v>550</v>
      </c>
      <c r="C1339" s="10"/>
      <c r="D1339" s="253">
        <v>8360</v>
      </c>
      <c r="E1339" s="10">
        <v>105</v>
      </c>
      <c r="F1339" s="10">
        <v>62</v>
      </c>
      <c r="G1339" s="10">
        <v>42</v>
      </c>
      <c r="H1339" s="10">
        <v>24</v>
      </c>
      <c r="I1339" s="10">
        <v>41</v>
      </c>
      <c r="J1339" s="10"/>
      <c r="K1339" s="343"/>
      <c r="L1339" s="344"/>
      <c r="M1339" s="10">
        <v>19003.46</v>
      </c>
      <c r="N1339" s="247">
        <v>11843.24</v>
      </c>
      <c r="O1339" s="10">
        <v>6797.34</v>
      </c>
      <c r="P1339" s="10">
        <v>4232.1499999999996</v>
      </c>
      <c r="Q1339" s="10">
        <v>16241.77</v>
      </c>
      <c r="R1339" s="10"/>
      <c r="S1339" s="343"/>
      <c r="T1339" s="344"/>
      <c r="U1339" s="10">
        <v>156</v>
      </c>
      <c r="V1339" s="10">
        <v>100</v>
      </c>
      <c r="W1339" s="10">
        <v>57</v>
      </c>
      <c r="X1339" s="10">
        <v>36</v>
      </c>
      <c r="Y1339" s="10">
        <v>134</v>
      </c>
      <c r="Z1339" s="10"/>
      <c r="AA1339" s="208"/>
      <c r="AB1339" s="10"/>
      <c r="AC1339" s="10"/>
      <c r="AD1339" s="253"/>
      <c r="AE1339" s="220"/>
      <c r="AF1339" s="220"/>
      <c r="AG1339" s="220"/>
      <c r="AH1339" s="220"/>
      <c r="AI1339" s="220"/>
      <c r="AJ1339" s="220"/>
      <c r="AK1339" s="343"/>
      <c r="AL1339" s="344"/>
      <c r="AM1339" s="220"/>
      <c r="AN1339" s="220"/>
      <c r="AO1339" s="220"/>
      <c r="AP1339" s="220"/>
      <c r="AQ1339" s="220"/>
      <c r="AR1339" s="220"/>
      <c r="AS1339" s="343"/>
      <c r="AT1339" s="344"/>
      <c r="AU1339" s="220"/>
      <c r="AV1339" s="220"/>
      <c r="AW1339" s="220"/>
      <c r="AX1339" s="220"/>
      <c r="AY1339" s="220"/>
      <c r="AZ1339" s="220"/>
      <c r="BA1339" s="208"/>
    </row>
    <row r="1340" spans="1:53" x14ac:dyDescent="0.25">
      <c r="A1340" s="208"/>
      <c r="B1340" s="10" t="s">
        <v>550</v>
      </c>
      <c r="C1340" s="10"/>
      <c r="D1340" s="253">
        <v>8361</v>
      </c>
      <c r="E1340" s="10">
        <v>1</v>
      </c>
      <c r="F1340" s="10"/>
      <c r="G1340" s="10"/>
      <c r="H1340" s="10"/>
      <c r="I1340" s="10"/>
      <c r="J1340" s="10"/>
      <c r="K1340" s="343"/>
      <c r="L1340" s="344"/>
      <c r="M1340" s="10">
        <v>85.84</v>
      </c>
      <c r="N1340" s="247">
        <v>0</v>
      </c>
      <c r="O1340" s="10">
        <v>0</v>
      </c>
      <c r="P1340" s="10">
        <v>0</v>
      </c>
      <c r="Q1340" s="10">
        <v>0</v>
      </c>
      <c r="R1340" s="10"/>
      <c r="S1340" s="343"/>
      <c r="T1340" s="344"/>
      <c r="U1340" s="10">
        <v>86</v>
      </c>
      <c r="V1340" s="10">
        <v>0</v>
      </c>
      <c r="W1340" s="10">
        <v>0</v>
      </c>
      <c r="X1340" s="10">
        <v>0</v>
      </c>
      <c r="Y1340" s="10">
        <v>0</v>
      </c>
      <c r="Z1340" s="10"/>
      <c r="AA1340" s="208"/>
      <c r="AB1340" s="10"/>
      <c r="AC1340" s="10"/>
      <c r="AD1340" s="253"/>
      <c r="AE1340" s="220"/>
      <c r="AF1340" s="220"/>
      <c r="AG1340" s="220"/>
      <c r="AH1340" s="220"/>
      <c r="AI1340" s="220"/>
      <c r="AJ1340" s="220"/>
      <c r="AK1340" s="343"/>
      <c r="AL1340" s="344"/>
      <c r="AM1340" s="220"/>
      <c r="AN1340" s="220"/>
      <c r="AO1340" s="220"/>
      <c r="AP1340" s="220"/>
      <c r="AQ1340" s="220"/>
      <c r="AR1340" s="220"/>
      <c r="AS1340" s="343"/>
      <c r="AT1340" s="344"/>
      <c r="AU1340" s="220"/>
      <c r="AV1340" s="220"/>
      <c r="AW1340" s="220"/>
      <c r="AX1340" s="220"/>
      <c r="AY1340" s="220"/>
      <c r="AZ1340" s="220"/>
      <c r="BA1340" s="208"/>
    </row>
    <row r="1341" spans="1:53" x14ac:dyDescent="0.25">
      <c r="A1341" s="208"/>
      <c r="B1341" s="10" t="s">
        <v>658</v>
      </c>
      <c r="C1341" s="10"/>
      <c r="D1341" s="253">
        <v>8043</v>
      </c>
      <c r="E1341" s="10">
        <v>4</v>
      </c>
      <c r="F1341" s="10">
        <v>2</v>
      </c>
      <c r="G1341" s="10"/>
      <c r="H1341" s="10">
        <v>1</v>
      </c>
      <c r="I1341" s="10">
        <v>1</v>
      </c>
      <c r="J1341" s="10"/>
      <c r="K1341" s="343"/>
      <c r="L1341" s="344"/>
      <c r="M1341" s="10">
        <v>360.71</v>
      </c>
      <c r="N1341" s="247">
        <v>213.51</v>
      </c>
      <c r="O1341" s="10">
        <v>0</v>
      </c>
      <c r="P1341" s="10">
        <v>187.09</v>
      </c>
      <c r="Q1341" s="10">
        <v>85.53</v>
      </c>
      <c r="R1341" s="10"/>
      <c r="S1341" s="343"/>
      <c r="T1341" s="344"/>
      <c r="U1341" s="10">
        <v>90</v>
      </c>
      <c r="V1341" s="10">
        <v>53</v>
      </c>
      <c r="W1341" s="10">
        <v>0</v>
      </c>
      <c r="X1341" s="10">
        <v>62</v>
      </c>
      <c r="Y1341" s="10">
        <v>21</v>
      </c>
      <c r="Z1341" s="10"/>
      <c r="AA1341" s="208"/>
      <c r="AB1341" s="10"/>
      <c r="AC1341" s="10"/>
      <c r="AD1341" s="253"/>
      <c r="AE1341" s="220"/>
      <c r="AF1341" s="220"/>
      <c r="AG1341" s="220"/>
      <c r="AH1341" s="220"/>
      <c r="AI1341" s="220"/>
      <c r="AJ1341" s="220"/>
      <c r="AK1341" s="343"/>
      <c r="AL1341" s="344"/>
      <c r="AM1341" s="220"/>
      <c r="AN1341" s="220"/>
      <c r="AO1341" s="220"/>
      <c r="AP1341" s="220"/>
      <c r="AQ1341" s="220"/>
      <c r="AR1341" s="220"/>
      <c r="AS1341" s="343"/>
      <c r="AT1341" s="344"/>
      <c r="AU1341" s="220"/>
      <c r="AV1341" s="220"/>
      <c r="AW1341" s="220"/>
      <c r="AX1341" s="220"/>
      <c r="AY1341" s="220"/>
      <c r="AZ1341" s="220"/>
      <c r="BA1341" s="208"/>
    </row>
    <row r="1342" spans="1:53" x14ac:dyDescent="0.25">
      <c r="A1342" s="208"/>
      <c r="B1342" s="10" t="s">
        <v>551</v>
      </c>
      <c r="C1342" s="10"/>
      <c r="D1342" s="253">
        <v>8043</v>
      </c>
      <c r="E1342" s="10">
        <v>47</v>
      </c>
      <c r="F1342" s="10">
        <v>23</v>
      </c>
      <c r="G1342" s="10">
        <v>15</v>
      </c>
      <c r="H1342" s="10">
        <v>16</v>
      </c>
      <c r="I1342" s="10">
        <v>15</v>
      </c>
      <c r="J1342" s="10"/>
      <c r="K1342" s="343"/>
      <c r="L1342" s="344"/>
      <c r="M1342" s="10">
        <v>6932.43</v>
      </c>
      <c r="N1342" s="247">
        <v>2861.6</v>
      </c>
      <c r="O1342" s="10">
        <v>1746.12</v>
      </c>
      <c r="P1342" s="10">
        <v>2626.55</v>
      </c>
      <c r="Q1342" s="10">
        <v>4471.91</v>
      </c>
      <c r="R1342" s="10"/>
      <c r="S1342" s="343"/>
      <c r="T1342" s="344"/>
      <c r="U1342" s="10">
        <v>124</v>
      </c>
      <c r="V1342" s="10">
        <v>54</v>
      </c>
      <c r="W1342" s="10">
        <v>33</v>
      </c>
      <c r="X1342" s="10">
        <v>48</v>
      </c>
      <c r="Y1342" s="10">
        <v>80</v>
      </c>
      <c r="Z1342" s="10"/>
      <c r="AA1342" s="208"/>
      <c r="AB1342" s="10"/>
      <c r="AC1342" s="10"/>
      <c r="AD1342" s="253"/>
      <c r="AE1342" s="220"/>
      <c r="AF1342" s="220"/>
      <c r="AG1342" s="220"/>
      <c r="AH1342" s="220"/>
      <c r="AI1342" s="220"/>
      <c r="AJ1342" s="220"/>
      <c r="AK1342" s="343"/>
      <c r="AL1342" s="344"/>
      <c r="AM1342" s="220"/>
      <c r="AN1342" s="220"/>
      <c r="AO1342" s="220"/>
      <c r="AP1342" s="220"/>
      <c r="AQ1342" s="220"/>
      <c r="AR1342" s="220"/>
      <c r="AS1342" s="343"/>
      <c r="AT1342" s="344"/>
      <c r="AU1342" s="220"/>
      <c r="AV1342" s="220"/>
      <c r="AW1342" s="220"/>
      <c r="AX1342" s="220"/>
      <c r="AY1342" s="220"/>
      <c r="AZ1342" s="220"/>
      <c r="BA1342" s="208"/>
    </row>
    <row r="1343" spans="1:53" x14ac:dyDescent="0.25">
      <c r="A1343" s="208"/>
      <c r="B1343" s="10" t="s">
        <v>554</v>
      </c>
      <c r="C1343" s="10"/>
      <c r="D1343" s="253">
        <v>8215</v>
      </c>
      <c r="E1343" s="10">
        <v>2</v>
      </c>
      <c r="F1343" s="10">
        <v>2</v>
      </c>
      <c r="G1343" s="10">
        <v>2</v>
      </c>
      <c r="H1343" s="10">
        <v>2</v>
      </c>
      <c r="I1343" s="10">
        <v>2</v>
      </c>
      <c r="J1343" s="10"/>
      <c r="K1343" s="343"/>
      <c r="L1343" s="344"/>
      <c r="M1343" s="10">
        <v>9.7899999999999991</v>
      </c>
      <c r="N1343" s="247">
        <v>11.75</v>
      </c>
      <c r="O1343" s="10">
        <v>10.65</v>
      </c>
      <c r="P1343" s="10">
        <v>7.67</v>
      </c>
      <c r="Q1343" s="10">
        <v>591.91</v>
      </c>
      <c r="R1343" s="10"/>
      <c r="S1343" s="343"/>
      <c r="T1343" s="344"/>
      <c r="U1343" s="10">
        <v>5</v>
      </c>
      <c r="V1343" s="10">
        <v>6</v>
      </c>
      <c r="W1343" s="10">
        <v>5</v>
      </c>
      <c r="X1343" s="10">
        <v>4</v>
      </c>
      <c r="Y1343" s="10">
        <v>296</v>
      </c>
      <c r="Z1343" s="10"/>
      <c r="AA1343" s="208"/>
      <c r="AB1343" s="10"/>
      <c r="AC1343" s="10"/>
      <c r="AD1343" s="253"/>
      <c r="AE1343" s="220"/>
      <c r="AF1343" s="220"/>
      <c r="AG1343" s="220"/>
      <c r="AH1343" s="220"/>
      <c r="AI1343" s="220"/>
      <c r="AJ1343" s="220"/>
      <c r="AK1343" s="343"/>
      <c r="AL1343" s="344"/>
      <c r="AM1343" s="220"/>
      <c r="AN1343" s="220"/>
      <c r="AO1343" s="220"/>
      <c r="AP1343" s="220"/>
      <c r="AQ1343" s="220"/>
      <c r="AR1343" s="220"/>
      <c r="AS1343" s="343"/>
      <c r="AT1343" s="344"/>
      <c r="AU1343" s="220"/>
      <c r="AV1343" s="220"/>
      <c r="AW1343" s="220"/>
      <c r="AX1343" s="220"/>
      <c r="AY1343" s="220"/>
      <c r="AZ1343" s="220"/>
      <c r="BA1343" s="208"/>
    </row>
    <row r="1344" spans="1:53" x14ac:dyDescent="0.25">
      <c r="A1344" s="208"/>
      <c r="B1344" s="10" t="s">
        <v>555</v>
      </c>
      <c r="C1344" s="10"/>
      <c r="D1344" s="253">
        <v>8005</v>
      </c>
      <c r="E1344" s="10">
        <v>14</v>
      </c>
      <c r="F1344" s="10">
        <v>10</v>
      </c>
      <c r="G1344" s="10">
        <v>3</v>
      </c>
      <c r="H1344" s="10">
        <v>5</v>
      </c>
      <c r="I1344" s="10">
        <v>5</v>
      </c>
      <c r="J1344" s="10"/>
      <c r="K1344" s="343"/>
      <c r="L1344" s="344"/>
      <c r="M1344" s="10">
        <v>3887.92</v>
      </c>
      <c r="N1344" s="247">
        <v>3413.09</v>
      </c>
      <c r="O1344" s="10">
        <v>1391.65</v>
      </c>
      <c r="P1344" s="10">
        <v>936.34</v>
      </c>
      <c r="Q1344" s="10">
        <v>895.31</v>
      </c>
      <c r="R1344" s="10"/>
      <c r="S1344" s="343"/>
      <c r="T1344" s="344"/>
      <c r="U1344" s="10">
        <v>216</v>
      </c>
      <c r="V1344" s="10">
        <v>190</v>
      </c>
      <c r="W1344" s="10">
        <v>77</v>
      </c>
      <c r="X1344" s="10">
        <v>52</v>
      </c>
      <c r="Y1344" s="10">
        <v>45</v>
      </c>
      <c r="Z1344" s="10"/>
      <c r="AA1344" s="208"/>
      <c r="AB1344" s="10"/>
      <c r="AC1344" s="10"/>
      <c r="AD1344" s="253"/>
      <c r="AE1344" s="220"/>
      <c r="AF1344" s="220"/>
      <c r="AG1344" s="220"/>
      <c r="AH1344" s="220"/>
      <c r="AI1344" s="220"/>
      <c r="AJ1344" s="220"/>
      <c r="AK1344" s="343"/>
      <c r="AL1344" s="344"/>
      <c r="AM1344" s="220"/>
      <c r="AN1344" s="220"/>
      <c r="AO1344" s="220"/>
      <c r="AP1344" s="220"/>
      <c r="AQ1344" s="220"/>
      <c r="AR1344" s="220"/>
      <c r="AS1344" s="343"/>
      <c r="AT1344" s="344"/>
      <c r="AU1344" s="220"/>
      <c r="AV1344" s="220"/>
      <c r="AW1344" s="220"/>
      <c r="AX1344" s="220"/>
      <c r="AY1344" s="220"/>
      <c r="AZ1344" s="220"/>
      <c r="BA1344" s="208"/>
    </row>
    <row r="1345" spans="1:53" x14ac:dyDescent="0.25">
      <c r="A1345" s="208"/>
      <c r="B1345" s="10" t="s">
        <v>557</v>
      </c>
      <c r="C1345" s="10"/>
      <c r="D1345" s="253">
        <v>8089</v>
      </c>
      <c r="E1345" s="10">
        <v>187</v>
      </c>
      <c r="F1345" s="10">
        <v>118</v>
      </c>
      <c r="G1345" s="10">
        <v>67</v>
      </c>
      <c r="H1345" s="10">
        <v>52</v>
      </c>
      <c r="I1345" s="10">
        <v>75</v>
      </c>
      <c r="J1345" s="10"/>
      <c r="K1345" s="343"/>
      <c r="L1345" s="344"/>
      <c r="M1345" s="10">
        <v>25636.61</v>
      </c>
      <c r="N1345" s="247">
        <v>22448.48</v>
      </c>
      <c r="O1345" s="10">
        <v>8879.41</v>
      </c>
      <c r="P1345" s="10">
        <v>6750.26</v>
      </c>
      <c r="Q1345" s="10">
        <v>29040.73</v>
      </c>
      <c r="R1345" s="10"/>
      <c r="S1345" s="343"/>
      <c r="T1345" s="344"/>
      <c r="U1345" s="10">
        <v>114</v>
      </c>
      <c r="V1345" s="10">
        <v>100</v>
      </c>
      <c r="W1345" s="10">
        <v>39</v>
      </c>
      <c r="X1345" s="10">
        <v>30</v>
      </c>
      <c r="Y1345" s="10">
        <v>122</v>
      </c>
      <c r="Z1345" s="10"/>
      <c r="AA1345" s="208"/>
      <c r="AB1345" s="10"/>
      <c r="AC1345" s="10"/>
      <c r="AD1345" s="253"/>
      <c r="AE1345" s="220"/>
      <c r="AF1345" s="220"/>
      <c r="AG1345" s="220"/>
      <c r="AH1345" s="220"/>
      <c r="AI1345" s="220"/>
      <c r="AJ1345" s="220"/>
      <c r="AK1345" s="343"/>
      <c r="AL1345" s="344"/>
      <c r="AM1345" s="220"/>
      <c r="AN1345" s="220"/>
      <c r="AO1345" s="220"/>
      <c r="AP1345" s="220"/>
      <c r="AQ1345" s="220"/>
      <c r="AR1345" s="220"/>
      <c r="AS1345" s="343"/>
      <c r="AT1345" s="344"/>
      <c r="AU1345" s="220"/>
      <c r="AV1345" s="220"/>
      <c r="AW1345" s="220"/>
      <c r="AX1345" s="220"/>
      <c r="AY1345" s="220"/>
      <c r="AZ1345" s="220"/>
      <c r="BA1345" s="208"/>
    </row>
    <row r="1346" spans="1:53" x14ac:dyDescent="0.25">
      <c r="A1346" s="208"/>
      <c r="B1346" s="10" t="s">
        <v>711</v>
      </c>
      <c r="C1346" s="10"/>
      <c r="D1346" s="253">
        <v>8089</v>
      </c>
      <c r="E1346" s="10"/>
      <c r="F1346" s="10">
        <v>1</v>
      </c>
      <c r="G1346" s="10">
        <v>1</v>
      </c>
      <c r="H1346" s="10">
        <v>1</v>
      </c>
      <c r="I1346" s="10">
        <v>1</v>
      </c>
      <c r="J1346" s="10"/>
      <c r="K1346" s="343"/>
      <c r="L1346" s="344"/>
      <c r="M1346" s="10">
        <v>0</v>
      </c>
      <c r="N1346" s="247">
        <v>187.81</v>
      </c>
      <c r="O1346" s="10">
        <v>180.84</v>
      </c>
      <c r="P1346" s="10">
        <v>156.55000000000001</v>
      </c>
      <c r="Q1346" s="10">
        <v>59.27</v>
      </c>
      <c r="R1346" s="10"/>
      <c r="S1346" s="343"/>
      <c r="T1346" s="344"/>
      <c r="U1346" s="10">
        <v>0</v>
      </c>
      <c r="V1346" s="10">
        <v>188</v>
      </c>
      <c r="W1346" s="10">
        <v>181</v>
      </c>
      <c r="X1346" s="10">
        <v>157</v>
      </c>
      <c r="Y1346" s="10">
        <v>59</v>
      </c>
      <c r="Z1346" s="10"/>
      <c r="AA1346" s="208"/>
      <c r="AB1346" s="10"/>
      <c r="AC1346" s="10"/>
      <c r="AD1346" s="253"/>
      <c r="AE1346" s="220"/>
      <c r="AF1346" s="220"/>
      <c r="AG1346" s="220"/>
      <c r="AH1346" s="220"/>
      <c r="AI1346" s="220"/>
      <c r="AJ1346" s="220"/>
      <c r="AK1346" s="343"/>
      <c r="AL1346" s="344"/>
      <c r="AM1346" s="220"/>
      <c r="AN1346" s="220"/>
      <c r="AO1346" s="220"/>
      <c r="AP1346" s="220"/>
      <c r="AQ1346" s="220"/>
      <c r="AR1346" s="220"/>
      <c r="AS1346" s="343"/>
      <c r="AT1346" s="344"/>
      <c r="AU1346" s="220"/>
      <c r="AV1346" s="220"/>
      <c r="AW1346" s="220"/>
      <c r="AX1346" s="220"/>
      <c r="AY1346" s="220"/>
      <c r="AZ1346" s="220"/>
      <c r="BA1346" s="208"/>
    </row>
    <row r="1347" spans="1:53" x14ac:dyDescent="0.25">
      <c r="A1347" s="208"/>
      <c r="B1347" s="10" t="s">
        <v>559</v>
      </c>
      <c r="C1347" s="10"/>
      <c r="D1347" s="253">
        <v>8215</v>
      </c>
      <c r="E1347" s="10">
        <v>10</v>
      </c>
      <c r="F1347" s="10">
        <v>5</v>
      </c>
      <c r="G1347" s="10">
        <v>4</v>
      </c>
      <c r="H1347" s="10">
        <v>3</v>
      </c>
      <c r="I1347" s="10">
        <v>4</v>
      </c>
      <c r="J1347" s="10"/>
      <c r="K1347" s="343"/>
      <c r="L1347" s="344"/>
      <c r="M1347" s="10">
        <v>2120.0300000000002</v>
      </c>
      <c r="N1347" s="247">
        <v>1143.68</v>
      </c>
      <c r="O1347" s="10">
        <v>338.34</v>
      </c>
      <c r="P1347" s="10">
        <v>286.33999999999997</v>
      </c>
      <c r="Q1347" s="10">
        <v>1257.3399999999999</v>
      </c>
      <c r="R1347" s="10"/>
      <c r="S1347" s="343"/>
      <c r="T1347" s="344"/>
      <c r="U1347" s="10">
        <v>193</v>
      </c>
      <c r="V1347" s="10">
        <v>114</v>
      </c>
      <c r="W1347" s="10">
        <v>34</v>
      </c>
      <c r="X1347" s="10">
        <v>29</v>
      </c>
      <c r="Y1347" s="10">
        <v>114</v>
      </c>
      <c r="Z1347" s="10"/>
      <c r="AA1347" s="208"/>
      <c r="AB1347" s="10"/>
      <c r="AC1347" s="10"/>
      <c r="AD1347" s="253"/>
      <c r="AE1347" s="220"/>
      <c r="AF1347" s="220"/>
      <c r="AG1347" s="220"/>
      <c r="AH1347" s="220"/>
      <c r="AI1347" s="220"/>
      <c r="AJ1347" s="220"/>
      <c r="AK1347" s="343"/>
      <c r="AL1347" s="344"/>
      <c r="AM1347" s="220"/>
      <c r="AN1347" s="220"/>
      <c r="AO1347" s="220"/>
      <c r="AP1347" s="220"/>
      <c r="AQ1347" s="220"/>
      <c r="AR1347" s="220"/>
      <c r="AS1347" s="343"/>
      <c r="AT1347" s="344"/>
      <c r="AU1347" s="220"/>
      <c r="AV1347" s="220"/>
      <c r="AW1347" s="220"/>
      <c r="AX1347" s="220"/>
      <c r="AY1347" s="220"/>
      <c r="AZ1347" s="220"/>
      <c r="BA1347" s="208"/>
    </row>
    <row r="1348" spans="1:53" x14ac:dyDescent="0.25">
      <c r="A1348" s="208"/>
      <c r="B1348" s="10" t="s">
        <v>560</v>
      </c>
      <c r="C1348" s="10"/>
      <c r="D1348" s="253">
        <v>8090</v>
      </c>
      <c r="E1348" s="10">
        <v>293</v>
      </c>
      <c r="F1348" s="10">
        <v>201</v>
      </c>
      <c r="G1348" s="10">
        <v>141</v>
      </c>
      <c r="H1348" s="10">
        <v>96</v>
      </c>
      <c r="I1348" s="10">
        <v>125</v>
      </c>
      <c r="J1348" s="10"/>
      <c r="K1348" s="343"/>
      <c r="L1348" s="344"/>
      <c r="M1348" s="10">
        <v>33016.75</v>
      </c>
      <c r="N1348" s="247">
        <v>24258.45</v>
      </c>
      <c r="O1348" s="10">
        <v>15884.83</v>
      </c>
      <c r="P1348" s="10">
        <v>12027.85</v>
      </c>
      <c r="Q1348" s="10">
        <v>39176.769999999997</v>
      </c>
      <c r="R1348" s="10"/>
      <c r="S1348" s="343"/>
      <c r="T1348" s="344"/>
      <c r="U1348" s="10">
        <v>91</v>
      </c>
      <c r="V1348" s="10">
        <v>68</v>
      </c>
      <c r="W1348" s="10">
        <v>45</v>
      </c>
      <c r="X1348" s="10">
        <v>34</v>
      </c>
      <c r="Y1348" s="10">
        <v>106</v>
      </c>
      <c r="Z1348" s="10"/>
      <c r="AA1348" s="208"/>
      <c r="AB1348" s="10"/>
      <c r="AC1348" s="10"/>
      <c r="AD1348" s="253"/>
      <c r="AE1348" s="220"/>
      <c r="AF1348" s="220"/>
      <c r="AG1348" s="220"/>
      <c r="AH1348" s="220"/>
      <c r="AI1348" s="220"/>
      <c r="AJ1348" s="220"/>
      <c r="AK1348" s="343"/>
      <c r="AL1348" s="344"/>
      <c r="AM1348" s="220"/>
      <c r="AN1348" s="220"/>
      <c r="AO1348" s="220"/>
      <c r="AP1348" s="220"/>
      <c r="AQ1348" s="220"/>
      <c r="AR1348" s="220"/>
      <c r="AS1348" s="343"/>
      <c r="AT1348" s="344"/>
      <c r="AU1348" s="220"/>
      <c r="AV1348" s="220"/>
      <c r="AW1348" s="220"/>
      <c r="AX1348" s="220"/>
      <c r="AY1348" s="220"/>
      <c r="AZ1348" s="220"/>
      <c r="BA1348" s="208"/>
    </row>
    <row r="1349" spans="1:53" x14ac:dyDescent="0.25">
      <c r="A1349" s="208"/>
      <c r="B1349" s="10" t="s">
        <v>561</v>
      </c>
      <c r="C1349" s="10"/>
      <c r="D1349" s="253">
        <v>8004</v>
      </c>
      <c r="E1349" s="10">
        <v>2</v>
      </c>
      <c r="F1349" s="10">
        <v>1</v>
      </c>
      <c r="G1349" s="10"/>
      <c r="H1349" s="10"/>
      <c r="I1349" s="10"/>
      <c r="J1349" s="10"/>
      <c r="K1349" s="343"/>
      <c r="L1349" s="344"/>
      <c r="M1349" s="10">
        <v>364.1</v>
      </c>
      <c r="N1349" s="247">
        <v>185.84</v>
      </c>
      <c r="O1349" s="10">
        <v>0</v>
      </c>
      <c r="P1349" s="10">
        <v>0</v>
      </c>
      <c r="Q1349" s="10">
        <v>0</v>
      </c>
      <c r="R1349" s="10"/>
      <c r="S1349" s="343"/>
      <c r="T1349" s="344"/>
      <c r="U1349" s="10">
        <v>182</v>
      </c>
      <c r="V1349" s="10">
        <v>93</v>
      </c>
      <c r="W1349" s="10">
        <v>0</v>
      </c>
      <c r="X1349" s="10">
        <v>0</v>
      </c>
      <c r="Y1349" s="10">
        <v>0</v>
      </c>
      <c r="Z1349" s="10"/>
      <c r="AA1349" s="208"/>
      <c r="AB1349" s="10"/>
      <c r="AC1349" s="10"/>
      <c r="AD1349" s="253"/>
      <c r="AE1349" s="220"/>
      <c r="AF1349" s="220"/>
      <c r="AG1349" s="220"/>
      <c r="AH1349" s="220"/>
      <c r="AI1349" s="220"/>
      <c r="AJ1349" s="220"/>
      <c r="AK1349" s="343"/>
      <c r="AL1349" s="344"/>
      <c r="AM1349" s="220"/>
      <c r="AN1349" s="220"/>
      <c r="AO1349" s="220"/>
      <c r="AP1349" s="220"/>
      <c r="AQ1349" s="220"/>
      <c r="AR1349" s="220"/>
      <c r="AS1349" s="343"/>
      <c r="AT1349" s="344"/>
      <c r="AU1349" s="220"/>
      <c r="AV1349" s="220"/>
      <c r="AW1349" s="220"/>
      <c r="AX1349" s="220"/>
      <c r="AY1349" s="220"/>
      <c r="AZ1349" s="220"/>
      <c r="BA1349" s="208"/>
    </row>
    <row r="1350" spans="1:53" x14ac:dyDescent="0.25">
      <c r="A1350" s="208"/>
      <c r="B1350" s="10" t="s">
        <v>562</v>
      </c>
      <c r="C1350" s="10"/>
      <c r="D1350" s="253">
        <v>8232</v>
      </c>
      <c r="E1350" s="10">
        <v>2</v>
      </c>
      <c r="F1350" s="10">
        <v>1</v>
      </c>
      <c r="G1350" s="10">
        <v>1</v>
      </c>
      <c r="H1350" s="10"/>
      <c r="I1350" s="10">
        <v>1</v>
      </c>
      <c r="J1350" s="10"/>
      <c r="K1350" s="343"/>
      <c r="L1350" s="344"/>
      <c r="M1350" s="10">
        <v>379.6</v>
      </c>
      <c r="N1350" s="247">
        <v>635.51</v>
      </c>
      <c r="O1350" s="10">
        <v>633.94000000000005</v>
      </c>
      <c r="P1350" s="10">
        <v>0</v>
      </c>
      <c r="Q1350" s="10">
        <v>288.95</v>
      </c>
      <c r="R1350" s="10"/>
      <c r="S1350" s="343"/>
      <c r="T1350" s="344"/>
      <c r="U1350" s="10">
        <v>190</v>
      </c>
      <c r="V1350" s="10">
        <v>318</v>
      </c>
      <c r="W1350" s="10">
        <v>317</v>
      </c>
      <c r="X1350" s="10">
        <v>0</v>
      </c>
      <c r="Y1350" s="10">
        <v>96</v>
      </c>
      <c r="Z1350" s="10"/>
      <c r="AA1350" s="208"/>
      <c r="AB1350" s="10"/>
      <c r="AC1350" s="10"/>
      <c r="AD1350" s="253"/>
      <c r="AE1350" s="220"/>
      <c r="AF1350" s="220"/>
      <c r="AG1350" s="220"/>
      <c r="AH1350" s="220"/>
      <c r="AI1350" s="220"/>
      <c r="AJ1350" s="220"/>
      <c r="AK1350" s="343"/>
      <c r="AL1350" s="344"/>
      <c r="AM1350" s="220"/>
      <c r="AN1350" s="220"/>
      <c r="AO1350" s="220"/>
      <c r="AP1350" s="220"/>
      <c r="AQ1350" s="220"/>
      <c r="AR1350" s="220"/>
      <c r="AS1350" s="343"/>
      <c r="AT1350" s="344"/>
      <c r="AU1350" s="220"/>
      <c r="AV1350" s="220"/>
      <c r="AW1350" s="220"/>
      <c r="AX1350" s="220"/>
      <c r="AY1350" s="220"/>
      <c r="AZ1350" s="220"/>
      <c r="BA1350" s="208"/>
    </row>
    <row r="1351" spans="1:53" x14ac:dyDescent="0.25">
      <c r="A1351" s="208"/>
      <c r="B1351" s="10" t="s">
        <v>563</v>
      </c>
      <c r="C1351" s="10"/>
      <c r="D1351" s="253">
        <v>8091</v>
      </c>
      <c r="E1351" s="10">
        <v>335</v>
      </c>
      <c r="F1351" s="10">
        <v>208</v>
      </c>
      <c r="G1351" s="10">
        <v>151</v>
      </c>
      <c r="H1351" s="10">
        <v>108</v>
      </c>
      <c r="I1351" s="10">
        <v>118</v>
      </c>
      <c r="J1351" s="10"/>
      <c r="K1351" s="343"/>
      <c r="L1351" s="344"/>
      <c r="M1351" s="10">
        <v>45439.22</v>
      </c>
      <c r="N1351" s="247">
        <v>32280.02</v>
      </c>
      <c r="O1351" s="10">
        <v>17610.05</v>
      </c>
      <c r="P1351" s="10">
        <v>10507.57</v>
      </c>
      <c r="Q1351" s="10">
        <v>44598.48</v>
      </c>
      <c r="R1351" s="10"/>
      <c r="S1351" s="343"/>
      <c r="T1351" s="344"/>
      <c r="U1351" s="10">
        <v>118</v>
      </c>
      <c r="V1351" s="10">
        <v>85</v>
      </c>
      <c r="W1351" s="10">
        <v>47</v>
      </c>
      <c r="X1351" s="10">
        <v>28</v>
      </c>
      <c r="Y1351" s="10">
        <v>117</v>
      </c>
      <c r="Z1351" s="10"/>
      <c r="AA1351" s="208"/>
      <c r="AB1351" s="10"/>
      <c r="AC1351" s="10"/>
      <c r="AD1351" s="253"/>
      <c r="AE1351" s="220"/>
      <c r="AF1351" s="220"/>
      <c r="AG1351" s="220"/>
      <c r="AH1351" s="220"/>
      <c r="AI1351" s="220"/>
      <c r="AJ1351" s="220"/>
      <c r="AK1351" s="343"/>
      <c r="AL1351" s="344"/>
      <c r="AM1351" s="220"/>
      <c r="AN1351" s="220"/>
      <c r="AO1351" s="220"/>
      <c r="AP1351" s="220"/>
      <c r="AQ1351" s="220"/>
      <c r="AR1351" s="220"/>
      <c r="AS1351" s="343"/>
      <c r="AT1351" s="344"/>
      <c r="AU1351" s="220"/>
      <c r="AV1351" s="220"/>
      <c r="AW1351" s="220"/>
      <c r="AX1351" s="220"/>
      <c r="AY1351" s="220"/>
      <c r="AZ1351" s="220"/>
      <c r="BA1351" s="208"/>
    </row>
    <row r="1352" spans="1:53" x14ac:dyDescent="0.25">
      <c r="A1352" s="208"/>
      <c r="B1352" s="10" t="s">
        <v>564</v>
      </c>
      <c r="C1352" s="10"/>
      <c r="D1352" s="253">
        <v>8204</v>
      </c>
      <c r="E1352" s="10">
        <v>7</v>
      </c>
      <c r="F1352" s="10">
        <v>4</v>
      </c>
      <c r="G1352" s="10">
        <v>3</v>
      </c>
      <c r="H1352" s="10">
        <v>1</v>
      </c>
      <c r="I1352" s="10">
        <v>1</v>
      </c>
      <c r="J1352" s="10"/>
      <c r="K1352" s="343"/>
      <c r="L1352" s="344"/>
      <c r="M1352" s="10">
        <v>928.03</v>
      </c>
      <c r="N1352" s="247">
        <v>490.96</v>
      </c>
      <c r="O1352" s="10">
        <v>285.77</v>
      </c>
      <c r="P1352" s="10">
        <v>8.9</v>
      </c>
      <c r="Q1352" s="10">
        <v>13.15</v>
      </c>
      <c r="R1352" s="10"/>
      <c r="S1352" s="343"/>
      <c r="T1352" s="344"/>
      <c r="U1352" s="10">
        <v>133</v>
      </c>
      <c r="V1352" s="10">
        <v>70</v>
      </c>
      <c r="W1352" s="10">
        <v>41</v>
      </c>
      <c r="X1352" s="10">
        <v>1</v>
      </c>
      <c r="Y1352" s="10">
        <v>2</v>
      </c>
      <c r="Z1352" s="10"/>
      <c r="AA1352" s="208"/>
      <c r="AB1352" s="10"/>
      <c r="AC1352" s="10"/>
      <c r="AD1352" s="253"/>
      <c r="AE1352" s="220"/>
      <c r="AF1352" s="220"/>
      <c r="AG1352" s="220"/>
      <c r="AH1352" s="220"/>
      <c r="AI1352" s="220"/>
      <c r="AJ1352" s="220"/>
      <c r="AK1352" s="343"/>
      <c r="AL1352" s="344"/>
      <c r="AM1352" s="220"/>
      <c r="AN1352" s="220"/>
      <c r="AO1352" s="220"/>
      <c r="AP1352" s="220"/>
      <c r="AQ1352" s="220"/>
      <c r="AR1352" s="220"/>
      <c r="AS1352" s="343"/>
      <c r="AT1352" s="344"/>
      <c r="AU1352" s="220"/>
      <c r="AV1352" s="220"/>
      <c r="AW1352" s="220"/>
      <c r="AX1352" s="220"/>
      <c r="AY1352" s="220"/>
      <c r="AZ1352" s="220"/>
      <c r="BA1352" s="208"/>
    </row>
    <row r="1353" spans="1:53" x14ac:dyDescent="0.25">
      <c r="A1353" s="208"/>
      <c r="B1353" s="10" t="s">
        <v>565</v>
      </c>
      <c r="C1353" s="10"/>
      <c r="D1353" s="253">
        <v>8092</v>
      </c>
      <c r="E1353" s="10">
        <v>168</v>
      </c>
      <c r="F1353" s="10">
        <v>116</v>
      </c>
      <c r="G1353" s="10">
        <v>75</v>
      </c>
      <c r="H1353" s="10">
        <v>55</v>
      </c>
      <c r="I1353" s="10">
        <v>71</v>
      </c>
      <c r="J1353" s="10"/>
      <c r="K1353" s="343"/>
      <c r="L1353" s="344"/>
      <c r="M1353" s="10">
        <v>17899.740000000002</v>
      </c>
      <c r="N1353" s="247">
        <v>15157.72</v>
      </c>
      <c r="O1353" s="10">
        <v>9002.2199999999993</v>
      </c>
      <c r="P1353" s="10">
        <v>4839.3</v>
      </c>
      <c r="Q1353" s="10">
        <v>23411.39</v>
      </c>
      <c r="R1353" s="10"/>
      <c r="S1353" s="343"/>
      <c r="T1353" s="344"/>
      <c r="U1353" s="10">
        <v>97</v>
      </c>
      <c r="V1353" s="10">
        <v>83</v>
      </c>
      <c r="W1353" s="10">
        <v>49</v>
      </c>
      <c r="X1353" s="10">
        <v>27</v>
      </c>
      <c r="Y1353" s="10">
        <v>119</v>
      </c>
      <c r="Z1353" s="10"/>
      <c r="AA1353" s="208"/>
      <c r="AB1353" s="10"/>
      <c r="AC1353" s="10"/>
      <c r="AD1353" s="253"/>
      <c r="AE1353" s="220"/>
      <c r="AF1353" s="220"/>
      <c r="AG1353" s="220"/>
      <c r="AH1353" s="220"/>
      <c r="AI1353" s="220"/>
      <c r="AJ1353" s="220"/>
      <c r="AK1353" s="343"/>
      <c r="AL1353" s="344"/>
      <c r="AM1353" s="220"/>
      <c r="AN1353" s="220"/>
      <c r="AO1353" s="220"/>
      <c r="AP1353" s="220"/>
      <c r="AQ1353" s="220"/>
      <c r="AR1353" s="220"/>
      <c r="AS1353" s="343"/>
      <c r="AT1353" s="344"/>
      <c r="AU1353" s="220"/>
      <c r="AV1353" s="220"/>
      <c r="AW1353" s="220"/>
      <c r="AX1353" s="220"/>
      <c r="AY1353" s="220"/>
      <c r="AZ1353" s="220"/>
      <c r="BA1353" s="208"/>
    </row>
    <row r="1354" spans="1:53" x14ac:dyDescent="0.25">
      <c r="A1354" s="208"/>
      <c r="B1354" s="10" t="s">
        <v>567</v>
      </c>
      <c r="C1354" s="10"/>
      <c r="D1354" s="253">
        <v>8087</v>
      </c>
      <c r="E1354" s="10">
        <v>7</v>
      </c>
      <c r="F1354" s="10">
        <v>2</v>
      </c>
      <c r="G1354" s="10">
        <v>7</v>
      </c>
      <c r="H1354" s="10">
        <v>5</v>
      </c>
      <c r="I1354" s="10">
        <v>4</v>
      </c>
      <c r="J1354" s="10"/>
      <c r="K1354" s="343"/>
      <c r="L1354" s="344"/>
      <c r="M1354" s="10">
        <v>895.73</v>
      </c>
      <c r="N1354" s="247">
        <v>377.74</v>
      </c>
      <c r="O1354" s="10">
        <v>700.6</v>
      </c>
      <c r="P1354" s="10">
        <v>549.86</v>
      </c>
      <c r="Q1354" s="10">
        <v>772.63</v>
      </c>
      <c r="R1354" s="10"/>
      <c r="S1354" s="343"/>
      <c r="T1354" s="344"/>
      <c r="U1354" s="10">
        <v>90</v>
      </c>
      <c r="V1354" s="10">
        <v>47</v>
      </c>
      <c r="W1354" s="10">
        <v>70</v>
      </c>
      <c r="X1354" s="10">
        <v>69</v>
      </c>
      <c r="Y1354" s="10">
        <v>86</v>
      </c>
      <c r="Z1354" s="10"/>
      <c r="AA1354" s="208"/>
      <c r="AB1354" s="10"/>
      <c r="AC1354" s="10"/>
      <c r="AD1354" s="253"/>
      <c r="AE1354" s="220"/>
      <c r="AF1354" s="220"/>
      <c r="AG1354" s="220"/>
      <c r="AH1354" s="220"/>
      <c r="AI1354" s="220"/>
      <c r="AJ1354" s="220"/>
      <c r="AK1354" s="343"/>
      <c r="AL1354" s="344"/>
      <c r="AM1354" s="220"/>
      <c r="AN1354" s="220"/>
      <c r="AO1354" s="220"/>
      <c r="AP1354" s="220"/>
      <c r="AQ1354" s="220"/>
      <c r="AR1354" s="220"/>
      <c r="AS1354" s="343"/>
      <c r="AT1354" s="344"/>
      <c r="AU1354" s="220"/>
      <c r="AV1354" s="220"/>
      <c r="AW1354" s="220"/>
      <c r="AX1354" s="220"/>
      <c r="AY1354" s="220"/>
      <c r="AZ1354" s="220"/>
      <c r="BA1354" s="208"/>
    </row>
    <row r="1355" spans="1:53" x14ac:dyDescent="0.25">
      <c r="A1355" s="208"/>
      <c r="B1355" s="10" t="s">
        <v>568</v>
      </c>
      <c r="C1355" s="10"/>
      <c r="D1355" s="253">
        <v>8260</v>
      </c>
      <c r="E1355" s="10">
        <v>3</v>
      </c>
      <c r="F1355" s="10">
        <v>3</v>
      </c>
      <c r="G1355" s="10">
        <v>3</v>
      </c>
      <c r="H1355" s="10">
        <v>3</v>
      </c>
      <c r="I1355" s="10">
        <v>5</v>
      </c>
      <c r="J1355" s="10"/>
      <c r="K1355" s="343"/>
      <c r="L1355" s="344"/>
      <c r="M1355" s="10">
        <v>60.53</v>
      </c>
      <c r="N1355" s="247">
        <v>65.62</v>
      </c>
      <c r="O1355" s="10">
        <v>44.87</v>
      </c>
      <c r="P1355" s="10">
        <v>44.63</v>
      </c>
      <c r="Q1355" s="10">
        <v>310.37</v>
      </c>
      <c r="R1355" s="10"/>
      <c r="S1355" s="343"/>
      <c r="T1355" s="344"/>
      <c r="U1355" s="10">
        <v>20</v>
      </c>
      <c r="V1355" s="10">
        <v>22</v>
      </c>
      <c r="W1355" s="10">
        <v>15</v>
      </c>
      <c r="X1355" s="10">
        <v>11</v>
      </c>
      <c r="Y1355" s="10">
        <v>52</v>
      </c>
      <c r="Z1355" s="10"/>
      <c r="AA1355" s="208"/>
      <c r="AB1355" s="10"/>
      <c r="AC1355" s="10"/>
      <c r="AD1355" s="253"/>
      <c r="AE1355" s="220"/>
      <c r="AF1355" s="220"/>
      <c r="AG1355" s="220"/>
      <c r="AH1355" s="220"/>
      <c r="AI1355" s="220"/>
      <c r="AJ1355" s="220"/>
      <c r="AK1355" s="343"/>
      <c r="AL1355" s="344"/>
      <c r="AM1355" s="220"/>
      <c r="AN1355" s="220"/>
      <c r="AO1355" s="220"/>
      <c r="AP1355" s="220"/>
      <c r="AQ1355" s="220"/>
      <c r="AR1355" s="220"/>
      <c r="AS1355" s="343"/>
      <c r="AT1355" s="344"/>
      <c r="AU1355" s="220"/>
      <c r="AV1355" s="220"/>
      <c r="AW1355" s="220"/>
      <c r="AX1355" s="220"/>
      <c r="AY1355" s="220"/>
      <c r="AZ1355" s="220"/>
      <c r="BA1355" s="208"/>
    </row>
    <row r="1356" spans="1:53" x14ac:dyDescent="0.25">
      <c r="A1356" s="208"/>
      <c r="B1356" s="10" t="s">
        <v>569</v>
      </c>
      <c r="C1356" s="10"/>
      <c r="D1356" s="253">
        <v>8330</v>
      </c>
      <c r="E1356" s="10">
        <v>129</v>
      </c>
      <c r="F1356" s="10">
        <v>82</v>
      </c>
      <c r="G1356" s="10">
        <v>43</v>
      </c>
      <c r="H1356" s="10">
        <v>36</v>
      </c>
      <c r="I1356" s="10">
        <v>30</v>
      </c>
      <c r="J1356" s="10"/>
      <c r="K1356" s="343"/>
      <c r="L1356" s="344"/>
      <c r="M1356" s="10">
        <v>23761.89</v>
      </c>
      <c r="N1356" s="247">
        <v>15266.62</v>
      </c>
      <c r="O1356" s="10">
        <v>4867.3</v>
      </c>
      <c r="P1356" s="10">
        <v>3113.81</v>
      </c>
      <c r="Q1356" s="10">
        <v>10002.59</v>
      </c>
      <c r="R1356" s="10"/>
      <c r="S1356" s="343"/>
      <c r="T1356" s="344"/>
      <c r="U1356" s="10">
        <v>159</v>
      </c>
      <c r="V1356" s="10">
        <v>104</v>
      </c>
      <c r="W1356" s="10">
        <v>34</v>
      </c>
      <c r="X1356" s="10">
        <v>22</v>
      </c>
      <c r="Y1356" s="10">
        <v>70</v>
      </c>
      <c r="Z1356" s="10"/>
      <c r="AA1356" s="208"/>
      <c r="AB1356" s="10"/>
      <c r="AC1356" s="10"/>
      <c r="AD1356" s="253"/>
      <c r="AE1356" s="220"/>
      <c r="AF1356" s="220"/>
      <c r="AG1356" s="220"/>
      <c r="AH1356" s="220"/>
      <c r="AI1356" s="220"/>
      <c r="AJ1356" s="220"/>
      <c r="AK1356" s="343"/>
      <c r="AL1356" s="344"/>
      <c r="AM1356" s="220"/>
      <c r="AN1356" s="220"/>
      <c r="AO1356" s="220"/>
      <c r="AP1356" s="220"/>
      <c r="AQ1356" s="220"/>
      <c r="AR1356" s="220"/>
      <c r="AS1356" s="343"/>
      <c r="AT1356" s="344"/>
      <c r="AU1356" s="220"/>
      <c r="AV1356" s="220"/>
      <c r="AW1356" s="220"/>
      <c r="AX1356" s="220"/>
      <c r="AY1356" s="220"/>
      <c r="AZ1356" s="220"/>
      <c r="BA1356" s="208"/>
    </row>
    <row r="1357" spans="1:53" x14ac:dyDescent="0.25">
      <c r="A1357" s="208"/>
      <c r="B1357" s="10" t="s">
        <v>570</v>
      </c>
      <c r="C1357" s="10"/>
      <c r="D1357" s="253">
        <v>8210</v>
      </c>
      <c r="E1357" s="10">
        <v>1</v>
      </c>
      <c r="F1357" s="10">
        <v>1</v>
      </c>
      <c r="G1357" s="10"/>
      <c r="H1357" s="10"/>
      <c r="I1357" s="10"/>
      <c r="J1357" s="10"/>
      <c r="K1357" s="343"/>
      <c r="L1357" s="344"/>
      <c r="M1357" s="10">
        <v>136.05000000000001</v>
      </c>
      <c r="N1357" s="247">
        <v>57.05</v>
      </c>
      <c r="O1357" s="10">
        <v>0</v>
      </c>
      <c r="P1357" s="10">
        <v>0</v>
      </c>
      <c r="Q1357" s="10">
        <v>0</v>
      </c>
      <c r="R1357" s="10"/>
      <c r="S1357" s="343"/>
      <c r="T1357" s="344"/>
      <c r="U1357" s="10">
        <v>136</v>
      </c>
      <c r="V1357" s="10">
        <v>57</v>
      </c>
      <c r="W1357" s="10">
        <v>0</v>
      </c>
      <c r="X1357" s="10">
        <v>0</v>
      </c>
      <c r="Y1357" s="10">
        <v>0</v>
      </c>
      <c r="Z1357" s="10"/>
      <c r="AA1357" s="208"/>
      <c r="AB1357" s="10"/>
      <c r="AC1357" s="10"/>
      <c r="AD1357" s="253"/>
      <c r="AE1357" s="220"/>
      <c r="AF1357" s="220"/>
      <c r="AG1357" s="220"/>
      <c r="AH1357" s="220"/>
      <c r="AI1357" s="220"/>
      <c r="AJ1357" s="220"/>
      <c r="AK1357" s="343"/>
      <c r="AL1357" s="344"/>
      <c r="AM1357" s="220"/>
      <c r="AN1357" s="220"/>
      <c r="AO1357" s="220"/>
      <c r="AP1357" s="220"/>
      <c r="AQ1357" s="220"/>
      <c r="AR1357" s="220"/>
      <c r="AS1357" s="343"/>
      <c r="AT1357" s="344"/>
      <c r="AU1357" s="220"/>
      <c r="AV1357" s="220"/>
      <c r="AW1357" s="220"/>
      <c r="AX1357" s="220"/>
      <c r="AY1357" s="220"/>
      <c r="AZ1357" s="220"/>
      <c r="BA1357" s="208"/>
    </row>
    <row r="1358" spans="1:53" x14ac:dyDescent="0.25">
      <c r="A1358" s="208"/>
      <c r="B1358" s="10" t="s">
        <v>570</v>
      </c>
      <c r="C1358" s="10"/>
      <c r="D1358" s="253">
        <v>8252</v>
      </c>
      <c r="E1358" s="10">
        <v>145</v>
      </c>
      <c r="F1358" s="10">
        <v>96</v>
      </c>
      <c r="G1358" s="10">
        <v>70</v>
      </c>
      <c r="H1358" s="10">
        <v>33</v>
      </c>
      <c r="I1358" s="10">
        <v>50</v>
      </c>
      <c r="J1358" s="10"/>
      <c r="K1358" s="343"/>
      <c r="L1358" s="344"/>
      <c r="M1358" s="10">
        <v>25389.26</v>
      </c>
      <c r="N1358" s="247">
        <v>17170.48</v>
      </c>
      <c r="O1358" s="10">
        <v>12991.27</v>
      </c>
      <c r="P1358" s="10">
        <v>4034.36</v>
      </c>
      <c r="Q1358" s="10">
        <v>15028.17</v>
      </c>
      <c r="R1358" s="10"/>
      <c r="S1358" s="343"/>
      <c r="T1358" s="344"/>
      <c r="U1358" s="10">
        <v>151</v>
      </c>
      <c r="V1358" s="10">
        <v>104</v>
      </c>
      <c r="W1358" s="10">
        <v>82</v>
      </c>
      <c r="X1358" s="10">
        <v>26</v>
      </c>
      <c r="Y1358" s="10">
        <v>90</v>
      </c>
      <c r="Z1358" s="10"/>
      <c r="AA1358" s="208"/>
      <c r="AB1358" s="10"/>
      <c r="AC1358" s="10"/>
      <c r="AD1358" s="253"/>
      <c r="AE1358" s="220"/>
      <c r="AF1358" s="220"/>
      <c r="AG1358" s="220"/>
      <c r="AH1358" s="220"/>
      <c r="AI1358" s="220"/>
      <c r="AJ1358" s="220"/>
      <c r="AK1358" s="343"/>
      <c r="AL1358" s="344"/>
      <c r="AM1358" s="220"/>
      <c r="AN1358" s="220"/>
      <c r="AO1358" s="220"/>
      <c r="AP1358" s="220"/>
      <c r="AQ1358" s="220"/>
      <c r="AR1358" s="220"/>
      <c r="AS1358" s="343"/>
      <c r="AT1358" s="344"/>
      <c r="AU1358" s="220"/>
      <c r="AV1358" s="220"/>
      <c r="AW1358" s="220"/>
      <c r="AX1358" s="220"/>
      <c r="AY1358" s="220"/>
      <c r="AZ1358" s="220"/>
      <c r="BA1358" s="208"/>
    </row>
    <row r="1359" spans="1:53" x14ac:dyDescent="0.25">
      <c r="A1359" s="208"/>
      <c r="B1359" s="10" t="s">
        <v>572</v>
      </c>
      <c r="C1359" s="10"/>
      <c r="D1359" s="253">
        <v>8260</v>
      </c>
      <c r="E1359" s="10">
        <v>1097</v>
      </c>
      <c r="F1359" s="10">
        <v>663</v>
      </c>
      <c r="G1359" s="10">
        <v>489</v>
      </c>
      <c r="H1359" s="10">
        <v>383</v>
      </c>
      <c r="I1359" s="10">
        <v>364</v>
      </c>
      <c r="J1359" s="10"/>
      <c r="K1359" s="343"/>
      <c r="L1359" s="344"/>
      <c r="M1359" s="10">
        <v>83508.44</v>
      </c>
      <c r="N1359" s="247">
        <v>42275.32</v>
      </c>
      <c r="O1359" s="10">
        <v>28958.34</v>
      </c>
      <c r="P1359" s="10">
        <v>30842.42</v>
      </c>
      <c r="Q1359" s="10">
        <v>73633.100000000006</v>
      </c>
      <c r="R1359" s="10"/>
      <c r="S1359" s="343"/>
      <c r="T1359" s="344"/>
      <c r="U1359" s="10">
        <v>69</v>
      </c>
      <c r="V1359" s="10">
        <v>36</v>
      </c>
      <c r="W1359" s="10">
        <v>25</v>
      </c>
      <c r="X1359" s="10">
        <v>27</v>
      </c>
      <c r="Y1359" s="10">
        <v>64</v>
      </c>
      <c r="Z1359" s="10"/>
      <c r="AA1359" s="208"/>
      <c r="AB1359" s="10"/>
      <c r="AC1359" s="10"/>
      <c r="AD1359" s="253"/>
      <c r="AE1359" s="220"/>
      <c r="AF1359" s="220"/>
      <c r="AG1359" s="220"/>
      <c r="AH1359" s="220"/>
      <c r="AI1359" s="220"/>
      <c r="AJ1359" s="220"/>
      <c r="AK1359" s="343"/>
      <c r="AL1359" s="344"/>
      <c r="AM1359" s="220"/>
      <c r="AN1359" s="220"/>
      <c r="AO1359" s="220"/>
      <c r="AP1359" s="220"/>
      <c r="AQ1359" s="220"/>
      <c r="AR1359" s="220"/>
      <c r="AS1359" s="343"/>
      <c r="AT1359" s="344"/>
      <c r="AU1359" s="220"/>
      <c r="AV1359" s="220"/>
      <c r="AW1359" s="220"/>
      <c r="AX1359" s="220"/>
      <c r="AY1359" s="220"/>
      <c r="AZ1359" s="220"/>
      <c r="BA1359" s="208"/>
    </row>
    <row r="1360" spans="1:53" x14ac:dyDescent="0.25">
      <c r="A1360" s="208"/>
      <c r="B1360" s="10" t="s">
        <v>573</v>
      </c>
      <c r="C1360" s="10"/>
      <c r="D1360" s="253">
        <v>8260</v>
      </c>
      <c r="E1360" s="10">
        <v>319</v>
      </c>
      <c r="F1360" s="10">
        <v>183</v>
      </c>
      <c r="G1360" s="10">
        <v>121</v>
      </c>
      <c r="H1360" s="10">
        <v>94</v>
      </c>
      <c r="I1360" s="10">
        <v>96</v>
      </c>
      <c r="J1360" s="10"/>
      <c r="K1360" s="343"/>
      <c r="L1360" s="344"/>
      <c r="M1360" s="10">
        <v>21046.87</v>
      </c>
      <c r="N1360" s="247">
        <v>12718.52</v>
      </c>
      <c r="O1360" s="10">
        <v>7056.13</v>
      </c>
      <c r="P1360" s="10">
        <v>4319.74</v>
      </c>
      <c r="Q1360" s="10">
        <v>19428.34</v>
      </c>
      <c r="R1360" s="10"/>
      <c r="S1360" s="343"/>
      <c r="T1360" s="344"/>
      <c r="U1360" s="10">
        <v>61</v>
      </c>
      <c r="V1360" s="10">
        <v>38</v>
      </c>
      <c r="W1360" s="10">
        <v>22</v>
      </c>
      <c r="X1360" s="10">
        <v>13</v>
      </c>
      <c r="Y1360" s="10">
        <v>59</v>
      </c>
      <c r="Z1360" s="10"/>
      <c r="AA1360" s="208"/>
      <c r="AB1360" s="10"/>
      <c r="AC1360" s="10"/>
      <c r="AD1360" s="253"/>
      <c r="AE1360" s="220"/>
      <c r="AF1360" s="220"/>
      <c r="AG1360" s="220"/>
      <c r="AH1360" s="220"/>
      <c r="AI1360" s="220"/>
      <c r="AJ1360" s="220"/>
      <c r="AK1360" s="343"/>
      <c r="AL1360" s="344"/>
      <c r="AM1360" s="220"/>
      <c r="AN1360" s="220"/>
      <c r="AO1360" s="220"/>
      <c r="AP1360" s="220"/>
      <c r="AQ1360" s="220"/>
      <c r="AR1360" s="220"/>
      <c r="AS1360" s="343"/>
      <c r="AT1360" s="344"/>
      <c r="AU1360" s="220"/>
      <c r="AV1360" s="220"/>
      <c r="AW1360" s="220"/>
      <c r="AX1360" s="220"/>
      <c r="AY1360" s="220"/>
      <c r="AZ1360" s="220"/>
      <c r="BA1360" s="208"/>
    </row>
    <row r="1361" spans="1:53" x14ac:dyDescent="0.25">
      <c r="A1361" s="208"/>
      <c r="B1361" s="10" t="s">
        <v>574</v>
      </c>
      <c r="C1361" s="10"/>
      <c r="D1361" s="253">
        <v>8028</v>
      </c>
      <c r="E1361" s="10"/>
      <c r="F1361" s="10"/>
      <c r="G1361" s="10"/>
      <c r="H1361" s="10"/>
      <c r="I1361" s="10">
        <v>1</v>
      </c>
      <c r="J1361" s="10"/>
      <c r="K1361" s="343"/>
      <c r="L1361" s="344"/>
      <c r="M1361" s="10">
        <v>0</v>
      </c>
      <c r="N1361" s="247">
        <v>0</v>
      </c>
      <c r="O1361" s="10">
        <v>0</v>
      </c>
      <c r="P1361" s="10">
        <v>0</v>
      </c>
      <c r="Q1361" s="10">
        <v>140.22</v>
      </c>
      <c r="R1361" s="10"/>
      <c r="S1361" s="343"/>
      <c r="T1361" s="344"/>
      <c r="U1361" s="10">
        <v>0</v>
      </c>
      <c r="V1361" s="10">
        <v>0</v>
      </c>
      <c r="W1361" s="10">
        <v>0</v>
      </c>
      <c r="X1361" s="10">
        <v>0</v>
      </c>
      <c r="Y1361" s="10">
        <v>140</v>
      </c>
      <c r="Z1361" s="10"/>
      <c r="AA1361" s="208"/>
      <c r="AB1361" s="10"/>
      <c r="AC1361" s="10"/>
      <c r="AD1361" s="253"/>
      <c r="AE1361" s="220"/>
      <c r="AF1361" s="220"/>
      <c r="AG1361" s="220"/>
      <c r="AH1361" s="220"/>
      <c r="AI1361" s="220"/>
      <c r="AJ1361" s="220"/>
      <c r="AK1361" s="343"/>
      <c r="AL1361" s="344"/>
      <c r="AM1361" s="220"/>
      <c r="AN1361" s="220"/>
      <c r="AO1361" s="220"/>
      <c r="AP1361" s="220"/>
      <c r="AQ1361" s="220"/>
      <c r="AR1361" s="220"/>
      <c r="AS1361" s="343"/>
      <c r="AT1361" s="344"/>
      <c r="AU1361" s="220"/>
      <c r="AV1361" s="220"/>
      <c r="AW1361" s="220"/>
      <c r="AX1361" s="220"/>
      <c r="AY1361" s="220"/>
      <c r="AZ1361" s="220"/>
      <c r="BA1361" s="208"/>
    </row>
    <row r="1362" spans="1:53" x14ac:dyDescent="0.25">
      <c r="A1362" s="208"/>
      <c r="B1362" s="10" t="s">
        <v>574</v>
      </c>
      <c r="C1362" s="10"/>
      <c r="D1362" s="253">
        <v>8094</v>
      </c>
      <c r="E1362" s="10">
        <v>2531</v>
      </c>
      <c r="F1362" s="10">
        <v>1530</v>
      </c>
      <c r="G1362" s="10">
        <v>1081</v>
      </c>
      <c r="H1362" s="10">
        <v>793</v>
      </c>
      <c r="I1362" s="10">
        <v>1007</v>
      </c>
      <c r="J1362" s="10"/>
      <c r="K1362" s="343"/>
      <c r="L1362" s="344"/>
      <c r="M1362" s="10">
        <v>337132.18</v>
      </c>
      <c r="N1362" s="247">
        <v>194820.83</v>
      </c>
      <c r="O1362" s="10">
        <v>146267.17000000001</v>
      </c>
      <c r="P1362" s="10">
        <v>80412.17</v>
      </c>
      <c r="Q1362" s="10">
        <v>345914.06</v>
      </c>
      <c r="R1362" s="10"/>
      <c r="S1362" s="343"/>
      <c r="T1362" s="344"/>
      <c r="U1362" s="10">
        <v>115</v>
      </c>
      <c r="V1362" s="10">
        <v>67</v>
      </c>
      <c r="W1362" s="10">
        <v>51</v>
      </c>
      <c r="X1362" s="10">
        <v>28</v>
      </c>
      <c r="Y1362" s="10">
        <v>117</v>
      </c>
      <c r="Z1362" s="10"/>
      <c r="AA1362" s="208"/>
      <c r="AB1362" s="10"/>
      <c r="AC1362" s="10"/>
      <c r="AD1362" s="253"/>
      <c r="AE1362" s="220"/>
      <c r="AF1362" s="220"/>
      <c r="AG1362" s="220"/>
      <c r="AH1362" s="220"/>
      <c r="AI1362" s="220"/>
      <c r="AJ1362" s="220"/>
      <c r="AK1362" s="343"/>
      <c r="AL1362" s="344"/>
      <c r="AM1362" s="220"/>
      <c r="AN1362" s="220"/>
      <c r="AO1362" s="220"/>
      <c r="AP1362" s="220"/>
      <c r="AQ1362" s="220"/>
      <c r="AR1362" s="220"/>
      <c r="AS1362" s="343"/>
      <c r="AT1362" s="344"/>
      <c r="AU1362" s="220"/>
      <c r="AV1362" s="220"/>
      <c r="AW1362" s="220"/>
      <c r="AX1362" s="220"/>
      <c r="AY1362" s="220"/>
      <c r="AZ1362" s="220"/>
      <c r="BA1362" s="208"/>
    </row>
    <row r="1363" spans="1:53" x14ac:dyDescent="0.25">
      <c r="A1363" s="208"/>
      <c r="B1363" s="10" t="s">
        <v>575</v>
      </c>
      <c r="C1363" s="10"/>
      <c r="D1363" s="253">
        <v>8344</v>
      </c>
      <c r="E1363" s="10">
        <v>52</v>
      </c>
      <c r="F1363" s="10">
        <v>25</v>
      </c>
      <c r="G1363" s="10">
        <v>13</v>
      </c>
      <c r="H1363" s="10">
        <v>8</v>
      </c>
      <c r="I1363" s="10">
        <v>10</v>
      </c>
      <c r="J1363" s="10"/>
      <c r="K1363" s="343"/>
      <c r="L1363" s="344"/>
      <c r="M1363" s="10">
        <v>8154.93</v>
      </c>
      <c r="N1363" s="247">
        <v>4451.17</v>
      </c>
      <c r="O1363" s="10">
        <v>1778.59</v>
      </c>
      <c r="P1363" s="10">
        <v>1061.07</v>
      </c>
      <c r="Q1363" s="10">
        <v>4987.17</v>
      </c>
      <c r="R1363" s="10"/>
      <c r="S1363" s="343"/>
      <c r="T1363" s="344"/>
      <c r="U1363" s="10">
        <v>136</v>
      </c>
      <c r="V1363" s="10">
        <v>77</v>
      </c>
      <c r="W1363" s="10">
        <v>31</v>
      </c>
      <c r="X1363" s="10">
        <v>19</v>
      </c>
      <c r="Y1363" s="10">
        <v>86</v>
      </c>
      <c r="Z1363" s="10"/>
      <c r="AA1363" s="208"/>
      <c r="AB1363" s="10"/>
      <c r="AC1363" s="10"/>
      <c r="AD1363" s="253"/>
      <c r="AE1363" s="220"/>
      <c r="AF1363" s="220"/>
      <c r="AG1363" s="220"/>
      <c r="AH1363" s="220"/>
      <c r="AI1363" s="220"/>
      <c r="AJ1363" s="220"/>
      <c r="AK1363" s="343"/>
      <c r="AL1363" s="344"/>
      <c r="AM1363" s="220"/>
      <c r="AN1363" s="220"/>
      <c r="AO1363" s="220"/>
      <c r="AP1363" s="220"/>
      <c r="AQ1363" s="220"/>
      <c r="AR1363" s="220"/>
      <c r="AS1363" s="343"/>
      <c r="AT1363" s="344"/>
      <c r="AU1363" s="220"/>
      <c r="AV1363" s="220"/>
      <c r="AW1363" s="220"/>
      <c r="AX1363" s="220"/>
      <c r="AY1363" s="220"/>
      <c r="AZ1363" s="220"/>
      <c r="BA1363" s="208"/>
    </row>
    <row r="1364" spans="1:53" x14ac:dyDescent="0.25">
      <c r="A1364" s="208"/>
      <c r="B1364" s="10" t="s">
        <v>660</v>
      </c>
      <c r="C1364" s="10"/>
      <c r="D1364" s="253">
        <v>8095</v>
      </c>
      <c r="E1364" s="10">
        <v>54</v>
      </c>
      <c r="F1364" s="10">
        <v>33</v>
      </c>
      <c r="G1364" s="10">
        <v>17</v>
      </c>
      <c r="H1364" s="10">
        <v>13</v>
      </c>
      <c r="I1364" s="10">
        <v>16</v>
      </c>
      <c r="J1364" s="10"/>
      <c r="K1364" s="343"/>
      <c r="L1364" s="344"/>
      <c r="M1364" s="10">
        <v>7140.29</v>
      </c>
      <c r="N1364" s="247">
        <v>5707.11</v>
      </c>
      <c r="O1364" s="10">
        <v>2874.18</v>
      </c>
      <c r="P1364" s="10">
        <v>2920.24</v>
      </c>
      <c r="Q1364" s="10">
        <v>3048.69</v>
      </c>
      <c r="R1364" s="10"/>
      <c r="S1364" s="343"/>
      <c r="T1364" s="344"/>
      <c r="U1364" s="10">
        <v>113</v>
      </c>
      <c r="V1364" s="10">
        <v>95</v>
      </c>
      <c r="W1364" s="10">
        <v>50</v>
      </c>
      <c r="X1364" s="10">
        <v>49</v>
      </c>
      <c r="Y1364" s="10">
        <v>44</v>
      </c>
      <c r="Z1364" s="10"/>
      <c r="AA1364" s="208"/>
      <c r="AB1364" s="10"/>
      <c r="AC1364" s="10"/>
      <c r="AD1364" s="253"/>
      <c r="AE1364" s="220"/>
      <c r="AF1364" s="220"/>
      <c r="AG1364" s="220"/>
      <c r="AH1364" s="220"/>
      <c r="AI1364" s="220"/>
      <c r="AJ1364" s="220"/>
      <c r="AK1364" s="343"/>
      <c r="AL1364" s="344"/>
      <c r="AM1364" s="220"/>
      <c r="AN1364" s="220"/>
      <c r="AO1364" s="220"/>
      <c r="AP1364" s="220"/>
      <c r="AQ1364" s="220"/>
      <c r="AR1364" s="220"/>
      <c r="AS1364" s="343"/>
      <c r="AT1364" s="344"/>
      <c r="AU1364" s="220"/>
      <c r="AV1364" s="220"/>
      <c r="AW1364" s="220"/>
      <c r="AX1364" s="220"/>
      <c r="AY1364" s="220"/>
      <c r="AZ1364" s="220"/>
      <c r="BA1364" s="208"/>
    </row>
    <row r="1365" spans="1:53" x14ac:dyDescent="0.25">
      <c r="A1365" s="208"/>
      <c r="B1365" s="10" t="s">
        <v>578</v>
      </c>
      <c r="C1365" s="10"/>
      <c r="D1365" s="253">
        <v>8270</v>
      </c>
      <c r="E1365" s="10">
        <v>268</v>
      </c>
      <c r="F1365" s="10">
        <v>199</v>
      </c>
      <c r="G1365" s="10">
        <v>137</v>
      </c>
      <c r="H1365" s="10">
        <v>112</v>
      </c>
      <c r="I1365" s="10">
        <v>134</v>
      </c>
      <c r="J1365" s="10"/>
      <c r="K1365" s="343"/>
      <c r="L1365" s="344"/>
      <c r="M1365" s="10">
        <v>28205.82</v>
      </c>
      <c r="N1365" s="247">
        <v>23663.31</v>
      </c>
      <c r="O1365" s="10">
        <v>15607.25</v>
      </c>
      <c r="P1365" s="10">
        <v>11032.65</v>
      </c>
      <c r="Q1365" s="10">
        <v>63713.89</v>
      </c>
      <c r="R1365" s="10"/>
      <c r="S1365" s="343"/>
      <c r="T1365" s="344"/>
      <c r="U1365" s="10">
        <v>87</v>
      </c>
      <c r="V1365" s="10">
        <v>74</v>
      </c>
      <c r="W1365" s="10">
        <v>50</v>
      </c>
      <c r="X1365" s="10">
        <v>35</v>
      </c>
      <c r="Y1365" s="10">
        <v>187</v>
      </c>
      <c r="Z1365" s="10"/>
      <c r="AA1365" s="208"/>
      <c r="AB1365" s="10"/>
      <c r="AC1365" s="10"/>
      <c r="AD1365" s="253"/>
      <c r="AE1365" s="220"/>
      <c r="AF1365" s="220"/>
      <c r="AG1365" s="220"/>
      <c r="AH1365" s="220"/>
      <c r="AI1365" s="220"/>
      <c r="AJ1365" s="220"/>
      <c r="AK1365" s="343"/>
      <c r="AL1365" s="344"/>
      <c r="AM1365" s="220"/>
      <c r="AN1365" s="220"/>
      <c r="AO1365" s="220"/>
      <c r="AP1365" s="220"/>
      <c r="AQ1365" s="220"/>
      <c r="AR1365" s="220"/>
      <c r="AS1365" s="343"/>
      <c r="AT1365" s="344"/>
      <c r="AU1365" s="220"/>
      <c r="AV1365" s="220"/>
      <c r="AW1365" s="220"/>
      <c r="AX1365" s="220"/>
      <c r="AY1365" s="220"/>
      <c r="AZ1365" s="220"/>
      <c r="BA1365" s="208"/>
    </row>
    <row r="1366" spans="1:53" x14ac:dyDescent="0.25">
      <c r="A1366" s="208"/>
      <c r="B1366" s="10" t="s">
        <v>579</v>
      </c>
      <c r="C1366" s="10"/>
      <c r="D1366" s="253">
        <v>8097</v>
      </c>
      <c r="E1366" s="10">
        <v>1</v>
      </c>
      <c r="F1366" s="10">
        <v>1</v>
      </c>
      <c r="G1366" s="10"/>
      <c r="H1366" s="10">
        <v>1</v>
      </c>
      <c r="I1366" s="10">
        <v>1</v>
      </c>
      <c r="J1366" s="10"/>
      <c r="K1366" s="343"/>
      <c r="L1366" s="344"/>
      <c r="M1366" s="10">
        <v>118</v>
      </c>
      <c r="N1366" s="247">
        <v>118</v>
      </c>
      <c r="O1366" s="10">
        <v>0</v>
      </c>
      <c r="P1366" s="10">
        <v>90.46</v>
      </c>
      <c r="Q1366" s="10">
        <v>150.63</v>
      </c>
      <c r="R1366" s="10"/>
      <c r="S1366" s="343"/>
      <c r="T1366" s="344"/>
      <c r="U1366" s="10">
        <v>118</v>
      </c>
      <c r="V1366" s="10">
        <v>118</v>
      </c>
      <c r="W1366" s="10">
        <v>0</v>
      </c>
      <c r="X1366" s="10">
        <v>90</v>
      </c>
      <c r="Y1366" s="10">
        <v>151</v>
      </c>
      <c r="Z1366" s="10"/>
      <c r="AA1366" s="208"/>
      <c r="AB1366" s="10"/>
      <c r="AC1366" s="10"/>
      <c r="AD1366" s="253"/>
      <c r="AE1366" s="220"/>
      <c r="AF1366" s="220"/>
      <c r="AG1366" s="220"/>
      <c r="AH1366" s="220"/>
      <c r="AI1366" s="220"/>
      <c r="AJ1366" s="220"/>
      <c r="AK1366" s="343"/>
      <c r="AL1366" s="344"/>
      <c r="AM1366" s="220"/>
      <c r="AN1366" s="220"/>
      <c r="AO1366" s="220"/>
      <c r="AP1366" s="220"/>
      <c r="AQ1366" s="220"/>
      <c r="AR1366" s="220"/>
      <c r="AS1366" s="343"/>
      <c r="AT1366" s="344"/>
      <c r="AU1366" s="220"/>
      <c r="AV1366" s="220"/>
      <c r="AW1366" s="220"/>
      <c r="AX1366" s="220"/>
      <c r="AY1366" s="220"/>
      <c r="AZ1366" s="220"/>
      <c r="BA1366" s="208"/>
    </row>
    <row r="1367" spans="1:53" x14ac:dyDescent="0.25">
      <c r="A1367" s="208"/>
      <c r="B1367" s="10" t="s">
        <v>582</v>
      </c>
      <c r="C1367" s="10"/>
      <c r="D1367" s="253">
        <v>8098</v>
      </c>
      <c r="E1367" s="10">
        <v>475</v>
      </c>
      <c r="F1367" s="10">
        <v>262</v>
      </c>
      <c r="G1367" s="10">
        <v>181</v>
      </c>
      <c r="H1367" s="10">
        <v>136</v>
      </c>
      <c r="I1367" s="10">
        <v>165</v>
      </c>
      <c r="J1367" s="10"/>
      <c r="K1367" s="343"/>
      <c r="L1367" s="344"/>
      <c r="M1367" s="10">
        <v>63486.66</v>
      </c>
      <c r="N1367" s="247">
        <v>37924.080000000002</v>
      </c>
      <c r="O1367" s="10">
        <v>25576.76</v>
      </c>
      <c r="P1367" s="10">
        <v>11894.89</v>
      </c>
      <c r="Q1367" s="10">
        <v>55172.77</v>
      </c>
      <c r="R1367" s="10"/>
      <c r="S1367" s="343"/>
      <c r="T1367" s="344"/>
      <c r="U1367" s="10">
        <v>116</v>
      </c>
      <c r="V1367" s="10">
        <v>71</v>
      </c>
      <c r="W1367" s="10">
        <v>49</v>
      </c>
      <c r="X1367" s="10">
        <v>23</v>
      </c>
      <c r="Y1367" s="10">
        <v>102</v>
      </c>
      <c r="Z1367" s="10"/>
      <c r="AA1367" s="208"/>
      <c r="AB1367" s="10"/>
      <c r="AC1367" s="10"/>
      <c r="AD1367" s="253"/>
      <c r="AE1367" s="220"/>
      <c r="AF1367" s="220"/>
      <c r="AG1367" s="220"/>
      <c r="AH1367" s="220"/>
      <c r="AI1367" s="220"/>
      <c r="AJ1367" s="220"/>
      <c r="AK1367" s="343"/>
      <c r="AL1367" s="344"/>
      <c r="AM1367" s="220"/>
      <c r="AN1367" s="220"/>
      <c r="AO1367" s="220"/>
      <c r="AP1367" s="220"/>
      <c r="AQ1367" s="220"/>
      <c r="AR1367" s="220"/>
      <c r="AS1367" s="343"/>
      <c r="AT1367" s="344"/>
      <c r="AU1367" s="220"/>
      <c r="AV1367" s="220"/>
      <c r="AW1367" s="220"/>
      <c r="AX1367" s="220"/>
      <c r="AY1367" s="220"/>
      <c r="AZ1367" s="220"/>
      <c r="BA1367" s="208"/>
    </row>
    <row r="1368" spans="1:53" x14ac:dyDescent="0.25">
      <c r="A1368" s="208"/>
      <c r="B1368" s="10" t="s">
        <v>584</v>
      </c>
      <c r="C1368" s="10"/>
      <c r="D1368" s="253">
        <v>8098</v>
      </c>
      <c r="E1368" s="10">
        <v>4</v>
      </c>
      <c r="F1368" s="10">
        <v>4</v>
      </c>
      <c r="G1368" s="10">
        <v>4</v>
      </c>
      <c r="H1368" s="10">
        <v>4</v>
      </c>
      <c r="I1368" s="10">
        <v>4</v>
      </c>
      <c r="J1368" s="10"/>
      <c r="K1368" s="343"/>
      <c r="L1368" s="344"/>
      <c r="M1368" s="10">
        <v>29.31</v>
      </c>
      <c r="N1368" s="247">
        <v>40.630000000000003</v>
      </c>
      <c r="O1368" s="10">
        <v>33.700000000000003</v>
      </c>
      <c r="P1368" s="10">
        <v>54.01</v>
      </c>
      <c r="Q1368" s="10">
        <v>575.39</v>
      </c>
      <c r="R1368" s="10"/>
      <c r="S1368" s="343"/>
      <c r="T1368" s="344"/>
      <c r="U1368" s="10">
        <v>7</v>
      </c>
      <c r="V1368" s="10">
        <v>10</v>
      </c>
      <c r="W1368" s="10">
        <v>8</v>
      </c>
      <c r="X1368" s="10">
        <v>14</v>
      </c>
      <c r="Y1368" s="10">
        <v>144</v>
      </c>
      <c r="Z1368" s="10"/>
      <c r="AA1368" s="208"/>
      <c r="AB1368" s="10"/>
      <c r="AC1368" s="10"/>
      <c r="AD1368" s="253"/>
      <c r="AE1368" s="220"/>
      <c r="AF1368" s="220"/>
      <c r="AG1368" s="220"/>
      <c r="AH1368" s="220"/>
      <c r="AI1368" s="220"/>
      <c r="AJ1368" s="220"/>
      <c r="AK1368" s="343"/>
      <c r="AL1368" s="344"/>
      <c r="AM1368" s="220"/>
      <c r="AN1368" s="220"/>
      <c r="AO1368" s="220"/>
      <c r="AP1368" s="220"/>
      <c r="AQ1368" s="220"/>
      <c r="AR1368" s="220"/>
      <c r="AS1368" s="343"/>
      <c r="AT1368" s="344"/>
      <c r="AU1368" s="220"/>
      <c r="AV1368" s="220"/>
      <c r="AW1368" s="220"/>
      <c r="AX1368" s="220"/>
      <c r="AY1368" s="220"/>
      <c r="AZ1368" s="220"/>
      <c r="BA1368" s="208"/>
    </row>
    <row r="1369" spans="1:53" ht="15.75" thickBot="1" x14ac:dyDescent="0.3">
      <c r="A1369" s="208"/>
      <c r="B1369" s="10"/>
      <c r="C1369" s="10"/>
      <c r="D1369" s="253"/>
      <c r="E1369" s="10"/>
      <c r="F1369" s="10"/>
      <c r="G1369" s="10"/>
      <c r="H1369" s="10"/>
      <c r="I1369" s="10"/>
      <c r="J1369" s="10"/>
      <c r="K1369" s="343"/>
      <c r="L1369" s="344"/>
      <c r="M1369" s="10"/>
      <c r="N1369" s="247"/>
      <c r="O1369" s="10"/>
      <c r="P1369" s="10"/>
      <c r="Q1369" s="10"/>
      <c r="R1369" s="10"/>
      <c r="S1369" s="343"/>
      <c r="T1369" s="344"/>
      <c r="U1369" s="10"/>
      <c r="V1369" s="10"/>
      <c r="W1369" s="10"/>
      <c r="X1369" s="10"/>
      <c r="Y1369" s="10"/>
      <c r="Z1369" s="10"/>
      <c r="AA1369" s="208"/>
      <c r="AB1369" s="10"/>
      <c r="AC1369" s="10"/>
      <c r="AD1369" s="253"/>
      <c r="AE1369" s="220"/>
      <c r="AF1369" s="220"/>
      <c r="AG1369" s="220"/>
      <c r="AH1369" s="220"/>
      <c r="AI1369" s="220"/>
      <c r="AJ1369" s="220"/>
      <c r="AK1369" s="343"/>
      <c r="AL1369" s="344"/>
      <c r="AM1369" s="220"/>
      <c r="AN1369" s="220"/>
      <c r="AO1369" s="220"/>
      <c r="AP1369" s="220"/>
      <c r="AQ1369" s="220"/>
      <c r="AR1369" s="220"/>
      <c r="AS1369" s="343"/>
      <c r="AT1369" s="344"/>
      <c r="AU1369" s="220"/>
      <c r="AV1369" s="220"/>
      <c r="AW1369" s="220"/>
      <c r="AX1369" s="220"/>
      <c r="AY1369" s="220"/>
      <c r="AZ1369" s="220"/>
      <c r="BA1369" s="208"/>
    </row>
    <row r="1370" spans="1:53" ht="15.75" thickBot="1" x14ac:dyDescent="0.3">
      <c r="A1370" s="208"/>
      <c r="B1370" s="223" t="s">
        <v>712</v>
      </c>
      <c r="C1370" s="224"/>
      <c r="D1370" s="254"/>
      <c r="E1370" s="225">
        <v>72725</v>
      </c>
      <c r="F1370" s="225">
        <v>43293</v>
      </c>
      <c r="G1370" s="225">
        <v>30445</v>
      </c>
      <c r="H1370" s="225">
        <v>23036</v>
      </c>
      <c r="I1370" s="225">
        <v>29711</v>
      </c>
      <c r="J1370" s="226"/>
      <c r="K1370" s="208"/>
      <c r="L1370" s="227" t="s">
        <v>713</v>
      </c>
      <c r="M1370" s="236">
        <v>9350275.3399999999</v>
      </c>
      <c r="N1370" s="236">
        <v>5520256.2000000002</v>
      </c>
      <c r="O1370" s="236">
        <v>3481050.81</v>
      </c>
      <c r="P1370" s="236">
        <v>2276727.1800000002</v>
      </c>
      <c r="Q1370" s="236">
        <v>9146663.0600000005</v>
      </c>
      <c r="R1370" s="226"/>
      <c r="S1370" s="208"/>
      <c r="T1370" s="227" t="s">
        <v>714</v>
      </c>
      <c r="U1370" s="239">
        <v>125</v>
      </c>
      <c r="V1370" s="239">
        <v>70</v>
      </c>
      <c r="W1370" s="239">
        <v>44</v>
      </c>
      <c r="X1370" s="239">
        <v>28</v>
      </c>
      <c r="Y1370" s="239">
        <v>111</v>
      </c>
      <c r="Z1370" s="226"/>
      <c r="AA1370" s="208"/>
      <c r="AB1370" s="223" t="s">
        <v>712</v>
      </c>
      <c r="AC1370" s="224"/>
      <c r="AD1370" s="254"/>
      <c r="AE1370" s="233">
        <v>8470</v>
      </c>
      <c r="AF1370" s="234">
        <v>3820</v>
      </c>
      <c r="AG1370" s="234">
        <v>2360</v>
      </c>
      <c r="AH1370" s="234">
        <v>1630</v>
      </c>
      <c r="AI1370" s="234">
        <v>1482</v>
      </c>
      <c r="AJ1370" s="235"/>
      <c r="AK1370" s="208"/>
      <c r="AL1370" s="227" t="s">
        <v>713</v>
      </c>
      <c r="AM1370" s="240">
        <v>3500476.19</v>
      </c>
      <c r="AN1370" s="241">
        <v>863476.11</v>
      </c>
      <c r="AO1370" s="241">
        <v>345571.9</v>
      </c>
      <c r="AP1370" s="241">
        <v>226735.95</v>
      </c>
      <c r="AQ1370" s="241">
        <v>899740.67</v>
      </c>
      <c r="AR1370" s="235"/>
      <c r="AS1370" s="208"/>
      <c r="AT1370" s="227" t="s">
        <v>714</v>
      </c>
      <c r="AU1370" s="240">
        <v>267.54000000000002</v>
      </c>
      <c r="AV1370" s="241">
        <v>91.12</v>
      </c>
      <c r="AW1370" s="241">
        <v>30.75</v>
      </c>
      <c r="AX1370" s="241">
        <v>27.89</v>
      </c>
      <c r="AY1370" s="241">
        <v>101.79</v>
      </c>
      <c r="AZ1370" s="235"/>
      <c r="BA1370" s="208"/>
    </row>
    <row r="1371" spans="1:53" x14ac:dyDescent="0.25">
      <c r="A1371" s="208"/>
      <c r="B1371" s="208"/>
      <c r="C1371" s="208"/>
      <c r="D1371" s="248"/>
      <c r="E1371" s="208"/>
      <c r="F1371" s="208"/>
      <c r="G1371" s="208"/>
      <c r="H1371" s="208"/>
      <c r="I1371" s="208"/>
      <c r="J1371" s="208"/>
      <c r="K1371" s="334"/>
      <c r="L1371" s="334"/>
      <c r="M1371" s="208"/>
      <c r="N1371" s="208"/>
      <c r="O1371" s="208"/>
      <c r="P1371" s="19"/>
      <c r="Q1371" s="19"/>
      <c r="R1371" s="208"/>
      <c r="S1371" s="347"/>
      <c r="T1371" s="347"/>
      <c r="U1371" s="19"/>
      <c r="V1371" s="19"/>
      <c r="W1371" s="19"/>
      <c r="X1371" s="208"/>
      <c r="Y1371" s="208"/>
      <c r="Z1371" s="19"/>
      <c r="AA1371" s="347"/>
      <c r="AB1371" s="347"/>
      <c r="AC1371" s="19"/>
      <c r="AD1371" s="257"/>
      <c r="AE1371" s="19"/>
      <c r="AF1371" s="208"/>
      <c r="AG1371" s="19"/>
      <c r="AH1371" s="19"/>
      <c r="AI1371" s="19"/>
      <c r="AJ1371" s="19"/>
      <c r="AK1371" s="347"/>
      <c r="AL1371" s="347"/>
      <c r="AM1371" s="19"/>
      <c r="AN1371" s="19"/>
      <c r="AO1371" s="19"/>
      <c r="AP1371" s="19"/>
      <c r="AQ1371" s="19"/>
      <c r="AR1371" s="19"/>
      <c r="AS1371" s="347"/>
      <c r="AT1371" s="347"/>
      <c r="AU1371" s="19"/>
      <c r="AV1371" s="19"/>
      <c r="AW1371" s="19"/>
      <c r="AX1371" s="19"/>
      <c r="AY1371" s="19"/>
      <c r="AZ1371" s="19"/>
      <c r="BA1371" s="19"/>
    </row>
    <row r="1372" spans="1:53" x14ac:dyDescent="0.25">
      <c r="A1372" s="208"/>
      <c r="B1372" s="208"/>
      <c r="C1372" s="208"/>
      <c r="D1372" s="248"/>
      <c r="E1372" s="208"/>
      <c r="F1372" s="208"/>
      <c r="G1372" s="208"/>
      <c r="H1372" s="208"/>
      <c r="I1372" s="208"/>
      <c r="J1372" s="208"/>
      <c r="K1372" s="334"/>
      <c r="L1372" s="334"/>
      <c r="M1372" s="208"/>
      <c r="N1372" s="208"/>
      <c r="O1372" s="208"/>
      <c r="P1372" s="19"/>
      <c r="Q1372" s="19"/>
      <c r="R1372" s="208"/>
      <c r="S1372" s="347"/>
      <c r="T1372" s="347"/>
      <c r="U1372" s="19"/>
      <c r="V1372" s="19"/>
      <c r="W1372" s="19"/>
      <c r="X1372" s="208"/>
      <c r="Y1372" s="208"/>
      <c r="Z1372" s="19"/>
      <c r="AA1372" s="347"/>
      <c r="AB1372" s="347"/>
      <c r="AC1372" s="19"/>
      <c r="AD1372" s="257"/>
      <c r="AE1372" s="19"/>
      <c r="AF1372" s="208"/>
      <c r="AG1372" s="19"/>
      <c r="AH1372" s="19"/>
      <c r="AI1372" s="19"/>
      <c r="AJ1372" s="19"/>
      <c r="AK1372" s="347"/>
      <c r="AL1372" s="347"/>
      <c r="AM1372" s="19"/>
      <c r="AN1372" s="19"/>
      <c r="AO1372" s="19"/>
      <c r="AP1372" s="19"/>
      <c r="AQ1372" s="19"/>
      <c r="AR1372" s="19"/>
      <c r="AS1372" s="347"/>
      <c r="AT1372" s="347"/>
      <c r="AU1372" s="19"/>
      <c r="AV1372" s="19"/>
      <c r="AW1372" s="19"/>
      <c r="AX1372" s="19"/>
      <c r="AY1372" s="19"/>
      <c r="AZ1372" s="19"/>
      <c r="BA1372" s="19"/>
    </row>
    <row r="1373" spans="1:53" x14ac:dyDescent="0.25">
      <c r="A1373" s="208"/>
      <c r="B1373" s="208"/>
      <c r="C1373" s="208"/>
      <c r="D1373" s="248"/>
      <c r="E1373" s="208"/>
      <c r="F1373" s="208"/>
      <c r="G1373" s="208"/>
      <c r="H1373" s="208"/>
      <c r="I1373" s="208"/>
      <c r="J1373" s="208"/>
      <c r="K1373" s="334"/>
      <c r="L1373" s="334"/>
      <c r="M1373" s="208"/>
      <c r="N1373" s="208"/>
      <c r="O1373" s="208"/>
      <c r="P1373" s="19"/>
      <c r="Q1373" s="19"/>
      <c r="R1373" s="208"/>
      <c r="S1373" s="347"/>
      <c r="T1373" s="347"/>
      <c r="U1373" s="19"/>
      <c r="V1373" s="19"/>
      <c r="W1373" s="19"/>
      <c r="X1373" s="208"/>
      <c r="Y1373" s="208"/>
      <c r="Z1373" s="19"/>
      <c r="AA1373" s="347"/>
      <c r="AB1373" s="347"/>
      <c r="AC1373" s="19"/>
      <c r="AD1373" s="257"/>
      <c r="AE1373" s="19"/>
      <c r="AF1373" s="208"/>
      <c r="AG1373" s="19"/>
      <c r="AH1373" s="19"/>
      <c r="AI1373" s="19"/>
      <c r="AJ1373" s="19"/>
      <c r="AK1373" s="347"/>
      <c r="AL1373" s="347"/>
      <c r="AM1373" s="19"/>
      <c r="AN1373" s="19"/>
      <c r="AO1373" s="19"/>
      <c r="AP1373" s="19"/>
      <c r="AQ1373" s="19"/>
      <c r="AR1373" s="19"/>
      <c r="AS1373" s="347"/>
      <c r="AT1373" s="347"/>
      <c r="AU1373" s="19"/>
      <c r="AV1373" s="19"/>
      <c r="AW1373" s="19"/>
      <c r="AX1373" s="19"/>
      <c r="AY1373" s="19"/>
      <c r="AZ1373" s="19"/>
      <c r="BA1373" s="19"/>
    </row>
    <row r="1374" spans="1:53" x14ac:dyDescent="0.25">
      <c r="A1374" s="208"/>
      <c r="B1374" s="208"/>
      <c r="C1374" s="208"/>
      <c r="D1374" s="248"/>
      <c r="E1374" s="208"/>
      <c r="F1374" s="208"/>
      <c r="G1374" s="208"/>
      <c r="H1374" s="208"/>
      <c r="I1374" s="208"/>
      <c r="J1374" s="208"/>
      <c r="K1374" s="334"/>
      <c r="L1374" s="334"/>
      <c r="M1374" s="208"/>
      <c r="N1374" s="208"/>
      <c r="O1374" s="208"/>
      <c r="P1374" s="19"/>
      <c r="Q1374" s="19"/>
      <c r="R1374" s="208"/>
      <c r="S1374" s="347"/>
      <c r="T1374" s="347"/>
      <c r="U1374" s="19"/>
      <c r="V1374" s="19"/>
      <c r="W1374" s="19"/>
      <c r="X1374" s="208"/>
      <c r="Y1374" s="208"/>
      <c r="Z1374" s="19"/>
      <c r="AA1374" s="347"/>
      <c r="AB1374" s="347"/>
      <c r="AC1374" s="19"/>
      <c r="AD1374" s="257"/>
      <c r="AE1374" s="19"/>
      <c r="AF1374" s="208"/>
      <c r="AG1374" s="19"/>
      <c r="AH1374" s="19"/>
      <c r="AI1374" s="19"/>
      <c r="AJ1374" s="19"/>
      <c r="AK1374" s="347"/>
      <c r="AL1374" s="347"/>
      <c r="AM1374" s="19"/>
      <c r="AN1374" s="19"/>
      <c r="AO1374" s="19"/>
      <c r="AP1374" s="19"/>
      <c r="AQ1374" s="19"/>
      <c r="AR1374" s="19"/>
      <c r="AS1374" s="347"/>
      <c r="AT1374" s="347"/>
      <c r="AU1374" s="19"/>
      <c r="AV1374" s="19"/>
      <c r="AW1374" s="19"/>
      <c r="AX1374" s="19"/>
      <c r="AY1374" s="19"/>
      <c r="AZ1374" s="19"/>
      <c r="BA1374" s="19"/>
    </row>
    <row r="1375" spans="1:53" x14ac:dyDescent="0.25">
      <c r="A1375" s="208"/>
      <c r="B1375" s="208"/>
      <c r="C1375" s="208"/>
      <c r="D1375" s="248"/>
      <c r="E1375" s="208"/>
      <c r="F1375" s="208"/>
      <c r="G1375" s="208"/>
      <c r="H1375" s="208"/>
      <c r="I1375" s="208"/>
      <c r="J1375" s="208"/>
      <c r="K1375" s="334"/>
      <c r="L1375" s="334"/>
      <c r="M1375" s="208"/>
      <c r="N1375" s="208"/>
      <c r="O1375" s="208"/>
      <c r="P1375" s="19"/>
      <c r="Q1375" s="19"/>
      <c r="R1375" s="208"/>
      <c r="S1375" s="347"/>
      <c r="T1375" s="347"/>
      <c r="U1375" s="19"/>
      <c r="V1375" s="19"/>
      <c r="W1375" s="19"/>
      <c r="X1375" s="208"/>
      <c r="Y1375" s="208"/>
      <c r="Z1375" s="19"/>
      <c r="AA1375" s="347"/>
      <c r="AB1375" s="347"/>
      <c r="AC1375" s="19"/>
      <c r="AD1375" s="257"/>
      <c r="AE1375" s="19"/>
      <c r="AF1375" s="208"/>
      <c r="AG1375" s="19"/>
      <c r="AH1375" s="19"/>
      <c r="AI1375" s="19"/>
      <c r="AJ1375" s="19"/>
      <c r="AK1375" s="347"/>
      <c r="AL1375" s="347"/>
      <c r="AM1375" s="19"/>
      <c r="AN1375" s="19"/>
      <c r="AO1375" s="19"/>
      <c r="AP1375" s="19"/>
      <c r="AQ1375" s="19"/>
      <c r="AR1375" s="19"/>
      <c r="AS1375" s="347"/>
      <c r="AT1375" s="347"/>
      <c r="AU1375" s="19"/>
      <c r="AV1375" s="19"/>
      <c r="AW1375" s="19"/>
      <c r="AX1375" s="19"/>
      <c r="AY1375" s="19"/>
      <c r="AZ1375" s="19"/>
      <c r="BA1375" s="19"/>
    </row>
    <row r="1376" spans="1:53" x14ac:dyDescent="0.25">
      <c r="A1376" s="208"/>
      <c r="B1376" s="208"/>
      <c r="C1376" s="208"/>
      <c r="D1376" s="248"/>
      <c r="E1376" s="208"/>
      <c r="F1376" s="208"/>
      <c r="G1376" s="208"/>
      <c r="H1376" s="208"/>
      <c r="I1376" s="208"/>
      <c r="J1376" s="208"/>
      <c r="K1376" s="334"/>
      <c r="L1376" s="334"/>
      <c r="M1376" s="208"/>
      <c r="N1376" s="208"/>
      <c r="O1376" s="208"/>
      <c r="P1376" s="19"/>
      <c r="Q1376" s="19"/>
      <c r="R1376" s="208"/>
      <c r="S1376" s="347"/>
      <c r="T1376" s="347"/>
      <c r="U1376" s="19"/>
      <c r="V1376" s="19"/>
      <c r="W1376" s="19"/>
      <c r="X1376" s="208"/>
      <c r="Y1376" s="208"/>
      <c r="Z1376" s="19"/>
      <c r="AA1376" s="347"/>
      <c r="AB1376" s="347"/>
      <c r="AC1376" s="19"/>
      <c r="AD1376" s="257"/>
      <c r="AE1376" s="19"/>
      <c r="AF1376" s="208"/>
      <c r="AG1376" s="19"/>
      <c r="AH1376" s="19"/>
      <c r="AI1376" s="19"/>
      <c r="AJ1376" s="19"/>
      <c r="AK1376" s="347"/>
      <c r="AL1376" s="347"/>
      <c r="AM1376" s="19"/>
      <c r="AN1376" s="19"/>
      <c r="AO1376" s="19"/>
      <c r="AP1376" s="19"/>
      <c r="AQ1376" s="19"/>
      <c r="AR1376" s="19"/>
      <c r="AS1376" s="347"/>
      <c r="AT1376" s="347"/>
      <c r="AU1376" s="19"/>
      <c r="AV1376" s="19"/>
      <c r="AW1376" s="19"/>
      <c r="AX1376" s="19"/>
      <c r="AY1376" s="19"/>
      <c r="AZ1376" s="19"/>
      <c r="BA1376" s="19"/>
    </row>
    <row r="1377" spans="1:53" x14ac:dyDescent="0.25">
      <c r="A1377" s="208"/>
      <c r="B1377" s="208"/>
      <c r="C1377" s="208"/>
      <c r="D1377" s="248"/>
      <c r="E1377" s="208"/>
      <c r="F1377" s="208"/>
      <c r="G1377" s="208"/>
      <c r="H1377" s="208"/>
      <c r="I1377" s="208"/>
      <c r="J1377" s="208"/>
      <c r="K1377" s="334"/>
      <c r="L1377" s="334"/>
      <c r="M1377" s="208"/>
      <c r="N1377" s="208"/>
      <c r="O1377" s="208"/>
      <c r="P1377" s="19"/>
      <c r="Q1377" s="19"/>
      <c r="R1377" s="208"/>
      <c r="S1377" s="347"/>
      <c r="T1377" s="347"/>
      <c r="U1377" s="19"/>
      <c r="V1377" s="19"/>
      <c r="W1377" s="19"/>
      <c r="X1377" s="208"/>
      <c r="Y1377" s="208"/>
      <c r="Z1377" s="19"/>
      <c r="AA1377" s="347"/>
      <c r="AB1377" s="347"/>
      <c r="AC1377" s="19"/>
      <c r="AD1377" s="257"/>
      <c r="AE1377" s="19"/>
      <c r="AF1377" s="208"/>
      <c r="AG1377" s="19"/>
      <c r="AH1377" s="19"/>
      <c r="AI1377" s="19"/>
      <c r="AJ1377" s="19"/>
      <c r="AK1377" s="347"/>
      <c r="AL1377" s="347"/>
      <c r="AM1377" s="19"/>
      <c r="AN1377" s="19"/>
      <c r="AO1377" s="19"/>
      <c r="AP1377" s="19"/>
      <c r="AQ1377" s="19"/>
      <c r="AR1377" s="19"/>
      <c r="AS1377" s="347"/>
      <c r="AT1377" s="347"/>
      <c r="AU1377" s="19"/>
      <c r="AV1377" s="19"/>
      <c r="AW1377" s="19"/>
      <c r="AX1377" s="19"/>
      <c r="AY1377" s="19"/>
      <c r="AZ1377" s="19"/>
      <c r="BA1377" s="19"/>
    </row>
    <row r="1378" spans="1:53" x14ac:dyDescent="0.25">
      <c r="A1378" s="208"/>
      <c r="B1378" s="208"/>
      <c r="C1378" s="208"/>
      <c r="D1378" s="248"/>
      <c r="E1378" s="208"/>
      <c r="F1378" s="208"/>
      <c r="G1378" s="208"/>
      <c r="H1378" s="208"/>
      <c r="I1378" s="208"/>
      <c r="J1378" s="208"/>
      <c r="K1378" s="334"/>
      <c r="L1378" s="334"/>
      <c r="M1378" s="208"/>
      <c r="N1378" s="208"/>
      <c r="O1378" s="208"/>
      <c r="P1378" s="19"/>
      <c r="Q1378" s="19"/>
      <c r="R1378" s="208"/>
      <c r="S1378" s="347"/>
      <c r="T1378" s="347"/>
      <c r="U1378" s="19"/>
      <c r="V1378" s="19"/>
      <c r="W1378" s="19"/>
      <c r="X1378" s="208"/>
      <c r="Y1378" s="208"/>
      <c r="Z1378" s="19"/>
      <c r="AA1378" s="347"/>
      <c r="AB1378" s="347"/>
      <c r="AC1378" s="19"/>
      <c r="AD1378" s="257"/>
      <c r="AE1378" s="19"/>
      <c r="AF1378" s="208"/>
      <c r="AG1378" s="19"/>
      <c r="AH1378" s="19"/>
      <c r="AI1378" s="19"/>
      <c r="AJ1378" s="19"/>
      <c r="AK1378" s="347"/>
      <c r="AL1378" s="347"/>
      <c r="AM1378" s="19"/>
      <c r="AN1378" s="19"/>
      <c r="AO1378" s="19"/>
      <c r="AP1378" s="19"/>
      <c r="AQ1378" s="19"/>
      <c r="AR1378" s="19"/>
      <c r="AS1378" s="347"/>
      <c r="AT1378" s="347"/>
      <c r="AU1378" s="19"/>
      <c r="AV1378" s="19"/>
      <c r="AW1378" s="19"/>
      <c r="AX1378" s="19"/>
      <c r="AY1378" s="19"/>
      <c r="AZ1378" s="19"/>
      <c r="BA1378" s="19"/>
    </row>
    <row r="1379" spans="1:53" x14ac:dyDescent="0.25">
      <c r="A1379" s="208"/>
      <c r="B1379" s="208"/>
      <c r="C1379" s="208"/>
      <c r="D1379" s="248"/>
      <c r="E1379" s="208"/>
      <c r="F1379" s="208"/>
      <c r="G1379" s="208"/>
      <c r="H1379" s="208"/>
      <c r="I1379" s="208"/>
      <c r="J1379" s="208"/>
      <c r="K1379" s="334"/>
      <c r="L1379" s="334"/>
      <c r="M1379" s="208"/>
      <c r="N1379" s="208"/>
      <c r="O1379" s="208"/>
      <c r="P1379" s="19"/>
      <c r="Q1379" s="19"/>
      <c r="R1379" s="208"/>
      <c r="S1379" s="347"/>
      <c r="T1379" s="347"/>
      <c r="U1379" s="19"/>
      <c r="V1379" s="19"/>
      <c r="W1379" s="19"/>
      <c r="X1379" s="208"/>
      <c r="Y1379" s="208"/>
      <c r="Z1379" s="19"/>
      <c r="AA1379" s="347"/>
      <c r="AB1379" s="347"/>
      <c r="AC1379" s="19"/>
      <c r="AD1379" s="257"/>
      <c r="AE1379" s="19"/>
      <c r="AF1379" s="208"/>
      <c r="AG1379" s="19"/>
      <c r="AH1379" s="19"/>
      <c r="AI1379" s="19"/>
      <c r="AJ1379" s="19"/>
      <c r="AK1379" s="347"/>
      <c r="AL1379" s="347"/>
      <c r="AM1379" s="19"/>
      <c r="AN1379" s="19"/>
      <c r="AO1379" s="19"/>
      <c r="AP1379" s="19"/>
      <c r="AQ1379" s="19"/>
      <c r="AR1379" s="19"/>
      <c r="AS1379" s="347"/>
      <c r="AT1379" s="347"/>
      <c r="AU1379" s="19"/>
      <c r="AV1379" s="19"/>
      <c r="AW1379" s="19"/>
      <c r="AX1379" s="19"/>
      <c r="AY1379" s="19"/>
      <c r="AZ1379" s="19"/>
      <c r="BA1379" s="19"/>
    </row>
    <row r="1380" spans="1:53" x14ac:dyDescent="0.25">
      <c r="A1380" s="208"/>
      <c r="B1380" s="208"/>
      <c r="C1380" s="208"/>
      <c r="D1380" s="248"/>
      <c r="E1380" s="208"/>
      <c r="F1380" s="208"/>
      <c r="G1380" s="208"/>
      <c r="H1380" s="208"/>
      <c r="I1380" s="208"/>
      <c r="J1380" s="208"/>
      <c r="K1380" s="334"/>
      <c r="L1380" s="334"/>
      <c r="M1380" s="208"/>
      <c r="N1380" s="208"/>
      <c r="O1380" s="208"/>
      <c r="P1380" s="19"/>
      <c r="Q1380" s="19"/>
      <c r="R1380" s="208"/>
      <c r="S1380" s="347"/>
      <c r="T1380" s="347"/>
      <c r="U1380" s="19"/>
      <c r="V1380" s="19"/>
      <c r="W1380" s="19"/>
      <c r="X1380" s="208"/>
      <c r="Y1380" s="208"/>
      <c r="Z1380" s="19"/>
      <c r="AA1380" s="347"/>
      <c r="AB1380" s="347"/>
      <c r="AC1380" s="19"/>
      <c r="AD1380" s="257"/>
      <c r="AE1380" s="19"/>
      <c r="AF1380" s="208"/>
      <c r="AG1380" s="19"/>
      <c r="AH1380" s="19"/>
      <c r="AI1380" s="19"/>
      <c r="AJ1380" s="19"/>
      <c r="AK1380" s="347"/>
      <c r="AL1380" s="347"/>
      <c r="AM1380" s="19"/>
      <c r="AN1380" s="19"/>
      <c r="AO1380" s="19"/>
      <c r="AP1380" s="19"/>
      <c r="AQ1380" s="19"/>
      <c r="AR1380" s="19"/>
      <c r="AS1380" s="347"/>
      <c r="AT1380" s="347"/>
      <c r="AU1380" s="19"/>
      <c r="AV1380" s="19"/>
      <c r="AW1380" s="19"/>
      <c r="AX1380" s="19"/>
      <c r="AY1380" s="19"/>
      <c r="AZ1380" s="19"/>
      <c r="BA1380" s="19"/>
    </row>
    <row r="1381" spans="1:53" x14ac:dyDescent="0.25">
      <c r="A1381" s="208"/>
      <c r="B1381" s="208"/>
      <c r="C1381" s="208"/>
      <c r="D1381" s="248"/>
      <c r="E1381" s="208"/>
      <c r="F1381" s="208"/>
      <c r="G1381" s="208"/>
      <c r="H1381" s="208"/>
      <c r="I1381" s="208"/>
      <c r="J1381" s="208"/>
      <c r="K1381" s="334"/>
      <c r="L1381" s="334"/>
      <c r="M1381" s="208"/>
      <c r="N1381" s="208"/>
      <c r="O1381" s="208"/>
      <c r="P1381" s="19"/>
      <c r="Q1381" s="19"/>
      <c r="R1381" s="208"/>
      <c r="S1381" s="347"/>
      <c r="T1381" s="347"/>
      <c r="U1381" s="19"/>
      <c r="V1381" s="19"/>
      <c r="W1381" s="19"/>
      <c r="X1381" s="208"/>
      <c r="Y1381" s="208"/>
      <c r="Z1381" s="19"/>
      <c r="AA1381" s="347"/>
      <c r="AB1381" s="347"/>
      <c r="AC1381" s="19"/>
      <c r="AD1381" s="257"/>
      <c r="AE1381" s="19"/>
      <c r="AF1381" s="208"/>
      <c r="AG1381" s="19"/>
      <c r="AH1381" s="19"/>
      <c r="AI1381" s="19"/>
      <c r="AJ1381" s="19"/>
      <c r="AK1381" s="347"/>
      <c r="AL1381" s="347"/>
      <c r="AM1381" s="19"/>
      <c r="AN1381" s="19"/>
      <c r="AO1381" s="19"/>
      <c r="AP1381" s="19"/>
      <c r="AQ1381" s="19"/>
      <c r="AR1381" s="19"/>
      <c r="AS1381" s="347"/>
      <c r="AT1381" s="347"/>
      <c r="AU1381" s="19"/>
      <c r="AV1381" s="19"/>
      <c r="AW1381" s="19"/>
      <c r="AX1381" s="19"/>
      <c r="AY1381" s="19"/>
      <c r="AZ1381" s="19"/>
      <c r="BA1381" s="19"/>
    </row>
    <row r="1382" spans="1:53" x14ac:dyDescent="0.25">
      <c r="A1382" s="208"/>
      <c r="B1382" s="208"/>
      <c r="C1382" s="208"/>
      <c r="D1382" s="248"/>
      <c r="E1382" s="208"/>
      <c r="F1382" s="208"/>
      <c r="G1382" s="208"/>
      <c r="H1382" s="208"/>
      <c r="I1382" s="208"/>
      <c r="J1382" s="208"/>
      <c r="K1382" s="334"/>
      <c r="L1382" s="334"/>
      <c r="M1382" s="208"/>
      <c r="N1382" s="208"/>
      <c r="O1382" s="208"/>
      <c r="P1382" s="19"/>
      <c r="Q1382" s="19"/>
      <c r="R1382" s="208"/>
      <c r="S1382" s="347"/>
      <c r="T1382" s="347"/>
      <c r="U1382" s="19"/>
      <c r="V1382" s="19"/>
      <c r="W1382" s="19"/>
      <c r="X1382" s="208"/>
      <c r="Y1382" s="208"/>
      <c r="Z1382" s="19"/>
      <c r="AA1382" s="347"/>
      <c r="AB1382" s="347"/>
      <c r="AC1382" s="19"/>
      <c r="AD1382" s="257"/>
      <c r="AE1382" s="19"/>
      <c r="AF1382" s="208"/>
      <c r="AG1382" s="19"/>
      <c r="AH1382" s="19"/>
      <c r="AI1382" s="19"/>
      <c r="AJ1382" s="19"/>
      <c r="AK1382" s="347"/>
      <c r="AL1382" s="347"/>
      <c r="AM1382" s="19"/>
      <c r="AN1382" s="19"/>
      <c r="AO1382" s="19"/>
      <c r="AP1382" s="19"/>
      <c r="AQ1382" s="19"/>
      <c r="AR1382" s="19"/>
      <c r="AS1382" s="347"/>
      <c r="AT1382" s="347"/>
      <c r="AU1382" s="19"/>
      <c r="AV1382" s="19"/>
      <c r="AW1382" s="19"/>
      <c r="AX1382" s="19"/>
      <c r="AY1382" s="19"/>
      <c r="AZ1382" s="19"/>
      <c r="BA1382" s="19"/>
    </row>
    <row r="1383" spans="1:53" x14ac:dyDescent="0.25">
      <c r="A1383" s="208"/>
      <c r="B1383" s="208"/>
      <c r="C1383" s="208"/>
      <c r="D1383" s="248"/>
      <c r="E1383" s="208"/>
      <c r="F1383" s="208"/>
      <c r="G1383" s="208"/>
      <c r="H1383" s="208"/>
      <c r="I1383" s="208"/>
      <c r="J1383" s="208"/>
      <c r="K1383" s="334"/>
      <c r="L1383" s="334"/>
      <c r="M1383" s="208"/>
      <c r="N1383" s="208"/>
      <c r="O1383" s="208"/>
      <c r="P1383" s="19"/>
      <c r="Q1383" s="19"/>
      <c r="R1383" s="208"/>
      <c r="S1383" s="347"/>
      <c r="T1383" s="347"/>
      <c r="U1383" s="19"/>
      <c r="V1383" s="19"/>
      <c r="W1383" s="19"/>
      <c r="X1383" s="208"/>
      <c r="Y1383" s="208"/>
      <c r="Z1383" s="19"/>
      <c r="AA1383" s="347"/>
      <c r="AB1383" s="347"/>
      <c r="AC1383" s="19"/>
      <c r="AD1383" s="257"/>
      <c r="AE1383" s="19"/>
      <c r="AF1383" s="208"/>
      <c r="AG1383" s="19"/>
      <c r="AH1383" s="19"/>
      <c r="AI1383" s="19"/>
      <c r="AJ1383" s="19"/>
      <c r="AK1383" s="347"/>
      <c r="AL1383" s="347"/>
      <c r="AM1383" s="19"/>
      <c r="AN1383" s="19"/>
      <c r="AO1383" s="19"/>
      <c r="AP1383" s="19"/>
      <c r="AQ1383" s="19"/>
      <c r="AR1383" s="19"/>
      <c r="AS1383" s="347"/>
      <c r="AT1383" s="347"/>
      <c r="AU1383" s="19"/>
      <c r="AV1383" s="19"/>
      <c r="AW1383" s="19"/>
      <c r="AX1383" s="19"/>
      <c r="AY1383" s="19"/>
      <c r="AZ1383" s="19"/>
      <c r="BA1383" s="19"/>
    </row>
    <row r="1384" spans="1:53" x14ac:dyDescent="0.25">
      <c r="A1384" s="208"/>
      <c r="B1384" s="208"/>
      <c r="C1384" s="208"/>
      <c r="D1384" s="248"/>
      <c r="E1384" s="208"/>
      <c r="F1384" s="208"/>
      <c r="G1384" s="208"/>
      <c r="H1384" s="208"/>
      <c r="I1384" s="208"/>
      <c r="J1384" s="208"/>
      <c r="K1384" s="334"/>
      <c r="L1384" s="334"/>
      <c r="M1384" s="208"/>
      <c r="N1384" s="208"/>
      <c r="O1384" s="208"/>
      <c r="P1384" s="19"/>
      <c r="Q1384" s="19"/>
      <c r="R1384" s="208"/>
      <c r="S1384" s="347"/>
      <c r="T1384" s="347"/>
      <c r="U1384" s="19"/>
      <c r="V1384" s="19"/>
      <c r="W1384" s="19"/>
      <c r="X1384" s="208"/>
      <c r="Y1384" s="208"/>
      <c r="Z1384" s="19"/>
      <c r="AA1384" s="347"/>
      <c r="AB1384" s="347"/>
      <c r="AC1384" s="19"/>
      <c r="AD1384" s="257"/>
      <c r="AE1384" s="19"/>
      <c r="AF1384" s="208"/>
      <c r="AG1384" s="19"/>
      <c r="AH1384" s="19"/>
      <c r="AI1384" s="19"/>
      <c r="AJ1384" s="19"/>
      <c r="AK1384" s="347"/>
      <c r="AL1384" s="347"/>
      <c r="AM1384" s="19"/>
      <c r="AN1384" s="19"/>
      <c r="AO1384" s="19"/>
      <c r="AP1384" s="19"/>
      <c r="AQ1384" s="19"/>
      <c r="AR1384" s="19"/>
      <c r="AS1384" s="347"/>
      <c r="AT1384" s="347"/>
      <c r="AU1384" s="19"/>
      <c r="AV1384" s="19"/>
      <c r="AW1384" s="19"/>
      <c r="AX1384" s="19"/>
      <c r="AY1384" s="19"/>
      <c r="AZ1384" s="19"/>
      <c r="BA1384" s="19"/>
    </row>
    <row r="1385" spans="1:53" x14ac:dyDescent="0.25">
      <c r="A1385" s="208"/>
      <c r="B1385" s="208"/>
      <c r="C1385" s="208"/>
      <c r="D1385" s="248"/>
      <c r="E1385" s="208"/>
      <c r="F1385" s="208"/>
      <c r="G1385" s="208"/>
      <c r="H1385" s="208"/>
      <c r="I1385" s="208"/>
      <c r="J1385" s="208"/>
      <c r="K1385" s="334"/>
      <c r="L1385" s="334"/>
      <c r="M1385" s="208"/>
      <c r="N1385" s="208"/>
      <c r="O1385" s="208"/>
      <c r="P1385" s="19"/>
      <c r="Q1385" s="19"/>
      <c r="R1385" s="208"/>
      <c r="S1385" s="347"/>
      <c r="T1385" s="347"/>
      <c r="U1385" s="19"/>
      <c r="V1385" s="19"/>
      <c r="W1385" s="19"/>
      <c r="X1385" s="208"/>
      <c r="Y1385" s="208"/>
      <c r="Z1385" s="19"/>
      <c r="AA1385" s="347"/>
      <c r="AB1385" s="347"/>
      <c r="AC1385" s="19"/>
      <c r="AD1385" s="257"/>
      <c r="AE1385" s="19"/>
      <c r="AF1385" s="208"/>
      <c r="AG1385" s="19"/>
      <c r="AH1385" s="19"/>
      <c r="AI1385" s="19"/>
      <c r="AJ1385" s="19"/>
      <c r="AK1385" s="347"/>
      <c r="AL1385" s="347"/>
      <c r="AM1385" s="19"/>
      <c r="AN1385" s="19"/>
      <c r="AO1385" s="19"/>
      <c r="AP1385" s="19"/>
      <c r="AQ1385" s="19"/>
      <c r="AR1385" s="19"/>
      <c r="AS1385" s="347"/>
      <c r="AT1385" s="347"/>
      <c r="AU1385" s="19"/>
      <c r="AV1385" s="19"/>
      <c r="AW1385" s="19"/>
      <c r="AX1385" s="19"/>
      <c r="AY1385" s="19"/>
      <c r="AZ1385" s="19"/>
      <c r="BA1385" s="19"/>
    </row>
    <row r="1386" spans="1:53" x14ac:dyDescent="0.25">
      <c r="A1386" s="208"/>
      <c r="B1386" s="208"/>
      <c r="C1386" s="208"/>
      <c r="D1386" s="248"/>
      <c r="E1386" s="208"/>
      <c r="F1386" s="208"/>
      <c r="G1386" s="208"/>
      <c r="H1386" s="208"/>
      <c r="I1386" s="208"/>
      <c r="J1386" s="208"/>
      <c r="K1386" s="334"/>
      <c r="L1386" s="334"/>
      <c r="M1386" s="208"/>
      <c r="N1386" s="208"/>
      <c r="O1386" s="208"/>
      <c r="P1386" s="19"/>
      <c r="Q1386" s="19"/>
      <c r="R1386" s="208"/>
      <c r="S1386" s="347"/>
      <c r="T1386" s="347"/>
      <c r="U1386" s="19"/>
      <c r="V1386" s="19"/>
      <c r="W1386" s="19"/>
      <c r="X1386" s="208"/>
      <c r="Y1386" s="208"/>
      <c r="Z1386" s="19"/>
      <c r="AA1386" s="347"/>
      <c r="AB1386" s="347"/>
      <c r="AC1386" s="19"/>
      <c r="AD1386" s="257"/>
      <c r="AE1386" s="19"/>
      <c r="AF1386" s="208"/>
      <c r="AG1386" s="19"/>
      <c r="AH1386" s="19"/>
      <c r="AI1386" s="19"/>
      <c r="AJ1386" s="19"/>
      <c r="AK1386" s="347"/>
      <c r="AL1386" s="347"/>
      <c r="AM1386" s="19"/>
      <c r="AN1386" s="19"/>
      <c r="AO1386" s="19"/>
      <c r="AP1386" s="19"/>
      <c r="AQ1386" s="19"/>
      <c r="AR1386" s="19"/>
      <c r="AS1386" s="347"/>
      <c r="AT1386" s="347"/>
      <c r="AU1386" s="19"/>
      <c r="AV1386" s="19"/>
      <c r="AW1386" s="19"/>
      <c r="AX1386" s="19"/>
      <c r="AY1386" s="19"/>
      <c r="AZ1386" s="19"/>
      <c r="BA1386" s="19"/>
    </row>
    <row r="1387" spans="1:53" x14ac:dyDescent="0.25">
      <c r="A1387" s="208"/>
      <c r="B1387" s="208"/>
      <c r="C1387" s="208"/>
      <c r="D1387" s="248"/>
      <c r="E1387" s="208"/>
      <c r="F1387" s="208"/>
      <c r="G1387" s="208"/>
      <c r="H1387" s="208"/>
      <c r="I1387" s="208"/>
      <c r="J1387" s="208"/>
      <c r="K1387" s="334"/>
      <c r="L1387" s="334"/>
      <c r="M1387" s="208"/>
      <c r="N1387" s="208"/>
      <c r="O1387" s="208"/>
      <c r="P1387" s="19"/>
      <c r="Q1387" s="19"/>
      <c r="R1387" s="208"/>
      <c r="S1387" s="347"/>
      <c r="T1387" s="347"/>
      <c r="U1387" s="19"/>
      <c r="V1387" s="19"/>
      <c r="W1387" s="19"/>
      <c r="X1387" s="208"/>
      <c r="Y1387" s="208"/>
      <c r="Z1387" s="19"/>
      <c r="AA1387" s="347"/>
      <c r="AB1387" s="347"/>
      <c r="AC1387" s="19"/>
      <c r="AD1387" s="257"/>
      <c r="AE1387" s="19"/>
      <c r="AF1387" s="208"/>
      <c r="AG1387" s="19"/>
      <c r="AH1387" s="19"/>
      <c r="AI1387" s="19"/>
      <c r="AJ1387" s="19"/>
      <c r="AK1387" s="347"/>
      <c r="AL1387" s="347"/>
      <c r="AM1387" s="19"/>
      <c r="AN1387" s="19"/>
      <c r="AO1387" s="19"/>
      <c r="AP1387" s="19"/>
      <c r="AQ1387" s="19"/>
      <c r="AR1387" s="19"/>
      <c r="AS1387" s="347"/>
      <c r="AT1387" s="347"/>
      <c r="AU1387" s="19"/>
      <c r="AV1387" s="19"/>
      <c r="AW1387" s="19"/>
      <c r="AX1387" s="19"/>
      <c r="AY1387" s="19"/>
      <c r="AZ1387" s="19"/>
      <c r="BA1387" s="19"/>
    </row>
    <row r="1388" spans="1:53" x14ac:dyDescent="0.25">
      <c r="A1388" s="208"/>
      <c r="B1388" s="208"/>
      <c r="C1388" s="208"/>
      <c r="D1388" s="248"/>
      <c r="E1388" s="208"/>
      <c r="F1388" s="208"/>
      <c r="G1388" s="208"/>
      <c r="H1388" s="208"/>
      <c r="I1388" s="208"/>
      <c r="J1388" s="208"/>
      <c r="K1388" s="334"/>
      <c r="L1388" s="334"/>
      <c r="M1388" s="208"/>
      <c r="N1388" s="208"/>
      <c r="O1388" s="208"/>
      <c r="P1388" s="19"/>
      <c r="Q1388" s="19"/>
      <c r="R1388" s="208"/>
      <c r="S1388" s="347"/>
      <c r="T1388" s="347"/>
      <c r="U1388" s="19"/>
      <c r="V1388" s="19"/>
      <c r="W1388" s="19"/>
      <c r="X1388" s="208"/>
      <c r="Y1388" s="208"/>
      <c r="Z1388" s="19"/>
      <c r="AA1388" s="347"/>
      <c r="AB1388" s="347"/>
      <c r="AC1388" s="19"/>
      <c r="AD1388" s="257"/>
      <c r="AE1388" s="19"/>
      <c r="AF1388" s="208"/>
      <c r="AG1388" s="19"/>
      <c r="AH1388" s="19"/>
      <c r="AI1388" s="19"/>
      <c r="AJ1388" s="19"/>
      <c r="AK1388" s="347"/>
      <c r="AL1388" s="347"/>
      <c r="AM1388" s="19"/>
      <c r="AN1388" s="19"/>
      <c r="AO1388" s="19"/>
      <c r="AP1388" s="19"/>
      <c r="AQ1388" s="19"/>
      <c r="AR1388" s="19"/>
      <c r="AS1388" s="347"/>
      <c r="AT1388" s="347"/>
      <c r="AU1388" s="19"/>
      <c r="AV1388" s="19"/>
      <c r="AW1388" s="19"/>
      <c r="AX1388" s="19"/>
      <c r="AY1388" s="19"/>
      <c r="AZ1388" s="19"/>
      <c r="BA1388" s="19"/>
    </row>
    <row r="1389" spans="1:53" x14ac:dyDescent="0.25">
      <c r="A1389" s="208"/>
      <c r="B1389" s="208"/>
      <c r="C1389" s="208"/>
      <c r="D1389" s="248"/>
      <c r="E1389" s="208"/>
      <c r="F1389" s="208"/>
      <c r="G1389" s="208"/>
      <c r="H1389" s="208"/>
      <c r="I1389" s="208"/>
      <c r="J1389" s="208"/>
      <c r="K1389" s="334"/>
      <c r="L1389" s="334"/>
      <c r="M1389" s="208"/>
      <c r="N1389" s="208"/>
      <c r="O1389" s="208"/>
      <c r="P1389" s="19"/>
      <c r="Q1389" s="19"/>
      <c r="R1389" s="208"/>
      <c r="S1389" s="347"/>
      <c r="T1389" s="347"/>
      <c r="U1389" s="19"/>
      <c r="V1389" s="19"/>
      <c r="W1389" s="19"/>
      <c r="X1389" s="208"/>
      <c r="Y1389" s="208"/>
      <c r="Z1389" s="19"/>
      <c r="AA1389" s="347"/>
      <c r="AB1389" s="347"/>
      <c r="AC1389" s="19"/>
      <c r="AD1389" s="257"/>
      <c r="AE1389" s="19"/>
      <c r="AF1389" s="208"/>
      <c r="AG1389" s="19"/>
      <c r="AH1389" s="19"/>
      <c r="AI1389" s="19"/>
      <c r="AJ1389" s="19"/>
      <c r="AK1389" s="347"/>
      <c r="AL1389" s="347"/>
      <c r="AM1389" s="19"/>
      <c r="AN1389" s="19"/>
      <c r="AO1389" s="19"/>
      <c r="AP1389" s="19"/>
      <c r="AQ1389" s="19"/>
      <c r="AR1389" s="19"/>
      <c r="AS1389" s="347"/>
      <c r="AT1389" s="347"/>
      <c r="AU1389" s="19"/>
      <c r="AV1389" s="19"/>
      <c r="AW1389" s="19"/>
      <c r="AX1389" s="19"/>
      <c r="AY1389" s="19"/>
      <c r="AZ1389" s="19"/>
      <c r="BA1389" s="19"/>
    </row>
    <row r="1390" spans="1:53" x14ac:dyDescent="0.25">
      <c r="A1390" s="208"/>
      <c r="B1390" s="208"/>
      <c r="C1390" s="208"/>
      <c r="D1390" s="248"/>
      <c r="E1390" s="208"/>
      <c r="F1390" s="208"/>
      <c r="G1390" s="208"/>
      <c r="H1390" s="208"/>
      <c r="I1390" s="208"/>
      <c r="J1390" s="208"/>
      <c r="K1390" s="334"/>
      <c r="L1390" s="334"/>
      <c r="M1390" s="208"/>
      <c r="N1390" s="208"/>
      <c r="O1390" s="208"/>
      <c r="P1390" s="19"/>
      <c r="Q1390" s="19"/>
      <c r="R1390" s="208"/>
      <c r="S1390" s="347"/>
      <c r="T1390" s="347"/>
      <c r="U1390" s="19"/>
      <c r="V1390" s="19"/>
      <c r="W1390" s="19"/>
      <c r="X1390" s="208"/>
      <c r="Y1390" s="208"/>
      <c r="Z1390" s="19"/>
      <c r="AA1390" s="347"/>
      <c r="AB1390" s="347"/>
      <c r="AC1390" s="19"/>
      <c r="AD1390" s="257"/>
      <c r="AE1390" s="19"/>
      <c r="AF1390" s="208"/>
      <c r="AG1390" s="19"/>
      <c r="AH1390" s="19"/>
      <c r="AI1390" s="19"/>
      <c r="AJ1390" s="19"/>
      <c r="AK1390" s="347"/>
      <c r="AL1390" s="347"/>
      <c r="AM1390" s="19"/>
      <c r="AN1390" s="19"/>
      <c r="AO1390" s="19"/>
      <c r="AP1390" s="19"/>
      <c r="AQ1390" s="19"/>
      <c r="AR1390" s="19"/>
      <c r="AS1390" s="347"/>
      <c r="AT1390" s="347"/>
      <c r="AU1390" s="19"/>
      <c r="AV1390" s="19"/>
      <c r="AW1390" s="19"/>
      <c r="AX1390" s="19"/>
      <c r="AY1390" s="19"/>
      <c r="AZ1390" s="19"/>
      <c r="BA1390" s="19"/>
    </row>
    <row r="1391" spans="1:53" x14ac:dyDescent="0.25">
      <c r="A1391" s="208"/>
      <c r="B1391" s="208"/>
      <c r="C1391" s="208"/>
      <c r="D1391" s="248"/>
      <c r="E1391" s="208"/>
      <c r="F1391" s="208"/>
      <c r="G1391" s="208"/>
      <c r="H1391" s="208"/>
      <c r="I1391" s="208"/>
      <c r="J1391" s="208"/>
      <c r="K1391" s="334"/>
      <c r="L1391" s="334"/>
      <c r="M1391" s="208"/>
      <c r="N1391" s="208"/>
      <c r="O1391" s="208"/>
      <c r="P1391" s="19"/>
      <c r="Q1391" s="19"/>
      <c r="R1391" s="208"/>
      <c r="S1391" s="347"/>
      <c r="T1391" s="347"/>
      <c r="U1391" s="19"/>
      <c r="V1391" s="19"/>
      <c r="W1391" s="19"/>
      <c r="X1391" s="208"/>
      <c r="Y1391" s="208"/>
      <c r="Z1391" s="19"/>
      <c r="AA1391" s="347"/>
      <c r="AB1391" s="347"/>
      <c r="AC1391" s="19"/>
      <c r="AD1391" s="257"/>
      <c r="AE1391" s="19"/>
      <c r="AF1391" s="208"/>
      <c r="AG1391" s="19"/>
      <c r="AH1391" s="19"/>
      <c r="AI1391" s="19"/>
      <c r="AJ1391" s="19"/>
      <c r="AK1391" s="347"/>
      <c r="AL1391" s="347"/>
      <c r="AM1391" s="19"/>
      <c r="AN1391" s="19"/>
      <c r="AO1391" s="19"/>
      <c r="AP1391" s="19"/>
      <c r="AQ1391" s="19"/>
      <c r="AR1391" s="19"/>
      <c r="AS1391" s="347"/>
      <c r="AT1391" s="347"/>
      <c r="AU1391" s="19"/>
      <c r="AV1391" s="19"/>
      <c r="AW1391" s="19"/>
      <c r="AX1391" s="19"/>
      <c r="AY1391" s="19"/>
      <c r="AZ1391" s="19"/>
      <c r="BA1391" s="19"/>
    </row>
    <row r="1392" spans="1:53" x14ac:dyDescent="0.25">
      <c r="A1392" s="208"/>
      <c r="B1392" s="208"/>
      <c r="C1392" s="208"/>
      <c r="D1392" s="248"/>
      <c r="E1392" s="208"/>
      <c r="F1392" s="208"/>
      <c r="G1392" s="208"/>
      <c r="H1392" s="208"/>
      <c r="I1392" s="208"/>
      <c r="J1392" s="208"/>
      <c r="K1392" s="334"/>
      <c r="L1392" s="334"/>
      <c r="M1392" s="208"/>
      <c r="N1392" s="208"/>
      <c r="O1392" s="208"/>
      <c r="P1392" s="19"/>
      <c r="Q1392" s="19"/>
      <c r="R1392" s="208"/>
      <c r="S1392" s="347"/>
      <c r="T1392" s="347"/>
      <c r="U1392" s="19"/>
      <c r="V1392" s="19"/>
      <c r="W1392" s="19"/>
      <c r="X1392" s="208"/>
      <c r="Y1392" s="208"/>
      <c r="Z1392" s="19"/>
      <c r="AA1392" s="347"/>
      <c r="AB1392" s="347"/>
      <c r="AC1392" s="19"/>
      <c r="AD1392" s="257"/>
      <c r="AE1392" s="19"/>
      <c r="AF1392" s="208"/>
      <c r="AG1392" s="19"/>
      <c r="AH1392" s="19"/>
      <c r="AI1392" s="19"/>
      <c r="AJ1392" s="19"/>
      <c r="AK1392" s="347"/>
      <c r="AL1392" s="347"/>
      <c r="AM1392" s="19"/>
      <c r="AN1392" s="19"/>
      <c r="AO1392" s="19"/>
      <c r="AP1392" s="19"/>
      <c r="AQ1392" s="19"/>
      <c r="AR1392" s="19"/>
      <c r="AS1392" s="347"/>
      <c r="AT1392" s="347"/>
      <c r="AU1392" s="19"/>
      <c r="AV1392" s="19"/>
      <c r="AW1392" s="19"/>
      <c r="AX1392" s="19"/>
      <c r="AY1392" s="19"/>
      <c r="AZ1392" s="19"/>
      <c r="BA1392" s="19"/>
    </row>
    <row r="1393" spans="1:53" x14ac:dyDescent="0.25">
      <c r="A1393" s="208"/>
      <c r="B1393" s="208"/>
      <c r="C1393" s="208"/>
      <c r="D1393" s="248"/>
      <c r="E1393" s="208"/>
      <c r="F1393" s="208"/>
      <c r="G1393" s="208"/>
      <c r="H1393" s="208"/>
      <c r="I1393" s="208"/>
      <c r="J1393" s="208"/>
      <c r="K1393" s="334"/>
      <c r="L1393" s="334"/>
      <c r="M1393" s="208"/>
      <c r="N1393" s="208"/>
      <c r="O1393" s="208"/>
      <c r="P1393" s="19"/>
      <c r="Q1393" s="19"/>
      <c r="R1393" s="208"/>
      <c r="S1393" s="347"/>
      <c r="T1393" s="347"/>
      <c r="U1393" s="19"/>
      <c r="V1393" s="19"/>
      <c r="W1393" s="19"/>
      <c r="X1393" s="208"/>
      <c r="Y1393" s="208"/>
      <c r="Z1393" s="19"/>
      <c r="AA1393" s="347"/>
      <c r="AB1393" s="347"/>
      <c r="AC1393" s="19"/>
      <c r="AD1393" s="257"/>
      <c r="AE1393" s="19"/>
      <c r="AF1393" s="208"/>
      <c r="AG1393" s="19"/>
      <c r="AH1393" s="19"/>
      <c r="AI1393" s="19"/>
      <c r="AJ1393" s="19"/>
      <c r="AK1393" s="347"/>
      <c r="AL1393" s="347"/>
      <c r="AM1393" s="19"/>
      <c r="AN1393" s="19"/>
      <c r="AO1393" s="19"/>
      <c r="AP1393" s="19"/>
      <c r="AQ1393" s="19"/>
      <c r="AR1393" s="19"/>
      <c r="AS1393" s="347"/>
      <c r="AT1393" s="347"/>
      <c r="AU1393" s="19"/>
      <c r="AV1393" s="19"/>
      <c r="AW1393" s="19"/>
      <c r="AX1393" s="19"/>
      <c r="AY1393" s="19"/>
      <c r="AZ1393" s="19"/>
      <c r="BA1393" s="19"/>
    </row>
    <row r="1394" spans="1:53" x14ac:dyDescent="0.25">
      <c r="A1394" s="208"/>
      <c r="B1394" s="208"/>
      <c r="C1394" s="208"/>
      <c r="D1394" s="248"/>
      <c r="E1394" s="208"/>
      <c r="F1394" s="208"/>
      <c r="G1394" s="208"/>
      <c r="H1394" s="208"/>
      <c r="I1394" s="208"/>
      <c r="J1394" s="208"/>
      <c r="K1394" s="334"/>
      <c r="L1394" s="334"/>
      <c r="M1394" s="208"/>
      <c r="N1394" s="208"/>
      <c r="O1394" s="208"/>
      <c r="P1394" s="19"/>
      <c r="Q1394" s="19"/>
      <c r="R1394" s="208"/>
      <c r="S1394" s="347"/>
      <c r="T1394" s="347"/>
      <c r="U1394" s="19"/>
      <c r="V1394" s="19"/>
      <c r="W1394" s="19"/>
      <c r="X1394" s="208"/>
      <c r="Y1394" s="208"/>
      <c r="Z1394" s="19"/>
      <c r="AA1394" s="347"/>
      <c r="AB1394" s="347"/>
      <c r="AC1394" s="19"/>
      <c r="AD1394" s="257"/>
      <c r="AE1394" s="19"/>
      <c r="AF1394" s="208"/>
      <c r="AG1394" s="19"/>
      <c r="AH1394" s="19"/>
      <c r="AI1394" s="19"/>
      <c r="AJ1394" s="19"/>
      <c r="AK1394" s="347"/>
      <c r="AL1394" s="347"/>
      <c r="AM1394" s="19"/>
      <c r="AN1394" s="19"/>
      <c r="AO1394" s="19"/>
      <c r="AP1394" s="19"/>
      <c r="AQ1394" s="19"/>
      <c r="AR1394" s="19"/>
      <c r="AS1394" s="347"/>
      <c r="AT1394" s="347"/>
      <c r="AU1394" s="19"/>
      <c r="AV1394" s="19"/>
      <c r="AW1394" s="19"/>
      <c r="AX1394" s="19"/>
      <c r="AY1394" s="19"/>
      <c r="AZ1394" s="19"/>
      <c r="BA1394" s="19"/>
    </row>
    <row r="1395" spans="1:53" x14ac:dyDescent="0.25">
      <c r="A1395" s="208"/>
      <c r="B1395" s="208"/>
      <c r="C1395" s="208"/>
      <c r="D1395" s="248"/>
      <c r="E1395" s="208"/>
      <c r="F1395" s="208"/>
      <c r="G1395" s="208"/>
      <c r="H1395" s="208"/>
      <c r="I1395" s="208"/>
      <c r="J1395" s="208"/>
      <c r="K1395" s="334"/>
      <c r="L1395" s="334"/>
      <c r="M1395" s="208"/>
      <c r="N1395" s="208"/>
      <c r="O1395" s="208"/>
      <c r="P1395" s="19"/>
      <c r="Q1395" s="19"/>
      <c r="R1395" s="208"/>
      <c r="S1395" s="347"/>
      <c r="T1395" s="347"/>
      <c r="U1395" s="19"/>
      <c r="V1395" s="19"/>
      <c r="W1395" s="19"/>
      <c r="X1395" s="208"/>
      <c r="Y1395" s="208"/>
      <c r="Z1395" s="19"/>
      <c r="AA1395" s="347"/>
      <c r="AB1395" s="347"/>
      <c r="AC1395" s="19"/>
      <c r="AD1395" s="257"/>
      <c r="AE1395" s="19"/>
      <c r="AF1395" s="208"/>
      <c r="AG1395" s="19"/>
      <c r="AH1395" s="19"/>
      <c r="AI1395" s="19"/>
      <c r="AJ1395" s="19"/>
      <c r="AK1395" s="347"/>
      <c r="AL1395" s="347"/>
      <c r="AM1395" s="19"/>
      <c r="AN1395" s="19"/>
      <c r="AO1395" s="19"/>
      <c r="AP1395" s="19"/>
      <c r="AQ1395" s="19"/>
      <c r="AR1395" s="19"/>
      <c r="AS1395" s="347"/>
      <c r="AT1395" s="347"/>
      <c r="AU1395" s="19"/>
      <c r="AV1395" s="19"/>
      <c r="AW1395" s="19"/>
      <c r="AX1395" s="19"/>
      <c r="AY1395" s="19"/>
      <c r="AZ1395" s="19"/>
      <c r="BA1395" s="19"/>
    </row>
    <row r="1396" spans="1:53" x14ac:dyDescent="0.25">
      <c r="A1396" s="208"/>
      <c r="B1396" s="208"/>
      <c r="C1396" s="208"/>
      <c r="D1396" s="248"/>
      <c r="E1396" s="208"/>
      <c r="F1396" s="208"/>
      <c r="G1396" s="208"/>
      <c r="H1396" s="208"/>
      <c r="I1396" s="208"/>
      <c r="J1396" s="208"/>
      <c r="K1396" s="334"/>
      <c r="L1396" s="334"/>
      <c r="M1396" s="208"/>
      <c r="N1396" s="208"/>
      <c r="O1396" s="208"/>
      <c r="P1396" s="19"/>
      <c r="Q1396" s="19"/>
      <c r="R1396" s="208"/>
      <c r="S1396" s="347"/>
      <c r="T1396" s="347"/>
      <c r="U1396" s="19"/>
      <c r="V1396" s="19"/>
      <c r="W1396" s="19"/>
      <c r="X1396" s="208"/>
      <c r="Y1396" s="208"/>
      <c r="Z1396" s="19"/>
      <c r="AA1396" s="347"/>
      <c r="AB1396" s="347"/>
      <c r="AC1396" s="19"/>
      <c r="AD1396" s="257"/>
      <c r="AE1396" s="19"/>
      <c r="AF1396" s="208"/>
      <c r="AG1396" s="19"/>
      <c r="AH1396" s="19"/>
      <c r="AI1396" s="19"/>
      <c r="AJ1396" s="19"/>
      <c r="AK1396" s="347"/>
      <c r="AL1396" s="347"/>
      <c r="AM1396" s="19"/>
      <c r="AN1396" s="19"/>
      <c r="AO1396" s="19"/>
      <c r="AP1396" s="19"/>
      <c r="AQ1396" s="19"/>
      <c r="AR1396" s="19"/>
      <c r="AS1396" s="347"/>
      <c r="AT1396" s="347"/>
      <c r="AU1396" s="19"/>
      <c r="AV1396" s="19"/>
      <c r="AW1396" s="19"/>
      <c r="AX1396" s="19"/>
      <c r="AY1396" s="19"/>
      <c r="AZ1396" s="19"/>
      <c r="BA1396" s="19"/>
    </row>
    <row r="1397" spans="1:53" x14ac:dyDescent="0.25">
      <c r="A1397" s="208"/>
      <c r="B1397" s="208"/>
      <c r="C1397" s="208"/>
      <c r="D1397" s="248"/>
      <c r="E1397" s="208"/>
      <c r="F1397" s="208"/>
      <c r="G1397" s="208"/>
      <c r="H1397" s="208"/>
      <c r="I1397" s="208"/>
      <c r="J1397" s="208"/>
      <c r="K1397" s="334"/>
      <c r="L1397" s="334"/>
      <c r="M1397" s="208"/>
      <c r="N1397" s="208"/>
      <c r="O1397" s="208"/>
      <c r="P1397" s="19"/>
      <c r="Q1397" s="19"/>
      <c r="R1397" s="208"/>
      <c r="S1397" s="347"/>
      <c r="T1397" s="347"/>
      <c r="U1397" s="19"/>
      <c r="V1397" s="19"/>
      <c r="W1397" s="19"/>
      <c r="X1397" s="208"/>
      <c r="Y1397" s="208"/>
      <c r="Z1397" s="19"/>
      <c r="AA1397" s="347"/>
      <c r="AB1397" s="347"/>
      <c r="AC1397" s="19"/>
      <c r="AD1397" s="257"/>
      <c r="AE1397" s="19"/>
      <c r="AF1397" s="208"/>
      <c r="AG1397" s="19"/>
      <c r="AH1397" s="19"/>
      <c r="AI1397" s="19"/>
      <c r="AJ1397" s="19"/>
      <c r="AK1397" s="347"/>
      <c r="AL1397" s="347"/>
      <c r="AM1397" s="19"/>
      <c r="AN1397" s="19"/>
      <c r="AO1397" s="19"/>
      <c r="AP1397" s="19"/>
      <c r="AQ1397" s="19"/>
      <c r="AR1397" s="19"/>
      <c r="AS1397" s="347"/>
      <c r="AT1397" s="347"/>
      <c r="AU1397" s="19"/>
      <c r="AV1397" s="19"/>
      <c r="AW1397" s="19"/>
      <c r="AX1397" s="19"/>
      <c r="AY1397" s="19"/>
      <c r="AZ1397" s="19"/>
      <c r="BA1397" s="19"/>
    </row>
    <row r="1398" spans="1:53" x14ac:dyDescent="0.25">
      <c r="A1398" s="208"/>
      <c r="B1398" s="208"/>
      <c r="C1398" s="208"/>
      <c r="D1398" s="248"/>
      <c r="E1398" s="208"/>
      <c r="F1398" s="208"/>
      <c r="G1398" s="208"/>
      <c r="H1398" s="208"/>
      <c r="I1398" s="208"/>
      <c r="J1398" s="208"/>
      <c r="K1398" s="334"/>
      <c r="L1398" s="334"/>
      <c r="M1398" s="208"/>
      <c r="N1398" s="208"/>
      <c r="O1398" s="208"/>
      <c r="P1398" s="19"/>
      <c r="Q1398" s="19"/>
      <c r="R1398" s="208"/>
      <c r="S1398" s="347"/>
      <c r="T1398" s="347"/>
      <c r="U1398" s="19"/>
      <c r="V1398" s="19"/>
      <c r="W1398" s="19"/>
      <c r="X1398" s="208"/>
      <c r="Y1398" s="208"/>
      <c r="Z1398" s="19"/>
      <c r="AA1398" s="347"/>
      <c r="AB1398" s="347"/>
      <c r="AC1398" s="19"/>
      <c r="AD1398" s="257"/>
      <c r="AE1398" s="19"/>
      <c r="AF1398" s="208"/>
      <c r="AG1398" s="19"/>
      <c r="AH1398" s="19"/>
      <c r="AI1398" s="19"/>
      <c r="AJ1398" s="19"/>
      <c r="AK1398" s="347"/>
      <c r="AL1398" s="347"/>
      <c r="AM1398" s="19"/>
      <c r="AN1398" s="19"/>
      <c r="AO1398" s="19"/>
      <c r="AP1398" s="19"/>
      <c r="AQ1398" s="19"/>
      <c r="AR1398" s="19"/>
      <c r="AS1398" s="347"/>
      <c r="AT1398" s="347"/>
      <c r="AU1398" s="19"/>
      <c r="AV1398" s="19"/>
      <c r="AW1398" s="19"/>
      <c r="AX1398" s="19"/>
      <c r="AY1398" s="19"/>
      <c r="AZ1398" s="19"/>
      <c r="BA1398" s="19"/>
    </row>
    <row r="1399" spans="1:53" x14ac:dyDescent="0.25">
      <c r="A1399" s="208"/>
      <c r="B1399" s="208"/>
      <c r="C1399" s="208"/>
      <c r="D1399" s="248"/>
      <c r="E1399" s="208"/>
      <c r="F1399" s="208"/>
      <c r="G1399" s="208"/>
      <c r="H1399" s="208"/>
      <c r="I1399" s="208"/>
      <c r="J1399" s="208"/>
      <c r="K1399" s="334"/>
      <c r="L1399" s="334"/>
      <c r="M1399" s="208"/>
      <c r="N1399" s="208"/>
      <c r="O1399" s="208"/>
      <c r="P1399" s="19"/>
      <c r="Q1399" s="19"/>
      <c r="R1399" s="208"/>
      <c r="S1399" s="347"/>
      <c r="T1399" s="347"/>
      <c r="U1399" s="19"/>
      <c r="V1399" s="19"/>
      <c r="W1399" s="19"/>
      <c r="X1399" s="208"/>
      <c r="Y1399" s="208"/>
      <c r="Z1399" s="19"/>
      <c r="AA1399" s="347"/>
      <c r="AB1399" s="347"/>
      <c r="AC1399" s="19"/>
      <c r="AD1399" s="257"/>
      <c r="AE1399" s="19"/>
      <c r="AF1399" s="208"/>
      <c r="AG1399" s="19"/>
      <c r="AH1399" s="19"/>
      <c r="AI1399" s="19"/>
      <c r="AJ1399" s="19"/>
      <c r="AK1399" s="347"/>
      <c r="AL1399" s="347"/>
      <c r="AM1399" s="19"/>
      <c r="AN1399" s="19"/>
      <c r="AO1399" s="19"/>
      <c r="AP1399" s="19"/>
      <c r="AQ1399" s="19"/>
      <c r="AR1399" s="19"/>
      <c r="AS1399" s="347"/>
      <c r="AT1399" s="347"/>
      <c r="AU1399" s="19"/>
      <c r="AV1399" s="19"/>
      <c r="AW1399" s="19"/>
      <c r="AX1399" s="19"/>
      <c r="AY1399" s="19"/>
      <c r="AZ1399" s="19"/>
      <c r="BA1399" s="19"/>
    </row>
    <row r="1400" spans="1:53" x14ac:dyDescent="0.25">
      <c r="A1400" s="208"/>
      <c r="B1400" s="208"/>
      <c r="C1400" s="208"/>
      <c r="D1400" s="248"/>
      <c r="E1400" s="208"/>
      <c r="F1400" s="208"/>
      <c r="G1400" s="208"/>
      <c r="H1400" s="208"/>
      <c r="I1400" s="208"/>
      <c r="J1400" s="208"/>
      <c r="K1400" s="334"/>
      <c r="L1400" s="334"/>
      <c r="M1400" s="208"/>
      <c r="N1400" s="208"/>
      <c r="O1400" s="208"/>
      <c r="P1400" s="19"/>
      <c r="Q1400" s="19"/>
      <c r="R1400" s="208"/>
      <c r="S1400" s="347"/>
      <c r="T1400" s="347"/>
      <c r="U1400" s="19"/>
      <c r="V1400" s="19"/>
      <c r="W1400" s="19"/>
      <c r="X1400" s="208"/>
      <c r="Y1400" s="208"/>
      <c r="Z1400" s="19"/>
      <c r="AA1400" s="347"/>
      <c r="AB1400" s="347"/>
      <c r="AC1400" s="19"/>
      <c r="AD1400" s="257"/>
      <c r="AE1400" s="19"/>
      <c r="AF1400" s="208"/>
      <c r="AG1400" s="19"/>
      <c r="AH1400" s="19"/>
      <c r="AI1400" s="19"/>
      <c r="AJ1400" s="19"/>
      <c r="AK1400" s="347"/>
      <c r="AL1400" s="347"/>
      <c r="AM1400" s="19"/>
      <c r="AN1400" s="19"/>
      <c r="AO1400" s="19"/>
      <c r="AP1400" s="19"/>
      <c r="AQ1400" s="19"/>
      <c r="AR1400" s="19"/>
      <c r="AS1400" s="347"/>
      <c r="AT1400" s="347"/>
      <c r="AU1400" s="19"/>
      <c r="AV1400" s="19"/>
      <c r="AW1400" s="19"/>
      <c r="AX1400" s="19"/>
      <c r="AY1400" s="19"/>
      <c r="AZ1400" s="19"/>
      <c r="BA1400" s="19"/>
    </row>
    <row r="1401" spans="1:53" x14ac:dyDescent="0.25">
      <c r="A1401" s="208"/>
      <c r="B1401" s="208"/>
      <c r="C1401" s="208"/>
      <c r="D1401" s="248"/>
      <c r="E1401" s="208"/>
      <c r="F1401" s="208"/>
      <c r="G1401" s="208"/>
      <c r="H1401" s="208"/>
      <c r="I1401" s="208"/>
      <c r="J1401" s="208"/>
      <c r="K1401" s="334"/>
      <c r="L1401" s="334"/>
      <c r="M1401" s="208"/>
      <c r="N1401" s="208"/>
      <c r="O1401" s="208"/>
      <c r="P1401" s="19"/>
      <c r="Q1401" s="19"/>
      <c r="R1401" s="208"/>
      <c r="S1401" s="347"/>
      <c r="T1401" s="347"/>
      <c r="U1401" s="19"/>
      <c r="V1401" s="19"/>
      <c r="W1401" s="19"/>
      <c r="X1401" s="208"/>
      <c r="Y1401" s="208"/>
      <c r="Z1401" s="19"/>
      <c r="AA1401" s="347"/>
      <c r="AB1401" s="347"/>
      <c r="AC1401" s="19"/>
      <c r="AD1401" s="257"/>
      <c r="AE1401" s="19"/>
      <c r="AF1401" s="208"/>
      <c r="AG1401" s="19"/>
      <c r="AH1401" s="19"/>
      <c r="AI1401" s="19"/>
      <c r="AJ1401" s="19"/>
      <c r="AK1401" s="347"/>
      <c r="AL1401" s="347"/>
      <c r="AM1401" s="19"/>
      <c r="AN1401" s="19"/>
      <c r="AO1401" s="19"/>
      <c r="AP1401" s="19"/>
      <c r="AQ1401" s="19"/>
      <c r="AR1401" s="19"/>
      <c r="AS1401" s="347"/>
      <c r="AT1401" s="347"/>
      <c r="AU1401" s="19"/>
      <c r="AV1401" s="19"/>
      <c r="AW1401" s="19"/>
      <c r="AX1401" s="19"/>
      <c r="AY1401" s="19"/>
      <c r="AZ1401" s="19"/>
      <c r="BA1401" s="19"/>
    </row>
    <row r="1402" spans="1:53" x14ac:dyDescent="0.25">
      <c r="A1402" s="208"/>
      <c r="B1402" s="208"/>
      <c r="C1402" s="208"/>
      <c r="D1402" s="248"/>
      <c r="E1402" s="208"/>
      <c r="F1402" s="208"/>
      <c r="G1402" s="208"/>
      <c r="H1402" s="208"/>
      <c r="I1402" s="208"/>
      <c r="J1402" s="208"/>
      <c r="K1402" s="334"/>
      <c r="L1402" s="334"/>
      <c r="M1402" s="208"/>
      <c r="N1402" s="208"/>
      <c r="O1402" s="208"/>
      <c r="P1402" s="19"/>
      <c r="Q1402" s="19"/>
      <c r="R1402" s="208"/>
      <c r="S1402" s="347"/>
      <c r="T1402" s="347"/>
      <c r="U1402" s="19"/>
      <c r="V1402" s="19"/>
      <c r="W1402" s="19"/>
      <c r="X1402" s="208"/>
      <c r="Y1402" s="208"/>
      <c r="Z1402" s="19"/>
      <c r="AA1402" s="347"/>
      <c r="AB1402" s="347"/>
      <c r="AC1402" s="19"/>
      <c r="AD1402" s="257"/>
      <c r="AE1402" s="19"/>
      <c r="AF1402" s="208"/>
      <c r="AG1402" s="19"/>
      <c r="AH1402" s="19"/>
      <c r="AI1402" s="19"/>
      <c r="AJ1402" s="19"/>
      <c r="AK1402" s="347"/>
      <c r="AL1402" s="347"/>
      <c r="AM1402" s="19"/>
      <c r="AN1402" s="19"/>
      <c r="AO1402" s="19"/>
      <c r="AP1402" s="19"/>
      <c r="AQ1402" s="19"/>
      <c r="AR1402" s="19"/>
      <c r="AS1402" s="347"/>
      <c r="AT1402" s="347"/>
      <c r="AU1402" s="19"/>
      <c r="AV1402" s="19"/>
      <c r="AW1402" s="19"/>
      <c r="AX1402" s="19"/>
      <c r="AY1402" s="19"/>
      <c r="AZ1402" s="19"/>
      <c r="BA1402" s="19"/>
    </row>
    <row r="1403" spans="1:53" x14ac:dyDescent="0.25">
      <c r="A1403" s="208"/>
      <c r="B1403" s="208"/>
      <c r="C1403" s="208"/>
      <c r="D1403" s="248"/>
      <c r="E1403" s="208"/>
      <c r="F1403" s="208"/>
      <c r="G1403" s="208"/>
      <c r="H1403" s="208"/>
      <c r="I1403" s="208"/>
      <c r="J1403" s="208"/>
      <c r="K1403" s="334"/>
      <c r="L1403" s="334"/>
      <c r="M1403" s="208"/>
      <c r="N1403" s="208"/>
      <c r="O1403" s="208"/>
      <c r="P1403" s="19"/>
      <c r="Q1403" s="19"/>
      <c r="R1403" s="208"/>
      <c r="S1403" s="347"/>
      <c r="T1403" s="347"/>
      <c r="U1403" s="19"/>
      <c r="V1403" s="19"/>
      <c r="W1403" s="19"/>
      <c r="X1403" s="208"/>
      <c r="Y1403" s="208"/>
      <c r="Z1403" s="19"/>
      <c r="AA1403" s="347"/>
      <c r="AB1403" s="347"/>
      <c r="AC1403" s="19"/>
      <c r="AD1403" s="257"/>
      <c r="AE1403" s="19"/>
      <c r="AF1403" s="208"/>
      <c r="AG1403" s="19"/>
      <c r="AH1403" s="19"/>
      <c r="AI1403" s="19"/>
      <c r="AJ1403" s="19"/>
      <c r="AK1403" s="347"/>
      <c r="AL1403" s="347"/>
      <c r="AM1403" s="19"/>
      <c r="AN1403" s="19"/>
      <c r="AO1403" s="19"/>
      <c r="AP1403" s="19"/>
      <c r="AQ1403" s="19"/>
      <c r="AR1403" s="19"/>
      <c r="AS1403" s="347"/>
      <c r="AT1403" s="347"/>
      <c r="AU1403" s="19"/>
      <c r="AV1403" s="19"/>
      <c r="AW1403" s="19"/>
      <c r="AX1403" s="19"/>
      <c r="AY1403" s="19"/>
      <c r="AZ1403" s="19"/>
      <c r="BA1403" s="19"/>
    </row>
    <row r="1404" spans="1:53" x14ac:dyDescent="0.25">
      <c r="A1404" s="208"/>
      <c r="B1404" s="208"/>
      <c r="C1404" s="208"/>
      <c r="D1404" s="248"/>
      <c r="E1404" s="208"/>
      <c r="F1404" s="208"/>
      <c r="G1404" s="208"/>
      <c r="H1404" s="208"/>
      <c r="I1404" s="208"/>
      <c r="J1404" s="208"/>
      <c r="K1404" s="334"/>
      <c r="L1404" s="334"/>
      <c r="M1404" s="208"/>
      <c r="N1404" s="208"/>
      <c r="O1404" s="208"/>
      <c r="P1404" s="19"/>
      <c r="Q1404" s="19"/>
      <c r="R1404" s="208"/>
      <c r="S1404" s="347"/>
      <c r="T1404" s="347"/>
      <c r="U1404" s="19"/>
      <c r="V1404" s="19"/>
      <c r="W1404" s="19"/>
      <c r="X1404" s="208"/>
      <c r="Y1404" s="208"/>
      <c r="Z1404" s="19"/>
      <c r="AA1404" s="347"/>
      <c r="AB1404" s="347"/>
      <c r="AC1404" s="19"/>
      <c r="AD1404" s="257"/>
      <c r="AE1404" s="19"/>
      <c r="AF1404" s="208"/>
      <c r="AG1404" s="19"/>
      <c r="AH1404" s="19"/>
      <c r="AI1404" s="19"/>
      <c r="AJ1404" s="19"/>
      <c r="AK1404" s="347"/>
      <c r="AL1404" s="347"/>
      <c r="AM1404" s="19"/>
      <c r="AN1404" s="19"/>
      <c r="AO1404" s="19"/>
      <c r="AP1404" s="19"/>
      <c r="AQ1404" s="19"/>
      <c r="AR1404" s="19"/>
      <c r="AS1404" s="347"/>
      <c r="AT1404" s="347"/>
      <c r="AU1404" s="19"/>
      <c r="AV1404" s="19"/>
      <c r="AW1404" s="19"/>
      <c r="AX1404" s="19"/>
      <c r="AY1404" s="19"/>
      <c r="AZ1404" s="19"/>
      <c r="BA1404" s="19"/>
    </row>
    <row r="1405" spans="1:53" x14ac:dyDescent="0.25">
      <c r="A1405" s="208"/>
      <c r="B1405" s="208"/>
      <c r="C1405" s="208"/>
      <c r="D1405" s="248"/>
      <c r="E1405" s="208"/>
      <c r="F1405" s="208"/>
      <c r="G1405" s="208"/>
      <c r="H1405" s="208"/>
      <c r="I1405" s="208"/>
      <c r="J1405" s="208"/>
      <c r="K1405" s="334"/>
      <c r="L1405" s="334"/>
      <c r="M1405" s="208"/>
      <c r="N1405" s="208"/>
      <c r="O1405" s="208"/>
      <c r="P1405" s="19"/>
      <c r="Q1405" s="19"/>
      <c r="R1405" s="208"/>
      <c r="S1405" s="347"/>
      <c r="T1405" s="347"/>
      <c r="U1405" s="19"/>
      <c r="V1405" s="19"/>
      <c r="W1405" s="19"/>
      <c r="X1405" s="208"/>
      <c r="Y1405" s="208"/>
      <c r="Z1405" s="19"/>
      <c r="AA1405" s="347"/>
      <c r="AB1405" s="347"/>
      <c r="AC1405" s="19"/>
      <c r="AD1405" s="257"/>
      <c r="AE1405" s="19"/>
      <c r="AF1405" s="208"/>
      <c r="AG1405" s="19"/>
      <c r="AH1405" s="19"/>
      <c r="AI1405" s="19"/>
      <c r="AJ1405" s="19"/>
      <c r="AK1405" s="347"/>
      <c r="AL1405" s="347"/>
      <c r="AM1405" s="19"/>
      <c r="AN1405" s="19"/>
      <c r="AO1405" s="19"/>
      <c r="AP1405" s="19"/>
      <c r="AQ1405" s="19"/>
      <c r="AR1405" s="19"/>
      <c r="AS1405" s="347"/>
      <c r="AT1405" s="347"/>
      <c r="AU1405" s="19"/>
      <c r="AV1405" s="19"/>
      <c r="AW1405" s="19"/>
      <c r="AX1405" s="19"/>
      <c r="AY1405" s="19"/>
      <c r="AZ1405" s="19"/>
      <c r="BA1405" s="19"/>
    </row>
    <row r="1406" spans="1:53" x14ac:dyDescent="0.25">
      <c r="A1406" s="208"/>
      <c r="B1406" s="208"/>
      <c r="C1406" s="208"/>
      <c r="D1406" s="248"/>
      <c r="E1406" s="208"/>
      <c r="F1406" s="208"/>
      <c r="G1406" s="208"/>
      <c r="H1406" s="208"/>
      <c r="I1406" s="208"/>
      <c r="J1406" s="208"/>
      <c r="K1406" s="334"/>
      <c r="L1406" s="334"/>
      <c r="M1406" s="208"/>
      <c r="N1406" s="208"/>
      <c r="O1406" s="208"/>
      <c r="P1406" s="19"/>
      <c r="Q1406" s="19"/>
      <c r="R1406" s="208"/>
      <c r="S1406" s="347"/>
      <c r="T1406" s="347"/>
      <c r="U1406" s="19"/>
      <c r="V1406" s="19"/>
      <c r="W1406" s="19"/>
      <c r="X1406" s="208"/>
      <c r="Y1406" s="208"/>
      <c r="Z1406" s="19"/>
      <c r="AA1406" s="347"/>
      <c r="AB1406" s="347"/>
      <c r="AC1406" s="19"/>
      <c r="AD1406" s="257"/>
      <c r="AE1406" s="19"/>
      <c r="AF1406" s="208"/>
      <c r="AG1406" s="19"/>
      <c r="AH1406" s="19"/>
      <c r="AI1406" s="19"/>
      <c r="AJ1406" s="19"/>
      <c r="AK1406" s="347"/>
      <c r="AL1406" s="347"/>
      <c r="AM1406" s="19"/>
      <c r="AN1406" s="19"/>
      <c r="AO1406" s="19"/>
      <c r="AP1406" s="19"/>
      <c r="AQ1406" s="19"/>
      <c r="AR1406" s="19"/>
      <c r="AS1406" s="347"/>
      <c r="AT1406" s="347"/>
      <c r="AU1406" s="19"/>
      <c r="AV1406" s="19"/>
      <c r="AW1406" s="19"/>
      <c r="AX1406" s="19"/>
      <c r="AY1406" s="19"/>
      <c r="AZ1406" s="19"/>
      <c r="BA1406" s="19"/>
    </row>
    <row r="1407" spans="1:53" x14ac:dyDescent="0.25">
      <c r="A1407" s="208"/>
      <c r="B1407" s="208"/>
      <c r="C1407" s="208"/>
      <c r="D1407" s="248"/>
      <c r="E1407" s="208"/>
      <c r="F1407" s="208"/>
      <c r="G1407" s="208"/>
      <c r="H1407" s="208"/>
      <c r="I1407" s="208"/>
      <c r="J1407" s="208"/>
      <c r="K1407" s="334"/>
      <c r="L1407" s="334"/>
      <c r="M1407" s="208"/>
      <c r="N1407" s="208"/>
      <c r="O1407" s="208"/>
      <c r="P1407" s="19"/>
      <c r="Q1407" s="19"/>
      <c r="R1407" s="208"/>
      <c r="S1407" s="347"/>
      <c r="T1407" s="347"/>
      <c r="U1407" s="19"/>
      <c r="V1407" s="19"/>
      <c r="W1407" s="19"/>
      <c r="X1407" s="208"/>
      <c r="Y1407" s="208"/>
      <c r="Z1407" s="19"/>
      <c r="AA1407" s="347"/>
      <c r="AB1407" s="347"/>
      <c r="AC1407" s="19"/>
      <c r="AD1407" s="257"/>
      <c r="AE1407" s="19"/>
      <c r="AF1407" s="208"/>
      <c r="AG1407" s="19"/>
      <c r="AH1407" s="19"/>
      <c r="AI1407" s="19"/>
      <c r="AJ1407" s="19"/>
      <c r="AK1407" s="347"/>
      <c r="AL1407" s="347"/>
      <c r="AM1407" s="19"/>
      <c r="AN1407" s="19"/>
      <c r="AO1407" s="19"/>
      <c r="AP1407" s="19"/>
      <c r="AQ1407" s="19"/>
      <c r="AR1407" s="19"/>
      <c r="AS1407" s="347"/>
      <c r="AT1407" s="347"/>
      <c r="AU1407" s="19"/>
      <c r="AV1407" s="19"/>
      <c r="AW1407" s="19"/>
      <c r="AX1407" s="19"/>
      <c r="AY1407" s="19"/>
      <c r="AZ1407" s="19"/>
      <c r="BA1407" s="19"/>
    </row>
    <row r="1408" spans="1:53" x14ac:dyDescent="0.25">
      <c r="A1408" s="208"/>
      <c r="B1408" s="208"/>
      <c r="C1408" s="208"/>
      <c r="D1408" s="248"/>
      <c r="E1408" s="208"/>
      <c r="F1408" s="208"/>
      <c r="G1408" s="208"/>
      <c r="H1408" s="208"/>
      <c r="I1408" s="208"/>
      <c r="J1408" s="208"/>
      <c r="K1408" s="334"/>
      <c r="L1408" s="334"/>
      <c r="M1408" s="208"/>
      <c r="N1408" s="208"/>
      <c r="O1408" s="208"/>
      <c r="P1408" s="19"/>
      <c r="Q1408" s="19"/>
      <c r="R1408" s="208"/>
      <c r="S1408" s="347"/>
      <c r="T1408" s="347"/>
      <c r="U1408" s="19"/>
      <c r="V1408" s="19"/>
      <c r="W1408" s="19"/>
      <c r="X1408" s="208"/>
      <c r="Y1408" s="208"/>
      <c r="Z1408" s="19"/>
      <c r="AA1408" s="347"/>
      <c r="AB1408" s="347"/>
      <c r="AC1408" s="19"/>
      <c r="AD1408" s="257"/>
      <c r="AE1408" s="19"/>
      <c r="AF1408" s="208"/>
      <c r="AG1408" s="19"/>
      <c r="AH1408" s="19"/>
      <c r="AI1408" s="19"/>
      <c r="AJ1408" s="19"/>
      <c r="AK1408" s="347"/>
      <c r="AL1408" s="347"/>
      <c r="AM1408" s="19"/>
      <c r="AN1408" s="19"/>
      <c r="AO1408" s="19"/>
      <c r="AP1408" s="19"/>
      <c r="AQ1408" s="19"/>
      <c r="AR1408" s="19"/>
      <c r="AS1408" s="347"/>
      <c r="AT1408" s="347"/>
      <c r="AU1408" s="19"/>
      <c r="AV1408" s="19"/>
      <c r="AW1408" s="19"/>
      <c r="AX1408" s="19"/>
      <c r="AY1408" s="19"/>
      <c r="AZ1408" s="19"/>
      <c r="BA1408" s="19"/>
    </row>
    <row r="1409" spans="1:53" x14ac:dyDescent="0.25">
      <c r="A1409" s="208"/>
      <c r="B1409" s="208"/>
      <c r="C1409" s="208"/>
      <c r="D1409" s="248"/>
      <c r="E1409" s="208"/>
      <c r="F1409" s="208"/>
      <c r="G1409" s="208"/>
      <c r="H1409" s="208"/>
      <c r="I1409" s="208"/>
      <c r="J1409" s="208"/>
      <c r="K1409" s="334"/>
      <c r="L1409" s="334"/>
      <c r="M1409" s="208"/>
      <c r="N1409" s="208"/>
      <c r="O1409" s="208"/>
      <c r="P1409" s="19"/>
      <c r="Q1409" s="19"/>
      <c r="R1409" s="208"/>
      <c r="S1409" s="347"/>
      <c r="T1409" s="347"/>
      <c r="U1409" s="19"/>
      <c r="V1409" s="19"/>
      <c r="W1409" s="19"/>
      <c r="X1409" s="208"/>
      <c r="Y1409" s="208"/>
      <c r="Z1409" s="19"/>
      <c r="AA1409" s="347"/>
      <c r="AB1409" s="347"/>
      <c r="AC1409" s="19"/>
      <c r="AD1409" s="257"/>
      <c r="AE1409" s="19"/>
      <c r="AF1409" s="208"/>
      <c r="AG1409" s="19"/>
      <c r="AH1409" s="19"/>
      <c r="AI1409" s="19"/>
      <c r="AJ1409" s="19"/>
      <c r="AK1409" s="347"/>
      <c r="AL1409" s="347"/>
      <c r="AM1409" s="19"/>
      <c r="AN1409" s="19"/>
      <c r="AO1409" s="19"/>
      <c r="AP1409" s="19"/>
      <c r="AQ1409" s="19"/>
      <c r="AR1409" s="19"/>
      <c r="AS1409" s="347"/>
      <c r="AT1409" s="347"/>
      <c r="AU1409" s="19"/>
      <c r="AV1409" s="19"/>
      <c r="AW1409" s="19"/>
      <c r="AX1409" s="19"/>
      <c r="AY1409" s="19"/>
      <c r="AZ1409" s="19"/>
      <c r="BA1409" s="19"/>
    </row>
    <row r="1410" spans="1:53" x14ac:dyDescent="0.25">
      <c r="A1410" s="208"/>
      <c r="B1410" s="208"/>
      <c r="C1410" s="208"/>
      <c r="D1410" s="248"/>
      <c r="E1410" s="208"/>
      <c r="F1410" s="208"/>
      <c r="G1410" s="208"/>
      <c r="H1410" s="208"/>
      <c r="I1410" s="208"/>
      <c r="J1410" s="208"/>
      <c r="K1410" s="334"/>
      <c r="L1410" s="334"/>
      <c r="M1410" s="208"/>
      <c r="N1410" s="208"/>
      <c r="O1410" s="208"/>
      <c r="P1410" s="19"/>
      <c r="Q1410" s="19"/>
      <c r="R1410" s="208"/>
      <c r="S1410" s="347"/>
      <c r="T1410" s="347"/>
      <c r="U1410" s="19"/>
      <c r="V1410" s="19"/>
      <c r="W1410" s="19"/>
      <c r="X1410" s="208"/>
      <c r="Y1410" s="208"/>
      <c r="Z1410" s="19"/>
      <c r="AA1410" s="347"/>
      <c r="AB1410" s="347"/>
      <c r="AC1410" s="19"/>
      <c r="AD1410" s="257"/>
      <c r="AE1410" s="19"/>
      <c r="AF1410" s="208"/>
      <c r="AG1410" s="19"/>
      <c r="AH1410" s="19"/>
      <c r="AI1410" s="19"/>
      <c r="AJ1410" s="19"/>
      <c r="AK1410" s="347"/>
      <c r="AL1410" s="347"/>
      <c r="AM1410" s="19"/>
      <c r="AN1410" s="19"/>
      <c r="AO1410" s="19"/>
      <c r="AP1410" s="19"/>
      <c r="AQ1410" s="19"/>
      <c r="AR1410" s="19"/>
      <c r="AS1410" s="347"/>
      <c r="AT1410" s="347"/>
      <c r="AU1410" s="19"/>
      <c r="AV1410" s="19"/>
      <c r="AW1410" s="19"/>
      <c r="AX1410" s="19"/>
      <c r="AY1410" s="19"/>
      <c r="AZ1410" s="19"/>
      <c r="BA1410" s="19"/>
    </row>
    <row r="1411" spans="1:53" x14ac:dyDescent="0.25">
      <c r="A1411" s="208"/>
      <c r="B1411" s="208"/>
      <c r="C1411" s="208"/>
      <c r="D1411" s="248"/>
      <c r="E1411" s="208"/>
      <c r="F1411" s="208"/>
      <c r="G1411" s="208"/>
      <c r="H1411" s="208"/>
      <c r="I1411" s="208"/>
      <c r="J1411" s="208"/>
      <c r="K1411" s="334"/>
      <c r="L1411" s="334"/>
      <c r="M1411" s="208"/>
      <c r="N1411" s="208"/>
      <c r="O1411" s="208"/>
      <c r="P1411" s="19"/>
      <c r="Q1411" s="19"/>
      <c r="R1411" s="208"/>
      <c r="S1411" s="347"/>
      <c r="T1411" s="347"/>
      <c r="U1411" s="19"/>
      <c r="V1411" s="19"/>
      <c r="W1411" s="19"/>
      <c r="X1411" s="208"/>
      <c r="Y1411" s="208"/>
      <c r="Z1411" s="19"/>
      <c r="AA1411" s="347"/>
      <c r="AB1411" s="347"/>
      <c r="AC1411" s="19"/>
      <c r="AD1411" s="257"/>
      <c r="AE1411" s="19"/>
      <c r="AF1411" s="208"/>
      <c r="AG1411" s="19"/>
      <c r="AH1411" s="19"/>
      <c r="AI1411" s="19"/>
      <c r="AJ1411" s="19"/>
      <c r="AK1411" s="347"/>
      <c r="AL1411" s="347"/>
      <c r="AM1411" s="19"/>
      <c r="AN1411" s="19"/>
      <c r="AO1411" s="19"/>
      <c r="AP1411" s="19"/>
      <c r="AQ1411" s="19"/>
      <c r="AR1411" s="19"/>
      <c r="AS1411" s="347"/>
      <c r="AT1411" s="347"/>
      <c r="AU1411" s="19"/>
      <c r="AV1411" s="19"/>
      <c r="AW1411" s="19"/>
      <c r="AX1411" s="19"/>
      <c r="AY1411" s="19"/>
      <c r="AZ1411" s="19"/>
      <c r="BA1411" s="19"/>
    </row>
    <row r="1412" spans="1:53" x14ac:dyDescent="0.25">
      <c r="A1412" s="208"/>
      <c r="B1412" s="208"/>
      <c r="C1412" s="208"/>
      <c r="D1412" s="248"/>
      <c r="E1412" s="208"/>
      <c r="F1412" s="208"/>
      <c r="G1412" s="208"/>
      <c r="H1412" s="208"/>
      <c r="I1412" s="208"/>
      <c r="J1412" s="208"/>
      <c r="K1412" s="334"/>
      <c r="L1412" s="334"/>
      <c r="M1412" s="208"/>
      <c r="N1412" s="208"/>
      <c r="O1412" s="208"/>
      <c r="P1412" s="19"/>
      <c r="Q1412" s="19"/>
      <c r="R1412" s="208"/>
      <c r="S1412" s="347"/>
      <c r="T1412" s="347"/>
      <c r="U1412" s="19"/>
      <c r="V1412" s="19"/>
      <c r="W1412" s="19"/>
      <c r="X1412" s="208"/>
      <c r="Y1412" s="208"/>
      <c r="Z1412" s="19"/>
      <c r="AA1412" s="347"/>
      <c r="AB1412" s="347"/>
      <c r="AC1412" s="19"/>
      <c r="AD1412" s="257"/>
      <c r="AE1412" s="19"/>
      <c r="AF1412" s="208"/>
      <c r="AG1412" s="19"/>
      <c r="AH1412" s="19"/>
      <c r="AI1412" s="19"/>
      <c r="AJ1412" s="19"/>
      <c r="AK1412" s="347"/>
      <c r="AL1412" s="347"/>
      <c r="AM1412" s="19"/>
      <c r="AN1412" s="19"/>
      <c r="AO1412" s="19"/>
      <c r="AP1412" s="19"/>
      <c r="AQ1412" s="19"/>
      <c r="AR1412" s="19"/>
      <c r="AS1412" s="347"/>
      <c r="AT1412" s="347"/>
      <c r="AU1412" s="19"/>
      <c r="AV1412" s="19"/>
      <c r="AW1412" s="19"/>
      <c r="AX1412" s="19"/>
      <c r="AY1412" s="19"/>
      <c r="AZ1412" s="19"/>
      <c r="BA1412" s="19"/>
    </row>
    <row r="1413" spans="1:53" x14ac:dyDescent="0.25">
      <c r="A1413" s="208"/>
      <c r="B1413" s="208"/>
      <c r="C1413" s="208"/>
      <c r="D1413" s="248"/>
      <c r="E1413" s="208"/>
      <c r="F1413" s="208"/>
      <c r="G1413" s="208"/>
      <c r="H1413" s="208"/>
      <c r="I1413" s="208"/>
      <c r="J1413" s="208"/>
      <c r="K1413" s="334"/>
      <c r="L1413" s="334"/>
      <c r="M1413" s="208"/>
      <c r="N1413" s="208"/>
      <c r="O1413" s="208"/>
      <c r="P1413" s="19"/>
      <c r="Q1413" s="19"/>
      <c r="R1413" s="208"/>
      <c r="S1413" s="347"/>
      <c r="T1413" s="347"/>
      <c r="U1413" s="19"/>
      <c r="V1413" s="19"/>
      <c r="W1413" s="19"/>
      <c r="X1413" s="208"/>
      <c r="Y1413" s="208"/>
      <c r="Z1413" s="19"/>
      <c r="AA1413" s="347"/>
      <c r="AB1413" s="347"/>
      <c r="AC1413" s="19"/>
      <c r="AD1413" s="257"/>
      <c r="AE1413" s="19"/>
      <c r="AF1413" s="208"/>
      <c r="AG1413" s="19"/>
      <c r="AH1413" s="19"/>
      <c r="AI1413" s="19"/>
      <c r="AJ1413" s="19"/>
      <c r="AK1413" s="347"/>
      <c r="AL1413" s="347"/>
      <c r="AM1413" s="19"/>
      <c r="AN1413" s="19"/>
      <c r="AO1413" s="19"/>
      <c r="AP1413" s="19"/>
      <c r="AQ1413" s="19"/>
      <c r="AR1413" s="19"/>
      <c r="AS1413" s="347"/>
      <c r="AT1413" s="347"/>
      <c r="AU1413" s="19"/>
      <c r="AV1413" s="19"/>
      <c r="AW1413" s="19"/>
      <c r="AX1413" s="19"/>
      <c r="AY1413" s="19"/>
      <c r="AZ1413" s="19"/>
      <c r="BA1413" s="19"/>
    </row>
    <row r="1414" spans="1:53" x14ac:dyDescent="0.25">
      <c r="A1414" s="208"/>
      <c r="B1414" s="208"/>
      <c r="C1414" s="208"/>
      <c r="D1414" s="248"/>
      <c r="E1414" s="208"/>
      <c r="F1414" s="208"/>
      <c r="G1414" s="208"/>
      <c r="H1414" s="208"/>
      <c r="I1414" s="208"/>
      <c r="J1414" s="208"/>
      <c r="K1414" s="334"/>
      <c r="L1414" s="334"/>
      <c r="M1414" s="208"/>
      <c r="N1414" s="208"/>
      <c r="O1414" s="208"/>
      <c r="P1414" s="19"/>
      <c r="Q1414" s="19"/>
      <c r="R1414" s="208"/>
      <c r="S1414" s="347"/>
      <c r="T1414" s="347"/>
      <c r="U1414" s="19"/>
      <c r="V1414" s="19"/>
      <c r="W1414" s="19"/>
      <c r="X1414" s="208"/>
      <c r="Y1414" s="208"/>
      <c r="Z1414" s="19"/>
      <c r="AA1414" s="347"/>
      <c r="AB1414" s="347"/>
      <c r="AC1414" s="19"/>
      <c r="AD1414" s="257"/>
      <c r="AE1414" s="19"/>
      <c r="AF1414" s="208"/>
      <c r="AG1414" s="19"/>
      <c r="AH1414" s="19"/>
      <c r="AI1414" s="19"/>
      <c r="AJ1414" s="19"/>
      <c r="AK1414" s="347"/>
      <c r="AL1414" s="347"/>
      <c r="AM1414" s="19"/>
      <c r="AN1414" s="19"/>
      <c r="AO1414" s="19"/>
      <c r="AP1414" s="19"/>
      <c r="AQ1414" s="19"/>
      <c r="AR1414" s="19"/>
      <c r="AS1414" s="347"/>
      <c r="AT1414" s="347"/>
      <c r="AU1414" s="19"/>
      <c r="AV1414" s="19"/>
      <c r="AW1414" s="19"/>
      <c r="AX1414" s="19"/>
      <c r="AY1414" s="19"/>
      <c r="AZ1414" s="19"/>
      <c r="BA1414" s="19"/>
    </row>
    <row r="1415" spans="1:53" x14ac:dyDescent="0.25">
      <c r="A1415" s="208"/>
      <c r="B1415" s="208"/>
      <c r="C1415" s="208"/>
      <c r="D1415" s="248"/>
      <c r="E1415" s="208"/>
      <c r="F1415" s="208"/>
      <c r="G1415" s="208"/>
      <c r="H1415" s="208"/>
      <c r="I1415" s="208"/>
      <c r="J1415" s="208"/>
      <c r="K1415" s="334"/>
      <c r="L1415" s="334"/>
      <c r="M1415" s="208"/>
      <c r="N1415" s="208"/>
      <c r="O1415" s="208"/>
      <c r="P1415" s="19"/>
      <c r="Q1415" s="19"/>
      <c r="R1415" s="208"/>
      <c r="S1415" s="347"/>
      <c r="T1415" s="347"/>
      <c r="U1415" s="19"/>
      <c r="V1415" s="19"/>
      <c r="W1415" s="19"/>
      <c r="X1415" s="208"/>
      <c r="Y1415" s="208"/>
      <c r="Z1415" s="19"/>
      <c r="AA1415" s="347"/>
      <c r="AB1415" s="347"/>
      <c r="AC1415" s="19"/>
      <c r="AD1415" s="257"/>
      <c r="AE1415" s="19"/>
      <c r="AF1415" s="208"/>
      <c r="AG1415" s="19"/>
      <c r="AH1415" s="19"/>
      <c r="AI1415" s="19"/>
      <c r="AJ1415" s="19"/>
      <c r="AK1415" s="347"/>
      <c r="AL1415" s="347"/>
      <c r="AM1415" s="19"/>
      <c r="AN1415" s="19"/>
      <c r="AO1415" s="19"/>
      <c r="AP1415" s="19"/>
      <c r="AQ1415" s="19"/>
      <c r="AR1415" s="19"/>
      <c r="AS1415" s="347"/>
      <c r="AT1415" s="347"/>
      <c r="AU1415" s="19"/>
      <c r="AV1415" s="19"/>
      <c r="AW1415" s="19"/>
      <c r="AX1415" s="19"/>
      <c r="AY1415" s="19"/>
      <c r="AZ1415" s="19"/>
      <c r="BA1415" s="19"/>
    </row>
    <row r="1416" spans="1:53" x14ac:dyDescent="0.25">
      <c r="A1416" s="208"/>
      <c r="B1416" s="208"/>
      <c r="C1416" s="208"/>
      <c r="D1416" s="248"/>
      <c r="E1416" s="208"/>
      <c r="F1416" s="208"/>
      <c r="G1416" s="208"/>
      <c r="H1416" s="208"/>
      <c r="I1416" s="208"/>
      <c r="J1416" s="208"/>
      <c r="K1416" s="334"/>
      <c r="L1416" s="334"/>
      <c r="M1416" s="208"/>
      <c r="N1416" s="208"/>
      <c r="O1416" s="208"/>
      <c r="P1416" s="19"/>
      <c r="Q1416" s="19"/>
      <c r="R1416" s="208"/>
      <c r="S1416" s="347"/>
      <c r="T1416" s="347"/>
      <c r="U1416" s="19"/>
      <c r="V1416" s="19"/>
      <c r="W1416" s="19"/>
      <c r="X1416" s="208"/>
      <c r="Y1416" s="208"/>
      <c r="Z1416" s="19"/>
      <c r="AA1416" s="347"/>
      <c r="AB1416" s="347"/>
      <c r="AC1416" s="19"/>
      <c r="AD1416" s="257"/>
      <c r="AE1416" s="19"/>
      <c r="AF1416" s="208"/>
      <c r="AG1416" s="19"/>
      <c r="AH1416" s="19"/>
      <c r="AI1416" s="19"/>
      <c r="AJ1416" s="19"/>
      <c r="AK1416" s="347"/>
      <c r="AL1416" s="347"/>
      <c r="AM1416" s="19"/>
      <c r="AN1416" s="19"/>
      <c r="AO1416" s="19"/>
      <c r="AP1416" s="19"/>
      <c r="AQ1416" s="19"/>
      <c r="AR1416" s="19"/>
      <c r="AS1416" s="347"/>
      <c r="AT1416" s="347"/>
      <c r="AU1416" s="19"/>
      <c r="AV1416" s="19"/>
      <c r="AW1416" s="19"/>
      <c r="AX1416" s="19"/>
      <c r="AY1416" s="19"/>
      <c r="AZ1416" s="19"/>
      <c r="BA1416" s="19"/>
    </row>
    <row r="1417" spans="1:53" x14ac:dyDescent="0.25">
      <c r="A1417" s="208"/>
      <c r="B1417" s="208"/>
      <c r="C1417" s="208"/>
      <c r="D1417" s="248"/>
      <c r="E1417" s="208"/>
      <c r="F1417" s="208"/>
      <c r="G1417" s="208"/>
      <c r="H1417" s="208"/>
      <c r="I1417" s="208"/>
      <c r="J1417" s="208"/>
      <c r="K1417" s="334"/>
      <c r="L1417" s="334"/>
      <c r="M1417" s="208"/>
      <c r="N1417" s="208"/>
      <c r="O1417" s="208"/>
      <c r="P1417" s="19"/>
      <c r="Q1417" s="19"/>
      <c r="R1417" s="208"/>
      <c r="S1417" s="347"/>
      <c r="T1417" s="347"/>
      <c r="U1417" s="19"/>
      <c r="V1417" s="19"/>
      <c r="W1417" s="19"/>
      <c r="X1417" s="208"/>
      <c r="Y1417" s="208"/>
      <c r="Z1417" s="19"/>
      <c r="AA1417" s="347"/>
      <c r="AB1417" s="347"/>
      <c r="AC1417" s="19"/>
      <c r="AD1417" s="257"/>
      <c r="AE1417" s="19"/>
      <c r="AF1417" s="208"/>
      <c r="AG1417" s="19"/>
      <c r="AH1417" s="19"/>
      <c r="AI1417" s="19"/>
      <c r="AJ1417" s="19"/>
      <c r="AK1417" s="347"/>
      <c r="AL1417" s="347"/>
      <c r="AM1417" s="19"/>
      <c r="AN1417" s="19"/>
      <c r="AO1417" s="19"/>
      <c r="AP1417" s="19"/>
      <c r="AQ1417" s="19"/>
      <c r="AR1417" s="19"/>
      <c r="AS1417" s="347"/>
      <c r="AT1417" s="347"/>
      <c r="AU1417" s="19"/>
      <c r="AV1417" s="19"/>
      <c r="AW1417" s="19"/>
      <c r="AX1417" s="19"/>
      <c r="AY1417" s="19"/>
      <c r="AZ1417" s="19"/>
      <c r="BA1417" s="19"/>
    </row>
    <row r="1418" spans="1:53" x14ac:dyDescent="0.25">
      <c r="A1418" s="208"/>
      <c r="B1418" s="208"/>
      <c r="C1418" s="208"/>
      <c r="D1418" s="248"/>
      <c r="E1418" s="208"/>
      <c r="F1418" s="208"/>
      <c r="G1418" s="208"/>
      <c r="H1418" s="208"/>
      <c r="I1418" s="208"/>
      <c r="J1418" s="208"/>
      <c r="K1418" s="334"/>
      <c r="L1418" s="334"/>
      <c r="M1418" s="208"/>
      <c r="N1418" s="208"/>
      <c r="O1418" s="208"/>
      <c r="P1418" s="19"/>
      <c r="Q1418" s="19"/>
      <c r="R1418" s="208"/>
      <c r="S1418" s="347"/>
      <c r="T1418" s="347"/>
      <c r="U1418" s="19"/>
      <c r="V1418" s="19"/>
      <c r="W1418" s="19"/>
      <c r="X1418" s="208"/>
      <c r="Y1418" s="208"/>
      <c r="Z1418" s="19"/>
      <c r="AA1418" s="347"/>
      <c r="AB1418" s="347"/>
      <c r="AC1418" s="19"/>
      <c r="AD1418" s="257"/>
      <c r="AE1418" s="19"/>
      <c r="AF1418" s="208"/>
      <c r="AG1418" s="19"/>
      <c r="AH1418" s="19"/>
      <c r="AI1418" s="19"/>
      <c r="AJ1418" s="19"/>
      <c r="AK1418" s="347"/>
      <c r="AL1418" s="347"/>
      <c r="AM1418" s="19"/>
      <c r="AN1418" s="19"/>
      <c r="AO1418" s="19"/>
      <c r="AP1418" s="19"/>
      <c r="AQ1418" s="19"/>
      <c r="AR1418" s="19"/>
      <c r="AS1418" s="347"/>
      <c r="AT1418" s="347"/>
      <c r="AU1418" s="19"/>
      <c r="AV1418" s="19"/>
      <c r="AW1418" s="19"/>
      <c r="AX1418" s="19"/>
      <c r="AY1418" s="19"/>
      <c r="AZ1418" s="19"/>
      <c r="BA1418" s="19"/>
    </row>
    <row r="1419" spans="1:53" x14ac:dyDescent="0.25">
      <c r="A1419" s="208"/>
      <c r="B1419" s="208"/>
      <c r="C1419" s="208"/>
      <c r="D1419" s="248"/>
      <c r="E1419" s="208"/>
      <c r="F1419" s="208"/>
      <c r="G1419" s="208"/>
      <c r="H1419" s="208"/>
      <c r="I1419" s="208"/>
      <c r="J1419" s="208"/>
      <c r="K1419" s="334"/>
      <c r="L1419" s="334"/>
      <c r="M1419" s="208"/>
      <c r="N1419" s="208"/>
      <c r="O1419" s="208"/>
      <c r="P1419" s="19"/>
      <c r="Q1419" s="19"/>
      <c r="R1419" s="208"/>
      <c r="S1419" s="347"/>
      <c r="T1419" s="347"/>
      <c r="U1419" s="19"/>
      <c r="V1419" s="19"/>
      <c r="W1419" s="19"/>
      <c r="X1419" s="208"/>
      <c r="Y1419" s="208"/>
      <c r="Z1419" s="19"/>
      <c r="AA1419" s="347"/>
      <c r="AB1419" s="347"/>
      <c r="AC1419" s="19"/>
      <c r="AD1419" s="257"/>
      <c r="AE1419" s="19"/>
      <c r="AF1419" s="208"/>
      <c r="AG1419" s="19"/>
      <c r="AH1419" s="19"/>
      <c r="AI1419" s="19"/>
      <c r="AJ1419" s="19"/>
      <c r="AK1419" s="347"/>
      <c r="AL1419" s="347"/>
      <c r="AM1419" s="19"/>
      <c r="AN1419" s="19"/>
      <c r="AO1419" s="19"/>
      <c r="AP1419" s="19"/>
      <c r="AQ1419" s="19"/>
      <c r="AR1419" s="19"/>
      <c r="AS1419" s="347"/>
      <c r="AT1419" s="347"/>
      <c r="AU1419" s="19"/>
      <c r="AV1419" s="19"/>
      <c r="AW1419" s="19"/>
      <c r="AX1419" s="19"/>
      <c r="AY1419" s="19"/>
      <c r="AZ1419" s="19"/>
      <c r="BA1419" s="19"/>
    </row>
    <row r="1420" spans="1:53" x14ac:dyDescent="0.25">
      <c r="A1420" s="208"/>
      <c r="B1420" s="208"/>
      <c r="C1420" s="208"/>
      <c r="D1420" s="248"/>
      <c r="E1420" s="208"/>
      <c r="F1420" s="208"/>
      <c r="G1420" s="208"/>
      <c r="H1420" s="208"/>
      <c r="I1420" s="208"/>
      <c r="J1420" s="208"/>
      <c r="K1420" s="334"/>
      <c r="L1420" s="334"/>
      <c r="M1420" s="208"/>
      <c r="N1420" s="208"/>
      <c r="O1420" s="208"/>
      <c r="P1420" s="19"/>
      <c r="Q1420" s="19"/>
      <c r="R1420" s="208"/>
      <c r="S1420" s="347"/>
      <c r="T1420" s="347"/>
      <c r="U1420" s="19"/>
      <c r="V1420" s="19"/>
      <c r="W1420" s="19"/>
      <c r="X1420" s="208"/>
      <c r="Y1420" s="208"/>
      <c r="Z1420" s="19"/>
      <c r="AA1420" s="347"/>
      <c r="AB1420" s="347"/>
      <c r="AC1420" s="19"/>
      <c r="AD1420" s="257"/>
      <c r="AE1420" s="19"/>
      <c r="AF1420" s="208"/>
      <c r="AG1420" s="19"/>
      <c r="AH1420" s="19"/>
      <c r="AI1420" s="19"/>
      <c r="AJ1420" s="19"/>
      <c r="AK1420" s="347"/>
      <c r="AL1420" s="347"/>
      <c r="AM1420" s="19"/>
      <c r="AN1420" s="19"/>
      <c r="AO1420" s="19"/>
      <c r="AP1420" s="19"/>
      <c r="AQ1420" s="19"/>
      <c r="AR1420" s="19"/>
      <c r="AS1420" s="347"/>
      <c r="AT1420" s="347"/>
      <c r="AU1420" s="19"/>
      <c r="AV1420" s="19"/>
      <c r="AW1420" s="19"/>
      <c r="AX1420" s="19"/>
      <c r="AY1420" s="19"/>
      <c r="AZ1420" s="19"/>
      <c r="BA1420" s="19"/>
    </row>
    <row r="1421" spans="1:53" x14ac:dyDescent="0.25">
      <c r="A1421" s="208"/>
      <c r="B1421" s="208"/>
      <c r="C1421" s="208"/>
      <c r="D1421" s="248"/>
      <c r="E1421" s="208"/>
      <c r="F1421" s="208"/>
      <c r="G1421" s="208"/>
      <c r="H1421" s="208"/>
      <c r="I1421" s="208"/>
      <c r="J1421" s="208"/>
      <c r="K1421" s="334"/>
      <c r="L1421" s="334"/>
      <c r="M1421" s="208"/>
      <c r="N1421" s="208"/>
      <c r="O1421" s="208"/>
      <c r="P1421" s="19"/>
      <c r="Q1421" s="19"/>
      <c r="R1421" s="208"/>
      <c r="S1421" s="347"/>
      <c r="T1421" s="347"/>
      <c r="U1421" s="19"/>
      <c r="V1421" s="19"/>
      <c r="W1421" s="19"/>
      <c r="X1421" s="208"/>
      <c r="Y1421" s="208"/>
      <c r="Z1421" s="19"/>
      <c r="AA1421" s="347"/>
      <c r="AB1421" s="347"/>
      <c r="AC1421" s="19"/>
      <c r="AD1421" s="257"/>
      <c r="AE1421" s="19"/>
      <c r="AF1421" s="208"/>
      <c r="AG1421" s="19"/>
      <c r="AH1421" s="19"/>
      <c r="AI1421" s="19"/>
      <c r="AJ1421" s="19"/>
      <c r="AK1421" s="347"/>
      <c r="AL1421" s="347"/>
      <c r="AM1421" s="19"/>
      <c r="AN1421" s="19"/>
      <c r="AO1421" s="19"/>
      <c r="AP1421" s="19"/>
      <c r="AQ1421" s="19"/>
      <c r="AR1421" s="19"/>
      <c r="AS1421" s="347"/>
      <c r="AT1421" s="347"/>
      <c r="AU1421" s="19"/>
      <c r="AV1421" s="19"/>
      <c r="AW1421" s="19"/>
      <c r="AX1421" s="19"/>
      <c r="AY1421" s="19"/>
      <c r="AZ1421" s="19"/>
      <c r="BA1421" s="19"/>
    </row>
    <row r="1422" spans="1:53" x14ac:dyDescent="0.25">
      <c r="A1422" s="208"/>
      <c r="B1422" s="208"/>
      <c r="C1422" s="208"/>
      <c r="D1422" s="248"/>
      <c r="E1422" s="208"/>
      <c r="F1422" s="208"/>
      <c r="G1422" s="208"/>
      <c r="H1422" s="208"/>
      <c r="I1422" s="208"/>
      <c r="J1422" s="208"/>
      <c r="K1422" s="334"/>
      <c r="L1422" s="334"/>
      <c r="M1422" s="208"/>
      <c r="N1422" s="208"/>
      <c r="O1422" s="208"/>
      <c r="P1422" s="19"/>
      <c r="Q1422" s="19"/>
      <c r="R1422" s="208"/>
      <c r="S1422" s="347"/>
      <c r="T1422" s="347"/>
      <c r="U1422" s="19"/>
      <c r="V1422" s="19"/>
      <c r="W1422" s="19"/>
      <c r="X1422" s="208"/>
      <c r="Y1422" s="208"/>
      <c r="Z1422" s="19"/>
      <c r="AA1422" s="347"/>
      <c r="AB1422" s="347"/>
      <c r="AC1422" s="19"/>
      <c r="AD1422" s="257"/>
      <c r="AE1422" s="19"/>
      <c r="AF1422" s="208"/>
      <c r="AG1422" s="19"/>
      <c r="AH1422" s="19"/>
      <c r="AI1422" s="19"/>
      <c r="AJ1422" s="19"/>
      <c r="AK1422" s="347"/>
      <c r="AL1422" s="347"/>
      <c r="AM1422" s="19"/>
      <c r="AN1422" s="19"/>
      <c r="AO1422" s="19"/>
      <c r="AP1422" s="19"/>
      <c r="AQ1422" s="19"/>
      <c r="AR1422" s="19"/>
      <c r="AS1422" s="347"/>
      <c r="AT1422" s="347"/>
      <c r="AU1422" s="19"/>
      <c r="AV1422" s="19"/>
      <c r="AW1422" s="19"/>
      <c r="AX1422" s="19"/>
      <c r="AY1422" s="19"/>
      <c r="AZ1422" s="19"/>
      <c r="BA1422" s="19"/>
    </row>
    <row r="1423" spans="1:53" x14ac:dyDescent="0.25">
      <c r="A1423" s="208"/>
      <c r="B1423" s="208"/>
      <c r="C1423" s="208"/>
      <c r="D1423" s="248"/>
      <c r="E1423" s="208"/>
      <c r="F1423" s="208"/>
      <c r="G1423" s="208"/>
      <c r="H1423" s="208"/>
      <c r="I1423" s="208"/>
      <c r="J1423" s="208"/>
      <c r="K1423" s="334"/>
      <c r="L1423" s="334"/>
      <c r="M1423" s="208"/>
      <c r="N1423" s="208"/>
      <c r="O1423" s="208"/>
      <c r="P1423" s="19"/>
      <c r="Q1423" s="19"/>
      <c r="R1423" s="208"/>
      <c r="S1423" s="347"/>
      <c r="T1423" s="347"/>
      <c r="U1423" s="19"/>
      <c r="V1423" s="19"/>
      <c r="W1423" s="19"/>
      <c r="X1423" s="208"/>
      <c r="Y1423" s="208"/>
      <c r="Z1423" s="19"/>
      <c r="AA1423" s="347"/>
      <c r="AB1423" s="347"/>
      <c r="AC1423" s="19"/>
      <c r="AD1423" s="257"/>
      <c r="AE1423" s="19"/>
      <c r="AF1423" s="208"/>
      <c r="AG1423" s="19"/>
      <c r="AH1423" s="19"/>
      <c r="AI1423" s="19"/>
      <c r="AJ1423" s="19"/>
      <c r="AK1423" s="347"/>
      <c r="AL1423" s="347"/>
      <c r="AM1423" s="19"/>
      <c r="AN1423" s="19"/>
      <c r="AO1423" s="19"/>
      <c r="AP1423" s="19"/>
      <c r="AQ1423" s="19"/>
      <c r="AR1423" s="19"/>
      <c r="AS1423" s="347"/>
      <c r="AT1423" s="347"/>
      <c r="AU1423" s="19"/>
      <c r="AV1423" s="19"/>
      <c r="AW1423" s="19"/>
      <c r="AX1423" s="19"/>
      <c r="AY1423" s="19"/>
      <c r="AZ1423" s="19"/>
      <c r="BA1423" s="19"/>
    </row>
    <row r="1424" spans="1:53" x14ac:dyDescent="0.25">
      <c r="A1424" s="208"/>
      <c r="B1424" s="208"/>
      <c r="C1424" s="208"/>
      <c r="D1424" s="248"/>
      <c r="E1424" s="208"/>
      <c r="F1424" s="208"/>
      <c r="G1424" s="208"/>
      <c r="H1424" s="208"/>
      <c r="I1424" s="208"/>
      <c r="J1424" s="208"/>
      <c r="K1424" s="334"/>
      <c r="L1424" s="334"/>
      <c r="M1424" s="208"/>
      <c r="N1424" s="208"/>
      <c r="O1424" s="208"/>
      <c r="P1424" s="19"/>
      <c r="Q1424" s="19"/>
      <c r="R1424" s="208"/>
      <c r="S1424" s="347"/>
      <c r="T1424" s="347"/>
      <c r="U1424" s="19"/>
      <c r="V1424" s="19"/>
      <c r="W1424" s="19"/>
      <c r="X1424" s="208"/>
      <c r="Y1424" s="208"/>
      <c r="Z1424" s="19"/>
      <c r="AA1424" s="347"/>
      <c r="AB1424" s="347"/>
      <c r="AC1424" s="19"/>
      <c r="AD1424" s="257"/>
      <c r="AE1424" s="19"/>
      <c r="AF1424" s="208"/>
      <c r="AG1424" s="19"/>
      <c r="AH1424" s="19"/>
      <c r="AI1424" s="19"/>
      <c r="AJ1424" s="19"/>
      <c r="AK1424" s="347"/>
      <c r="AL1424" s="347"/>
      <c r="AM1424" s="19"/>
      <c r="AN1424" s="19"/>
      <c r="AO1424" s="19"/>
      <c r="AP1424" s="19"/>
      <c r="AQ1424" s="19"/>
      <c r="AR1424" s="19"/>
      <c r="AS1424" s="347"/>
      <c r="AT1424" s="347"/>
      <c r="AU1424" s="19"/>
      <c r="AV1424" s="19"/>
      <c r="AW1424" s="19"/>
      <c r="AX1424" s="19"/>
      <c r="AY1424" s="19"/>
      <c r="AZ1424" s="19"/>
      <c r="BA1424" s="19"/>
    </row>
    <row r="1425" spans="1:53" x14ac:dyDescent="0.25">
      <c r="A1425" s="208"/>
      <c r="B1425" s="208"/>
      <c r="C1425" s="208"/>
      <c r="D1425" s="248"/>
      <c r="E1425" s="208"/>
      <c r="F1425" s="208"/>
      <c r="G1425" s="208"/>
      <c r="H1425" s="208"/>
      <c r="I1425" s="208"/>
      <c r="J1425" s="208"/>
      <c r="K1425" s="334"/>
      <c r="L1425" s="334"/>
      <c r="M1425" s="208"/>
      <c r="N1425" s="208"/>
      <c r="O1425" s="208"/>
      <c r="P1425" s="19"/>
      <c r="Q1425" s="19"/>
      <c r="R1425" s="208"/>
      <c r="S1425" s="347"/>
      <c r="T1425" s="347"/>
      <c r="U1425" s="19"/>
      <c r="V1425" s="19"/>
      <c r="W1425" s="19"/>
      <c r="X1425" s="208"/>
      <c r="Y1425" s="208"/>
      <c r="Z1425" s="19"/>
      <c r="AA1425" s="347"/>
      <c r="AB1425" s="347"/>
      <c r="AC1425" s="19"/>
      <c r="AD1425" s="257"/>
      <c r="AE1425" s="19"/>
      <c r="AF1425" s="208"/>
      <c r="AG1425" s="19"/>
      <c r="AH1425" s="19"/>
      <c r="AI1425" s="19"/>
      <c r="AJ1425" s="19"/>
      <c r="AK1425" s="347"/>
      <c r="AL1425" s="347"/>
      <c r="AM1425" s="19"/>
      <c r="AN1425" s="19"/>
      <c r="AO1425" s="19"/>
      <c r="AP1425" s="19"/>
      <c r="AQ1425" s="19"/>
      <c r="AR1425" s="19"/>
      <c r="AS1425" s="347"/>
      <c r="AT1425" s="347"/>
      <c r="AU1425" s="19"/>
      <c r="AV1425" s="19"/>
      <c r="AW1425" s="19"/>
      <c r="AX1425" s="19"/>
      <c r="AY1425" s="19"/>
      <c r="AZ1425" s="19"/>
      <c r="BA1425" s="19"/>
    </row>
    <row r="1426" spans="1:53" x14ac:dyDescent="0.25">
      <c r="A1426" s="208"/>
      <c r="B1426" s="208"/>
      <c r="C1426" s="208"/>
      <c r="D1426" s="248"/>
      <c r="E1426" s="208"/>
      <c r="F1426" s="208"/>
      <c r="G1426" s="208"/>
      <c r="H1426" s="208"/>
      <c r="I1426" s="208"/>
      <c r="J1426" s="208"/>
      <c r="K1426" s="334"/>
      <c r="L1426" s="334"/>
      <c r="M1426" s="208"/>
      <c r="N1426" s="208"/>
      <c r="O1426" s="208"/>
      <c r="P1426" s="19"/>
      <c r="Q1426" s="19"/>
      <c r="R1426" s="208"/>
      <c r="S1426" s="347"/>
      <c r="T1426" s="347"/>
      <c r="U1426" s="19"/>
      <c r="V1426" s="19"/>
      <c r="W1426" s="19"/>
      <c r="X1426" s="208"/>
      <c r="Y1426" s="208"/>
      <c r="Z1426" s="19"/>
      <c r="AA1426" s="347"/>
      <c r="AB1426" s="347"/>
      <c r="AC1426" s="19"/>
      <c r="AD1426" s="257"/>
      <c r="AE1426" s="19"/>
      <c r="AF1426" s="208"/>
      <c r="AG1426" s="19"/>
      <c r="AH1426" s="19"/>
      <c r="AI1426" s="19"/>
      <c r="AJ1426" s="19"/>
      <c r="AK1426" s="347"/>
      <c r="AL1426" s="347"/>
      <c r="AM1426" s="19"/>
      <c r="AN1426" s="19"/>
      <c r="AO1426" s="19"/>
      <c r="AP1426" s="19"/>
      <c r="AQ1426" s="19"/>
      <c r="AR1426" s="19"/>
      <c r="AS1426" s="347"/>
      <c r="AT1426" s="347"/>
      <c r="AU1426" s="19"/>
      <c r="AV1426" s="19"/>
      <c r="AW1426" s="19"/>
      <c r="AX1426" s="19"/>
      <c r="AY1426" s="19"/>
      <c r="AZ1426" s="19"/>
      <c r="BA1426" s="19"/>
    </row>
    <row r="1427" spans="1:53" x14ac:dyDescent="0.25">
      <c r="A1427" s="208"/>
      <c r="B1427" s="208"/>
      <c r="C1427" s="208"/>
      <c r="D1427" s="248"/>
      <c r="E1427" s="208"/>
      <c r="F1427" s="208"/>
      <c r="G1427" s="208"/>
      <c r="H1427" s="208"/>
      <c r="I1427" s="208"/>
      <c r="J1427" s="208"/>
      <c r="K1427" s="334"/>
      <c r="L1427" s="334"/>
      <c r="M1427" s="208"/>
      <c r="N1427" s="208"/>
      <c r="O1427" s="208"/>
      <c r="P1427" s="19"/>
      <c r="Q1427" s="19"/>
      <c r="R1427" s="208"/>
      <c r="S1427" s="347"/>
      <c r="T1427" s="347"/>
      <c r="U1427" s="19"/>
      <c r="V1427" s="19"/>
      <c r="W1427" s="19"/>
      <c r="X1427" s="208"/>
      <c r="Y1427" s="208"/>
      <c r="Z1427" s="19"/>
      <c r="AA1427" s="347"/>
      <c r="AB1427" s="347"/>
      <c r="AC1427" s="19"/>
      <c r="AD1427" s="257"/>
      <c r="AE1427" s="19"/>
      <c r="AF1427" s="208"/>
      <c r="AG1427" s="19"/>
      <c r="AH1427" s="19"/>
      <c r="AI1427" s="19"/>
      <c r="AJ1427" s="19"/>
      <c r="AK1427" s="347"/>
      <c r="AL1427" s="347"/>
      <c r="AM1427" s="19"/>
      <c r="AN1427" s="19"/>
      <c r="AO1427" s="19"/>
      <c r="AP1427" s="19"/>
      <c r="AQ1427" s="19"/>
      <c r="AR1427" s="19"/>
      <c r="AS1427" s="347"/>
      <c r="AT1427" s="347"/>
      <c r="AU1427" s="19"/>
      <c r="AV1427" s="19"/>
      <c r="AW1427" s="19"/>
      <c r="AX1427" s="19"/>
      <c r="AY1427" s="19"/>
      <c r="AZ1427" s="19"/>
      <c r="BA1427" s="19"/>
    </row>
    <row r="1428" spans="1:53" x14ac:dyDescent="0.25">
      <c r="A1428" s="208"/>
      <c r="B1428" s="208"/>
      <c r="C1428" s="208"/>
      <c r="D1428" s="248"/>
      <c r="E1428" s="208"/>
      <c r="F1428" s="208"/>
      <c r="G1428" s="208"/>
      <c r="H1428" s="208"/>
      <c r="I1428" s="208"/>
      <c r="J1428" s="208"/>
      <c r="K1428" s="334"/>
      <c r="L1428" s="334"/>
      <c r="M1428" s="208"/>
      <c r="N1428" s="208"/>
      <c r="O1428" s="208"/>
      <c r="P1428" s="19"/>
      <c r="Q1428" s="19"/>
      <c r="R1428" s="208"/>
      <c r="S1428" s="347"/>
      <c r="T1428" s="347"/>
      <c r="U1428" s="19"/>
      <c r="V1428" s="19"/>
      <c r="W1428" s="19"/>
      <c r="X1428" s="208"/>
      <c r="Y1428" s="208"/>
      <c r="Z1428" s="19"/>
      <c r="AA1428" s="347"/>
      <c r="AB1428" s="347"/>
      <c r="AC1428" s="19"/>
      <c r="AD1428" s="257"/>
      <c r="AE1428" s="19"/>
      <c r="AF1428" s="208"/>
      <c r="AG1428" s="19"/>
      <c r="AH1428" s="19"/>
      <c r="AI1428" s="19"/>
      <c r="AJ1428" s="19"/>
      <c r="AK1428" s="347"/>
      <c r="AL1428" s="347"/>
      <c r="AM1428" s="19"/>
      <c r="AN1428" s="19"/>
      <c r="AO1428" s="19"/>
      <c r="AP1428" s="19"/>
      <c r="AQ1428" s="19"/>
      <c r="AR1428" s="19"/>
      <c r="AS1428" s="347"/>
      <c r="AT1428" s="347"/>
      <c r="AU1428" s="19"/>
      <c r="AV1428" s="19"/>
      <c r="AW1428" s="19"/>
      <c r="AX1428" s="19"/>
      <c r="AY1428" s="19"/>
      <c r="AZ1428" s="19"/>
      <c r="BA1428" s="19"/>
    </row>
    <row r="1429" spans="1:53" x14ac:dyDescent="0.25">
      <c r="A1429" s="208"/>
      <c r="B1429" s="208"/>
      <c r="C1429" s="208"/>
      <c r="D1429" s="248"/>
      <c r="E1429" s="208"/>
      <c r="F1429" s="208"/>
      <c r="G1429" s="208"/>
      <c r="H1429" s="208"/>
      <c r="I1429" s="208"/>
      <c r="J1429" s="208"/>
      <c r="K1429" s="334"/>
      <c r="L1429" s="334"/>
      <c r="M1429" s="208"/>
      <c r="N1429" s="208"/>
      <c r="O1429" s="208"/>
      <c r="P1429" s="19"/>
      <c r="Q1429" s="19"/>
      <c r="R1429" s="208"/>
      <c r="S1429" s="347"/>
      <c r="T1429" s="347"/>
      <c r="U1429" s="19"/>
      <c r="V1429" s="19"/>
      <c r="W1429" s="19"/>
      <c r="X1429" s="208"/>
      <c r="Y1429" s="208"/>
      <c r="Z1429" s="19"/>
      <c r="AA1429" s="347"/>
      <c r="AB1429" s="347"/>
      <c r="AC1429" s="19"/>
      <c r="AD1429" s="257"/>
      <c r="AE1429" s="19"/>
      <c r="AF1429" s="208"/>
      <c r="AG1429" s="19"/>
      <c r="AH1429" s="19"/>
      <c r="AI1429" s="19"/>
      <c r="AJ1429" s="19"/>
      <c r="AK1429" s="347"/>
      <c r="AL1429" s="347"/>
      <c r="AM1429" s="19"/>
      <c r="AN1429" s="19"/>
      <c r="AO1429" s="19"/>
      <c r="AP1429" s="19"/>
      <c r="AQ1429" s="19"/>
      <c r="AR1429" s="19"/>
      <c r="AS1429" s="347"/>
      <c r="AT1429" s="347"/>
      <c r="AU1429" s="19"/>
      <c r="AV1429" s="19"/>
      <c r="AW1429" s="19"/>
      <c r="AX1429" s="19"/>
      <c r="AY1429" s="19"/>
      <c r="AZ1429" s="19"/>
      <c r="BA1429" s="19"/>
    </row>
    <row r="1430" spans="1:53" x14ac:dyDescent="0.25">
      <c r="A1430" s="208"/>
      <c r="B1430" s="208"/>
      <c r="C1430" s="208"/>
      <c r="D1430" s="248"/>
      <c r="E1430" s="208"/>
      <c r="F1430" s="208"/>
      <c r="G1430" s="208"/>
      <c r="H1430" s="208"/>
      <c r="I1430" s="208"/>
      <c r="J1430" s="208"/>
      <c r="K1430" s="334"/>
      <c r="L1430" s="334"/>
      <c r="M1430" s="208"/>
      <c r="N1430" s="208"/>
      <c r="O1430" s="208"/>
      <c r="P1430" s="19"/>
      <c r="Q1430" s="19"/>
      <c r="R1430" s="208"/>
      <c r="S1430" s="347"/>
      <c r="T1430" s="347"/>
      <c r="U1430" s="19"/>
      <c r="V1430" s="19"/>
      <c r="W1430" s="19"/>
      <c r="X1430" s="208"/>
      <c r="Y1430" s="208"/>
      <c r="Z1430" s="19"/>
      <c r="AA1430" s="347"/>
      <c r="AB1430" s="347"/>
      <c r="AC1430" s="19"/>
      <c r="AD1430" s="257"/>
      <c r="AE1430" s="19"/>
      <c r="AF1430" s="208"/>
      <c r="AG1430" s="19"/>
      <c r="AH1430" s="19"/>
      <c r="AI1430" s="19"/>
      <c r="AJ1430" s="19"/>
      <c r="AK1430" s="347"/>
      <c r="AL1430" s="347"/>
      <c r="AM1430" s="19"/>
      <c r="AN1430" s="19"/>
      <c r="AO1430" s="19"/>
      <c r="AP1430" s="19"/>
      <c r="AQ1430" s="19"/>
      <c r="AR1430" s="19"/>
      <c r="AS1430" s="347"/>
      <c r="AT1430" s="347"/>
      <c r="AU1430" s="19"/>
      <c r="AV1430" s="19"/>
      <c r="AW1430" s="19"/>
      <c r="AX1430" s="19"/>
      <c r="AY1430" s="19"/>
      <c r="AZ1430" s="19"/>
      <c r="BA1430" s="19"/>
    </row>
    <row r="1431" spans="1:53" x14ac:dyDescent="0.25">
      <c r="A1431" s="208"/>
      <c r="B1431" s="208"/>
      <c r="C1431" s="208"/>
      <c r="D1431" s="248"/>
      <c r="E1431" s="208"/>
      <c r="F1431" s="208"/>
      <c r="G1431" s="208"/>
      <c r="H1431" s="208"/>
      <c r="I1431" s="208"/>
      <c r="J1431" s="208"/>
      <c r="K1431" s="334"/>
      <c r="L1431" s="334"/>
      <c r="M1431" s="208"/>
      <c r="N1431" s="208"/>
      <c r="O1431" s="208"/>
      <c r="P1431" s="19"/>
      <c r="Q1431" s="19"/>
      <c r="R1431" s="208"/>
      <c r="S1431" s="347"/>
      <c r="T1431" s="347"/>
      <c r="U1431" s="19"/>
      <c r="V1431" s="19"/>
      <c r="W1431" s="19"/>
      <c r="X1431" s="208"/>
      <c r="Y1431" s="208"/>
      <c r="Z1431" s="19"/>
      <c r="AA1431" s="347"/>
      <c r="AB1431" s="347"/>
      <c r="AC1431" s="19"/>
      <c r="AD1431" s="257"/>
      <c r="AE1431" s="19"/>
      <c r="AF1431" s="208"/>
      <c r="AG1431" s="19"/>
      <c r="AH1431" s="19"/>
      <c r="AI1431" s="19"/>
      <c r="AJ1431" s="19"/>
      <c r="AK1431" s="347"/>
      <c r="AL1431" s="347"/>
      <c r="AM1431" s="19"/>
      <c r="AN1431" s="19"/>
      <c r="AO1431" s="19"/>
      <c r="AP1431" s="19"/>
      <c r="AQ1431" s="19"/>
      <c r="AR1431" s="19"/>
      <c r="AS1431" s="347"/>
      <c r="AT1431" s="347"/>
      <c r="AU1431" s="19"/>
      <c r="AV1431" s="19"/>
      <c r="AW1431" s="19"/>
      <c r="AX1431" s="19"/>
      <c r="AY1431" s="19"/>
      <c r="AZ1431" s="19"/>
      <c r="BA1431" s="19"/>
    </row>
    <row r="1432" spans="1:53" x14ac:dyDescent="0.25">
      <c r="A1432" s="208"/>
      <c r="B1432" s="208"/>
      <c r="C1432" s="208"/>
      <c r="D1432" s="248"/>
      <c r="E1432" s="208"/>
      <c r="F1432" s="208"/>
      <c r="G1432" s="208"/>
      <c r="H1432" s="208"/>
      <c r="I1432" s="208"/>
      <c r="J1432" s="208"/>
      <c r="K1432" s="334"/>
      <c r="L1432" s="334"/>
      <c r="M1432" s="208"/>
      <c r="N1432" s="208"/>
      <c r="O1432" s="208"/>
      <c r="P1432" s="19"/>
      <c r="Q1432" s="19"/>
      <c r="R1432" s="208"/>
      <c r="S1432" s="347"/>
      <c r="T1432" s="347"/>
      <c r="U1432" s="19"/>
      <c r="V1432" s="19"/>
      <c r="W1432" s="19"/>
      <c r="X1432" s="208"/>
      <c r="Y1432" s="208"/>
      <c r="Z1432" s="19"/>
      <c r="AA1432" s="347"/>
      <c r="AB1432" s="347"/>
      <c r="AC1432" s="19"/>
      <c r="AD1432" s="257"/>
      <c r="AE1432" s="19"/>
      <c r="AF1432" s="208"/>
      <c r="AG1432" s="19"/>
      <c r="AH1432" s="19"/>
      <c r="AI1432" s="19"/>
      <c r="AJ1432" s="19"/>
      <c r="AK1432" s="347"/>
      <c r="AL1432" s="347"/>
      <c r="AM1432" s="19"/>
      <c r="AN1432" s="19"/>
      <c r="AO1432" s="19"/>
      <c r="AP1432" s="19"/>
      <c r="AQ1432" s="19"/>
      <c r="AR1432" s="19"/>
      <c r="AS1432" s="347"/>
      <c r="AT1432" s="347"/>
      <c r="AU1432" s="19"/>
      <c r="AV1432" s="19"/>
      <c r="AW1432" s="19"/>
      <c r="AX1432" s="19"/>
      <c r="AY1432" s="19"/>
      <c r="AZ1432" s="19"/>
      <c r="BA1432" s="19"/>
    </row>
    <row r="1433" spans="1:53" x14ac:dyDescent="0.25">
      <c r="A1433" s="208"/>
      <c r="B1433" s="208"/>
      <c r="C1433" s="208"/>
      <c r="D1433" s="248"/>
      <c r="E1433" s="208"/>
      <c r="F1433" s="208"/>
      <c r="G1433" s="208"/>
      <c r="H1433" s="208"/>
      <c r="I1433" s="208"/>
      <c r="J1433" s="208"/>
      <c r="K1433" s="334"/>
      <c r="L1433" s="334"/>
      <c r="M1433" s="208"/>
      <c r="N1433" s="208"/>
      <c r="O1433" s="208"/>
      <c r="P1433" s="19"/>
      <c r="Q1433" s="19"/>
      <c r="R1433" s="208"/>
      <c r="S1433" s="347"/>
      <c r="T1433" s="347"/>
      <c r="U1433" s="19"/>
      <c r="V1433" s="19"/>
      <c r="W1433" s="19"/>
      <c r="X1433" s="208"/>
      <c r="Y1433" s="208"/>
      <c r="Z1433" s="19"/>
      <c r="AA1433" s="347"/>
      <c r="AB1433" s="347"/>
      <c r="AC1433" s="19"/>
      <c r="AD1433" s="257"/>
      <c r="AE1433" s="19"/>
      <c r="AF1433" s="208"/>
      <c r="AG1433" s="19"/>
      <c r="AH1433" s="19"/>
      <c r="AI1433" s="19"/>
      <c r="AJ1433" s="19"/>
      <c r="AK1433" s="347"/>
      <c r="AL1433" s="347"/>
      <c r="AM1433" s="19"/>
      <c r="AN1433" s="19"/>
      <c r="AO1433" s="19"/>
      <c r="AP1433" s="19"/>
      <c r="AQ1433" s="19"/>
      <c r="AR1433" s="19"/>
      <c r="AS1433" s="347"/>
      <c r="AT1433" s="347"/>
      <c r="AU1433" s="19"/>
      <c r="AV1433" s="19"/>
      <c r="AW1433" s="19"/>
      <c r="AX1433" s="19"/>
      <c r="AY1433" s="19"/>
      <c r="AZ1433" s="19"/>
      <c r="BA1433" s="19"/>
    </row>
    <row r="1434" spans="1:53" x14ac:dyDescent="0.25">
      <c r="A1434" s="208"/>
      <c r="B1434" s="208"/>
      <c r="C1434" s="208"/>
      <c r="D1434" s="248"/>
      <c r="E1434" s="208"/>
      <c r="F1434" s="208"/>
      <c r="G1434" s="208"/>
      <c r="H1434" s="208"/>
      <c r="I1434" s="208"/>
      <c r="J1434" s="208"/>
      <c r="K1434" s="334"/>
      <c r="L1434" s="334"/>
      <c r="M1434" s="208"/>
      <c r="N1434" s="208"/>
      <c r="O1434" s="208"/>
      <c r="P1434" s="19"/>
      <c r="Q1434" s="19"/>
      <c r="R1434" s="208"/>
      <c r="S1434" s="347"/>
      <c r="T1434" s="347"/>
      <c r="U1434" s="19"/>
      <c r="V1434" s="19"/>
      <c r="W1434" s="19"/>
      <c r="X1434" s="208"/>
      <c r="Y1434" s="208"/>
      <c r="Z1434" s="19"/>
      <c r="AA1434" s="347"/>
      <c r="AB1434" s="347"/>
      <c r="AC1434" s="19"/>
      <c r="AD1434" s="257"/>
      <c r="AE1434" s="19"/>
      <c r="AF1434" s="208"/>
      <c r="AG1434" s="19"/>
      <c r="AH1434" s="19"/>
      <c r="AI1434" s="19"/>
      <c r="AJ1434" s="19"/>
      <c r="AK1434" s="347"/>
      <c r="AL1434" s="347"/>
      <c r="AM1434" s="19"/>
      <c r="AN1434" s="19"/>
      <c r="AO1434" s="19"/>
      <c r="AP1434" s="19"/>
      <c r="AQ1434" s="19"/>
      <c r="AR1434" s="19"/>
      <c r="AS1434" s="347"/>
      <c r="AT1434" s="347"/>
      <c r="AU1434" s="19"/>
      <c r="AV1434" s="19"/>
      <c r="AW1434" s="19"/>
      <c r="AX1434" s="19"/>
      <c r="AY1434" s="19"/>
      <c r="AZ1434" s="19"/>
      <c r="BA1434" s="19"/>
    </row>
    <row r="1435" spans="1:53" x14ac:dyDescent="0.25">
      <c r="A1435" s="208"/>
      <c r="B1435" s="208"/>
      <c r="C1435" s="208"/>
      <c r="D1435" s="248"/>
      <c r="E1435" s="208"/>
      <c r="F1435" s="208"/>
      <c r="G1435" s="208"/>
      <c r="H1435" s="208"/>
      <c r="I1435" s="208"/>
      <c r="J1435" s="208"/>
      <c r="K1435" s="334"/>
      <c r="L1435" s="334"/>
      <c r="M1435" s="208"/>
      <c r="N1435" s="208"/>
      <c r="O1435" s="208"/>
      <c r="P1435" s="19"/>
      <c r="Q1435" s="19"/>
      <c r="R1435" s="208"/>
      <c r="S1435" s="347"/>
      <c r="T1435" s="347"/>
      <c r="U1435" s="19"/>
      <c r="V1435" s="19"/>
      <c r="W1435" s="19"/>
      <c r="X1435" s="208"/>
      <c r="Y1435" s="208"/>
      <c r="Z1435" s="19"/>
      <c r="AA1435" s="347"/>
      <c r="AB1435" s="347"/>
      <c r="AC1435" s="19"/>
      <c r="AD1435" s="257"/>
      <c r="AE1435" s="19"/>
      <c r="AF1435" s="208"/>
      <c r="AG1435" s="19"/>
      <c r="AH1435" s="19"/>
      <c r="AI1435" s="19"/>
      <c r="AJ1435" s="19"/>
      <c r="AK1435" s="347"/>
      <c r="AL1435" s="347"/>
      <c r="AM1435" s="19"/>
      <c r="AN1435" s="19"/>
      <c r="AO1435" s="19"/>
      <c r="AP1435" s="19"/>
      <c r="AQ1435" s="19"/>
      <c r="AR1435" s="19"/>
      <c r="AS1435" s="347"/>
      <c r="AT1435" s="347"/>
      <c r="AU1435" s="19"/>
      <c r="AV1435" s="19"/>
      <c r="AW1435" s="19"/>
      <c r="AX1435" s="19"/>
      <c r="AY1435" s="19"/>
      <c r="AZ1435" s="19"/>
      <c r="BA1435" s="19"/>
    </row>
    <row r="1436" spans="1:53" x14ac:dyDescent="0.25">
      <c r="A1436" s="208"/>
      <c r="B1436" s="208"/>
      <c r="C1436" s="208"/>
      <c r="D1436" s="248"/>
      <c r="E1436" s="208"/>
      <c r="F1436" s="208"/>
      <c r="G1436" s="208"/>
      <c r="H1436" s="208"/>
      <c r="I1436" s="208"/>
      <c r="J1436" s="208"/>
      <c r="K1436" s="334"/>
      <c r="L1436" s="334"/>
      <c r="M1436" s="208"/>
      <c r="N1436" s="208"/>
      <c r="O1436" s="208"/>
      <c r="P1436" s="19"/>
      <c r="Q1436" s="19"/>
      <c r="R1436" s="208"/>
      <c r="S1436" s="347"/>
      <c r="T1436" s="347"/>
      <c r="U1436" s="19"/>
      <c r="V1436" s="19"/>
      <c r="W1436" s="19"/>
      <c r="X1436" s="208"/>
      <c r="Y1436" s="208"/>
      <c r="Z1436" s="19"/>
      <c r="AA1436" s="347"/>
      <c r="AB1436" s="347"/>
      <c r="AC1436" s="19"/>
      <c r="AD1436" s="257"/>
      <c r="AE1436" s="19"/>
      <c r="AF1436" s="208"/>
      <c r="AG1436" s="19"/>
      <c r="AH1436" s="19"/>
      <c r="AI1436" s="19"/>
      <c r="AJ1436" s="19"/>
      <c r="AK1436" s="347"/>
      <c r="AL1436" s="347"/>
      <c r="AM1436" s="19"/>
      <c r="AN1436" s="19"/>
      <c r="AO1436" s="19"/>
      <c r="AP1436" s="19"/>
      <c r="AQ1436" s="19"/>
      <c r="AR1436" s="19"/>
      <c r="AS1436" s="347"/>
      <c r="AT1436" s="347"/>
      <c r="AU1436" s="19"/>
      <c r="AV1436" s="19"/>
      <c r="AW1436" s="19"/>
      <c r="AX1436" s="19"/>
      <c r="AY1436" s="19"/>
      <c r="AZ1436" s="19"/>
      <c r="BA1436" s="19"/>
    </row>
    <row r="1437" spans="1:53" x14ac:dyDescent="0.25">
      <c r="A1437" s="208"/>
      <c r="B1437" s="208"/>
      <c r="C1437" s="208"/>
      <c r="D1437" s="248"/>
      <c r="E1437" s="208"/>
      <c r="F1437" s="208"/>
      <c r="G1437" s="208"/>
      <c r="H1437" s="208"/>
      <c r="I1437" s="208"/>
      <c r="J1437" s="208"/>
      <c r="K1437" s="334"/>
      <c r="L1437" s="334"/>
      <c r="M1437" s="208"/>
      <c r="N1437" s="208"/>
      <c r="O1437" s="208"/>
      <c r="P1437" s="19"/>
      <c r="Q1437" s="19"/>
      <c r="R1437" s="208"/>
      <c r="S1437" s="347"/>
      <c r="T1437" s="347"/>
      <c r="U1437" s="19"/>
      <c r="V1437" s="19"/>
      <c r="W1437" s="19"/>
      <c r="X1437" s="208"/>
      <c r="Y1437" s="208"/>
      <c r="Z1437" s="19"/>
      <c r="AA1437" s="347"/>
      <c r="AB1437" s="347"/>
      <c r="AC1437" s="19"/>
      <c r="AD1437" s="257"/>
      <c r="AE1437" s="19"/>
      <c r="AF1437" s="208"/>
      <c r="AG1437" s="19"/>
      <c r="AH1437" s="19"/>
      <c r="AI1437" s="19"/>
      <c r="AJ1437" s="19"/>
      <c r="AK1437" s="347"/>
      <c r="AL1437" s="347"/>
      <c r="AM1437" s="19"/>
      <c r="AN1437" s="19"/>
      <c r="AO1437" s="19"/>
      <c r="AP1437" s="19"/>
      <c r="AQ1437" s="19"/>
      <c r="AR1437" s="19"/>
      <c r="AS1437" s="347"/>
      <c r="AT1437" s="347"/>
      <c r="AU1437" s="19"/>
      <c r="AV1437" s="19"/>
      <c r="AW1437" s="19"/>
      <c r="AX1437" s="19"/>
      <c r="AY1437" s="19"/>
      <c r="AZ1437" s="19"/>
      <c r="BA1437" s="19"/>
    </row>
    <row r="1438" spans="1:53" x14ac:dyDescent="0.25">
      <c r="A1438" s="208"/>
      <c r="B1438" s="208"/>
      <c r="C1438" s="208"/>
      <c r="D1438" s="248"/>
      <c r="E1438" s="208"/>
      <c r="F1438" s="208"/>
      <c r="G1438" s="208"/>
      <c r="H1438" s="208"/>
      <c r="I1438" s="208"/>
      <c r="J1438" s="208"/>
      <c r="K1438" s="334"/>
      <c r="L1438" s="334"/>
      <c r="M1438" s="208"/>
      <c r="N1438" s="208"/>
      <c r="O1438" s="208"/>
      <c r="P1438" s="19"/>
      <c r="Q1438" s="19"/>
      <c r="R1438" s="208"/>
      <c r="S1438" s="347"/>
      <c r="T1438" s="347"/>
      <c r="U1438" s="19"/>
      <c r="V1438" s="19"/>
      <c r="W1438" s="19"/>
      <c r="X1438" s="208"/>
      <c r="Y1438" s="208"/>
      <c r="Z1438" s="19"/>
      <c r="AA1438" s="347"/>
      <c r="AB1438" s="347"/>
      <c r="AC1438" s="19"/>
      <c r="AD1438" s="257"/>
      <c r="AE1438" s="19"/>
      <c r="AF1438" s="208"/>
      <c r="AG1438" s="19"/>
      <c r="AH1438" s="19"/>
      <c r="AI1438" s="19"/>
      <c r="AJ1438" s="19"/>
      <c r="AK1438" s="347"/>
      <c r="AL1438" s="347"/>
      <c r="AM1438" s="19"/>
      <c r="AN1438" s="19"/>
      <c r="AO1438" s="19"/>
      <c r="AP1438" s="19"/>
      <c r="AQ1438" s="19"/>
      <c r="AR1438" s="19"/>
      <c r="AS1438" s="347"/>
      <c r="AT1438" s="347"/>
      <c r="AU1438" s="19"/>
      <c r="AV1438" s="19"/>
      <c r="AW1438" s="19"/>
      <c r="AX1438" s="19"/>
      <c r="AY1438" s="19"/>
      <c r="AZ1438" s="19"/>
      <c r="BA1438" s="19"/>
    </row>
    <row r="1439" spans="1:53" x14ac:dyDescent="0.25">
      <c r="A1439" s="208"/>
      <c r="B1439" s="208"/>
      <c r="C1439" s="208"/>
      <c r="D1439" s="248"/>
      <c r="E1439" s="208"/>
      <c r="F1439" s="208"/>
      <c r="G1439" s="208"/>
      <c r="H1439" s="208"/>
      <c r="I1439" s="208"/>
      <c r="J1439" s="208"/>
      <c r="K1439" s="334"/>
      <c r="L1439" s="334"/>
      <c r="M1439" s="208"/>
      <c r="N1439" s="208"/>
      <c r="O1439" s="208"/>
      <c r="P1439" s="19"/>
      <c r="Q1439" s="19"/>
      <c r="R1439" s="208"/>
      <c r="S1439" s="347"/>
      <c r="T1439" s="347"/>
      <c r="U1439" s="19"/>
      <c r="V1439" s="19"/>
      <c r="W1439" s="19"/>
      <c r="X1439" s="208"/>
      <c r="Y1439" s="208"/>
      <c r="Z1439" s="19"/>
      <c r="AA1439" s="347"/>
      <c r="AB1439" s="347"/>
      <c r="AC1439" s="19"/>
      <c r="AD1439" s="257"/>
      <c r="AE1439" s="19"/>
      <c r="AF1439" s="208"/>
      <c r="AG1439" s="19"/>
      <c r="AH1439" s="19"/>
      <c r="AI1439" s="19"/>
      <c r="AJ1439" s="19"/>
      <c r="AK1439" s="347"/>
      <c r="AL1439" s="347"/>
      <c r="AM1439" s="19"/>
      <c r="AN1439" s="19"/>
      <c r="AO1439" s="19"/>
      <c r="AP1439" s="19"/>
      <c r="AQ1439" s="19"/>
      <c r="AR1439" s="19"/>
      <c r="AS1439" s="347"/>
      <c r="AT1439" s="347"/>
      <c r="AU1439" s="19"/>
      <c r="AV1439" s="19"/>
      <c r="AW1439" s="19"/>
      <c r="AX1439" s="19"/>
      <c r="AY1439" s="19"/>
      <c r="AZ1439" s="19"/>
      <c r="BA1439" s="19"/>
    </row>
    <row r="1440" spans="1:53" x14ac:dyDescent="0.25">
      <c r="A1440" s="208"/>
      <c r="B1440" s="208"/>
      <c r="C1440" s="208"/>
      <c r="D1440" s="248"/>
      <c r="E1440" s="208"/>
      <c r="F1440" s="208"/>
      <c r="G1440" s="208"/>
      <c r="H1440" s="208"/>
      <c r="I1440" s="208"/>
      <c r="J1440" s="208"/>
      <c r="K1440" s="334"/>
      <c r="L1440" s="334"/>
      <c r="M1440" s="208"/>
      <c r="N1440" s="208"/>
      <c r="O1440" s="208"/>
      <c r="P1440" s="19"/>
      <c r="Q1440" s="19"/>
      <c r="R1440" s="208"/>
      <c r="S1440" s="347"/>
      <c r="T1440" s="347"/>
      <c r="U1440" s="19"/>
      <c r="V1440" s="19"/>
      <c r="W1440" s="19"/>
      <c r="X1440" s="208"/>
      <c r="Y1440" s="208"/>
      <c r="Z1440" s="19"/>
      <c r="AA1440" s="347"/>
      <c r="AB1440" s="347"/>
      <c r="AC1440" s="19"/>
      <c r="AD1440" s="257"/>
      <c r="AE1440" s="19"/>
      <c r="AF1440" s="208"/>
      <c r="AG1440" s="19"/>
      <c r="AH1440" s="19"/>
      <c r="AI1440" s="19"/>
      <c r="AJ1440" s="19"/>
      <c r="AK1440" s="347"/>
      <c r="AL1440" s="347"/>
      <c r="AM1440" s="19"/>
      <c r="AN1440" s="19"/>
      <c r="AO1440" s="19"/>
      <c r="AP1440" s="19"/>
      <c r="AQ1440" s="19"/>
      <c r="AR1440" s="19"/>
      <c r="AS1440" s="347"/>
      <c r="AT1440" s="347"/>
      <c r="AU1440" s="19"/>
      <c r="AV1440" s="19"/>
      <c r="AW1440" s="19"/>
      <c r="AX1440" s="19"/>
      <c r="AY1440" s="19"/>
      <c r="AZ1440" s="19"/>
      <c r="BA1440" s="19"/>
    </row>
    <row r="1441" spans="1:53" x14ac:dyDescent="0.25">
      <c r="A1441" s="208"/>
      <c r="B1441" s="208"/>
      <c r="C1441" s="208"/>
      <c r="D1441" s="248"/>
      <c r="E1441" s="208"/>
      <c r="F1441" s="208"/>
      <c r="G1441" s="208"/>
      <c r="H1441" s="208"/>
      <c r="I1441" s="208"/>
      <c r="J1441" s="208"/>
      <c r="K1441" s="334"/>
      <c r="L1441" s="334"/>
      <c r="M1441" s="208"/>
      <c r="N1441" s="208"/>
      <c r="O1441" s="208"/>
      <c r="P1441" s="19"/>
      <c r="Q1441" s="19"/>
      <c r="R1441" s="208"/>
      <c r="S1441" s="347"/>
      <c r="T1441" s="347"/>
      <c r="U1441" s="19"/>
      <c r="V1441" s="19"/>
      <c r="W1441" s="19"/>
      <c r="X1441" s="208"/>
      <c r="Y1441" s="208"/>
      <c r="Z1441" s="19"/>
      <c r="AA1441" s="347"/>
      <c r="AB1441" s="347"/>
      <c r="AC1441" s="19"/>
      <c r="AD1441" s="257"/>
      <c r="AE1441" s="19"/>
      <c r="AF1441" s="208"/>
      <c r="AG1441" s="19"/>
      <c r="AH1441" s="19"/>
      <c r="AI1441" s="19"/>
      <c r="AJ1441" s="19"/>
      <c r="AK1441" s="347"/>
      <c r="AL1441" s="347"/>
      <c r="AM1441" s="19"/>
      <c r="AN1441" s="19"/>
      <c r="AO1441" s="19"/>
      <c r="AP1441" s="19"/>
      <c r="AQ1441" s="19"/>
      <c r="AR1441" s="19"/>
      <c r="AS1441" s="347"/>
      <c r="AT1441" s="347"/>
      <c r="AU1441" s="19"/>
      <c r="AV1441" s="19"/>
      <c r="AW1441" s="19"/>
      <c r="AX1441" s="19"/>
      <c r="AY1441" s="19"/>
      <c r="AZ1441" s="19"/>
      <c r="BA1441" s="19"/>
    </row>
    <row r="1442" spans="1:53" x14ac:dyDescent="0.25">
      <c r="A1442" s="208"/>
      <c r="B1442" s="208"/>
      <c r="C1442" s="208"/>
      <c r="D1442" s="248"/>
      <c r="E1442" s="208"/>
      <c r="F1442" s="208"/>
      <c r="G1442" s="208"/>
      <c r="H1442" s="208"/>
      <c r="I1442" s="208"/>
      <c r="J1442" s="208"/>
      <c r="K1442" s="334"/>
      <c r="L1442" s="334"/>
      <c r="M1442" s="208"/>
      <c r="N1442" s="208"/>
      <c r="O1442" s="208"/>
      <c r="P1442" s="19"/>
      <c r="Q1442" s="19"/>
      <c r="R1442" s="208"/>
      <c r="S1442" s="347"/>
      <c r="T1442" s="347"/>
      <c r="U1442" s="19"/>
      <c r="V1442" s="19"/>
      <c r="W1442" s="19"/>
      <c r="X1442" s="208"/>
      <c r="Y1442" s="208"/>
      <c r="Z1442" s="19"/>
      <c r="AA1442" s="347"/>
      <c r="AB1442" s="347"/>
      <c r="AC1442" s="19"/>
      <c r="AD1442" s="257"/>
      <c r="AE1442" s="19"/>
      <c r="AF1442" s="208"/>
      <c r="AG1442" s="19"/>
      <c r="AH1442" s="19"/>
      <c r="AI1442" s="19"/>
      <c r="AJ1442" s="19"/>
      <c r="AK1442" s="347"/>
      <c r="AL1442" s="347"/>
      <c r="AM1442" s="19"/>
      <c r="AN1442" s="19"/>
      <c r="AO1442" s="19"/>
      <c r="AP1442" s="19"/>
      <c r="AQ1442" s="19"/>
      <c r="AR1442" s="19"/>
      <c r="AS1442" s="347"/>
      <c r="AT1442" s="347"/>
      <c r="AU1442" s="19"/>
      <c r="AV1442" s="19"/>
      <c r="AW1442" s="19"/>
      <c r="AX1442" s="19"/>
      <c r="AY1442" s="19"/>
      <c r="AZ1442" s="19"/>
      <c r="BA1442" s="19"/>
    </row>
    <row r="1443" spans="1:53" x14ac:dyDescent="0.25">
      <c r="A1443" s="208"/>
      <c r="B1443" s="208"/>
      <c r="C1443" s="208"/>
      <c r="D1443" s="248"/>
      <c r="E1443" s="208"/>
      <c r="F1443" s="208"/>
      <c r="G1443" s="208"/>
      <c r="H1443" s="208"/>
      <c r="I1443" s="208"/>
      <c r="J1443" s="208"/>
      <c r="K1443" s="334"/>
      <c r="L1443" s="334"/>
      <c r="M1443" s="208"/>
      <c r="N1443" s="208"/>
      <c r="O1443" s="208"/>
      <c r="P1443" s="19"/>
      <c r="Q1443" s="19"/>
      <c r="R1443" s="208"/>
      <c r="S1443" s="347"/>
      <c r="T1443" s="347"/>
      <c r="U1443" s="19"/>
      <c r="V1443" s="19"/>
      <c r="W1443" s="19"/>
      <c r="X1443" s="208"/>
      <c r="Y1443" s="208"/>
      <c r="Z1443" s="19"/>
      <c r="AA1443" s="347"/>
      <c r="AB1443" s="347"/>
      <c r="AC1443" s="19"/>
      <c r="AD1443" s="257"/>
      <c r="AE1443" s="19"/>
      <c r="AF1443" s="208"/>
      <c r="AG1443" s="19"/>
      <c r="AH1443" s="19"/>
      <c r="AI1443" s="19"/>
      <c r="AJ1443" s="19"/>
      <c r="AK1443" s="347"/>
      <c r="AL1443" s="347"/>
      <c r="AM1443" s="19"/>
      <c r="AN1443" s="19"/>
      <c r="AO1443" s="19"/>
      <c r="AP1443" s="19"/>
      <c r="AQ1443" s="19"/>
      <c r="AR1443" s="19"/>
      <c r="AS1443" s="347"/>
      <c r="AT1443" s="347"/>
      <c r="AU1443" s="19"/>
      <c r="AV1443" s="19"/>
      <c r="AW1443" s="19"/>
      <c r="AX1443" s="19"/>
      <c r="AY1443" s="19"/>
      <c r="AZ1443" s="19"/>
      <c r="BA1443" s="19"/>
    </row>
    <row r="1444" spans="1:53" x14ac:dyDescent="0.25">
      <c r="A1444" s="208"/>
      <c r="B1444" s="208"/>
      <c r="C1444" s="208"/>
      <c r="D1444" s="248"/>
      <c r="E1444" s="208"/>
      <c r="F1444" s="208"/>
      <c r="G1444" s="208"/>
      <c r="H1444" s="208"/>
      <c r="I1444" s="208"/>
      <c r="J1444" s="208"/>
      <c r="K1444" s="334"/>
      <c r="L1444" s="334"/>
      <c r="M1444" s="208"/>
      <c r="N1444" s="208"/>
      <c r="O1444" s="208"/>
      <c r="P1444" s="19"/>
      <c r="Q1444" s="19"/>
      <c r="R1444" s="208"/>
      <c r="S1444" s="347"/>
      <c r="T1444" s="347"/>
      <c r="U1444" s="19"/>
      <c r="V1444" s="19"/>
      <c r="W1444" s="19"/>
      <c r="X1444" s="208"/>
      <c r="Y1444" s="208"/>
      <c r="Z1444" s="19"/>
      <c r="AA1444" s="347"/>
      <c r="AB1444" s="347"/>
      <c r="AC1444" s="19"/>
      <c r="AD1444" s="257"/>
      <c r="AE1444" s="19"/>
      <c r="AF1444" s="208"/>
      <c r="AG1444" s="19"/>
      <c r="AH1444" s="19"/>
      <c r="AI1444" s="19"/>
      <c r="AJ1444" s="19"/>
      <c r="AK1444" s="347"/>
      <c r="AL1444" s="347"/>
      <c r="AM1444" s="19"/>
      <c r="AN1444" s="19"/>
      <c r="AO1444" s="19"/>
      <c r="AP1444" s="19"/>
      <c r="AQ1444" s="19"/>
      <c r="AR1444" s="19"/>
      <c r="AS1444" s="347"/>
      <c r="AT1444" s="347"/>
      <c r="AU1444" s="19"/>
      <c r="AV1444" s="19"/>
      <c r="AW1444" s="19"/>
      <c r="AX1444" s="19"/>
      <c r="AY1444" s="19"/>
      <c r="AZ1444" s="19"/>
      <c r="BA1444" s="19"/>
    </row>
    <row r="1445" spans="1:53" x14ac:dyDescent="0.25">
      <c r="A1445" s="208"/>
      <c r="B1445" s="208"/>
      <c r="C1445" s="208"/>
      <c r="D1445" s="248"/>
      <c r="E1445" s="208"/>
      <c r="F1445" s="208"/>
      <c r="G1445" s="208"/>
      <c r="H1445" s="208"/>
      <c r="I1445" s="208"/>
      <c r="J1445" s="208"/>
      <c r="K1445" s="334"/>
      <c r="L1445" s="334"/>
      <c r="M1445" s="208"/>
      <c r="N1445" s="208"/>
      <c r="O1445" s="208"/>
      <c r="P1445" s="19"/>
      <c r="Q1445" s="19"/>
      <c r="R1445" s="208"/>
      <c r="S1445" s="347"/>
      <c r="T1445" s="347"/>
      <c r="U1445" s="19"/>
      <c r="V1445" s="19"/>
      <c r="W1445" s="19"/>
      <c r="X1445" s="208"/>
      <c r="Y1445" s="208"/>
      <c r="Z1445" s="19"/>
      <c r="AA1445" s="347"/>
      <c r="AB1445" s="347"/>
      <c r="AC1445" s="19"/>
      <c r="AD1445" s="257"/>
      <c r="AE1445" s="19"/>
      <c r="AF1445" s="208"/>
      <c r="AG1445" s="19"/>
      <c r="AH1445" s="19"/>
      <c r="AI1445" s="19"/>
      <c r="AJ1445" s="19"/>
      <c r="AK1445" s="347"/>
      <c r="AL1445" s="347"/>
      <c r="AM1445" s="19"/>
      <c r="AN1445" s="19"/>
      <c r="AO1445" s="19"/>
      <c r="AP1445" s="19"/>
      <c r="AQ1445" s="19"/>
      <c r="AR1445" s="19"/>
      <c r="AS1445" s="347"/>
      <c r="AT1445" s="347"/>
      <c r="AU1445" s="19"/>
      <c r="AV1445" s="19"/>
      <c r="AW1445" s="19"/>
      <c r="AX1445" s="19"/>
      <c r="AY1445" s="19"/>
      <c r="AZ1445" s="19"/>
      <c r="BA1445" s="19"/>
    </row>
    <row r="1446" spans="1:53" x14ac:dyDescent="0.25">
      <c r="A1446" s="208"/>
      <c r="B1446" s="208"/>
      <c r="C1446" s="208"/>
      <c r="D1446" s="248"/>
      <c r="E1446" s="208"/>
      <c r="F1446" s="208"/>
      <c r="G1446" s="208"/>
      <c r="H1446" s="208"/>
      <c r="I1446" s="208"/>
      <c r="J1446" s="208"/>
      <c r="K1446" s="334"/>
      <c r="L1446" s="334"/>
      <c r="M1446" s="208"/>
      <c r="N1446" s="208"/>
      <c r="O1446" s="208"/>
      <c r="P1446" s="19"/>
      <c r="Q1446" s="19"/>
      <c r="R1446" s="208"/>
      <c r="S1446" s="347"/>
      <c r="T1446" s="347"/>
      <c r="U1446" s="19"/>
      <c r="V1446" s="19"/>
      <c r="W1446" s="19"/>
      <c r="X1446" s="208"/>
      <c r="Y1446" s="208"/>
      <c r="Z1446" s="19"/>
      <c r="AA1446" s="347"/>
      <c r="AB1446" s="347"/>
      <c r="AC1446" s="19"/>
      <c r="AD1446" s="257"/>
      <c r="AE1446" s="19"/>
      <c r="AF1446" s="208"/>
      <c r="AG1446" s="19"/>
      <c r="AH1446" s="19"/>
      <c r="AI1446" s="19"/>
      <c r="AJ1446" s="19"/>
      <c r="AK1446" s="347"/>
      <c r="AL1446" s="347"/>
      <c r="AM1446" s="19"/>
      <c r="AN1446" s="19"/>
      <c r="AO1446" s="19"/>
      <c r="AP1446" s="19"/>
      <c r="AQ1446" s="19"/>
      <c r="AR1446" s="19"/>
      <c r="AS1446" s="347"/>
      <c r="AT1446" s="347"/>
      <c r="AU1446" s="19"/>
      <c r="AV1446" s="19"/>
      <c r="AW1446" s="19"/>
      <c r="AX1446" s="19"/>
      <c r="AY1446" s="19"/>
      <c r="AZ1446" s="19"/>
      <c r="BA1446" s="19"/>
    </row>
    <row r="1447" spans="1:53" x14ac:dyDescent="0.25">
      <c r="A1447" s="208"/>
      <c r="B1447" s="208"/>
      <c r="C1447" s="208"/>
      <c r="D1447" s="248"/>
      <c r="E1447" s="208"/>
      <c r="F1447" s="208"/>
      <c r="G1447" s="208"/>
      <c r="H1447" s="208"/>
      <c r="I1447" s="208"/>
      <c r="J1447" s="208"/>
      <c r="K1447" s="334"/>
      <c r="L1447" s="334"/>
      <c r="M1447" s="208"/>
      <c r="N1447" s="208"/>
      <c r="O1447" s="208"/>
      <c r="P1447" s="19"/>
      <c r="Q1447" s="19"/>
      <c r="R1447" s="208"/>
      <c r="S1447" s="347"/>
      <c r="T1447" s="347"/>
      <c r="U1447" s="19"/>
      <c r="V1447" s="19"/>
      <c r="W1447" s="19"/>
      <c r="X1447" s="208"/>
      <c r="Y1447" s="208"/>
      <c r="Z1447" s="19"/>
      <c r="AA1447" s="347"/>
      <c r="AB1447" s="347"/>
      <c r="AC1447" s="19"/>
      <c r="AD1447" s="257"/>
      <c r="AE1447" s="19"/>
      <c r="AF1447" s="208"/>
      <c r="AG1447" s="19"/>
      <c r="AH1447" s="19"/>
      <c r="AI1447" s="19"/>
      <c r="AJ1447" s="19"/>
      <c r="AK1447" s="347"/>
      <c r="AL1447" s="347"/>
      <c r="AM1447" s="19"/>
      <c r="AN1447" s="19"/>
      <c r="AO1447" s="19"/>
      <c r="AP1447" s="19"/>
      <c r="AQ1447" s="19"/>
      <c r="AR1447" s="19"/>
      <c r="AS1447" s="347"/>
      <c r="AT1447" s="347"/>
      <c r="AU1447" s="19"/>
      <c r="AV1447" s="19"/>
      <c r="AW1447" s="19"/>
      <c r="AX1447" s="19"/>
      <c r="AY1447" s="19"/>
      <c r="AZ1447" s="19"/>
      <c r="BA1447" s="19"/>
    </row>
    <row r="1448" spans="1:53" x14ac:dyDescent="0.25">
      <c r="A1448" s="208"/>
      <c r="B1448" s="208"/>
      <c r="C1448" s="208"/>
      <c r="D1448" s="248"/>
      <c r="E1448" s="208"/>
      <c r="F1448" s="208"/>
      <c r="G1448" s="208"/>
      <c r="H1448" s="208"/>
      <c r="I1448" s="208"/>
      <c r="J1448" s="208"/>
      <c r="K1448" s="334"/>
      <c r="L1448" s="334"/>
      <c r="M1448" s="208"/>
      <c r="N1448" s="208"/>
      <c r="O1448" s="208"/>
      <c r="P1448" s="19"/>
      <c r="Q1448" s="19"/>
      <c r="R1448" s="208"/>
      <c r="S1448" s="347"/>
      <c r="T1448" s="347"/>
      <c r="U1448" s="19"/>
      <c r="V1448" s="19"/>
      <c r="W1448" s="19"/>
      <c r="X1448" s="208"/>
      <c r="Y1448" s="208"/>
      <c r="Z1448" s="19"/>
      <c r="AA1448" s="347"/>
      <c r="AB1448" s="347"/>
      <c r="AC1448" s="19"/>
      <c r="AD1448" s="257"/>
      <c r="AE1448" s="19"/>
      <c r="AF1448" s="208"/>
      <c r="AG1448" s="19"/>
      <c r="AH1448" s="19"/>
      <c r="AI1448" s="19"/>
      <c r="AJ1448" s="19"/>
      <c r="AK1448" s="347"/>
      <c r="AL1448" s="347"/>
      <c r="AM1448" s="19"/>
      <c r="AN1448" s="19"/>
      <c r="AO1448" s="19"/>
      <c r="AP1448" s="19"/>
      <c r="AQ1448" s="19"/>
      <c r="AR1448" s="19"/>
      <c r="AS1448" s="347"/>
      <c r="AT1448" s="347"/>
      <c r="AU1448" s="19"/>
      <c r="AV1448" s="19"/>
      <c r="AW1448" s="19"/>
      <c r="AX1448" s="19"/>
      <c r="AY1448" s="19"/>
      <c r="AZ1448" s="19"/>
      <c r="BA1448" s="19"/>
    </row>
    <row r="1449" spans="1:53" x14ac:dyDescent="0.25">
      <c r="A1449" s="208"/>
      <c r="B1449" s="208"/>
      <c r="C1449" s="208"/>
      <c r="D1449" s="248"/>
      <c r="E1449" s="208"/>
      <c r="F1449" s="208"/>
      <c r="G1449" s="208"/>
      <c r="H1449" s="208"/>
      <c r="I1449" s="208"/>
      <c r="J1449" s="208"/>
      <c r="K1449" s="334"/>
      <c r="L1449" s="334"/>
      <c r="M1449" s="208"/>
      <c r="N1449" s="208"/>
      <c r="O1449" s="208"/>
      <c r="P1449" s="19"/>
      <c r="Q1449" s="19"/>
      <c r="R1449" s="208"/>
      <c r="S1449" s="347"/>
      <c r="T1449" s="347"/>
      <c r="U1449" s="19"/>
      <c r="V1449" s="19"/>
      <c r="W1449" s="19"/>
      <c r="X1449" s="208"/>
      <c r="Y1449" s="208"/>
      <c r="Z1449" s="19"/>
      <c r="AA1449" s="347"/>
      <c r="AB1449" s="347"/>
      <c r="AC1449" s="19"/>
      <c r="AD1449" s="257"/>
      <c r="AE1449" s="19"/>
      <c r="AF1449" s="208"/>
      <c r="AG1449" s="19"/>
      <c r="AH1449" s="19"/>
      <c r="AI1449" s="19"/>
      <c r="AJ1449" s="19"/>
      <c r="AK1449" s="347"/>
      <c r="AL1449" s="347"/>
      <c r="AM1449" s="19"/>
      <c r="AN1449" s="19"/>
      <c r="AO1449" s="19"/>
      <c r="AP1449" s="19"/>
      <c r="AQ1449" s="19"/>
      <c r="AR1449" s="19"/>
      <c r="AS1449" s="347"/>
      <c r="AT1449" s="347"/>
      <c r="AU1449" s="19"/>
      <c r="AV1449" s="19"/>
      <c r="AW1449" s="19"/>
      <c r="AX1449" s="19"/>
      <c r="AY1449" s="19"/>
      <c r="AZ1449" s="19"/>
      <c r="BA1449" s="19"/>
    </row>
    <row r="1450" spans="1:53" x14ac:dyDescent="0.25">
      <c r="A1450" s="208"/>
      <c r="B1450" s="208"/>
      <c r="C1450" s="208"/>
      <c r="D1450" s="248"/>
      <c r="E1450" s="208"/>
      <c r="F1450" s="208"/>
      <c r="G1450" s="208"/>
      <c r="H1450" s="208"/>
      <c r="I1450" s="208"/>
      <c r="J1450" s="208"/>
      <c r="K1450" s="334"/>
      <c r="L1450" s="334"/>
      <c r="M1450" s="208"/>
      <c r="N1450" s="208"/>
      <c r="O1450" s="208"/>
      <c r="P1450" s="19"/>
      <c r="Q1450" s="19"/>
      <c r="R1450" s="208"/>
      <c r="S1450" s="347"/>
      <c r="T1450" s="347"/>
      <c r="U1450" s="19"/>
      <c r="V1450" s="19"/>
      <c r="W1450" s="19"/>
      <c r="X1450" s="208"/>
      <c r="Y1450" s="208"/>
      <c r="Z1450" s="19"/>
      <c r="AA1450" s="347"/>
      <c r="AB1450" s="347"/>
      <c r="AC1450" s="19"/>
      <c r="AD1450" s="257"/>
      <c r="AE1450" s="19"/>
      <c r="AF1450" s="208"/>
      <c r="AG1450" s="19"/>
      <c r="AH1450" s="19"/>
      <c r="AI1450" s="19"/>
      <c r="AJ1450" s="19"/>
      <c r="AK1450" s="347"/>
      <c r="AL1450" s="347"/>
      <c r="AM1450" s="19"/>
      <c r="AN1450" s="19"/>
      <c r="AO1450" s="19"/>
      <c r="AP1450" s="19"/>
      <c r="AQ1450" s="19"/>
      <c r="AR1450" s="19"/>
      <c r="AS1450" s="347"/>
      <c r="AT1450" s="347"/>
      <c r="AU1450" s="19"/>
      <c r="AV1450" s="19"/>
      <c r="AW1450" s="19"/>
      <c r="AX1450" s="19"/>
      <c r="AY1450" s="19"/>
      <c r="AZ1450" s="19"/>
      <c r="BA1450" s="19"/>
    </row>
    <row r="1451" spans="1:53" x14ac:dyDescent="0.25">
      <c r="A1451" s="208"/>
      <c r="B1451" s="208"/>
      <c r="C1451" s="208"/>
      <c r="D1451" s="248"/>
      <c r="E1451" s="208"/>
      <c r="F1451" s="208"/>
      <c r="G1451" s="208"/>
      <c r="H1451" s="208"/>
      <c r="I1451" s="208"/>
      <c r="J1451" s="208"/>
      <c r="K1451" s="334"/>
      <c r="L1451" s="334"/>
      <c r="M1451" s="208"/>
      <c r="N1451" s="208"/>
      <c r="O1451" s="208"/>
      <c r="P1451" s="19"/>
      <c r="Q1451" s="19"/>
      <c r="R1451" s="208"/>
      <c r="S1451" s="347"/>
      <c r="T1451" s="347"/>
      <c r="U1451" s="19"/>
      <c r="V1451" s="19"/>
      <c r="W1451" s="19"/>
      <c r="X1451" s="208"/>
      <c r="Y1451" s="208"/>
      <c r="Z1451" s="19"/>
      <c r="AA1451" s="347"/>
      <c r="AB1451" s="347"/>
      <c r="AC1451" s="19"/>
      <c r="AD1451" s="257"/>
      <c r="AE1451" s="19"/>
      <c r="AF1451" s="208"/>
      <c r="AG1451" s="19"/>
      <c r="AH1451" s="19"/>
      <c r="AI1451" s="19"/>
      <c r="AJ1451" s="19"/>
      <c r="AK1451" s="347"/>
      <c r="AL1451" s="347"/>
      <c r="AM1451" s="19"/>
      <c r="AN1451" s="19"/>
      <c r="AO1451" s="19"/>
      <c r="AP1451" s="19"/>
      <c r="AQ1451" s="19"/>
      <c r="AR1451" s="19"/>
      <c r="AS1451" s="347"/>
      <c r="AT1451" s="347"/>
      <c r="AU1451" s="19"/>
      <c r="AV1451" s="19"/>
      <c r="AW1451" s="19"/>
      <c r="AX1451" s="19"/>
      <c r="AY1451" s="19"/>
      <c r="AZ1451" s="19"/>
      <c r="BA1451" s="19"/>
    </row>
    <row r="1452" spans="1:53" x14ac:dyDescent="0.25">
      <c r="A1452" s="208"/>
      <c r="B1452" s="208"/>
      <c r="C1452" s="208"/>
      <c r="D1452" s="248"/>
      <c r="E1452" s="208"/>
      <c r="F1452" s="208"/>
      <c r="G1452" s="208"/>
      <c r="H1452" s="208"/>
      <c r="I1452" s="208"/>
      <c r="J1452" s="208"/>
      <c r="K1452" s="334"/>
      <c r="L1452" s="334"/>
      <c r="M1452" s="208"/>
      <c r="N1452" s="208"/>
      <c r="O1452" s="208"/>
      <c r="P1452" s="19"/>
      <c r="Q1452" s="19"/>
      <c r="R1452" s="208"/>
      <c r="S1452" s="347"/>
      <c r="T1452" s="347"/>
      <c r="U1452" s="19"/>
      <c r="V1452" s="19"/>
      <c r="W1452" s="19"/>
      <c r="X1452" s="208"/>
      <c r="Y1452" s="208"/>
      <c r="Z1452" s="19"/>
      <c r="AA1452" s="347"/>
      <c r="AB1452" s="347"/>
      <c r="AC1452" s="19"/>
      <c r="AD1452" s="257"/>
      <c r="AE1452" s="19"/>
      <c r="AF1452" s="208"/>
      <c r="AG1452" s="19"/>
      <c r="AH1452" s="19"/>
      <c r="AI1452" s="19"/>
      <c r="AJ1452" s="19"/>
      <c r="AK1452" s="347"/>
      <c r="AL1452" s="347"/>
      <c r="AM1452" s="19"/>
      <c r="AN1452" s="19"/>
      <c r="AO1452" s="19"/>
      <c r="AP1452" s="19"/>
      <c r="AQ1452" s="19"/>
      <c r="AR1452" s="19"/>
      <c r="AS1452" s="347"/>
      <c r="AT1452" s="347"/>
      <c r="AU1452" s="19"/>
      <c r="AV1452" s="19"/>
      <c r="AW1452" s="19"/>
      <c r="AX1452" s="19"/>
      <c r="AY1452" s="19"/>
      <c r="AZ1452" s="19"/>
      <c r="BA1452" s="19"/>
    </row>
    <row r="1453" spans="1:53" x14ac:dyDescent="0.25">
      <c r="A1453" s="208"/>
      <c r="B1453" s="208"/>
      <c r="C1453" s="208"/>
      <c r="D1453" s="248"/>
      <c r="E1453" s="208"/>
      <c r="F1453" s="208"/>
      <c r="G1453" s="208"/>
      <c r="H1453" s="208"/>
      <c r="I1453" s="208"/>
      <c r="J1453" s="208"/>
      <c r="K1453" s="334"/>
      <c r="L1453" s="334"/>
      <c r="M1453" s="208"/>
      <c r="N1453" s="208"/>
      <c r="O1453" s="208"/>
      <c r="P1453" s="19"/>
      <c r="Q1453" s="19"/>
      <c r="R1453" s="208"/>
      <c r="S1453" s="347"/>
      <c r="T1453" s="347"/>
      <c r="U1453" s="19"/>
      <c r="V1453" s="19"/>
      <c r="W1453" s="19"/>
      <c r="X1453" s="208"/>
      <c r="Y1453" s="208"/>
      <c r="Z1453" s="19"/>
      <c r="AA1453" s="347"/>
      <c r="AB1453" s="347"/>
      <c r="AC1453" s="19"/>
      <c r="AD1453" s="257"/>
      <c r="AE1453" s="19"/>
      <c r="AF1453" s="208"/>
      <c r="AG1453" s="19"/>
      <c r="AH1453" s="19"/>
      <c r="AI1453" s="19"/>
      <c r="AJ1453" s="19"/>
      <c r="AK1453" s="347"/>
      <c r="AL1453" s="347"/>
      <c r="AM1453" s="19"/>
      <c r="AN1453" s="19"/>
      <c r="AO1453" s="19"/>
      <c r="AP1453" s="19"/>
      <c r="AQ1453" s="19"/>
      <c r="AR1453" s="19"/>
      <c r="AS1453" s="347"/>
      <c r="AT1453" s="347"/>
      <c r="AU1453" s="19"/>
      <c r="AV1453" s="19"/>
      <c r="AW1453" s="19"/>
      <c r="AX1453" s="19"/>
      <c r="AY1453" s="19"/>
      <c r="AZ1453" s="19"/>
      <c r="BA1453" s="19"/>
    </row>
    <row r="1454" spans="1:53" x14ac:dyDescent="0.25">
      <c r="A1454" s="208"/>
      <c r="B1454" s="208"/>
      <c r="C1454" s="208"/>
      <c r="D1454" s="248"/>
      <c r="E1454" s="208"/>
      <c r="F1454" s="208"/>
      <c r="G1454" s="208"/>
      <c r="H1454" s="208"/>
      <c r="I1454" s="208"/>
      <c r="J1454" s="208"/>
      <c r="K1454" s="334"/>
      <c r="L1454" s="334"/>
      <c r="M1454" s="208"/>
      <c r="N1454" s="208"/>
      <c r="O1454" s="208"/>
      <c r="P1454" s="19"/>
      <c r="Q1454" s="19"/>
      <c r="R1454" s="208"/>
      <c r="S1454" s="347"/>
      <c r="T1454" s="347"/>
      <c r="U1454" s="19"/>
      <c r="V1454" s="19"/>
      <c r="W1454" s="19"/>
      <c r="X1454" s="208"/>
      <c r="Y1454" s="208"/>
      <c r="Z1454" s="19"/>
      <c r="AA1454" s="347"/>
      <c r="AB1454" s="347"/>
      <c r="AC1454" s="19"/>
      <c r="AD1454" s="257"/>
      <c r="AE1454" s="19"/>
      <c r="AF1454" s="208"/>
      <c r="AG1454" s="19"/>
      <c r="AH1454" s="19"/>
      <c r="AI1454" s="19"/>
      <c r="AJ1454" s="19"/>
      <c r="AK1454" s="347"/>
      <c r="AL1454" s="347"/>
      <c r="AM1454" s="19"/>
      <c r="AN1454" s="19"/>
      <c r="AO1454" s="19"/>
      <c r="AP1454" s="19"/>
      <c r="AQ1454" s="19"/>
      <c r="AR1454" s="19"/>
      <c r="AS1454" s="347"/>
      <c r="AT1454" s="347"/>
      <c r="AU1454" s="19"/>
      <c r="AV1454" s="19"/>
      <c r="AW1454" s="19"/>
      <c r="AX1454" s="19"/>
      <c r="AY1454" s="19"/>
      <c r="AZ1454" s="19"/>
      <c r="BA1454" s="19"/>
    </row>
    <row r="1455" spans="1:53" x14ac:dyDescent="0.25">
      <c r="A1455" s="208"/>
      <c r="B1455" s="208"/>
      <c r="C1455" s="208"/>
      <c r="D1455" s="248"/>
      <c r="E1455" s="208"/>
      <c r="F1455" s="208"/>
      <c r="G1455" s="208"/>
      <c r="H1455" s="208"/>
      <c r="I1455" s="208"/>
      <c r="J1455" s="208"/>
      <c r="K1455" s="334"/>
      <c r="L1455" s="334"/>
      <c r="M1455" s="208"/>
      <c r="N1455" s="208"/>
      <c r="O1455" s="208"/>
      <c r="P1455" s="19"/>
      <c r="Q1455" s="19"/>
      <c r="R1455" s="208"/>
      <c r="S1455" s="347"/>
      <c r="T1455" s="347"/>
      <c r="U1455" s="19"/>
      <c r="V1455" s="19"/>
      <c r="W1455" s="19"/>
      <c r="X1455" s="208"/>
      <c r="Y1455" s="208"/>
      <c r="Z1455" s="19"/>
      <c r="AA1455" s="347"/>
      <c r="AB1455" s="347"/>
      <c r="AC1455" s="19"/>
      <c r="AD1455" s="257"/>
      <c r="AE1455" s="19"/>
      <c r="AF1455" s="208"/>
      <c r="AG1455" s="19"/>
      <c r="AH1455" s="19"/>
      <c r="AI1455" s="19"/>
      <c r="AJ1455" s="19"/>
      <c r="AK1455" s="347"/>
      <c r="AL1455" s="347"/>
      <c r="AM1455" s="19"/>
      <c r="AN1455" s="19"/>
      <c r="AO1455" s="19"/>
      <c r="AP1455" s="19"/>
      <c r="AQ1455" s="19"/>
      <c r="AR1455" s="19"/>
      <c r="AS1455" s="347"/>
      <c r="AT1455" s="347"/>
      <c r="AU1455" s="19"/>
      <c r="AV1455" s="19"/>
      <c r="AW1455" s="19"/>
      <c r="AX1455" s="19"/>
      <c r="AY1455" s="19"/>
      <c r="AZ1455" s="19"/>
      <c r="BA1455" s="19"/>
    </row>
    <row r="1456" spans="1:53" x14ac:dyDescent="0.25">
      <c r="A1456" s="208"/>
      <c r="B1456" s="208"/>
      <c r="C1456" s="208"/>
      <c r="D1456" s="248"/>
      <c r="E1456" s="208"/>
      <c r="F1456" s="208"/>
      <c r="G1456" s="208"/>
      <c r="H1456" s="208"/>
      <c r="I1456" s="208"/>
      <c r="J1456" s="208"/>
      <c r="K1456" s="334"/>
      <c r="L1456" s="334"/>
      <c r="M1456" s="208"/>
      <c r="N1456" s="208"/>
      <c r="O1456" s="208"/>
      <c r="P1456" s="19"/>
      <c r="Q1456" s="19"/>
      <c r="R1456" s="208"/>
      <c r="S1456" s="347"/>
      <c r="T1456" s="347"/>
      <c r="U1456" s="19"/>
      <c r="V1456" s="19"/>
      <c r="W1456" s="19"/>
      <c r="X1456" s="208"/>
      <c r="Y1456" s="208"/>
      <c r="Z1456" s="19"/>
      <c r="AA1456" s="347"/>
      <c r="AB1456" s="347"/>
      <c r="AC1456" s="19"/>
      <c r="AD1456" s="257"/>
      <c r="AE1456" s="19"/>
      <c r="AF1456" s="208"/>
      <c r="AG1456" s="19"/>
      <c r="AH1456" s="19"/>
      <c r="AI1456" s="19"/>
      <c r="AJ1456" s="19"/>
      <c r="AK1456" s="347"/>
      <c r="AL1456" s="347"/>
      <c r="AM1456" s="19"/>
      <c r="AN1456" s="19"/>
      <c r="AO1456" s="19"/>
      <c r="AP1456" s="19"/>
      <c r="AQ1456" s="19"/>
      <c r="AR1456" s="19"/>
      <c r="AS1456" s="347"/>
      <c r="AT1456" s="347"/>
      <c r="AU1456" s="19"/>
      <c r="AV1456" s="19"/>
      <c r="AW1456" s="19"/>
      <c r="AX1456" s="19"/>
      <c r="AY1456" s="19"/>
      <c r="AZ1456" s="19"/>
      <c r="BA1456" s="19"/>
    </row>
    <row r="1457" spans="1:53" x14ac:dyDescent="0.25">
      <c r="A1457" s="208"/>
      <c r="B1457" s="208"/>
      <c r="C1457" s="208"/>
      <c r="D1457" s="248"/>
      <c r="E1457" s="208"/>
      <c r="F1457" s="208"/>
      <c r="G1457" s="208"/>
      <c r="H1457" s="208"/>
      <c r="I1457" s="208"/>
      <c r="J1457" s="208"/>
      <c r="K1457" s="334"/>
      <c r="L1457" s="334"/>
      <c r="M1457" s="208"/>
      <c r="N1457" s="208"/>
      <c r="O1457" s="208"/>
      <c r="P1457" s="19"/>
      <c r="Q1457" s="19"/>
      <c r="R1457" s="208"/>
      <c r="S1457" s="347"/>
      <c r="T1457" s="347"/>
      <c r="U1457" s="19"/>
      <c r="V1457" s="19"/>
      <c r="W1457" s="19"/>
      <c r="X1457" s="208"/>
      <c r="Y1457" s="208"/>
      <c r="Z1457" s="19"/>
      <c r="AA1457" s="347"/>
      <c r="AB1457" s="347"/>
      <c r="AC1457" s="19"/>
      <c r="AD1457" s="257"/>
      <c r="AE1457" s="19"/>
      <c r="AF1457" s="208"/>
      <c r="AG1457" s="19"/>
      <c r="AH1457" s="19"/>
      <c r="AI1457" s="19"/>
      <c r="AJ1457" s="19"/>
      <c r="AK1457" s="347"/>
      <c r="AL1457" s="347"/>
      <c r="AM1457" s="19"/>
      <c r="AN1457" s="19"/>
      <c r="AO1457" s="19"/>
      <c r="AP1457" s="19"/>
      <c r="AQ1457" s="19"/>
      <c r="AR1457" s="19"/>
      <c r="AS1457" s="347"/>
      <c r="AT1457" s="347"/>
      <c r="AU1457" s="19"/>
      <c r="AV1457" s="19"/>
      <c r="AW1457" s="19"/>
      <c r="AX1457" s="19"/>
      <c r="AY1457" s="19"/>
      <c r="AZ1457" s="19"/>
      <c r="BA1457" s="19"/>
    </row>
    <row r="1458" spans="1:53" x14ac:dyDescent="0.25">
      <c r="A1458" s="208"/>
      <c r="B1458" s="208"/>
      <c r="C1458" s="208"/>
      <c r="D1458" s="248"/>
      <c r="E1458" s="208"/>
      <c r="F1458" s="208"/>
      <c r="G1458" s="208"/>
      <c r="H1458" s="208"/>
      <c r="I1458" s="208"/>
      <c r="J1458" s="208"/>
      <c r="K1458" s="334"/>
      <c r="L1458" s="334"/>
      <c r="M1458" s="208"/>
      <c r="N1458" s="208"/>
      <c r="O1458" s="208"/>
      <c r="P1458" s="19"/>
      <c r="Q1458" s="19"/>
      <c r="R1458" s="208"/>
      <c r="S1458" s="347"/>
      <c r="T1458" s="347"/>
      <c r="U1458" s="19"/>
      <c r="V1458" s="19"/>
      <c r="W1458" s="19"/>
      <c r="X1458" s="208"/>
      <c r="Y1458" s="208"/>
      <c r="Z1458" s="19"/>
      <c r="AA1458" s="347"/>
      <c r="AB1458" s="347"/>
      <c r="AC1458" s="19"/>
      <c r="AD1458" s="257"/>
      <c r="AE1458" s="19"/>
      <c r="AF1458" s="208"/>
      <c r="AG1458" s="19"/>
      <c r="AH1458" s="19"/>
      <c r="AI1458" s="19"/>
      <c r="AJ1458" s="19"/>
      <c r="AK1458" s="347"/>
      <c r="AL1458" s="347"/>
      <c r="AM1458" s="19"/>
      <c r="AN1458" s="19"/>
      <c r="AO1458" s="19"/>
      <c r="AP1458" s="19"/>
      <c r="AQ1458" s="19"/>
      <c r="AR1458" s="19"/>
      <c r="AS1458" s="347"/>
      <c r="AT1458" s="347"/>
      <c r="AU1458" s="19"/>
      <c r="AV1458" s="19"/>
      <c r="AW1458" s="19"/>
      <c r="AX1458" s="19"/>
      <c r="AY1458" s="19"/>
      <c r="AZ1458" s="19"/>
      <c r="BA1458" s="19"/>
    </row>
    <row r="1459" spans="1:53" x14ac:dyDescent="0.25">
      <c r="A1459" s="208"/>
      <c r="B1459" s="208"/>
      <c r="C1459" s="208"/>
      <c r="D1459" s="248"/>
      <c r="E1459" s="208"/>
      <c r="F1459" s="208"/>
      <c r="G1459" s="208"/>
      <c r="H1459" s="208"/>
      <c r="I1459" s="208"/>
      <c r="J1459" s="208"/>
      <c r="K1459" s="334"/>
      <c r="L1459" s="334"/>
      <c r="M1459" s="208"/>
      <c r="N1459" s="208"/>
      <c r="O1459" s="208"/>
      <c r="P1459" s="19"/>
      <c r="Q1459" s="19"/>
      <c r="R1459" s="208"/>
      <c r="S1459" s="347"/>
      <c r="T1459" s="347"/>
      <c r="U1459" s="19"/>
      <c r="V1459" s="19"/>
      <c r="W1459" s="19"/>
      <c r="X1459" s="208"/>
      <c r="Y1459" s="208"/>
      <c r="Z1459" s="19"/>
      <c r="AA1459" s="347"/>
      <c r="AB1459" s="347"/>
      <c r="AC1459" s="19"/>
      <c r="AD1459" s="257"/>
      <c r="AE1459" s="19"/>
      <c r="AF1459" s="208"/>
      <c r="AG1459" s="19"/>
      <c r="AH1459" s="19"/>
      <c r="AI1459" s="19"/>
      <c r="AJ1459" s="19"/>
      <c r="AK1459" s="347"/>
      <c r="AL1459" s="347"/>
      <c r="AM1459" s="19"/>
      <c r="AN1459" s="19"/>
      <c r="AO1459" s="19"/>
      <c r="AP1459" s="19"/>
      <c r="AQ1459" s="19"/>
      <c r="AR1459" s="19"/>
      <c r="AS1459" s="347"/>
      <c r="AT1459" s="347"/>
      <c r="AU1459" s="19"/>
      <c r="AV1459" s="19"/>
      <c r="AW1459" s="19"/>
      <c r="AX1459" s="19"/>
      <c r="AY1459" s="19"/>
      <c r="AZ1459" s="19"/>
      <c r="BA1459" s="19"/>
    </row>
    <row r="1460" spans="1:53" x14ac:dyDescent="0.25">
      <c r="A1460" s="208"/>
      <c r="B1460" s="208"/>
      <c r="C1460" s="208"/>
      <c r="D1460" s="248"/>
      <c r="E1460" s="208"/>
      <c r="F1460" s="208"/>
      <c r="G1460" s="208"/>
      <c r="H1460" s="208"/>
      <c r="I1460" s="208"/>
      <c r="J1460" s="208"/>
      <c r="K1460" s="334"/>
      <c r="L1460" s="334"/>
      <c r="M1460" s="208"/>
      <c r="N1460" s="208"/>
      <c r="O1460" s="208"/>
      <c r="P1460" s="19"/>
      <c r="Q1460" s="19"/>
      <c r="R1460" s="208"/>
      <c r="S1460" s="347"/>
      <c r="T1460" s="347"/>
      <c r="U1460" s="19"/>
      <c r="V1460" s="19"/>
      <c r="W1460" s="19"/>
      <c r="X1460" s="208"/>
      <c r="Y1460" s="208"/>
      <c r="Z1460" s="19"/>
      <c r="AA1460" s="347"/>
      <c r="AB1460" s="347"/>
      <c r="AC1460" s="19"/>
      <c r="AD1460" s="257"/>
      <c r="AE1460" s="19"/>
      <c r="AF1460" s="208"/>
      <c r="AG1460" s="19"/>
      <c r="AH1460" s="19"/>
      <c r="AI1460" s="19"/>
      <c r="AJ1460" s="19"/>
      <c r="AK1460" s="347"/>
      <c r="AL1460" s="347"/>
      <c r="AM1460" s="19"/>
      <c r="AN1460" s="19"/>
      <c r="AO1460" s="19"/>
      <c r="AP1460" s="19"/>
      <c r="AQ1460" s="19"/>
      <c r="AR1460" s="19"/>
      <c r="AS1460" s="347"/>
      <c r="AT1460" s="347"/>
      <c r="AU1460" s="19"/>
      <c r="AV1460" s="19"/>
      <c r="AW1460" s="19"/>
      <c r="AX1460" s="19"/>
      <c r="AY1460" s="19"/>
      <c r="AZ1460" s="19"/>
      <c r="BA1460" s="19"/>
    </row>
    <row r="1461" spans="1:53" x14ac:dyDescent="0.25">
      <c r="A1461" s="208"/>
      <c r="B1461" s="208"/>
      <c r="C1461" s="208"/>
      <c r="D1461" s="248"/>
      <c r="E1461" s="208"/>
      <c r="F1461" s="208"/>
      <c r="G1461" s="208"/>
      <c r="H1461" s="208"/>
      <c r="I1461" s="208"/>
      <c r="J1461" s="208"/>
      <c r="K1461" s="334"/>
      <c r="L1461" s="334"/>
      <c r="M1461" s="208"/>
      <c r="N1461" s="208"/>
      <c r="O1461" s="208"/>
      <c r="P1461" s="19"/>
      <c r="Q1461" s="19"/>
      <c r="R1461" s="208"/>
      <c r="S1461" s="347"/>
      <c r="T1461" s="347"/>
      <c r="U1461" s="19"/>
      <c r="V1461" s="19"/>
      <c r="W1461" s="19"/>
      <c r="X1461" s="208"/>
      <c r="Y1461" s="208"/>
      <c r="Z1461" s="19"/>
      <c r="AA1461" s="347"/>
      <c r="AB1461" s="347"/>
      <c r="AC1461" s="19"/>
      <c r="AD1461" s="257"/>
      <c r="AE1461" s="19"/>
      <c r="AF1461" s="208"/>
      <c r="AG1461" s="19"/>
      <c r="AH1461" s="19"/>
      <c r="AI1461" s="19"/>
      <c r="AJ1461" s="19"/>
      <c r="AK1461" s="347"/>
      <c r="AL1461" s="347"/>
      <c r="AM1461" s="19"/>
      <c r="AN1461" s="19"/>
      <c r="AO1461" s="19"/>
      <c r="AP1461" s="19"/>
      <c r="AQ1461" s="19"/>
      <c r="AR1461" s="19"/>
      <c r="AS1461" s="347"/>
      <c r="AT1461" s="347"/>
      <c r="AU1461" s="19"/>
      <c r="AV1461" s="19"/>
      <c r="AW1461" s="19"/>
      <c r="AX1461" s="19"/>
      <c r="AY1461" s="19"/>
      <c r="AZ1461" s="19"/>
      <c r="BA1461" s="19"/>
    </row>
    <row r="1462" spans="1:53" x14ac:dyDescent="0.25">
      <c r="A1462" s="208"/>
      <c r="B1462" s="208"/>
      <c r="C1462" s="208"/>
      <c r="D1462" s="248"/>
      <c r="E1462" s="208"/>
      <c r="F1462" s="208"/>
      <c r="G1462" s="208"/>
      <c r="H1462" s="208"/>
      <c r="I1462" s="208"/>
      <c r="J1462" s="208"/>
      <c r="K1462" s="334"/>
      <c r="L1462" s="334"/>
      <c r="M1462" s="208"/>
      <c r="N1462" s="208"/>
      <c r="O1462" s="208"/>
      <c r="P1462" s="19"/>
      <c r="Q1462" s="19"/>
      <c r="R1462" s="208"/>
      <c r="S1462" s="347"/>
      <c r="T1462" s="347"/>
      <c r="U1462" s="19"/>
      <c r="V1462" s="19"/>
      <c r="W1462" s="19"/>
      <c r="X1462" s="208"/>
      <c r="Y1462" s="208"/>
      <c r="Z1462" s="19"/>
      <c r="AA1462" s="347"/>
      <c r="AB1462" s="347"/>
      <c r="AC1462" s="19"/>
      <c r="AD1462" s="257"/>
      <c r="AE1462" s="19"/>
      <c r="AF1462" s="208"/>
      <c r="AG1462" s="19"/>
      <c r="AH1462" s="19"/>
      <c r="AI1462" s="19"/>
      <c r="AJ1462" s="19"/>
      <c r="AK1462" s="347"/>
      <c r="AL1462" s="347"/>
      <c r="AM1462" s="19"/>
      <c r="AN1462" s="19"/>
      <c r="AO1462" s="19"/>
      <c r="AP1462" s="19"/>
      <c r="AQ1462" s="19"/>
      <c r="AR1462" s="19"/>
      <c r="AS1462" s="347"/>
      <c r="AT1462" s="347"/>
      <c r="AU1462" s="19"/>
      <c r="AV1462" s="19"/>
      <c r="AW1462" s="19"/>
      <c r="AX1462" s="19"/>
      <c r="AY1462" s="19"/>
      <c r="AZ1462" s="19"/>
      <c r="BA1462" s="19"/>
    </row>
    <row r="1463" spans="1:53" x14ac:dyDescent="0.25">
      <c r="A1463" s="208"/>
      <c r="B1463" s="208"/>
      <c r="C1463" s="208"/>
      <c r="D1463" s="248"/>
      <c r="E1463" s="208"/>
      <c r="F1463" s="208"/>
      <c r="G1463" s="208"/>
      <c r="H1463" s="208"/>
      <c r="I1463" s="208"/>
      <c r="J1463" s="208"/>
      <c r="K1463" s="334"/>
      <c r="L1463" s="334"/>
      <c r="M1463" s="208"/>
      <c r="N1463" s="208"/>
      <c r="O1463" s="208"/>
      <c r="P1463" s="19"/>
      <c r="Q1463" s="19"/>
      <c r="R1463" s="208"/>
      <c r="S1463" s="347"/>
      <c r="T1463" s="347"/>
      <c r="U1463" s="19"/>
      <c r="V1463" s="19"/>
      <c r="W1463" s="19"/>
      <c r="X1463" s="208"/>
      <c r="Y1463" s="208"/>
      <c r="Z1463" s="19"/>
      <c r="AA1463" s="347"/>
      <c r="AB1463" s="347"/>
      <c r="AC1463" s="19"/>
      <c r="AD1463" s="257"/>
      <c r="AE1463" s="19"/>
      <c r="AF1463" s="208"/>
      <c r="AG1463" s="19"/>
      <c r="AH1463" s="19"/>
      <c r="AI1463" s="19"/>
      <c r="AJ1463" s="19"/>
      <c r="AK1463" s="347"/>
      <c r="AL1463" s="347"/>
      <c r="AM1463" s="19"/>
      <c r="AN1463" s="19"/>
      <c r="AO1463" s="19"/>
      <c r="AP1463" s="19"/>
      <c r="AQ1463" s="19"/>
      <c r="AR1463" s="19"/>
      <c r="AS1463" s="347"/>
      <c r="AT1463" s="347"/>
      <c r="AU1463" s="19"/>
      <c r="AV1463" s="19"/>
      <c r="AW1463" s="19"/>
      <c r="AX1463" s="19"/>
      <c r="AY1463" s="19"/>
      <c r="AZ1463" s="19"/>
      <c r="BA1463" s="19"/>
    </row>
    <row r="1464" spans="1:53" x14ac:dyDescent="0.25">
      <c r="A1464" s="208"/>
      <c r="B1464" s="208"/>
      <c r="C1464" s="208"/>
      <c r="D1464" s="248"/>
      <c r="E1464" s="208"/>
      <c r="F1464" s="208"/>
      <c r="G1464" s="208"/>
      <c r="H1464" s="208"/>
      <c r="I1464" s="208"/>
      <c r="J1464" s="208"/>
      <c r="K1464" s="334"/>
      <c r="L1464" s="334"/>
      <c r="M1464" s="208"/>
      <c r="N1464" s="208"/>
      <c r="O1464" s="208"/>
      <c r="P1464" s="19"/>
      <c r="Q1464" s="19"/>
      <c r="R1464" s="208"/>
      <c r="S1464" s="347"/>
      <c r="T1464" s="347"/>
      <c r="U1464" s="19"/>
      <c r="V1464" s="19"/>
      <c r="W1464" s="19"/>
      <c r="X1464" s="208"/>
      <c r="Y1464" s="208"/>
      <c r="Z1464" s="19"/>
      <c r="AA1464" s="347"/>
      <c r="AB1464" s="347"/>
      <c r="AC1464" s="19"/>
      <c r="AD1464" s="257"/>
      <c r="AE1464" s="19"/>
      <c r="AF1464" s="208"/>
      <c r="AG1464" s="19"/>
      <c r="AH1464" s="19"/>
      <c r="AI1464" s="19"/>
      <c r="AJ1464" s="19"/>
      <c r="AK1464" s="347"/>
      <c r="AL1464" s="347"/>
      <c r="AM1464" s="19"/>
      <c r="AN1464" s="19"/>
      <c r="AO1464" s="19"/>
      <c r="AP1464" s="19"/>
      <c r="AQ1464" s="19"/>
      <c r="AR1464" s="19"/>
      <c r="AS1464" s="347"/>
      <c r="AT1464" s="347"/>
      <c r="AU1464" s="19"/>
      <c r="AV1464" s="19"/>
      <c r="AW1464" s="19"/>
      <c r="AX1464" s="19"/>
      <c r="AY1464" s="19"/>
      <c r="AZ1464" s="19"/>
      <c r="BA1464" s="19"/>
    </row>
    <row r="1465" spans="1:53" x14ac:dyDescent="0.25">
      <c r="A1465" s="208"/>
      <c r="B1465" s="208"/>
      <c r="C1465" s="208"/>
      <c r="D1465" s="248"/>
      <c r="E1465" s="208"/>
      <c r="F1465" s="208"/>
      <c r="G1465" s="208"/>
      <c r="H1465" s="208"/>
      <c r="I1465" s="208"/>
      <c r="J1465" s="208"/>
      <c r="K1465" s="334"/>
      <c r="L1465" s="334"/>
      <c r="M1465" s="208"/>
      <c r="N1465" s="208"/>
      <c r="O1465" s="208"/>
      <c r="P1465" s="19"/>
      <c r="Q1465" s="19"/>
      <c r="R1465" s="208"/>
      <c r="S1465" s="347"/>
      <c r="T1465" s="347"/>
      <c r="U1465" s="19"/>
      <c r="V1465" s="19"/>
      <c r="W1465" s="19"/>
      <c r="X1465" s="208"/>
      <c r="Y1465" s="208"/>
      <c r="Z1465" s="19"/>
      <c r="AA1465" s="347"/>
      <c r="AB1465" s="347"/>
      <c r="AC1465" s="19"/>
      <c r="AD1465" s="257"/>
      <c r="AE1465" s="19"/>
      <c r="AF1465" s="208"/>
      <c r="AG1465" s="19"/>
      <c r="AH1465" s="19"/>
      <c r="AI1465" s="19"/>
      <c r="AJ1465" s="19"/>
      <c r="AK1465" s="347"/>
      <c r="AL1465" s="347"/>
      <c r="AM1465" s="19"/>
      <c r="AN1465" s="19"/>
      <c r="AO1465" s="19"/>
      <c r="AP1465" s="19"/>
      <c r="AQ1465" s="19"/>
      <c r="AR1465" s="19"/>
      <c r="AS1465" s="347"/>
      <c r="AT1465" s="347"/>
      <c r="AU1465" s="19"/>
      <c r="AV1465" s="19"/>
      <c r="AW1465" s="19"/>
      <c r="AX1465" s="19"/>
      <c r="AY1465" s="19"/>
      <c r="AZ1465" s="19"/>
      <c r="BA1465" s="19"/>
    </row>
    <row r="1466" spans="1:53" x14ac:dyDescent="0.25">
      <c r="A1466" s="208"/>
      <c r="B1466" s="208"/>
      <c r="C1466" s="208"/>
      <c r="D1466" s="248"/>
      <c r="E1466" s="208"/>
      <c r="F1466" s="208"/>
      <c r="G1466" s="208"/>
      <c r="H1466" s="208"/>
      <c r="I1466" s="208"/>
      <c r="J1466" s="208"/>
      <c r="K1466" s="334"/>
      <c r="L1466" s="334"/>
      <c r="M1466" s="208"/>
      <c r="N1466" s="208"/>
      <c r="O1466" s="208"/>
      <c r="P1466" s="19"/>
      <c r="Q1466" s="19"/>
      <c r="R1466" s="208"/>
      <c r="S1466" s="347"/>
      <c r="T1466" s="347"/>
      <c r="U1466" s="19"/>
      <c r="V1466" s="19"/>
      <c r="W1466" s="19"/>
      <c r="X1466" s="208"/>
      <c r="Y1466" s="208"/>
      <c r="Z1466" s="19"/>
      <c r="AA1466" s="347"/>
      <c r="AB1466" s="347"/>
      <c r="AC1466" s="19"/>
      <c r="AD1466" s="257"/>
      <c r="AE1466" s="19"/>
      <c r="AF1466" s="208"/>
      <c r="AG1466" s="19"/>
      <c r="AH1466" s="19"/>
      <c r="AI1466" s="19"/>
      <c r="AJ1466" s="19"/>
      <c r="AK1466" s="347"/>
      <c r="AL1466" s="347"/>
      <c r="AM1466" s="19"/>
      <c r="AN1466" s="19"/>
      <c r="AO1466" s="19"/>
      <c r="AP1466" s="19"/>
      <c r="AQ1466" s="19"/>
      <c r="AR1466" s="19"/>
      <c r="AS1466" s="347"/>
      <c r="AT1466" s="347"/>
      <c r="AU1466" s="19"/>
      <c r="AV1466" s="19"/>
      <c r="AW1466" s="19"/>
      <c r="AX1466" s="19"/>
      <c r="AY1466" s="19"/>
      <c r="AZ1466" s="19"/>
      <c r="BA1466" s="19"/>
    </row>
    <row r="1467" spans="1:53" x14ac:dyDescent="0.25">
      <c r="A1467" s="208"/>
      <c r="B1467" s="208"/>
      <c r="C1467" s="208"/>
      <c r="D1467" s="248"/>
      <c r="E1467" s="208"/>
      <c r="F1467" s="208"/>
      <c r="G1467" s="208"/>
      <c r="H1467" s="208"/>
      <c r="I1467" s="208"/>
      <c r="J1467" s="208"/>
      <c r="K1467" s="334"/>
      <c r="L1467" s="334"/>
      <c r="M1467" s="208"/>
      <c r="N1467" s="208"/>
      <c r="O1467" s="208"/>
      <c r="P1467" s="19"/>
      <c r="Q1467" s="19"/>
      <c r="R1467" s="208"/>
      <c r="S1467" s="347"/>
      <c r="T1467" s="347"/>
      <c r="U1467" s="19"/>
      <c r="V1467" s="19"/>
      <c r="W1467" s="19"/>
      <c r="X1467" s="208"/>
      <c r="Y1467" s="208"/>
      <c r="Z1467" s="19"/>
      <c r="AA1467" s="347"/>
      <c r="AB1467" s="347"/>
      <c r="AC1467" s="19"/>
      <c r="AD1467" s="257"/>
      <c r="AE1467" s="19"/>
      <c r="AF1467" s="208"/>
      <c r="AG1467" s="19"/>
      <c r="AH1467" s="19"/>
      <c r="AI1467" s="19"/>
      <c r="AJ1467" s="19"/>
      <c r="AK1467" s="347"/>
      <c r="AL1467" s="347"/>
      <c r="AM1467" s="19"/>
      <c r="AN1467" s="19"/>
      <c r="AO1467" s="19"/>
      <c r="AP1467" s="19"/>
      <c r="AQ1467" s="19"/>
      <c r="AR1467" s="19"/>
      <c r="AS1467" s="347"/>
      <c r="AT1467" s="347"/>
      <c r="AU1467" s="19"/>
      <c r="AV1467" s="19"/>
      <c r="AW1467" s="19"/>
      <c r="AX1467" s="19"/>
      <c r="AY1467" s="19"/>
      <c r="AZ1467" s="19"/>
      <c r="BA1467" s="19"/>
    </row>
    <row r="1468" spans="1:53" x14ac:dyDescent="0.25">
      <c r="A1468" s="208"/>
      <c r="B1468" s="208"/>
      <c r="C1468" s="208"/>
      <c r="D1468" s="248"/>
      <c r="E1468" s="208"/>
      <c r="F1468" s="208"/>
      <c r="G1468" s="208"/>
      <c r="H1468" s="208"/>
      <c r="I1468" s="208"/>
      <c r="J1468" s="208"/>
      <c r="K1468" s="334"/>
      <c r="L1468" s="334"/>
      <c r="M1468" s="208"/>
      <c r="N1468" s="208"/>
      <c r="O1468" s="208"/>
      <c r="P1468" s="19"/>
      <c r="Q1468" s="19"/>
      <c r="R1468" s="208"/>
      <c r="S1468" s="347"/>
      <c r="T1468" s="347"/>
      <c r="U1468" s="19"/>
      <c r="V1468" s="19"/>
      <c r="W1468" s="19"/>
      <c r="X1468" s="208"/>
      <c r="Y1468" s="208"/>
      <c r="Z1468" s="19"/>
      <c r="AA1468" s="347"/>
      <c r="AB1468" s="347"/>
      <c r="AC1468" s="19"/>
      <c r="AD1468" s="257"/>
      <c r="AE1468" s="19"/>
      <c r="AF1468" s="208"/>
      <c r="AG1468" s="19"/>
      <c r="AH1468" s="19"/>
      <c r="AI1468" s="19"/>
      <c r="AJ1468" s="19"/>
      <c r="AK1468" s="347"/>
      <c r="AL1468" s="347"/>
      <c r="AM1468" s="19"/>
      <c r="AN1468" s="19"/>
      <c r="AO1468" s="19"/>
      <c r="AP1468" s="19"/>
      <c r="AQ1468" s="19"/>
      <c r="AR1468" s="19"/>
      <c r="AS1468" s="347"/>
      <c r="AT1468" s="347"/>
      <c r="AU1468" s="19"/>
      <c r="AV1468" s="19"/>
      <c r="AW1468" s="19"/>
      <c r="AX1468" s="19"/>
      <c r="AY1468" s="19"/>
      <c r="AZ1468" s="19"/>
      <c r="BA1468" s="19"/>
    </row>
    <row r="1469" spans="1:53" x14ac:dyDescent="0.25">
      <c r="A1469" s="208"/>
      <c r="B1469" s="208"/>
      <c r="C1469" s="208"/>
      <c r="D1469" s="248"/>
      <c r="E1469" s="208"/>
      <c r="F1469" s="208"/>
      <c r="G1469" s="208"/>
      <c r="H1469" s="208"/>
      <c r="I1469" s="208"/>
      <c r="J1469" s="208"/>
      <c r="K1469" s="334"/>
      <c r="L1469" s="334"/>
      <c r="M1469" s="208"/>
      <c r="N1469" s="208"/>
      <c r="O1469" s="208"/>
      <c r="P1469" s="19"/>
      <c r="Q1469" s="19"/>
      <c r="R1469" s="208"/>
      <c r="S1469" s="347"/>
      <c r="T1469" s="347"/>
      <c r="U1469" s="19"/>
      <c r="V1469" s="19"/>
      <c r="W1469" s="19"/>
      <c r="X1469" s="208"/>
      <c r="Y1469" s="208"/>
      <c r="Z1469" s="19"/>
      <c r="AA1469" s="347"/>
      <c r="AB1469" s="347"/>
      <c r="AC1469" s="19"/>
      <c r="AD1469" s="257"/>
      <c r="AE1469" s="19"/>
      <c r="AF1469" s="208"/>
      <c r="AG1469" s="19"/>
      <c r="AH1469" s="19"/>
      <c r="AI1469" s="19"/>
      <c r="AJ1469" s="19"/>
      <c r="AK1469" s="347"/>
      <c r="AL1469" s="347"/>
      <c r="AM1469" s="19"/>
      <c r="AN1469" s="19"/>
      <c r="AO1469" s="19"/>
      <c r="AP1469" s="19"/>
      <c r="AQ1469" s="19"/>
      <c r="AR1469" s="19"/>
      <c r="AS1469" s="347"/>
      <c r="AT1469" s="347"/>
      <c r="AU1469" s="19"/>
      <c r="AV1469" s="19"/>
      <c r="AW1469" s="19"/>
      <c r="AX1469" s="19"/>
      <c r="AY1469" s="19"/>
      <c r="AZ1469" s="19"/>
      <c r="BA1469" s="19"/>
    </row>
    <row r="1470" spans="1:53" x14ac:dyDescent="0.25">
      <c r="A1470" s="208"/>
      <c r="B1470" s="208"/>
      <c r="C1470" s="208"/>
      <c r="D1470" s="248"/>
      <c r="E1470" s="208"/>
      <c r="F1470" s="208"/>
      <c r="G1470" s="208"/>
      <c r="H1470" s="208"/>
      <c r="I1470" s="208"/>
      <c r="J1470" s="208"/>
      <c r="K1470" s="334"/>
      <c r="L1470" s="334"/>
      <c r="M1470" s="208"/>
      <c r="N1470" s="208"/>
      <c r="O1470" s="208"/>
      <c r="P1470" s="19"/>
      <c r="Q1470" s="19"/>
      <c r="R1470" s="208"/>
      <c r="S1470" s="347"/>
      <c r="T1470" s="347"/>
      <c r="U1470" s="19"/>
      <c r="V1470" s="19"/>
      <c r="W1470" s="19"/>
      <c r="X1470" s="208"/>
      <c r="Y1470" s="208"/>
      <c r="Z1470" s="19"/>
      <c r="AA1470" s="347"/>
      <c r="AB1470" s="347"/>
      <c r="AC1470" s="19"/>
      <c r="AD1470" s="257"/>
      <c r="AE1470" s="19"/>
      <c r="AF1470" s="208"/>
      <c r="AG1470" s="19"/>
      <c r="AH1470" s="19"/>
      <c r="AI1470" s="19"/>
      <c r="AJ1470" s="19"/>
      <c r="AK1470" s="347"/>
      <c r="AL1470" s="347"/>
      <c r="AM1470" s="19"/>
      <c r="AN1470" s="19"/>
      <c r="AO1470" s="19"/>
      <c r="AP1470" s="19"/>
      <c r="AQ1470" s="19"/>
      <c r="AR1470" s="19"/>
      <c r="AS1470" s="347"/>
      <c r="AT1470" s="347"/>
      <c r="AU1470" s="19"/>
      <c r="AV1470" s="19"/>
      <c r="AW1470" s="19"/>
      <c r="AX1470" s="19"/>
      <c r="AY1470" s="19"/>
      <c r="AZ1470" s="19"/>
      <c r="BA1470" s="19"/>
    </row>
    <row r="1471" spans="1:53" x14ac:dyDescent="0.25">
      <c r="A1471" s="208"/>
      <c r="B1471" s="208"/>
      <c r="C1471" s="208"/>
      <c r="D1471" s="248"/>
      <c r="E1471" s="208"/>
      <c r="F1471" s="208"/>
      <c r="G1471" s="208"/>
      <c r="H1471" s="208"/>
      <c r="I1471" s="208"/>
      <c r="J1471" s="208"/>
      <c r="K1471" s="334"/>
      <c r="L1471" s="334"/>
      <c r="M1471" s="208"/>
      <c r="N1471" s="208"/>
      <c r="O1471" s="208"/>
      <c r="P1471" s="19"/>
      <c r="Q1471" s="19"/>
      <c r="R1471" s="208"/>
      <c r="S1471" s="347"/>
      <c r="T1471" s="347"/>
      <c r="U1471" s="19"/>
      <c r="V1471" s="19"/>
      <c r="W1471" s="19"/>
      <c r="X1471" s="208"/>
      <c r="Y1471" s="208"/>
      <c r="Z1471" s="19"/>
      <c r="AA1471" s="347"/>
      <c r="AB1471" s="347"/>
      <c r="AC1471" s="19"/>
      <c r="AD1471" s="257"/>
      <c r="AE1471" s="19"/>
      <c r="AF1471" s="208"/>
      <c r="AG1471" s="19"/>
      <c r="AH1471" s="19"/>
      <c r="AI1471" s="19"/>
      <c r="AJ1471" s="19"/>
      <c r="AK1471" s="347"/>
      <c r="AL1471" s="347"/>
      <c r="AM1471" s="19"/>
      <c r="AN1471" s="19"/>
      <c r="AO1471" s="19"/>
      <c r="AP1471" s="19"/>
      <c r="AQ1471" s="19"/>
      <c r="AR1471" s="19"/>
      <c r="AS1471" s="347"/>
      <c r="AT1471" s="347"/>
      <c r="AU1471" s="19"/>
      <c r="AV1471" s="19"/>
      <c r="AW1471" s="19"/>
      <c r="AX1471" s="19"/>
      <c r="AY1471" s="19"/>
      <c r="AZ1471" s="19"/>
      <c r="BA1471" s="19"/>
    </row>
    <row r="1472" spans="1:53" x14ac:dyDescent="0.25">
      <c r="A1472" s="208"/>
      <c r="B1472" s="208"/>
      <c r="C1472" s="208"/>
      <c r="D1472" s="248"/>
      <c r="E1472" s="208"/>
      <c r="F1472" s="208"/>
      <c r="G1472" s="208"/>
      <c r="H1472" s="208"/>
      <c r="I1472" s="208"/>
      <c r="J1472" s="208"/>
      <c r="K1472" s="334"/>
      <c r="L1472" s="334"/>
      <c r="M1472" s="208"/>
      <c r="N1472" s="208"/>
      <c r="O1472" s="208"/>
      <c r="P1472" s="19"/>
      <c r="Q1472" s="19"/>
      <c r="R1472" s="208"/>
      <c r="S1472" s="347"/>
      <c r="T1472" s="347"/>
      <c r="U1472" s="19"/>
      <c r="V1472" s="19"/>
      <c r="W1472" s="19"/>
      <c r="X1472" s="208"/>
      <c r="Y1472" s="208"/>
      <c r="Z1472" s="19"/>
      <c r="AA1472" s="347"/>
      <c r="AB1472" s="347"/>
      <c r="AC1472" s="19"/>
      <c r="AD1472" s="257"/>
      <c r="AE1472" s="19"/>
      <c r="AF1472" s="208"/>
      <c r="AG1472" s="19"/>
      <c r="AH1472" s="19"/>
      <c r="AI1472" s="19"/>
      <c r="AJ1472" s="19"/>
      <c r="AK1472" s="347"/>
      <c r="AL1472" s="347"/>
      <c r="AM1472" s="19"/>
      <c r="AN1472" s="19"/>
      <c r="AO1472" s="19"/>
      <c r="AP1472" s="19"/>
      <c r="AQ1472" s="19"/>
      <c r="AR1472" s="19"/>
      <c r="AS1472" s="347"/>
      <c r="AT1472" s="347"/>
      <c r="AU1472" s="19"/>
      <c r="AV1472" s="19"/>
      <c r="AW1472" s="19"/>
      <c r="AX1472" s="19"/>
      <c r="AY1472" s="19"/>
      <c r="AZ1472" s="19"/>
      <c r="BA1472" s="19"/>
    </row>
    <row r="1473" spans="1:53" x14ac:dyDescent="0.25">
      <c r="A1473" s="208"/>
      <c r="B1473" s="208"/>
      <c r="C1473" s="208"/>
      <c r="D1473" s="248"/>
      <c r="E1473" s="208"/>
      <c r="F1473" s="208"/>
      <c r="G1473" s="208"/>
      <c r="H1473" s="208"/>
      <c r="I1473" s="208"/>
      <c r="J1473" s="208"/>
      <c r="K1473" s="334"/>
      <c r="L1473" s="334"/>
      <c r="M1473" s="208"/>
      <c r="N1473" s="208"/>
      <c r="O1473" s="208"/>
      <c r="P1473" s="19"/>
      <c r="Q1473" s="19"/>
      <c r="R1473" s="208"/>
      <c r="S1473" s="347"/>
      <c r="T1473" s="347"/>
      <c r="U1473" s="19"/>
      <c r="V1473" s="19"/>
      <c r="W1473" s="19"/>
      <c r="X1473" s="208"/>
      <c r="Y1473" s="208"/>
      <c r="Z1473" s="19"/>
      <c r="AA1473" s="347"/>
      <c r="AB1473" s="347"/>
      <c r="AC1473" s="19"/>
      <c r="AD1473" s="257"/>
      <c r="AE1473" s="19"/>
      <c r="AF1473" s="208"/>
      <c r="AG1473" s="19"/>
      <c r="AH1473" s="19"/>
      <c r="AI1473" s="19"/>
      <c r="AJ1473" s="19"/>
      <c r="AK1473" s="347"/>
      <c r="AL1473" s="347"/>
      <c r="AM1473" s="19"/>
      <c r="AN1473" s="19"/>
      <c r="AO1473" s="19"/>
      <c r="AP1473" s="19"/>
      <c r="AQ1473" s="19"/>
      <c r="AR1473" s="19"/>
      <c r="AS1473" s="347"/>
      <c r="AT1473" s="347"/>
      <c r="AU1473" s="19"/>
      <c r="AV1473" s="19"/>
      <c r="AW1473" s="19"/>
      <c r="AX1473" s="19"/>
      <c r="AY1473" s="19"/>
      <c r="AZ1473" s="19"/>
      <c r="BA1473" s="19"/>
    </row>
    <row r="1474" spans="1:53" x14ac:dyDescent="0.25">
      <c r="A1474" s="208"/>
      <c r="B1474" s="208"/>
      <c r="C1474" s="208"/>
      <c r="D1474" s="248"/>
      <c r="E1474" s="208"/>
      <c r="F1474" s="208"/>
      <c r="G1474" s="208"/>
      <c r="H1474" s="208"/>
      <c r="I1474" s="208"/>
      <c r="J1474" s="208"/>
      <c r="K1474" s="334"/>
      <c r="L1474" s="334"/>
      <c r="M1474" s="208"/>
      <c r="N1474" s="208"/>
      <c r="O1474" s="208"/>
      <c r="P1474" s="19"/>
      <c r="Q1474" s="19"/>
      <c r="R1474" s="208"/>
      <c r="S1474" s="347"/>
      <c r="T1474" s="347"/>
      <c r="U1474" s="19"/>
      <c r="V1474" s="19"/>
      <c r="W1474" s="19"/>
      <c r="X1474" s="208"/>
      <c r="Y1474" s="208"/>
      <c r="Z1474" s="19"/>
      <c r="AA1474" s="347"/>
      <c r="AB1474" s="347"/>
      <c r="AC1474" s="19"/>
      <c r="AD1474" s="257"/>
      <c r="AE1474" s="19"/>
      <c r="AF1474" s="208"/>
      <c r="AG1474" s="19"/>
      <c r="AH1474" s="19"/>
      <c r="AI1474" s="19"/>
      <c r="AJ1474" s="19"/>
      <c r="AK1474" s="347"/>
      <c r="AL1474" s="347"/>
      <c r="AM1474" s="19"/>
      <c r="AN1474" s="19"/>
      <c r="AO1474" s="19"/>
      <c r="AP1474" s="19"/>
      <c r="AQ1474" s="19"/>
      <c r="AR1474" s="19"/>
      <c r="AS1474" s="347"/>
      <c r="AT1474" s="347"/>
      <c r="AU1474" s="19"/>
      <c r="AV1474" s="19"/>
      <c r="AW1474" s="19"/>
      <c r="AX1474" s="19"/>
      <c r="AY1474" s="19"/>
      <c r="AZ1474" s="19"/>
      <c r="BA1474" s="19"/>
    </row>
    <row r="1475" spans="1:53" x14ac:dyDescent="0.25">
      <c r="A1475" s="208"/>
      <c r="B1475" s="208"/>
      <c r="C1475" s="208"/>
      <c r="D1475" s="248"/>
      <c r="E1475" s="208"/>
      <c r="F1475" s="208"/>
      <c r="G1475" s="208"/>
      <c r="H1475" s="208"/>
      <c r="I1475" s="208"/>
      <c r="J1475" s="208"/>
      <c r="K1475" s="334"/>
      <c r="L1475" s="334"/>
      <c r="M1475" s="208"/>
      <c r="N1475" s="208"/>
      <c r="O1475" s="208"/>
      <c r="P1475" s="19"/>
      <c r="Q1475" s="19"/>
      <c r="R1475" s="208"/>
      <c r="S1475" s="347"/>
      <c r="T1475" s="347"/>
      <c r="U1475" s="19"/>
      <c r="V1475" s="19"/>
      <c r="W1475" s="19"/>
      <c r="X1475" s="208"/>
      <c r="Y1475" s="208"/>
      <c r="Z1475" s="19"/>
      <c r="AA1475" s="347"/>
      <c r="AB1475" s="347"/>
      <c r="AC1475" s="19"/>
      <c r="AD1475" s="257"/>
      <c r="AE1475" s="19"/>
      <c r="AF1475" s="208"/>
      <c r="AG1475" s="19"/>
      <c r="AH1475" s="19"/>
      <c r="AI1475" s="19"/>
      <c r="AJ1475" s="19"/>
      <c r="AK1475" s="347"/>
      <c r="AL1475" s="347"/>
      <c r="AM1475" s="19"/>
      <c r="AN1475" s="19"/>
      <c r="AO1475" s="19"/>
      <c r="AP1475" s="19"/>
      <c r="AQ1475" s="19"/>
      <c r="AR1475" s="19"/>
      <c r="AS1475" s="347"/>
      <c r="AT1475" s="347"/>
      <c r="AU1475" s="19"/>
      <c r="AV1475" s="19"/>
      <c r="AW1475" s="19"/>
      <c r="AX1475" s="19"/>
      <c r="AY1475" s="19"/>
      <c r="AZ1475" s="19"/>
      <c r="BA1475" s="19"/>
    </row>
    <row r="1476" spans="1:53" x14ac:dyDescent="0.25">
      <c r="A1476" s="208"/>
      <c r="B1476" s="208"/>
      <c r="C1476" s="208"/>
      <c r="D1476" s="248"/>
      <c r="E1476" s="208"/>
      <c r="F1476" s="208"/>
      <c r="G1476" s="208"/>
      <c r="H1476" s="208"/>
      <c r="I1476" s="208"/>
      <c r="J1476" s="208"/>
      <c r="K1476" s="334"/>
      <c r="L1476" s="334"/>
      <c r="M1476" s="208"/>
      <c r="N1476" s="208"/>
      <c r="O1476" s="208"/>
      <c r="P1476" s="19"/>
      <c r="Q1476" s="19"/>
      <c r="R1476" s="208"/>
      <c r="S1476" s="347"/>
      <c r="T1476" s="347"/>
      <c r="U1476" s="19"/>
      <c r="V1476" s="19"/>
      <c r="W1476" s="19"/>
      <c r="X1476" s="208"/>
      <c r="Y1476" s="208"/>
      <c r="Z1476" s="19"/>
      <c r="AA1476" s="347"/>
      <c r="AB1476" s="347"/>
      <c r="AC1476" s="19"/>
      <c r="AD1476" s="257"/>
      <c r="AE1476" s="19"/>
      <c r="AF1476" s="208"/>
      <c r="AG1476" s="19"/>
      <c r="AH1476" s="19"/>
      <c r="AI1476" s="19"/>
      <c r="AJ1476" s="19"/>
      <c r="AK1476" s="347"/>
      <c r="AL1476" s="347"/>
      <c r="AM1476" s="19"/>
      <c r="AN1476" s="19"/>
      <c r="AO1476" s="19"/>
      <c r="AP1476" s="19"/>
      <c r="AQ1476" s="19"/>
      <c r="AR1476" s="19"/>
      <c r="AS1476" s="347"/>
      <c r="AT1476" s="347"/>
      <c r="AU1476" s="19"/>
      <c r="AV1476" s="19"/>
      <c r="AW1476" s="19"/>
      <c r="AX1476" s="19"/>
      <c r="AY1476" s="19"/>
      <c r="AZ1476" s="19"/>
      <c r="BA1476" s="19"/>
    </row>
    <row r="1477" spans="1:53" x14ac:dyDescent="0.25">
      <c r="A1477" s="208"/>
      <c r="B1477" s="208"/>
      <c r="C1477" s="208"/>
      <c r="D1477" s="248"/>
      <c r="E1477" s="208"/>
      <c r="F1477" s="208"/>
      <c r="G1477" s="208"/>
      <c r="H1477" s="208"/>
      <c r="I1477" s="208"/>
      <c r="J1477" s="208"/>
      <c r="K1477" s="334"/>
      <c r="L1477" s="334"/>
      <c r="M1477" s="208"/>
      <c r="N1477" s="208"/>
      <c r="O1477" s="208"/>
      <c r="P1477" s="19"/>
      <c r="Q1477" s="19"/>
      <c r="R1477" s="208"/>
      <c r="S1477" s="347"/>
      <c r="T1477" s="347"/>
      <c r="U1477" s="19"/>
      <c r="V1477" s="19"/>
      <c r="W1477" s="19"/>
      <c r="X1477" s="208"/>
      <c r="Y1477" s="208"/>
      <c r="Z1477" s="19"/>
      <c r="AA1477" s="347"/>
      <c r="AB1477" s="347"/>
      <c r="AC1477" s="19"/>
      <c r="AD1477" s="257"/>
      <c r="AE1477" s="19"/>
      <c r="AF1477" s="208"/>
      <c r="AG1477" s="19"/>
      <c r="AH1477" s="19"/>
      <c r="AI1477" s="19"/>
      <c r="AJ1477" s="19"/>
      <c r="AK1477" s="347"/>
      <c r="AL1477" s="347"/>
      <c r="AM1477" s="19"/>
      <c r="AN1477" s="19"/>
      <c r="AO1477" s="19"/>
      <c r="AP1477" s="19"/>
      <c r="AQ1477" s="19"/>
      <c r="AR1477" s="19"/>
      <c r="AS1477" s="347"/>
      <c r="AT1477" s="347"/>
      <c r="AU1477" s="19"/>
      <c r="AV1477" s="19"/>
      <c r="AW1477" s="19"/>
      <c r="AX1477" s="19"/>
      <c r="AY1477" s="19"/>
      <c r="AZ1477" s="19"/>
      <c r="BA1477" s="19"/>
    </row>
    <row r="1478" spans="1:53" x14ac:dyDescent="0.25">
      <c r="A1478" s="208"/>
      <c r="B1478" s="208"/>
      <c r="C1478" s="208"/>
      <c r="D1478" s="248"/>
      <c r="E1478" s="208"/>
      <c r="F1478" s="208"/>
      <c r="G1478" s="208"/>
      <c r="H1478" s="208"/>
      <c r="I1478" s="208"/>
      <c r="J1478" s="208"/>
      <c r="K1478" s="334"/>
      <c r="L1478" s="334"/>
      <c r="M1478" s="208"/>
      <c r="N1478" s="208"/>
      <c r="O1478" s="208"/>
      <c r="P1478" s="19"/>
      <c r="Q1478" s="19"/>
      <c r="R1478" s="208"/>
      <c r="S1478" s="347"/>
      <c r="T1478" s="347"/>
      <c r="U1478" s="19"/>
      <c r="V1478" s="19"/>
      <c r="W1478" s="19"/>
      <c r="X1478" s="208"/>
      <c r="Y1478" s="208"/>
      <c r="Z1478" s="19"/>
      <c r="AA1478" s="347"/>
      <c r="AB1478" s="347"/>
      <c r="AC1478" s="19"/>
      <c r="AD1478" s="257"/>
      <c r="AE1478" s="19"/>
      <c r="AF1478" s="208"/>
      <c r="AG1478" s="19"/>
      <c r="AH1478" s="19"/>
      <c r="AI1478" s="19"/>
      <c r="AJ1478" s="19"/>
      <c r="AK1478" s="347"/>
      <c r="AL1478" s="347"/>
      <c r="AM1478" s="19"/>
      <c r="AN1478" s="19"/>
      <c r="AO1478" s="19"/>
      <c r="AP1478" s="19"/>
      <c r="AQ1478" s="19"/>
      <c r="AR1478" s="19"/>
      <c r="AS1478" s="347"/>
      <c r="AT1478" s="347"/>
      <c r="AU1478" s="19"/>
      <c r="AV1478" s="19"/>
      <c r="AW1478" s="19"/>
      <c r="AX1478" s="19"/>
      <c r="AY1478" s="19"/>
      <c r="AZ1478" s="19"/>
      <c r="BA1478" s="19"/>
    </row>
    <row r="1479" spans="1:53" x14ac:dyDescent="0.25">
      <c r="A1479" s="208"/>
      <c r="B1479" s="208"/>
      <c r="C1479" s="208"/>
      <c r="D1479" s="248"/>
      <c r="E1479" s="208"/>
      <c r="F1479" s="208"/>
      <c r="G1479" s="208"/>
      <c r="H1479" s="208"/>
      <c r="I1479" s="208"/>
      <c r="J1479" s="208"/>
      <c r="K1479" s="334"/>
      <c r="L1479" s="334"/>
      <c r="M1479" s="208"/>
      <c r="N1479" s="208"/>
      <c r="O1479" s="208"/>
      <c r="P1479" s="19"/>
      <c r="Q1479" s="19"/>
      <c r="R1479" s="208"/>
      <c r="S1479" s="347"/>
      <c r="T1479" s="347"/>
      <c r="U1479" s="19"/>
      <c r="V1479" s="19"/>
      <c r="W1479" s="19"/>
      <c r="X1479" s="208"/>
      <c r="Y1479" s="208"/>
      <c r="Z1479" s="19"/>
      <c r="AA1479" s="347"/>
      <c r="AB1479" s="347"/>
      <c r="AC1479" s="19"/>
      <c r="AD1479" s="257"/>
      <c r="AE1479" s="19"/>
      <c r="AF1479" s="208"/>
      <c r="AG1479" s="19"/>
      <c r="AH1479" s="19"/>
      <c r="AI1479" s="19"/>
      <c r="AJ1479" s="19"/>
      <c r="AK1479" s="347"/>
      <c r="AL1479" s="347"/>
      <c r="AM1479" s="19"/>
      <c r="AN1479" s="19"/>
      <c r="AO1479" s="19"/>
      <c r="AP1479" s="19"/>
      <c r="AQ1479" s="19"/>
      <c r="AR1479" s="19"/>
      <c r="AS1479" s="347"/>
      <c r="AT1479" s="347"/>
      <c r="AU1479" s="19"/>
      <c r="AV1479" s="19"/>
      <c r="AW1479" s="19"/>
      <c r="AX1479" s="19"/>
      <c r="AY1479" s="19"/>
      <c r="AZ1479" s="19"/>
      <c r="BA1479" s="19"/>
    </row>
    <row r="1480" spans="1:53" x14ac:dyDescent="0.25">
      <c r="A1480" s="208"/>
      <c r="B1480" s="208"/>
      <c r="C1480" s="208"/>
      <c r="D1480" s="248"/>
      <c r="E1480" s="208"/>
      <c r="F1480" s="208"/>
      <c r="G1480" s="208"/>
      <c r="H1480" s="208"/>
      <c r="I1480" s="208"/>
      <c r="J1480" s="208"/>
      <c r="K1480" s="334"/>
      <c r="L1480" s="334"/>
      <c r="M1480" s="208"/>
      <c r="N1480" s="208"/>
      <c r="O1480" s="208"/>
      <c r="P1480" s="19"/>
      <c r="Q1480" s="19"/>
      <c r="R1480" s="208"/>
      <c r="S1480" s="347"/>
      <c r="T1480" s="347"/>
      <c r="U1480" s="19"/>
      <c r="V1480" s="19"/>
      <c r="W1480" s="19"/>
      <c r="X1480" s="208"/>
      <c r="Y1480" s="208"/>
      <c r="Z1480" s="19"/>
      <c r="AA1480" s="347"/>
      <c r="AB1480" s="347"/>
      <c r="AC1480" s="19"/>
      <c r="AD1480" s="257"/>
      <c r="AE1480" s="19"/>
      <c r="AF1480" s="208"/>
      <c r="AG1480" s="19"/>
      <c r="AH1480" s="19"/>
      <c r="AI1480" s="19"/>
      <c r="AJ1480" s="19"/>
      <c r="AK1480" s="347"/>
      <c r="AL1480" s="347"/>
      <c r="AM1480" s="19"/>
      <c r="AN1480" s="19"/>
      <c r="AO1480" s="19"/>
      <c r="AP1480" s="19"/>
      <c r="AQ1480" s="19"/>
      <c r="AR1480" s="19"/>
      <c r="AS1480" s="347"/>
      <c r="AT1480" s="347"/>
      <c r="AU1480" s="19"/>
      <c r="AV1480" s="19"/>
      <c r="AW1480" s="19"/>
      <c r="AX1480" s="19"/>
      <c r="AY1480" s="19"/>
      <c r="AZ1480" s="19"/>
      <c r="BA1480" s="19"/>
    </row>
    <row r="1481" spans="1:53" x14ac:dyDescent="0.25">
      <c r="A1481" s="208"/>
      <c r="B1481" s="208"/>
      <c r="C1481" s="208"/>
      <c r="D1481" s="248"/>
      <c r="E1481" s="208"/>
      <c r="F1481" s="208"/>
      <c r="G1481" s="208"/>
      <c r="H1481" s="208"/>
      <c r="I1481" s="208"/>
      <c r="J1481" s="208"/>
      <c r="K1481" s="334"/>
      <c r="L1481" s="334"/>
      <c r="M1481" s="208"/>
      <c r="N1481" s="208"/>
      <c r="O1481" s="208"/>
      <c r="P1481" s="19"/>
      <c r="Q1481" s="19"/>
      <c r="R1481" s="208"/>
      <c r="S1481" s="347"/>
      <c r="T1481" s="347"/>
      <c r="U1481" s="19"/>
      <c r="V1481" s="19"/>
      <c r="W1481" s="19"/>
      <c r="X1481" s="208"/>
      <c r="Y1481" s="208"/>
      <c r="Z1481" s="19"/>
      <c r="AA1481" s="347"/>
      <c r="AB1481" s="347"/>
      <c r="AC1481" s="19"/>
      <c r="AD1481" s="257"/>
      <c r="AE1481" s="19"/>
      <c r="AF1481" s="208"/>
      <c r="AG1481" s="19"/>
      <c r="AH1481" s="19"/>
      <c r="AI1481" s="19"/>
      <c r="AJ1481" s="19"/>
      <c r="AK1481" s="347"/>
      <c r="AL1481" s="347"/>
      <c r="AM1481" s="19"/>
      <c r="AN1481" s="19"/>
      <c r="AO1481" s="19"/>
      <c r="AP1481" s="19"/>
      <c r="AQ1481" s="19"/>
      <c r="AR1481" s="19"/>
      <c r="AS1481" s="347"/>
      <c r="AT1481" s="347"/>
      <c r="AU1481" s="19"/>
      <c r="AV1481" s="19"/>
      <c r="AW1481" s="19"/>
      <c r="AX1481" s="19"/>
      <c r="AY1481" s="19"/>
      <c r="AZ1481" s="19"/>
      <c r="BA1481" s="19"/>
    </row>
    <row r="1482" spans="1:53" x14ac:dyDescent="0.25">
      <c r="A1482" s="208"/>
      <c r="B1482" s="208"/>
      <c r="C1482" s="208"/>
      <c r="D1482" s="248"/>
      <c r="E1482" s="208"/>
      <c r="F1482" s="208"/>
      <c r="G1482" s="208"/>
      <c r="H1482" s="208"/>
      <c r="I1482" s="208"/>
      <c r="J1482" s="208"/>
      <c r="K1482" s="334"/>
      <c r="L1482" s="334"/>
      <c r="M1482" s="208"/>
      <c r="N1482" s="208"/>
      <c r="O1482" s="208"/>
      <c r="P1482" s="19"/>
      <c r="Q1482" s="19"/>
      <c r="R1482" s="208"/>
      <c r="S1482" s="347"/>
      <c r="T1482" s="347"/>
      <c r="U1482" s="19"/>
      <c r="V1482" s="19"/>
      <c r="W1482" s="19"/>
      <c r="X1482" s="208"/>
      <c r="Y1482" s="208"/>
      <c r="Z1482" s="19"/>
      <c r="AA1482" s="347"/>
      <c r="AB1482" s="347"/>
      <c r="AC1482" s="19"/>
      <c r="AD1482" s="257"/>
      <c r="AE1482" s="19"/>
      <c r="AF1482" s="208"/>
      <c r="AG1482" s="19"/>
      <c r="AH1482" s="19"/>
      <c r="AI1482" s="19"/>
      <c r="AJ1482" s="19"/>
      <c r="AK1482" s="347"/>
      <c r="AL1482" s="347"/>
      <c r="AM1482" s="19"/>
      <c r="AN1482" s="19"/>
      <c r="AO1482" s="19"/>
      <c r="AP1482" s="19"/>
      <c r="AQ1482" s="19"/>
      <c r="AR1482" s="19"/>
      <c r="AS1482" s="347"/>
      <c r="AT1482" s="347"/>
      <c r="AU1482" s="19"/>
      <c r="AV1482" s="19"/>
      <c r="AW1482" s="19"/>
      <c r="AX1482" s="19"/>
      <c r="AY1482" s="19"/>
      <c r="AZ1482" s="19"/>
      <c r="BA1482" s="19"/>
    </row>
    <row r="1483" spans="1:53" x14ac:dyDescent="0.25">
      <c r="A1483" s="208"/>
      <c r="B1483" s="208"/>
      <c r="C1483" s="208"/>
      <c r="D1483" s="248"/>
      <c r="E1483" s="208"/>
      <c r="F1483" s="208"/>
      <c r="G1483" s="208"/>
      <c r="H1483" s="208"/>
      <c r="I1483" s="208"/>
      <c r="J1483" s="208"/>
      <c r="K1483" s="334"/>
      <c r="L1483" s="334"/>
      <c r="M1483" s="208"/>
      <c r="N1483" s="208"/>
      <c r="O1483" s="208"/>
      <c r="P1483" s="19"/>
      <c r="Q1483" s="19"/>
      <c r="R1483" s="208"/>
      <c r="S1483" s="347"/>
      <c r="T1483" s="347"/>
      <c r="U1483" s="19"/>
      <c r="V1483" s="19"/>
      <c r="W1483" s="19"/>
      <c r="X1483" s="208"/>
      <c r="Y1483" s="208"/>
      <c r="Z1483" s="19"/>
      <c r="AA1483" s="347"/>
      <c r="AB1483" s="347"/>
      <c r="AC1483" s="19"/>
      <c r="AD1483" s="257"/>
      <c r="AE1483" s="19"/>
      <c r="AF1483" s="208"/>
      <c r="AG1483" s="19"/>
      <c r="AH1483" s="19"/>
      <c r="AI1483" s="19"/>
      <c r="AJ1483" s="19"/>
      <c r="AK1483" s="347"/>
      <c r="AL1483" s="347"/>
      <c r="AM1483" s="19"/>
      <c r="AN1483" s="19"/>
      <c r="AO1483" s="19"/>
      <c r="AP1483" s="19"/>
      <c r="AQ1483" s="19"/>
      <c r="AR1483" s="19"/>
      <c r="AS1483" s="347"/>
      <c r="AT1483" s="347"/>
      <c r="AU1483" s="19"/>
      <c r="AV1483" s="19"/>
      <c r="AW1483" s="19"/>
      <c r="AX1483" s="19"/>
      <c r="AY1483" s="19"/>
      <c r="AZ1483" s="19"/>
      <c r="BA1483" s="19"/>
    </row>
    <row r="1484" spans="1:53" x14ac:dyDescent="0.25">
      <c r="A1484" s="208"/>
      <c r="B1484" s="208"/>
      <c r="C1484" s="208"/>
      <c r="D1484" s="248"/>
      <c r="E1484" s="208"/>
      <c r="F1484" s="208"/>
      <c r="G1484" s="208"/>
      <c r="H1484" s="208"/>
      <c r="I1484" s="208"/>
      <c r="J1484" s="208"/>
      <c r="K1484" s="334"/>
      <c r="L1484" s="334"/>
      <c r="M1484" s="208"/>
      <c r="N1484" s="208"/>
      <c r="O1484" s="208"/>
      <c r="P1484" s="19"/>
      <c r="Q1484" s="19"/>
      <c r="R1484" s="208"/>
      <c r="S1484" s="347"/>
      <c r="T1484" s="347"/>
      <c r="U1484" s="19"/>
      <c r="V1484" s="19"/>
      <c r="W1484" s="19"/>
      <c r="X1484" s="208"/>
      <c r="Y1484" s="208"/>
      <c r="Z1484" s="19"/>
      <c r="AA1484" s="347"/>
      <c r="AB1484" s="347"/>
      <c r="AC1484" s="19"/>
      <c r="AD1484" s="257"/>
      <c r="AE1484" s="19"/>
      <c r="AF1484" s="208"/>
      <c r="AG1484" s="19"/>
      <c r="AH1484" s="19"/>
      <c r="AI1484" s="19"/>
      <c r="AJ1484" s="19"/>
      <c r="AK1484" s="347"/>
      <c r="AL1484" s="347"/>
      <c r="AM1484" s="19"/>
      <c r="AN1484" s="19"/>
      <c r="AO1484" s="19"/>
      <c r="AP1484" s="19"/>
      <c r="AQ1484" s="19"/>
      <c r="AR1484" s="19"/>
      <c r="AS1484" s="347"/>
      <c r="AT1484" s="347"/>
      <c r="AU1484" s="19"/>
      <c r="AV1484" s="19"/>
      <c r="AW1484" s="19"/>
      <c r="AX1484" s="19"/>
      <c r="AY1484" s="19"/>
      <c r="AZ1484" s="19"/>
      <c r="BA1484" s="19"/>
    </row>
    <row r="1485" spans="1:53" x14ac:dyDescent="0.25">
      <c r="A1485" s="208"/>
      <c r="B1485" s="208"/>
      <c r="C1485" s="208"/>
      <c r="D1485" s="248"/>
      <c r="E1485" s="208"/>
      <c r="F1485" s="208"/>
      <c r="G1485" s="208"/>
      <c r="H1485" s="208"/>
      <c r="I1485" s="208"/>
      <c r="J1485" s="208"/>
      <c r="K1485" s="334"/>
      <c r="L1485" s="334"/>
      <c r="M1485" s="208"/>
      <c r="N1485" s="208"/>
      <c r="O1485" s="208"/>
      <c r="P1485" s="19"/>
      <c r="Q1485" s="19"/>
      <c r="R1485" s="208"/>
      <c r="S1485" s="347"/>
      <c r="T1485" s="347"/>
      <c r="U1485" s="19"/>
      <c r="V1485" s="19"/>
      <c r="W1485" s="19"/>
      <c r="X1485" s="208"/>
      <c r="Y1485" s="208"/>
      <c r="Z1485" s="19"/>
      <c r="AA1485" s="347"/>
      <c r="AB1485" s="347"/>
      <c r="AC1485" s="19"/>
      <c r="AD1485" s="257"/>
      <c r="AE1485" s="19"/>
      <c r="AF1485" s="208"/>
      <c r="AG1485" s="19"/>
      <c r="AH1485" s="19"/>
      <c r="AI1485" s="19"/>
      <c r="AJ1485" s="19"/>
      <c r="AK1485" s="347"/>
      <c r="AL1485" s="347"/>
      <c r="AM1485" s="19"/>
      <c r="AN1485" s="19"/>
      <c r="AO1485" s="19"/>
      <c r="AP1485" s="19"/>
      <c r="AQ1485" s="19"/>
      <c r="AR1485" s="19"/>
      <c r="AS1485" s="347"/>
      <c r="AT1485" s="347"/>
      <c r="AU1485" s="19"/>
      <c r="AV1485" s="19"/>
      <c r="AW1485" s="19"/>
      <c r="AX1485" s="19"/>
      <c r="AY1485" s="19"/>
      <c r="AZ1485" s="19"/>
      <c r="BA1485" s="19"/>
    </row>
    <row r="1486" spans="1:53" x14ac:dyDescent="0.25">
      <c r="A1486" s="208"/>
      <c r="B1486" s="208"/>
      <c r="C1486" s="208"/>
      <c r="D1486" s="248"/>
      <c r="E1486" s="208"/>
      <c r="F1486" s="208"/>
      <c r="G1486" s="208"/>
      <c r="H1486" s="208"/>
      <c r="I1486" s="208"/>
      <c r="J1486" s="208"/>
      <c r="K1486" s="334"/>
      <c r="L1486" s="334"/>
      <c r="M1486" s="208"/>
      <c r="N1486" s="208"/>
      <c r="O1486" s="208"/>
      <c r="P1486" s="19"/>
      <c r="Q1486" s="19"/>
      <c r="R1486" s="208"/>
      <c r="S1486" s="347"/>
      <c r="T1486" s="347"/>
      <c r="U1486" s="19"/>
      <c r="V1486" s="19"/>
      <c r="W1486" s="19"/>
      <c r="X1486" s="208"/>
      <c r="Y1486" s="208"/>
      <c r="Z1486" s="19"/>
      <c r="AA1486" s="347"/>
      <c r="AB1486" s="347"/>
      <c r="AC1486" s="19"/>
      <c r="AD1486" s="257"/>
      <c r="AE1486" s="19"/>
      <c r="AF1486" s="208"/>
      <c r="AG1486" s="19"/>
      <c r="AH1486" s="19"/>
      <c r="AI1486" s="19"/>
      <c r="AJ1486" s="19"/>
      <c r="AK1486" s="347"/>
      <c r="AL1486" s="347"/>
      <c r="AM1486" s="19"/>
      <c r="AN1486" s="19"/>
      <c r="AO1486" s="19"/>
      <c r="AP1486" s="19"/>
      <c r="AQ1486" s="19"/>
      <c r="AR1486" s="19"/>
      <c r="AS1486" s="347"/>
      <c r="AT1486" s="347"/>
      <c r="AU1486" s="19"/>
      <c r="AV1486" s="19"/>
      <c r="AW1486" s="19"/>
      <c r="AX1486" s="19"/>
      <c r="AY1486" s="19"/>
      <c r="AZ1486" s="19"/>
      <c r="BA1486" s="19"/>
    </row>
    <row r="1487" spans="1:53" x14ac:dyDescent="0.25">
      <c r="A1487" s="208"/>
      <c r="B1487" s="208"/>
      <c r="C1487" s="208"/>
      <c r="D1487" s="248"/>
      <c r="E1487" s="208"/>
      <c r="F1487" s="208"/>
      <c r="G1487" s="208"/>
      <c r="H1487" s="208"/>
      <c r="I1487" s="208"/>
      <c r="J1487" s="208"/>
      <c r="K1487" s="334"/>
      <c r="L1487" s="334"/>
      <c r="M1487" s="208"/>
      <c r="N1487" s="208"/>
      <c r="O1487" s="208"/>
      <c r="P1487" s="19"/>
      <c r="Q1487" s="19"/>
      <c r="R1487" s="208"/>
      <c r="S1487" s="347"/>
      <c r="T1487" s="347"/>
      <c r="U1487" s="19"/>
      <c r="V1487" s="19"/>
      <c r="W1487" s="19"/>
      <c r="X1487" s="208"/>
      <c r="Y1487" s="208"/>
      <c r="Z1487" s="19"/>
      <c r="AA1487" s="347"/>
      <c r="AB1487" s="347"/>
      <c r="AC1487" s="19"/>
      <c r="AD1487" s="257"/>
      <c r="AE1487" s="19"/>
      <c r="AF1487" s="208"/>
      <c r="AG1487" s="19"/>
      <c r="AH1487" s="19"/>
      <c r="AI1487" s="19"/>
      <c r="AJ1487" s="19"/>
      <c r="AK1487" s="347"/>
      <c r="AL1487" s="347"/>
      <c r="AM1487" s="19"/>
      <c r="AN1487" s="19"/>
      <c r="AO1487" s="19"/>
      <c r="AP1487" s="19"/>
      <c r="AQ1487" s="19"/>
      <c r="AR1487" s="19"/>
      <c r="AS1487" s="347"/>
      <c r="AT1487" s="347"/>
      <c r="AU1487" s="19"/>
      <c r="AV1487" s="19"/>
      <c r="AW1487" s="19"/>
      <c r="AX1487" s="19"/>
      <c r="AY1487" s="19"/>
      <c r="AZ1487" s="19"/>
      <c r="BA1487" s="19"/>
    </row>
    <row r="1488" spans="1:53" x14ac:dyDescent="0.25">
      <c r="A1488" s="208"/>
      <c r="B1488" s="208"/>
      <c r="C1488" s="208"/>
      <c r="D1488" s="248"/>
      <c r="E1488" s="208"/>
      <c r="F1488" s="208"/>
      <c r="G1488" s="208"/>
      <c r="H1488" s="208"/>
      <c r="I1488" s="208"/>
      <c r="J1488" s="208"/>
      <c r="K1488" s="334"/>
      <c r="L1488" s="334"/>
      <c r="M1488" s="208"/>
      <c r="N1488" s="208"/>
      <c r="O1488" s="208"/>
      <c r="P1488" s="19"/>
      <c r="Q1488" s="19"/>
      <c r="R1488" s="208"/>
      <c r="S1488" s="347"/>
      <c r="T1488" s="347"/>
      <c r="U1488" s="19"/>
      <c r="V1488" s="19"/>
      <c r="W1488" s="19"/>
      <c r="X1488" s="208"/>
      <c r="Y1488" s="208"/>
      <c r="Z1488" s="19"/>
      <c r="AA1488" s="347"/>
      <c r="AB1488" s="347"/>
      <c r="AC1488" s="19"/>
      <c r="AD1488" s="257"/>
      <c r="AE1488" s="19"/>
      <c r="AF1488" s="208"/>
      <c r="AG1488" s="19"/>
      <c r="AH1488" s="19"/>
      <c r="AI1488" s="19"/>
      <c r="AJ1488" s="19"/>
      <c r="AK1488" s="347"/>
      <c r="AL1488" s="347"/>
      <c r="AM1488" s="19"/>
      <c r="AN1488" s="19"/>
      <c r="AO1488" s="19"/>
      <c r="AP1488" s="19"/>
      <c r="AQ1488" s="19"/>
      <c r="AR1488" s="19"/>
      <c r="AS1488" s="347"/>
      <c r="AT1488" s="347"/>
      <c r="AU1488" s="19"/>
      <c r="AV1488" s="19"/>
      <c r="AW1488" s="19"/>
      <c r="AX1488" s="19"/>
      <c r="AY1488" s="19"/>
      <c r="AZ1488" s="19"/>
      <c r="BA1488" s="19"/>
    </row>
    <row r="1489" spans="1:53" x14ac:dyDescent="0.25">
      <c r="A1489" s="208"/>
      <c r="B1489" s="208"/>
      <c r="C1489" s="208"/>
      <c r="D1489" s="248"/>
      <c r="E1489" s="208"/>
      <c r="F1489" s="208"/>
      <c r="G1489" s="208"/>
      <c r="H1489" s="208"/>
      <c r="I1489" s="208"/>
      <c r="J1489" s="208"/>
      <c r="K1489" s="334"/>
      <c r="L1489" s="334"/>
      <c r="M1489" s="208"/>
      <c r="N1489" s="208"/>
      <c r="O1489" s="208"/>
      <c r="P1489" s="19"/>
      <c r="Q1489" s="19"/>
      <c r="R1489" s="208"/>
      <c r="S1489" s="347"/>
      <c r="T1489" s="347"/>
      <c r="U1489" s="19"/>
      <c r="V1489" s="19"/>
      <c r="W1489" s="19"/>
      <c r="X1489" s="208"/>
      <c r="Y1489" s="208"/>
      <c r="Z1489" s="19"/>
      <c r="AA1489" s="347"/>
      <c r="AB1489" s="347"/>
      <c r="AC1489" s="19"/>
      <c r="AD1489" s="257"/>
      <c r="AE1489" s="19"/>
      <c r="AF1489" s="208"/>
      <c r="AG1489" s="19"/>
      <c r="AH1489" s="19"/>
      <c r="AI1489" s="19"/>
      <c r="AJ1489" s="19"/>
      <c r="AK1489" s="347"/>
      <c r="AL1489" s="347"/>
      <c r="AM1489" s="19"/>
      <c r="AN1489" s="19"/>
      <c r="AO1489" s="19"/>
      <c r="AP1489" s="19"/>
      <c r="AQ1489" s="19"/>
      <c r="AR1489" s="19"/>
      <c r="AS1489" s="347"/>
      <c r="AT1489" s="347"/>
      <c r="AU1489" s="19"/>
      <c r="AV1489" s="19"/>
      <c r="AW1489" s="19"/>
      <c r="AX1489" s="19"/>
      <c r="AY1489" s="19"/>
      <c r="AZ1489" s="19"/>
      <c r="BA1489" s="19"/>
    </row>
    <row r="1490" spans="1:53" x14ac:dyDescent="0.25">
      <c r="A1490" s="208"/>
      <c r="B1490" s="208"/>
      <c r="C1490" s="208"/>
      <c r="D1490" s="248"/>
      <c r="E1490" s="208"/>
      <c r="F1490" s="208"/>
      <c r="G1490" s="208"/>
      <c r="H1490" s="208"/>
      <c r="I1490" s="208"/>
      <c r="J1490" s="208"/>
      <c r="K1490" s="334"/>
      <c r="L1490" s="334"/>
      <c r="M1490" s="208"/>
      <c r="N1490" s="208"/>
      <c r="O1490" s="208"/>
      <c r="P1490" s="19"/>
      <c r="Q1490" s="19"/>
      <c r="R1490" s="208"/>
      <c r="S1490" s="347"/>
      <c r="T1490" s="347"/>
      <c r="U1490" s="19"/>
      <c r="V1490" s="19"/>
      <c r="W1490" s="19"/>
      <c r="X1490" s="208"/>
      <c r="Y1490" s="208"/>
      <c r="Z1490" s="19"/>
      <c r="AA1490" s="347"/>
      <c r="AB1490" s="347"/>
      <c r="AC1490" s="19"/>
      <c r="AD1490" s="257"/>
      <c r="AE1490" s="19"/>
      <c r="AF1490" s="208"/>
      <c r="AG1490" s="19"/>
      <c r="AH1490" s="19"/>
      <c r="AI1490" s="19"/>
      <c r="AJ1490" s="19"/>
      <c r="AK1490" s="347"/>
      <c r="AL1490" s="347"/>
      <c r="AM1490" s="19"/>
      <c r="AN1490" s="19"/>
      <c r="AO1490" s="19"/>
      <c r="AP1490" s="19"/>
      <c r="AQ1490" s="19"/>
      <c r="AR1490" s="19"/>
      <c r="AS1490" s="347"/>
      <c r="AT1490" s="347"/>
      <c r="AU1490" s="19"/>
      <c r="AV1490" s="19"/>
      <c r="AW1490" s="19"/>
      <c r="AX1490" s="19"/>
      <c r="AY1490" s="19"/>
      <c r="AZ1490" s="19"/>
      <c r="BA1490" s="19"/>
    </row>
    <row r="1491" spans="1:53" x14ac:dyDescent="0.25">
      <c r="A1491" s="208"/>
      <c r="B1491" s="208"/>
      <c r="C1491" s="208"/>
      <c r="D1491" s="248"/>
      <c r="E1491" s="208"/>
      <c r="F1491" s="208"/>
      <c r="G1491" s="208"/>
      <c r="H1491" s="208"/>
      <c r="I1491" s="208"/>
      <c r="J1491" s="208"/>
      <c r="K1491" s="334"/>
      <c r="L1491" s="334"/>
      <c r="M1491" s="208"/>
      <c r="N1491" s="208"/>
      <c r="O1491" s="208"/>
      <c r="P1491" s="19"/>
      <c r="Q1491" s="19"/>
      <c r="R1491" s="208"/>
      <c r="S1491" s="347"/>
      <c r="T1491" s="347"/>
      <c r="U1491" s="19"/>
      <c r="V1491" s="19"/>
      <c r="W1491" s="19"/>
      <c r="X1491" s="208"/>
      <c r="Y1491" s="208"/>
      <c r="Z1491" s="19"/>
      <c r="AA1491" s="347"/>
      <c r="AB1491" s="347"/>
      <c r="AC1491" s="19"/>
      <c r="AD1491" s="257"/>
      <c r="AE1491" s="19"/>
      <c r="AF1491" s="208"/>
      <c r="AG1491" s="19"/>
      <c r="AH1491" s="19"/>
      <c r="AI1491" s="19"/>
      <c r="AJ1491" s="19"/>
      <c r="AK1491" s="347"/>
      <c r="AL1491" s="347"/>
      <c r="AM1491" s="19"/>
      <c r="AN1491" s="19"/>
      <c r="AO1491" s="19"/>
      <c r="AP1491" s="19"/>
      <c r="AQ1491" s="19"/>
      <c r="AR1491" s="19"/>
      <c r="AS1491" s="347"/>
      <c r="AT1491" s="347"/>
      <c r="AU1491" s="19"/>
      <c r="AV1491" s="19"/>
      <c r="AW1491" s="19"/>
      <c r="AX1491" s="19"/>
      <c r="AY1491" s="19"/>
      <c r="AZ1491" s="19"/>
      <c r="BA1491" s="19"/>
    </row>
    <row r="1492" spans="1:53" x14ac:dyDescent="0.25">
      <c r="A1492" s="208"/>
      <c r="B1492" s="208"/>
      <c r="C1492" s="208"/>
      <c r="D1492" s="248"/>
      <c r="E1492" s="208"/>
      <c r="F1492" s="208"/>
      <c r="G1492" s="208"/>
      <c r="H1492" s="208"/>
      <c r="I1492" s="208"/>
      <c r="J1492" s="208"/>
      <c r="K1492" s="334"/>
      <c r="L1492" s="334"/>
      <c r="M1492" s="208"/>
      <c r="N1492" s="208"/>
      <c r="O1492" s="208"/>
      <c r="P1492" s="19"/>
      <c r="Q1492" s="19"/>
      <c r="R1492" s="208"/>
      <c r="S1492" s="347"/>
      <c r="T1492" s="347"/>
      <c r="U1492" s="19"/>
      <c r="V1492" s="19"/>
      <c r="W1492" s="19"/>
      <c r="X1492" s="208"/>
      <c r="Y1492" s="208"/>
      <c r="Z1492" s="19"/>
      <c r="AA1492" s="347"/>
      <c r="AB1492" s="347"/>
      <c r="AC1492" s="19"/>
      <c r="AD1492" s="257"/>
      <c r="AE1492" s="19"/>
      <c r="AF1492" s="208"/>
      <c r="AG1492" s="19"/>
      <c r="AH1492" s="19"/>
      <c r="AI1492" s="19"/>
      <c r="AJ1492" s="19"/>
      <c r="AK1492" s="347"/>
      <c r="AL1492" s="347"/>
      <c r="AM1492" s="19"/>
      <c r="AN1492" s="19"/>
      <c r="AO1492" s="19"/>
      <c r="AP1492" s="19"/>
      <c r="AQ1492" s="19"/>
      <c r="AR1492" s="19"/>
      <c r="AS1492" s="347"/>
      <c r="AT1492" s="347"/>
      <c r="AU1492" s="19"/>
      <c r="AV1492" s="19"/>
      <c r="AW1492" s="19"/>
      <c r="AX1492" s="19"/>
      <c r="AY1492" s="19"/>
      <c r="AZ1492" s="19"/>
      <c r="BA1492" s="19"/>
    </row>
    <row r="1493" spans="1:53" x14ac:dyDescent="0.25">
      <c r="A1493" s="208"/>
      <c r="B1493" s="208"/>
      <c r="C1493" s="208"/>
      <c r="D1493" s="248"/>
      <c r="E1493" s="208"/>
      <c r="F1493" s="208"/>
      <c r="G1493" s="208"/>
      <c r="H1493" s="208"/>
      <c r="I1493" s="208"/>
      <c r="J1493" s="208"/>
      <c r="K1493" s="334"/>
      <c r="L1493" s="334"/>
      <c r="M1493" s="208"/>
      <c r="N1493" s="208"/>
      <c r="O1493" s="208"/>
      <c r="P1493" s="19"/>
      <c r="Q1493" s="19"/>
      <c r="R1493" s="208"/>
      <c r="S1493" s="347"/>
      <c r="T1493" s="347"/>
      <c r="U1493" s="19"/>
      <c r="V1493" s="19"/>
      <c r="W1493" s="19"/>
      <c r="X1493" s="208"/>
      <c r="Y1493" s="208"/>
      <c r="Z1493" s="19"/>
      <c r="AA1493" s="347"/>
      <c r="AB1493" s="347"/>
      <c r="AC1493" s="19"/>
      <c r="AD1493" s="257"/>
      <c r="AE1493" s="19"/>
      <c r="AF1493" s="208"/>
      <c r="AG1493" s="19"/>
      <c r="AH1493" s="19"/>
      <c r="AI1493" s="19"/>
      <c r="AJ1493" s="19"/>
      <c r="AK1493" s="347"/>
      <c r="AL1493" s="347"/>
      <c r="AM1493" s="19"/>
      <c r="AN1493" s="19"/>
      <c r="AO1493" s="19"/>
      <c r="AP1493" s="19"/>
      <c r="AQ1493" s="19"/>
      <c r="AR1493" s="19"/>
      <c r="AS1493" s="347"/>
      <c r="AT1493" s="347"/>
      <c r="AU1493" s="19"/>
      <c r="AV1493" s="19"/>
      <c r="AW1493" s="19"/>
      <c r="AX1493" s="19"/>
      <c r="AY1493" s="19"/>
      <c r="AZ1493" s="19"/>
      <c r="BA1493" s="19"/>
    </row>
    <row r="1494" spans="1:53" x14ac:dyDescent="0.25">
      <c r="A1494" s="208"/>
      <c r="B1494" s="208"/>
      <c r="C1494" s="208"/>
      <c r="D1494" s="248"/>
      <c r="E1494" s="208"/>
      <c r="F1494" s="208"/>
      <c r="G1494" s="208"/>
      <c r="H1494" s="208"/>
      <c r="I1494" s="208"/>
      <c r="J1494" s="208"/>
      <c r="K1494" s="334"/>
      <c r="L1494" s="334"/>
      <c r="M1494" s="208"/>
      <c r="N1494" s="208"/>
      <c r="O1494" s="208"/>
      <c r="P1494" s="19"/>
      <c r="Q1494" s="19"/>
      <c r="R1494" s="208"/>
      <c r="S1494" s="347"/>
      <c r="T1494" s="347"/>
      <c r="U1494" s="19"/>
      <c r="V1494" s="19"/>
      <c r="W1494" s="19"/>
      <c r="X1494" s="208"/>
      <c r="Y1494" s="208"/>
      <c r="Z1494" s="19"/>
      <c r="AA1494" s="347"/>
      <c r="AB1494" s="347"/>
      <c r="AC1494" s="19"/>
      <c r="AD1494" s="257"/>
      <c r="AE1494" s="19"/>
      <c r="AF1494" s="208"/>
      <c r="AG1494" s="19"/>
      <c r="AH1494" s="19"/>
      <c r="AI1494" s="19"/>
      <c r="AJ1494" s="19"/>
      <c r="AK1494" s="347"/>
      <c r="AL1494" s="347"/>
      <c r="AM1494" s="19"/>
      <c r="AN1494" s="19"/>
      <c r="AO1494" s="19"/>
      <c r="AP1494" s="19"/>
      <c r="AQ1494" s="19"/>
      <c r="AR1494" s="19"/>
      <c r="AS1494" s="347"/>
      <c r="AT1494" s="347"/>
      <c r="AU1494" s="19"/>
      <c r="AV1494" s="19"/>
      <c r="AW1494" s="19"/>
      <c r="AX1494" s="19"/>
      <c r="AY1494" s="19"/>
      <c r="AZ1494" s="19"/>
      <c r="BA1494" s="19"/>
    </row>
    <row r="1495" spans="1:53" x14ac:dyDescent="0.25">
      <c r="A1495" s="208"/>
      <c r="B1495" s="208"/>
      <c r="C1495" s="208"/>
      <c r="D1495" s="248"/>
      <c r="E1495" s="208"/>
      <c r="F1495" s="208"/>
      <c r="G1495" s="208"/>
      <c r="H1495" s="208"/>
      <c r="I1495" s="208"/>
      <c r="J1495" s="208"/>
      <c r="K1495" s="334"/>
      <c r="L1495" s="334"/>
      <c r="M1495" s="208"/>
      <c r="N1495" s="208"/>
      <c r="O1495" s="208"/>
      <c r="P1495" s="19"/>
      <c r="Q1495" s="19"/>
      <c r="R1495" s="208"/>
      <c r="S1495" s="347"/>
      <c r="T1495" s="347"/>
      <c r="U1495" s="19"/>
      <c r="V1495" s="19"/>
      <c r="W1495" s="19"/>
      <c r="X1495" s="208"/>
      <c r="Y1495" s="208"/>
      <c r="Z1495" s="19"/>
      <c r="AA1495" s="347"/>
      <c r="AB1495" s="347"/>
      <c r="AC1495" s="19"/>
      <c r="AD1495" s="257"/>
      <c r="AE1495" s="19"/>
      <c r="AF1495" s="208"/>
      <c r="AG1495" s="19"/>
      <c r="AH1495" s="19"/>
      <c r="AI1495" s="19"/>
      <c r="AJ1495" s="19"/>
      <c r="AK1495" s="347"/>
      <c r="AL1495" s="347"/>
      <c r="AM1495" s="19"/>
      <c r="AN1495" s="19"/>
      <c r="AO1495" s="19"/>
      <c r="AP1495" s="19"/>
      <c r="AQ1495" s="19"/>
      <c r="AR1495" s="19"/>
      <c r="AS1495" s="347"/>
      <c r="AT1495" s="347"/>
      <c r="AU1495" s="19"/>
      <c r="AV1495" s="19"/>
      <c r="AW1495" s="19"/>
      <c r="AX1495" s="19"/>
      <c r="AY1495" s="19"/>
      <c r="AZ1495" s="19"/>
      <c r="BA1495" s="19"/>
    </row>
    <row r="1496" spans="1:53" x14ac:dyDescent="0.25">
      <c r="A1496" s="208"/>
      <c r="B1496" s="208"/>
      <c r="C1496" s="208"/>
      <c r="D1496" s="248"/>
      <c r="E1496" s="208"/>
      <c r="F1496" s="208"/>
      <c r="G1496" s="208"/>
      <c r="H1496" s="208"/>
      <c r="I1496" s="208"/>
      <c r="J1496" s="208"/>
      <c r="K1496" s="334"/>
      <c r="L1496" s="334"/>
      <c r="M1496" s="208"/>
      <c r="N1496" s="208"/>
      <c r="O1496" s="208"/>
      <c r="P1496" s="19"/>
      <c r="Q1496" s="19"/>
      <c r="R1496" s="208"/>
      <c r="S1496" s="347"/>
      <c r="T1496" s="347"/>
      <c r="U1496" s="19"/>
      <c r="V1496" s="19"/>
      <c r="W1496" s="19"/>
      <c r="X1496" s="208"/>
      <c r="Y1496" s="208"/>
      <c r="Z1496" s="19"/>
      <c r="AA1496" s="347"/>
      <c r="AB1496" s="347"/>
      <c r="AC1496" s="19"/>
      <c r="AD1496" s="257"/>
      <c r="AE1496" s="19"/>
      <c r="AF1496" s="208"/>
      <c r="AG1496" s="19"/>
      <c r="AH1496" s="19"/>
      <c r="AI1496" s="19"/>
      <c r="AJ1496" s="19"/>
      <c r="AK1496" s="347"/>
      <c r="AL1496" s="347"/>
      <c r="AM1496" s="19"/>
      <c r="AN1496" s="19"/>
      <c r="AO1496" s="19"/>
      <c r="AP1496" s="19"/>
      <c r="AQ1496" s="19"/>
      <c r="AR1496" s="19"/>
      <c r="AS1496" s="347"/>
      <c r="AT1496" s="347"/>
      <c r="AU1496" s="19"/>
      <c r="AV1496" s="19"/>
      <c r="AW1496" s="19"/>
      <c r="AX1496" s="19"/>
      <c r="AY1496" s="19"/>
      <c r="AZ1496" s="19"/>
      <c r="BA1496" s="19"/>
    </row>
    <row r="1497" spans="1:53" x14ac:dyDescent="0.25">
      <c r="A1497" s="208"/>
      <c r="B1497" s="208"/>
      <c r="C1497" s="208"/>
      <c r="D1497" s="248"/>
      <c r="E1497" s="208"/>
      <c r="F1497" s="208"/>
      <c r="G1497" s="208"/>
      <c r="H1497" s="208"/>
      <c r="I1497" s="208"/>
      <c r="J1497" s="208"/>
      <c r="K1497" s="334"/>
      <c r="L1497" s="334"/>
      <c r="M1497" s="208"/>
      <c r="N1497" s="208"/>
      <c r="O1497" s="208"/>
      <c r="P1497" s="19"/>
      <c r="Q1497" s="19"/>
      <c r="R1497" s="208"/>
      <c r="S1497" s="347"/>
      <c r="T1497" s="347"/>
      <c r="U1497" s="19"/>
      <c r="V1497" s="19"/>
      <c r="W1497" s="19"/>
      <c r="X1497" s="208"/>
      <c r="Y1497" s="208"/>
      <c r="Z1497" s="19"/>
      <c r="AA1497" s="347"/>
      <c r="AB1497" s="347"/>
      <c r="AC1497" s="19"/>
      <c r="AD1497" s="257"/>
      <c r="AE1497" s="19"/>
      <c r="AF1497" s="208"/>
      <c r="AG1497" s="19"/>
      <c r="AH1497" s="19"/>
      <c r="AI1497" s="19"/>
      <c r="AJ1497" s="19"/>
      <c r="AK1497" s="347"/>
      <c r="AL1497" s="347"/>
      <c r="AM1497" s="19"/>
      <c r="AN1497" s="19"/>
      <c r="AO1497" s="19"/>
      <c r="AP1497" s="19"/>
      <c r="AQ1497" s="19"/>
      <c r="AR1497" s="19"/>
      <c r="AS1497" s="347"/>
      <c r="AT1497" s="347"/>
      <c r="AU1497" s="19"/>
      <c r="AV1497" s="19"/>
      <c r="AW1497" s="19"/>
      <c r="AX1497" s="19"/>
      <c r="AY1497" s="19"/>
      <c r="AZ1497" s="19"/>
      <c r="BA1497" s="19"/>
    </row>
    <row r="1498" spans="1:53" x14ac:dyDescent="0.25">
      <c r="A1498" s="208"/>
      <c r="B1498" s="208"/>
      <c r="C1498" s="208"/>
      <c r="D1498" s="248"/>
      <c r="E1498" s="208"/>
      <c r="F1498" s="208"/>
      <c r="G1498" s="208"/>
      <c r="H1498" s="208"/>
      <c r="I1498" s="208"/>
      <c r="J1498" s="208"/>
      <c r="K1498" s="334"/>
      <c r="L1498" s="334"/>
      <c r="M1498" s="208"/>
      <c r="N1498" s="208"/>
      <c r="O1498" s="208"/>
      <c r="P1498" s="19"/>
      <c r="Q1498" s="19"/>
      <c r="R1498" s="208"/>
      <c r="S1498" s="347"/>
      <c r="T1498" s="347"/>
      <c r="U1498" s="19"/>
      <c r="V1498" s="19"/>
      <c r="W1498" s="19"/>
      <c r="X1498" s="208"/>
      <c r="Y1498" s="208"/>
      <c r="Z1498" s="19"/>
      <c r="AA1498" s="347"/>
      <c r="AB1498" s="347"/>
      <c r="AC1498" s="19"/>
      <c r="AD1498" s="257"/>
      <c r="AE1498" s="19"/>
      <c r="AF1498" s="208"/>
      <c r="AG1498" s="19"/>
      <c r="AH1498" s="19"/>
      <c r="AI1498" s="19"/>
      <c r="AJ1498" s="19"/>
      <c r="AK1498" s="347"/>
      <c r="AL1498" s="347"/>
      <c r="AM1498" s="19"/>
      <c r="AN1498" s="19"/>
      <c r="AO1498" s="19"/>
      <c r="AP1498" s="19"/>
      <c r="AQ1498" s="19"/>
      <c r="AR1498" s="19"/>
      <c r="AS1498" s="347"/>
      <c r="AT1498" s="347"/>
      <c r="AU1498" s="19"/>
      <c r="AV1498" s="19"/>
      <c r="AW1498" s="19"/>
      <c r="AX1498" s="19"/>
      <c r="AY1498" s="19"/>
      <c r="AZ1498" s="19"/>
      <c r="BA1498" s="19"/>
    </row>
    <row r="1499" spans="1:53" x14ac:dyDescent="0.25">
      <c r="A1499" s="208"/>
      <c r="B1499" s="208"/>
      <c r="C1499" s="208"/>
      <c r="D1499" s="248"/>
      <c r="E1499" s="208"/>
      <c r="F1499" s="208"/>
      <c r="G1499" s="208"/>
      <c r="H1499" s="208"/>
      <c r="I1499" s="208"/>
      <c r="J1499" s="208"/>
      <c r="K1499" s="334"/>
      <c r="L1499" s="334"/>
      <c r="M1499" s="208"/>
      <c r="N1499" s="208"/>
      <c r="O1499" s="208"/>
      <c r="P1499" s="19"/>
      <c r="Q1499" s="19"/>
      <c r="R1499" s="208"/>
      <c r="S1499" s="347"/>
      <c r="T1499" s="347"/>
      <c r="U1499" s="19"/>
      <c r="V1499" s="19"/>
      <c r="W1499" s="19"/>
      <c r="X1499" s="208"/>
      <c r="Y1499" s="208"/>
      <c r="Z1499" s="19"/>
      <c r="AA1499" s="347"/>
      <c r="AB1499" s="347"/>
      <c r="AC1499" s="19"/>
      <c r="AD1499" s="257"/>
      <c r="AE1499" s="19"/>
      <c r="AF1499" s="208"/>
      <c r="AG1499" s="19"/>
      <c r="AH1499" s="19"/>
      <c r="AI1499" s="19"/>
      <c r="AJ1499" s="19"/>
      <c r="AK1499" s="347"/>
      <c r="AL1499" s="347"/>
      <c r="AM1499" s="19"/>
      <c r="AN1499" s="19"/>
      <c r="AO1499" s="19"/>
      <c r="AP1499" s="19"/>
      <c r="AQ1499" s="19"/>
      <c r="AR1499" s="19"/>
      <c r="AS1499" s="347"/>
      <c r="AT1499" s="347"/>
      <c r="AU1499" s="19"/>
      <c r="AV1499" s="19"/>
      <c r="AW1499" s="19"/>
      <c r="AX1499" s="19"/>
      <c r="AY1499" s="19"/>
      <c r="AZ1499" s="19"/>
      <c r="BA1499" s="19"/>
    </row>
    <row r="1500" spans="1:53" x14ac:dyDescent="0.25">
      <c r="A1500" s="208"/>
      <c r="B1500" s="208"/>
      <c r="C1500" s="208"/>
      <c r="D1500" s="248"/>
      <c r="E1500" s="208"/>
      <c r="F1500" s="208"/>
      <c r="G1500" s="208"/>
      <c r="H1500" s="208"/>
      <c r="I1500" s="208"/>
      <c r="J1500" s="208"/>
      <c r="K1500" s="334"/>
      <c r="L1500" s="334"/>
      <c r="M1500" s="208"/>
      <c r="N1500" s="208"/>
      <c r="O1500" s="208"/>
      <c r="P1500" s="19"/>
      <c r="Q1500" s="19"/>
      <c r="R1500" s="208"/>
      <c r="S1500" s="347"/>
      <c r="T1500" s="347"/>
      <c r="U1500" s="19"/>
      <c r="V1500" s="19"/>
      <c r="W1500" s="19"/>
      <c r="X1500" s="208"/>
      <c r="Y1500" s="208"/>
      <c r="Z1500" s="19"/>
      <c r="AA1500" s="347"/>
      <c r="AB1500" s="347"/>
      <c r="AC1500" s="19"/>
      <c r="AD1500" s="257"/>
      <c r="AE1500" s="19"/>
      <c r="AF1500" s="208"/>
      <c r="AG1500" s="19"/>
      <c r="AH1500" s="19"/>
      <c r="AI1500" s="19"/>
      <c r="AJ1500" s="19"/>
      <c r="AK1500" s="347"/>
      <c r="AL1500" s="347"/>
      <c r="AM1500" s="19"/>
      <c r="AN1500" s="19"/>
      <c r="AO1500" s="19"/>
      <c r="AP1500" s="19"/>
      <c r="AQ1500" s="19"/>
      <c r="AR1500" s="19"/>
      <c r="AS1500" s="347"/>
      <c r="AT1500" s="347"/>
      <c r="AU1500" s="19"/>
      <c r="AV1500" s="19"/>
      <c r="AW1500" s="19"/>
      <c r="AX1500" s="19"/>
      <c r="AY1500" s="19"/>
      <c r="AZ1500" s="19"/>
      <c r="BA1500" s="19"/>
    </row>
    <row r="1501" spans="1:53" x14ac:dyDescent="0.25">
      <c r="A1501" s="208"/>
      <c r="B1501" s="208"/>
      <c r="C1501" s="208"/>
      <c r="D1501" s="248"/>
      <c r="E1501" s="208"/>
      <c r="F1501" s="208"/>
      <c r="G1501" s="208"/>
      <c r="H1501" s="208"/>
      <c r="I1501" s="208"/>
      <c r="J1501" s="208"/>
      <c r="K1501" s="334"/>
      <c r="L1501" s="334"/>
      <c r="M1501" s="208"/>
      <c r="N1501" s="208"/>
      <c r="O1501" s="208"/>
      <c r="P1501" s="19"/>
      <c r="Q1501" s="19"/>
      <c r="R1501" s="208"/>
      <c r="S1501" s="347"/>
      <c r="T1501" s="347"/>
      <c r="U1501" s="19"/>
      <c r="V1501" s="19"/>
      <c r="W1501" s="19"/>
      <c r="X1501" s="208"/>
      <c r="Y1501" s="208"/>
      <c r="Z1501" s="19"/>
      <c r="AA1501" s="347"/>
      <c r="AB1501" s="347"/>
      <c r="AC1501" s="19"/>
      <c r="AD1501" s="257"/>
      <c r="AE1501" s="19"/>
      <c r="AF1501" s="208"/>
      <c r="AG1501" s="19"/>
      <c r="AH1501" s="19"/>
      <c r="AI1501" s="19"/>
      <c r="AJ1501" s="19"/>
      <c r="AK1501" s="347"/>
      <c r="AL1501" s="347"/>
      <c r="AM1501" s="19"/>
      <c r="AN1501" s="19"/>
      <c r="AO1501" s="19"/>
      <c r="AP1501" s="19"/>
      <c r="AQ1501" s="19"/>
      <c r="AR1501" s="19"/>
      <c r="AS1501" s="347"/>
      <c r="AT1501" s="347"/>
      <c r="AU1501" s="19"/>
      <c r="AV1501" s="19"/>
      <c r="AW1501" s="19"/>
      <c r="AX1501" s="19"/>
      <c r="AY1501" s="19"/>
      <c r="AZ1501" s="19"/>
      <c r="BA1501" s="19"/>
    </row>
    <row r="1502" spans="1:53" x14ac:dyDescent="0.25">
      <c r="A1502" s="208"/>
      <c r="B1502" s="208"/>
      <c r="C1502" s="208"/>
      <c r="D1502" s="248"/>
      <c r="E1502" s="208"/>
      <c r="F1502" s="208"/>
      <c r="G1502" s="208"/>
      <c r="H1502" s="208"/>
      <c r="I1502" s="208"/>
      <c r="J1502" s="208"/>
      <c r="K1502" s="334"/>
      <c r="L1502" s="334"/>
      <c r="M1502" s="208"/>
      <c r="N1502" s="208"/>
      <c r="O1502" s="208"/>
      <c r="P1502" s="19"/>
      <c r="Q1502" s="19"/>
      <c r="R1502" s="208"/>
      <c r="S1502" s="347"/>
      <c r="T1502" s="347"/>
      <c r="U1502" s="19"/>
      <c r="V1502" s="19"/>
      <c r="W1502" s="19"/>
      <c r="X1502" s="208"/>
      <c r="Y1502" s="208"/>
      <c r="Z1502" s="19"/>
      <c r="AA1502" s="347"/>
      <c r="AB1502" s="347"/>
      <c r="AC1502" s="19"/>
      <c r="AD1502" s="257"/>
      <c r="AE1502" s="19"/>
      <c r="AF1502" s="208"/>
      <c r="AG1502" s="19"/>
      <c r="AH1502" s="19"/>
      <c r="AI1502" s="19"/>
      <c r="AJ1502" s="19"/>
      <c r="AK1502" s="347"/>
      <c r="AL1502" s="347"/>
      <c r="AM1502" s="19"/>
      <c r="AN1502" s="19"/>
      <c r="AO1502" s="19"/>
      <c r="AP1502" s="19"/>
      <c r="AQ1502" s="19"/>
      <c r="AR1502" s="19"/>
      <c r="AS1502" s="347"/>
      <c r="AT1502" s="347"/>
      <c r="AU1502" s="19"/>
      <c r="AV1502" s="19"/>
      <c r="AW1502" s="19"/>
      <c r="AX1502" s="19"/>
      <c r="AY1502" s="19"/>
      <c r="AZ1502" s="19"/>
      <c r="BA1502" s="19"/>
    </row>
    <row r="1503" spans="1:53" x14ac:dyDescent="0.25">
      <c r="A1503" s="208"/>
      <c r="B1503" s="208"/>
      <c r="C1503" s="208"/>
      <c r="D1503" s="248"/>
      <c r="E1503" s="208"/>
      <c r="F1503" s="208"/>
      <c r="G1503" s="208"/>
      <c r="H1503" s="208"/>
      <c r="I1503" s="208"/>
      <c r="J1503" s="208"/>
      <c r="K1503" s="334"/>
      <c r="L1503" s="334"/>
      <c r="M1503" s="208"/>
      <c r="N1503" s="208"/>
      <c r="O1503" s="208"/>
      <c r="P1503" s="19"/>
      <c r="Q1503" s="19"/>
      <c r="R1503" s="208"/>
      <c r="S1503" s="347"/>
      <c r="T1503" s="347"/>
      <c r="U1503" s="19"/>
      <c r="V1503" s="19"/>
      <c r="W1503" s="19"/>
      <c r="X1503" s="208"/>
      <c r="Y1503" s="208"/>
      <c r="Z1503" s="19"/>
      <c r="AA1503" s="347"/>
      <c r="AB1503" s="347"/>
      <c r="AC1503" s="19"/>
      <c r="AD1503" s="257"/>
      <c r="AE1503" s="19"/>
      <c r="AF1503" s="208"/>
      <c r="AG1503" s="19"/>
      <c r="AH1503" s="19"/>
      <c r="AI1503" s="19"/>
      <c r="AJ1503" s="19"/>
      <c r="AK1503" s="347"/>
      <c r="AL1503" s="347"/>
      <c r="AM1503" s="19"/>
      <c r="AN1503" s="19"/>
      <c r="AO1503" s="19"/>
      <c r="AP1503" s="19"/>
      <c r="AQ1503" s="19"/>
      <c r="AR1503" s="19"/>
      <c r="AS1503" s="347"/>
      <c r="AT1503" s="347"/>
      <c r="AU1503" s="19"/>
      <c r="AV1503" s="19"/>
      <c r="AW1503" s="19"/>
      <c r="AX1503" s="19"/>
      <c r="AY1503" s="19"/>
      <c r="AZ1503" s="19"/>
      <c r="BA1503" s="19"/>
    </row>
    <row r="1504" spans="1:53" x14ac:dyDescent="0.25">
      <c r="A1504" s="208"/>
      <c r="B1504" s="208"/>
      <c r="C1504" s="208"/>
      <c r="D1504" s="248"/>
      <c r="E1504" s="208"/>
      <c r="F1504" s="208"/>
      <c r="G1504" s="208"/>
      <c r="H1504" s="208"/>
      <c r="I1504" s="208"/>
      <c r="J1504" s="208"/>
      <c r="K1504" s="334"/>
      <c r="L1504" s="334"/>
      <c r="M1504" s="208"/>
      <c r="N1504" s="208"/>
      <c r="O1504" s="208"/>
      <c r="P1504" s="19"/>
      <c r="Q1504" s="19"/>
      <c r="R1504" s="208"/>
      <c r="S1504" s="347"/>
      <c r="T1504" s="347"/>
      <c r="U1504" s="19"/>
      <c r="V1504" s="19"/>
      <c r="W1504" s="19"/>
      <c r="X1504" s="208"/>
      <c r="Y1504" s="208"/>
      <c r="Z1504" s="19"/>
      <c r="AA1504" s="347"/>
      <c r="AB1504" s="347"/>
      <c r="AC1504" s="19"/>
      <c r="AD1504" s="257"/>
      <c r="AE1504" s="19"/>
      <c r="AF1504" s="208"/>
      <c r="AG1504" s="19"/>
      <c r="AH1504" s="19"/>
      <c r="AI1504" s="19"/>
      <c r="AJ1504" s="19"/>
      <c r="AK1504" s="347"/>
      <c r="AL1504" s="347"/>
      <c r="AM1504" s="19"/>
      <c r="AN1504" s="19"/>
      <c r="AO1504" s="19"/>
      <c r="AP1504" s="19"/>
      <c r="AQ1504" s="19"/>
      <c r="AR1504" s="19"/>
      <c r="AS1504" s="347"/>
      <c r="AT1504" s="347"/>
      <c r="AU1504" s="19"/>
      <c r="AV1504" s="19"/>
      <c r="AW1504" s="19"/>
      <c r="AX1504" s="19"/>
      <c r="AY1504" s="19"/>
      <c r="AZ1504" s="19"/>
      <c r="BA1504" s="19"/>
    </row>
    <row r="1505" spans="1:53" x14ac:dyDescent="0.25">
      <c r="A1505" s="208"/>
      <c r="B1505" s="208"/>
      <c r="C1505" s="208"/>
      <c r="D1505" s="248"/>
      <c r="E1505" s="208"/>
      <c r="F1505" s="208"/>
      <c r="G1505" s="208"/>
      <c r="H1505" s="208"/>
      <c r="I1505" s="208"/>
      <c r="J1505" s="208"/>
      <c r="K1505" s="334"/>
      <c r="L1505" s="334"/>
      <c r="M1505" s="208"/>
      <c r="N1505" s="208"/>
      <c r="O1505" s="208"/>
      <c r="P1505" s="19"/>
      <c r="Q1505" s="19"/>
      <c r="R1505" s="208"/>
      <c r="S1505" s="347"/>
      <c r="T1505" s="347"/>
      <c r="U1505" s="19"/>
      <c r="V1505" s="19"/>
      <c r="W1505" s="19"/>
      <c r="X1505" s="208"/>
      <c r="Y1505" s="208"/>
      <c r="Z1505" s="19"/>
      <c r="AA1505" s="347"/>
      <c r="AB1505" s="347"/>
      <c r="AC1505" s="19"/>
      <c r="AD1505" s="257"/>
      <c r="AE1505" s="19"/>
      <c r="AF1505" s="208"/>
      <c r="AG1505" s="19"/>
      <c r="AH1505" s="19"/>
      <c r="AI1505" s="19"/>
      <c r="AJ1505" s="19"/>
      <c r="AK1505" s="347"/>
      <c r="AL1505" s="347"/>
      <c r="AM1505" s="19"/>
      <c r="AN1505" s="19"/>
      <c r="AO1505" s="19"/>
      <c r="AP1505" s="19"/>
      <c r="AQ1505" s="19"/>
      <c r="AR1505" s="19"/>
      <c r="AS1505" s="347"/>
      <c r="AT1505" s="347"/>
      <c r="AU1505" s="19"/>
      <c r="AV1505" s="19"/>
      <c r="AW1505" s="19"/>
      <c r="AX1505" s="19"/>
      <c r="AY1505" s="19"/>
      <c r="AZ1505" s="19"/>
      <c r="BA1505" s="19"/>
    </row>
    <row r="1506" spans="1:53" x14ac:dyDescent="0.25">
      <c r="A1506" s="208"/>
      <c r="B1506" s="208"/>
      <c r="C1506" s="208"/>
      <c r="D1506" s="248"/>
      <c r="E1506" s="208"/>
      <c r="F1506" s="208"/>
      <c r="G1506" s="208"/>
      <c r="H1506" s="208"/>
      <c r="I1506" s="208"/>
      <c r="J1506" s="208"/>
      <c r="K1506" s="334"/>
      <c r="L1506" s="334"/>
      <c r="M1506" s="208"/>
      <c r="N1506" s="208"/>
      <c r="O1506" s="208"/>
      <c r="P1506" s="19"/>
      <c r="Q1506" s="19"/>
      <c r="R1506" s="208"/>
      <c r="S1506" s="347"/>
      <c r="T1506" s="347"/>
      <c r="U1506" s="19"/>
      <c r="V1506" s="19"/>
      <c r="W1506" s="19"/>
      <c r="X1506" s="208"/>
      <c r="Y1506" s="208"/>
      <c r="Z1506" s="19"/>
      <c r="AA1506" s="347"/>
      <c r="AB1506" s="347"/>
      <c r="AC1506" s="19"/>
      <c r="AD1506" s="257"/>
      <c r="AE1506" s="19"/>
      <c r="AF1506" s="208"/>
      <c r="AG1506" s="19"/>
      <c r="AH1506" s="19"/>
      <c r="AI1506" s="19"/>
      <c r="AJ1506" s="19"/>
      <c r="AK1506" s="347"/>
      <c r="AL1506" s="347"/>
      <c r="AM1506" s="19"/>
      <c r="AN1506" s="19"/>
      <c r="AO1506" s="19"/>
      <c r="AP1506" s="19"/>
      <c r="AQ1506" s="19"/>
      <c r="AR1506" s="19"/>
      <c r="AS1506" s="347"/>
      <c r="AT1506" s="347"/>
      <c r="AU1506" s="19"/>
      <c r="AV1506" s="19"/>
      <c r="AW1506" s="19"/>
      <c r="AX1506" s="19"/>
      <c r="AY1506" s="19"/>
      <c r="AZ1506" s="19"/>
      <c r="BA1506" s="19"/>
    </row>
    <row r="1507" spans="1:53" x14ac:dyDescent="0.25">
      <c r="A1507" s="208"/>
      <c r="B1507" s="208"/>
      <c r="C1507" s="208"/>
      <c r="D1507" s="248"/>
      <c r="E1507" s="208"/>
      <c r="F1507" s="208"/>
      <c r="G1507" s="208"/>
      <c r="H1507" s="208"/>
      <c r="I1507" s="208"/>
      <c r="J1507" s="208"/>
      <c r="K1507" s="334"/>
      <c r="L1507" s="334"/>
      <c r="M1507" s="208"/>
      <c r="N1507" s="208"/>
      <c r="O1507" s="208"/>
      <c r="P1507" s="19"/>
      <c r="Q1507" s="19"/>
      <c r="R1507" s="208"/>
      <c r="S1507" s="347"/>
      <c r="T1507" s="347"/>
      <c r="U1507" s="19"/>
      <c r="V1507" s="19"/>
      <c r="W1507" s="19"/>
      <c r="X1507" s="208"/>
      <c r="Y1507" s="208"/>
      <c r="Z1507" s="19"/>
      <c r="AA1507" s="347"/>
      <c r="AB1507" s="347"/>
      <c r="AC1507" s="19"/>
      <c r="AD1507" s="257"/>
      <c r="AE1507" s="19"/>
      <c r="AF1507" s="208"/>
      <c r="AG1507" s="19"/>
      <c r="AH1507" s="19"/>
      <c r="AI1507" s="19"/>
      <c r="AJ1507" s="19"/>
      <c r="AK1507" s="347"/>
      <c r="AL1507" s="347"/>
      <c r="AM1507" s="19"/>
      <c r="AN1507" s="19"/>
      <c r="AO1507" s="19"/>
      <c r="AP1507" s="19"/>
      <c r="AQ1507" s="19"/>
      <c r="AR1507" s="19"/>
      <c r="AS1507" s="347"/>
      <c r="AT1507" s="347"/>
      <c r="AU1507" s="19"/>
      <c r="AV1507" s="19"/>
      <c r="AW1507" s="19"/>
      <c r="AX1507" s="19"/>
      <c r="AY1507" s="19"/>
      <c r="AZ1507" s="19"/>
      <c r="BA1507" s="19"/>
    </row>
    <row r="1508" spans="1:53" x14ac:dyDescent="0.25">
      <c r="A1508" s="208"/>
      <c r="B1508" s="208"/>
      <c r="C1508" s="208"/>
      <c r="D1508" s="248"/>
      <c r="E1508" s="208"/>
      <c r="F1508" s="208"/>
      <c r="G1508" s="208"/>
      <c r="H1508" s="208"/>
      <c r="I1508" s="208"/>
      <c r="J1508" s="208"/>
      <c r="K1508" s="334"/>
      <c r="L1508" s="334"/>
      <c r="M1508" s="208"/>
      <c r="N1508" s="208"/>
      <c r="O1508" s="208"/>
      <c r="P1508" s="19"/>
      <c r="Q1508" s="19"/>
      <c r="R1508" s="208"/>
      <c r="S1508" s="347"/>
      <c r="T1508" s="347"/>
      <c r="U1508" s="19"/>
      <c r="V1508" s="19"/>
      <c r="W1508" s="19"/>
      <c r="X1508" s="208"/>
      <c r="Y1508" s="208"/>
      <c r="Z1508" s="19"/>
      <c r="AA1508" s="347"/>
      <c r="AB1508" s="347"/>
      <c r="AC1508" s="19"/>
      <c r="AD1508" s="257"/>
      <c r="AE1508" s="19"/>
      <c r="AF1508" s="208"/>
      <c r="AG1508" s="19"/>
      <c r="AH1508" s="19"/>
      <c r="AI1508" s="19"/>
      <c r="AJ1508" s="19"/>
      <c r="AK1508" s="347"/>
      <c r="AL1508" s="347"/>
      <c r="AM1508" s="19"/>
      <c r="AN1508" s="19"/>
      <c r="AO1508" s="19"/>
      <c r="AP1508" s="19"/>
      <c r="AQ1508" s="19"/>
      <c r="AR1508" s="19"/>
      <c r="AS1508" s="347"/>
      <c r="AT1508" s="347"/>
      <c r="AU1508" s="19"/>
      <c r="AV1508" s="19"/>
      <c r="AW1508" s="19"/>
      <c r="AX1508" s="19"/>
      <c r="AY1508" s="19"/>
      <c r="AZ1508" s="19"/>
      <c r="BA1508" s="19"/>
    </row>
    <row r="1509" spans="1:53" x14ac:dyDescent="0.25">
      <c r="A1509" s="208"/>
      <c r="B1509" s="208"/>
      <c r="C1509" s="208"/>
      <c r="D1509" s="248"/>
      <c r="E1509" s="208"/>
      <c r="F1509" s="208"/>
      <c r="G1509" s="208"/>
      <c r="H1509" s="208"/>
      <c r="I1509" s="208"/>
      <c r="J1509" s="208"/>
      <c r="K1509" s="334"/>
      <c r="L1509" s="334"/>
      <c r="M1509" s="208"/>
      <c r="N1509" s="208"/>
      <c r="O1509" s="208"/>
      <c r="P1509" s="19"/>
      <c r="Q1509" s="19"/>
      <c r="R1509" s="208"/>
      <c r="S1509" s="347"/>
      <c r="T1509" s="347"/>
      <c r="U1509" s="19"/>
      <c r="V1509" s="19"/>
      <c r="W1509" s="19"/>
      <c r="X1509" s="208"/>
      <c r="Y1509" s="208"/>
      <c r="Z1509" s="19"/>
      <c r="AA1509" s="347"/>
      <c r="AB1509" s="347"/>
      <c r="AC1509" s="19"/>
      <c r="AD1509" s="257"/>
      <c r="AE1509" s="19"/>
      <c r="AF1509" s="208"/>
      <c r="AG1509" s="19"/>
      <c r="AH1509" s="19"/>
      <c r="AI1509" s="19"/>
      <c r="AJ1509" s="19"/>
      <c r="AK1509" s="347"/>
      <c r="AL1509" s="347"/>
      <c r="AM1509" s="19"/>
      <c r="AN1509" s="19"/>
      <c r="AO1509" s="19"/>
      <c r="AP1509" s="19"/>
      <c r="AQ1509" s="19"/>
      <c r="AR1509" s="19"/>
      <c r="AS1509" s="347"/>
      <c r="AT1509" s="347"/>
      <c r="AU1509" s="19"/>
      <c r="AV1509" s="19"/>
      <c r="AW1509" s="19"/>
      <c r="AX1509" s="19"/>
      <c r="AY1509" s="19"/>
      <c r="AZ1509" s="19"/>
      <c r="BA1509" s="19"/>
    </row>
    <row r="1510" spans="1:53" x14ac:dyDescent="0.25">
      <c r="A1510" s="208"/>
      <c r="B1510" s="208"/>
      <c r="C1510" s="208"/>
      <c r="D1510" s="248"/>
      <c r="E1510" s="208"/>
      <c r="F1510" s="208"/>
      <c r="G1510" s="208"/>
      <c r="H1510" s="208"/>
      <c r="I1510" s="208"/>
      <c r="J1510" s="208"/>
      <c r="K1510" s="334"/>
      <c r="L1510" s="334"/>
      <c r="M1510" s="208"/>
      <c r="N1510" s="208"/>
      <c r="O1510" s="208"/>
      <c r="P1510" s="19"/>
      <c r="Q1510" s="19"/>
      <c r="R1510" s="208"/>
      <c r="S1510" s="347"/>
      <c r="T1510" s="347"/>
      <c r="U1510" s="19"/>
      <c r="V1510" s="19"/>
      <c r="W1510" s="19"/>
      <c r="X1510" s="208"/>
      <c r="Y1510" s="208"/>
      <c r="Z1510" s="19"/>
      <c r="AA1510" s="347"/>
      <c r="AB1510" s="347"/>
      <c r="AC1510" s="19"/>
      <c r="AD1510" s="257"/>
      <c r="AE1510" s="19"/>
      <c r="AF1510" s="208"/>
      <c r="AG1510" s="19"/>
      <c r="AH1510" s="19"/>
      <c r="AI1510" s="19"/>
      <c r="AJ1510" s="19"/>
      <c r="AK1510" s="347"/>
      <c r="AL1510" s="347"/>
      <c r="AM1510" s="19"/>
      <c r="AN1510" s="19"/>
      <c r="AO1510" s="19"/>
      <c r="AP1510" s="19"/>
      <c r="AQ1510" s="19"/>
      <c r="AR1510" s="19"/>
      <c r="AS1510" s="347"/>
      <c r="AT1510" s="347"/>
      <c r="AU1510" s="19"/>
      <c r="AV1510" s="19"/>
      <c r="AW1510" s="19"/>
      <c r="AX1510" s="19"/>
      <c r="AY1510" s="19"/>
      <c r="AZ1510" s="19"/>
      <c r="BA1510" s="19"/>
    </row>
    <row r="1511" spans="1:53" x14ac:dyDescent="0.25">
      <c r="A1511" s="208"/>
      <c r="B1511" s="208"/>
      <c r="C1511" s="208"/>
      <c r="D1511" s="248"/>
      <c r="E1511" s="208"/>
      <c r="F1511" s="208"/>
      <c r="G1511" s="208"/>
      <c r="H1511" s="208"/>
      <c r="I1511" s="208"/>
      <c r="J1511" s="208"/>
      <c r="K1511" s="334"/>
      <c r="L1511" s="334"/>
      <c r="M1511" s="208"/>
      <c r="N1511" s="208"/>
      <c r="O1511" s="208"/>
      <c r="P1511" s="19"/>
      <c r="Q1511" s="19"/>
      <c r="R1511" s="208"/>
      <c r="S1511" s="347"/>
      <c r="T1511" s="347"/>
      <c r="U1511" s="19"/>
      <c r="V1511" s="19"/>
      <c r="W1511" s="19"/>
      <c r="X1511" s="208"/>
      <c r="Y1511" s="208"/>
      <c r="Z1511" s="19"/>
      <c r="AA1511" s="347"/>
      <c r="AB1511" s="347"/>
      <c r="AC1511" s="19"/>
      <c r="AD1511" s="257"/>
      <c r="AE1511" s="19"/>
      <c r="AF1511" s="208"/>
      <c r="AG1511" s="19"/>
      <c r="AH1511" s="19"/>
      <c r="AI1511" s="19"/>
      <c r="AJ1511" s="19"/>
      <c r="AK1511" s="347"/>
      <c r="AL1511" s="347"/>
      <c r="AM1511" s="19"/>
      <c r="AN1511" s="19"/>
      <c r="AO1511" s="19"/>
      <c r="AP1511" s="19"/>
      <c r="AQ1511" s="19"/>
      <c r="AR1511" s="19"/>
      <c r="AS1511" s="347"/>
      <c r="AT1511" s="347"/>
      <c r="AU1511" s="19"/>
      <c r="AV1511" s="19"/>
      <c r="AW1511" s="19"/>
      <c r="AX1511" s="19"/>
      <c r="AY1511" s="19"/>
      <c r="AZ1511" s="19"/>
      <c r="BA1511" s="19"/>
    </row>
    <row r="1512" spans="1:53" x14ac:dyDescent="0.25">
      <c r="A1512" s="208"/>
      <c r="B1512" s="208"/>
      <c r="C1512" s="208"/>
      <c r="D1512" s="248"/>
      <c r="E1512" s="208"/>
      <c r="F1512" s="208"/>
      <c r="G1512" s="208"/>
      <c r="H1512" s="208"/>
      <c r="I1512" s="208"/>
      <c r="J1512" s="208"/>
      <c r="K1512" s="334"/>
      <c r="L1512" s="334"/>
      <c r="M1512" s="208"/>
      <c r="N1512" s="208"/>
      <c r="O1512" s="208"/>
      <c r="P1512" s="19"/>
      <c r="Q1512" s="19"/>
      <c r="R1512" s="208"/>
      <c r="S1512" s="347"/>
      <c r="T1512" s="347"/>
      <c r="U1512" s="19"/>
      <c r="V1512" s="19"/>
      <c r="W1512" s="19"/>
      <c r="X1512" s="208"/>
      <c r="Y1512" s="208"/>
      <c r="Z1512" s="19"/>
      <c r="AA1512" s="347"/>
      <c r="AB1512" s="347"/>
      <c r="AC1512" s="19"/>
      <c r="AD1512" s="257"/>
      <c r="AE1512" s="19"/>
      <c r="AF1512" s="208"/>
      <c r="AG1512" s="19"/>
      <c r="AH1512" s="19"/>
      <c r="AI1512" s="19"/>
      <c r="AJ1512" s="19"/>
      <c r="AK1512" s="347"/>
      <c r="AL1512" s="347"/>
      <c r="AM1512" s="19"/>
      <c r="AN1512" s="19"/>
      <c r="AO1512" s="19"/>
      <c r="AP1512" s="19"/>
      <c r="AQ1512" s="19"/>
      <c r="AR1512" s="19"/>
      <c r="AS1512" s="347"/>
      <c r="AT1512" s="347"/>
      <c r="AU1512" s="19"/>
      <c r="AV1512" s="19"/>
      <c r="AW1512" s="19"/>
      <c r="AX1512" s="19"/>
      <c r="AY1512" s="19"/>
      <c r="AZ1512" s="19"/>
      <c r="BA1512" s="19"/>
    </row>
    <row r="1513" spans="1:53" x14ac:dyDescent="0.25">
      <c r="A1513" s="208"/>
      <c r="B1513" s="208"/>
      <c r="C1513" s="208"/>
      <c r="D1513" s="248"/>
      <c r="E1513" s="208"/>
      <c r="F1513" s="208"/>
      <c r="G1513" s="208"/>
      <c r="H1513" s="208"/>
      <c r="I1513" s="208"/>
      <c r="J1513" s="208"/>
      <c r="K1513" s="334"/>
      <c r="L1513" s="334"/>
      <c r="M1513" s="208"/>
      <c r="N1513" s="208"/>
      <c r="O1513" s="208"/>
      <c r="P1513" s="19"/>
      <c r="Q1513" s="19"/>
      <c r="R1513" s="208"/>
      <c r="S1513" s="347"/>
      <c r="T1513" s="347"/>
      <c r="U1513" s="19"/>
      <c r="V1513" s="19"/>
      <c r="W1513" s="19"/>
      <c r="X1513" s="208"/>
      <c r="Y1513" s="208"/>
      <c r="Z1513" s="19"/>
      <c r="AA1513" s="347"/>
      <c r="AB1513" s="347"/>
      <c r="AC1513" s="19"/>
      <c r="AD1513" s="257"/>
      <c r="AE1513" s="19"/>
      <c r="AF1513" s="208"/>
      <c r="AG1513" s="19"/>
      <c r="AH1513" s="19"/>
      <c r="AI1513" s="19"/>
      <c r="AJ1513" s="19"/>
      <c r="AK1513" s="347"/>
      <c r="AL1513" s="347"/>
      <c r="AM1513" s="19"/>
      <c r="AN1513" s="19"/>
      <c r="AO1513" s="19"/>
      <c r="AP1513" s="19"/>
      <c r="AQ1513" s="19"/>
      <c r="AR1513" s="19"/>
      <c r="AS1513" s="347"/>
      <c r="AT1513" s="347"/>
      <c r="AU1513" s="19"/>
      <c r="AV1513" s="19"/>
      <c r="AW1513" s="19"/>
      <c r="AX1513" s="19"/>
      <c r="AY1513" s="19"/>
      <c r="AZ1513" s="19"/>
      <c r="BA1513" s="19"/>
    </row>
    <row r="1514" spans="1:53" x14ac:dyDescent="0.25">
      <c r="A1514" s="208"/>
      <c r="B1514" s="208"/>
      <c r="C1514" s="208"/>
      <c r="D1514" s="248"/>
      <c r="E1514" s="208"/>
      <c r="F1514" s="208"/>
      <c r="G1514" s="208"/>
      <c r="H1514" s="208"/>
      <c r="I1514" s="208"/>
      <c r="J1514" s="208"/>
      <c r="K1514" s="334"/>
      <c r="L1514" s="334"/>
      <c r="M1514" s="208"/>
      <c r="N1514" s="208"/>
      <c r="O1514" s="208"/>
      <c r="P1514" s="19"/>
      <c r="Q1514" s="19"/>
      <c r="R1514" s="208"/>
      <c r="S1514" s="347"/>
      <c r="T1514" s="347"/>
      <c r="U1514" s="19"/>
      <c r="V1514" s="19"/>
      <c r="W1514" s="19"/>
      <c r="X1514" s="208"/>
      <c r="Y1514" s="208"/>
      <c r="Z1514" s="19"/>
      <c r="AA1514" s="347"/>
      <c r="AB1514" s="347"/>
      <c r="AC1514" s="19"/>
      <c r="AD1514" s="257"/>
      <c r="AE1514" s="19"/>
      <c r="AF1514" s="208"/>
      <c r="AG1514" s="19"/>
      <c r="AH1514" s="19"/>
      <c r="AI1514" s="19"/>
      <c r="AJ1514" s="19"/>
      <c r="AK1514" s="347"/>
      <c r="AL1514" s="347"/>
      <c r="AM1514" s="19"/>
      <c r="AN1514" s="19"/>
      <c r="AO1514" s="19"/>
      <c r="AP1514" s="19"/>
      <c r="AQ1514" s="19"/>
      <c r="AR1514" s="19"/>
      <c r="AS1514" s="347"/>
      <c r="AT1514" s="347"/>
      <c r="AU1514" s="19"/>
      <c r="AV1514" s="19"/>
      <c r="AW1514" s="19"/>
      <c r="AX1514" s="19"/>
      <c r="AY1514" s="19"/>
      <c r="AZ1514" s="19"/>
      <c r="BA1514" s="19"/>
    </row>
    <row r="1515" spans="1:53" x14ac:dyDescent="0.25">
      <c r="A1515" s="208"/>
      <c r="B1515" s="208"/>
      <c r="C1515" s="208"/>
      <c r="D1515" s="248"/>
      <c r="E1515" s="208"/>
      <c r="F1515" s="208"/>
      <c r="G1515" s="208"/>
      <c r="H1515" s="208"/>
      <c r="I1515" s="208"/>
      <c r="J1515" s="208"/>
      <c r="K1515" s="334"/>
      <c r="L1515" s="334"/>
      <c r="M1515" s="208"/>
      <c r="N1515" s="208"/>
      <c r="O1515" s="208"/>
      <c r="P1515" s="19"/>
      <c r="Q1515" s="19"/>
      <c r="R1515" s="208"/>
      <c r="S1515" s="347"/>
      <c r="T1515" s="347"/>
      <c r="U1515" s="19"/>
      <c r="V1515" s="19"/>
      <c r="W1515" s="19"/>
      <c r="X1515" s="208"/>
      <c r="Y1515" s="208"/>
      <c r="Z1515" s="19"/>
      <c r="AA1515" s="347"/>
      <c r="AB1515" s="347"/>
      <c r="AC1515" s="19"/>
      <c r="AD1515" s="257"/>
      <c r="AE1515" s="19"/>
      <c r="AF1515" s="208"/>
      <c r="AG1515" s="19"/>
      <c r="AH1515" s="19"/>
      <c r="AI1515" s="19"/>
      <c r="AJ1515" s="19"/>
      <c r="AK1515" s="347"/>
      <c r="AL1515" s="347"/>
      <c r="AM1515" s="19"/>
      <c r="AN1515" s="19"/>
      <c r="AO1515" s="19"/>
      <c r="AP1515" s="19"/>
      <c r="AQ1515" s="19"/>
      <c r="AR1515" s="19"/>
      <c r="AS1515" s="347"/>
      <c r="AT1515" s="347"/>
      <c r="AU1515" s="19"/>
      <c r="AV1515" s="19"/>
      <c r="AW1515" s="19"/>
      <c r="AX1515" s="19"/>
      <c r="AY1515" s="19"/>
      <c r="AZ1515" s="19"/>
      <c r="BA1515" s="19"/>
    </row>
    <row r="1516" spans="1:53" x14ac:dyDescent="0.25">
      <c r="A1516" s="208"/>
      <c r="B1516" s="208"/>
      <c r="C1516" s="208"/>
      <c r="D1516" s="248"/>
      <c r="E1516" s="208"/>
      <c r="F1516" s="208"/>
      <c r="G1516" s="208"/>
      <c r="H1516" s="208"/>
      <c r="I1516" s="208"/>
      <c r="J1516" s="208"/>
      <c r="K1516" s="334"/>
      <c r="L1516" s="334"/>
      <c r="M1516" s="208"/>
      <c r="N1516" s="208"/>
      <c r="O1516" s="208"/>
      <c r="P1516" s="19"/>
      <c r="Q1516" s="19"/>
      <c r="R1516" s="208"/>
      <c r="S1516" s="347"/>
      <c r="T1516" s="347"/>
      <c r="U1516" s="19"/>
      <c r="V1516" s="19"/>
      <c r="W1516" s="19"/>
      <c r="X1516" s="208"/>
      <c r="Y1516" s="208"/>
      <c r="Z1516" s="19"/>
      <c r="AA1516" s="347"/>
      <c r="AB1516" s="347"/>
      <c r="AC1516" s="19"/>
      <c r="AD1516" s="257"/>
      <c r="AE1516" s="19"/>
      <c r="AF1516" s="208"/>
      <c r="AG1516" s="19"/>
      <c r="AH1516" s="19"/>
      <c r="AI1516" s="19"/>
      <c r="AJ1516" s="19"/>
      <c r="AK1516" s="347"/>
      <c r="AL1516" s="347"/>
      <c r="AM1516" s="19"/>
      <c r="AN1516" s="19"/>
      <c r="AO1516" s="19"/>
      <c r="AP1516" s="19"/>
      <c r="AQ1516" s="19"/>
      <c r="AR1516" s="19"/>
      <c r="AS1516" s="347"/>
      <c r="AT1516" s="347"/>
      <c r="AU1516" s="19"/>
      <c r="AV1516" s="19"/>
      <c r="AW1516" s="19"/>
      <c r="AX1516" s="19"/>
      <c r="AY1516" s="19"/>
      <c r="AZ1516" s="19"/>
      <c r="BA1516" s="19"/>
    </row>
    <row r="1517" spans="1:53" x14ac:dyDescent="0.25">
      <c r="A1517" s="208"/>
      <c r="B1517" s="208"/>
      <c r="C1517" s="208"/>
      <c r="D1517" s="248"/>
      <c r="E1517" s="208"/>
      <c r="F1517" s="208"/>
      <c r="G1517" s="208"/>
      <c r="H1517" s="208"/>
      <c r="I1517" s="208"/>
      <c r="J1517" s="208"/>
      <c r="K1517" s="334"/>
      <c r="L1517" s="334"/>
      <c r="M1517" s="208"/>
      <c r="N1517" s="208"/>
      <c r="O1517" s="208"/>
      <c r="P1517" s="19"/>
      <c r="Q1517" s="19"/>
      <c r="R1517" s="208"/>
      <c r="S1517" s="347"/>
      <c r="T1517" s="347"/>
      <c r="U1517" s="19"/>
      <c r="V1517" s="19"/>
      <c r="W1517" s="19"/>
      <c r="X1517" s="208"/>
      <c r="Y1517" s="208"/>
      <c r="Z1517" s="19"/>
      <c r="AA1517" s="347"/>
      <c r="AB1517" s="347"/>
      <c r="AC1517" s="19"/>
      <c r="AD1517" s="257"/>
      <c r="AE1517" s="19"/>
      <c r="AF1517" s="208"/>
      <c r="AG1517" s="19"/>
      <c r="AH1517" s="19"/>
      <c r="AI1517" s="19"/>
      <c r="AJ1517" s="19"/>
      <c r="AK1517" s="347"/>
      <c r="AL1517" s="347"/>
      <c r="AM1517" s="19"/>
      <c r="AN1517" s="19"/>
      <c r="AO1517" s="19"/>
      <c r="AP1517" s="19"/>
      <c r="AQ1517" s="19"/>
      <c r="AR1517" s="19"/>
      <c r="AS1517" s="347"/>
      <c r="AT1517" s="347"/>
      <c r="AU1517" s="19"/>
      <c r="AV1517" s="19"/>
      <c r="AW1517" s="19"/>
      <c r="AX1517" s="19"/>
      <c r="AY1517" s="19"/>
      <c r="AZ1517" s="19"/>
      <c r="BA1517" s="19"/>
    </row>
    <row r="1518" spans="1:53" x14ac:dyDescent="0.25">
      <c r="A1518" s="208"/>
      <c r="B1518" s="208"/>
      <c r="C1518" s="208"/>
      <c r="D1518" s="248"/>
      <c r="E1518" s="208"/>
      <c r="F1518" s="208"/>
      <c r="G1518" s="208"/>
      <c r="H1518" s="208"/>
      <c r="I1518" s="208"/>
      <c r="J1518" s="208"/>
      <c r="K1518" s="334"/>
      <c r="L1518" s="334"/>
      <c r="M1518" s="208"/>
      <c r="N1518" s="208"/>
      <c r="O1518" s="208"/>
      <c r="P1518" s="19"/>
      <c r="Q1518" s="19"/>
      <c r="R1518" s="208"/>
      <c r="S1518" s="347"/>
      <c r="T1518" s="347"/>
      <c r="U1518" s="19"/>
      <c r="V1518" s="19"/>
      <c r="W1518" s="19"/>
      <c r="X1518" s="208"/>
      <c r="Y1518" s="208"/>
      <c r="Z1518" s="19"/>
      <c r="AA1518" s="347"/>
      <c r="AB1518" s="347"/>
      <c r="AC1518" s="19"/>
      <c r="AD1518" s="257"/>
      <c r="AE1518" s="19"/>
      <c r="AF1518" s="208"/>
      <c r="AG1518" s="19"/>
      <c r="AH1518" s="19"/>
      <c r="AI1518" s="19"/>
      <c r="AJ1518" s="19"/>
      <c r="AK1518" s="347"/>
      <c r="AL1518" s="347"/>
      <c r="AM1518" s="19"/>
      <c r="AN1518" s="19"/>
      <c r="AO1518" s="19"/>
      <c r="AP1518" s="19"/>
      <c r="AQ1518" s="19"/>
      <c r="AR1518" s="19"/>
      <c r="AS1518" s="347"/>
      <c r="AT1518" s="347"/>
      <c r="AU1518" s="19"/>
      <c r="AV1518" s="19"/>
      <c r="AW1518" s="19"/>
      <c r="AX1518" s="19"/>
      <c r="AY1518" s="19"/>
      <c r="AZ1518" s="19"/>
      <c r="BA1518" s="19"/>
    </row>
    <row r="1519" spans="1:53" x14ac:dyDescent="0.25">
      <c r="A1519" s="208"/>
      <c r="B1519" s="208"/>
      <c r="C1519" s="208"/>
      <c r="D1519" s="248"/>
      <c r="E1519" s="208"/>
      <c r="F1519" s="208"/>
      <c r="G1519" s="208"/>
      <c r="H1519" s="208"/>
      <c r="I1519" s="208"/>
      <c r="J1519" s="208"/>
      <c r="K1519" s="334"/>
      <c r="L1519" s="334"/>
      <c r="M1519" s="208"/>
      <c r="N1519" s="208"/>
      <c r="O1519" s="208"/>
      <c r="P1519" s="19"/>
      <c r="Q1519" s="19"/>
      <c r="R1519" s="208"/>
      <c r="S1519" s="347"/>
      <c r="T1519" s="347"/>
      <c r="U1519" s="19"/>
      <c r="V1519" s="19"/>
      <c r="W1519" s="19"/>
      <c r="X1519" s="208"/>
      <c r="Y1519" s="208"/>
      <c r="Z1519" s="19"/>
      <c r="AA1519" s="347"/>
      <c r="AB1519" s="347"/>
      <c r="AC1519" s="19"/>
      <c r="AD1519" s="257"/>
      <c r="AE1519" s="19"/>
      <c r="AF1519" s="208"/>
      <c r="AG1519" s="19"/>
      <c r="AH1519" s="19"/>
      <c r="AI1519" s="19"/>
      <c r="AJ1519" s="19"/>
      <c r="AK1519" s="347"/>
      <c r="AL1519" s="347"/>
      <c r="AM1519" s="19"/>
      <c r="AN1519" s="19"/>
      <c r="AO1519" s="19"/>
      <c r="AP1519" s="19"/>
      <c r="AQ1519" s="19"/>
      <c r="AR1519" s="19"/>
      <c r="AS1519" s="347"/>
      <c r="AT1519" s="347"/>
      <c r="AU1519" s="19"/>
      <c r="AV1519" s="19"/>
      <c r="AW1519" s="19"/>
      <c r="AX1519" s="19"/>
      <c r="AY1519" s="19"/>
      <c r="AZ1519" s="19"/>
      <c r="BA1519" s="19"/>
    </row>
    <row r="1520" spans="1:53" x14ac:dyDescent="0.25">
      <c r="A1520" s="208"/>
      <c r="B1520" s="208"/>
      <c r="C1520" s="208"/>
      <c r="D1520" s="248"/>
      <c r="E1520" s="208"/>
      <c r="F1520" s="208"/>
      <c r="G1520" s="208"/>
      <c r="H1520" s="208"/>
      <c r="I1520" s="208"/>
      <c r="J1520" s="208"/>
      <c r="K1520" s="334"/>
      <c r="L1520" s="334"/>
      <c r="M1520" s="208"/>
      <c r="N1520" s="208"/>
      <c r="O1520" s="208"/>
      <c r="P1520" s="19"/>
      <c r="Q1520" s="19"/>
      <c r="R1520" s="208"/>
      <c r="S1520" s="347"/>
      <c r="T1520" s="347"/>
      <c r="U1520" s="19"/>
      <c r="V1520" s="19"/>
      <c r="W1520" s="19"/>
      <c r="X1520" s="208"/>
      <c r="Y1520" s="208"/>
      <c r="Z1520" s="19"/>
      <c r="AA1520" s="347"/>
      <c r="AB1520" s="347"/>
      <c r="AC1520" s="19"/>
      <c r="AD1520" s="257"/>
      <c r="AE1520" s="19"/>
      <c r="AF1520" s="208"/>
      <c r="AG1520" s="19"/>
      <c r="AH1520" s="19"/>
      <c r="AI1520" s="19"/>
      <c r="AJ1520" s="19"/>
      <c r="AK1520" s="347"/>
      <c r="AL1520" s="347"/>
      <c r="AM1520" s="19"/>
      <c r="AN1520" s="19"/>
      <c r="AO1520" s="19"/>
      <c r="AP1520" s="19"/>
      <c r="AQ1520" s="19"/>
      <c r="AR1520" s="19"/>
      <c r="AS1520" s="347"/>
      <c r="AT1520" s="347"/>
      <c r="AU1520" s="19"/>
      <c r="AV1520" s="19"/>
      <c r="AW1520" s="19"/>
      <c r="AX1520" s="19"/>
      <c r="AY1520" s="19"/>
      <c r="AZ1520" s="19"/>
      <c r="BA1520" s="19"/>
    </row>
    <row r="1521" spans="1:53" x14ac:dyDescent="0.25">
      <c r="A1521" s="208"/>
      <c r="B1521" s="208"/>
      <c r="C1521" s="208"/>
      <c r="D1521" s="248"/>
      <c r="E1521" s="208"/>
      <c r="F1521" s="208"/>
      <c r="G1521" s="208"/>
      <c r="H1521" s="208"/>
      <c r="I1521" s="208"/>
      <c r="J1521" s="208"/>
      <c r="K1521" s="334"/>
      <c r="L1521" s="334"/>
      <c r="M1521" s="208"/>
      <c r="N1521" s="208"/>
      <c r="O1521" s="208"/>
      <c r="P1521" s="19"/>
      <c r="Q1521" s="19"/>
      <c r="R1521" s="208"/>
      <c r="S1521" s="347"/>
      <c r="T1521" s="347"/>
      <c r="U1521" s="19"/>
      <c r="V1521" s="19"/>
      <c r="W1521" s="19"/>
      <c r="X1521" s="208"/>
      <c r="Y1521" s="208"/>
      <c r="Z1521" s="19"/>
      <c r="AA1521" s="347"/>
      <c r="AB1521" s="347"/>
      <c r="AC1521" s="19"/>
      <c r="AD1521" s="257"/>
      <c r="AE1521" s="19"/>
      <c r="AF1521" s="208"/>
      <c r="AG1521" s="19"/>
      <c r="AH1521" s="19"/>
      <c r="AI1521" s="19"/>
      <c r="AJ1521" s="19"/>
      <c r="AK1521" s="347"/>
      <c r="AL1521" s="347"/>
      <c r="AM1521" s="19"/>
      <c r="AN1521" s="19"/>
      <c r="AO1521" s="19"/>
      <c r="AP1521" s="19"/>
      <c r="AQ1521" s="19"/>
      <c r="AR1521" s="19"/>
      <c r="AS1521" s="347"/>
      <c r="AT1521" s="347"/>
      <c r="AU1521" s="19"/>
      <c r="AV1521" s="19"/>
      <c r="AW1521" s="19"/>
      <c r="AX1521" s="19"/>
      <c r="AY1521" s="19"/>
      <c r="AZ1521" s="19"/>
      <c r="BA1521" s="19"/>
    </row>
    <row r="1522" spans="1:53" x14ac:dyDescent="0.25">
      <c r="A1522" s="208"/>
      <c r="B1522" s="208"/>
      <c r="C1522" s="208"/>
      <c r="D1522" s="248"/>
      <c r="E1522" s="208"/>
      <c r="F1522" s="208"/>
      <c r="G1522" s="208"/>
      <c r="H1522" s="208"/>
      <c r="I1522" s="208"/>
      <c r="J1522" s="208"/>
      <c r="K1522" s="334"/>
      <c r="L1522" s="334"/>
      <c r="M1522" s="208"/>
      <c r="N1522" s="208"/>
      <c r="O1522" s="208"/>
      <c r="P1522" s="19"/>
      <c r="Q1522" s="19"/>
      <c r="R1522" s="208"/>
      <c r="S1522" s="347"/>
      <c r="T1522" s="347"/>
      <c r="U1522" s="19"/>
      <c r="V1522" s="19"/>
      <c r="W1522" s="19"/>
      <c r="X1522" s="208"/>
      <c r="Y1522" s="208"/>
      <c r="Z1522" s="19"/>
      <c r="AA1522" s="347"/>
      <c r="AB1522" s="347"/>
      <c r="AC1522" s="19"/>
      <c r="AD1522" s="257"/>
      <c r="AE1522" s="19"/>
      <c r="AF1522" s="208"/>
      <c r="AG1522" s="19"/>
      <c r="AH1522" s="19"/>
      <c r="AI1522" s="19"/>
      <c r="AJ1522" s="19"/>
      <c r="AK1522" s="347"/>
      <c r="AL1522" s="347"/>
      <c r="AM1522" s="19"/>
      <c r="AN1522" s="19"/>
      <c r="AO1522" s="19"/>
      <c r="AP1522" s="19"/>
      <c r="AQ1522" s="19"/>
      <c r="AR1522" s="19"/>
      <c r="AS1522" s="347"/>
      <c r="AT1522" s="347"/>
      <c r="AU1522" s="19"/>
      <c r="AV1522" s="19"/>
      <c r="AW1522" s="19"/>
      <c r="AX1522" s="19"/>
      <c r="AY1522" s="19"/>
      <c r="AZ1522" s="19"/>
      <c r="BA1522" s="19"/>
    </row>
    <row r="1523" spans="1:53" x14ac:dyDescent="0.25">
      <c r="A1523" s="208"/>
      <c r="B1523" s="208"/>
      <c r="C1523" s="208"/>
      <c r="D1523" s="248"/>
      <c r="E1523" s="208"/>
      <c r="F1523" s="208"/>
      <c r="G1523" s="208"/>
      <c r="H1523" s="208"/>
      <c r="I1523" s="208"/>
      <c r="J1523" s="208"/>
      <c r="K1523" s="334"/>
      <c r="L1523" s="334"/>
      <c r="M1523" s="208"/>
      <c r="N1523" s="208"/>
      <c r="O1523" s="208"/>
      <c r="P1523" s="19"/>
      <c r="Q1523" s="19"/>
      <c r="R1523" s="208"/>
      <c r="S1523" s="347"/>
      <c r="T1523" s="347"/>
      <c r="U1523" s="19"/>
      <c r="V1523" s="19"/>
      <c r="W1523" s="19"/>
      <c r="X1523" s="208"/>
      <c r="Y1523" s="208"/>
      <c r="Z1523" s="19"/>
      <c r="AA1523" s="347"/>
      <c r="AB1523" s="347"/>
      <c r="AC1523" s="19"/>
      <c r="AD1523" s="257"/>
      <c r="AE1523" s="19"/>
      <c r="AF1523" s="208"/>
      <c r="AG1523" s="19"/>
      <c r="AH1523" s="19"/>
      <c r="AI1523" s="19"/>
      <c r="AJ1523" s="19"/>
      <c r="AK1523" s="347"/>
      <c r="AL1523" s="347"/>
      <c r="AM1523" s="19"/>
      <c r="AN1523" s="19"/>
      <c r="AO1523" s="19"/>
      <c r="AP1523" s="19"/>
      <c r="AQ1523" s="19"/>
      <c r="AR1523" s="19"/>
      <c r="AS1523" s="347"/>
      <c r="AT1523" s="347"/>
      <c r="AU1523" s="19"/>
      <c r="AV1523" s="19"/>
      <c r="AW1523" s="19"/>
      <c r="AX1523" s="19"/>
      <c r="AY1523" s="19"/>
      <c r="AZ1523" s="19"/>
      <c r="BA1523" s="19"/>
    </row>
    <row r="1524" spans="1:53" x14ac:dyDescent="0.25">
      <c r="A1524" s="208"/>
      <c r="B1524" s="208"/>
      <c r="C1524" s="208"/>
      <c r="D1524" s="248"/>
      <c r="E1524" s="208"/>
      <c r="F1524" s="208"/>
      <c r="G1524" s="208"/>
      <c r="H1524" s="208"/>
      <c r="I1524" s="208"/>
      <c r="J1524" s="208"/>
      <c r="K1524" s="334"/>
      <c r="L1524" s="334"/>
      <c r="M1524" s="208"/>
      <c r="N1524" s="208"/>
      <c r="O1524" s="208"/>
      <c r="P1524" s="19"/>
      <c r="Q1524" s="19"/>
      <c r="R1524" s="208"/>
      <c r="S1524" s="347"/>
      <c r="T1524" s="347"/>
      <c r="U1524" s="19"/>
      <c r="V1524" s="19"/>
      <c r="W1524" s="19"/>
      <c r="X1524" s="208"/>
      <c r="Y1524" s="208"/>
      <c r="Z1524" s="19"/>
      <c r="AA1524" s="347"/>
      <c r="AB1524" s="347"/>
      <c r="AC1524" s="19"/>
      <c r="AD1524" s="257"/>
      <c r="AE1524" s="19"/>
      <c r="AF1524" s="208"/>
      <c r="AG1524" s="19"/>
      <c r="AH1524" s="19"/>
      <c r="AI1524" s="19"/>
      <c r="AJ1524" s="19"/>
      <c r="AK1524" s="347"/>
      <c r="AL1524" s="347"/>
      <c r="AM1524" s="19"/>
      <c r="AN1524" s="19"/>
      <c r="AO1524" s="19"/>
      <c r="AP1524" s="19"/>
      <c r="AQ1524" s="19"/>
      <c r="AR1524" s="19"/>
      <c r="AS1524" s="347"/>
      <c r="AT1524" s="347"/>
      <c r="AU1524" s="19"/>
      <c r="AV1524" s="19"/>
      <c r="AW1524" s="19"/>
      <c r="AX1524" s="19"/>
      <c r="AY1524" s="19"/>
      <c r="AZ1524" s="19"/>
      <c r="BA1524" s="19"/>
    </row>
    <row r="1525" spans="1:53" x14ac:dyDescent="0.25">
      <c r="A1525" s="208"/>
      <c r="B1525" s="208"/>
      <c r="C1525" s="208"/>
      <c r="D1525" s="248"/>
      <c r="E1525" s="208"/>
      <c r="F1525" s="208"/>
      <c r="G1525" s="208"/>
      <c r="H1525" s="208"/>
      <c r="I1525" s="208"/>
      <c r="J1525" s="208"/>
      <c r="K1525" s="334"/>
      <c r="L1525" s="334"/>
      <c r="M1525" s="208"/>
      <c r="N1525" s="208"/>
      <c r="O1525" s="208"/>
      <c r="P1525" s="19"/>
      <c r="Q1525" s="19"/>
      <c r="R1525" s="208"/>
      <c r="S1525" s="347"/>
      <c r="T1525" s="347"/>
      <c r="U1525" s="19"/>
      <c r="V1525" s="19"/>
      <c r="W1525" s="19"/>
      <c r="X1525" s="208"/>
      <c r="Y1525" s="208"/>
      <c r="Z1525" s="19"/>
      <c r="AA1525" s="347"/>
      <c r="AB1525" s="347"/>
      <c r="AC1525" s="19"/>
      <c r="AD1525" s="257"/>
      <c r="AE1525" s="19"/>
      <c r="AF1525" s="208"/>
      <c r="AG1525" s="19"/>
      <c r="AH1525" s="19"/>
      <c r="AI1525" s="19"/>
      <c r="AJ1525" s="19"/>
      <c r="AK1525" s="347"/>
      <c r="AL1525" s="347"/>
      <c r="AM1525" s="19"/>
      <c r="AN1525" s="19"/>
      <c r="AO1525" s="19"/>
      <c r="AP1525" s="19"/>
      <c r="AQ1525" s="19"/>
      <c r="AR1525" s="19"/>
      <c r="AS1525" s="347"/>
      <c r="AT1525" s="347"/>
      <c r="AU1525" s="19"/>
      <c r="AV1525" s="19"/>
      <c r="AW1525" s="19"/>
      <c r="AX1525" s="19"/>
      <c r="AY1525" s="19"/>
      <c r="AZ1525" s="19"/>
      <c r="BA1525" s="19"/>
    </row>
    <row r="1526" spans="1:53" x14ac:dyDescent="0.25">
      <c r="A1526" s="208"/>
      <c r="B1526" s="208"/>
      <c r="C1526" s="208"/>
      <c r="D1526" s="248"/>
      <c r="E1526" s="208"/>
      <c r="F1526" s="208"/>
      <c r="G1526" s="208"/>
      <c r="H1526" s="208"/>
      <c r="I1526" s="208"/>
      <c r="J1526" s="208"/>
      <c r="K1526" s="334"/>
      <c r="L1526" s="334"/>
      <c r="M1526" s="208"/>
      <c r="N1526" s="208"/>
      <c r="O1526" s="208"/>
      <c r="P1526" s="19"/>
      <c r="Q1526" s="19"/>
      <c r="R1526" s="208"/>
      <c r="S1526" s="347"/>
      <c r="T1526" s="347"/>
      <c r="U1526" s="19"/>
      <c r="V1526" s="19"/>
      <c r="W1526" s="19"/>
      <c r="X1526" s="208"/>
      <c r="Y1526" s="208"/>
      <c r="Z1526" s="19"/>
      <c r="AA1526" s="347"/>
      <c r="AB1526" s="347"/>
      <c r="AC1526" s="19"/>
      <c r="AD1526" s="257"/>
      <c r="AE1526" s="19"/>
      <c r="AF1526" s="208"/>
      <c r="AG1526" s="19"/>
      <c r="AH1526" s="19"/>
      <c r="AI1526" s="19"/>
      <c r="AJ1526" s="19"/>
      <c r="AK1526" s="347"/>
      <c r="AL1526" s="347"/>
      <c r="AM1526" s="19"/>
      <c r="AN1526" s="19"/>
      <c r="AO1526" s="19"/>
      <c r="AP1526" s="19"/>
      <c r="AQ1526" s="19"/>
      <c r="AR1526" s="19"/>
      <c r="AS1526" s="347"/>
      <c r="AT1526" s="347"/>
      <c r="AU1526" s="19"/>
      <c r="AV1526" s="19"/>
      <c r="AW1526" s="19"/>
      <c r="AX1526" s="19"/>
      <c r="AY1526" s="19"/>
      <c r="AZ1526" s="19"/>
      <c r="BA1526" s="19"/>
    </row>
    <row r="1527" spans="1:53" x14ac:dyDescent="0.25">
      <c r="A1527" s="208"/>
      <c r="B1527" s="208"/>
      <c r="C1527" s="208"/>
      <c r="D1527" s="248"/>
      <c r="E1527" s="208"/>
      <c r="F1527" s="208"/>
      <c r="G1527" s="208"/>
      <c r="H1527" s="208"/>
      <c r="I1527" s="208"/>
      <c r="J1527" s="208"/>
      <c r="K1527" s="334"/>
      <c r="L1527" s="334"/>
      <c r="M1527" s="208"/>
      <c r="N1527" s="208"/>
      <c r="O1527" s="208"/>
      <c r="P1527" s="19"/>
      <c r="Q1527" s="19"/>
      <c r="R1527" s="208"/>
      <c r="S1527" s="347"/>
      <c r="T1527" s="347"/>
      <c r="U1527" s="19"/>
      <c r="V1527" s="19"/>
      <c r="W1527" s="19"/>
      <c r="X1527" s="208"/>
      <c r="Y1527" s="208"/>
      <c r="Z1527" s="19"/>
      <c r="AA1527" s="347"/>
      <c r="AB1527" s="347"/>
      <c r="AC1527" s="19"/>
      <c r="AD1527" s="257"/>
      <c r="AE1527" s="19"/>
      <c r="AF1527" s="208"/>
      <c r="AG1527" s="19"/>
      <c r="AH1527" s="19"/>
      <c r="AI1527" s="19"/>
      <c r="AJ1527" s="19"/>
      <c r="AK1527" s="347"/>
      <c r="AL1527" s="347"/>
      <c r="AM1527" s="19"/>
      <c r="AN1527" s="19"/>
      <c r="AO1527" s="19"/>
      <c r="AP1527" s="19"/>
      <c r="AQ1527" s="19"/>
      <c r="AR1527" s="19"/>
      <c r="AS1527" s="347"/>
      <c r="AT1527" s="347"/>
      <c r="AU1527" s="19"/>
      <c r="AV1527" s="19"/>
      <c r="AW1527" s="19"/>
      <c r="AX1527" s="19"/>
      <c r="AY1527" s="19"/>
      <c r="AZ1527" s="19"/>
      <c r="BA1527" s="19"/>
    </row>
    <row r="1528" spans="1:53" x14ac:dyDescent="0.25">
      <c r="A1528" s="208"/>
      <c r="B1528" s="208"/>
      <c r="C1528" s="208"/>
      <c r="D1528" s="248"/>
      <c r="E1528" s="208"/>
      <c r="F1528" s="208"/>
      <c r="G1528" s="208"/>
      <c r="H1528" s="208"/>
      <c r="I1528" s="208"/>
      <c r="J1528" s="208"/>
      <c r="K1528" s="334"/>
      <c r="L1528" s="334"/>
      <c r="M1528" s="208"/>
      <c r="N1528" s="208"/>
      <c r="O1528" s="208"/>
      <c r="P1528" s="19"/>
      <c r="Q1528" s="19"/>
      <c r="R1528" s="208"/>
      <c r="S1528" s="347"/>
      <c r="T1528" s="347"/>
      <c r="U1528" s="19"/>
      <c r="V1528" s="19"/>
      <c r="W1528" s="19"/>
      <c r="X1528" s="208"/>
      <c r="Y1528" s="208"/>
      <c r="Z1528" s="19"/>
      <c r="AA1528" s="347"/>
      <c r="AB1528" s="347"/>
      <c r="AC1528" s="19"/>
      <c r="AD1528" s="257"/>
      <c r="AE1528" s="19"/>
      <c r="AF1528" s="208"/>
      <c r="AG1528" s="19"/>
      <c r="AH1528" s="19"/>
      <c r="AI1528" s="19"/>
      <c r="AJ1528" s="19"/>
      <c r="AK1528" s="347"/>
      <c r="AL1528" s="347"/>
      <c r="AM1528" s="19"/>
      <c r="AN1528" s="19"/>
      <c r="AO1528" s="19"/>
      <c r="AP1528" s="19"/>
      <c r="AQ1528" s="19"/>
      <c r="AR1528" s="19"/>
      <c r="AS1528" s="347"/>
      <c r="AT1528" s="347"/>
      <c r="AU1528" s="19"/>
      <c r="AV1528" s="19"/>
      <c r="AW1528" s="19"/>
      <c r="AX1528" s="19"/>
      <c r="AY1528" s="19"/>
      <c r="AZ1528" s="19"/>
      <c r="BA1528" s="19"/>
    </row>
    <row r="1529" spans="1:53" x14ac:dyDescent="0.25">
      <c r="A1529" s="208"/>
      <c r="B1529" s="208"/>
      <c r="C1529" s="208"/>
      <c r="D1529" s="248"/>
      <c r="E1529" s="208"/>
      <c r="F1529" s="208"/>
      <c r="G1529" s="208"/>
      <c r="H1529" s="208"/>
      <c r="I1529" s="208"/>
      <c r="J1529" s="208"/>
      <c r="K1529" s="334"/>
      <c r="L1529" s="334"/>
      <c r="M1529" s="208"/>
      <c r="N1529" s="208"/>
      <c r="O1529" s="208"/>
      <c r="P1529" s="19"/>
      <c r="Q1529" s="19"/>
      <c r="R1529" s="208"/>
      <c r="S1529" s="347"/>
      <c r="T1529" s="347"/>
      <c r="U1529" s="19"/>
      <c r="V1529" s="19"/>
      <c r="W1529" s="19"/>
      <c r="X1529" s="208"/>
      <c r="Y1529" s="208"/>
      <c r="Z1529" s="19"/>
      <c r="AA1529" s="347"/>
      <c r="AB1529" s="347"/>
      <c r="AC1529" s="19"/>
      <c r="AD1529" s="257"/>
      <c r="AE1529" s="19"/>
      <c r="AF1529" s="208"/>
      <c r="AG1529" s="19"/>
      <c r="AH1529" s="19"/>
      <c r="AI1529" s="19"/>
      <c r="AJ1529" s="19"/>
      <c r="AK1529" s="347"/>
      <c r="AL1529" s="347"/>
      <c r="AM1529" s="19"/>
      <c r="AN1529" s="19"/>
      <c r="AO1529" s="19"/>
      <c r="AP1529" s="19"/>
      <c r="AQ1529" s="19"/>
      <c r="AR1529" s="19"/>
      <c r="AS1529" s="347"/>
      <c r="AT1529" s="347"/>
      <c r="AU1529" s="19"/>
      <c r="AV1529" s="19"/>
      <c r="AW1529" s="19"/>
      <c r="AX1529" s="19"/>
      <c r="AY1529" s="19"/>
      <c r="AZ1529" s="19"/>
      <c r="BA1529" s="19"/>
    </row>
    <row r="1530" spans="1:53" x14ac:dyDescent="0.25">
      <c r="A1530" s="208"/>
      <c r="B1530" s="208"/>
      <c r="C1530" s="208"/>
      <c r="D1530" s="248"/>
      <c r="E1530" s="208"/>
      <c r="F1530" s="208"/>
      <c r="G1530" s="208"/>
      <c r="H1530" s="208"/>
      <c r="I1530" s="208"/>
      <c r="J1530" s="208"/>
      <c r="K1530" s="334"/>
      <c r="L1530" s="334"/>
      <c r="M1530" s="208"/>
      <c r="N1530" s="208"/>
      <c r="O1530" s="208"/>
      <c r="P1530" s="19"/>
      <c r="Q1530" s="19"/>
      <c r="R1530" s="208"/>
      <c r="S1530" s="347"/>
      <c r="T1530" s="347"/>
      <c r="U1530" s="19"/>
      <c r="V1530" s="19"/>
      <c r="W1530" s="19"/>
      <c r="X1530" s="208"/>
      <c r="Y1530" s="208"/>
      <c r="Z1530" s="19"/>
      <c r="AA1530" s="347"/>
      <c r="AB1530" s="347"/>
      <c r="AC1530" s="19"/>
      <c r="AD1530" s="257"/>
      <c r="AE1530" s="19"/>
      <c r="AF1530" s="208"/>
      <c r="AG1530" s="19"/>
      <c r="AH1530" s="19"/>
      <c r="AI1530" s="19"/>
      <c r="AJ1530" s="19"/>
      <c r="AK1530" s="347"/>
      <c r="AL1530" s="347"/>
      <c r="AM1530" s="19"/>
      <c r="AN1530" s="19"/>
      <c r="AO1530" s="19"/>
      <c r="AP1530" s="19"/>
      <c r="AQ1530" s="19"/>
      <c r="AR1530" s="19"/>
      <c r="AS1530" s="347"/>
      <c r="AT1530" s="347"/>
      <c r="AU1530" s="19"/>
      <c r="AV1530" s="19"/>
      <c r="AW1530" s="19"/>
      <c r="AX1530" s="19"/>
      <c r="AY1530" s="19"/>
      <c r="AZ1530" s="19"/>
      <c r="BA1530" s="19"/>
    </row>
    <row r="1531" spans="1:53" x14ac:dyDescent="0.25">
      <c r="A1531" s="208"/>
      <c r="B1531" s="208"/>
      <c r="C1531" s="208"/>
      <c r="D1531" s="248"/>
      <c r="E1531" s="208"/>
      <c r="F1531" s="208"/>
      <c r="G1531" s="208"/>
      <c r="H1531" s="208"/>
      <c r="I1531" s="208"/>
      <c r="J1531" s="208"/>
      <c r="K1531" s="334"/>
      <c r="L1531" s="334"/>
      <c r="M1531" s="208"/>
      <c r="N1531" s="208"/>
      <c r="O1531" s="208"/>
      <c r="P1531" s="19"/>
      <c r="Q1531" s="19"/>
      <c r="R1531" s="208"/>
      <c r="S1531" s="347"/>
      <c r="T1531" s="347"/>
      <c r="U1531" s="19"/>
      <c r="V1531" s="19"/>
      <c r="W1531" s="19"/>
      <c r="X1531" s="208"/>
      <c r="Y1531" s="208"/>
      <c r="Z1531" s="19"/>
      <c r="AA1531" s="347"/>
      <c r="AB1531" s="347"/>
      <c r="AC1531" s="19"/>
      <c r="AD1531" s="257"/>
      <c r="AE1531" s="19"/>
      <c r="AF1531" s="208"/>
      <c r="AG1531" s="19"/>
      <c r="AH1531" s="19"/>
      <c r="AI1531" s="19"/>
      <c r="AJ1531" s="19"/>
      <c r="AK1531" s="347"/>
      <c r="AL1531" s="347"/>
      <c r="AM1531" s="19"/>
      <c r="AN1531" s="19"/>
      <c r="AO1531" s="19"/>
      <c r="AP1531" s="19"/>
      <c r="AQ1531" s="19"/>
      <c r="AR1531" s="19"/>
      <c r="AS1531" s="347"/>
      <c r="AT1531" s="347"/>
      <c r="AU1531" s="19"/>
      <c r="AV1531" s="19"/>
      <c r="AW1531" s="19"/>
      <c r="AX1531" s="19"/>
      <c r="AY1531" s="19"/>
      <c r="AZ1531" s="19"/>
      <c r="BA1531" s="19"/>
    </row>
    <row r="1532" spans="1:53" x14ac:dyDescent="0.25">
      <c r="A1532" s="208"/>
      <c r="B1532" s="208"/>
      <c r="C1532" s="208"/>
      <c r="D1532" s="248"/>
      <c r="E1532" s="208"/>
      <c r="F1532" s="208"/>
      <c r="G1532" s="208"/>
      <c r="H1532" s="208"/>
      <c r="I1532" s="208"/>
      <c r="J1532" s="208"/>
      <c r="K1532" s="334"/>
      <c r="L1532" s="334"/>
      <c r="M1532" s="208"/>
      <c r="N1532" s="208"/>
      <c r="O1532" s="208"/>
      <c r="P1532" s="19"/>
      <c r="Q1532" s="19"/>
      <c r="R1532" s="208"/>
      <c r="S1532" s="347"/>
      <c r="T1532" s="347"/>
      <c r="U1532" s="19"/>
      <c r="V1532" s="19"/>
      <c r="W1532" s="19"/>
      <c r="X1532" s="208"/>
      <c r="Y1532" s="208"/>
      <c r="Z1532" s="19"/>
      <c r="AA1532" s="347"/>
      <c r="AB1532" s="347"/>
      <c r="AC1532" s="19"/>
      <c r="AD1532" s="257"/>
      <c r="AE1532" s="19"/>
      <c r="AF1532" s="208"/>
      <c r="AG1532" s="19"/>
      <c r="AH1532" s="19"/>
      <c r="AI1532" s="19"/>
      <c r="AJ1532" s="19"/>
      <c r="AK1532" s="347"/>
      <c r="AL1532" s="347"/>
      <c r="AM1532" s="19"/>
      <c r="AN1532" s="19"/>
      <c r="AO1532" s="19"/>
      <c r="AP1532" s="19"/>
      <c r="AQ1532" s="19"/>
      <c r="AR1532" s="19"/>
      <c r="AS1532" s="347"/>
      <c r="AT1532" s="347"/>
      <c r="AU1532" s="19"/>
      <c r="AV1532" s="19"/>
      <c r="AW1532" s="19"/>
      <c r="AX1532" s="19"/>
      <c r="AY1532" s="19"/>
      <c r="AZ1532" s="19"/>
      <c r="BA1532" s="19"/>
    </row>
    <row r="1533" spans="1:53" x14ac:dyDescent="0.25">
      <c r="A1533" s="208"/>
      <c r="B1533" s="208"/>
      <c r="C1533" s="208"/>
      <c r="D1533" s="248"/>
      <c r="E1533" s="208"/>
      <c r="F1533" s="208"/>
      <c r="G1533" s="208"/>
      <c r="H1533" s="208"/>
      <c r="I1533" s="208"/>
      <c r="J1533" s="208"/>
      <c r="K1533" s="334"/>
      <c r="L1533" s="334"/>
      <c r="M1533" s="208"/>
      <c r="N1533" s="208"/>
      <c r="O1533" s="208"/>
      <c r="P1533" s="19"/>
      <c r="Q1533" s="19"/>
      <c r="R1533" s="208"/>
      <c r="S1533" s="347"/>
      <c r="T1533" s="347"/>
      <c r="U1533" s="19"/>
      <c r="V1533" s="19"/>
      <c r="W1533" s="19"/>
      <c r="X1533" s="208"/>
      <c r="Y1533" s="208"/>
      <c r="Z1533" s="19"/>
      <c r="AA1533" s="347"/>
      <c r="AB1533" s="347"/>
      <c r="AC1533" s="19"/>
      <c r="AD1533" s="257"/>
      <c r="AE1533" s="19"/>
      <c r="AF1533" s="208"/>
      <c r="AG1533" s="19"/>
      <c r="AH1533" s="19"/>
      <c r="AI1533" s="19"/>
      <c r="AJ1533" s="19"/>
      <c r="AK1533" s="347"/>
      <c r="AL1533" s="347"/>
      <c r="AM1533" s="19"/>
      <c r="AN1533" s="19"/>
      <c r="AO1533" s="19"/>
      <c r="AP1533" s="19"/>
      <c r="AQ1533" s="19"/>
      <c r="AR1533" s="19"/>
      <c r="AS1533" s="347"/>
      <c r="AT1533" s="347"/>
      <c r="AU1533" s="19"/>
      <c r="AV1533" s="19"/>
      <c r="AW1533" s="19"/>
      <c r="AX1533" s="19"/>
      <c r="AY1533" s="19"/>
      <c r="AZ1533" s="19"/>
      <c r="BA1533" s="19"/>
    </row>
    <row r="1534" spans="1:53" x14ac:dyDescent="0.25">
      <c r="A1534" s="208"/>
      <c r="B1534" s="208"/>
      <c r="C1534" s="208"/>
      <c r="D1534" s="248"/>
      <c r="E1534" s="208"/>
      <c r="F1534" s="208"/>
      <c r="G1534" s="208"/>
      <c r="H1534" s="208"/>
      <c r="I1534" s="208"/>
      <c r="J1534" s="208"/>
      <c r="K1534" s="334"/>
      <c r="L1534" s="334"/>
      <c r="M1534" s="208"/>
      <c r="N1534" s="208"/>
      <c r="O1534" s="208"/>
      <c r="P1534" s="19"/>
      <c r="Q1534" s="19"/>
      <c r="R1534" s="208"/>
      <c r="S1534" s="347"/>
      <c r="T1534" s="347"/>
      <c r="U1534" s="19"/>
      <c r="V1534" s="19"/>
      <c r="W1534" s="19"/>
      <c r="X1534" s="208"/>
      <c r="Y1534" s="208"/>
      <c r="Z1534" s="19"/>
      <c r="AA1534" s="347"/>
      <c r="AB1534" s="347"/>
      <c r="AC1534" s="19"/>
      <c r="AD1534" s="257"/>
      <c r="AE1534" s="19"/>
      <c r="AF1534" s="208"/>
      <c r="AG1534" s="19"/>
      <c r="AH1534" s="19"/>
      <c r="AI1534" s="19"/>
      <c r="AJ1534" s="19"/>
      <c r="AK1534" s="347"/>
      <c r="AL1534" s="347"/>
      <c r="AM1534" s="19"/>
      <c r="AN1534" s="19"/>
      <c r="AO1534" s="19"/>
      <c r="AP1534" s="19"/>
      <c r="AQ1534" s="19"/>
      <c r="AR1534" s="19"/>
      <c r="AS1534" s="347"/>
      <c r="AT1534" s="347"/>
      <c r="AU1534" s="19"/>
      <c r="AV1534" s="19"/>
      <c r="AW1534" s="19"/>
      <c r="AX1534" s="19"/>
      <c r="AY1534" s="19"/>
      <c r="AZ1534" s="19"/>
      <c r="BA1534" s="19"/>
    </row>
    <row r="1535" spans="1:53" x14ac:dyDescent="0.25">
      <c r="A1535" s="208"/>
      <c r="B1535" s="208"/>
      <c r="C1535" s="208"/>
      <c r="D1535" s="248"/>
      <c r="E1535" s="208"/>
      <c r="F1535" s="208"/>
      <c r="G1535" s="208"/>
      <c r="H1535" s="208"/>
      <c r="I1535" s="208"/>
      <c r="J1535" s="208"/>
      <c r="K1535" s="334"/>
      <c r="L1535" s="334"/>
      <c r="M1535" s="208"/>
      <c r="N1535" s="208"/>
      <c r="O1535" s="208"/>
      <c r="P1535" s="19"/>
      <c r="Q1535" s="19"/>
      <c r="R1535" s="208"/>
      <c r="S1535" s="347"/>
      <c r="T1535" s="347"/>
      <c r="U1535" s="19"/>
      <c r="V1535" s="19"/>
      <c r="W1535" s="19"/>
      <c r="X1535" s="208"/>
      <c r="Y1535" s="208"/>
      <c r="Z1535" s="19"/>
      <c r="AA1535" s="347"/>
      <c r="AB1535" s="347"/>
      <c r="AC1535" s="19"/>
      <c r="AD1535" s="257"/>
      <c r="AE1535" s="19"/>
      <c r="AF1535" s="208"/>
      <c r="AG1535" s="19"/>
      <c r="AH1535" s="19"/>
      <c r="AI1535" s="19"/>
      <c r="AJ1535" s="19"/>
      <c r="AK1535" s="347"/>
      <c r="AL1535" s="347"/>
      <c r="AM1535" s="19"/>
      <c r="AN1535" s="19"/>
      <c r="AO1535" s="19"/>
      <c r="AP1535" s="19"/>
      <c r="AQ1535" s="19"/>
      <c r="AR1535" s="19"/>
      <c r="AS1535" s="347"/>
      <c r="AT1535" s="347"/>
      <c r="AU1535" s="19"/>
      <c r="AV1535" s="19"/>
      <c r="AW1535" s="19"/>
      <c r="AX1535" s="19"/>
      <c r="AY1535" s="19"/>
      <c r="AZ1535" s="19"/>
      <c r="BA1535" s="19"/>
    </row>
    <row r="1536" spans="1:53" x14ac:dyDescent="0.25">
      <c r="A1536" s="208"/>
      <c r="B1536" s="208"/>
      <c r="C1536" s="208"/>
      <c r="D1536" s="248"/>
      <c r="E1536" s="208"/>
      <c r="F1536" s="208"/>
      <c r="G1536" s="208"/>
      <c r="H1536" s="208"/>
      <c r="I1536" s="208"/>
      <c r="J1536" s="208"/>
      <c r="K1536" s="334"/>
      <c r="L1536" s="334"/>
      <c r="M1536" s="208"/>
      <c r="N1536" s="208"/>
      <c r="O1536" s="208"/>
      <c r="P1536" s="19"/>
      <c r="Q1536" s="19"/>
      <c r="R1536" s="208"/>
      <c r="S1536" s="347"/>
      <c r="T1536" s="347"/>
      <c r="U1536" s="19"/>
      <c r="V1536" s="19"/>
      <c r="W1536" s="19"/>
      <c r="X1536" s="208"/>
      <c r="Y1536" s="208"/>
      <c r="Z1536" s="19"/>
      <c r="AA1536" s="347"/>
      <c r="AB1536" s="347"/>
      <c r="AC1536" s="19"/>
      <c r="AD1536" s="257"/>
      <c r="AE1536" s="19"/>
      <c r="AF1536" s="208"/>
      <c r="AG1536" s="19"/>
      <c r="AH1536" s="19"/>
      <c r="AI1536" s="19"/>
      <c r="AJ1536" s="19"/>
      <c r="AK1536" s="347"/>
      <c r="AL1536" s="347"/>
      <c r="AM1536" s="19"/>
      <c r="AN1536" s="19"/>
      <c r="AO1536" s="19"/>
      <c r="AP1536" s="19"/>
      <c r="AQ1536" s="19"/>
      <c r="AR1536" s="19"/>
      <c r="AS1536" s="347"/>
      <c r="AT1536" s="347"/>
      <c r="AU1536" s="19"/>
      <c r="AV1536" s="19"/>
      <c r="AW1536" s="19"/>
      <c r="AX1536" s="19"/>
      <c r="AY1536" s="19"/>
      <c r="AZ1536" s="19"/>
      <c r="BA1536" s="19"/>
    </row>
    <row r="1537" spans="1:53" x14ac:dyDescent="0.25">
      <c r="A1537" s="208"/>
      <c r="B1537" s="208"/>
      <c r="C1537" s="208"/>
      <c r="D1537" s="248"/>
      <c r="E1537" s="208"/>
      <c r="F1537" s="208"/>
      <c r="G1537" s="208"/>
      <c r="H1537" s="208"/>
      <c r="I1537" s="208"/>
      <c r="J1537" s="208"/>
      <c r="K1537" s="334"/>
      <c r="L1537" s="334"/>
      <c r="M1537" s="208"/>
      <c r="N1537" s="208"/>
      <c r="O1537" s="208"/>
      <c r="P1537" s="19"/>
      <c r="Q1537" s="19"/>
      <c r="R1537" s="208"/>
      <c r="S1537" s="347"/>
      <c r="T1537" s="347"/>
      <c r="U1537" s="19"/>
      <c r="V1537" s="19"/>
      <c r="W1537" s="19"/>
      <c r="X1537" s="208"/>
      <c r="Y1537" s="208"/>
      <c r="Z1537" s="19"/>
      <c r="AA1537" s="347"/>
      <c r="AB1537" s="347"/>
      <c r="AC1537" s="19"/>
      <c r="AD1537" s="257"/>
      <c r="AE1537" s="19"/>
      <c r="AF1537" s="208"/>
      <c r="AG1537" s="19"/>
      <c r="AH1537" s="19"/>
      <c r="AI1537" s="19"/>
      <c r="AJ1537" s="19"/>
      <c r="AK1537" s="347"/>
      <c r="AL1537" s="347"/>
      <c r="AM1537" s="19"/>
      <c r="AN1537" s="19"/>
      <c r="AO1537" s="19"/>
      <c r="AP1537" s="19"/>
      <c r="AQ1537" s="19"/>
      <c r="AR1537" s="19"/>
      <c r="AS1537" s="347"/>
      <c r="AT1537" s="347"/>
      <c r="AU1537" s="19"/>
      <c r="AV1537" s="19"/>
      <c r="AW1537" s="19"/>
      <c r="AX1537" s="19"/>
      <c r="AY1537" s="19"/>
      <c r="AZ1537" s="19"/>
      <c r="BA1537" s="19"/>
    </row>
    <row r="1538" spans="1:53" x14ac:dyDescent="0.25">
      <c r="A1538" s="208"/>
      <c r="B1538" s="208"/>
      <c r="C1538" s="208"/>
      <c r="D1538" s="248"/>
      <c r="E1538" s="208"/>
      <c r="F1538" s="208"/>
      <c r="G1538" s="208"/>
      <c r="H1538" s="208"/>
      <c r="I1538" s="208"/>
      <c r="J1538" s="208"/>
      <c r="K1538" s="334"/>
      <c r="L1538" s="334"/>
      <c r="M1538" s="208"/>
      <c r="N1538" s="208"/>
      <c r="O1538" s="208"/>
      <c r="P1538" s="19"/>
      <c r="Q1538" s="19"/>
      <c r="R1538" s="208"/>
      <c r="S1538" s="347"/>
      <c r="T1538" s="347"/>
      <c r="U1538" s="19"/>
      <c r="V1538" s="19"/>
      <c r="W1538" s="19"/>
      <c r="X1538" s="208"/>
      <c r="Y1538" s="208"/>
      <c r="Z1538" s="19"/>
      <c r="AA1538" s="347"/>
      <c r="AB1538" s="347"/>
      <c r="AC1538" s="19"/>
      <c r="AD1538" s="257"/>
      <c r="AE1538" s="19"/>
      <c r="AF1538" s="208"/>
      <c r="AG1538" s="19"/>
      <c r="AH1538" s="19"/>
      <c r="AI1538" s="19"/>
      <c r="AJ1538" s="19"/>
      <c r="AK1538" s="347"/>
      <c r="AL1538" s="347"/>
      <c r="AM1538" s="19"/>
      <c r="AN1538" s="19"/>
      <c r="AO1538" s="19"/>
      <c r="AP1538" s="19"/>
      <c r="AQ1538" s="19"/>
      <c r="AR1538" s="19"/>
      <c r="AS1538" s="347"/>
      <c r="AT1538" s="347"/>
      <c r="AU1538" s="19"/>
      <c r="AV1538" s="19"/>
      <c r="AW1538" s="19"/>
      <c r="AX1538" s="19"/>
      <c r="AY1538" s="19"/>
      <c r="AZ1538" s="19"/>
      <c r="BA1538" s="19"/>
    </row>
    <row r="1539" spans="1:53" x14ac:dyDescent="0.25">
      <c r="A1539" s="208"/>
      <c r="B1539" s="208"/>
      <c r="C1539" s="208"/>
      <c r="D1539" s="248"/>
      <c r="E1539" s="208"/>
      <c r="F1539" s="208"/>
      <c r="G1539" s="208"/>
      <c r="H1539" s="208"/>
      <c r="I1539" s="208"/>
      <c r="J1539" s="208"/>
      <c r="K1539" s="334"/>
      <c r="L1539" s="334"/>
      <c r="M1539" s="208"/>
      <c r="N1539" s="208"/>
      <c r="O1539" s="208"/>
      <c r="P1539" s="19"/>
      <c r="Q1539" s="19"/>
      <c r="R1539" s="208"/>
      <c r="S1539" s="347"/>
      <c r="T1539" s="347"/>
      <c r="U1539" s="19"/>
      <c r="V1539" s="19"/>
      <c r="W1539" s="19"/>
      <c r="X1539" s="208"/>
      <c r="Y1539" s="208"/>
      <c r="Z1539" s="19"/>
      <c r="AA1539" s="347"/>
      <c r="AB1539" s="347"/>
      <c r="AC1539" s="19"/>
      <c r="AD1539" s="257"/>
      <c r="AE1539" s="19"/>
      <c r="AF1539" s="208"/>
      <c r="AG1539" s="19"/>
      <c r="AH1539" s="19"/>
      <c r="AI1539" s="19"/>
      <c r="AJ1539" s="19"/>
      <c r="AK1539" s="347"/>
      <c r="AL1539" s="347"/>
      <c r="AM1539" s="19"/>
      <c r="AN1539" s="19"/>
      <c r="AO1539" s="19"/>
      <c r="AP1539" s="19"/>
      <c r="AQ1539" s="19"/>
      <c r="AR1539" s="19"/>
      <c r="AS1539" s="347"/>
      <c r="AT1539" s="347"/>
      <c r="AU1539" s="19"/>
      <c r="AV1539" s="19"/>
      <c r="AW1539" s="19"/>
      <c r="AX1539" s="19"/>
      <c r="AY1539" s="19"/>
      <c r="AZ1539" s="19"/>
      <c r="BA1539" s="19"/>
    </row>
    <row r="1540" spans="1:53" x14ac:dyDescent="0.25">
      <c r="A1540" s="208"/>
      <c r="B1540" s="208"/>
      <c r="C1540" s="208"/>
      <c r="D1540" s="248"/>
      <c r="E1540" s="208"/>
      <c r="F1540" s="208"/>
      <c r="G1540" s="208"/>
      <c r="H1540" s="208"/>
      <c r="I1540" s="208"/>
      <c r="J1540" s="208"/>
      <c r="K1540" s="334"/>
      <c r="L1540" s="334"/>
      <c r="M1540" s="208"/>
      <c r="N1540" s="208"/>
      <c r="O1540" s="208"/>
      <c r="P1540" s="19"/>
      <c r="Q1540" s="19"/>
      <c r="R1540" s="208"/>
      <c r="S1540" s="347"/>
      <c r="T1540" s="347"/>
      <c r="U1540" s="19"/>
      <c r="V1540" s="19"/>
      <c r="W1540" s="19"/>
      <c r="X1540" s="208"/>
      <c r="Y1540" s="208"/>
      <c r="Z1540" s="19"/>
      <c r="AA1540" s="347"/>
      <c r="AB1540" s="347"/>
      <c r="AC1540" s="19"/>
      <c r="AD1540" s="257"/>
      <c r="AE1540" s="19"/>
      <c r="AF1540" s="208"/>
      <c r="AG1540" s="19"/>
      <c r="AH1540" s="19"/>
      <c r="AI1540" s="19"/>
      <c r="AJ1540" s="19"/>
      <c r="AK1540" s="347"/>
      <c r="AL1540" s="347"/>
      <c r="AM1540" s="19"/>
      <c r="AN1540" s="19"/>
      <c r="AO1540" s="19"/>
      <c r="AP1540" s="19"/>
      <c r="AQ1540" s="19"/>
      <c r="AR1540" s="19"/>
      <c r="AS1540" s="347"/>
      <c r="AT1540" s="347"/>
      <c r="AU1540" s="19"/>
      <c r="AV1540" s="19"/>
      <c r="AW1540" s="19"/>
      <c r="AX1540" s="19"/>
      <c r="AY1540" s="19"/>
      <c r="AZ1540" s="19"/>
      <c r="BA1540" s="19"/>
    </row>
    <row r="1541" spans="1:53" x14ac:dyDescent="0.25">
      <c r="A1541" s="208"/>
      <c r="B1541" s="208"/>
      <c r="C1541" s="208"/>
      <c r="D1541" s="248"/>
      <c r="E1541" s="208"/>
      <c r="F1541" s="208"/>
      <c r="G1541" s="208"/>
      <c r="H1541" s="208"/>
      <c r="I1541" s="208"/>
      <c r="J1541" s="208"/>
      <c r="K1541" s="334"/>
      <c r="L1541" s="334"/>
      <c r="M1541" s="208"/>
      <c r="N1541" s="208"/>
      <c r="O1541" s="208"/>
      <c r="P1541" s="19"/>
      <c r="Q1541" s="19"/>
      <c r="R1541" s="208"/>
      <c r="S1541" s="347"/>
      <c r="T1541" s="347"/>
      <c r="U1541" s="19"/>
      <c r="V1541" s="19"/>
      <c r="W1541" s="19"/>
      <c r="X1541" s="208"/>
      <c r="Y1541" s="208"/>
      <c r="Z1541" s="19"/>
      <c r="AA1541" s="347"/>
      <c r="AB1541" s="347"/>
      <c r="AC1541" s="19"/>
      <c r="AD1541" s="257"/>
      <c r="AE1541" s="19"/>
      <c r="AF1541" s="208"/>
      <c r="AG1541" s="19"/>
      <c r="AH1541" s="19"/>
      <c r="AI1541" s="19"/>
      <c r="AJ1541" s="19"/>
      <c r="AK1541" s="347"/>
      <c r="AL1541" s="347"/>
      <c r="AM1541" s="19"/>
      <c r="AN1541" s="19"/>
      <c r="AO1541" s="19"/>
      <c r="AP1541" s="19"/>
      <c r="AQ1541" s="19"/>
      <c r="AR1541" s="19"/>
      <c r="AS1541" s="347"/>
      <c r="AT1541" s="347"/>
      <c r="AU1541" s="19"/>
      <c r="AV1541" s="19"/>
      <c r="AW1541" s="19"/>
      <c r="AX1541" s="19"/>
      <c r="AY1541" s="19"/>
      <c r="AZ1541" s="19"/>
      <c r="BA1541" s="19"/>
    </row>
    <row r="1542" spans="1:53" x14ac:dyDescent="0.25">
      <c r="A1542" s="208"/>
      <c r="B1542" s="208"/>
      <c r="C1542" s="208"/>
      <c r="D1542" s="248"/>
      <c r="E1542" s="208"/>
      <c r="F1542" s="208"/>
      <c r="G1542" s="208"/>
      <c r="H1542" s="208"/>
      <c r="I1542" s="208"/>
      <c r="J1542" s="208"/>
      <c r="K1542" s="334"/>
      <c r="L1542" s="334"/>
      <c r="M1542" s="208"/>
      <c r="N1542" s="208"/>
      <c r="O1542" s="208"/>
      <c r="P1542" s="19"/>
      <c r="Q1542" s="19"/>
      <c r="R1542" s="208"/>
      <c r="S1542" s="347"/>
      <c r="T1542" s="347"/>
      <c r="U1542" s="19"/>
      <c r="V1542" s="19"/>
      <c r="W1542" s="19"/>
      <c r="X1542" s="208"/>
      <c r="Y1542" s="208"/>
      <c r="Z1542" s="19"/>
      <c r="AA1542" s="347"/>
      <c r="AB1542" s="347"/>
      <c r="AC1542" s="19"/>
      <c r="AD1542" s="257"/>
      <c r="AE1542" s="19"/>
      <c r="AF1542" s="208"/>
      <c r="AG1542" s="19"/>
      <c r="AH1542" s="19"/>
      <c r="AI1542" s="19"/>
      <c r="AJ1542" s="19"/>
      <c r="AK1542" s="347"/>
      <c r="AL1542" s="347"/>
      <c r="AM1542" s="19"/>
      <c r="AN1542" s="19"/>
      <c r="AO1542" s="19"/>
      <c r="AP1542" s="19"/>
      <c r="AQ1542" s="19"/>
      <c r="AR1542" s="19"/>
      <c r="AS1542" s="347"/>
      <c r="AT1542" s="347"/>
      <c r="AU1542" s="19"/>
      <c r="AV1542" s="19"/>
      <c r="AW1542" s="19"/>
      <c r="AX1542" s="19"/>
      <c r="AY1542" s="19"/>
      <c r="AZ1542" s="19"/>
      <c r="BA1542" s="19"/>
    </row>
    <row r="1543" spans="1:53" x14ac:dyDescent="0.25">
      <c r="A1543" s="208"/>
      <c r="B1543" s="208"/>
      <c r="C1543" s="208"/>
      <c r="D1543" s="248"/>
      <c r="E1543" s="208"/>
      <c r="F1543" s="208"/>
      <c r="G1543" s="208"/>
      <c r="H1543" s="208"/>
      <c r="I1543" s="208"/>
      <c r="J1543" s="208"/>
      <c r="K1543" s="334"/>
      <c r="L1543" s="334"/>
      <c r="M1543" s="208"/>
      <c r="N1543" s="208"/>
      <c r="O1543" s="208"/>
      <c r="P1543" s="19"/>
      <c r="Q1543" s="19"/>
      <c r="R1543" s="208"/>
      <c r="S1543" s="347"/>
      <c r="T1543" s="347"/>
      <c r="U1543" s="19"/>
      <c r="V1543" s="19"/>
      <c r="W1543" s="19"/>
      <c r="X1543" s="208"/>
      <c r="Y1543" s="208"/>
      <c r="Z1543" s="19"/>
      <c r="AA1543" s="347"/>
      <c r="AB1543" s="347"/>
      <c r="AC1543" s="19"/>
      <c r="AD1543" s="257"/>
      <c r="AE1543" s="19"/>
      <c r="AF1543" s="208"/>
      <c r="AG1543" s="19"/>
      <c r="AH1543" s="19"/>
      <c r="AI1543" s="19"/>
      <c r="AJ1543" s="19"/>
      <c r="AK1543" s="347"/>
      <c r="AL1543" s="347"/>
      <c r="AM1543" s="19"/>
      <c r="AN1543" s="19"/>
      <c r="AO1543" s="19"/>
      <c r="AP1543" s="19"/>
      <c r="AQ1543" s="19"/>
      <c r="AR1543" s="19"/>
      <c r="AS1543" s="347"/>
      <c r="AT1543" s="347"/>
      <c r="AU1543" s="19"/>
      <c r="AV1543" s="19"/>
      <c r="AW1543" s="19"/>
      <c r="AX1543" s="19"/>
      <c r="AY1543" s="19"/>
      <c r="AZ1543" s="19"/>
      <c r="BA1543" s="19"/>
    </row>
    <row r="1544" spans="1:53" x14ac:dyDescent="0.25">
      <c r="A1544" s="208"/>
      <c r="B1544" s="208"/>
      <c r="C1544" s="208"/>
      <c r="D1544" s="248"/>
      <c r="E1544" s="208"/>
      <c r="F1544" s="208"/>
      <c r="G1544" s="208"/>
      <c r="H1544" s="208"/>
      <c r="I1544" s="208"/>
      <c r="J1544" s="208"/>
      <c r="K1544" s="334"/>
      <c r="L1544" s="334"/>
      <c r="M1544" s="208"/>
      <c r="N1544" s="208"/>
      <c r="O1544" s="208"/>
      <c r="P1544" s="19"/>
      <c r="Q1544" s="19"/>
      <c r="R1544" s="208"/>
      <c r="S1544" s="347"/>
      <c r="T1544" s="347"/>
      <c r="U1544" s="19"/>
      <c r="V1544" s="19"/>
      <c r="W1544" s="19"/>
      <c r="X1544" s="208"/>
      <c r="Y1544" s="208"/>
      <c r="Z1544" s="19"/>
      <c r="AA1544" s="347"/>
      <c r="AB1544" s="347"/>
      <c r="AC1544" s="19"/>
      <c r="AD1544" s="257"/>
      <c r="AE1544" s="19"/>
      <c r="AF1544" s="208"/>
      <c r="AG1544" s="19"/>
      <c r="AH1544" s="19"/>
      <c r="AI1544" s="19"/>
      <c r="AJ1544" s="19"/>
      <c r="AK1544" s="347"/>
      <c r="AL1544" s="347"/>
      <c r="AM1544" s="19"/>
      <c r="AN1544" s="19"/>
      <c r="AO1544" s="19"/>
      <c r="AP1544" s="19"/>
      <c r="AQ1544" s="19"/>
      <c r="AR1544" s="19"/>
      <c r="AS1544" s="347"/>
      <c r="AT1544" s="347"/>
      <c r="AU1544" s="19"/>
      <c r="AV1544" s="19"/>
      <c r="AW1544" s="19"/>
      <c r="AX1544" s="19"/>
      <c r="AY1544" s="19"/>
      <c r="AZ1544" s="19"/>
      <c r="BA1544" s="19"/>
    </row>
    <row r="1545" spans="1:53" x14ac:dyDescent="0.25">
      <c r="A1545" s="208"/>
      <c r="B1545" s="208"/>
      <c r="C1545" s="208"/>
      <c r="D1545" s="248"/>
      <c r="E1545" s="208"/>
      <c r="F1545" s="208"/>
      <c r="G1545" s="208"/>
      <c r="H1545" s="208"/>
      <c r="I1545" s="208"/>
      <c r="J1545" s="208"/>
      <c r="K1545" s="334"/>
      <c r="L1545" s="334"/>
      <c r="M1545" s="208"/>
      <c r="N1545" s="208"/>
      <c r="O1545" s="208"/>
      <c r="P1545" s="19"/>
      <c r="Q1545" s="19"/>
      <c r="R1545" s="208"/>
      <c r="S1545" s="347"/>
      <c r="T1545" s="347"/>
      <c r="U1545" s="19"/>
      <c r="V1545" s="19"/>
      <c r="W1545" s="19"/>
      <c r="X1545" s="208"/>
      <c r="Y1545" s="208"/>
      <c r="Z1545" s="19"/>
      <c r="AA1545" s="347"/>
      <c r="AB1545" s="347"/>
      <c r="AC1545" s="19"/>
      <c r="AD1545" s="257"/>
      <c r="AE1545" s="19"/>
      <c r="AF1545" s="208"/>
      <c r="AG1545" s="19"/>
      <c r="AH1545" s="19"/>
      <c r="AI1545" s="19"/>
      <c r="AJ1545" s="19"/>
      <c r="AK1545" s="347"/>
      <c r="AL1545" s="347"/>
      <c r="AM1545" s="19"/>
      <c r="AN1545" s="19"/>
      <c r="AO1545" s="19"/>
      <c r="AP1545" s="19"/>
      <c r="AQ1545" s="19"/>
      <c r="AR1545" s="19"/>
      <c r="AS1545" s="347"/>
      <c r="AT1545" s="347"/>
      <c r="AU1545" s="19"/>
      <c r="AV1545" s="19"/>
      <c r="AW1545" s="19"/>
      <c r="AX1545" s="19"/>
      <c r="AY1545" s="19"/>
      <c r="AZ1545" s="19"/>
      <c r="BA1545" s="19"/>
    </row>
    <row r="1546" spans="1:53" x14ac:dyDescent="0.25">
      <c r="A1546" s="208"/>
      <c r="B1546" s="208"/>
      <c r="C1546" s="208"/>
      <c r="D1546" s="248"/>
      <c r="E1546" s="208"/>
      <c r="F1546" s="208"/>
      <c r="G1546" s="208"/>
      <c r="H1546" s="208"/>
      <c r="I1546" s="208"/>
      <c r="J1546" s="208"/>
      <c r="K1546" s="334"/>
      <c r="L1546" s="334"/>
      <c r="M1546" s="208"/>
      <c r="N1546" s="208"/>
      <c r="O1546" s="208"/>
      <c r="P1546" s="19"/>
      <c r="Q1546" s="19"/>
      <c r="R1546" s="208"/>
      <c r="S1546" s="347"/>
      <c r="T1546" s="347"/>
      <c r="U1546" s="19"/>
      <c r="V1546" s="19"/>
      <c r="W1546" s="19"/>
      <c r="X1546" s="208"/>
      <c r="Y1546" s="208"/>
      <c r="Z1546" s="19"/>
      <c r="AA1546" s="347"/>
      <c r="AB1546" s="347"/>
      <c r="AC1546" s="19"/>
      <c r="AD1546" s="257"/>
      <c r="AE1546" s="19"/>
      <c r="AF1546" s="208"/>
      <c r="AG1546" s="19"/>
      <c r="AH1546" s="19"/>
      <c r="AI1546" s="19"/>
      <c r="AJ1546" s="19"/>
      <c r="AK1546" s="347"/>
      <c r="AL1546" s="347"/>
      <c r="AM1546" s="19"/>
      <c r="AN1546" s="19"/>
      <c r="AO1546" s="19"/>
      <c r="AP1546" s="19"/>
      <c r="AQ1546" s="19"/>
      <c r="AR1546" s="19"/>
      <c r="AS1546" s="347"/>
      <c r="AT1546" s="347"/>
      <c r="AU1546" s="19"/>
      <c r="AV1546" s="19"/>
      <c r="AW1546" s="19"/>
      <c r="AX1546" s="19"/>
      <c r="AY1546" s="19"/>
      <c r="AZ1546" s="19"/>
      <c r="BA1546" s="19"/>
    </row>
    <row r="1547" spans="1:53" x14ac:dyDescent="0.25">
      <c r="A1547" s="208"/>
      <c r="B1547" s="208"/>
      <c r="C1547" s="208"/>
      <c r="D1547" s="248"/>
      <c r="E1547" s="208"/>
      <c r="F1547" s="208"/>
      <c r="G1547" s="208"/>
      <c r="H1547" s="208"/>
      <c r="I1547" s="208"/>
      <c r="J1547" s="208"/>
      <c r="K1547" s="334"/>
      <c r="L1547" s="334"/>
      <c r="M1547" s="208"/>
      <c r="N1547" s="208"/>
      <c r="O1547" s="208"/>
      <c r="P1547" s="19"/>
      <c r="Q1547" s="19"/>
      <c r="R1547" s="208"/>
      <c r="S1547" s="347"/>
      <c r="T1547" s="347"/>
      <c r="U1547" s="19"/>
      <c r="V1547" s="19"/>
      <c r="W1547" s="19"/>
      <c r="X1547" s="208"/>
      <c r="Y1547" s="208"/>
      <c r="Z1547" s="19"/>
      <c r="AA1547" s="347"/>
      <c r="AB1547" s="347"/>
      <c r="AC1547" s="19"/>
      <c r="AD1547" s="257"/>
      <c r="AE1547" s="19"/>
      <c r="AF1547" s="208"/>
      <c r="AG1547" s="19"/>
      <c r="AH1547" s="19"/>
      <c r="AI1547" s="19"/>
      <c r="AJ1547" s="19"/>
      <c r="AK1547" s="347"/>
      <c r="AL1547" s="347"/>
      <c r="AM1547" s="19"/>
      <c r="AN1547" s="19"/>
      <c r="AO1547" s="19"/>
      <c r="AP1547" s="19"/>
      <c r="AQ1547" s="19"/>
      <c r="AR1547" s="19"/>
      <c r="AS1547" s="347"/>
      <c r="AT1547" s="347"/>
      <c r="AU1547" s="19"/>
      <c r="AV1547" s="19"/>
      <c r="AW1547" s="19"/>
      <c r="AX1547" s="19"/>
      <c r="AY1547" s="19"/>
      <c r="AZ1547" s="19"/>
      <c r="BA1547" s="19"/>
    </row>
    <row r="1548" spans="1:53" x14ac:dyDescent="0.25">
      <c r="A1548" s="208"/>
      <c r="B1548" s="208"/>
      <c r="C1548" s="208"/>
      <c r="D1548" s="248"/>
      <c r="E1548" s="208"/>
      <c r="F1548" s="208"/>
      <c r="G1548" s="208"/>
      <c r="H1548" s="208"/>
      <c r="I1548" s="208"/>
      <c r="J1548" s="208"/>
      <c r="K1548" s="334"/>
      <c r="L1548" s="334"/>
      <c r="M1548" s="208"/>
      <c r="N1548" s="208"/>
      <c r="O1548" s="208"/>
      <c r="P1548" s="19"/>
      <c r="Q1548" s="19"/>
      <c r="R1548" s="208"/>
      <c r="S1548" s="347"/>
      <c r="T1548" s="347"/>
      <c r="U1548" s="19"/>
      <c r="V1548" s="19"/>
      <c r="W1548" s="19"/>
      <c r="X1548" s="208"/>
      <c r="Y1548" s="208"/>
      <c r="Z1548" s="19"/>
      <c r="AA1548" s="347"/>
      <c r="AB1548" s="347"/>
      <c r="AC1548" s="19"/>
      <c r="AD1548" s="257"/>
      <c r="AE1548" s="19"/>
      <c r="AF1548" s="208"/>
      <c r="AG1548" s="19"/>
      <c r="AH1548" s="19"/>
      <c r="AI1548" s="19"/>
      <c r="AJ1548" s="19"/>
      <c r="AK1548" s="347"/>
      <c r="AL1548" s="347"/>
      <c r="AM1548" s="19"/>
      <c r="AN1548" s="19"/>
      <c r="AO1548" s="19"/>
      <c r="AP1548" s="19"/>
      <c r="AQ1548" s="19"/>
      <c r="AR1548" s="19"/>
      <c r="AS1548" s="347"/>
      <c r="AT1548" s="347"/>
      <c r="AU1548" s="19"/>
      <c r="AV1548" s="19"/>
      <c r="AW1548" s="19"/>
      <c r="AX1548" s="19"/>
      <c r="AY1548" s="19"/>
      <c r="AZ1548" s="19"/>
      <c r="BA1548" s="19"/>
    </row>
    <row r="1549" spans="1:53" x14ac:dyDescent="0.25">
      <c r="A1549" s="208"/>
      <c r="B1549" s="208"/>
      <c r="C1549" s="208"/>
      <c r="D1549" s="248"/>
      <c r="E1549" s="208"/>
      <c r="F1549" s="208"/>
      <c r="G1549" s="208"/>
      <c r="H1549" s="208"/>
      <c r="I1549" s="208"/>
      <c r="J1549" s="208"/>
      <c r="K1549" s="334"/>
      <c r="L1549" s="334"/>
      <c r="M1549" s="208"/>
      <c r="N1549" s="208"/>
      <c r="O1549" s="208"/>
      <c r="P1549" s="19"/>
      <c r="Q1549" s="19"/>
      <c r="R1549" s="208"/>
      <c r="S1549" s="347"/>
      <c r="T1549" s="347"/>
      <c r="U1549" s="19"/>
      <c r="V1549" s="19"/>
      <c r="W1549" s="19"/>
      <c r="X1549" s="208"/>
      <c r="Y1549" s="208"/>
      <c r="Z1549" s="19"/>
      <c r="AA1549" s="347"/>
      <c r="AB1549" s="347"/>
      <c r="AC1549" s="19"/>
      <c r="AD1549" s="257"/>
      <c r="AE1549" s="19"/>
      <c r="AF1549" s="208"/>
      <c r="AG1549" s="19"/>
      <c r="AH1549" s="19"/>
      <c r="AI1549" s="19"/>
      <c r="AJ1549" s="19"/>
      <c r="AK1549" s="347"/>
      <c r="AL1549" s="347"/>
      <c r="AM1549" s="19"/>
      <c r="AN1549" s="19"/>
      <c r="AO1549" s="19"/>
      <c r="AP1549" s="19"/>
      <c r="AQ1549" s="19"/>
      <c r="AR1549" s="19"/>
      <c r="AS1549" s="347"/>
      <c r="AT1549" s="347"/>
      <c r="AU1549" s="19"/>
      <c r="AV1549" s="19"/>
      <c r="AW1549" s="19"/>
      <c r="AX1549" s="19"/>
      <c r="AY1549" s="19"/>
      <c r="AZ1549" s="19"/>
      <c r="BA1549" s="19"/>
    </row>
    <row r="1550" spans="1:53" x14ac:dyDescent="0.25">
      <c r="A1550" s="208"/>
      <c r="B1550" s="208"/>
      <c r="C1550" s="208"/>
      <c r="D1550" s="248"/>
      <c r="E1550" s="208"/>
      <c r="F1550" s="208"/>
      <c r="G1550" s="208"/>
      <c r="H1550" s="208"/>
      <c r="I1550" s="208"/>
      <c r="J1550" s="208"/>
      <c r="K1550" s="334"/>
      <c r="L1550" s="334"/>
      <c r="M1550" s="208"/>
      <c r="N1550" s="208"/>
      <c r="O1550" s="208"/>
      <c r="P1550" s="19"/>
      <c r="Q1550" s="19"/>
      <c r="R1550" s="208"/>
      <c r="S1550" s="347"/>
      <c r="T1550" s="347"/>
      <c r="U1550" s="19"/>
      <c r="V1550" s="19"/>
      <c r="W1550" s="19"/>
      <c r="X1550" s="208"/>
      <c r="Y1550" s="208"/>
      <c r="Z1550" s="19"/>
      <c r="AA1550" s="347"/>
      <c r="AB1550" s="347"/>
      <c r="AC1550" s="19"/>
      <c r="AD1550" s="257"/>
      <c r="AE1550" s="19"/>
      <c r="AF1550" s="208"/>
      <c r="AG1550" s="19"/>
      <c r="AH1550" s="19"/>
      <c r="AI1550" s="19"/>
      <c r="AJ1550" s="19"/>
      <c r="AK1550" s="347"/>
      <c r="AL1550" s="347"/>
      <c r="AM1550" s="19"/>
      <c r="AN1550" s="19"/>
      <c r="AO1550" s="19"/>
      <c r="AP1550" s="19"/>
      <c r="AQ1550" s="19"/>
      <c r="AR1550" s="19"/>
      <c r="AS1550" s="347"/>
      <c r="AT1550" s="347"/>
      <c r="AU1550" s="19"/>
      <c r="AV1550" s="19"/>
      <c r="AW1550" s="19"/>
      <c r="AX1550" s="19"/>
      <c r="AY1550" s="19"/>
      <c r="AZ1550" s="19"/>
      <c r="BA1550" s="19"/>
    </row>
    <row r="1551" spans="1:53" x14ac:dyDescent="0.25">
      <c r="A1551" s="208"/>
      <c r="B1551" s="208"/>
      <c r="C1551" s="208"/>
      <c r="D1551" s="248"/>
      <c r="E1551" s="208"/>
      <c r="F1551" s="208"/>
      <c r="G1551" s="208"/>
      <c r="H1551" s="208"/>
      <c r="I1551" s="208"/>
      <c r="J1551" s="208"/>
      <c r="K1551" s="334"/>
      <c r="L1551" s="334"/>
      <c r="M1551" s="208"/>
      <c r="N1551" s="208"/>
      <c r="O1551" s="208"/>
      <c r="P1551" s="19"/>
      <c r="Q1551" s="19"/>
      <c r="R1551" s="208"/>
      <c r="S1551" s="347"/>
      <c r="T1551" s="347"/>
      <c r="U1551" s="19"/>
      <c r="V1551" s="19"/>
      <c r="W1551" s="19"/>
      <c r="X1551" s="208"/>
      <c r="Y1551" s="208"/>
      <c r="Z1551" s="19"/>
      <c r="AA1551" s="347"/>
      <c r="AB1551" s="347"/>
      <c r="AC1551" s="19"/>
      <c r="AD1551" s="257"/>
      <c r="AE1551" s="19"/>
      <c r="AF1551" s="208"/>
      <c r="AG1551" s="19"/>
      <c r="AH1551" s="19"/>
      <c r="AI1551" s="19"/>
      <c r="AJ1551" s="19"/>
      <c r="AK1551" s="347"/>
      <c r="AL1551" s="347"/>
      <c r="AM1551" s="19"/>
      <c r="AN1551" s="19"/>
      <c r="AO1551" s="19"/>
      <c r="AP1551" s="19"/>
      <c r="AQ1551" s="19"/>
      <c r="AR1551" s="19"/>
      <c r="AS1551" s="347"/>
      <c r="AT1551" s="347"/>
      <c r="AU1551" s="19"/>
      <c r="AV1551" s="19"/>
      <c r="AW1551" s="19"/>
      <c r="AX1551" s="19"/>
      <c r="AY1551" s="19"/>
      <c r="AZ1551" s="19"/>
      <c r="BA1551" s="19"/>
    </row>
    <row r="1552" spans="1:53" x14ac:dyDescent="0.25">
      <c r="A1552" s="208"/>
      <c r="B1552" s="208"/>
      <c r="C1552" s="208"/>
      <c r="D1552" s="248"/>
      <c r="E1552" s="208"/>
      <c r="F1552" s="208"/>
      <c r="G1552" s="208"/>
      <c r="H1552" s="208"/>
      <c r="I1552" s="208"/>
      <c r="J1552" s="208"/>
      <c r="K1552" s="334"/>
      <c r="L1552" s="334"/>
      <c r="M1552" s="208"/>
      <c r="N1552" s="208"/>
      <c r="O1552" s="208"/>
      <c r="P1552" s="19"/>
      <c r="Q1552" s="19"/>
      <c r="R1552" s="208"/>
      <c r="S1552" s="347"/>
      <c r="T1552" s="347"/>
      <c r="U1552" s="19"/>
      <c r="V1552" s="19"/>
      <c r="W1552" s="19"/>
      <c r="X1552" s="208"/>
      <c r="Y1552" s="208"/>
      <c r="Z1552" s="19"/>
      <c r="AA1552" s="347"/>
      <c r="AB1552" s="347"/>
      <c r="AC1552" s="19"/>
      <c r="AD1552" s="257"/>
      <c r="AE1552" s="19"/>
      <c r="AF1552" s="208"/>
      <c r="AG1552" s="19"/>
      <c r="AH1552" s="19"/>
      <c r="AI1552" s="19"/>
      <c r="AJ1552" s="19"/>
      <c r="AK1552" s="347"/>
      <c r="AL1552" s="347"/>
      <c r="AM1552" s="19"/>
      <c r="AN1552" s="19"/>
      <c r="AO1552" s="19"/>
      <c r="AP1552" s="19"/>
      <c r="AQ1552" s="19"/>
      <c r="AR1552" s="19"/>
      <c r="AS1552" s="347"/>
      <c r="AT1552" s="347"/>
      <c r="AU1552" s="19"/>
      <c r="AV1552" s="19"/>
      <c r="AW1552" s="19"/>
      <c r="AX1552" s="19"/>
      <c r="AY1552" s="19"/>
      <c r="AZ1552" s="19"/>
      <c r="BA1552" s="19"/>
    </row>
    <row r="1553" spans="1:53" x14ac:dyDescent="0.25">
      <c r="A1553" s="208"/>
      <c r="B1553" s="208"/>
      <c r="C1553" s="208"/>
      <c r="D1553" s="248"/>
      <c r="E1553" s="208"/>
      <c r="F1553" s="208"/>
      <c r="G1553" s="208"/>
      <c r="H1553" s="208"/>
      <c r="I1553" s="208"/>
      <c r="J1553" s="208"/>
      <c r="K1553" s="334"/>
      <c r="L1553" s="334"/>
      <c r="M1553" s="208"/>
      <c r="N1553" s="208"/>
      <c r="O1553" s="208"/>
      <c r="P1553" s="19"/>
      <c r="Q1553" s="19"/>
      <c r="R1553" s="208"/>
      <c r="S1553" s="347"/>
      <c r="T1553" s="347"/>
      <c r="U1553" s="19"/>
      <c r="V1553" s="19"/>
      <c r="W1553" s="19"/>
      <c r="X1553" s="208"/>
      <c r="Y1553" s="208"/>
      <c r="Z1553" s="19"/>
      <c r="AA1553" s="347"/>
      <c r="AB1553" s="347"/>
      <c r="AC1553" s="19"/>
      <c r="AD1553" s="257"/>
      <c r="AE1553" s="19"/>
      <c r="AF1553" s="208"/>
      <c r="AG1553" s="19"/>
      <c r="AH1553" s="19"/>
      <c r="AI1553" s="19"/>
      <c r="AJ1553" s="19"/>
      <c r="AK1553" s="347"/>
      <c r="AL1553" s="347"/>
      <c r="AM1553" s="19"/>
      <c r="AN1553" s="19"/>
      <c r="AO1553" s="19"/>
      <c r="AP1553" s="19"/>
      <c r="AQ1553" s="19"/>
      <c r="AR1553" s="19"/>
      <c r="AS1553" s="347"/>
      <c r="AT1553" s="347"/>
      <c r="AU1553" s="19"/>
      <c r="AV1553" s="19"/>
      <c r="AW1553" s="19"/>
      <c r="AX1553" s="19"/>
      <c r="AY1553" s="19"/>
      <c r="AZ1553" s="19"/>
      <c r="BA1553" s="19"/>
    </row>
    <row r="1554" spans="1:53" x14ac:dyDescent="0.25">
      <c r="A1554" s="208"/>
      <c r="B1554" s="208"/>
      <c r="C1554" s="208"/>
      <c r="D1554" s="248"/>
      <c r="E1554" s="208"/>
      <c r="F1554" s="208"/>
      <c r="G1554" s="208"/>
      <c r="H1554" s="208"/>
      <c r="I1554" s="208"/>
      <c r="J1554" s="208"/>
      <c r="K1554" s="334"/>
      <c r="L1554" s="334"/>
      <c r="M1554" s="208"/>
      <c r="N1554" s="208"/>
      <c r="O1554" s="208"/>
      <c r="P1554" s="19"/>
      <c r="Q1554" s="19"/>
      <c r="R1554" s="208"/>
      <c r="S1554" s="347"/>
      <c r="T1554" s="347"/>
      <c r="U1554" s="19"/>
      <c r="V1554" s="19"/>
      <c r="W1554" s="19"/>
      <c r="X1554" s="208"/>
      <c r="Y1554" s="208"/>
      <c r="Z1554" s="19"/>
      <c r="AA1554" s="347"/>
      <c r="AB1554" s="347"/>
      <c r="AC1554" s="19"/>
      <c r="AD1554" s="257"/>
      <c r="AE1554" s="19"/>
      <c r="AF1554" s="208"/>
      <c r="AG1554" s="19"/>
      <c r="AH1554" s="19"/>
      <c r="AI1554" s="19"/>
      <c r="AJ1554" s="19"/>
      <c r="AK1554" s="347"/>
      <c r="AL1554" s="347"/>
      <c r="AM1554" s="19"/>
      <c r="AN1554" s="19"/>
      <c r="AO1554" s="19"/>
      <c r="AP1554" s="19"/>
      <c r="AQ1554" s="19"/>
      <c r="AR1554" s="19"/>
      <c r="AS1554" s="347"/>
      <c r="AT1554" s="347"/>
      <c r="AU1554" s="19"/>
      <c r="AV1554" s="19"/>
      <c r="AW1554" s="19"/>
      <c r="AX1554" s="19"/>
      <c r="AY1554" s="19"/>
      <c r="AZ1554" s="19"/>
      <c r="BA1554" s="19"/>
    </row>
    <row r="1555" spans="1:53" x14ac:dyDescent="0.25">
      <c r="A1555" s="208"/>
      <c r="B1555" s="208"/>
      <c r="C1555" s="208"/>
      <c r="D1555" s="248"/>
      <c r="E1555" s="208"/>
      <c r="F1555" s="208"/>
      <c r="G1555" s="208"/>
      <c r="H1555" s="208"/>
      <c r="I1555" s="208"/>
      <c r="J1555" s="208"/>
      <c r="K1555" s="334"/>
      <c r="L1555" s="334"/>
      <c r="M1555" s="208"/>
      <c r="N1555" s="208"/>
      <c r="O1555" s="208"/>
      <c r="P1555" s="19"/>
      <c r="Q1555" s="19"/>
      <c r="R1555" s="208"/>
      <c r="S1555" s="347"/>
      <c r="T1555" s="347"/>
      <c r="U1555" s="19"/>
      <c r="V1555" s="19"/>
      <c r="W1555" s="19"/>
      <c r="X1555" s="208"/>
      <c r="Y1555" s="208"/>
      <c r="Z1555" s="19"/>
      <c r="AA1555" s="347"/>
      <c r="AB1555" s="347"/>
      <c r="AC1555" s="19"/>
      <c r="AD1555" s="257"/>
      <c r="AE1555" s="19"/>
      <c r="AF1555" s="208"/>
      <c r="AG1555" s="19"/>
      <c r="AH1555" s="19"/>
      <c r="AI1555" s="19"/>
      <c r="AJ1555" s="19"/>
      <c r="AK1555" s="347"/>
      <c r="AL1555" s="347"/>
      <c r="AM1555" s="19"/>
      <c r="AN1555" s="19"/>
      <c r="AO1555" s="19"/>
      <c r="AP1555" s="19"/>
      <c r="AQ1555" s="19"/>
      <c r="AR1555" s="19"/>
      <c r="AS1555" s="347"/>
      <c r="AT1555" s="347"/>
      <c r="AU1555" s="19"/>
      <c r="AV1555" s="19"/>
      <c r="AW1555" s="19"/>
      <c r="AX1555" s="19"/>
      <c r="AY1555" s="19"/>
      <c r="AZ1555" s="19"/>
      <c r="BA1555" s="19"/>
    </row>
    <row r="1556" spans="1:53" x14ac:dyDescent="0.25">
      <c r="A1556" s="208"/>
      <c r="B1556" s="208"/>
      <c r="C1556" s="208"/>
      <c r="D1556" s="248"/>
      <c r="E1556" s="208"/>
      <c r="F1556" s="208"/>
      <c r="G1556" s="208"/>
      <c r="H1556" s="208"/>
      <c r="I1556" s="208"/>
      <c r="J1556" s="208"/>
      <c r="K1556" s="334"/>
      <c r="L1556" s="334"/>
      <c r="M1556" s="208"/>
      <c r="N1556" s="208"/>
      <c r="O1556" s="208"/>
      <c r="P1556" s="19"/>
      <c r="Q1556" s="19"/>
      <c r="R1556" s="208"/>
      <c r="S1556" s="347"/>
      <c r="T1556" s="347"/>
      <c r="U1556" s="19"/>
      <c r="V1556" s="19"/>
      <c r="W1556" s="19"/>
      <c r="X1556" s="208"/>
      <c r="Y1556" s="208"/>
      <c r="Z1556" s="19"/>
      <c r="AA1556" s="347"/>
      <c r="AB1556" s="347"/>
      <c r="AC1556" s="19"/>
      <c r="AD1556" s="257"/>
      <c r="AE1556" s="19"/>
      <c r="AF1556" s="208"/>
      <c r="AG1556" s="19"/>
      <c r="AH1556" s="19"/>
      <c r="AI1556" s="19"/>
      <c r="AJ1556" s="19"/>
      <c r="AK1556" s="347"/>
      <c r="AL1556" s="347"/>
      <c r="AM1556" s="19"/>
      <c r="AN1556" s="19"/>
      <c r="AO1556" s="19"/>
      <c r="AP1556" s="19"/>
      <c r="AQ1556" s="19"/>
      <c r="AR1556" s="19"/>
      <c r="AS1556" s="347"/>
      <c r="AT1556" s="347"/>
      <c r="AU1556" s="19"/>
      <c r="AV1556" s="19"/>
      <c r="AW1556" s="19"/>
      <c r="AX1556" s="19"/>
      <c r="AY1556" s="19"/>
      <c r="AZ1556" s="19"/>
      <c r="BA1556" s="19"/>
    </row>
    <row r="1557" spans="1:53" x14ac:dyDescent="0.25">
      <c r="A1557" s="208"/>
      <c r="B1557" s="208"/>
      <c r="C1557" s="208"/>
      <c r="D1557" s="248"/>
      <c r="E1557" s="208"/>
      <c r="F1557" s="208"/>
      <c r="G1557" s="208"/>
      <c r="H1557" s="208"/>
      <c r="I1557" s="208"/>
      <c r="J1557" s="208"/>
      <c r="K1557" s="334"/>
      <c r="L1557" s="334"/>
      <c r="M1557" s="208"/>
      <c r="N1557" s="208"/>
      <c r="O1557" s="208"/>
      <c r="P1557" s="19"/>
      <c r="Q1557" s="19"/>
      <c r="R1557" s="208"/>
      <c r="S1557" s="347"/>
      <c r="T1557" s="347"/>
      <c r="U1557" s="19"/>
      <c r="V1557" s="19"/>
      <c r="W1557" s="19"/>
      <c r="X1557" s="208"/>
      <c r="Y1557" s="208"/>
      <c r="Z1557" s="19"/>
      <c r="AA1557" s="347"/>
      <c r="AB1557" s="347"/>
      <c r="AC1557" s="19"/>
      <c r="AD1557" s="257"/>
      <c r="AE1557" s="19"/>
      <c r="AF1557" s="208"/>
      <c r="AG1557" s="19"/>
      <c r="AH1557" s="19"/>
      <c r="AI1557" s="19"/>
      <c r="AJ1557" s="19"/>
      <c r="AK1557" s="347"/>
      <c r="AL1557" s="347"/>
      <c r="AM1557" s="19"/>
      <c r="AN1557" s="19"/>
      <c r="AO1557" s="19"/>
      <c r="AP1557" s="19"/>
      <c r="AQ1557" s="19"/>
      <c r="AR1557" s="19"/>
      <c r="AS1557" s="347"/>
      <c r="AT1557" s="347"/>
      <c r="AU1557" s="19"/>
      <c r="AV1557" s="19"/>
      <c r="AW1557" s="19"/>
      <c r="AX1557" s="19"/>
      <c r="AY1557" s="19"/>
      <c r="AZ1557" s="19"/>
      <c r="BA1557" s="19"/>
    </row>
    <row r="1558" spans="1:53" x14ac:dyDescent="0.25">
      <c r="A1558" s="208"/>
      <c r="B1558" s="208"/>
      <c r="C1558" s="208"/>
      <c r="D1558" s="248"/>
      <c r="E1558" s="208"/>
      <c r="F1558" s="208"/>
      <c r="G1558" s="208"/>
      <c r="H1558" s="208"/>
      <c r="I1558" s="208"/>
      <c r="J1558" s="208"/>
      <c r="K1558" s="334"/>
      <c r="L1558" s="334"/>
      <c r="M1558" s="208"/>
      <c r="N1558" s="208"/>
      <c r="O1558" s="208"/>
      <c r="P1558" s="19"/>
      <c r="Q1558" s="19"/>
      <c r="R1558" s="208"/>
      <c r="S1558" s="347"/>
      <c r="T1558" s="347"/>
      <c r="U1558" s="19"/>
      <c r="V1558" s="19"/>
      <c r="W1558" s="19"/>
      <c r="X1558" s="208"/>
      <c r="Y1558" s="208"/>
      <c r="Z1558" s="19"/>
      <c r="AA1558" s="347"/>
      <c r="AB1558" s="347"/>
      <c r="AC1558" s="19"/>
      <c r="AD1558" s="257"/>
      <c r="AE1558" s="19"/>
      <c r="AF1558" s="208"/>
      <c r="AG1558" s="19"/>
      <c r="AH1558" s="19"/>
      <c r="AI1558" s="19"/>
      <c r="AJ1558" s="19"/>
      <c r="AK1558" s="347"/>
      <c r="AL1558" s="347"/>
      <c r="AM1558" s="19"/>
      <c r="AN1558" s="19"/>
      <c r="AO1558" s="19"/>
      <c r="AP1558" s="19"/>
      <c r="AQ1558" s="19"/>
      <c r="AR1558" s="19"/>
      <c r="AS1558" s="347"/>
      <c r="AT1558" s="347"/>
      <c r="AU1558" s="19"/>
      <c r="AV1558" s="19"/>
      <c r="AW1558" s="19"/>
      <c r="AX1558" s="19"/>
      <c r="AY1558" s="19"/>
      <c r="AZ1558" s="19"/>
      <c r="BA1558" s="19"/>
    </row>
    <row r="1559" spans="1:53" x14ac:dyDescent="0.25">
      <c r="A1559" s="208"/>
      <c r="B1559" s="208"/>
      <c r="C1559" s="208"/>
      <c r="D1559" s="248"/>
      <c r="E1559" s="208"/>
      <c r="F1559" s="208"/>
      <c r="G1559" s="208"/>
      <c r="H1559" s="208"/>
      <c r="I1559" s="208"/>
      <c r="J1559" s="208"/>
      <c r="K1559" s="334"/>
      <c r="L1559" s="334"/>
      <c r="M1559" s="208"/>
      <c r="N1559" s="208"/>
      <c r="O1559" s="208"/>
      <c r="P1559" s="19"/>
      <c r="Q1559" s="19"/>
      <c r="R1559" s="208"/>
      <c r="S1559" s="347"/>
      <c r="T1559" s="347"/>
      <c r="U1559" s="19"/>
      <c r="V1559" s="19"/>
      <c r="W1559" s="19"/>
      <c r="X1559" s="208"/>
      <c r="Y1559" s="208"/>
      <c r="Z1559" s="19"/>
      <c r="AA1559" s="347"/>
      <c r="AB1559" s="347"/>
      <c r="AC1559" s="19"/>
      <c r="AD1559" s="257"/>
      <c r="AE1559" s="19"/>
      <c r="AF1559" s="208"/>
      <c r="AG1559" s="19"/>
      <c r="AH1559" s="19"/>
      <c r="AI1559" s="19"/>
      <c r="AJ1559" s="19"/>
      <c r="AK1559" s="347"/>
      <c r="AL1559" s="347"/>
      <c r="AM1559" s="19"/>
      <c r="AN1559" s="19"/>
      <c r="AO1559" s="19"/>
      <c r="AP1559" s="19"/>
      <c r="AQ1559" s="19"/>
      <c r="AR1559" s="19"/>
      <c r="AS1559" s="347"/>
      <c r="AT1559" s="347"/>
      <c r="AU1559" s="19"/>
      <c r="AV1559" s="19"/>
      <c r="AW1559" s="19"/>
      <c r="AX1559" s="19"/>
      <c r="AY1559" s="19"/>
      <c r="AZ1559" s="19"/>
      <c r="BA1559" s="19"/>
    </row>
    <row r="1560" spans="1:53" x14ac:dyDescent="0.25">
      <c r="A1560" s="208"/>
      <c r="B1560" s="208"/>
      <c r="C1560" s="208"/>
      <c r="D1560" s="248"/>
      <c r="E1560" s="208"/>
      <c r="F1560" s="208"/>
      <c r="G1560" s="208"/>
      <c r="H1560" s="208"/>
      <c r="I1560" s="208"/>
      <c r="J1560" s="208"/>
      <c r="K1560" s="334"/>
      <c r="L1560" s="334"/>
      <c r="M1560" s="208"/>
      <c r="N1560" s="208"/>
      <c r="O1560" s="208"/>
      <c r="P1560" s="19"/>
      <c r="Q1560" s="19"/>
      <c r="R1560" s="208"/>
      <c r="S1560" s="347"/>
      <c r="T1560" s="347"/>
      <c r="U1560" s="19"/>
      <c r="V1560" s="19"/>
      <c r="W1560" s="19"/>
      <c r="X1560" s="208"/>
      <c r="Y1560" s="208"/>
      <c r="Z1560" s="19"/>
      <c r="AA1560" s="347"/>
      <c r="AB1560" s="347"/>
      <c r="AC1560" s="19"/>
      <c r="AD1560" s="257"/>
      <c r="AE1560" s="19"/>
      <c r="AF1560" s="208"/>
      <c r="AG1560" s="19"/>
      <c r="AH1560" s="19"/>
      <c r="AI1560" s="19"/>
      <c r="AJ1560" s="19"/>
      <c r="AK1560" s="347"/>
      <c r="AL1560" s="347"/>
      <c r="AM1560" s="19"/>
      <c r="AN1560" s="19"/>
      <c r="AO1560" s="19"/>
      <c r="AP1560" s="19"/>
      <c r="AQ1560" s="19"/>
      <c r="AR1560" s="19"/>
      <c r="AS1560" s="347"/>
      <c r="AT1560" s="347"/>
      <c r="AU1560" s="19"/>
      <c r="AV1560" s="19"/>
      <c r="AW1560" s="19"/>
      <c r="AX1560" s="19"/>
      <c r="AY1560" s="19"/>
      <c r="AZ1560" s="19"/>
      <c r="BA1560" s="19"/>
    </row>
    <row r="1561" spans="1:53" x14ac:dyDescent="0.25">
      <c r="A1561" s="208"/>
      <c r="B1561" s="208"/>
      <c r="C1561" s="208"/>
      <c r="D1561" s="248"/>
      <c r="E1561" s="208"/>
      <c r="F1561" s="208"/>
      <c r="G1561" s="208"/>
      <c r="H1561" s="208"/>
      <c r="I1561" s="208"/>
      <c r="J1561" s="208"/>
      <c r="K1561" s="334"/>
      <c r="L1561" s="334"/>
      <c r="M1561" s="208"/>
      <c r="N1561" s="208"/>
      <c r="O1561" s="208"/>
      <c r="P1561" s="19"/>
      <c r="Q1561" s="19"/>
      <c r="R1561" s="208"/>
      <c r="S1561" s="347"/>
      <c r="T1561" s="347"/>
      <c r="U1561" s="19"/>
      <c r="V1561" s="19"/>
      <c r="W1561" s="19"/>
      <c r="X1561" s="208"/>
      <c r="Y1561" s="208"/>
      <c r="Z1561" s="19"/>
      <c r="AA1561" s="347"/>
      <c r="AB1561" s="347"/>
      <c r="AC1561" s="19"/>
      <c r="AD1561" s="257"/>
      <c r="AE1561" s="19"/>
      <c r="AF1561" s="208"/>
      <c r="AG1561" s="19"/>
      <c r="AH1561" s="19"/>
      <c r="AI1561" s="19"/>
      <c r="AJ1561" s="19"/>
      <c r="AK1561" s="347"/>
      <c r="AL1561" s="347"/>
      <c r="AM1561" s="19"/>
      <c r="AN1561" s="19"/>
      <c r="AO1561" s="19"/>
      <c r="AP1561" s="19"/>
      <c r="AQ1561" s="19"/>
      <c r="AR1561" s="19"/>
      <c r="AS1561" s="347"/>
      <c r="AT1561" s="347"/>
      <c r="AU1561" s="19"/>
      <c r="AV1561" s="19"/>
      <c r="AW1561" s="19"/>
      <c r="AX1561" s="19"/>
      <c r="AY1561" s="19"/>
      <c r="AZ1561" s="19"/>
      <c r="BA1561" s="19"/>
    </row>
    <row r="1562" spans="1:53" x14ac:dyDescent="0.25">
      <c r="A1562" s="208"/>
      <c r="B1562" s="208"/>
      <c r="C1562" s="208"/>
      <c r="D1562" s="248"/>
      <c r="E1562" s="208"/>
      <c r="F1562" s="208"/>
      <c r="G1562" s="208"/>
      <c r="H1562" s="208"/>
      <c r="I1562" s="208"/>
      <c r="J1562" s="208"/>
      <c r="K1562" s="334"/>
      <c r="L1562" s="334"/>
      <c r="M1562" s="208"/>
      <c r="N1562" s="208"/>
      <c r="O1562" s="208"/>
      <c r="P1562" s="19"/>
      <c r="Q1562" s="19"/>
      <c r="R1562" s="208"/>
      <c r="S1562" s="347"/>
      <c r="T1562" s="347"/>
      <c r="U1562" s="19"/>
      <c r="V1562" s="19"/>
      <c r="W1562" s="19"/>
      <c r="X1562" s="208"/>
      <c r="Y1562" s="208"/>
      <c r="Z1562" s="19"/>
      <c r="AA1562" s="347"/>
      <c r="AB1562" s="347"/>
      <c r="AC1562" s="19"/>
      <c r="AD1562" s="257"/>
      <c r="AE1562" s="19"/>
      <c r="AF1562" s="208"/>
      <c r="AG1562" s="19"/>
      <c r="AH1562" s="19"/>
      <c r="AI1562" s="19"/>
      <c r="AJ1562" s="19"/>
      <c r="AK1562" s="347"/>
      <c r="AL1562" s="347"/>
      <c r="AM1562" s="19"/>
      <c r="AN1562" s="19"/>
      <c r="AO1562" s="19"/>
      <c r="AP1562" s="19"/>
      <c r="AQ1562" s="19"/>
      <c r="AR1562" s="19"/>
      <c r="AS1562" s="347"/>
      <c r="AT1562" s="347"/>
      <c r="AU1562" s="19"/>
      <c r="AV1562" s="19"/>
      <c r="AW1562" s="19"/>
      <c r="AX1562" s="19"/>
      <c r="AY1562" s="19"/>
      <c r="AZ1562" s="19"/>
      <c r="BA1562" s="19"/>
    </row>
    <row r="1563" spans="1:53" x14ac:dyDescent="0.25">
      <c r="A1563" s="208"/>
      <c r="B1563" s="208"/>
      <c r="C1563" s="208"/>
      <c r="D1563" s="248"/>
      <c r="E1563" s="208"/>
      <c r="F1563" s="208"/>
      <c r="G1563" s="208"/>
      <c r="H1563" s="208"/>
      <c r="I1563" s="208"/>
      <c r="J1563" s="208"/>
      <c r="K1563" s="334"/>
      <c r="L1563" s="334"/>
      <c r="M1563" s="208"/>
      <c r="N1563" s="208"/>
      <c r="O1563" s="208"/>
      <c r="P1563" s="19"/>
      <c r="Q1563" s="19"/>
      <c r="R1563" s="208"/>
      <c r="S1563" s="347"/>
      <c r="T1563" s="347"/>
      <c r="U1563" s="19"/>
      <c r="V1563" s="19"/>
      <c r="W1563" s="19"/>
      <c r="X1563" s="208"/>
      <c r="Y1563" s="208"/>
      <c r="Z1563" s="19"/>
      <c r="AA1563" s="347"/>
      <c r="AB1563" s="347"/>
      <c r="AC1563" s="19"/>
      <c r="AD1563" s="257"/>
      <c r="AE1563" s="19"/>
      <c r="AF1563" s="208"/>
      <c r="AG1563" s="19"/>
      <c r="AH1563" s="19"/>
      <c r="AI1563" s="19"/>
      <c r="AJ1563" s="19"/>
      <c r="AK1563" s="347"/>
      <c r="AL1563" s="347"/>
      <c r="AM1563" s="19"/>
      <c r="AN1563" s="19"/>
      <c r="AO1563" s="19"/>
      <c r="AP1563" s="19"/>
      <c r="AQ1563" s="19"/>
      <c r="AR1563" s="19"/>
      <c r="AS1563" s="347"/>
      <c r="AT1563" s="347"/>
      <c r="AU1563" s="19"/>
      <c r="AV1563" s="19"/>
      <c r="AW1563" s="19"/>
      <c r="AX1563" s="19"/>
      <c r="AY1563" s="19"/>
      <c r="AZ1563" s="19"/>
      <c r="BA1563" s="19"/>
    </row>
    <row r="1564" spans="1:53" x14ac:dyDescent="0.25">
      <c r="A1564" s="208"/>
      <c r="B1564" s="208"/>
      <c r="C1564" s="208"/>
      <c r="D1564" s="248"/>
      <c r="E1564" s="208"/>
      <c r="F1564" s="208"/>
      <c r="G1564" s="208"/>
      <c r="H1564" s="208"/>
      <c r="I1564" s="208"/>
      <c r="J1564" s="208"/>
      <c r="K1564" s="334"/>
      <c r="L1564" s="334"/>
      <c r="M1564" s="208"/>
      <c r="N1564" s="208"/>
      <c r="O1564" s="208"/>
      <c r="P1564" s="19"/>
      <c r="Q1564" s="19"/>
      <c r="R1564" s="208"/>
      <c r="S1564" s="347"/>
      <c r="T1564" s="347"/>
      <c r="U1564" s="19"/>
      <c r="V1564" s="19"/>
      <c r="W1564" s="19"/>
      <c r="X1564" s="208"/>
      <c r="Y1564" s="208"/>
      <c r="Z1564" s="19"/>
      <c r="AA1564" s="347"/>
      <c r="AB1564" s="347"/>
      <c r="AC1564" s="19"/>
      <c r="AD1564" s="257"/>
      <c r="AE1564" s="19"/>
      <c r="AF1564" s="208"/>
      <c r="AG1564" s="19"/>
      <c r="AH1564" s="19"/>
      <c r="AI1564" s="19"/>
      <c r="AJ1564" s="19"/>
      <c r="AK1564" s="347"/>
      <c r="AL1564" s="347"/>
      <c r="AM1564" s="19"/>
      <c r="AN1564" s="19"/>
      <c r="AO1564" s="19"/>
      <c r="AP1564" s="19"/>
      <c r="AQ1564" s="19"/>
      <c r="AR1564" s="19"/>
      <c r="AS1564" s="347"/>
      <c r="AT1564" s="347"/>
      <c r="AU1564" s="19"/>
      <c r="AV1564" s="19"/>
      <c r="AW1564" s="19"/>
      <c r="AX1564" s="19"/>
      <c r="AY1564" s="19"/>
      <c r="AZ1564" s="19"/>
      <c r="BA1564" s="19"/>
    </row>
    <row r="1565" spans="1:53" x14ac:dyDescent="0.25">
      <c r="A1565" s="208"/>
      <c r="B1565" s="208"/>
      <c r="C1565" s="208"/>
      <c r="D1565" s="248"/>
      <c r="E1565" s="208"/>
      <c r="F1565" s="208"/>
      <c r="G1565" s="208"/>
      <c r="H1565" s="208"/>
      <c r="I1565" s="208"/>
      <c r="J1565" s="208"/>
      <c r="K1565" s="334"/>
      <c r="L1565" s="334"/>
      <c r="M1565" s="208"/>
      <c r="N1565" s="208"/>
      <c r="O1565" s="208"/>
      <c r="P1565" s="19"/>
      <c r="Q1565" s="19"/>
      <c r="R1565" s="208"/>
      <c r="S1565" s="347"/>
      <c r="T1565" s="347"/>
      <c r="U1565" s="19"/>
      <c r="V1565" s="19"/>
      <c r="W1565" s="19"/>
      <c r="X1565" s="208"/>
      <c r="Y1565" s="208"/>
      <c r="Z1565" s="19"/>
      <c r="AA1565" s="347"/>
      <c r="AB1565" s="347"/>
      <c r="AC1565" s="19"/>
      <c r="AD1565" s="257"/>
      <c r="AE1565" s="19"/>
      <c r="AF1565" s="208"/>
      <c r="AG1565" s="19"/>
      <c r="AH1565" s="19"/>
      <c r="AI1565" s="19"/>
      <c r="AJ1565" s="19"/>
      <c r="AK1565" s="347"/>
      <c r="AL1565" s="347"/>
      <c r="AM1565" s="19"/>
      <c r="AN1565" s="19"/>
      <c r="AO1565" s="19"/>
      <c r="AP1565" s="19"/>
      <c r="AQ1565" s="19"/>
      <c r="AR1565" s="19"/>
      <c r="AS1565" s="347"/>
      <c r="AT1565" s="347"/>
      <c r="AU1565" s="19"/>
      <c r="AV1565" s="19"/>
      <c r="AW1565" s="19"/>
      <c r="AX1565" s="19"/>
      <c r="AY1565" s="19"/>
      <c r="AZ1565" s="19"/>
      <c r="BA1565" s="19"/>
    </row>
    <row r="1566" spans="1:53" x14ac:dyDescent="0.25">
      <c r="A1566" s="208"/>
      <c r="B1566" s="208"/>
      <c r="C1566" s="208"/>
      <c r="D1566" s="248"/>
      <c r="E1566" s="208"/>
      <c r="F1566" s="208"/>
      <c r="G1566" s="208"/>
      <c r="H1566" s="208"/>
      <c r="I1566" s="208"/>
      <c r="J1566" s="208"/>
      <c r="K1566" s="334"/>
      <c r="L1566" s="334"/>
      <c r="M1566" s="208"/>
      <c r="N1566" s="208"/>
      <c r="O1566" s="208"/>
      <c r="P1566" s="19"/>
      <c r="Q1566" s="19"/>
      <c r="R1566" s="208"/>
      <c r="S1566" s="347"/>
      <c r="T1566" s="347"/>
      <c r="U1566" s="19"/>
      <c r="V1566" s="19"/>
      <c r="W1566" s="19"/>
      <c r="X1566" s="208"/>
      <c r="Y1566" s="208"/>
      <c r="Z1566" s="19"/>
      <c r="AA1566" s="347"/>
      <c r="AB1566" s="347"/>
      <c r="AC1566" s="19"/>
      <c r="AD1566" s="257"/>
      <c r="AE1566" s="19"/>
      <c r="AF1566" s="208"/>
      <c r="AG1566" s="19"/>
      <c r="AH1566" s="19"/>
      <c r="AI1566" s="19"/>
      <c r="AJ1566" s="19"/>
      <c r="AK1566" s="347"/>
      <c r="AL1566" s="347"/>
      <c r="AM1566" s="19"/>
      <c r="AN1566" s="19"/>
      <c r="AO1566" s="19"/>
      <c r="AP1566" s="19"/>
      <c r="AQ1566" s="19"/>
      <c r="AR1566" s="19"/>
      <c r="AS1566" s="347"/>
      <c r="AT1566" s="347"/>
      <c r="AU1566" s="19"/>
      <c r="AV1566" s="19"/>
      <c r="AW1566" s="19"/>
      <c r="AX1566" s="19"/>
      <c r="AY1566" s="19"/>
      <c r="AZ1566" s="19"/>
      <c r="BA1566" s="19"/>
    </row>
    <row r="1567" spans="1:53" x14ac:dyDescent="0.25">
      <c r="A1567" s="208"/>
      <c r="B1567" s="208"/>
      <c r="C1567" s="208"/>
      <c r="D1567" s="248"/>
      <c r="E1567" s="208"/>
      <c r="F1567" s="208"/>
      <c r="G1567" s="208"/>
      <c r="H1567" s="208"/>
      <c r="I1567" s="208"/>
      <c r="J1567" s="208"/>
      <c r="K1567" s="334"/>
      <c r="L1567" s="334"/>
      <c r="M1567" s="208"/>
      <c r="N1567" s="208"/>
      <c r="O1567" s="208"/>
      <c r="P1567" s="19"/>
      <c r="Q1567" s="19"/>
      <c r="R1567" s="208"/>
      <c r="S1567" s="347"/>
      <c r="T1567" s="347"/>
      <c r="U1567" s="19"/>
      <c r="V1567" s="19"/>
      <c r="W1567" s="19"/>
      <c r="X1567" s="208"/>
      <c r="Y1567" s="208"/>
      <c r="Z1567" s="19"/>
      <c r="AA1567" s="347"/>
      <c r="AB1567" s="347"/>
      <c r="AC1567" s="19"/>
      <c r="AD1567" s="257"/>
      <c r="AE1567" s="19"/>
      <c r="AF1567" s="208"/>
      <c r="AG1567" s="19"/>
      <c r="AH1567" s="19"/>
      <c r="AI1567" s="19"/>
      <c r="AJ1567" s="19"/>
      <c r="AK1567" s="347"/>
      <c r="AL1567" s="347"/>
      <c r="AM1567" s="19"/>
      <c r="AN1567" s="19"/>
      <c r="AO1567" s="19"/>
      <c r="AP1567" s="19"/>
      <c r="AQ1567" s="19"/>
      <c r="AR1567" s="19"/>
      <c r="AS1567" s="347"/>
      <c r="AT1567" s="347"/>
      <c r="AU1567" s="19"/>
      <c r="AV1567" s="19"/>
      <c r="AW1567" s="19"/>
      <c r="AX1567" s="19"/>
      <c r="AY1567" s="19"/>
      <c r="AZ1567" s="19"/>
      <c r="BA1567" s="19"/>
    </row>
    <row r="1568" spans="1:53" x14ac:dyDescent="0.25">
      <c r="A1568" s="208"/>
      <c r="B1568" s="208"/>
      <c r="C1568" s="208"/>
      <c r="D1568" s="248"/>
      <c r="E1568" s="208"/>
      <c r="F1568" s="208"/>
      <c r="G1568" s="208"/>
      <c r="H1568" s="208"/>
      <c r="I1568" s="208"/>
      <c r="J1568" s="208"/>
      <c r="K1568" s="334"/>
      <c r="L1568" s="334"/>
      <c r="M1568" s="208"/>
      <c r="N1568" s="208"/>
      <c r="O1568" s="208"/>
      <c r="P1568" s="19"/>
      <c r="Q1568" s="19"/>
      <c r="R1568" s="208"/>
      <c r="S1568" s="347"/>
      <c r="T1568" s="347"/>
      <c r="U1568" s="19"/>
      <c r="V1568" s="19"/>
      <c r="W1568" s="19"/>
      <c r="X1568" s="208"/>
      <c r="Y1568" s="208"/>
      <c r="Z1568" s="19"/>
      <c r="AA1568" s="347"/>
      <c r="AB1568" s="347"/>
      <c r="AC1568" s="19"/>
      <c r="AD1568" s="257"/>
      <c r="AE1568" s="19"/>
      <c r="AF1568" s="208"/>
      <c r="AG1568" s="19"/>
      <c r="AH1568" s="19"/>
      <c r="AI1568" s="19"/>
      <c r="AJ1568" s="19"/>
      <c r="AK1568" s="347"/>
      <c r="AL1568" s="347"/>
      <c r="AM1568" s="19"/>
      <c r="AN1568" s="19"/>
      <c r="AO1568" s="19"/>
      <c r="AP1568" s="19"/>
      <c r="AQ1568" s="19"/>
      <c r="AR1568" s="19"/>
      <c r="AS1568" s="347"/>
      <c r="AT1568" s="347"/>
      <c r="AU1568" s="19"/>
      <c r="AV1568" s="19"/>
      <c r="AW1568" s="19"/>
      <c r="AX1568" s="19"/>
      <c r="AY1568" s="19"/>
      <c r="AZ1568" s="19"/>
      <c r="BA1568" s="19"/>
    </row>
    <row r="1569" spans="1:53" x14ac:dyDescent="0.25">
      <c r="A1569" s="208"/>
      <c r="B1569" s="208"/>
      <c r="C1569" s="208"/>
      <c r="D1569" s="248"/>
      <c r="E1569" s="208"/>
      <c r="F1569" s="208"/>
      <c r="G1569" s="208"/>
      <c r="H1569" s="208"/>
      <c r="I1569" s="208"/>
      <c r="J1569" s="208"/>
      <c r="K1569" s="334"/>
      <c r="L1569" s="334"/>
      <c r="M1569" s="208"/>
      <c r="N1569" s="208"/>
      <c r="O1569" s="208"/>
      <c r="P1569" s="19"/>
      <c r="Q1569" s="19"/>
      <c r="R1569" s="208"/>
      <c r="S1569" s="347"/>
      <c r="T1569" s="347"/>
      <c r="U1569" s="19"/>
      <c r="V1569" s="19"/>
      <c r="W1569" s="19"/>
      <c r="X1569" s="208"/>
      <c r="Y1569" s="208"/>
      <c r="Z1569" s="19"/>
      <c r="AA1569" s="347"/>
      <c r="AB1569" s="347"/>
      <c r="AC1569" s="19"/>
      <c r="AD1569" s="257"/>
      <c r="AE1569" s="19"/>
      <c r="AF1569" s="208"/>
      <c r="AG1569" s="19"/>
      <c r="AH1569" s="19"/>
      <c r="AI1569" s="19"/>
      <c r="AJ1569" s="19"/>
      <c r="AK1569" s="347"/>
      <c r="AL1569" s="347"/>
      <c r="AM1569" s="19"/>
      <c r="AN1569" s="19"/>
      <c r="AO1569" s="19"/>
      <c r="AP1569" s="19"/>
      <c r="AQ1569" s="19"/>
      <c r="AR1569" s="19"/>
      <c r="AS1569" s="347"/>
      <c r="AT1569" s="347"/>
      <c r="AU1569" s="19"/>
      <c r="AV1569" s="19"/>
      <c r="AW1569" s="19"/>
      <c r="AX1569" s="19"/>
      <c r="AY1569" s="19"/>
      <c r="AZ1569" s="19"/>
      <c r="BA1569" s="19"/>
    </row>
    <row r="1570" spans="1:53" x14ac:dyDescent="0.25">
      <c r="A1570" s="208"/>
      <c r="B1570" s="208"/>
      <c r="C1570" s="208"/>
      <c r="D1570" s="248"/>
      <c r="E1570" s="208"/>
      <c r="F1570" s="208"/>
      <c r="G1570" s="208"/>
      <c r="H1570" s="208"/>
      <c r="I1570" s="208"/>
      <c r="J1570" s="208"/>
      <c r="K1570" s="334"/>
      <c r="L1570" s="334"/>
      <c r="M1570" s="208"/>
      <c r="N1570" s="208"/>
      <c r="O1570" s="208"/>
      <c r="P1570" s="19"/>
      <c r="Q1570" s="19"/>
      <c r="R1570" s="208"/>
      <c r="S1570" s="347"/>
      <c r="T1570" s="347"/>
      <c r="U1570" s="19"/>
      <c r="V1570" s="19"/>
      <c r="W1570" s="19"/>
      <c r="X1570" s="208"/>
      <c r="Y1570" s="208"/>
      <c r="Z1570" s="19"/>
      <c r="AA1570" s="347"/>
      <c r="AB1570" s="347"/>
      <c r="AC1570" s="19"/>
      <c r="AD1570" s="257"/>
      <c r="AE1570" s="19"/>
      <c r="AF1570" s="208"/>
      <c r="AG1570" s="19"/>
      <c r="AH1570" s="19"/>
      <c r="AI1570" s="19"/>
      <c r="AJ1570" s="19"/>
      <c r="AK1570" s="347"/>
      <c r="AL1570" s="347"/>
      <c r="AM1570" s="19"/>
      <c r="AN1570" s="19"/>
      <c r="AO1570" s="19"/>
      <c r="AP1570" s="19"/>
      <c r="AQ1570" s="19"/>
      <c r="AR1570" s="19"/>
      <c r="AS1570" s="347"/>
      <c r="AT1570" s="347"/>
      <c r="AU1570" s="19"/>
      <c r="AV1570" s="19"/>
      <c r="AW1570" s="19"/>
      <c r="AX1570" s="19"/>
      <c r="AY1570" s="19"/>
      <c r="AZ1570" s="19"/>
      <c r="BA1570" s="19"/>
    </row>
    <row r="1571" spans="1:53" x14ac:dyDescent="0.25">
      <c r="A1571" s="208"/>
      <c r="B1571" s="208"/>
      <c r="C1571" s="208"/>
      <c r="D1571" s="248"/>
      <c r="E1571" s="208"/>
      <c r="F1571" s="208"/>
      <c r="G1571" s="208"/>
      <c r="H1571" s="208"/>
      <c r="I1571" s="208"/>
      <c r="J1571" s="208"/>
      <c r="K1571" s="334"/>
      <c r="L1571" s="334"/>
      <c r="M1571" s="208"/>
      <c r="N1571" s="208"/>
      <c r="O1571" s="208"/>
      <c r="P1571" s="19"/>
      <c r="Q1571" s="19"/>
      <c r="R1571" s="208"/>
      <c r="S1571" s="347"/>
      <c r="T1571" s="347"/>
      <c r="U1571" s="19"/>
      <c r="V1571" s="19"/>
      <c r="W1571" s="19"/>
      <c r="X1571" s="208"/>
      <c r="Y1571" s="208"/>
      <c r="Z1571" s="19"/>
      <c r="AA1571" s="347"/>
      <c r="AB1571" s="347"/>
      <c r="AC1571" s="19"/>
      <c r="AD1571" s="257"/>
      <c r="AE1571" s="19"/>
      <c r="AF1571" s="208"/>
      <c r="AG1571" s="19"/>
      <c r="AH1571" s="19"/>
      <c r="AI1571" s="19"/>
      <c r="AJ1571" s="19"/>
      <c r="AK1571" s="347"/>
      <c r="AL1571" s="347"/>
      <c r="AM1571" s="19"/>
      <c r="AN1571" s="19"/>
      <c r="AO1571" s="19"/>
      <c r="AP1571" s="19"/>
      <c r="AQ1571" s="19"/>
      <c r="AR1571" s="19"/>
      <c r="AS1571" s="347"/>
      <c r="AT1571" s="347"/>
      <c r="AU1571" s="19"/>
      <c r="AV1571" s="19"/>
      <c r="AW1571" s="19"/>
      <c r="AX1571" s="19"/>
      <c r="AY1571" s="19"/>
      <c r="AZ1571" s="19"/>
      <c r="BA1571" s="19"/>
    </row>
    <row r="1572" spans="1:53" x14ac:dyDescent="0.25">
      <c r="A1572" s="208"/>
      <c r="B1572" s="208"/>
      <c r="C1572" s="208"/>
      <c r="D1572" s="248"/>
      <c r="E1572" s="208"/>
      <c r="F1572" s="208"/>
      <c r="G1572" s="208"/>
      <c r="H1572" s="208"/>
      <c r="I1572" s="208"/>
      <c r="J1572" s="208"/>
      <c r="K1572" s="334"/>
      <c r="L1572" s="334"/>
      <c r="M1572" s="208"/>
      <c r="N1572" s="208"/>
      <c r="O1572" s="208"/>
      <c r="P1572" s="19"/>
      <c r="Q1572" s="19"/>
      <c r="R1572" s="208"/>
      <c r="S1572" s="347"/>
      <c r="T1572" s="347"/>
      <c r="U1572" s="19"/>
      <c r="V1572" s="19"/>
      <c r="W1572" s="19"/>
      <c r="X1572" s="208"/>
      <c r="Y1572" s="208"/>
      <c r="Z1572" s="19"/>
      <c r="AA1572" s="347"/>
      <c r="AB1572" s="347"/>
      <c r="AC1572" s="19"/>
      <c r="AD1572" s="257"/>
      <c r="AE1572" s="19"/>
      <c r="AF1572" s="208"/>
      <c r="AG1572" s="19"/>
      <c r="AH1572" s="19"/>
      <c r="AI1572" s="19"/>
      <c r="AJ1572" s="19"/>
      <c r="AK1572" s="347"/>
      <c r="AL1572" s="347"/>
      <c r="AM1572" s="19"/>
      <c r="AN1572" s="19"/>
      <c r="AO1572" s="19"/>
      <c r="AP1572" s="19"/>
      <c r="AQ1572" s="19"/>
      <c r="AR1572" s="19"/>
      <c r="AS1572" s="347"/>
      <c r="AT1572" s="347"/>
      <c r="AU1572" s="19"/>
      <c r="AV1572" s="19"/>
      <c r="AW1572" s="19"/>
      <c r="AX1572" s="19"/>
      <c r="AY1572" s="19"/>
      <c r="AZ1572" s="19"/>
      <c r="BA1572" s="19"/>
    </row>
    <row r="1573" spans="1:53" x14ac:dyDescent="0.25">
      <c r="A1573" s="208"/>
      <c r="B1573" s="208"/>
      <c r="C1573" s="208"/>
      <c r="D1573" s="248"/>
      <c r="E1573" s="208"/>
      <c r="F1573" s="208"/>
      <c r="G1573" s="208"/>
      <c r="H1573" s="208"/>
      <c r="I1573" s="208"/>
      <c r="J1573" s="208"/>
      <c r="K1573" s="334"/>
      <c r="L1573" s="334"/>
      <c r="M1573" s="208"/>
      <c r="N1573" s="208"/>
      <c r="O1573" s="208"/>
      <c r="P1573" s="19"/>
      <c r="Q1573" s="19"/>
      <c r="R1573" s="208"/>
      <c r="S1573" s="347"/>
      <c r="T1573" s="347"/>
      <c r="U1573" s="19"/>
      <c r="V1573" s="19"/>
      <c r="W1573" s="19"/>
      <c r="X1573" s="208"/>
      <c r="Y1573" s="208"/>
      <c r="Z1573" s="19"/>
      <c r="AA1573" s="347"/>
      <c r="AB1573" s="347"/>
      <c r="AC1573" s="19"/>
      <c r="AD1573" s="257"/>
      <c r="AE1573" s="19"/>
      <c r="AF1573" s="208"/>
      <c r="AG1573" s="19"/>
      <c r="AH1573" s="19"/>
      <c r="AI1573" s="19"/>
      <c r="AJ1573" s="19"/>
      <c r="AK1573" s="347"/>
      <c r="AL1573" s="347"/>
      <c r="AM1573" s="19"/>
      <c r="AN1573" s="19"/>
      <c r="AO1573" s="19"/>
      <c r="AP1573" s="19"/>
      <c r="AQ1573" s="19"/>
      <c r="AR1573" s="19"/>
      <c r="AS1573" s="347"/>
      <c r="AT1573" s="347"/>
      <c r="AU1573" s="19"/>
      <c r="AV1573" s="19"/>
      <c r="AW1573" s="19"/>
      <c r="AX1573" s="19"/>
      <c r="AY1573" s="19"/>
      <c r="AZ1573" s="19"/>
      <c r="BA1573" s="19"/>
    </row>
    <row r="1574" spans="1:53" x14ac:dyDescent="0.25">
      <c r="A1574" s="208"/>
      <c r="B1574" s="208"/>
      <c r="C1574" s="208"/>
      <c r="D1574" s="248"/>
      <c r="E1574" s="208"/>
      <c r="F1574" s="208"/>
      <c r="G1574" s="208"/>
      <c r="H1574" s="208"/>
      <c r="I1574" s="208"/>
      <c r="J1574" s="208"/>
      <c r="K1574" s="334"/>
      <c r="L1574" s="334"/>
      <c r="M1574" s="208"/>
      <c r="N1574" s="208"/>
      <c r="O1574" s="208"/>
      <c r="P1574" s="19"/>
      <c r="Q1574" s="19"/>
      <c r="R1574" s="208"/>
      <c r="S1574" s="347"/>
      <c r="T1574" s="347"/>
      <c r="U1574" s="19"/>
      <c r="V1574" s="19"/>
      <c r="W1574" s="19"/>
      <c r="X1574" s="208"/>
      <c r="Y1574" s="208"/>
      <c r="Z1574" s="19"/>
      <c r="AA1574" s="347"/>
      <c r="AB1574" s="347"/>
      <c r="AC1574" s="19"/>
      <c r="AD1574" s="257"/>
      <c r="AE1574" s="19"/>
      <c r="AF1574" s="208"/>
      <c r="AG1574" s="19"/>
      <c r="AH1574" s="19"/>
      <c r="AI1574" s="19"/>
      <c r="AJ1574" s="19"/>
      <c r="AK1574" s="347"/>
      <c r="AL1574" s="347"/>
      <c r="AM1574" s="19"/>
      <c r="AN1574" s="19"/>
      <c r="AO1574" s="19"/>
      <c r="AP1574" s="19"/>
      <c r="AQ1574" s="19"/>
      <c r="AR1574" s="19"/>
      <c r="AS1574" s="347"/>
      <c r="AT1574" s="347"/>
      <c r="AU1574" s="19"/>
      <c r="AV1574" s="19"/>
      <c r="AW1574" s="19"/>
      <c r="AX1574" s="19"/>
      <c r="AY1574" s="19"/>
      <c r="AZ1574" s="19"/>
      <c r="BA1574" s="19"/>
    </row>
    <row r="1575" spans="1:53" x14ac:dyDescent="0.25">
      <c r="A1575" s="208"/>
      <c r="B1575" s="208"/>
      <c r="C1575" s="208"/>
      <c r="D1575" s="248"/>
      <c r="E1575" s="208"/>
      <c r="F1575" s="208"/>
      <c r="G1575" s="208"/>
      <c r="H1575" s="208"/>
      <c r="I1575" s="208"/>
      <c r="J1575" s="208"/>
      <c r="K1575" s="334"/>
      <c r="L1575" s="334"/>
      <c r="M1575" s="208"/>
      <c r="N1575" s="208"/>
      <c r="O1575" s="208"/>
      <c r="P1575" s="19"/>
      <c r="Q1575" s="19"/>
      <c r="R1575" s="208"/>
      <c r="S1575" s="347"/>
      <c r="T1575" s="347"/>
      <c r="U1575" s="19"/>
      <c r="V1575" s="19"/>
      <c r="W1575" s="19"/>
      <c r="X1575" s="208"/>
      <c r="Y1575" s="208"/>
      <c r="Z1575" s="19"/>
      <c r="AA1575" s="347"/>
      <c r="AB1575" s="347"/>
      <c r="AC1575" s="19"/>
      <c r="AD1575" s="257"/>
      <c r="AE1575" s="19"/>
      <c r="AF1575" s="208"/>
      <c r="AG1575" s="19"/>
      <c r="AH1575" s="19"/>
      <c r="AI1575" s="19"/>
      <c r="AJ1575" s="19"/>
      <c r="AK1575" s="347"/>
      <c r="AL1575" s="347"/>
      <c r="AM1575" s="19"/>
      <c r="AN1575" s="19"/>
      <c r="AO1575" s="19"/>
      <c r="AP1575" s="19"/>
      <c r="AQ1575" s="19"/>
      <c r="AR1575" s="19"/>
      <c r="AS1575" s="347"/>
      <c r="AT1575" s="347"/>
      <c r="AU1575" s="19"/>
      <c r="AV1575" s="19"/>
      <c r="AW1575" s="19"/>
      <c r="AX1575" s="19"/>
      <c r="AY1575" s="19"/>
      <c r="AZ1575" s="19"/>
      <c r="BA1575" s="19"/>
    </row>
    <row r="1576" spans="1:53" x14ac:dyDescent="0.25">
      <c r="A1576" s="208"/>
      <c r="B1576" s="208"/>
      <c r="C1576" s="208"/>
      <c r="D1576" s="248"/>
      <c r="E1576" s="208"/>
      <c r="F1576" s="208"/>
      <c r="G1576" s="208"/>
      <c r="H1576" s="208"/>
      <c r="I1576" s="208"/>
      <c r="J1576" s="208"/>
      <c r="K1576" s="334"/>
      <c r="L1576" s="334"/>
      <c r="M1576" s="208"/>
      <c r="N1576" s="208"/>
      <c r="O1576" s="208"/>
      <c r="P1576" s="19"/>
      <c r="Q1576" s="19"/>
      <c r="R1576" s="208"/>
      <c r="S1576" s="347"/>
      <c r="T1576" s="347"/>
      <c r="U1576" s="19"/>
      <c r="V1576" s="19"/>
      <c r="W1576" s="19"/>
      <c r="X1576" s="208"/>
      <c r="Y1576" s="208"/>
      <c r="Z1576" s="19"/>
      <c r="AA1576" s="347"/>
      <c r="AB1576" s="347"/>
      <c r="AC1576" s="19"/>
      <c r="AD1576" s="257"/>
      <c r="AE1576" s="19"/>
      <c r="AF1576" s="208"/>
      <c r="AG1576" s="19"/>
      <c r="AH1576" s="19"/>
      <c r="AI1576" s="19"/>
      <c r="AJ1576" s="19"/>
      <c r="AK1576" s="347"/>
      <c r="AL1576" s="347"/>
      <c r="AM1576" s="19"/>
      <c r="AN1576" s="19"/>
      <c r="AO1576" s="19"/>
      <c r="AP1576" s="19"/>
      <c r="AQ1576" s="19"/>
      <c r="AR1576" s="19"/>
      <c r="AS1576" s="347"/>
      <c r="AT1576" s="347"/>
      <c r="AU1576" s="19"/>
      <c r="AV1576" s="19"/>
      <c r="AW1576" s="19"/>
      <c r="AX1576" s="19"/>
      <c r="AY1576" s="19"/>
      <c r="AZ1576" s="19"/>
      <c r="BA1576" s="19"/>
    </row>
    <row r="1577" spans="1:53" x14ac:dyDescent="0.25">
      <c r="A1577" s="208"/>
      <c r="B1577" s="208"/>
      <c r="C1577" s="208"/>
      <c r="D1577" s="248"/>
      <c r="E1577" s="208"/>
      <c r="F1577" s="208"/>
      <c r="G1577" s="208"/>
      <c r="H1577" s="208"/>
      <c r="I1577" s="208"/>
      <c r="J1577" s="208"/>
      <c r="K1577" s="334"/>
      <c r="L1577" s="334"/>
      <c r="M1577" s="208"/>
      <c r="N1577" s="208"/>
      <c r="O1577" s="208"/>
      <c r="P1577" s="19"/>
      <c r="Q1577" s="19"/>
      <c r="R1577" s="208"/>
      <c r="S1577" s="347"/>
      <c r="T1577" s="347"/>
      <c r="U1577" s="19"/>
      <c r="V1577" s="19"/>
      <c r="W1577" s="19"/>
      <c r="X1577" s="208"/>
      <c r="Y1577" s="208"/>
      <c r="Z1577" s="19"/>
      <c r="AA1577" s="347"/>
      <c r="AB1577" s="347"/>
      <c r="AC1577" s="19"/>
      <c r="AD1577" s="257"/>
      <c r="AE1577" s="19"/>
      <c r="AF1577" s="208"/>
      <c r="AG1577" s="19"/>
      <c r="AH1577" s="19"/>
      <c r="AI1577" s="19"/>
      <c r="AJ1577" s="19"/>
      <c r="AK1577" s="347"/>
      <c r="AL1577" s="347"/>
      <c r="AM1577" s="19"/>
      <c r="AN1577" s="19"/>
      <c r="AO1577" s="19"/>
      <c r="AP1577" s="19"/>
      <c r="AQ1577" s="19"/>
      <c r="AR1577" s="19"/>
      <c r="AS1577" s="347"/>
      <c r="AT1577" s="347"/>
      <c r="AU1577" s="19"/>
      <c r="AV1577" s="19"/>
      <c r="AW1577" s="19"/>
      <c r="AX1577" s="19"/>
      <c r="AY1577" s="19"/>
      <c r="AZ1577" s="19"/>
      <c r="BA1577" s="19"/>
    </row>
    <row r="1578" spans="1:53" x14ac:dyDescent="0.25">
      <c r="A1578" s="208"/>
      <c r="B1578" s="208"/>
      <c r="C1578" s="208"/>
      <c r="D1578" s="248"/>
      <c r="E1578" s="208"/>
      <c r="F1578" s="208"/>
      <c r="G1578" s="208"/>
      <c r="H1578" s="208"/>
      <c r="I1578" s="208"/>
      <c r="J1578" s="208"/>
      <c r="K1578" s="334"/>
      <c r="L1578" s="334"/>
      <c r="M1578" s="208"/>
      <c r="N1578" s="208"/>
      <c r="O1578" s="208"/>
      <c r="P1578" s="19"/>
      <c r="Q1578" s="19"/>
      <c r="R1578" s="208"/>
      <c r="S1578" s="347"/>
      <c r="T1578" s="347"/>
      <c r="U1578" s="19"/>
      <c r="V1578" s="19"/>
      <c r="W1578" s="19"/>
      <c r="X1578" s="208"/>
      <c r="Y1578" s="208"/>
      <c r="Z1578" s="19"/>
      <c r="AA1578" s="347"/>
      <c r="AB1578" s="347"/>
      <c r="AC1578" s="19"/>
      <c r="AD1578" s="257"/>
      <c r="AE1578" s="19"/>
      <c r="AF1578" s="208"/>
      <c r="AG1578" s="19"/>
      <c r="AH1578" s="19"/>
      <c r="AI1578" s="19"/>
      <c r="AJ1578" s="19"/>
      <c r="AK1578" s="347"/>
      <c r="AL1578" s="347"/>
      <c r="AM1578" s="19"/>
      <c r="AN1578" s="19"/>
      <c r="AO1578" s="19"/>
      <c r="AP1578" s="19"/>
      <c r="AQ1578" s="19"/>
      <c r="AR1578" s="19"/>
      <c r="AS1578" s="347"/>
      <c r="AT1578" s="347"/>
      <c r="AU1578" s="19"/>
      <c r="AV1578" s="19"/>
      <c r="AW1578" s="19"/>
      <c r="AX1578" s="19"/>
      <c r="AY1578" s="19"/>
      <c r="AZ1578" s="19"/>
      <c r="BA1578" s="19"/>
    </row>
    <row r="1579" spans="1:53" x14ac:dyDescent="0.25">
      <c r="A1579" s="208"/>
      <c r="B1579" s="208"/>
      <c r="C1579" s="208"/>
      <c r="D1579" s="248"/>
      <c r="E1579" s="208"/>
      <c r="F1579" s="208"/>
      <c r="G1579" s="208"/>
      <c r="H1579" s="208"/>
      <c r="I1579" s="208"/>
      <c r="J1579" s="208"/>
      <c r="K1579" s="334"/>
      <c r="L1579" s="334"/>
      <c r="M1579" s="208"/>
      <c r="N1579" s="208"/>
      <c r="O1579" s="208"/>
      <c r="P1579" s="19"/>
      <c r="Q1579" s="19"/>
      <c r="R1579" s="208"/>
      <c r="S1579" s="347"/>
      <c r="T1579" s="347"/>
      <c r="U1579" s="19"/>
      <c r="V1579" s="19"/>
      <c r="W1579" s="19"/>
      <c r="X1579" s="208"/>
      <c r="Y1579" s="208"/>
      <c r="Z1579" s="19"/>
      <c r="AA1579" s="347"/>
      <c r="AB1579" s="347"/>
      <c r="AC1579" s="19"/>
      <c r="AD1579" s="257"/>
      <c r="AE1579" s="19"/>
      <c r="AF1579" s="208"/>
      <c r="AG1579" s="19"/>
      <c r="AH1579" s="19"/>
      <c r="AI1579" s="19"/>
      <c r="AJ1579" s="19"/>
      <c r="AK1579" s="347"/>
      <c r="AL1579" s="347"/>
      <c r="AM1579" s="19"/>
      <c r="AN1579" s="19"/>
      <c r="AO1579" s="19"/>
      <c r="AP1579" s="19"/>
      <c r="AQ1579" s="19"/>
      <c r="AR1579" s="19"/>
      <c r="AS1579" s="347"/>
      <c r="AT1579" s="347"/>
      <c r="AU1579" s="19"/>
      <c r="AV1579" s="19"/>
      <c r="AW1579" s="19"/>
      <c r="AX1579" s="19"/>
      <c r="AY1579" s="19"/>
      <c r="AZ1579" s="19"/>
      <c r="BA1579" s="19"/>
    </row>
    <row r="1580" spans="1:53" x14ac:dyDescent="0.25">
      <c r="A1580" s="208"/>
      <c r="B1580" s="208"/>
      <c r="C1580" s="208"/>
      <c r="D1580" s="248"/>
      <c r="E1580" s="208"/>
      <c r="F1580" s="208"/>
      <c r="G1580" s="208"/>
      <c r="H1580" s="208"/>
      <c r="I1580" s="208"/>
      <c r="J1580" s="208"/>
      <c r="K1580" s="334"/>
      <c r="L1580" s="334"/>
      <c r="M1580" s="208"/>
      <c r="N1580" s="208"/>
      <c r="O1580" s="208"/>
      <c r="P1580" s="19"/>
      <c r="Q1580" s="19"/>
      <c r="R1580" s="208"/>
      <c r="S1580" s="347"/>
      <c r="T1580" s="347"/>
      <c r="U1580" s="19"/>
      <c r="V1580" s="19"/>
      <c r="W1580" s="19"/>
      <c r="X1580" s="208"/>
      <c r="Y1580" s="208"/>
      <c r="Z1580" s="19"/>
      <c r="AA1580" s="347"/>
      <c r="AB1580" s="347"/>
      <c r="AC1580" s="19"/>
      <c r="AD1580" s="257"/>
      <c r="AE1580" s="19"/>
      <c r="AF1580" s="208"/>
      <c r="AG1580" s="19"/>
      <c r="AH1580" s="19"/>
      <c r="AI1580" s="19"/>
      <c r="AJ1580" s="19"/>
      <c r="AK1580" s="347"/>
      <c r="AL1580" s="347"/>
      <c r="AM1580" s="19"/>
      <c r="AN1580" s="19"/>
      <c r="AO1580" s="19"/>
      <c r="AP1580" s="19"/>
      <c r="AQ1580" s="19"/>
      <c r="AR1580" s="19"/>
      <c r="AS1580" s="347"/>
      <c r="AT1580" s="347"/>
      <c r="AU1580" s="19"/>
      <c r="AV1580" s="19"/>
      <c r="AW1580" s="19"/>
      <c r="AX1580" s="19"/>
      <c r="AY1580" s="19"/>
      <c r="AZ1580" s="19"/>
      <c r="BA1580" s="19"/>
    </row>
    <row r="1581" spans="1:53" x14ac:dyDescent="0.25">
      <c r="A1581" s="208"/>
      <c r="B1581" s="208"/>
      <c r="C1581" s="208"/>
      <c r="D1581" s="248"/>
      <c r="E1581" s="208"/>
      <c r="F1581" s="208"/>
      <c r="G1581" s="208"/>
      <c r="H1581" s="208"/>
      <c r="I1581" s="208"/>
      <c r="J1581" s="208"/>
      <c r="K1581" s="334"/>
      <c r="L1581" s="334"/>
      <c r="M1581" s="208"/>
      <c r="N1581" s="208"/>
      <c r="O1581" s="208"/>
      <c r="P1581" s="19"/>
      <c r="Q1581" s="19"/>
      <c r="R1581" s="208"/>
      <c r="S1581" s="347"/>
      <c r="T1581" s="347"/>
      <c r="U1581" s="19"/>
      <c r="V1581" s="19"/>
      <c r="W1581" s="19"/>
      <c r="X1581" s="208"/>
      <c r="Y1581" s="208"/>
      <c r="Z1581" s="19"/>
      <c r="AA1581" s="347"/>
      <c r="AB1581" s="347"/>
      <c r="AC1581" s="19"/>
      <c r="AD1581" s="257"/>
      <c r="AE1581" s="19"/>
      <c r="AF1581" s="208"/>
      <c r="AG1581" s="19"/>
      <c r="AH1581" s="19"/>
      <c r="AI1581" s="19"/>
      <c r="AJ1581" s="19"/>
      <c r="AK1581" s="347"/>
      <c r="AL1581" s="347"/>
      <c r="AM1581" s="19"/>
      <c r="AN1581" s="19"/>
      <c r="AO1581" s="19"/>
      <c r="AP1581" s="19"/>
      <c r="AQ1581" s="19"/>
      <c r="AR1581" s="19"/>
      <c r="AS1581" s="347"/>
      <c r="AT1581" s="347"/>
      <c r="AU1581" s="19"/>
      <c r="AV1581" s="19"/>
      <c r="AW1581" s="19"/>
      <c r="AX1581" s="19"/>
      <c r="AY1581" s="19"/>
      <c r="AZ1581" s="19"/>
      <c r="BA1581" s="19"/>
    </row>
    <row r="1582" spans="1:53" x14ac:dyDescent="0.25">
      <c r="A1582" s="208"/>
      <c r="B1582" s="208"/>
      <c r="C1582" s="208"/>
      <c r="D1582" s="248"/>
      <c r="E1582" s="208"/>
      <c r="F1582" s="208"/>
      <c r="G1582" s="208"/>
      <c r="H1582" s="208"/>
      <c r="I1582" s="208"/>
      <c r="J1582" s="208"/>
      <c r="K1582" s="334"/>
      <c r="L1582" s="334"/>
      <c r="M1582" s="208"/>
      <c r="N1582" s="208"/>
      <c r="O1582" s="208"/>
      <c r="P1582" s="19"/>
      <c r="Q1582" s="19"/>
      <c r="R1582" s="208"/>
      <c r="S1582" s="347"/>
      <c r="T1582" s="347"/>
      <c r="U1582" s="19"/>
      <c r="V1582" s="19"/>
      <c r="W1582" s="19"/>
      <c r="X1582" s="208"/>
      <c r="Y1582" s="208"/>
      <c r="Z1582" s="19"/>
      <c r="AA1582" s="347"/>
      <c r="AB1582" s="347"/>
      <c r="AC1582" s="19"/>
      <c r="AD1582" s="257"/>
      <c r="AE1582" s="19"/>
      <c r="AF1582" s="208"/>
      <c r="AG1582" s="19"/>
      <c r="AH1582" s="19"/>
      <c r="AI1582" s="19"/>
      <c r="AJ1582" s="19"/>
      <c r="AK1582" s="347"/>
      <c r="AL1582" s="347"/>
      <c r="AM1582" s="19"/>
      <c r="AN1582" s="19"/>
      <c r="AO1582" s="19"/>
      <c r="AP1582" s="19"/>
      <c r="AQ1582" s="19"/>
      <c r="AR1582" s="19"/>
      <c r="AS1582" s="347"/>
      <c r="AT1582" s="347"/>
      <c r="AU1582" s="19"/>
      <c r="AV1582" s="19"/>
      <c r="AW1582" s="19"/>
      <c r="AX1582" s="19"/>
      <c r="AY1582" s="19"/>
      <c r="AZ1582" s="19"/>
      <c r="BA1582" s="19"/>
    </row>
    <row r="1583" spans="1:53" x14ac:dyDescent="0.25">
      <c r="A1583" s="208"/>
      <c r="B1583" s="208"/>
      <c r="C1583" s="208"/>
      <c r="D1583" s="248"/>
      <c r="E1583" s="208"/>
      <c r="F1583" s="208"/>
      <c r="G1583" s="208"/>
      <c r="H1583" s="208"/>
      <c r="I1583" s="208"/>
      <c r="J1583" s="208"/>
      <c r="K1583" s="334"/>
      <c r="L1583" s="334"/>
      <c r="M1583" s="208"/>
      <c r="N1583" s="208"/>
      <c r="O1583" s="208"/>
      <c r="P1583" s="19"/>
      <c r="Q1583" s="19"/>
      <c r="R1583" s="208"/>
      <c r="S1583" s="347"/>
      <c r="T1583" s="347"/>
      <c r="U1583" s="19"/>
      <c r="V1583" s="19"/>
      <c r="W1583" s="19"/>
      <c r="X1583" s="208"/>
      <c r="Y1583" s="208"/>
      <c r="Z1583" s="19"/>
      <c r="AA1583" s="347"/>
      <c r="AB1583" s="347"/>
      <c r="AC1583" s="19"/>
      <c r="AD1583" s="257"/>
      <c r="AE1583" s="19"/>
      <c r="AF1583" s="208"/>
      <c r="AG1583" s="19"/>
      <c r="AH1583" s="19"/>
      <c r="AI1583" s="19"/>
      <c r="AJ1583" s="19"/>
      <c r="AK1583" s="347"/>
      <c r="AL1583" s="347"/>
      <c r="AM1583" s="19"/>
      <c r="AN1583" s="19"/>
      <c r="AO1583" s="19"/>
      <c r="AP1583" s="19"/>
      <c r="AQ1583" s="19"/>
      <c r="AR1583" s="19"/>
      <c r="AS1583" s="347"/>
      <c r="AT1583" s="347"/>
      <c r="AU1583" s="19"/>
      <c r="AV1583" s="19"/>
      <c r="AW1583" s="19"/>
      <c r="AX1583" s="19"/>
      <c r="AY1583" s="19"/>
      <c r="AZ1583" s="19"/>
      <c r="BA1583" s="19"/>
    </row>
    <row r="1584" spans="1:53" x14ac:dyDescent="0.25">
      <c r="A1584" s="208"/>
      <c r="B1584" s="208"/>
      <c r="C1584" s="208"/>
      <c r="D1584" s="248"/>
      <c r="E1584" s="208"/>
      <c r="F1584" s="208"/>
      <c r="G1584" s="208"/>
      <c r="H1584" s="208"/>
      <c r="I1584" s="208"/>
      <c r="J1584" s="208"/>
      <c r="K1584" s="334"/>
      <c r="L1584" s="334"/>
      <c r="M1584" s="208"/>
      <c r="N1584" s="208"/>
      <c r="O1584" s="208"/>
      <c r="P1584" s="19"/>
      <c r="Q1584" s="19"/>
      <c r="R1584" s="208"/>
      <c r="S1584" s="347"/>
      <c r="T1584" s="347"/>
      <c r="U1584" s="19"/>
      <c r="V1584" s="19"/>
      <c r="W1584" s="19"/>
      <c r="X1584" s="208"/>
      <c r="Y1584" s="208"/>
      <c r="Z1584" s="19"/>
      <c r="AA1584" s="347"/>
      <c r="AB1584" s="347"/>
      <c r="AC1584" s="19"/>
      <c r="AD1584" s="257"/>
      <c r="AE1584" s="19"/>
      <c r="AF1584" s="208"/>
      <c r="AG1584" s="19"/>
      <c r="AH1584" s="19"/>
      <c r="AI1584" s="19"/>
      <c r="AJ1584" s="19"/>
      <c r="AK1584" s="347"/>
      <c r="AL1584" s="347"/>
      <c r="AM1584" s="19"/>
      <c r="AN1584" s="19"/>
      <c r="AO1584" s="19"/>
      <c r="AP1584" s="19"/>
      <c r="AQ1584" s="19"/>
      <c r="AR1584" s="19"/>
      <c r="AS1584" s="347"/>
      <c r="AT1584" s="347"/>
      <c r="AU1584" s="19"/>
      <c r="AV1584" s="19"/>
      <c r="AW1584" s="19"/>
      <c r="AX1584" s="19"/>
      <c r="AY1584" s="19"/>
      <c r="AZ1584" s="19"/>
      <c r="BA1584" s="19"/>
    </row>
    <row r="1585" spans="1:53" x14ac:dyDescent="0.25">
      <c r="A1585" s="208"/>
      <c r="B1585" s="208"/>
      <c r="C1585" s="208"/>
      <c r="D1585" s="248"/>
      <c r="E1585" s="208"/>
      <c r="F1585" s="208"/>
      <c r="G1585" s="208"/>
      <c r="H1585" s="208"/>
      <c r="I1585" s="208"/>
      <c r="J1585" s="208"/>
      <c r="K1585" s="334"/>
      <c r="L1585" s="334"/>
      <c r="M1585" s="208"/>
      <c r="N1585" s="208"/>
      <c r="O1585" s="208"/>
      <c r="P1585" s="19"/>
      <c r="Q1585" s="19"/>
      <c r="R1585" s="208"/>
      <c r="S1585" s="347"/>
      <c r="T1585" s="347"/>
      <c r="U1585" s="19"/>
      <c r="V1585" s="19"/>
      <c r="W1585" s="19"/>
      <c r="X1585" s="208"/>
      <c r="Y1585" s="208"/>
      <c r="Z1585" s="19"/>
      <c r="AA1585" s="347"/>
      <c r="AB1585" s="347"/>
      <c r="AC1585" s="19"/>
      <c r="AD1585" s="257"/>
      <c r="AE1585" s="19"/>
      <c r="AF1585" s="208"/>
      <c r="AG1585" s="19"/>
      <c r="AH1585" s="19"/>
      <c r="AI1585" s="19"/>
      <c r="AJ1585" s="19"/>
      <c r="AK1585" s="347"/>
      <c r="AL1585" s="347"/>
      <c r="AM1585" s="19"/>
      <c r="AN1585" s="19"/>
      <c r="AO1585" s="19"/>
      <c r="AP1585" s="19"/>
      <c r="AQ1585" s="19"/>
      <c r="AR1585" s="19"/>
      <c r="AS1585" s="347"/>
      <c r="AT1585" s="347"/>
      <c r="AU1585" s="19"/>
      <c r="AV1585" s="19"/>
      <c r="AW1585" s="19"/>
      <c r="AX1585" s="19"/>
      <c r="AY1585" s="19"/>
      <c r="AZ1585" s="19"/>
      <c r="BA1585" s="19"/>
    </row>
    <row r="1586" spans="1:53" x14ac:dyDescent="0.25">
      <c r="A1586" s="208"/>
      <c r="B1586" s="208"/>
      <c r="C1586" s="208"/>
      <c r="D1586" s="248"/>
      <c r="E1586" s="208"/>
      <c r="F1586" s="208"/>
      <c r="G1586" s="208"/>
      <c r="H1586" s="208"/>
      <c r="I1586" s="208"/>
      <c r="J1586" s="208"/>
      <c r="K1586" s="334"/>
      <c r="L1586" s="334"/>
      <c r="M1586" s="208"/>
      <c r="N1586" s="208"/>
      <c r="O1586" s="208"/>
      <c r="P1586" s="19"/>
      <c r="Q1586" s="19"/>
      <c r="R1586" s="208"/>
      <c r="S1586" s="347"/>
      <c r="T1586" s="347"/>
      <c r="U1586" s="19"/>
      <c r="V1586" s="19"/>
      <c r="W1586" s="19"/>
      <c r="X1586" s="208"/>
      <c r="Y1586" s="208"/>
      <c r="Z1586" s="19"/>
      <c r="AA1586" s="347"/>
      <c r="AB1586" s="347"/>
      <c r="AC1586" s="19"/>
      <c r="AD1586" s="257"/>
      <c r="AE1586" s="19"/>
      <c r="AF1586" s="208"/>
      <c r="AG1586" s="19"/>
      <c r="AH1586" s="19"/>
      <c r="AI1586" s="19"/>
      <c r="AJ1586" s="19"/>
      <c r="AK1586" s="347"/>
      <c r="AL1586" s="347"/>
      <c r="AM1586" s="19"/>
      <c r="AN1586" s="19"/>
      <c r="AO1586" s="19"/>
      <c r="AP1586" s="19"/>
      <c r="AQ1586" s="19"/>
      <c r="AR1586" s="19"/>
      <c r="AS1586" s="347"/>
      <c r="AT1586" s="347"/>
      <c r="AU1586" s="19"/>
      <c r="AV1586" s="19"/>
      <c r="AW1586" s="19"/>
      <c r="AX1586" s="19"/>
      <c r="AY1586" s="19"/>
      <c r="AZ1586" s="19"/>
      <c r="BA1586" s="19"/>
    </row>
    <row r="1587" spans="1:53" x14ac:dyDescent="0.25">
      <c r="A1587" s="208"/>
      <c r="B1587" s="208"/>
      <c r="C1587" s="208"/>
      <c r="D1587" s="248"/>
      <c r="E1587" s="208"/>
      <c r="F1587" s="208"/>
      <c r="G1587" s="208"/>
      <c r="H1587" s="208"/>
      <c r="I1587" s="208"/>
      <c r="J1587" s="208"/>
      <c r="K1587" s="334"/>
      <c r="L1587" s="334"/>
      <c r="M1587" s="208"/>
      <c r="N1587" s="208"/>
      <c r="O1587" s="208"/>
      <c r="P1587" s="19"/>
      <c r="Q1587" s="19"/>
      <c r="R1587" s="208"/>
      <c r="S1587" s="347"/>
      <c r="T1587" s="347"/>
      <c r="U1587" s="19"/>
      <c r="V1587" s="19"/>
      <c r="W1587" s="19"/>
      <c r="X1587" s="208"/>
      <c r="Y1587" s="208"/>
      <c r="Z1587" s="19"/>
      <c r="AA1587" s="347"/>
      <c r="AB1587" s="347"/>
      <c r="AC1587" s="19"/>
      <c r="AD1587" s="257"/>
      <c r="AE1587" s="19"/>
      <c r="AF1587" s="208"/>
      <c r="AG1587" s="19"/>
      <c r="AH1587" s="19"/>
      <c r="AI1587" s="19"/>
      <c r="AJ1587" s="19"/>
      <c r="AK1587" s="347"/>
      <c r="AL1587" s="347"/>
      <c r="AM1587" s="19"/>
      <c r="AN1587" s="19"/>
      <c r="AO1587" s="19"/>
      <c r="AP1587" s="19"/>
      <c r="AQ1587" s="19"/>
      <c r="AR1587" s="19"/>
      <c r="AS1587" s="347"/>
      <c r="AT1587" s="347"/>
      <c r="AU1587" s="19"/>
      <c r="AV1587" s="19"/>
      <c r="AW1587" s="19"/>
      <c r="AX1587" s="19"/>
      <c r="AY1587" s="19"/>
      <c r="AZ1587" s="19"/>
      <c r="BA1587" s="19"/>
    </row>
    <row r="1588" spans="1:53" x14ac:dyDescent="0.25">
      <c r="A1588" s="208"/>
      <c r="B1588" s="208"/>
      <c r="C1588" s="208"/>
      <c r="D1588" s="248"/>
      <c r="E1588" s="208"/>
      <c r="F1588" s="208"/>
      <c r="G1588" s="208"/>
      <c r="H1588" s="208"/>
      <c r="I1588" s="208"/>
      <c r="J1588" s="208"/>
      <c r="K1588" s="334"/>
      <c r="L1588" s="334"/>
      <c r="M1588" s="208"/>
      <c r="N1588" s="208"/>
      <c r="O1588" s="208"/>
      <c r="P1588" s="19"/>
      <c r="Q1588" s="19"/>
      <c r="R1588" s="208"/>
      <c r="S1588" s="347"/>
      <c r="T1588" s="347"/>
      <c r="U1588" s="19"/>
      <c r="V1588" s="19"/>
      <c r="W1588" s="19"/>
      <c r="X1588" s="208"/>
      <c r="Y1588" s="208"/>
      <c r="Z1588" s="19"/>
      <c r="AA1588" s="347"/>
      <c r="AB1588" s="347"/>
      <c r="AC1588" s="19"/>
      <c r="AD1588" s="257"/>
      <c r="AE1588" s="19"/>
      <c r="AF1588" s="208"/>
      <c r="AG1588" s="19"/>
      <c r="AH1588" s="19"/>
      <c r="AI1588" s="19"/>
      <c r="AJ1588" s="19"/>
      <c r="AK1588" s="347"/>
      <c r="AL1588" s="347"/>
      <c r="AM1588" s="19"/>
      <c r="AN1588" s="19"/>
      <c r="AO1588" s="19"/>
      <c r="AP1588" s="19"/>
      <c r="AQ1588" s="19"/>
      <c r="AR1588" s="19"/>
      <c r="AS1588" s="347"/>
      <c r="AT1588" s="347"/>
      <c r="AU1588" s="19"/>
      <c r="AV1588" s="19"/>
      <c r="AW1588" s="19"/>
      <c r="AX1588" s="19"/>
      <c r="AY1588" s="19"/>
      <c r="AZ1588" s="19"/>
      <c r="BA1588" s="19"/>
    </row>
    <row r="1589" spans="1:53" x14ac:dyDescent="0.25">
      <c r="A1589" s="208"/>
      <c r="B1589" s="208"/>
      <c r="C1589" s="208"/>
      <c r="D1589" s="248"/>
      <c r="E1589" s="208"/>
      <c r="F1589" s="208"/>
      <c r="G1589" s="208"/>
      <c r="H1589" s="208"/>
      <c r="I1589" s="208"/>
      <c r="J1589" s="208"/>
      <c r="K1589" s="334"/>
      <c r="L1589" s="334"/>
      <c r="M1589" s="208"/>
      <c r="N1589" s="208"/>
      <c r="O1589" s="208"/>
      <c r="P1589" s="19"/>
      <c r="Q1589" s="19"/>
      <c r="R1589" s="208"/>
      <c r="S1589" s="347"/>
      <c r="T1589" s="347"/>
      <c r="U1589" s="19"/>
      <c r="V1589" s="19"/>
      <c r="W1589" s="19"/>
      <c r="X1589" s="208"/>
      <c r="Y1589" s="208"/>
      <c r="Z1589" s="19"/>
      <c r="AA1589" s="347"/>
      <c r="AB1589" s="347"/>
      <c r="AC1589" s="19"/>
      <c r="AD1589" s="257"/>
      <c r="AE1589" s="19"/>
      <c r="AF1589" s="208"/>
      <c r="AG1589" s="19"/>
      <c r="AH1589" s="19"/>
      <c r="AI1589" s="19"/>
      <c r="AJ1589" s="19"/>
      <c r="AK1589" s="347"/>
      <c r="AL1589" s="347"/>
      <c r="AM1589" s="19"/>
      <c r="AN1589" s="19"/>
      <c r="AO1589" s="19"/>
      <c r="AP1589" s="19"/>
      <c r="AQ1589" s="19"/>
      <c r="AR1589" s="19"/>
      <c r="AS1589" s="347"/>
      <c r="AT1589" s="347"/>
      <c r="AU1589" s="19"/>
      <c r="AV1589" s="19"/>
      <c r="AW1589" s="19"/>
      <c r="AX1589" s="19"/>
      <c r="AY1589" s="19"/>
      <c r="AZ1589" s="19"/>
      <c r="BA1589" s="19"/>
    </row>
    <row r="1590" spans="1:53" x14ac:dyDescent="0.25">
      <c r="A1590" s="208"/>
      <c r="B1590" s="208"/>
      <c r="C1590" s="208"/>
      <c r="D1590" s="248"/>
      <c r="E1590" s="208"/>
      <c r="F1590" s="208"/>
      <c r="G1590" s="208"/>
      <c r="H1590" s="208"/>
      <c r="I1590" s="208"/>
      <c r="J1590" s="208"/>
      <c r="K1590" s="334"/>
      <c r="L1590" s="334"/>
      <c r="M1590" s="208"/>
      <c r="N1590" s="208"/>
      <c r="O1590" s="208"/>
      <c r="P1590" s="19"/>
      <c r="Q1590" s="19"/>
      <c r="R1590" s="208"/>
      <c r="S1590" s="347"/>
      <c r="T1590" s="347"/>
      <c r="U1590" s="19"/>
      <c r="V1590" s="19"/>
      <c r="W1590" s="19"/>
      <c r="X1590" s="208"/>
      <c r="Y1590" s="208"/>
      <c r="Z1590" s="19"/>
      <c r="AA1590" s="347"/>
      <c r="AB1590" s="347"/>
      <c r="AC1590" s="19"/>
      <c r="AD1590" s="257"/>
      <c r="AE1590" s="19"/>
      <c r="AF1590" s="208"/>
      <c r="AG1590" s="19"/>
      <c r="AH1590" s="19"/>
      <c r="AI1590" s="19"/>
      <c r="AJ1590" s="19"/>
      <c r="AK1590" s="347"/>
      <c r="AL1590" s="347"/>
      <c r="AM1590" s="19"/>
      <c r="AN1590" s="19"/>
      <c r="AO1590" s="19"/>
      <c r="AP1590" s="19"/>
      <c r="AQ1590" s="19"/>
      <c r="AR1590" s="19"/>
      <c r="AS1590" s="347"/>
      <c r="AT1590" s="347"/>
      <c r="AU1590" s="19"/>
      <c r="AV1590" s="19"/>
      <c r="AW1590" s="19"/>
      <c r="AX1590" s="19"/>
      <c r="AY1590" s="19"/>
      <c r="AZ1590" s="19"/>
      <c r="BA1590" s="19"/>
    </row>
    <row r="1591" spans="1:53" x14ac:dyDescent="0.25">
      <c r="A1591" s="208"/>
      <c r="B1591" s="208"/>
      <c r="C1591" s="208"/>
      <c r="D1591" s="248"/>
      <c r="E1591" s="208"/>
      <c r="F1591" s="208"/>
      <c r="G1591" s="208"/>
      <c r="H1591" s="208"/>
      <c r="I1591" s="208"/>
      <c r="J1591" s="208"/>
      <c r="K1591" s="334"/>
      <c r="L1591" s="334"/>
      <c r="M1591" s="208"/>
      <c r="N1591" s="208"/>
      <c r="O1591" s="208"/>
      <c r="P1591" s="19"/>
      <c r="Q1591" s="19"/>
      <c r="R1591" s="208"/>
      <c r="S1591" s="347"/>
      <c r="T1591" s="347"/>
      <c r="U1591" s="19"/>
      <c r="V1591" s="19"/>
      <c r="W1591" s="19"/>
      <c r="X1591" s="208"/>
      <c r="Y1591" s="208"/>
      <c r="Z1591" s="19"/>
      <c r="AA1591" s="347"/>
      <c r="AB1591" s="347"/>
      <c r="AC1591" s="19"/>
      <c r="AD1591" s="257"/>
      <c r="AE1591" s="19"/>
      <c r="AF1591" s="208"/>
      <c r="AG1591" s="19"/>
      <c r="AH1591" s="19"/>
      <c r="AI1591" s="19"/>
      <c r="AJ1591" s="19"/>
      <c r="AK1591" s="347"/>
      <c r="AL1591" s="347"/>
      <c r="AM1591" s="19"/>
      <c r="AN1591" s="19"/>
      <c r="AO1591" s="19"/>
      <c r="AP1591" s="19"/>
      <c r="AQ1591" s="19"/>
      <c r="AR1591" s="19"/>
      <c r="AS1591" s="347"/>
      <c r="AT1591" s="347"/>
      <c r="AU1591" s="19"/>
      <c r="AV1591" s="19"/>
      <c r="AW1591" s="19"/>
      <c r="AX1591" s="19"/>
      <c r="AY1591" s="19"/>
      <c r="AZ1591" s="19"/>
      <c r="BA1591" s="19"/>
    </row>
    <row r="1592" spans="1:53" x14ac:dyDescent="0.25">
      <c r="A1592" s="208"/>
      <c r="B1592" s="208"/>
      <c r="C1592" s="208"/>
      <c r="D1592" s="248"/>
      <c r="E1592" s="208"/>
      <c r="F1592" s="208"/>
      <c r="G1592" s="208"/>
      <c r="H1592" s="208"/>
      <c r="I1592" s="208"/>
      <c r="J1592" s="208"/>
      <c r="K1592" s="334"/>
      <c r="L1592" s="334"/>
      <c r="M1592" s="208"/>
      <c r="N1592" s="208"/>
      <c r="O1592" s="208"/>
      <c r="P1592" s="19"/>
      <c r="Q1592" s="19"/>
      <c r="R1592" s="208"/>
      <c r="S1592" s="347"/>
      <c r="T1592" s="347"/>
      <c r="U1592" s="19"/>
      <c r="V1592" s="19"/>
      <c r="W1592" s="19"/>
      <c r="X1592" s="208"/>
      <c r="Y1592" s="208"/>
      <c r="Z1592" s="19"/>
      <c r="AA1592" s="347"/>
      <c r="AB1592" s="347"/>
      <c r="AC1592" s="19"/>
      <c r="AD1592" s="257"/>
      <c r="AE1592" s="19"/>
      <c r="AF1592" s="208"/>
      <c r="AG1592" s="19"/>
      <c r="AH1592" s="19"/>
      <c r="AI1592" s="19"/>
      <c r="AJ1592" s="19"/>
      <c r="AK1592" s="347"/>
      <c r="AL1592" s="347"/>
      <c r="AM1592" s="19"/>
      <c r="AN1592" s="19"/>
      <c r="AO1592" s="19"/>
      <c r="AP1592" s="19"/>
      <c r="AQ1592" s="19"/>
      <c r="AR1592" s="19"/>
      <c r="AS1592" s="347"/>
      <c r="AT1592" s="347"/>
      <c r="AU1592" s="19"/>
      <c r="AV1592" s="19"/>
      <c r="AW1592" s="19"/>
      <c r="AX1592" s="19"/>
      <c r="AY1592" s="19"/>
      <c r="AZ1592" s="19"/>
      <c r="BA1592" s="19"/>
    </row>
    <row r="1593" spans="1:53" x14ac:dyDescent="0.25">
      <c r="A1593" s="208"/>
      <c r="B1593" s="208"/>
      <c r="C1593" s="208"/>
      <c r="D1593" s="248"/>
      <c r="E1593" s="208"/>
      <c r="F1593" s="208"/>
      <c r="G1593" s="208"/>
      <c r="H1593" s="208"/>
      <c r="I1593" s="208"/>
      <c r="J1593" s="208"/>
      <c r="K1593" s="334"/>
      <c r="L1593" s="334"/>
      <c r="M1593" s="208"/>
      <c r="N1593" s="208"/>
      <c r="O1593" s="208"/>
      <c r="P1593" s="19"/>
      <c r="Q1593" s="19"/>
      <c r="R1593" s="208"/>
      <c r="S1593" s="347"/>
      <c r="T1593" s="347"/>
      <c r="U1593" s="19"/>
      <c r="V1593" s="19"/>
      <c r="W1593" s="19"/>
      <c r="X1593" s="208"/>
      <c r="Y1593" s="208"/>
      <c r="Z1593" s="19"/>
      <c r="AA1593" s="347"/>
      <c r="AB1593" s="347"/>
      <c r="AC1593" s="19"/>
      <c r="AD1593" s="257"/>
      <c r="AE1593" s="19"/>
      <c r="AF1593" s="208"/>
      <c r="AG1593" s="19"/>
      <c r="AH1593" s="19"/>
      <c r="AI1593" s="19"/>
      <c r="AJ1593" s="19"/>
      <c r="AK1593" s="347"/>
      <c r="AL1593" s="347"/>
      <c r="AM1593" s="19"/>
      <c r="AN1593" s="19"/>
      <c r="AO1593" s="19"/>
      <c r="AP1593" s="19"/>
      <c r="AQ1593" s="19"/>
      <c r="AR1593" s="19"/>
      <c r="AS1593" s="347"/>
      <c r="AT1593" s="347"/>
      <c r="AU1593" s="19"/>
      <c r="AV1593" s="19"/>
      <c r="AW1593" s="19"/>
      <c r="AX1593" s="19"/>
      <c r="AY1593" s="19"/>
      <c r="AZ1593" s="19"/>
      <c r="BA1593" s="19"/>
    </row>
    <row r="1594" spans="1:53" x14ac:dyDescent="0.25">
      <c r="A1594" s="208"/>
      <c r="B1594" s="208"/>
      <c r="C1594" s="208"/>
      <c r="D1594" s="248"/>
      <c r="E1594" s="208"/>
      <c r="F1594" s="208"/>
      <c r="G1594" s="208"/>
      <c r="H1594" s="208"/>
      <c r="I1594" s="208"/>
      <c r="J1594" s="208"/>
      <c r="K1594" s="334"/>
      <c r="L1594" s="334"/>
      <c r="M1594" s="208"/>
      <c r="N1594" s="208"/>
      <c r="O1594" s="208"/>
      <c r="P1594" s="19"/>
      <c r="Q1594" s="19"/>
      <c r="R1594" s="208"/>
      <c r="S1594" s="347"/>
      <c r="T1594" s="347"/>
      <c r="U1594" s="19"/>
      <c r="V1594" s="19"/>
      <c r="W1594" s="19"/>
      <c r="X1594" s="208"/>
      <c r="Y1594" s="208"/>
      <c r="Z1594" s="19"/>
      <c r="AA1594" s="347"/>
      <c r="AB1594" s="347"/>
      <c r="AC1594" s="19"/>
      <c r="AD1594" s="257"/>
      <c r="AE1594" s="19"/>
      <c r="AF1594" s="208"/>
      <c r="AG1594" s="19"/>
      <c r="AH1594" s="19"/>
      <c r="AI1594" s="19"/>
      <c r="AJ1594" s="19"/>
      <c r="AK1594" s="347"/>
      <c r="AL1594" s="347"/>
      <c r="AM1594" s="19"/>
      <c r="AN1594" s="19"/>
      <c r="AO1594" s="19"/>
      <c r="AP1594" s="19"/>
      <c r="AQ1594" s="19"/>
      <c r="AR1594" s="19"/>
      <c r="AS1594" s="347"/>
      <c r="AT1594" s="347"/>
      <c r="AU1594" s="19"/>
      <c r="AV1594" s="19"/>
      <c r="AW1594" s="19"/>
      <c r="AX1594" s="19"/>
      <c r="AY1594" s="19"/>
      <c r="AZ1594" s="19"/>
      <c r="BA1594" s="19"/>
    </row>
    <row r="1595" spans="1:53" x14ac:dyDescent="0.25">
      <c r="A1595" s="208"/>
      <c r="B1595" s="208"/>
      <c r="C1595" s="208"/>
      <c r="D1595" s="248"/>
      <c r="E1595" s="208"/>
      <c r="F1595" s="208"/>
      <c r="G1595" s="208"/>
      <c r="H1595" s="208"/>
      <c r="I1595" s="208"/>
      <c r="J1595" s="208"/>
      <c r="K1595" s="334"/>
      <c r="L1595" s="334"/>
      <c r="M1595" s="208"/>
      <c r="N1595" s="208"/>
      <c r="O1595" s="208"/>
      <c r="P1595" s="19"/>
      <c r="Q1595" s="19"/>
      <c r="R1595" s="208"/>
      <c r="S1595" s="347"/>
      <c r="T1595" s="347"/>
      <c r="U1595" s="19"/>
      <c r="V1595" s="19"/>
      <c r="W1595" s="19"/>
      <c r="X1595" s="208"/>
      <c r="Y1595" s="208"/>
      <c r="Z1595" s="19"/>
      <c r="AA1595" s="347"/>
      <c r="AB1595" s="347"/>
      <c r="AC1595" s="19"/>
      <c r="AD1595" s="257"/>
      <c r="AE1595" s="19"/>
      <c r="AF1595" s="208"/>
      <c r="AG1595" s="19"/>
      <c r="AH1595" s="19"/>
      <c r="AI1595" s="19"/>
      <c r="AJ1595" s="19"/>
      <c r="AK1595" s="347"/>
      <c r="AL1595" s="347"/>
      <c r="AM1595" s="19"/>
      <c r="AN1595" s="19"/>
      <c r="AO1595" s="19"/>
      <c r="AP1595" s="19"/>
      <c r="AQ1595" s="19"/>
      <c r="AR1595" s="19"/>
      <c r="AS1595" s="347"/>
      <c r="AT1595" s="347"/>
      <c r="AU1595" s="19"/>
      <c r="AV1595" s="19"/>
      <c r="AW1595" s="19"/>
      <c r="AX1595" s="19"/>
      <c r="AY1595" s="19"/>
      <c r="AZ1595" s="19"/>
      <c r="BA1595" s="19"/>
    </row>
    <row r="1596" spans="1:53" x14ac:dyDescent="0.25">
      <c r="A1596" s="208"/>
      <c r="B1596" s="208"/>
      <c r="C1596" s="208"/>
      <c r="D1596" s="248"/>
      <c r="E1596" s="208"/>
      <c r="F1596" s="208"/>
      <c r="G1596" s="208"/>
      <c r="H1596" s="208"/>
      <c r="I1596" s="208"/>
      <c r="J1596" s="208"/>
      <c r="K1596" s="334"/>
      <c r="L1596" s="334"/>
      <c r="M1596" s="208"/>
      <c r="N1596" s="208"/>
      <c r="O1596" s="208"/>
      <c r="P1596" s="19"/>
      <c r="Q1596" s="19"/>
      <c r="R1596" s="208"/>
      <c r="S1596" s="347"/>
      <c r="T1596" s="347"/>
      <c r="U1596" s="19"/>
      <c r="V1596" s="19"/>
      <c r="W1596" s="19"/>
      <c r="X1596" s="208"/>
      <c r="Y1596" s="208"/>
      <c r="Z1596" s="19"/>
      <c r="AA1596" s="347"/>
      <c r="AB1596" s="347"/>
      <c r="AC1596" s="19"/>
      <c r="AD1596" s="257"/>
      <c r="AE1596" s="19"/>
      <c r="AF1596" s="208"/>
      <c r="AG1596" s="19"/>
      <c r="AH1596" s="19"/>
      <c r="AI1596" s="19"/>
      <c r="AJ1596" s="19"/>
      <c r="AK1596" s="347"/>
      <c r="AL1596" s="347"/>
      <c r="AM1596" s="19"/>
      <c r="AN1596" s="19"/>
      <c r="AO1596" s="19"/>
      <c r="AP1596" s="19"/>
      <c r="AQ1596" s="19"/>
      <c r="AR1596" s="19"/>
      <c r="AS1596" s="347"/>
      <c r="AT1596" s="347"/>
      <c r="AU1596" s="19"/>
      <c r="AV1596" s="19"/>
      <c r="AW1596" s="19"/>
      <c r="AX1596" s="19"/>
      <c r="AY1596" s="19"/>
      <c r="AZ1596" s="19"/>
      <c r="BA1596" s="19"/>
    </row>
    <row r="1597" spans="1:53" x14ac:dyDescent="0.25">
      <c r="A1597" s="208"/>
      <c r="B1597" s="208"/>
      <c r="C1597" s="208"/>
      <c r="D1597" s="248"/>
      <c r="E1597" s="208"/>
      <c r="F1597" s="208"/>
      <c r="G1597" s="208"/>
      <c r="H1597" s="208"/>
      <c r="I1597" s="208"/>
      <c r="J1597" s="208"/>
      <c r="K1597" s="334"/>
      <c r="L1597" s="334"/>
      <c r="M1597" s="208"/>
      <c r="N1597" s="208"/>
      <c r="O1597" s="208"/>
      <c r="P1597" s="19"/>
      <c r="Q1597" s="19"/>
      <c r="R1597" s="208"/>
      <c r="S1597" s="347"/>
      <c r="T1597" s="347"/>
      <c r="U1597" s="19"/>
      <c r="V1597" s="19"/>
      <c r="W1597" s="19"/>
      <c r="X1597" s="208"/>
      <c r="Y1597" s="208"/>
      <c r="Z1597" s="19"/>
      <c r="AA1597" s="347"/>
      <c r="AB1597" s="347"/>
      <c r="AC1597" s="19"/>
      <c r="AD1597" s="257"/>
      <c r="AE1597" s="19"/>
      <c r="AF1597" s="208"/>
      <c r="AG1597" s="19"/>
      <c r="AH1597" s="19"/>
      <c r="AI1597" s="19"/>
      <c r="AJ1597" s="19"/>
      <c r="AK1597" s="347"/>
      <c r="AL1597" s="347"/>
      <c r="AM1597" s="19"/>
      <c r="AN1597" s="19"/>
      <c r="AO1597" s="19"/>
      <c r="AP1597" s="19"/>
      <c r="AQ1597" s="19"/>
      <c r="AR1597" s="19"/>
      <c r="AS1597" s="347"/>
      <c r="AT1597" s="347"/>
      <c r="AU1597" s="19"/>
      <c r="AV1597" s="19"/>
      <c r="AW1597" s="19"/>
      <c r="AX1597" s="19"/>
      <c r="AY1597" s="19"/>
      <c r="AZ1597" s="19"/>
      <c r="BA1597" s="19"/>
    </row>
    <row r="1598" spans="1:53" x14ac:dyDescent="0.25">
      <c r="A1598" s="208"/>
      <c r="B1598" s="208"/>
      <c r="C1598" s="208"/>
      <c r="D1598" s="248"/>
      <c r="E1598" s="208"/>
      <c r="F1598" s="208"/>
      <c r="G1598" s="208"/>
      <c r="H1598" s="208"/>
      <c r="I1598" s="208"/>
      <c r="J1598" s="208"/>
      <c r="K1598" s="334"/>
      <c r="L1598" s="334"/>
      <c r="M1598" s="208"/>
      <c r="N1598" s="208"/>
      <c r="O1598" s="208"/>
      <c r="P1598" s="19"/>
      <c r="Q1598" s="19"/>
      <c r="R1598" s="208"/>
      <c r="S1598" s="347"/>
      <c r="T1598" s="347"/>
      <c r="U1598" s="19"/>
      <c r="V1598" s="19"/>
      <c r="W1598" s="19"/>
      <c r="X1598" s="208"/>
      <c r="Y1598" s="208"/>
      <c r="Z1598" s="19"/>
      <c r="AA1598" s="347"/>
      <c r="AB1598" s="347"/>
      <c r="AC1598" s="19"/>
      <c r="AD1598" s="257"/>
      <c r="AE1598" s="19"/>
      <c r="AF1598" s="208"/>
      <c r="AG1598" s="19"/>
      <c r="AH1598" s="19"/>
      <c r="AI1598" s="19"/>
      <c r="AJ1598" s="19"/>
      <c r="AK1598" s="347"/>
      <c r="AL1598" s="347"/>
      <c r="AM1598" s="19"/>
      <c r="AN1598" s="19"/>
      <c r="AO1598" s="19"/>
      <c r="AP1598" s="19"/>
      <c r="AQ1598" s="19"/>
      <c r="AR1598" s="19"/>
      <c r="AS1598" s="347"/>
      <c r="AT1598" s="347"/>
      <c r="AU1598" s="19"/>
      <c r="AV1598" s="19"/>
      <c r="AW1598" s="19"/>
      <c r="AX1598" s="19"/>
      <c r="AY1598" s="19"/>
      <c r="AZ1598" s="19"/>
      <c r="BA1598" s="19"/>
    </row>
    <row r="1599" spans="1:53" x14ac:dyDescent="0.25">
      <c r="A1599" s="208"/>
      <c r="B1599" s="208"/>
      <c r="C1599" s="208"/>
      <c r="D1599" s="248"/>
      <c r="E1599" s="208"/>
      <c r="F1599" s="208"/>
      <c r="G1599" s="208"/>
      <c r="H1599" s="208"/>
      <c r="I1599" s="208"/>
      <c r="J1599" s="208"/>
      <c r="K1599" s="334"/>
      <c r="L1599" s="334"/>
      <c r="M1599" s="208"/>
      <c r="N1599" s="208"/>
      <c r="O1599" s="208"/>
      <c r="P1599" s="19"/>
      <c r="Q1599" s="19"/>
      <c r="R1599" s="208"/>
      <c r="S1599" s="347"/>
      <c r="T1599" s="347"/>
      <c r="U1599" s="19"/>
      <c r="V1599" s="19"/>
      <c r="W1599" s="19"/>
      <c r="X1599" s="208"/>
      <c r="Y1599" s="208"/>
      <c r="Z1599" s="19"/>
      <c r="AA1599" s="347"/>
      <c r="AB1599" s="347"/>
      <c r="AC1599" s="19"/>
      <c r="AD1599" s="257"/>
      <c r="AE1599" s="19"/>
      <c r="AF1599" s="208"/>
      <c r="AG1599" s="19"/>
      <c r="AH1599" s="19"/>
      <c r="AI1599" s="19"/>
      <c r="AJ1599" s="19"/>
      <c r="AK1599" s="347"/>
      <c r="AL1599" s="347"/>
      <c r="AM1599" s="19"/>
      <c r="AN1599" s="19"/>
      <c r="AO1599" s="19"/>
      <c r="AP1599" s="19"/>
      <c r="AQ1599" s="19"/>
      <c r="AR1599" s="19"/>
      <c r="AS1599" s="347"/>
      <c r="AT1599" s="347"/>
      <c r="AU1599" s="19"/>
      <c r="AV1599" s="19"/>
      <c r="AW1599" s="19"/>
      <c r="AX1599" s="19"/>
      <c r="AY1599" s="19"/>
      <c r="AZ1599" s="19"/>
      <c r="BA1599" s="19"/>
    </row>
    <row r="1600" spans="1:53" x14ac:dyDescent="0.25">
      <c r="A1600" s="208"/>
      <c r="B1600" s="208"/>
      <c r="C1600" s="208"/>
      <c r="D1600" s="248"/>
      <c r="E1600" s="208"/>
      <c r="F1600" s="208"/>
      <c r="G1600" s="208"/>
      <c r="H1600" s="208"/>
      <c r="I1600" s="208"/>
      <c r="J1600" s="208"/>
      <c r="K1600" s="334"/>
      <c r="L1600" s="334"/>
      <c r="M1600" s="208"/>
      <c r="N1600" s="208"/>
      <c r="O1600" s="208"/>
      <c r="P1600" s="19"/>
      <c r="Q1600" s="19"/>
      <c r="R1600" s="208"/>
      <c r="S1600" s="347"/>
      <c r="T1600" s="347"/>
      <c r="U1600" s="19"/>
      <c r="V1600" s="19"/>
      <c r="W1600" s="19"/>
      <c r="X1600" s="208"/>
      <c r="Y1600" s="208"/>
      <c r="Z1600" s="19"/>
      <c r="AA1600" s="347"/>
      <c r="AB1600" s="347"/>
      <c r="AC1600" s="19"/>
      <c r="AD1600" s="257"/>
      <c r="AE1600" s="19"/>
      <c r="AF1600" s="208"/>
      <c r="AG1600" s="19"/>
      <c r="AH1600" s="19"/>
      <c r="AI1600" s="19"/>
      <c r="AJ1600" s="19"/>
      <c r="AK1600" s="347"/>
      <c r="AL1600" s="347"/>
      <c r="AM1600" s="19"/>
      <c r="AN1600" s="19"/>
      <c r="AO1600" s="19"/>
      <c r="AP1600" s="19"/>
      <c r="AQ1600" s="19"/>
      <c r="AR1600" s="19"/>
      <c r="AS1600" s="347"/>
      <c r="AT1600" s="347"/>
      <c r="AU1600" s="19"/>
      <c r="AV1600" s="19"/>
      <c r="AW1600" s="19"/>
      <c r="AX1600" s="19"/>
      <c r="AY1600" s="19"/>
      <c r="AZ1600" s="19"/>
      <c r="BA1600" s="19"/>
    </row>
    <row r="1601" spans="1:53" x14ac:dyDescent="0.25">
      <c r="A1601" s="208"/>
      <c r="B1601" s="208"/>
      <c r="C1601" s="208"/>
      <c r="D1601" s="248"/>
      <c r="E1601" s="208"/>
      <c r="F1601" s="208"/>
      <c r="G1601" s="208"/>
      <c r="H1601" s="208"/>
      <c r="I1601" s="208"/>
      <c r="J1601" s="208"/>
      <c r="K1601" s="334"/>
      <c r="L1601" s="334"/>
      <c r="M1601" s="208"/>
      <c r="N1601" s="208"/>
      <c r="O1601" s="208"/>
      <c r="P1601" s="19"/>
      <c r="Q1601" s="19"/>
      <c r="R1601" s="208"/>
      <c r="S1601" s="347"/>
      <c r="T1601" s="347"/>
      <c r="U1601" s="19"/>
      <c r="V1601" s="19"/>
      <c r="W1601" s="19"/>
      <c r="X1601" s="208"/>
      <c r="Y1601" s="208"/>
      <c r="Z1601" s="19"/>
      <c r="AA1601" s="347"/>
      <c r="AB1601" s="347"/>
      <c r="AC1601" s="19"/>
      <c r="AD1601" s="257"/>
      <c r="AE1601" s="19"/>
      <c r="AF1601" s="208"/>
      <c r="AG1601" s="19"/>
      <c r="AH1601" s="19"/>
      <c r="AI1601" s="19"/>
      <c r="AJ1601" s="19"/>
      <c r="AK1601" s="347"/>
      <c r="AL1601" s="347"/>
      <c r="AM1601" s="19"/>
      <c r="AN1601" s="19"/>
      <c r="AO1601" s="19"/>
      <c r="AP1601" s="19"/>
      <c r="AQ1601" s="19"/>
      <c r="AR1601" s="19"/>
      <c r="AS1601" s="347"/>
      <c r="AT1601" s="347"/>
      <c r="AU1601" s="19"/>
      <c r="AV1601" s="19"/>
      <c r="AW1601" s="19"/>
      <c r="AX1601" s="19"/>
      <c r="AY1601" s="19"/>
      <c r="AZ1601" s="19"/>
      <c r="BA1601" s="19"/>
    </row>
    <row r="1602" spans="1:53" x14ac:dyDescent="0.25">
      <c r="A1602" s="208"/>
      <c r="B1602" s="208"/>
      <c r="C1602" s="208"/>
      <c r="D1602" s="248"/>
      <c r="E1602" s="208"/>
      <c r="F1602" s="208"/>
      <c r="G1602" s="208"/>
      <c r="H1602" s="208"/>
      <c r="I1602" s="208"/>
      <c r="J1602" s="208"/>
      <c r="K1602" s="334"/>
      <c r="L1602" s="334"/>
      <c r="M1602" s="208"/>
      <c r="N1602" s="208"/>
      <c r="O1602" s="208"/>
      <c r="P1602" s="19"/>
      <c r="Q1602" s="19"/>
      <c r="R1602" s="208"/>
      <c r="S1602" s="347"/>
      <c r="T1602" s="347"/>
      <c r="U1602" s="19"/>
      <c r="V1602" s="19"/>
      <c r="W1602" s="19"/>
      <c r="X1602" s="208"/>
      <c r="Y1602" s="208"/>
      <c r="Z1602" s="19"/>
      <c r="AA1602" s="347"/>
      <c r="AB1602" s="347"/>
      <c r="AC1602" s="19"/>
      <c r="AD1602" s="257"/>
      <c r="AE1602" s="19"/>
      <c r="AF1602" s="208"/>
      <c r="AG1602" s="19"/>
      <c r="AH1602" s="19"/>
      <c r="AI1602" s="19"/>
      <c r="AJ1602" s="19"/>
      <c r="AK1602" s="347"/>
      <c r="AL1602" s="347"/>
      <c r="AM1602" s="19"/>
      <c r="AN1602" s="19"/>
      <c r="AO1602" s="19"/>
      <c r="AP1602" s="19"/>
      <c r="AQ1602" s="19"/>
      <c r="AR1602" s="19"/>
      <c r="AS1602" s="347"/>
      <c r="AT1602" s="347"/>
      <c r="AU1602" s="19"/>
      <c r="AV1602" s="19"/>
      <c r="AW1602" s="19"/>
      <c r="AX1602" s="19"/>
      <c r="AY1602" s="19"/>
      <c r="AZ1602" s="19"/>
      <c r="BA1602" s="19"/>
    </row>
    <row r="1603" spans="1:53" x14ac:dyDescent="0.25">
      <c r="A1603" s="208"/>
      <c r="B1603" s="208"/>
      <c r="C1603" s="208"/>
      <c r="D1603" s="248"/>
      <c r="E1603" s="208"/>
      <c r="F1603" s="208"/>
      <c r="G1603" s="208"/>
      <c r="H1603" s="208"/>
      <c r="I1603" s="208"/>
      <c r="J1603" s="208"/>
      <c r="K1603" s="334"/>
      <c r="L1603" s="334"/>
      <c r="M1603" s="208"/>
      <c r="N1603" s="208"/>
      <c r="O1603" s="208"/>
      <c r="P1603" s="19"/>
      <c r="Q1603" s="19"/>
      <c r="R1603" s="208"/>
      <c r="S1603" s="347"/>
      <c r="T1603" s="347"/>
      <c r="U1603" s="19"/>
      <c r="V1603" s="19"/>
      <c r="W1603" s="19"/>
      <c r="X1603" s="208"/>
      <c r="Y1603" s="208"/>
      <c r="Z1603" s="19"/>
      <c r="AA1603" s="347"/>
      <c r="AB1603" s="347"/>
      <c r="AC1603" s="19"/>
      <c r="AD1603" s="257"/>
      <c r="AE1603" s="19"/>
      <c r="AF1603" s="208"/>
      <c r="AG1603" s="19"/>
      <c r="AH1603" s="19"/>
      <c r="AI1603" s="19"/>
      <c r="AJ1603" s="19"/>
      <c r="AK1603" s="347"/>
      <c r="AL1603" s="347"/>
      <c r="AM1603" s="19"/>
      <c r="AN1603" s="19"/>
      <c r="AO1603" s="19"/>
      <c r="AP1603" s="19"/>
      <c r="AQ1603" s="19"/>
      <c r="AR1603" s="19"/>
      <c r="AS1603" s="347"/>
      <c r="AT1603" s="347"/>
      <c r="AU1603" s="19"/>
      <c r="AV1603" s="19"/>
      <c r="AW1603" s="19"/>
      <c r="AX1603" s="19"/>
      <c r="AY1603" s="19"/>
      <c r="AZ1603" s="19"/>
      <c r="BA1603" s="19"/>
    </row>
    <row r="1604" spans="1:53" x14ac:dyDescent="0.25">
      <c r="A1604" s="208"/>
      <c r="B1604" s="208"/>
      <c r="C1604" s="208"/>
      <c r="D1604" s="248"/>
      <c r="E1604" s="208"/>
      <c r="F1604" s="208"/>
      <c r="G1604" s="208"/>
      <c r="H1604" s="208"/>
      <c r="I1604" s="208"/>
      <c r="J1604" s="208"/>
      <c r="K1604" s="334"/>
      <c r="L1604" s="334"/>
      <c r="M1604" s="208"/>
      <c r="N1604" s="208"/>
      <c r="O1604" s="208"/>
      <c r="P1604" s="19"/>
      <c r="Q1604" s="19"/>
      <c r="R1604" s="208"/>
      <c r="S1604" s="347"/>
      <c r="T1604" s="347"/>
      <c r="U1604" s="19"/>
      <c r="V1604" s="19"/>
      <c r="W1604" s="19"/>
      <c r="X1604" s="208"/>
      <c r="Y1604" s="208"/>
      <c r="Z1604" s="19"/>
      <c r="AA1604" s="347"/>
      <c r="AB1604" s="347"/>
      <c r="AC1604" s="19"/>
      <c r="AD1604" s="257"/>
      <c r="AE1604" s="19"/>
      <c r="AF1604" s="208"/>
      <c r="AG1604" s="19"/>
      <c r="AH1604" s="19"/>
      <c r="AI1604" s="19"/>
      <c r="AJ1604" s="19"/>
      <c r="AK1604" s="347"/>
      <c r="AL1604" s="347"/>
      <c r="AM1604" s="19"/>
      <c r="AN1604" s="19"/>
      <c r="AO1604" s="19"/>
      <c r="AP1604" s="19"/>
      <c r="AQ1604" s="19"/>
      <c r="AR1604" s="19"/>
      <c r="AS1604" s="347"/>
      <c r="AT1604" s="347"/>
      <c r="AU1604" s="19"/>
      <c r="AV1604" s="19"/>
      <c r="AW1604" s="19"/>
      <c r="AX1604" s="19"/>
      <c r="AY1604" s="19"/>
      <c r="AZ1604" s="19"/>
      <c r="BA1604" s="19"/>
    </row>
    <row r="1605" spans="1:53" x14ac:dyDescent="0.25">
      <c r="A1605" s="208"/>
      <c r="B1605" s="208"/>
      <c r="C1605" s="208"/>
      <c r="D1605" s="248"/>
      <c r="E1605" s="208"/>
      <c r="F1605" s="208"/>
      <c r="G1605" s="208"/>
      <c r="H1605" s="208"/>
      <c r="I1605" s="208"/>
      <c r="J1605" s="208"/>
      <c r="K1605" s="334"/>
      <c r="L1605" s="334"/>
      <c r="M1605" s="208"/>
      <c r="N1605" s="208"/>
      <c r="O1605" s="208"/>
      <c r="P1605" s="19"/>
      <c r="Q1605" s="19"/>
      <c r="R1605" s="208"/>
      <c r="S1605" s="347"/>
      <c r="T1605" s="347"/>
      <c r="U1605" s="19"/>
      <c r="V1605" s="19"/>
      <c r="W1605" s="19"/>
      <c r="X1605" s="208"/>
      <c r="Y1605" s="208"/>
      <c r="Z1605" s="19"/>
      <c r="AA1605" s="347"/>
      <c r="AB1605" s="347"/>
      <c r="AC1605" s="19"/>
      <c r="AD1605" s="257"/>
      <c r="AE1605" s="19"/>
      <c r="AF1605" s="208"/>
      <c r="AG1605" s="19"/>
      <c r="AH1605" s="19"/>
      <c r="AI1605" s="19"/>
      <c r="AJ1605" s="19"/>
      <c r="AK1605" s="347"/>
      <c r="AL1605" s="347"/>
      <c r="AM1605" s="19"/>
      <c r="AN1605" s="19"/>
      <c r="AO1605" s="19"/>
      <c r="AP1605" s="19"/>
      <c r="AQ1605" s="19"/>
      <c r="AR1605" s="19"/>
      <c r="AS1605" s="347"/>
      <c r="AT1605" s="347"/>
      <c r="AU1605" s="19"/>
      <c r="AV1605" s="19"/>
      <c r="AW1605" s="19"/>
      <c r="AX1605" s="19"/>
      <c r="AY1605" s="19"/>
      <c r="AZ1605" s="19"/>
      <c r="BA1605" s="19"/>
    </row>
    <row r="1606" spans="1:53" x14ac:dyDescent="0.25">
      <c r="A1606" s="208"/>
      <c r="B1606" s="208"/>
      <c r="C1606" s="208"/>
      <c r="D1606" s="248"/>
      <c r="E1606" s="208"/>
      <c r="F1606" s="208"/>
      <c r="G1606" s="208"/>
      <c r="H1606" s="208"/>
      <c r="I1606" s="208"/>
      <c r="J1606" s="208"/>
      <c r="K1606" s="334"/>
      <c r="L1606" s="334"/>
      <c r="M1606" s="208"/>
      <c r="N1606" s="208"/>
      <c r="O1606" s="208"/>
      <c r="P1606" s="19"/>
      <c r="Q1606" s="19"/>
      <c r="R1606" s="208"/>
      <c r="S1606" s="347"/>
      <c r="T1606" s="347"/>
      <c r="U1606" s="19"/>
      <c r="V1606" s="19"/>
      <c r="W1606" s="19"/>
      <c r="X1606" s="208"/>
      <c r="Y1606" s="208"/>
      <c r="Z1606" s="19"/>
      <c r="AA1606" s="347"/>
      <c r="AB1606" s="347"/>
      <c r="AC1606" s="19"/>
      <c r="AD1606" s="257"/>
      <c r="AE1606" s="19"/>
      <c r="AF1606" s="208"/>
      <c r="AG1606" s="19"/>
      <c r="AH1606" s="19"/>
      <c r="AI1606" s="19"/>
      <c r="AJ1606" s="19"/>
      <c r="AK1606" s="347"/>
      <c r="AL1606" s="347"/>
      <c r="AM1606" s="19"/>
      <c r="AN1606" s="19"/>
      <c r="AO1606" s="19"/>
      <c r="AP1606" s="19"/>
      <c r="AQ1606" s="19"/>
      <c r="AR1606" s="19"/>
      <c r="AS1606" s="347"/>
      <c r="AT1606" s="347"/>
      <c r="AU1606" s="19"/>
      <c r="AV1606" s="19"/>
      <c r="AW1606" s="19"/>
      <c r="AX1606" s="19"/>
      <c r="AY1606" s="19"/>
      <c r="AZ1606" s="19"/>
      <c r="BA1606" s="19"/>
    </row>
    <row r="1607" spans="1:53" x14ac:dyDescent="0.25">
      <c r="A1607" s="208"/>
      <c r="B1607" s="208"/>
      <c r="C1607" s="208"/>
      <c r="D1607" s="248"/>
      <c r="E1607" s="208"/>
      <c r="F1607" s="208"/>
      <c r="G1607" s="208"/>
      <c r="H1607" s="208"/>
      <c r="I1607" s="208"/>
      <c r="J1607" s="208"/>
      <c r="K1607" s="334"/>
      <c r="L1607" s="334"/>
      <c r="M1607" s="208"/>
      <c r="N1607" s="208"/>
      <c r="O1607" s="208"/>
      <c r="P1607" s="19"/>
      <c r="Q1607" s="19"/>
      <c r="R1607" s="208"/>
      <c r="S1607" s="347"/>
      <c r="T1607" s="347"/>
      <c r="U1607" s="19"/>
      <c r="V1607" s="19"/>
      <c r="W1607" s="19"/>
      <c r="X1607" s="208"/>
      <c r="Y1607" s="208"/>
      <c r="Z1607" s="19"/>
      <c r="AA1607" s="347"/>
      <c r="AB1607" s="347"/>
      <c r="AC1607" s="19"/>
      <c r="AD1607" s="257"/>
      <c r="AE1607" s="19"/>
      <c r="AF1607" s="208"/>
      <c r="AG1607" s="19"/>
      <c r="AH1607" s="19"/>
      <c r="AI1607" s="19"/>
      <c r="AJ1607" s="19"/>
      <c r="AK1607" s="347"/>
      <c r="AL1607" s="347"/>
      <c r="AM1607" s="19"/>
      <c r="AN1607" s="19"/>
      <c r="AO1607" s="19"/>
      <c r="AP1607" s="19"/>
      <c r="AQ1607" s="19"/>
      <c r="AR1607" s="19"/>
      <c r="AS1607" s="347"/>
      <c r="AT1607" s="347"/>
      <c r="AU1607" s="19"/>
      <c r="AV1607" s="19"/>
      <c r="AW1607" s="19"/>
      <c r="AX1607" s="19"/>
      <c r="AY1607" s="19"/>
      <c r="AZ1607" s="19"/>
      <c r="BA1607" s="19"/>
    </row>
    <row r="1608" spans="1:53" x14ac:dyDescent="0.25">
      <c r="A1608" s="208"/>
      <c r="B1608" s="208"/>
      <c r="C1608" s="208"/>
      <c r="D1608" s="248"/>
      <c r="E1608" s="208"/>
      <c r="F1608" s="208"/>
      <c r="G1608" s="208"/>
      <c r="H1608" s="208"/>
      <c r="I1608" s="208"/>
      <c r="J1608" s="208"/>
      <c r="K1608" s="334"/>
      <c r="L1608" s="334"/>
      <c r="M1608" s="208"/>
      <c r="N1608" s="208"/>
      <c r="O1608" s="208"/>
      <c r="P1608" s="19"/>
      <c r="Q1608" s="19"/>
      <c r="R1608" s="208"/>
      <c r="S1608" s="347"/>
      <c r="T1608" s="347"/>
      <c r="U1608" s="19"/>
      <c r="V1608" s="19"/>
      <c r="W1608" s="19"/>
      <c r="X1608" s="208"/>
      <c r="Y1608" s="208"/>
      <c r="Z1608" s="19"/>
      <c r="AA1608" s="347"/>
      <c r="AB1608" s="347"/>
      <c r="AC1608" s="19"/>
      <c r="AD1608" s="257"/>
      <c r="AE1608" s="19"/>
      <c r="AF1608" s="208"/>
      <c r="AG1608" s="19"/>
      <c r="AH1608" s="19"/>
      <c r="AI1608" s="19"/>
      <c r="AJ1608" s="19"/>
      <c r="AK1608" s="347"/>
      <c r="AL1608" s="347"/>
      <c r="AM1608" s="19"/>
      <c r="AN1608" s="19"/>
      <c r="AO1608" s="19"/>
      <c r="AP1608" s="19"/>
      <c r="AQ1608" s="19"/>
      <c r="AR1608" s="19"/>
      <c r="AS1608" s="347"/>
      <c r="AT1608" s="347"/>
      <c r="AU1608" s="19"/>
      <c r="AV1608" s="19"/>
      <c r="AW1608" s="19"/>
      <c r="AX1608" s="19"/>
      <c r="AY1608" s="19"/>
      <c r="AZ1608" s="19"/>
      <c r="BA1608" s="19"/>
    </row>
    <row r="1609" spans="1:53" x14ac:dyDescent="0.25">
      <c r="A1609" s="208"/>
      <c r="B1609" s="208"/>
      <c r="C1609" s="208"/>
      <c r="D1609" s="248"/>
      <c r="E1609" s="208"/>
      <c r="F1609" s="208"/>
      <c r="G1609" s="208"/>
      <c r="H1609" s="208"/>
      <c r="I1609" s="208"/>
      <c r="J1609" s="208"/>
      <c r="K1609" s="334"/>
      <c r="L1609" s="334"/>
      <c r="M1609" s="208"/>
      <c r="N1609" s="208"/>
      <c r="O1609" s="208"/>
      <c r="P1609" s="19"/>
      <c r="Q1609" s="19"/>
      <c r="R1609" s="208"/>
      <c r="S1609" s="347"/>
      <c r="T1609" s="347"/>
      <c r="U1609" s="19"/>
      <c r="V1609" s="19"/>
      <c r="W1609" s="19"/>
      <c r="X1609" s="208"/>
      <c r="Y1609" s="208"/>
      <c r="Z1609" s="19"/>
      <c r="AA1609" s="347"/>
      <c r="AB1609" s="347"/>
      <c r="AC1609" s="19"/>
      <c r="AD1609" s="257"/>
      <c r="AE1609" s="19"/>
      <c r="AF1609" s="208"/>
      <c r="AG1609" s="19"/>
      <c r="AH1609" s="19"/>
      <c r="AI1609" s="19"/>
      <c r="AJ1609" s="19"/>
      <c r="AK1609" s="347"/>
      <c r="AL1609" s="347"/>
      <c r="AM1609" s="19"/>
      <c r="AN1609" s="19"/>
      <c r="AO1609" s="19"/>
      <c r="AP1609" s="19"/>
      <c r="AQ1609" s="19"/>
      <c r="AR1609" s="19"/>
      <c r="AS1609" s="347"/>
      <c r="AT1609" s="347"/>
      <c r="AU1609" s="19"/>
      <c r="AV1609" s="19"/>
      <c r="AW1609" s="19"/>
      <c r="AX1609" s="19"/>
      <c r="AY1609" s="19"/>
      <c r="AZ1609" s="19"/>
      <c r="BA1609" s="19"/>
    </row>
    <row r="1610" spans="1:53" x14ac:dyDescent="0.25">
      <c r="A1610" s="208"/>
      <c r="B1610" s="208"/>
      <c r="C1610" s="208"/>
      <c r="D1610" s="248"/>
      <c r="E1610" s="208"/>
      <c r="F1610" s="208"/>
      <c r="G1610" s="208"/>
      <c r="H1610" s="208"/>
      <c r="I1610" s="208"/>
      <c r="J1610" s="208"/>
      <c r="K1610" s="334"/>
      <c r="L1610" s="334"/>
      <c r="M1610" s="208"/>
      <c r="N1610" s="208"/>
      <c r="O1610" s="208"/>
      <c r="P1610" s="19"/>
      <c r="Q1610" s="19"/>
      <c r="R1610" s="208"/>
      <c r="S1610" s="347"/>
      <c r="T1610" s="347"/>
      <c r="U1610" s="19"/>
      <c r="V1610" s="19"/>
      <c r="W1610" s="19"/>
      <c r="X1610" s="208"/>
      <c r="Y1610" s="208"/>
      <c r="Z1610" s="19"/>
      <c r="AA1610" s="347"/>
      <c r="AB1610" s="347"/>
      <c r="AC1610" s="19"/>
      <c r="AD1610" s="257"/>
      <c r="AE1610" s="19"/>
      <c r="AF1610" s="208"/>
      <c r="AG1610" s="19"/>
      <c r="AH1610" s="19"/>
      <c r="AI1610" s="19"/>
      <c r="AJ1610" s="19"/>
      <c r="AK1610" s="347"/>
      <c r="AL1610" s="347"/>
      <c r="AM1610" s="19"/>
      <c r="AN1610" s="19"/>
      <c r="AO1610" s="19"/>
      <c r="AP1610" s="19"/>
      <c r="AQ1610" s="19"/>
      <c r="AR1610" s="19"/>
      <c r="AS1610" s="347"/>
      <c r="AT1610" s="347"/>
      <c r="AU1610" s="19"/>
      <c r="AV1610" s="19"/>
      <c r="AW1610" s="19"/>
      <c r="AX1610" s="19"/>
      <c r="AY1610" s="19"/>
      <c r="AZ1610" s="19"/>
      <c r="BA1610" s="19"/>
    </row>
    <row r="1611" spans="1:53" x14ac:dyDescent="0.25">
      <c r="A1611" s="208"/>
      <c r="B1611" s="208"/>
      <c r="C1611" s="208"/>
      <c r="D1611" s="248"/>
      <c r="E1611" s="208"/>
      <c r="F1611" s="208"/>
      <c r="G1611" s="208"/>
      <c r="H1611" s="208"/>
      <c r="I1611" s="208"/>
      <c r="J1611" s="208"/>
      <c r="K1611" s="334"/>
      <c r="L1611" s="334"/>
      <c r="M1611" s="208"/>
      <c r="N1611" s="208"/>
      <c r="O1611" s="208"/>
      <c r="P1611" s="19"/>
      <c r="Q1611" s="19"/>
      <c r="R1611" s="208"/>
      <c r="S1611" s="347"/>
      <c r="T1611" s="347"/>
      <c r="U1611" s="19"/>
      <c r="V1611" s="19"/>
      <c r="W1611" s="19"/>
      <c r="X1611" s="208"/>
      <c r="Y1611" s="208"/>
      <c r="Z1611" s="19"/>
      <c r="AA1611" s="347"/>
      <c r="AB1611" s="347"/>
      <c r="AC1611" s="19"/>
      <c r="AD1611" s="257"/>
      <c r="AE1611" s="19"/>
      <c r="AF1611" s="208"/>
      <c r="AG1611" s="19"/>
      <c r="AH1611" s="19"/>
      <c r="AI1611" s="19"/>
      <c r="AJ1611" s="19"/>
      <c r="AK1611" s="347"/>
      <c r="AL1611" s="347"/>
      <c r="AM1611" s="19"/>
      <c r="AN1611" s="19"/>
      <c r="AO1611" s="19"/>
      <c r="AP1611" s="19"/>
      <c r="AQ1611" s="19"/>
      <c r="AR1611" s="19"/>
      <c r="AS1611" s="347"/>
      <c r="AT1611" s="347"/>
      <c r="AU1611" s="19"/>
      <c r="AV1611" s="19"/>
      <c r="AW1611" s="19"/>
      <c r="AX1611" s="19"/>
      <c r="AY1611" s="19"/>
      <c r="AZ1611" s="19"/>
      <c r="BA1611" s="19"/>
    </row>
    <row r="1612" spans="1:53" x14ac:dyDescent="0.25">
      <c r="A1612" s="208"/>
      <c r="B1612" s="208"/>
      <c r="C1612" s="208"/>
      <c r="D1612" s="248"/>
      <c r="E1612" s="208"/>
      <c r="F1612" s="208"/>
      <c r="G1612" s="208"/>
      <c r="H1612" s="208"/>
      <c r="I1612" s="208"/>
      <c r="J1612" s="208"/>
      <c r="K1612" s="334"/>
      <c r="L1612" s="334"/>
      <c r="M1612" s="208"/>
      <c r="N1612" s="208"/>
      <c r="O1612" s="208"/>
      <c r="P1612" s="19"/>
      <c r="Q1612" s="19"/>
      <c r="R1612" s="208"/>
      <c r="S1612" s="347"/>
      <c r="T1612" s="347"/>
      <c r="U1612" s="19"/>
      <c r="V1612" s="19"/>
      <c r="W1612" s="19"/>
      <c r="X1612" s="208"/>
      <c r="Y1612" s="208"/>
      <c r="Z1612" s="19"/>
      <c r="AA1612" s="347"/>
      <c r="AB1612" s="347"/>
      <c r="AC1612" s="19"/>
      <c r="AD1612" s="257"/>
      <c r="AE1612" s="19"/>
      <c r="AF1612" s="208"/>
      <c r="AG1612" s="19"/>
      <c r="AH1612" s="19"/>
      <c r="AI1612" s="19"/>
      <c r="AJ1612" s="19"/>
      <c r="AK1612" s="347"/>
      <c r="AL1612" s="347"/>
      <c r="AM1612" s="19"/>
      <c r="AN1612" s="19"/>
      <c r="AO1612" s="19"/>
      <c r="AP1612" s="19"/>
      <c r="AQ1612" s="19"/>
      <c r="AR1612" s="19"/>
      <c r="AS1612" s="347"/>
      <c r="AT1612" s="347"/>
      <c r="AU1612" s="19"/>
      <c r="AV1612" s="19"/>
      <c r="AW1612" s="19"/>
      <c r="AX1612" s="19"/>
      <c r="AY1612" s="19"/>
      <c r="AZ1612" s="19"/>
      <c r="BA1612" s="19"/>
    </row>
    <row r="1613" spans="1:53" x14ac:dyDescent="0.25">
      <c r="A1613" s="208"/>
      <c r="B1613" s="208"/>
      <c r="C1613" s="208"/>
      <c r="D1613" s="248"/>
      <c r="E1613" s="208"/>
      <c r="F1613" s="208"/>
      <c r="G1613" s="208"/>
      <c r="H1613" s="208"/>
      <c r="I1613" s="208"/>
      <c r="J1613" s="208"/>
      <c r="K1613" s="334"/>
      <c r="L1613" s="334"/>
      <c r="M1613" s="208"/>
      <c r="N1613" s="208"/>
      <c r="O1613" s="208"/>
      <c r="P1613" s="19"/>
      <c r="Q1613" s="19"/>
      <c r="R1613" s="208"/>
      <c r="S1613" s="347"/>
      <c r="T1613" s="347"/>
      <c r="U1613" s="19"/>
      <c r="V1613" s="19"/>
      <c r="W1613" s="19"/>
      <c r="X1613" s="208"/>
      <c r="Y1613" s="208"/>
      <c r="Z1613" s="19"/>
      <c r="AA1613" s="347"/>
      <c r="AB1613" s="347"/>
      <c r="AC1613" s="19"/>
      <c r="AD1613" s="257"/>
      <c r="AE1613" s="19"/>
      <c r="AF1613" s="208"/>
      <c r="AG1613" s="19"/>
      <c r="AH1613" s="19"/>
      <c r="AI1613" s="19"/>
      <c r="AJ1613" s="19"/>
      <c r="AK1613" s="347"/>
      <c r="AL1613" s="347"/>
      <c r="AM1613" s="19"/>
      <c r="AN1613" s="19"/>
      <c r="AO1613" s="19"/>
      <c r="AP1613" s="19"/>
      <c r="AQ1613" s="19"/>
      <c r="AR1613" s="19"/>
      <c r="AS1613" s="347"/>
      <c r="AT1613" s="347"/>
      <c r="AU1613" s="19"/>
      <c r="AV1613" s="19"/>
      <c r="AW1613" s="19"/>
      <c r="AX1613" s="19"/>
      <c r="AY1613" s="19"/>
      <c r="AZ1613" s="19"/>
      <c r="BA1613" s="19"/>
    </row>
    <row r="1614" spans="1:53" x14ac:dyDescent="0.25">
      <c r="A1614" s="208"/>
      <c r="B1614" s="208"/>
      <c r="C1614" s="208"/>
      <c r="D1614" s="248"/>
      <c r="E1614" s="208"/>
      <c r="F1614" s="208"/>
      <c r="G1614" s="208"/>
      <c r="H1614" s="208"/>
      <c r="I1614" s="208"/>
      <c r="J1614" s="208"/>
      <c r="K1614" s="334"/>
      <c r="L1614" s="334"/>
      <c r="M1614" s="208"/>
      <c r="N1614" s="208"/>
      <c r="O1614" s="208"/>
      <c r="P1614" s="19"/>
      <c r="Q1614" s="19"/>
      <c r="R1614" s="208"/>
      <c r="S1614" s="347"/>
      <c r="T1614" s="347"/>
      <c r="U1614" s="19"/>
      <c r="V1614" s="19"/>
      <c r="W1614" s="19"/>
      <c r="X1614" s="208"/>
      <c r="Y1614" s="208"/>
      <c r="Z1614" s="19"/>
      <c r="AA1614" s="347"/>
      <c r="AB1614" s="347"/>
      <c r="AC1614" s="19"/>
      <c r="AD1614" s="257"/>
      <c r="AE1614" s="19"/>
      <c r="AF1614" s="208"/>
      <c r="AG1614" s="19"/>
      <c r="AH1614" s="19"/>
      <c r="AI1614" s="19"/>
      <c r="AJ1614" s="19"/>
      <c r="AK1614" s="347"/>
      <c r="AL1614" s="347"/>
      <c r="AM1614" s="19"/>
      <c r="AN1614" s="19"/>
      <c r="AO1614" s="19"/>
      <c r="AP1614" s="19"/>
      <c r="AQ1614" s="19"/>
      <c r="AR1614" s="19"/>
      <c r="AS1614" s="347"/>
      <c r="AT1614" s="347"/>
      <c r="AU1614" s="19"/>
      <c r="AV1614" s="19"/>
      <c r="AW1614" s="19"/>
      <c r="AX1614" s="19"/>
      <c r="AY1614" s="19"/>
      <c r="AZ1614" s="19"/>
      <c r="BA1614" s="19"/>
    </row>
    <row r="1615" spans="1:53" x14ac:dyDescent="0.25">
      <c r="A1615" s="208"/>
      <c r="B1615" s="208"/>
      <c r="C1615" s="208"/>
      <c r="D1615" s="248"/>
      <c r="E1615" s="208"/>
      <c r="F1615" s="208"/>
      <c r="G1615" s="208"/>
      <c r="H1615" s="208"/>
      <c r="I1615" s="208"/>
      <c r="J1615" s="208"/>
      <c r="K1615" s="334"/>
      <c r="L1615" s="334"/>
      <c r="M1615" s="208"/>
      <c r="N1615" s="208"/>
      <c r="O1615" s="208"/>
      <c r="P1615" s="19"/>
      <c r="Q1615" s="19"/>
      <c r="R1615" s="208"/>
      <c r="S1615" s="347"/>
      <c r="T1615" s="347"/>
      <c r="U1615" s="19"/>
      <c r="V1615" s="19"/>
      <c r="W1615" s="19"/>
      <c r="X1615" s="208"/>
      <c r="Y1615" s="208"/>
      <c r="Z1615" s="19"/>
      <c r="AA1615" s="347"/>
      <c r="AB1615" s="347"/>
      <c r="AC1615" s="19"/>
      <c r="AD1615" s="257"/>
      <c r="AE1615" s="19"/>
      <c r="AF1615" s="208"/>
      <c r="AG1615" s="19"/>
      <c r="AH1615" s="19"/>
      <c r="AI1615" s="19"/>
      <c r="AJ1615" s="19"/>
      <c r="AK1615" s="347"/>
      <c r="AL1615" s="347"/>
      <c r="AM1615" s="19"/>
      <c r="AN1615" s="19"/>
      <c r="AO1615" s="19"/>
      <c r="AP1615" s="19"/>
      <c r="AQ1615" s="19"/>
      <c r="AR1615" s="19"/>
      <c r="AS1615" s="347"/>
      <c r="AT1615" s="347"/>
      <c r="AU1615" s="19"/>
      <c r="AV1615" s="19"/>
      <c r="AW1615" s="19"/>
      <c r="AX1615" s="19"/>
      <c r="AY1615" s="19"/>
      <c r="AZ1615" s="19"/>
      <c r="BA1615" s="19"/>
    </row>
    <row r="1616" spans="1:53" x14ac:dyDescent="0.25">
      <c r="A1616" s="208"/>
      <c r="B1616" s="208"/>
      <c r="C1616" s="208"/>
      <c r="D1616" s="248"/>
      <c r="E1616" s="208"/>
      <c r="F1616" s="208"/>
      <c r="G1616" s="208"/>
      <c r="H1616" s="208"/>
      <c r="I1616" s="208"/>
      <c r="J1616" s="208"/>
      <c r="K1616" s="334"/>
      <c r="L1616" s="334"/>
      <c r="M1616" s="208"/>
      <c r="N1616" s="208"/>
      <c r="O1616" s="208"/>
      <c r="P1616" s="19"/>
      <c r="Q1616" s="19"/>
      <c r="R1616" s="208"/>
      <c r="S1616" s="347"/>
      <c r="T1616" s="347"/>
      <c r="U1616" s="19"/>
      <c r="V1616" s="19"/>
      <c r="W1616" s="19"/>
      <c r="X1616" s="208"/>
      <c r="Y1616" s="208"/>
      <c r="Z1616" s="19"/>
      <c r="AA1616" s="347"/>
      <c r="AB1616" s="347"/>
      <c r="AC1616" s="19"/>
      <c r="AD1616" s="257"/>
      <c r="AE1616" s="19"/>
      <c r="AF1616" s="208"/>
      <c r="AG1616" s="19"/>
      <c r="AH1616" s="19"/>
      <c r="AI1616" s="19"/>
      <c r="AJ1616" s="19"/>
      <c r="AK1616" s="347"/>
      <c r="AL1616" s="347"/>
      <c r="AM1616" s="19"/>
      <c r="AN1616" s="19"/>
      <c r="AO1616" s="19"/>
      <c r="AP1616" s="19"/>
      <c r="AQ1616" s="19"/>
      <c r="AR1616" s="19"/>
      <c r="AS1616" s="347"/>
      <c r="AT1616" s="347"/>
      <c r="AU1616" s="19"/>
      <c r="AV1616" s="19"/>
      <c r="AW1616" s="19"/>
      <c r="AX1616" s="19"/>
      <c r="AY1616" s="19"/>
      <c r="AZ1616" s="19"/>
      <c r="BA1616" s="19"/>
    </row>
    <row r="1617" spans="1:53" x14ac:dyDescent="0.25">
      <c r="A1617" s="208"/>
      <c r="B1617" s="208"/>
      <c r="C1617" s="208"/>
      <c r="D1617" s="248"/>
      <c r="E1617" s="208"/>
      <c r="F1617" s="208"/>
      <c r="G1617" s="208"/>
      <c r="H1617" s="208"/>
      <c r="I1617" s="208"/>
      <c r="J1617" s="208"/>
      <c r="K1617" s="334"/>
      <c r="L1617" s="334"/>
      <c r="M1617" s="208"/>
      <c r="N1617" s="208"/>
      <c r="O1617" s="208"/>
      <c r="P1617" s="19"/>
      <c r="Q1617" s="19"/>
      <c r="R1617" s="208"/>
      <c r="S1617" s="347"/>
      <c r="T1617" s="347"/>
      <c r="U1617" s="19"/>
      <c r="V1617" s="19"/>
      <c r="W1617" s="19"/>
      <c r="X1617" s="208"/>
      <c r="Y1617" s="208"/>
      <c r="Z1617" s="19"/>
      <c r="AA1617" s="347"/>
      <c r="AB1617" s="347"/>
      <c r="AC1617" s="19"/>
      <c r="AD1617" s="257"/>
      <c r="AE1617" s="19"/>
      <c r="AF1617" s="208"/>
      <c r="AG1617" s="19"/>
      <c r="AH1617" s="19"/>
      <c r="AI1617" s="19"/>
      <c r="AJ1617" s="19"/>
      <c r="AK1617" s="347"/>
      <c r="AL1617" s="347"/>
      <c r="AM1617" s="19"/>
      <c r="AN1617" s="19"/>
      <c r="AO1617" s="19"/>
      <c r="AP1617" s="19"/>
      <c r="AQ1617" s="19"/>
      <c r="AR1617" s="19"/>
      <c r="AS1617" s="347"/>
      <c r="AT1617" s="347"/>
      <c r="AU1617" s="19"/>
      <c r="AV1617" s="19"/>
      <c r="AW1617" s="19"/>
      <c r="AX1617" s="19"/>
      <c r="AY1617" s="19"/>
      <c r="AZ1617" s="19"/>
      <c r="BA1617" s="19"/>
    </row>
    <row r="1618" spans="1:53" x14ac:dyDescent="0.25">
      <c r="A1618" s="208"/>
      <c r="B1618" s="208"/>
      <c r="C1618" s="208"/>
      <c r="D1618" s="248"/>
      <c r="E1618" s="208"/>
      <c r="F1618" s="208"/>
      <c r="G1618" s="208"/>
      <c r="H1618" s="208"/>
      <c r="I1618" s="208"/>
      <c r="J1618" s="208"/>
      <c r="K1618" s="334"/>
      <c r="L1618" s="334"/>
      <c r="M1618" s="208"/>
      <c r="N1618" s="208"/>
      <c r="O1618" s="208"/>
      <c r="P1618" s="19"/>
      <c r="Q1618" s="19"/>
      <c r="R1618" s="208"/>
      <c r="S1618" s="347"/>
      <c r="T1618" s="347"/>
      <c r="U1618" s="19"/>
      <c r="V1618" s="19"/>
      <c r="W1618" s="19"/>
      <c r="X1618" s="208"/>
      <c r="Y1618" s="208"/>
      <c r="Z1618" s="19"/>
      <c r="AA1618" s="347"/>
      <c r="AB1618" s="347"/>
      <c r="AC1618" s="19"/>
      <c r="AD1618" s="257"/>
      <c r="AE1618" s="19"/>
      <c r="AF1618" s="208"/>
      <c r="AG1618" s="19"/>
      <c r="AH1618" s="19"/>
      <c r="AI1618" s="19"/>
      <c r="AJ1618" s="19"/>
      <c r="AK1618" s="347"/>
      <c r="AL1618" s="347"/>
      <c r="AM1618" s="19"/>
      <c r="AN1618" s="19"/>
      <c r="AO1618" s="19"/>
      <c r="AP1618" s="19"/>
      <c r="AQ1618" s="19"/>
      <c r="AR1618" s="19"/>
      <c r="AS1618" s="347"/>
      <c r="AT1618" s="347"/>
      <c r="AU1618" s="19"/>
      <c r="AV1618" s="19"/>
      <c r="AW1618" s="19"/>
      <c r="AX1618" s="19"/>
      <c r="AY1618" s="19"/>
      <c r="AZ1618" s="19"/>
      <c r="BA1618" s="19"/>
    </row>
    <row r="1619" spans="1:53" x14ac:dyDescent="0.25">
      <c r="A1619" s="208"/>
      <c r="B1619" s="208"/>
      <c r="C1619" s="208"/>
      <c r="D1619" s="248"/>
      <c r="E1619" s="208"/>
      <c r="F1619" s="208"/>
      <c r="G1619" s="208"/>
      <c r="H1619" s="208"/>
      <c r="I1619" s="208"/>
      <c r="J1619" s="208"/>
      <c r="K1619" s="334"/>
      <c r="L1619" s="334"/>
      <c r="M1619" s="208"/>
      <c r="N1619" s="208"/>
      <c r="O1619" s="208"/>
      <c r="P1619" s="19"/>
      <c r="Q1619" s="19"/>
      <c r="R1619" s="208"/>
      <c r="S1619" s="347"/>
      <c r="T1619" s="347"/>
      <c r="U1619" s="19"/>
      <c r="V1619" s="19"/>
      <c r="W1619" s="19"/>
      <c r="X1619" s="208"/>
      <c r="Y1619" s="208"/>
      <c r="Z1619" s="19"/>
      <c r="AA1619" s="347"/>
      <c r="AB1619" s="347"/>
      <c r="AC1619" s="19"/>
      <c r="AD1619" s="257"/>
      <c r="AE1619" s="19"/>
      <c r="AF1619" s="208"/>
      <c r="AG1619" s="19"/>
      <c r="AH1619" s="19"/>
      <c r="AI1619" s="19"/>
      <c r="AJ1619" s="19"/>
      <c r="AK1619" s="347"/>
      <c r="AL1619" s="347"/>
      <c r="AM1619" s="19"/>
      <c r="AN1619" s="19"/>
      <c r="AO1619" s="19"/>
      <c r="AP1619" s="19"/>
      <c r="AQ1619" s="19"/>
      <c r="AR1619" s="19"/>
      <c r="AS1619" s="347"/>
      <c r="AT1619" s="347"/>
      <c r="AU1619" s="19"/>
      <c r="AV1619" s="19"/>
      <c r="AW1619" s="19"/>
      <c r="AX1619" s="19"/>
      <c r="AY1619" s="19"/>
      <c r="AZ1619" s="19"/>
      <c r="BA1619" s="19"/>
    </row>
    <row r="1620" spans="1:53" x14ac:dyDescent="0.25">
      <c r="A1620" s="208"/>
      <c r="B1620" s="208"/>
      <c r="C1620" s="208"/>
      <c r="D1620" s="248"/>
      <c r="E1620" s="208"/>
      <c r="F1620" s="208"/>
      <c r="G1620" s="208"/>
      <c r="H1620" s="208"/>
      <c r="I1620" s="208"/>
      <c r="J1620" s="208"/>
      <c r="K1620" s="334"/>
      <c r="L1620" s="334"/>
      <c r="M1620" s="208"/>
      <c r="N1620" s="208"/>
      <c r="O1620" s="208"/>
      <c r="P1620" s="19"/>
      <c r="Q1620" s="19"/>
      <c r="R1620" s="208"/>
      <c r="S1620" s="347"/>
      <c r="T1620" s="347"/>
      <c r="U1620" s="19"/>
      <c r="V1620" s="19"/>
      <c r="W1620" s="19"/>
      <c r="X1620" s="208"/>
      <c r="Y1620" s="208"/>
      <c r="Z1620" s="19"/>
      <c r="AA1620" s="347"/>
      <c r="AB1620" s="347"/>
      <c r="AC1620" s="19"/>
      <c r="AD1620" s="257"/>
      <c r="AE1620" s="19"/>
      <c r="AF1620" s="208"/>
      <c r="AG1620" s="19"/>
      <c r="AH1620" s="19"/>
      <c r="AI1620" s="19"/>
      <c r="AJ1620" s="19"/>
      <c r="AK1620" s="347"/>
      <c r="AL1620" s="347"/>
      <c r="AM1620" s="19"/>
      <c r="AN1620" s="19"/>
      <c r="AO1620" s="19"/>
      <c r="AP1620" s="19"/>
      <c r="AQ1620" s="19"/>
      <c r="AR1620" s="19"/>
      <c r="AS1620" s="347"/>
      <c r="AT1620" s="347"/>
      <c r="AU1620" s="19"/>
      <c r="AV1620" s="19"/>
      <c r="AW1620" s="19"/>
      <c r="AX1620" s="19"/>
      <c r="AY1620" s="19"/>
      <c r="AZ1620" s="19"/>
      <c r="BA1620" s="19"/>
    </row>
    <row r="1621" spans="1:53" x14ac:dyDescent="0.25">
      <c r="A1621" s="208"/>
      <c r="B1621" s="208"/>
      <c r="C1621" s="208"/>
      <c r="D1621" s="248"/>
      <c r="E1621" s="208"/>
      <c r="F1621" s="208"/>
      <c r="G1621" s="208"/>
      <c r="H1621" s="208"/>
      <c r="I1621" s="208"/>
      <c r="J1621" s="208"/>
      <c r="K1621" s="334"/>
      <c r="L1621" s="334"/>
      <c r="M1621" s="208"/>
      <c r="N1621" s="208"/>
      <c r="O1621" s="208"/>
      <c r="P1621" s="19"/>
      <c r="Q1621" s="19"/>
      <c r="R1621" s="208"/>
      <c r="S1621" s="347"/>
      <c r="T1621" s="347"/>
      <c r="U1621" s="19"/>
      <c r="V1621" s="19"/>
      <c r="W1621" s="19"/>
      <c r="X1621" s="208"/>
      <c r="Y1621" s="208"/>
      <c r="Z1621" s="19"/>
      <c r="AA1621" s="347"/>
      <c r="AB1621" s="347"/>
      <c r="AC1621" s="19"/>
      <c r="AD1621" s="257"/>
      <c r="AE1621" s="19"/>
      <c r="AF1621" s="208"/>
      <c r="AG1621" s="19"/>
      <c r="AH1621" s="19"/>
      <c r="AI1621" s="19"/>
      <c r="AJ1621" s="19"/>
      <c r="AK1621" s="347"/>
      <c r="AL1621" s="347"/>
      <c r="AM1621" s="19"/>
      <c r="AN1621" s="19"/>
      <c r="AO1621" s="19"/>
      <c r="AP1621" s="19"/>
      <c r="AQ1621" s="19"/>
      <c r="AR1621" s="19"/>
      <c r="AS1621" s="347"/>
      <c r="AT1621" s="347"/>
      <c r="AU1621" s="19"/>
      <c r="AV1621" s="19"/>
      <c r="AW1621" s="19"/>
      <c r="AX1621" s="19"/>
      <c r="AY1621" s="19"/>
      <c r="AZ1621" s="19"/>
      <c r="BA1621" s="19"/>
    </row>
    <row r="1622" spans="1:53" x14ac:dyDescent="0.25">
      <c r="A1622" s="208"/>
      <c r="B1622" s="208"/>
      <c r="C1622" s="208"/>
      <c r="D1622" s="248"/>
      <c r="E1622" s="208"/>
      <c r="F1622" s="208"/>
      <c r="G1622" s="208"/>
      <c r="H1622" s="208"/>
      <c r="I1622" s="208"/>
      <c r="J1622" s="208"/>
      <c r="K1622" s="334"/>
      <c r="L1622" s="334"/>
      <c r="M1622" s="208"/>
      <c r="N1622" s="208"/>
      <c r="O1622" s="208"/>
      <c r="P1622" s="19"/>
      <c r="Q1622" s="19"/>
      <c r="R1622" s="208"/>
      <c r="S1622" s="347"/>
      <c r="T1622" s="347"/>
      <c r="U1622" s="19"/>
      <c r="V1622" s="19"/>
      <c r="W1622" s="19"/>
      <c r="X1622" s="208"/>
      <c r="Y1622" s="208"/>
      <c r="Z1622" s="19"/>
      <c r="AA1622" s="347"/>
      <c r="AB1622" s="347"/>
      <c r="AC1622" s="19"/>
      <c r="AD1622" s="257"/>
      <c r="AE1622" s="19"/>
      <c r="AF1622" s="208"/>
      <c r="AG1622" s="19"/>
      <c r="AH1622" s="19"/>
      <c r="AI1622" s="19"/>
      <c r="AJ1622" s="19"/>
      <c r="AK1622" s="347"/>
      <c r="AL1622" s="347"/>
      <c r="AM1622" s="19"/>
      <c r="AN1622" s="19"/>
      <c r="AO1622" s="19"/>
      <c r="AP1622" s="19"/>
      <c r="AQ1622" s="19"/>
      <c r="AR1622" s="19"/>
      <c r="AS1622" s="347"/>
      <c r="AT1622" s="347"/>
      <c r="AU1622" s="19"/>
      <c r="AV1622" s="19"/>
      <c r="AW1622" s="19"/>
      <c r="AX1622" s="19"/>
      <c r="AY1622" s="19"/>
      <c r="AZ1622" s="19"/>
      <c r="BA1622" s="19"/>
    </row>
    <row r="1623" spans="1:53" x14ac:dyDescent="0.25">
      <c r="A1623" s="208"/>
      <c r="B1623" s="208"/>
      <c r="C1623" s="208"/>
      <c r="D1623" s="248"/>
      <c r="E1623" s="208"/>
      <c r="F1623" s="208"/>
      <c r="G1623" s="208"/>
      <c r="H1623" s="208"/>
      <c r="I1623" s="208"/>
      <c r="J1623" s="208"/>
      <c r="K1623" s="334"/>
      <c r="L1623" s="334"/>
      <c r="M1623" s="208"/>
      <c r="N1623" s="208"/>
      <c r="O1623" s="208"/>
      <c r="P1623" s="19"/>
      <c r="Q1623" s="19"/>
      <c r="R1623" s="208"/>
      <c r="S1623" s="347"/>
      <c r="T1623" s="347"/>
      <c r="U1623" s="19"/>
      <c r="V1623" s="19"/>
      <c r="W1623" s="19"/>
      <c r="X1623" s="208"/>
      <c r="Y1623" s="208"/>
      <c r="Z1623" s="19"/>
      <c r="AA1623" s="347"/>
      <c r="AB1623" s="347"/>
      <c r="AC1623" s="19"/>
      <c r="AD1623" s="257"/>
      <c r="AE1623" s="19"/>
      <c r="AF1623" s="208"/>
      <c r="AG1623" s="19"/>
      <c r="AH1623" s="19"/>
      <c r="AI1623" s="19"/>
      <c r="AJ1623" s="19"/>
      <c r="AK1623" s="347"/>
      <c r="AL1623" s="347"/>
      <c r="AM1623" s="19"/>
      <c r="AN1623" s="19"/>
      <c r="AO1623" s="19"/>
      <c r="AP1623" s="19"/>
      <c r="AQ1623" s="19"/>
      <c r="AR1623" s="19"/>
      <c r="AS1623" s="347"/>
      <c r="AT1623" s="347"/>
      <c r="AU1623" s="19"/>
      <c r="AV1623" s="19"/>
      <c r="AW1623" s="19"/>
      <c r="AX1623" s="19"/>
      <c r="AY1623" s="19"/>
      <c r="AZ1623" s="19"/>
      <c r="BA1623" s="19"/>
    </row>
    <row r="1624" spans="1:53" x14ac:dyDescent="0.25">
      <c r="A1624" s="208"/>
      <c r="B1624" s="208"/>
      <c r="C1624" s="208"/>
      <c r="D1624" s="248"/>
      <c r="E1624" s="208"/>
      <c r="F1624" s="208"/>
      <c r="G1624" s="208"/>
      <c r="H1624" s="208"/>
      <c r="I1624" s="208"/>
      <c r="J1624" s="208"/>
      <c r="K1624" s="334"/>
      <c r="L1624" s="334"/>
      <c r="M1624" s="208"/>
      <c r="N1624" s="208"/>
      <c r="O1624" s="208"/>
      <c r="P1624" s="19"/>
      <c r="Q1624" s="19"/>
      <c r="R1624" s="208"/>
      <c r="S1624" s="347"/>
      <c r="T1624" s="347"/>
      <c r="U1624" s="19"/>
      <c r="V1624" s="19"/>
      <c r="W1624" s="19"/>
      <c r="X1624" s="208"/>
      <c r="Y1624" s="208"/>
      <c r="Z1624" s="19"/>
      <c r="AA1624" s="347"/>
      <c r="AB1624" s="347"/>
      <c r="AC1624" s="19"/>
      <c r="AD1624" s="257"/>
      <c r="AE1624" s="19"/>
      <c r="AF1624" s="208"/>
      <c r="AG1624" s="19"/>
      <c r="AH1624" s="19"/>
      <c r="AI1624" s="19"/>
      <c r="AJ1624" s="19"/>
      <c r="AK1624" s="347"/>
      <c r="AL1624" s="347"/>
      <c r="AM1624" s="19"/>
      <c r="AN1624" s="19"/>
      <c r="AO1624" s="19"/>
      <c r="AP1624" s="19"/>
      <c r="AQ1624" s="19"/>
      <c r="AR1624" s="19"/>
      <c r="AS1624" s="347"/>
      <c r="AT1624" s="347"/>
      <c r="AU1624" s="19"/>
      <c r="AV1624" s="19"/>
      <c r="AW1624" s="19"/>
      <c r="AX1624" s="19"/>
      <c r="AY1624" s="19"/>
      <c r="AZ1624" s="19"/>
      <c r="BA1624" s="19"/>
    </row>
    <row r="1625" spans="1:53" x14ac:dyDescent="0.25">
      <c r="A1625" s="208"/>
      <c r="B1625" s="208"/>
      <c r="C1625" s="208"/>
      <c r="D1625" s="248"/>
      <c r="E1625" s="208"/>
      <c r="F1625" s="208"/>
      <c r="G1625" s="208"/>
      <c r="H1625" s="208"/>
      <c r="I1625" s="208"/>
      <c r="J1625" s="208"/>
      <c r="K1625" s="334"/>
      <c r="L1625" s="334"/>
      <c r="M1625" s="208"/>
      <c r="N1625" s="208"/>
      <c r="O1625" s="208"/>
      <c r="P1625" s="19"/>
      <c r="Q1625" s="19"/>
      <c r="R1625" s="208"/>
      <c r="S1625" s="347"/>
      <c r="T1625" s="347"/>
      <c r="U1625" s="19"/>
      <c r="V1625" s="19"/>
      <c r="W1625" s="19"/>
      <c r="X1625" s="208"/>
      <c r="Y1625" s="208"/>
      <c r="Z1625" s="19"/>
      <c r="AA1625" s="347"/>
      <c r="AB1625" s="347"/>
      <c r="AC1625" s="19"/>
      <c r="AD1625" s="257"/>
      <c r="AE1625" s="19"/>
      <c r="AF1625" s="208"/>
      <c r="AG1625" s="19"/>
      <c r="AH1625" s="19"/>
      <c r="AI1625" s="19"/>
      <c r="AJ1625" s="19"/>
      <c r="AK1625" s="347"/>
      <c r="AL1625" s="347"/>
      <c r="AM1625" s="19"/>
      <c r="AN1625" s="19"/>
      <c r="AO1625" s="19"/>
      <c r="AP1625" s="19"/>
      <c r="AQ1625" s="19"/>
      <c r="AR1625" s="19"/>
      <c r="AS1625" s="347"/>
      <c r="AT1625" s="347"/>
      <c r="AU1625" s="19"/>
      <c r="AV1625" s="19"/>
      <c r="AW1625" s="19"/>
      <c r="AX1625" s="19"/>
      <c r="AY1625" s="19"/>
      <c r="AZ1625" s="19"/>
      <c r="BA1625" s="19"/>
    </row>
    <row r="1626" spans="1:53" x14ac:dyDescent="0.25">
      <c r="A1626" s="208"/>
      <c r="B1626" s="208"/>
      <c r="C1626" s="208"/>
      <c r="D1626" s="248"/>
      <c r="E1626" s="208"/>
      <c r="F1626" s="208"/>
      <c r="G1626" s="208"/>
      <c r="H1626" s="208"/>
      <c r="I1626" s="208"/>
      <c r="J1626" s="208"/>
      <c r="K1626" s="334"/>
      <c r="L1626" s="334"/>
      <c r="M1626" s="208"/>
      <c r="N1626" s="208"/>
      <c r="O1626" s="208"/>
      <c r="P1626" s="19"/>
      <c r="Q1626" s="19"/>
      <c r="R1626" s="208"/>
      <c r="S1626" s="347"/>
      <c r="T1626" s="347"/>
      <c r="U1626" s="19"/>
      <c r="V1626" s="19"/>
      <c r="W1626" s="19"/>
      <c r="X1626" s="208"/>
      <c r="Y1626" s="208"/>
      <c r="Z1626" s="19"/>
      <c r="AA1626" s="347"/>
      <c r="AB1626" s="347"/>
      <c r="AC1626" s="19"/>
      <c r="AD1626" s="257"/>
      <c r="AE1626" s="19"/>
      <c r="AF1626" s="208"/>
      <c r="AG1626" s="19"/>
      <c r="AH1626" s="19"/>
      <c r="AI1626" s="19"/>
      <c r="AJ1626" s="19"/>
      <c r="AK1626" s="347"/>
      <c r="AL1626" s="347"/>
      <c r="AM1626" s="19"/>
      <c r="AN1626" s="19"/>
      <c r="AO1626" s="19"/>
      <c r="AP1626" s="19"/>
      <c r="AQ1626" s="19"/>
      <c r="AR1626" s="19"/>
      <c r="AS1626" s="347"/>
      <c r="AT1626" s="347"/>
      <c r="AU1626" s="19"/>
      <c r="AV1626" s="19"/>
      <c r="AW1626" s="19"/>
      <c r="AX1626" s="19"/>
      <c r="AY1626" s="19"/>
      <c r="AZ1626" s="19"/>
      <c r="BA1626" s="19"/>
    </row>
    <row r="1627" spans="1:53" x14ac:dyDescent="0.25">
      <c r="A1627" s="208"/>
      <c r="B1627" s="208"/>
      <c r="C1627" s="208"/>
      <c r="D1627" s="248"/>
      <c r="E1627" s="208"/>
      <c r="F1627" s="208"/>
      <c r="G1627" s="208"/>
      <c r="H1627" s="208"/>
      <c r="I1627" s="208"/>
      <c r="J1627" s="208"/>
      <c r="K1627" s="334"/>
      <c r="L1627" s="334"/>
      <c r="M1627" s="208"/>
      <c r="N1627" s="208"/>
      <c r="O1627" s="208"/>
      <c r="P1627" s="19"/>
      <c r="Q1627" s="19"/>
      <c r="R1627" s="208"/>
      <c r="S1627" s="347"/>
      <c r="T1627" s="347"/>
      <c r="U1627" s="19"/>
      <c r="V1627" s="19"/>
      <c r="W1627" s="19"/>
      <c r="X1627" s="208"/>
      <c r="Y1627" s="208"/>
      <c r="Z1627" s="19"/>
      <c r="AA1627" s="347"/>
      <c r="AB1627" s="347"/>
      <c r="AC1627" s="19"/>
      <c r="AD1627" s="257"/>
      <c r="AE1627" s="19"/>
      <c r="AF1627" s="208"/>
      <c r="AG1627" s="19"/>
      <c r="AH1627" s="19"/>
      <c r="AI1627" s="19"/>
      <c r="AJ1627" s="19"/>
      <c r="AK1627" s="347"/>
      <c r="AL1627" s="347"/>
      <c r="AM1627" s="19"/>
      <c r="AN1627" s="19"/>
      <c r="AO1627" s="19"/>
      <c r="AP1627" s="19"/>
      <c r="AQ1627" s="19"/>
      <c r="AR1627" s="19"/>
      <c r="AS1627" s="347"/>
      <c r="AT1627" s="347"/>
      <c r="AU1627" s="19"/>
      <c r="AV1627" s="19"/>
      <c r="AW1627" s="19"/>
      <c r="AX1627" s="19"/>
      <c r="AY1627" s="19"/>
      <c r="AZ1627" s="19"/>
      <c r="BA1627" s="19"/>
    </row>
    <row r="1628" spans="1:53" x14ac:dyDescent="0.25">
      <c r="A1628" s="208"/>
      <c r="B1628" s="208"/>
      <c r="C1628" s="208"/>
      <c r="D1628" s="248"/>
      <c r="E1628" s="208"/>
      <c r="F1628" s="208"/>
      <c r="G1628" s="208"/>
      <c r="H1628" s="208"/>
      <c r="I1628" s="208"/>
      <c r="J1628" s="208"/>
      <c r="K1628" s="334"/>
      <c r="L1628" s="334"/>
      <c r="M1628" s="208"/>
      <c r="N1628" s="208"/>
      <c r="O1628" s="208"/>
      <c r="P1628" s="19"/>
      <c r="Q1628" s="19"/>
      <c r="R1628" s="208"/>
      <c r="S1628" s="347"/>
      <c r="T1628" s="347"/>
      <c r="U1628" s="19"/>
      <c r="V1628" s="19"/>
      <c r="W1628" s="19"/>
      <c r="X1628" s="208"/>
      <c r="Y1628" s="208"/>
      <c r="Z1628" s="19"/>
      <c r="AA1628" s="347"/>
      <c r="AB1628" s="347"/>
      <c r="AC1628" s="19"/>
      <c r="AD1628" s="257"/>
      <c r="AE1628" s="19"/>
      <c r="AF1628" s="208"/>
      <c r="AG1628" s="19"/>
      <c r="AH1628" s="19"/>
      <c r="AI1628" s="19"/>
      <c r="AJ1628" s="19"/>
      <c r="AK1628" s="347"/>
      <c r="AL1628" s="347"/>
      <c r="AM1628" s="19"/>
      <c r="AN1628" s="19"/>
      <c r="AO1628" s="19"/>
      <c r="AP1628" s="19"/>
      <c r="AQ1628" s="19"/>
      <c r="AR1628" s="19"/>
      <c r="AS1628" s="347"/>
      <c r="AT1628" s="347"/>
      <c r="AU1628" s="19"/>
      <c r="AV1628" s="19"/>
      <c r="AW1628" s="19"/>
      <c r="AX1628" s="19"/>
      <c r="AY1628" s="19"/>
      <c r="AZ1628" s="19"/>
      <c r="BA1628" s="19"/>
    </row>
    <row r="1629" spans="1:53" x14ac:dyDescent="0.25">
      <c r="A1629" s="208"/>
      <c r="B1629" s="208"/>
      <c r="C1629" s="208"/>
      <c r="D1629" s="248"/>
      <c r="E1629" s="208"/>
      <c r="F1629" s="208"/>
      <c r="G1629" s="208"/>
      <c r="H1629" s="208"/>
      <c r="I1629" s="208"/>
      <c r="J1629" s="208"/>
      <c r="K1629" s="334"/>
      <c r="L1629" s="334"/>
      <c r="M1629" s="208"/>
      <c r="N1629" s="208"/>
      <c r="O1629" s="208"/>
      <c r="P1629" s="19"/>
      <c r="Q1629" s="19"/>
      <c r="R1629" s="208"/>
      <c r="S1629" s="347"/>
      <c r="T1629" s="347"/>
      <c r="U1629" s="19"/>
      <c r="V1629" s="19"/>
      <c r="W1629" s="19"/>
      <c r="X1629" s="208"/>
      <c r="Y1629" s="208"/>
      <c r="Z1629" s="19"/>
      <c r="AA1629" s="347"/>
      <c r="AB1629" s="347"/>
      <c r="AC1629" s="19"/>
      <c r="AD1629" s="257"/>
      <c r="AE1629" s="19"/>
      <c r="AF1629" s="208"/>
      <c r="AG1629" s="19"/>
      <c r="AH1629" s="19"/>
      <c r="AI1629" s="19"/>
      <c r="AJ1629" s="19"/>
      <c r="AK1629" s="347"/>
      <c r="AL1629" s="347"/>
      <c r="AM1629" s="19"/>
      <c r="AN1629" s="19"/>
      <c r="AO1629" s="19"/>
      <c r="AP1629" s="19"/>
      <c r="AQ1629" s="19"/>
      <c r="AR1629" s="19"/>
      <c r="AS1629" s="347"/>
      <c r="AT1629" s="347"/>
      <c r="AU1629" s="19"/>
      <c r="AV1629" s="19"/>
      <c r="AW1629" s="19"/>
      <c r="AX1629" s="19"/>
      <c r="AY1629" s="19"/>
      <c r="AZ1629" s="19"/>
      <c r="BA1629" s="19"/>
    </row>
    <row r="1630" spans="1:53" x14ac:dyDescent="0.25">
      <c r="A1630" s="208"/>
      <c r="B1630" s="208"/>
      <c r="C1630" s="208"/>
      <c r="D1630" s="248"/>
      <c r="E1630" s="208"/>
      <c r="F1630" s="208"/>
      <c r="G1630" s="208"/>
      <c r="H1630" s="208"/>
      <c r="I1630" s="208"/>
      <c r="J1630" s="208"/>
      <c r="K1630" s="334"/>
      <c r="L1630" s="334"/>
      <c r="M1630" s="208"/>
      <c r="N1630" s="208"/>
      <c r="O1630" s="208"/>
      <c r="P1630" s="19"/>
      <c r="Q1630" s="19"/>
      <c r="R1630" s="208"/>
      <c r="S1630" s="347"/>
      <c r="T1630" s="347"/>
      <c r="U1630" s="19"/>
      <c r="V1630" s="19"/>
      <c r="W1630" s="19"/>
      <c r="X1630" s="208"/>
      <c r="Y1630" s="208"/>
      <c r="Z1630" s="19"/>
      <c r="AA1630" s="347"/>
      <c r="AB1630" s="347"/>
      <c r="AC1630" s="19"/>
      <c r="AD1630" s="257"/>
      <c r="AE1630" s="19"/>
      <c r="AF1630" s="208"/>
      <c r="AG1630" s="19"/>
      <c r="AH1630" s="19"/>
      <c r="AI1630" s="19"/>
      <c r="AJ1630" s="19"/>
      <c r="AK1630" s="347"/>
      <c r="AL1630" s="347"/>
      <c r="AM1630" s="19"/>
      <c r="AN1630" s="19"/>
      <c r="AO1630" s="19"/>
      <c r="AP1630" s="19"/>
      <c r="AQ1630" s="19"/>
      <c r="AR1630" s="19"/>
      <c r="AS1630" s="347"/>
      <c r="AT1630" s="347"/>
      <c r="AU1630" s="19"/>
      <c r="AV1630" s="19"/>
      <c r="AW1630" s="19"/>
      <c r="AX1630" s="19"/>
      <c r="AY1630" s="19"/>
      <c r="AZ1630" s="19"/>
      <c r="BA1630" s="19"/>
    </row>
    <row r="1631" spans="1:53" x14ac:dyDescent="0.25">
      <c r="A1631" s="208"/>
      <c r="B1631" s="208"/>
      <c r="C1631" s="208"/>
      <c r="D1631" s="248"/>
      <c r="E1631" s="208"/>
      <c r="F1631" s="208"/>
      <c r="G1631" s="208"/>
      <c r="H1631" s="208"/>
      <c r="I1631" s="208"/>
      <c r="J1631" s="208"/>
      <c r="K1631" s="334"/>
      <c r="L1631" s="334"/>
      <c r="M1631" s="208"/>
      <c r="N1631" s="208"/>
      <c r="O1631" s="208"/>
      <c r="P1631" s="19"/>
      <c r="Q1631" s="19"/>
      <c r="R1631" s="208"/>
      <c r="S1631" s="347"/>
      <c r="T1631" s="347"/>
      <c r="U1631" s="19"/>
      <c r="V1631" s="19"/>
      <c r="W1631" s="19"/>
      <c r="X1631" s="208"/>
      <c r="Y1631" s="208"/>
      <c r="Z1631" s="19"/>
      <c r="AA1631" s="347"/>
      <c r="AB1631" s="347"/>
      <c r="AC1631" s="19"/>
      <c r="AD1631" s="257"/>
      <c r="AE1631" s="19"/>
      <c r="AF1631" s="208"/>
      <c r="AG1631" s="19"/>
      <c r="AH1631" s="19"/>
      <c r="AI1631" s="19"/>
      <c r="AJ1631" s="19"/>
      <c r="AK1631" s="347"/>
      <c r="AL1631" s="347"/>
      <c r="AM1631" s="19"/>
      <c r="AN1631" s="19"/>
      <c r="AO1631" s="19"/>
      <c r="AP1631" s="19"/>
      <c r="AQ1631" s="19"/>
      <c r="AR1631" s="19"/>
      <c r="AS1631" s="347"/>
      <c r="AT1631" s="347"/>
      <c r="AU1631" s="19"/>
      <c r="AV1631" s="19"/>
      <c r="AW1631" s="19"/>
      <c r="AX1631" s="19"/>
      <c r="AY1631" s="19"/>
      <c r="AZ1631" s="19"/>
      <c r="BA1631" s="19"/>
    </row>
    <row r="1632" spans="1:53" x14ac:dyDescent="0.25">
      <c r="A1632" s="208"/>
      <c r="B1632" s="208"/>
      <c r="C1632" s="208"/>
      <c r="D1632" s="248"/>
      <c r="E1632" s="208"/>
      <c r="F1632" s="208"/>
      <c r="G1632" s="208"/>
      <c r="H1632" s="208"/>
      <c r="I1632" s="208"/>
      <c r="J1632" s="208"/>
      <c r="K1632" s="334"/>
      <c r="L1632" s="334"/>
      <c r="M1632" s="208"/>
      <c r="N1632" s="208"/>
      <c r="O1632" s="208"/>
      <c r="P1632" s="19"/>
      <c r="Q1632" s="19"/>
      <c r="R1632" s="208"/>
      <c r="S1632" s="347"/>
      <c r="T1632" s="347"/>
      <c r="U1632" s="19"/>
      <c r="V1632" s="19"/>
      <c r="W1632" s="19"/>
      <c r="X1632" s="208"/>
      <c r="Y1632" s="208"/>
      <c r="Z1632" s="19"/>
      <c r="AA1632" s="347"/>
      <c r="AB1632" s="347"/>
      <c r="AC1632" s="19"/>
      <c r="AD1632" s="257"/>
      <c r="AE1632" s="19"/>
      <c r="AF1632" s="208"/>
      <c r="AG1632" s="19"/>
      <c r="AH1632" s="19"/>
      <c r="AI1632" s="19"/>
      <c r="AJ1632" s="19"/>
      <c r="AK1632" s="347"/>
      <c r="AL1632" s="347"/>
      <c r="AM1632" s="19"/>
      <c r="AN1632" s="19"/>
      <c r="AO1632" s="19"/>
      <c r="AP1632" s="19"/>
      <c r="AQ1632" s="19"/>
      <c r="AR1632" s="19"/>
      <c r="AS1632" s="347"/>
      <c r="AT1632" s="347"/>
      <c r="AU1632" s="19"/>
      <c r="AV1632" s="19"/>
      <c r="AW1632" s="19"/>
      <c r="AX1632" s="19"/>
      <c r="AY1632" s="19"/>
      <c r="AZ1632" s="19"/>
      <c r="BA1632" s="19"/>
    </row>
    <row r="1633" spans="1:53" x14ac:dyDescent="0.25">
      <c r="A1633" s="208"/>
      <c r="B1633" s="208"/>
      <c r="C1633" s="208"/>
      <c r="D1633" s="248"/>
      <c r="E1633" s="208"/>
      <c r="F1633" s="208"/>
      <c r="G1633" s="208"/>
      <c r="H1633" s="208"/>
      <c r="I1633" s="208"/>
      <c r="J1633" s="208"/>
      <c r="K1633" s="334"/>
      <c r="L1633" s="334"/>
      <c r="M1633" s="208"/>
      <c r="N1633" s="208"/>
      <c r="O1633" s="208"/>
      <c r="P1633" s="19"/>
      <c r="Q1633" s="19"/>
      <c r="R1633" s="208"/>
      <c r="S1633" s="347"/>
      <c r="T1633" s="347"/>
      <c r="U1633" s="19"/>
      <c r="V1633" s="19"/>
      <c r="W1633" s="19"/>
      <c r="X1633" s="208"/>
      <c r="Y1633" s="208"/>
      <c r="Z1633" s="19"/>
      <c r="AA1633" s="347"/>
      <c r="AB1633" s="347"/>
      <c r="AC1633" s="19"/>
      <c r="AD1633" s="257"/>
      <c r="AE1633" s="19"/>
      <c r="AF1633" s="208"/>
      <c r="AG1633" s="19"/>
      <c r="AH1633" s="19"/>
      <c r="AI1633" s="19"/>
      <c r="AJ1633" s="19"/>
      <c r="AK1633" s="347"/>
      <c r="AL1633" s="347"/>
      <c r="AM1633" s="19"/>
      <c r="AN1633" s="19"/>
      <c r="AO1633" s="19"/>
      <c r="AP1633" s="19"/>
      <c r="AQ1633" s="19"/>
      <c r="AR1633" s="19"/>
      <c r="AS1633" s="347"/>
      <c r="AT1633" s="347"/>
      <c r="AU1633" s="19"/>
      <c r="AV1633" s="19"/>
      <c r="AW1633" s="19"/>
      <c r="AX1633" s="19"/>
      <c r="AY1633" s="19"/>
      <c r="AZ1633" s="19"/>
      <c r="BA1633" s="19"/>
    </row>
    <row r="1634" spans="1:53" x14ac:dyDescent="0.25">
      <c r="A1634" s="208"/>
      <c r="B1634" s="208"/>
      <c r="C1634" s="208"/>
      <c r="D1634" s="248"/>
      <c r="E1634" s="208"/>
      <c r="F1634" s="208"/>
      <c r="G1634" s="208"/>
      <c r="H1634" s="208"/>
      <c r="I1634" s="208"/>
      <c r="J1634" s="208"/>
      <c r="K1634" s="334"/>
      <c r="L1634" s="334"/>
      <c r="M1634" s="208"/>
      <c r="N1634" s="208"/>
      <c r="O1634" s="208"/>
      <c r="P1634" s="19"/>
      <c r="Q1634" s="19"/>
      <c r="R1634" s="208"/>
      <c r="S1634" s="347"/>
      <c r="T1634" s="347"/>
      <c r="U1634" s="19"/>
      <c r="V1634" s="19"/>
      <c r="W1634" s="19"/>
      <c r="X1634" s="208"/>
      <c r="Y1634" s="208"/>
      <c r="Z1634" s="19"/>
      <c r="AA1634" s="347"/>
      <c r="AB1634" s="347"/>
      <c r="AC1634" s="19"/>
      <c r="AD1634" s="257"/>
      <c r="AE1634" s="19"/>
      <c r="AF1634" s="208"/>
      <c r="AG1634" s="19"/>
      <c r="AH1634" s="19"/>
      <c r="AI1634" s="19"/>
      <c r="AJ1634" s="19"/>
      <c r="AK1634" s="347"/>
      <c r="AL1634" s="347"/>
      <c r="AM1634" s="19"/>
      <c r="AN1634" s="19"/>
      <c r="AO1634" s="19"/>
      <c r="AP1634" s="19"/>
      <c r="AQ1634" s="19"/>
      <c r="AR1634" s="19"/>
      <c r="AS1634" s="347"/>
      <c r="AT1634" s="347"/>
      <c r="AU1634" s="19"/>
      <c r="AV1634" s="19"/>
      <c r="AW1634" s="19"/>
      <c r="AX1634" s="19"/>
      <c r="AY1634" s="19"/>
      <c r="AZ1634" s="19"/>
      <c r="BA1634" s="19"/>
    </row>
    <row r="1635" spans="1:53" x14ac:dyDescent="0.25">
      <c r="A1635" s="208"/>
      <c r="B1635" s="208"/>
      <c r="C1635" s="208"/>
      <c r="D1635" s="248"/>
      <c r="E1635" s="208"/>
      <c r="F1635" s="208"/>
      <c r="G1635" s="208"/>
      <c r="H1635" s="208"/>
      <c r="I1635" s="208"/>
      <c r="J1635" s="208"/>
      <c r="K1635" s="334"/>
      <c r="L1635" s="334"/>
      <c r="M1635" s="208"/>
      <c r="N1635" s="208"/>
      <c r="O1635" s="208"/>
      <c r="P1635" s="19"/>
      <c r="Q1635" s="19"/>
      <c r="R1635" s="208"/>
      <c r="S1635" s="347"/>
      <c r="T1635" s="347"/>
      <c r="U1635" s="19"/>
      <c r="V1635" s="19"/>
      <c r="W1635" s="19"/>
      <c r="X1635" s="208"/>
      <c r="Y1635" s="208"/>
      <c r="Z1635" s="19"/>
      <c r="AA1635" s="347"/>
      <c r="AB1635" s="347"/>
      <c r="AC1635" s="19"/>
      <c r="AD1635" s="257"/>
      <c r="AE1635" s="19"/>
      <c r="AF1635" s="208"/>
      <c r="AG1635" s="19"/>
      <c r="AH1635" s="19"/>
      <c r="AI1635" s="19"/>
      <c r="AJ1635" s="19"/>
      <c r="AK1635" s="347"/>
      <c r="AL1635" s="347"/>
      <c r="AM1635" s="19"/>
      <c r="AN1635" s="19"/>
      <c r="AO1635" s="19"/>
      <c r="AP1635" s="19"/>
      <c r="AQ1635" s="19"/>
      <c r="AR1635" s="19"/>
      <c r="AS1635" s="347"/>
      <c r="AT1635" s="347"/>
      <c r="AU1635" s="19"/>
      <c r="AV1635" s="19"/>
      <c r="AW1635" s="19"/>
      <c r="AX1635" s="19"/>
      <c r="AY1635" s="19"/>
      <c r="AZ1635" s="19"/>
      <c r="BA1635" s="19"/>
    </row>
    <row r="1636" spans="1:53" x14ac:dyDescent="0.25">
      <c r="A1636" s="208"/>
      <c r="B1636" s="208"/>
      <c r="C1636" s="208"/>
      <c r="D1636" s="248"/>
      <c r="E1636" s="208"/>
      <c r="F1636" s="208"/>
      <c r="G1636" s="208"/>
      <c r="H1636" s="208"/>
      <c r="I1636" s="208"/>
      <c r="J1636" s="208"/>
      <c r="K1636" s="334"/>
      <c r="L1636" s="334"/>
      <c r="M1636" s="208"/>
      <c r="N1636" s="208"/>
      <c r="O1636" s="208"/>
      <c r="P1636" s="19"/>
      <c r="Q1636" s="19"/>
      <c r="R1636" s="208"/>
      <c r="S1636" s="347"/>
      <c r="T1636" s="347"/>
      <c r="U1636" s="19"/>
      <c r="V1636" s="19"/>
      <c r="W1636" s="19"/>
      <c r="X1636" s="208"/>
      <c r="Y1636" s="208"/>
      <c r="Z1636" s="19"/>
      <c r="AA1636" s="347"/>
      <c r="AB1636" s="347"/>
      <c r="AC1636" s="19"/>
      <c r="AD1636" s="257"/>
      <c r="AE1636" s="19"/>
      <c r="AF1636" s="208"/>
      <c r="AG1636" s="19"/>
      <c r="AH1636" s="19"/>
      <c r="AI1636" s="19"/>
      <c r="AJ1636" s="19"/>
      <c r="AK1636" s="347"/>
      <c r="AL1636" s="347"/>
      <c r="AM1636" s="19"/>
      <c r="AN1636" s="19"/>
      <c r="AO1636" s="19"/>
      <c r="AP1636" s="19"/>
      <c r="AQ1636" s="19"/>
      <c r="AR1636" s="19"/>
      <c r="AS1636" s="347"/>
      <c r="AT1636" s="347"/>
      <c r="AU1636" s="19"/>
      <c r="AV1636" s="19"/>
      <c r="AW1636" s="19"/>
      <c r="AX1636" s="19"/>
      <c r="AY1636" s="19"/>
      <c r="AZ1636" s="19"/>
      <c r="BA1636" s="19"/>
    </row>
    <row r="1637" spans="1:53" x14ac:dyDescent="0.25">
      <c r="A1637" s="208"/>
      <c r="B1637" s="208"/>
      <c r="C1637" s="208"/>
      <c r="D1637" s="248"/>
      <c r="E1637" s="208"/>
      <c r="F1637" s="208"/>
      <c r="G1637" s="208"/>
      <c r="H1637" s="208"/>
      <c r="I1637" s="208"/>
      <c r="J1637" s="208"/>
      <c r="K1637" s="334"/>
      <c r="L1637" s="334"/>
      <c r="M1637" s="208"/>
      <c r="N1637" s="208"/>
      <c r="O1637" s="208"/>
      <c r="P1637" s="19"/>
      <c r="Q1637" s="19"/>
      <c r="R1637" s="208"/>
      <c r="S1637" s="347"/>
      <c r="T1637" s="347"/>
      <c r="U1637" s="19"/>
      <c r="V1637" s="19"/>
      <c r="W1637" s="19"/>
      <c r="X1637" s="208"/>
      <c r="Y1637" s="208"/>
      <c r="Z1637" s="19"/>
      <c r="AA1637" s="347"/>
      <c r="AB1637" s="347"/>
      <c r="AC1637" s="19"/>
      <c r="AD1637" s="257"/>
      <c r="AE1637" s="19"/>
      <c r="AF1637" s="208"/>
      <c r="AG1637" s="19"/>
      <c r="AH1637" s="19"/>
      <c r="AI1637" s="19"/>
      <c r="AJ1637" s="19"/>
      <c r="AK1637" s="347"/>
      <c r="AL1637" s="347"/>
      <c r="AM1637" s="19"/>
      <c r="AN1637" s="19"/>
      <c r="AO1637" s="19"/>
      <c r="AP1637" s="19"/>
      <c r="AQ1637" s="19"/>
      <c r="AR1637" s="19"/>
      <c r="AS1637" s="347"/>
      <c r="AT1637" s="347"/>
      <c r="AU1637" s="19"/>
      <c r="AV1637" s="19"/>
      <c r="AW1637" s="19"/>
      <c r="AX1637" s="19"/>
      <c r="AY1637" s="19"/>
      <c r="AZ1637" s="19"/>
      <c r="BA1637" s="19"/>
    </row>
    <row r="1638" spans="1:53" x14ac:dyDescent="0.25">
      <c r="A1638" s="208"/>
      <c r="B1638" s="208"/>
      <c r="C1638" s="208"/>
      <c r="D1638" s="248"/>
      <c r="E1638" s="208"/>
      <c r="F1638" s="208"/>
      <c r="G1638" s="208"/>
      <c r="H1638" s="208"/>
      <c r="I1638" s="208"/>
      <c r="J1638" s="208"/>
      <c r="K1638" s="334"/>
      <c r="L1638" s="334"/>
      <c r="M1638" s="208"/>
      <c r="N1638" s="208"/>
      <c r="O1638" s="208"/>
      <c r="P1638" s="19"/>
      <c r="Q1638" s="19"/>
      <c r="R1638" s="208"/>
      <c r="S1638" s="347"/>
      <c r="T1638" s="347"/>
      <c r="U1638" s="19"/>
      <c r="V1638" s="19"/>
      <c r="W1638" s="19"/>
      <c r="X1638" s="208"/>
      <c r="Y1638" s="208"/>
      <c r="Z1638" s="19"/>
      <c r="AA1638" s="347"/>
      <c r="AB1638" s="347"/>
      <c r="AC1638" s="19"/>
      <c r="AD1638" s="257"/>
      <c r="AE1638" s="19"/>
      <c r="AF1638" s="208"/>
      <c r="AG1638" s="19"/>
      <c r="AH1638" s="19"/>
      <c r="AI1638" s="19"/>
      <c r="AJ1638" s="19"/>
      <c r="AK1638" s="347"/>
      <c r="AL1638" s="347"/>
      <c r="AM1638" s="19"/>
      <c r="AN1638" s="19"/>
      <c r="AO1638" s="19"/>
      <c r="AP1638" s="19"/>
      <c r="AQ1638" s="19"/>
      <c r="AR1638" s="19"/>
      <c r="AS1638" s="347"/>
      <c r="AT1638" s="347"/>
      <c r="AU1638" s="19"/>
      <c r="AV1638" s="19"/>
      <c r="AW1638" s="19"/>
      <c r="AX1638" s="19"/>
      <c r="AY1638" s="19"/>
      <c r="AZ1638" s="19"/>
      <c r="BA1638" s="19"/>
    </row>
    <row r="1639" spans="1:53" x14ac:dyDescent="0.25">
      <c r="A1639" s="208"/>
      <c r="B1639" s="208"/>
      <c r="C1639" s="208"/>
      <c r="D1639" s="248"/>
      <c r="E1639" s="208"/>
      <c r="F1639" s="208"/>
      <c r="G1639" s="208"/>
      <c r="H1639" s="208"/>
      <c r="I1639" s="208"/>
      <c r="J1639" s="208"/>
      <c r="K1639" s="334"/>
      <c r="L1639" s="334"/>
      <c r="M1639" s="208"/>
      <c r="N1639" s="208"/>
      <c r="O1639" s="208"/>
      <c r="P1639" s="19"/>
      <c r="Q1639" s="19"/>
      <c r="R1639" s="208"/>
      <c r="S1639" s="347"/>
      <c r="T1639" s="347"/>
      <c r="U1639" s="19"/>
      <c r="V1639" s="19"/>
      <c r="W1639" s="19"/>
      <c r="X1639" s="208"/>
      <c r="Y1639" s="208"/>
      <c r="Z1639" s="19"/>
      <c r="AA1639" s="347"/>
      <c r="AB1639" s="347"/>
      <c r="AC1639" s="19"/>
      <c r="AD1639" s="257"/>
      <c r="AE1639" s="19"/>
      <c r="AF1639" s="208"/>
      <c r="AG1639" s="19"/>
      <c r="AH1639" s="19"/>
      <c r="AI1639" s="19"/>
      <c r="AJ1639" s="19"/>
      <c r="AK1639" s="347"/>
      <c r="AL1639" s="347"/>
      <c r="AM1639" s="19"/>
      <c r="AN1639" s="19"/>
      <c r="AO1639" s="19"/>
      <c r="AP1639" s="19"/>
      <c r="AQ1639" s="19"/>
      <c r="AR1639" s="19"/>
      <c r="AS1639" s="347"/>
      <c r="AT1639" s="347"/>
      <c r="AU1639" s="19"/>
      <c r="AV1639" s="19"/>
      <c r="AW1639" s="19"/>
      <c r="AX1639" s="19"/>
      <c r="AY1639" s="19"/>
      <c r="AZ1639" s="19"/>
      <c r="BA1639" s="19"/>
    </row>
    <row r="1640" spans="1:53" x14ac:dyDescent="0.25">
      <c r="A1640" s="208"/>
      <c r="B1640" s="208"/>
      <c r="C1640" s="208"/>
      <c r="D1640" s="248"/>
      <c r="E1640" s="208"/>
      <c r="F1640" s="208"/>
      <c r="G1640" s="208"/>
      <c r="H1640" s="208"/>
      <c r="I1640" s="208"/>
      <c r="J1640" s="208"/>
      <c r="K1640" s="334"/>
      <c r="L1640" s="334"/>
      <c r="M1640" s="208"/>
      <c r="N1640" s="208"/>
      <c r="O1640" s="208"/>
      <c r="P1640" s="19"/>
      <c r="Q1640" s="19"/>
      <c r="R1640" s="208"/>
      <c r="S1640" s="347"/>
      <c r="T1640" s="347"/>
      <c r="U1640" s="19"/>
      <c r="V1640" s="19"/>
      <c r="W1640" s="19"/>
      <c r="X1640" s="208"/>
      <c r="Y1640" s="208"/>
      <c r="Z1640" s="19"/>
      <c r="AA1640" s="347"/>
      <c r="AB1640" s="347"/>
      <c r="AC1640" s="19"/>
      <c r="AD1640" s="257"/>
      <c r="AE1640" s="19"/>
      <c r="AF1640" s="208"/>
      <c r="AG1640" s="19"/>
      <c r="AH1640" s="19"/>
      <c r="AI1640" s="19"/>
      <c r="AJ1640" s="19"/>
      <c r="AK1640" s="347"/>
      <c r="AL1640" s="347"/>
      <c r="AM1640" s="19"/>
      <c r="AN1640" s="19"/>
      <c r="AO1640" s="19"/>
      <c r="AP1640" s="19"/>
      <c r="AQ1640" s="19"/>
      <c r="AR1640" s="19"/>
      <c r="AS1640" s="347"/>
      <c r="AT1640" s="347"/>
      <c r="AU1640" s="19"/>
      <c r="AV1640" s="19"/>
      <c r="AW1640" s="19"/>
      <c r="AX1640" s="19"/>
      <c r="AY1640" s="19"/>
      <c r="AZ1640" s="19"/>
      <c r="BA1640" s="19"/>
    </row>
    <row r="1641" spans="1:53" x14ac:dyDescent="0.25">
      <c r="A1641" s="208"/>
      <c r="B1641" s="208"/>
      <c r="C1641" s="208"/>
      <c r="D1641" s="248"/>
      <c r="E1641" s="208"/>
      <c r="F1641" s="208"/>
      <c r="G1641" s="208"/>
      <c r="H1641" s="208"/>
      <c r="I1641" s="208"/>
      <c r="J1641" s="208"/>
      <c r="K1641" s="334"/>
      <c r="L1641" s="334"/>
      <c r="M1641" s="208"/>
      <c r="N1641" s="208"/>
      <c r="O1641" s="208"/>
      <c r="P1641" s="19"/>
      <c r="Q1641" s="19"/>
      <c r="R1641" s="208"/>
      <c r="S1641" s="347"/>
      <c r="T1641" s="347"/>
      <c r="U1641" s="19"/>
      <c r="V1641" s="19"/>
      <c r="W1641" s="19"/>
      <c r="X1641" s="208"/>
      <c r="Y1641" s="208"/>
      <c r="Z1641" s="19"/>
      <c r="AA1641" s="347"/>
      <c r="AB1641" s="347"/>
      <c r="AC1641" s="19"/>
      <c r="AD1641" s="257"/>
      <c r="AE1641" s="19"/>
      <c r="AF1641" s="208"/>
      <c r="AG1641" s="19"/>
      <c r="AH1641" s="19"/>
      <c r="AI1641" s="19"/>
      <c r="AJ1641" s="19"/>
      <c r="AK1641" s="347"/>
      <c r="AL1641" s="347"/>
      <c r="AM1641" s="19"/>
      <c r="AN1641" s="19"/>
      <c r="AO1641" s="19"/>
      <c r="AP1641" s="19"/>
      <c r="AQ1641" s="19"/>
      <c r="AR1641" s="19"/>
      <c r="AS1641" s="347"/>
      <c r="AT1641" s="347"/>
      <c r="AU1641" s="19"/>
      <c r="AV1641" s="19"/>
      <c r="AW1641" s="19"/>
      <c r="AX1641" s="19"/>
      <c r="AY1641" s="19"/>
      <c r="AZ1641" s="19"/>
      <c r="BA1641" s="19"/>
    </row>
    <row r="1642" spans="1:53" x14ac:dyDescent="0.25">
      <c r="A1642" s="208"/>
      <c r="B1642" s="208"/>
      <c r="C1642" s="208"/>
      <c r="D1642" s="248"/>
      <c r="E1642" s="208"/>
      <c r="F1642" s="208"/>
      <c r="G1642" s="208"/>
      <c r="H1642" s="208"/>
      <c r="I1642" s="208"/>
      <c r="J1642" s="208"/>
      <c r="K1642" s="334"/>
      <c r="L1642" s="334"/>
      <c r="M1642" s="208"/>
      <c r="N1642" s="208"/>
      <c r="O1642" s="208"/>
      <c r="P1642" s="19"/>
      <c r="Q1642" s="19"/>
      <c r="R1642" s="208"/>
      <c r="S1642" s="347"/>
      <c r="T1642" s="347"/>
      <c r="U1642" s="19"/>
      <c r="V1642" s="19"/>
      <c r="W1642" s="19"/>
      <c r="X1642" s="208"/>
      <c r="Y1642" s="208"/>
      <c r="Z1642" s="19"/>
      <c r="AA1642" s="347"/>
      <c r="AB1642" s="347"/>
      <c r="AC1642" s="19"/>
      <c r="AD1642" s="257"/>
      <c r="AE1642" s="19"/>
      <c r="AF1642" s="208"/>
      <c r="AG1642" s="19"/>
      <c r="AH1642" s="19"/>
      <c r="AI1642" s="19"/>
      <c r="AJ1642" s="19"/>
      <c r="AK1642" s="347"/>
      <c r="AL1642" s="347"/>
      <c r="AM1642" s="19"/>
      <c r="AN1642" s="19"/>
      <c r="AO1642" s="19"/>
      <c r="AP1642" s="19"/>
      <c r="AQ1642" s="19"/>
      <c r="AR1642" s="19"/>
      <c r="AS1642" s="347"/>
      <c r="AT1642" s="347"/>
      <c r="AU1642" s="19"/>
      <c r="AV1642" s="19"/>
      <c r="AW1642" s="19"/>
      <c r="AX1642" s="19"/>
      <c r="AY1642" s="19"/>
      <c r="AZ1642" s="19"/>
      <c r="BA1642" s="19"/>
    </row>
    <row r="1643" spans="1:53" x14ac:dyDescent="0.25">
      <c r="A1643" s="208"/>
      <c r="B1643" s="208"/>
      <c r="C1643" s="208"/>
      <c r="D1643" s="248"/>
      <c r="E1643" s="208"/>
      <c r="F1643" s="208"/>
      <c r="G1643" s="208"/>
      <c r="H1643" s="208"/>
      <c r="I1643" s="208"/>
      <c r="J1643" s="208"/>
      <c r="K1643" s="334"/>
      <c r="L1643" s="334"/>
      <c r="M1643" s="208"/>
      <c r="N1643" s="208"/>
      <c r="O1643" s="208"/>
      <c r="P1643" s="19"/>
      <c r="Q1643" s="19"/>
      <c r="R1643" s="208"/>
      <c r="S1643" s="347"/>
      <c r="T1643" s="347"/>
      <c r="U1643" s="19"/>
      <c r="V1643" s="19"/>
      <c r="W1643" s="19"/>
      <c r="X1643" s="208"/>
      <c r="Y1643" s="208"/>
      <c r="Z1643" s="19"/>
      <c r="AA1643" s="347"/>
      <c r="AB1643" s="347"/>
      <c r="AC1643" s="19"/>
      <c r="AD1643" s="257"/>
      <c r="AE1643" s="19"/>
      <c r="AF1643" s="208"/>
      <c r="AG1643" s="19"/>
      <c r="AH1643" s="19"/>
      <c r="AI1643" s="19"/>
      <c r="AJ1643" s="19"/>
      <c r="AK1643" s="347"/>
      <c r="AL1643" s="347"/>
      <c r="AM1643" s="19"/>
      <c r="AN1643" s="19"/>
      <c r="AO1643" s="19"/>
      <c r="AP1643" s="19"/>
      <c r="AQ1643" s="19"/>
      <c r="AR1643" s="19"/>
      <c r="AS1643" s="347"/>
      <c r="AT1643" s="347"/>
      <c r="AU1643" s="19"/>
      <c r="AV1643" s="19"/>
      <c r="AW1643" s="19"/>
      <c r="AX1643" s="19"/>
      <c r="AY1643" s="19"/>
      <c r="AZ1643" s="19"/>
      <c r="BA1643" s="19"/>
    </row>
    <row r="1644" spans="1:53" x14ac:dyDescent="0.25">
      <c r="A1644" s="208"/>
      <c r="B1644" s="208"/>
      <c r="C1644" s="208"/>
      <c r="D1644" s="248"/>
      <c r="E1644" s="208"/>
      <c r="F1644" s="208"/>
      <c r="G1644" s="208"/>
      <c r="H1644" s="208"/>
      <c r="I1644" s="208"/>
      <c r="J1644" s="208"/>
      <c r="K1644" s="334"/>
      <c r="L1644" s="334"/>
      <c r="M1644" s="208"/>
      <c r="N1644" s="208"/>
      <c r="O1644" s="208"/>
      <c r="P1644" s="19"/>
      <c r="Q1644" s="19"/>
      <c r="R1644" s="208"/>
      <c r="S1644" s="347"/>
      <c r="T1644" s="347"/>
      <c r="U1644" s="19"/>
      <c r="V1644" s="19"/>
      <c r="W1644" s="19"/>
      <c r="X1644" s="208"/>
      <c r="Y1644" s="208"/>
      <c r="Z1644" s="19"/>
      <c r="AA1644" s="347"/>
      <c r="AB1644" s="347"/>
      <c r="AC1644" s="19"/>
      <c r="AD1644" s="257"/>
      <c r="AE1644" s="19"/>
      <c r="AF1644" s="208"/>
      <c r="AG1644" s="19"/>
      <c r="AH1644" s="19"/>
      <c r="AI1644" s="19"/>
      <c r="AJ1644" s="19"/>
      <c r="AK1644" s="347"/>
      <c r="AL1644" s="347"/>
      <c r="AM1644" s="19"/>
      <c r="AN1644" s="19"/>
      <c r="AO1644" s="19"/>
      <c r="AP1644" s="19"/>
      <c r="AQ1644" s="19"/>
      <c r="AR1644" s="19"/>
      <c r="AS1644" s="347"/>
      <c r="AT1644" s="347"/>
      <c r="AU1644" s="19"/>
      <c r="AV1644" s="19"/>
      <c r="AW1644" s="19"/>
      <c r="AX1644" s="19"/>
      <c r="AY1644" s="19"/>
      <c r="AZ1644" s="19"/>
      <c r="BA1644" s="19"/>
    </row>
    <row r="1645" spans="1:53" x14ac:dyDescent="0.25">
      <c r="A1645" s="208"/>
      <c r="B1645" s="208"/>
      <c r="C1645" s="208"/>
      <c r="D1645" s="248"/>
      <c r="E1645" s="208"/>
      <c r="F1645" s="208"/>
      <c r="G1645" s="208"/>
      <c r="H1645" s="208"/>
      <c r="I1645" s="208"/>
      <c r="J1645" s="208"/>
      <c r="K1645" s="334"/>
      <c r="L1645" s="334"/>
      <c r="M1645" s="208"/>
      <c r="N1645" s="208"/>
      <c r="O1645" s="208"/>
      <c r="P1645" s="19"/>
      <c r="Q1645" s="19"/>
      <c r="R1645" s="208"/>
      <c r="S1645" s="347"/>
      <c r="T1645" s="347"/>
      <c r="U1645" s="19"/>
      <c r="V1645" s="19"/>
      <c r="W1645" s="19"/>
      <c r="X1645" s="208"/>
      <c r="Y1645" s="208"/>
      <c r="Z1645" s="19"/>
      <c r="AA1645" s="347"/>
      <c r="AB1645" s="347"/>
      <c r="AC1645" s="19"/>
      <c r="AD1645" s="257"/>
      <c r="AE1645" s="19"/>
      <c r="AF1645" s="208"/>
      <c r="AG1645" s="19"/>
      <c r="AH1645" s="19"/>
      <c r="AI1645" s="19"/>
      <c r="AJ1645" s="19"/>
      <c r="AK1645" s="347"/>
      <c r="AL1645" s="347"/>
      <c r="AM1645" s="19"/>
      <c r="AN1645" s="19"/>
      <c r="AO1645" s="19"/>
      <c r="AP1645" s="19"/>
      <c r="AQ1645" s="19"/>
      <c r="AR1645" s="19"/>
      <c r="AS1645" s="347"/>
      <c r="AT1645" s="347"/>
      <c r="AU1645" s="19"/>
      <c r="AV1645" s="19"/>
      <c r="AW1645" s="19"/>
      <c r="AX1645" s="19"/>
      <c r="AY1645" s="19"/>
      <c r="AZ1645" s="19"/>
      <c r="BA1645" s="19"/>
    </row>
    <row r="1646" spans="1:53" x14ac:dyDescent="0.25">
      <c r="A1646" s="208"/>
      <c r="B1646" s="208"/>
      <c r="C1646" s="208"/>
      <c r="D1646" s="248"/>
      <c r="E1646" s="208"/>
      <c r="F1646" s="208"/>
      <c r="G1646" s="208"/>
      <c r="H1646" s="208"/>
      <c r="I1646" s="208"/>
      <c r="J1646" s="208"/>
      <c r="K1646" s="334"/>
      <c r="L1646" s="334"/>
      <c r="M1646" s="208"/>
      <c r="N1646" s="208"/>
      <c r="O1646" s="208"/>
      <c r="P1646" s="19"/>
      <c r="Q1646" s="19"/>
      <c r="R1646" s="208"/>
      <c r="S1646" s="347"/>
      <c r="T1646" s="347"/>
      <c r="U1646" s="19"/>
      <c r="V1646" s="19"/>
      <c r="W1646" s="19"/>
      <c r="X1646" s="208"/>
      <c r="Y1646" s="208"/>
      <c r="Z1646" s="19"/>
      <c r="AA1646" s="347"/>
      <c r="AB1646" s="347"/>
      <c r="AC1646" s="19"/>
      <c r="AD1646" s="257"/>
      <c r="AE1646" s="19"/>
      <c r="AF1646" s="208"/>
      <c r="AG1646" s="19"/>
      <c r="AH1646" s="19"/>
      <c r="AI1646" s="19"/>
      <c r="AJ1646" s="19"/>
      <c r="AK1646" s="347"/>
      <c r="AL1646" s="347"/>
      <c r="AM1646" s="19"/>
      <c r="AN1646" s="19"/>
      <c r="AO1646" s="19"/>
      <c r="AP1646" s="19"/>
      <c r="AQ1646" s="19"/>
      <c r="AR1646" s="19"/>
      <c r="AS1646" s="347"/>
      <c r="AT1646" s="347"/>
      <c r="AU1646" s="19"/>
      <c r="AV1646" s="19"/>
      <c r="AW1646" s="19"/>
      <c r="AX1646" s="19"/>
      <c r="AY1646" s="19"/>
      <c r="AZ1646" s="19"/>
      <c r="BA1646" s="19"/>
    </row>
    <row r="1647" spans="1:53" x14ac:dyDescent="0.25">
      <c r="A1647" s="208"/>
      <c r="B1647" s="208"/>
      <c r="C1647" s="208"/>
      <c r="D1647" s="248"/>
      <c r="E1647" s="208"/>
      <c r="F1647" s="208"/>
      <c r="G1647" s="208"/>
      <c r="H1647" s="208"/>
      <c r="I1647" s="208"/>
      <c r="J1647" s="208"/>
      <c r="K1647" s="334"/>
      <c r="L1647" s="334"/>
      <c r="M1647" s="208"/>
      <c r="N1647" s="208"/>
      <c r="O1647" s="208"/>
      <c r="P1647" s="19"/>
      <c r="Q1647" s="19"/>
      <c r="R1647" s="208"/>
      <c r="S1647" s="347"/>
      <c r="T1647" s="347"/>
      <c r="U1647" s="19"/>
      <c r="V1647" s="19"/>
      <c r="W1647" s="19"/>
      <c r="X1647" s="208"/>
      <c r="Y1647" s="208"/>
      <c r="Z1647" s="19"/>
      <c r="AA1647" s="347"/>
      <c r="AB1647" s="347"/>
      <c r="AC1647" s="19"/>
      <c r="AD1647" s="257"/>
      <c r="AE1647" s="19"/>
      <c r="AF1647" s="208"/>
      <c r="AG1647" s="19"/>
      <c r="AH1647" s="19"/>
      <c r="AI1647" s="19"/>
      <c r="AJ1647" s="19"/>
      <c r="AK1647" s="347"/>
      <c r="AL1647" s="347"/>
      <c r="AM1647" s="19"/>
      <c r="AN1647" s="19"/>
      <c r="AO1647" s="19"/>
      <c r="AP1647" s="19"/>
      <c r="AQ1647" s="19"/>
      <c r="AR1647" s="19"/>
      <c r="AS1647" s="347"/>
      <c r="AT1647" s="347"/>
      <c r="AU1647" s="19"/>
      <c r="AV1647" s="19"/>
      <c r="AW1647" s="19"/>
      <c r="AX1647" s="19"/>
      <c r="AY1647" s="19"/>
      <c r="AZ1647" s="19"/>
      <c r="BA1647" s="19"/>
    </row>
    <row r="1648" spans="1:53" x14ac:dyDescent="0.25">
      <c r="A1648" s="208"/>
      <c r="B1648" s="208"/>
      <c r="C1648" s="208"/>
      <c r="D1648" s="248"/>
      <c r="E1648" s="208"/>
      <c r="F1648" s="208"/>
      <c r="G1648" s="208"/>
      <c r="H1648" s="208"/>
      <c r="I1648" s="208"/>
      <c r="J1648" s="208"/>
      <c r="K1648" s="334"/>
      <c r="L1648" s="334"/>
      <c r="M1648" s="208"/>
      <c r="N1648" s="208"/>
      <c r="O1648" s="208"/>
      <c r="P1648" s="19"/>
      <c r="Q1648" s="19"/>
      <c r="R1648" s="208"/>
      <c r="S1648" s="347"/>
      <c r="T1648" s="347"/>
      <c r="U1648" s="19"/>
      <c r="V1648" s="19"/>
      <c r="W1648" s="19"/>
      <c r="X1648" s="208"/>
      <c r="Y1648" s="208"/>
      <c r="Z1648" s="19"/>
      <c r="AA1648" s="347"/>
      <c r="AB1648" s="347"/>
      <c r="AC1648" s="19"/>
      <c r="AD1648" s="257"/>
      <c r="AE1648" s="19"/>
      <c r="AF1648" s="208"/>
      <c r="AG1648" s="19"/>
      <c r="AH1648" s="19"/>
      <c r="AI1648" s="19"/>
      <c r="AJ1648" s="19"/>
      <c r="AK1648" s="347"/>
      <c r="AL1648" s="347"/>
      <c r="AM1648" s="19"/>
      <c r="AN1648" s="19"/>
      <c r="AO1648" s="19"/>
      <c r="AP1648" s="19"/>
      <c r="AQ1648" s="19"/>
      <c r="AR1648" s="19"/>
      <c r="AS1648" s="347"/>
      <c r="AT1648" s="347"/>
      <c r="AU1648" s="19"/>
      <c r="AV1648" s="19"/>
      <c r="AW1648" s="19"/>
      <c r="AX1648" s="19"/>
      <c r="AY1648" s="19"/>
      <c r="AZ1648" s="19"/>
      <c r="BA1648" s="19"/>
    </row>
    <row r="1649" spans="1:53" x14ac:dyDescent="0.25">
      <c r="A1649" s="208"/>
      <c r="B1649" s="208"/>
      <c r="C1649" s="208"/>
      <c r="D1649" s="248"/>
      <c r="E1649" s="208"/>
      <c r="F1649" s="208"/>
      <c r="G1649" s="208"/>
      <c r="H1649" s="208"/>
      <c r="I1649" s="208"/>
      <c r="J1649" s="208"/>
      <c r="K1649" s="334"/>
      <c r="L1649" s="334"/>
      <c r="M1649" s="208"/>
      <c r="N1649" s="208"/>
      <c r="O1649" s="208"/>
      <c r="P1649" s="19"/>
      <c r="Q1649" s="19"/>
      <c r="R1649" s="208"/>
      <c r="S1649" s="347"/>
      <c r="T1649" s="347"/>
      <c r="U1649" s="19"/>
      <c r="V1649" s="19"/>
      <c r="W1649" s="19"/>
      <c r="X1649" s="208"/>
      <c r="Y1649" s="208"/>
      <c r="Z1649" s="19"/>
      <c r="AA1649" s="347"/>
      <c r="AB1649" s="347"/>
      <c r="AC1649" s="19"/>
      <c r="AD1649" s="257"/>
      <c r="AE1649" s="19"/>
      <c r="AF1649" s="208"/>
      <c r="AG1649" s="19"/>
      <c r="AH1649" s="19"/>
      <c r="AI1649" s="19"/>
      <c r="AJ1649" s="19"/>
      <c r="AK1649" s="347"/>
      <c r="AL1649" s="347"/>
      <c r="AM1649" s="19"/>
      <c r="AN1649" s="19"/>
      <c r="AO1649" s="19"/>
      <c r="AP1649" s="19"/>
      <c r="AQ1649" s="19"/>
      <c r="AR1649" s="19"/>
      <c r="AS1649" s="347"/>
      <c r="AT1649" s="347"/>
      <c r="AU1649" s="19"/>
      <c r="AV1649" s="19"/>
      <c r="AW1649" s="19"/>
      <c r="AX1649" s="19"/>
      <c r="AY1649" s="19"/>
      <c r="AZ1649" s="19"/>
      <c r="BA1649" s="19"/>
    </row>
    <row r="1650" spans="1:53" x14ac:dyDescent="0.25">
      <c r="A1650" s="208"/>
      <c r="B1650" s="208"/>
      <c r="C1650" s="208"/>
      <c r="D1650" s="248"/>
      <c r="E1650" s="208"/>
      <c r="F1650" s="208"/>
      <c r="G1650" s="208"/>
      <c r="H1650" s="208"/>
      <c r="I1650" s="208"/>
      <c r="J1650" s="208"/>
      <c r="K1650" s="334"/>
      <c r="L1650" s="334"/>
      <c r="M1650" s="208"/>
      <c r="N1650" s="208"/>
      <c r="O1650" s="208"/>
      <c r="P1650" s="19"/>
      <c r="Q1650" s="19"/>
      <c r="R1650" s="208"/>
      <c r="S1650" s="347"/>
      <c r="T1650" s="347"/>
      <c r="U1650" s="19"/>
      <c r="V1650" s="19"/>
      <c r="W1650" s="19"/>
      <c r="X1650" s="208"/>
      <c r="Y1650" s="208"/>
      <c r="Z1650" s="19"/>
      <c r="AA1650" s="347"/>
      <c r="AB1650" s="347"/>
      <c r="AC1650" s="19"/>
      <c r="AD1650" s="257"/>
      <c r="AE1650" s="19"/>
      <c r="AF1650" s="208"/>
      <c r="AG1650" s="19"/>
      <c r="AH1650" s="19"/>
      <c r="AI1650" s="19"/>
      <c r="AJ1650" s="19"/>
      <c r="AK1650" s="347"/>
      <c r="AL1650" s="347"/>
      <c r="AM1650" s="19"/>
      <c r="AN1650" s="19"/>
      <c r="AO1650" s="19"/>
      <c r="AP1650" s="19"/>
      <c r="AQ1650" s="19"/>
      <c r="AR1650" s="19"/>
      <c r="AS1650" s="347"/>
      <c r="AT1650" s="347"/>
      <c r="AU1650" s="19"/>
      <c r="AV1650" s="19"/>
      <c r="AW1650" s="19"/>
      <c r="AX1650" s="19"/>
      <c r="AY1650" s="19"/>
      <c r="AZ1650" s="19"/>
      <c r="BA1650" s="19"/>
    </row>
    <row r="1651" spans="1:53" x14ac:dyDescent="0.25">
      <c r="A1651" s="208"/>
      <c r="B1651" s="208"/>
      <c r="C1651" s="208"/>
      <c r="D1651" s="248"/>
      <c r="E1651" s="208"/>
      <c r="F1651" s="208"/>
      <c r="G1651" s="208"/>
      <c r="H1651" s="208"/>
      <c r="I1651" s="208"/>
      <c r="J1651" s="208"/>
      <c r="K1651" s="334"/>
      <c r="L1651" s="334"/>
      <c r="M1651" s="208"/>
      <c r="N1651" s="208"/>
      <c r="O1651" s="208"/>
      <c r="P1651" s="19"/>
      <c r="Q1651" s="19"/>
      <c r="R1651" s="208"/>
      <c r="S1651" s="347"/>
      <c r="T1651" s="347"/>
      <c r="U1651" s="19"/>
      <c r="V1651" s="19"/>
      <c r="W1651" s="19"/>
      <c r="X1651" s="208"/>
      <c r="Y1651" s="208"/>
      <c r="Z1651" s="19"/>
      <c r="AA1651" s="347"/>
      <c r="AB1651" s="347"/>
      <c r="AC1651" s="19"/>
      <c r="AD1651" s="257"/>
      <c r="AE1651" s="19"/>
      <c r="AF1651" s="208"/>
      <c r="AG1651" s="19"/>
      <c r="AH1651" s="19"/>
      <c r="AI1651" s="19"/>
      <c r="AJ1651" s="19"/>
      <c r="AK1651" s="347"/>
      <c r="AL1651" s="347"/>
      <c r="AM1651" s="19"/>
      <c r="AN1651" s="19"/>
      <c r="AO1651" s="19"/>
      <c r="AP1651" s="19"/>
      <c r="AQ1651" s="19"/>
      <c r="AR1651" s="19"/>
      <c r="AS1651" s="347"/>
      <c r="AT1651" s="347"/>
      <c r="AU1651" s="19"/>
      <c r="AV1651" s="19"/>
      <c r="AW1651" s="19"/>
      <c r="AX1651" s="19"/>
      <c r="AY1651" s="19"/>
      <c r="AZ1651" s="19"/>
      <c r="BA1651" s="19"/>
    </row>
    <row r="1652" spans="1:53" x14ac:dyDescent="0.25">
      <c r="A1652" s="208"/>
      <c r="B1652" s="208"/>
      <c r="C1652" s="208"/>
      <c r="D1652" s="248"/>
      <c r="E1652" s="208"/>
      <c r="F1652" s="208"/>
      <c r="G1652" s="208"/>
      <c r="H1652" s="208"/>
      <c r="I1652" s="208"/>
      <c r="J1652" s="208"/>
      <c r="K1652" s="334"/>
      <c r="L1652" s="334"/>
      <c r="M1652" s="208"/>
      <c r="N1652" s="208"/>
      <c r="O1652" s="208"/>
      <c r="P1652" s="19"/>
      <c r="Q1652" s="19"/>
      <c r="R1652" s="208"/>
      <c r="S1652" s="347"/>
      <c r="T1652" s="347"/>
      <c r="U1652" s="19"/>
      <c r="V1652" s="19"/>
      <c r="W1652" s="19"/>
      <c r="X1652" s="208"/>
      <c r="Y1652" s="208"/>
      <c r="Z1652" s="19"/>
      <c r="AA1652" s="347"/>
      <c r="AB1652" s="347"/>
      <c r="AC1652" s="19"/>
      <c r="AD1652" s="257"/>
      <c r="AE1652" s="19"/>
      <c r="AF1652" s="208"/>
      <c r="AG1652" s="19"/>
      <c r="AH1652" s="19"/>
      <c r="AI1652" s="19"/>
      <c r="AJ1652" s="19"/>
      <c r="AK1652" s="347"/>
      <c r="AL1652" s="347"/>
      <c r="AM1652" s="19"/>
      <c r="AN1652" s="19"/>
      <c r="AO1652" s="19"/>
      <c r="AP1652" s="19"/>
      <c r="AQ1652" s="19"/>
      <c r="AR1652" s="19"/>
      <c r="AS1652" s="347"/>
      <c r="AT1652" s="347"/>
      <c r="AU1652" s="19"/>
      <c r="AV1652" s="19"/>
      <c r="AW1652" s="19"/>
      <c r="AX1652" s="19"/>
      <c r="AY1652" s="19"/>
      <c r="AZ1652" s="19"/>
      <c r="BA1652" s="19"/>
    </row>
    <row r="1653" spans="1:53" x14ac:dyDescent="0.25">
      <c r="A1653" s="208"/>
      <c r="B1653" s="208"/>
      <c r="C1653" s="208"/>
      <c r="D1653" s="248"/>
      <c r="E1653" s="208"/>
      <c r="F1653" s="208"/>
      <c r="G1653" s="208"/>
      <c r="H1653" s="208"/>
      <c r="I1653" s="208"/>
      <c r="J1653" s="208"/>
      <c r="K1653" s="334"/>
      <c r="L1653" s="334"/>
      <c r="M1653" s="208"/>
      <c r="N1653" s="208"/>
      <c r="O1653" s="208"/>
      <c r="P1653" s="19"/>
      <c r="Q1653" s="19"/>
      <c r="R1653" s="208"/>
      <c r="S1653" s="347"/>
      <c r="T1653" s="347"/>
      <c r="U1653" s="19"/>
      <c r="V1653" s="19"/>
      <c r="W1653" s="19"/>
      <c r="X1653" s="208"/>
      <c r="Y1653" s="208"/>
      <c r="Z1653" s="19"/>
      <c r="AA1653" s="347"/>
      <c r="AB1653" s="347"/>
      <c r="AC1653" s="19"/>
      <c r="AD1653" s="257"/>
      <c r="AE1653" s="19"/>
      <c r="AF1653" s="208"/>
      <c r="AG1653" s="19"/>
      <c r="AH1653" s="19"/>
      <c r="AI1653" s="19"/>
      <c r="AJ1653" s="19"/>
      <c r="AK1653" s="347"/>
      <c r="AL1653" s="347"/>
      <c r="AM1653" s="19"/>
      <c r="AN1653" s="19"/>
      <c r="AO1653" s="19"/>
      <c r="AP1653" s="19"/>
      <c r="AQ1653" s="19"/>
      <c r="AR1653" s="19"/>
      <c r="AS1653" s="347"/>
      <c r="AT1653" s="347"/>
      <c r="AU1653" s="19"/>
      <c r="AV1653" s="19"/>
      <c r="AW1653" s="19"/>
      <c r="AX1653" s="19"/>
      <c r="AY1653" s="19"/>
      <c r="AZ1653" s="19"/>
      <c r="BA1653" s="19"/>
    </row>
    <row r="1654" spans="1:53" x14ac:dyDescent="0.25">
      <c r="A1654" s="208"/>
      <c r="B1654" s="208"/>
      <c r="C1654" s="208"/>
      <c r="D1654" s="248"/>
      <c r="E1654" s="208"/>
      <c r="F1654" s="208"/>
      <c r="G1654" s="208"/>
      <c r="H1654" s="208"/>
      <c r="I1654" s="208"/>
      <c r="J1654" s="208"/>
      <c r="K1654" s="334"/>
      <c r="L1654" s="334"/>
      <c r="M1654" s="208"/>
      <c r="N1654" s="208"/>
      <c r="O1654" s="208"/>
      <c r="P1654" s="19"/>
      <c r="Q1654" s="19"/>
      <c r="R1654" s="208"/>
      <c r="S1654" s="347"/>
      <c r="T1654" s="347"/>
      <c r="U1654" s="19"/>
      <c r="V1654" s="19"/>
      <c r="W1654" s="19"/>
      <c r="X1654" s="208"/>
      <c r="Y1654" s="208"/>
      <c r="Z1654" s="19"/>
      <c r="AA1654" s="347"/>
      <c r="AB1654" s="347"/>
      <c r="AC1654" s="19"/>
      <c r="AD1654" s="257"/>
      <c r="AE1654" s="19"/>
      <c r="AF1654" s="208"/>
      <c r="AG1654" s="19"/>
      <c r="AH1654" s="19"/>
      <c r="AI1654" s="19"/>
      <c r="AJ1654" s="19"/>
      <c r="AK1654" s="347"/>
      <c r="AL1654" s="347"/>
      <c r="AM1654" s="19"/>
      <c r="AN1654" s="19"/>
      <c r="AO1654" s="19"/>
      <c r="AP1654" s="19"/>
      <c r="AQ1654" s="19"/>
      <c r="AR1654" s="19"/>
      <c r="AS1654" s="347"/>
      <c r="AT1654" s="347"/>
      <c r="AU1654" s="19"/>
      <c r="AV1654" s="19"/>
      <c r="AW1654" s="19"/>
      <c r="AX1654" s="19"/>
      <c r="AY1654" s="19"/>
      <c r="AZ1654" s="19"/>
      <c r="BA1654" s="19"/>
    </row>
    <row r="1655" spans="1:53" x14ac:dyDescent="0.25">
      <c r="A1655" s="208"/>
      <c r="B1655" s="208"/>
      <c r="C1655" s="208"/>
      <c r="D1655" s="248"/>
      <c r="E1655" s="208"/>
      <c r="F1655" s="208"/>
      <c r="G1655" s="208"/>
      <c r="H1655" s="208"/>
      <c r="I1655" s="208"/>
      <c r="J1655" s="208"/>
      <c r="K1655" s="334"/>
      <c r="L1655" s="334"/>
      <c r="M1655" s="208"/>
      <c r="N1655" s="208"/>
      <c r="O1655" s="208"/>
      <c r="P1655" s="19"/>
      <c r="Q1655" s="19"/>
      <c r="R1655" s="208"/>
      <c r="S1655" s="347"/>
      <c r="T1655" s="347"/>
      <c r="U1655" s="19"/>
      <c r="V1655" s="19"/>
      <c r="W1655" s="19"/>
      <c r="X1655" s="208"/>
      <c r="Y1655" s="208"/>
      <c r="Z1655" s="19"/>
      <c r="AA1655" s="347"/>
      <c r="AB1655" s="347"/>
      <c r="AC1655" s="19"/>
      <c r="AD1655" s="257"/>
      <c r="AE1655" s="19"/>
      <c r="AF1655" s="208"/>
      <c r="AG1655" s="19"/>
      <c r="AH1655" s="19"/>
      <c r="AI1655" s="19"/>
      <c r="AJ1655" s="19"/>
      <c r="AK1655" s="347"/>
      <c r="AL1655" s="347"/>
      <c r="AM1655" s="19"/>
      <c r="AN1655" s="19"/>
      <c r="AO1655" s="19"/>
      <c r="AP1655" s="19"/>
      <c r="AQ1655" s="19"/>
      <c r="AR1655" s="19"/>
      <c r="AS1655" s="347"/>
      <c r="AT1655" s="347"/>
      <c r="AU1655" s="19"/>
      <c r="AV1655" s="19"/>
      <c r="AW1655" s="19"/>
      <c r="AX1655" s="19"/>
      <c r="AY1655" s="19"/>
      <c r="AZ1655" s="19"/>
      <c r="BA1655" s="19"/>
    </row>
    <row r="1656" spans="1:53" x14ac:dyDescent="0.25">
      <c r="A1656" s="208"/>
      <c r="B1656" s="208"/>
      <c r="C1656" s="208"/>
      <c r="D1656" s="248"/>
      <c r="E1656" s="208"/>
      <c r="F1656" s="208"/>
      <c r="G1656" s="208"/>
      <c r="H1656" s="208"/>
      <c r="I1656" s="208"/>
      <c r="J1656" s="208"/>
      <c r="K1656" s="334"/>
      <c r="L1656" s="334"/>
      <c r="M1656" s="208"/>
      <c r="N1656" s="208"/>
      <c r="O1656" s="208"/>
      <c r="P1656" s="19"/>
      <c r="Q1656" s="19"/>
      <c r="R1656" s="208"/>
      <c r="S1656" s="347"/>
      <c r="T1656" s="347"/>
      <c r="U1656" s="19"/>
      <c r="V1656" s="19"/>
      <c r="W1656" s="19"/>
      <c r="X1656" s="208"/>
      <c r="Y1656" s="208"/>
      <c r="Z1656" s="19"/>
      <c r="AA1656" s="347"/>
      <c r="AB1656" s="347"/>
      <c r="AC1656" s="19"/>
      <c r="AD1656" s="257"/>
      <c r="AE1656" s="19"/>
      <c r="AF1656" s="208"/>
      <c r="AG1656" s="19"/>
      <c r="AH1656" s="19"/>
      <c r="AI1656" s="19"/>
      <c r="AJ1656" s="19"/>
      <c r="AK1656" s="347"/>
      <c r="AL1656" s="347"/>
      <c r="AM1656" s="19"/>
      <c r="AN1656" s="19"/>
      <c r="AO1656" s="19"/>
      <c r="AP1656" s="19"/>
      <c r="AQ1656" s="19"/>
      <c r="AR1656" s="19"/>
      <c r="AS1656" s="347"/>
      <c r="AT1656" s="347"/>
      <c r="AU1656" s="19"/>
      <c r="AV1656" s="19"/>
      <c r="AW1656" s="19"/>
      <c r="AX1656" s="19"/>
      <c r="AY1656" s="19"/>
      <c r="AZ1656" s="19"/>
      <c r="BA1656" s="19"/>
    </row>
    <row r="1657" spans="1:53" x14ac:dyDescent="0.25">
      <c r="A1657" s="208"/>
      <c r="B1657" s="208"/>
      <c r="C1657" s="208"/>
      <c r="D1657" s="248"/>
      <c r="E1657" s="208"/>
      <c r="F1657" s="208"/>
      <c r="G1657" s="208"/>
      <c r="H1657" s="208"/>
      <c r="I1657" s="208"/>
      <c r="J1657" s="208"/>
      <c r="K1657" s="334"/>
      <c r="L1657" s="334"/>
      <c r="M1657" s="208"/>
      <c r="N1657" s="208"/>
      <c r="O1657" s="208"/>
      <c r="P1657" s="19"/>
      <c r="Q1657" s="19"/>
      <c r="R1657" s="208"/>
      <c r="S1657" s="347"/>
      <c r="T1657" s="347"/>
      <c r="U1657" s="19"/>
      <c r="V1657" s="19"/>
      <c r="W1657" s="19"/>
      <c r="X1657" s="208"/>
      <c r="Y1657" s="208"/>
      <c r="Z1657" s="19"/>
      <c r="AA1657" s="347"/>
      <c r="AB1657" s="347"/>
      <c r="AC1657" s="19"/>
      <c r="AD1657" s="257"/>
      <c r="AE1657" s="19"/>
      <c r="AF1657" s="208"/>
      <c r="AG1657" s="19"/>
      <c r="AH1657" s="19"/>
      <c r="AI1657" s="19"/>
      <c r="AJ1657" s="19"/>
      <c r="AK1657" s="347"/>
      <c r="AL1657" s="347"/>
      <c r="AM1657" s="19"/>
      <c r="AN1657" s="19"/>
      <c r="AO1657" s="19"/>
      <c r="AP1657" s="19"/>
      <c r="AQ1657" s="19"/>
      <c r="AR1657" s="19"/>
      <c r="AS1657" s="347"/>
      <c r="AT1657" s="347"/>
      <c r="AU1657" s="19"/>
      <c r="AV1657" s="19"/>
      <c r="AW1657" s="19"/>
      <c r="AX1657" s="19"/>
      <c r="AY1657" s="19"/>
      <c r="AZ1657" s="19"/>
      <c r="BA1657" s="19"/>
    </row>
    <row r="1658" spans="1:53" x14ac:dyDescent="0.25">
      <c r="A1658" s="208"/>
      <c r="B1658" s="208"/>
      <c r="C1658" s="208"/>
      <c r="D1658" s="248"/>
      <c r="E1658" s="208"/>
      <c r="F1658" s="208"/>
      <c r="G1658" s="208"/>
      <c r="H1658" s="208"/>
      <c r="I1658" s="208"/>
      <c r="J1658" s="208"/>
      <c r="K1658" s="334"/>
      <c r="L1658" s="334"/>
      <c r="M1658" s="208"/>
      <c r="N1658" s="208"/>
      <c r="O1658" s="208"/>
      <c r="P1658" s="19"/>
      <c r="Q1658" s="19"/>
      <c r="R1658" s="208"/>
      <c r="S1658" s="347"/>
      <c r="T1658" s="347"/>
      <c r="U1658" s="19"/>
      <c r="V1658" s="19"/>
      <c r="W1658" s="19"/>
      <c r="X1658" s="208"/>
      <c r="Y1658" s="208"/>
      <c r="Z1658" s="19"/>
      <c r="AA1658" s="347"/>
      <c r="AB1658" s="347"/>
      <c r="AC1658" s="19"/>
      <c r="AD1658" s="257"/>
      <c r="AE1658" s="19"/>
      <c r="AF1658" s="208"/>
      <c r="AG1658" s="19"/>
      <c r="AH1658" s="19"/>
      <c r="AI1658" s="19"/>
      <c r="AJ1658" s="19"/>
      <c r="AK1658" s="347"/>
      <c r="AL1658" s="347"/>
      <c r="AM1658" s="19"/>
      <c r="AN1658" s="19"/>
      <c r="AO1658" s="19"/>
      <c r="AP1658" s="19"/>
      <c r="AQ1658" s="19"/>
      <c r="AR1658" s="19"/>
      <c r="AS1658" s="347"/>
      <c r="AT1658" s="347"/>
      <c r="AU1658" s="19"/>
      <c r="AV1658" s="19"/>
      <c r="AW1658" s="19"/>
      <c r="AX1658" s="19"/>
      <c r="AY1658" s="19"/>
      <c r="AZ1658" s="19"/>
      <c r="BA1658" s="19"/>
    </row>
    <row r="1659" spans="1:53" x14ac:dyDescent="0.25">
      <c r="A1659" s="208"/>
      <c r="B1659" s="208"/>
      <c r="C1659" s="208"/>
      <c r="D1659" s="248"/>
      <c r="E1659" s="208"/>
      <c r="F1659" s="208"/>
      <c r="G1659" s="208"/>
      <c r="H1659" s="208"/>
      <c r="I1659" s="208"/>
      <c r="J1659" s="208"/>
      <c r="K1659" s="334"/>
      <c r="L1659" s="334"/>
      <c r="M1659" s="208"/>
      <c r="N1659" s="208"/>
      <c r="O1659" s="208"/>
      <c r="P1659" s="19"/>
      <c r="Q1659" s="19"/>
      <c r="R1659" s="208"/>
      <c r="S1659" s="347"/>
      <c r="T1659" s="347"/>
      <c r="U1659" s="19"/>
      <c r="V1659" s="19"/>
      <c r="W1659" s="19"/>
      <c r="X1659" s="208"/>
      <c r="Y1659" s="208"/>
      <c r="Z1659" s="19"/>
      <c r="AA1659" s="347"/>
      <c r="AB1659" s="347"/>
      <c r="AC1659" s="19"/>
      <c r="AD1659" s="257"/>
      <c r="AE1659" s="19"/>
      <c r="AF1659" s="208"/>
      <c r="AG1659" s="19"/>
      <c r="AH1659" s="19"/>
      <c r="AI1659" s="19"/>
      <c r="AJ1659" s="19"/>
      <c r="AK1659" s="347"/>
      <c r="AL1659" s="347"/>
      <c r="AM1659" s="19"/>
      <c r="AN1659" s="19"/>
      <c r="AO1659" s="19"/>
      <c r="AP1659" s="19"/>
      <c r="AQ1659" s="19"/>
      <c r="AR1659" s="19"/>
      <c r="AS1659" s="347"/>
      <c r="AT1659" s="347"/>
      <c r="AU1659" s="19"/>
      <c r="AV1659" s="19"/>
      <c r="AW1659" s="19"/>
      <c r="AX1659" s="19"/>
      <c r="AY1659" s="19"/>
      <c r="AZ1659" s="19"/>
      <c r="BA1659" s="19"/>
    </row>
    <row r="1660" spans="1:53" x14ac:dyDescent="0.25">
      <c r="A1660" s="208"/>
      <c r="B1660" s="208"/>
      <c r="C1660" s="208"/>
      <c r="D1660" s="248"/>
      <c r="E1660" s="208"/>
      <c r="F1660" s="208"/>
      <c r="G1660" s="208"/>
      <c r="H1660" s="208"/>
      <c r="I1660" s="208"/>
      <c r="J1660" s="208"/>
      <c r="K1660" s="334"/>
      <c r="L1660" s="334"/>
      <c r="M1660" s="208"/>
      <c r="N1660" s="208"/>
      <c r="O1660" s="208"/>
      <c r="P1660" s="19"/>
      <c r="Q1660" s="19"/>
      <c r="R1660" s="208"/>
      <c r="S1660" s="347"/>
      <c r="T1660" s="347"/>
      <c r="U1660" s="19"/>
      <c r="V1660" s="19"/>
      <c r="W1660" s="19"/>
      <c r="X1660" s="208"/>
      <c r="Y1660" s="208"/>
      <c r="Z1660" s="19"/>
      <c r="AA1660" s="347"/>
      <c r="AB1660" s="347"/>
      <c r="AC1660" s="19"/>
      <c r="AD1660" s="257"/>
      <c r="AE1660" s="19"/>
      <c r="AF1660" s="208"/>
      <c r="AG1660" s="19"/>
      <c r="AH1660" s="19"/>
      <c r="AI1660" s="19"/>
      <c r="AJ1660" s="19"/>
      <c r="AK1660" s="347"/>
      <c r="AL1660" s="347"/>
      <c r="AM1660" s="19"/>
      <c r="AN1660" s="19"/>
      <c r="AO1660" s="19"/>
      <c r="AP1660" s="19"/>
      <c r="AQ1660" s="19"/>
      <c r="AR1660" s="19"/>
      <c r="AS1660" s="347"/>
      <c r="AT1660" s="347"/>
      <c r="AU1660" s="19"/>
      <c r="AV1660" s="19"/>
      <c r="AW1660" s="19"/>
      <c r="AX1660" s="19"/>
      <c r="AY1660" s="19"/>
      <c r="AZ1660" s="19"/>
      <c r="BA1660" s="19"/>
    </row>
    <row r="1661" spans="1:53" x14ac:dyDescent="0.25">
      <c r="A1661" s="208"/>
      <c r="B1661" s="208"/>
      <c r="C1661" s="208"/>
      <c r="D1661" s="248"/>
      <c r="E1661" s="208"/>
      <c r="F1661" s="208"/>
      <c r="G1661" s="208"/>
      <c r="H1661" s="208"/>
      <c r="I1661" s="208"/>
      <c r="J1661" s="208"/>
      <c r="K1661" s="334"/>
      <c r="L1661" s="334"/>
      <c r="M1661" s="208"/>
      <c r="N1661" s="208"/>
      <c r="O1661" s="208"/>
      <c r="P1661" s="19"/>
      <c r="Q1661" s="19"/>
      <c r="R1661" s="208"/>
      <c r="S1661" s="347"/>
      <c r="T1661" s="347"/>
      <c r="U1661" s="19"/>
      <c r="V1661" s="19"/>
      <c r="W1661" s="19"/>
      <c r="X1661" s="208"/>
      <c r="Y1661" s="208"/>
      <c r="Z1661" s="19"/>
      <c r="AA1661" s="347"/>
      <c r="AB1661" s="347"/>
      <c r="AC1661" s="19"/>
      <c r="AD1661" s="257"/>
      <c r="AE1661" s="19"/>
      <c r="AF1661" s="208"/>
      <c r="AG1661" s="19"/>
      <c r="AH1661" s="19"/>
      <c r="AI1661" s="19"/>
      <c r="AJ1661" s="19"/>
      <c r="AK1661" s="347"/>
      <c r="AL1661" s="347"/>
      <c r="AM1661" s="19"/>
      <c r="AN1661" s="19"/>
      <c r="AO1661" s="19"/>
      <c r="AP1661" s="19"/>
      <c r="AQ1661" s="19"/>
      <c r="AR1661" s="19"/>
      <c r="AS1661" s="347"/>
      <c r="AT1661" s="347"/>
      <c r="AU1661" s="19"/>
      <c r="AV1661" s="19"/>
      <c r="AW1661" s="19"/>
      <c r="AX1661" s="19"/>
      <c r="AY1661" s="19"/>
      <c r="AZ1661" s="19"/>
      <c r="BA1661" s="19"/>
    </row>
    <row r="1662" spans="1:53" x14ac:dyDescent="0.25">
      <c r="A1662" s="208"/>
      <c r="B1662" s="208"/>
      <c r="C1662" s="208"/>
      <c r="D1662" s="248"/>
      <c r="E1662" s="208"/>
      <c r="F1662" s="208"/>
      <c r="G1662" s="208"/>
      <c r="H1662" s="208"/>
      <c r="I1662" s="208"/>
      <c r="J1662" s="208"/>
      <c r="K1662" s="334"/>
      <c r="L1662" s="334"/>
      <c r="M1662" s="208"/>
      <c r="N1662" s="208"/>
      <c r="O1662" s="208"/>
      <c r="P1662" s="19"/>
      <c r="Q1662" s="19"/>
      <c r="R1662" s="208"/>
      <c r="S1662" s="347"/>
      <c r="T1662" s="347"/>
      <c r="U1662" s="19"/>
      <c r="V1662" s="19"/>
      <c r="W1662" s="19"/>
      <c r="X1662" s="208"/>
      <c r="Y1662" s="208"/>
      <c r="Z1662" s="19"/>
      <c r="AA1662" s="347"/>
      <c r="AB1662" s="347"/>
      <c r="AC1662" s="19"/>
      <c r="AD1662" s="257"/>
      <c r="AE1662" s="19"/>
      <c r="AF1662" s="208"/>
      <c r="AG1662" s="19"/>
      <c r="AH1662" s="19"/>
      <c r="AI1662" s="19"/>
      <c r="AJ1662" s="19"/>
      <c r="AK1662" s="347"/>
      <c r="AL1662" s="347"/>
      <c r="AM1662" s="19"/>
      <c r="AN1662" s="19"/>
      <c r="AO1662" s="19"/>
      <c r="AP1662" s="19"/>
      <c r="AQ1662" s="19"/>
      <c r="AR1662" s="19"/>
      <c r="AS1662" s="347"/>
      <c r="AT1662" s="347"/>
      <c r="AU1662" s="19"/>
      <c r="AV1662" s="19"/>
      <c r="AW1662" s="19"/>
      <c r="AX1662" s="19"/>
      <c r="AY1662" s="19"/>
      <c r="AZ1662" s="19"/>
      <c r="BA1662" s="19"/>
    </row>
    <row r="1663" spans="1:53" x14ac:dyDescent="0.25">
      <c r="A1663" s="208"/>
      <c r="B1663" s="208"/>
      <c r="C1663" s="208"/>
      <c r="D1663" s="248"/>
      <c r="E1663" s="208"/>
      <c r="F1663" s="208"/>
      <c r="G1663" s="208"/>
      <c r="H1663" s="208"/>
      <c r="I1663" s="208"/>
      <c r="J1663" s="208"/>
      <c r="K1663" s="334"/>
      <c r="L1663" s="334"/>
      <c r="M1663" s="208"/>
      <c r="N1663" s="208"/>
      <c r="O1663" s="208"/>
      <c r="P1663" s="19"/>
      <c r="Q1663" s="19"/>
      <c r="R1663" s="208"/>
      <c r="S1663" s="347"/>
      <c r="T1663" s="347"/>
      <c r="U1663" s="19"/>
      <c r="V1663" s="19"/>
      <c r="W1663" s="19"/>
      <c r="X1663" s="208"/>
      <c r="Y1663" s="208"/>
      <c r="Z1663" s="19"/>
      <c r="AA1663" s="347"/>
      <c r="AB1663" s="347"/>
      <c r="AC1663" s="19"/>
      <c r="AD1663" s="257"/>
      <c r="AE1663" s="19"/>
      <c r="AF1663" s="208"/>
      <c r="AG1663" s="19"/>
      <c r="AH1663" s="19"/>
      <c r="AI1663" s="19"/>
      <c r="AJ1663" s="19"/>
      <c r="AK1663" s="347"/>
      <c r="AL1663" s="347"/>
      <c r="AM1663" s="19"/>
      <c r="AN1663" s="19"/>
      <c r="AO1663" s="19"/>
      <c r="AP1663" s="19"/>
      <c r="AQ1663" s="19"/>
      <c r="AR1663" s="19"/>
      <c r="AS1663" s="347"/>
      <c r="AT1663" s="347"/>
      <c r="AU1663" s="19"/>
      <c r="AV1663" s="19"/>
      <c r="AW1663" s="19"/>
      <c r="AX1663" s="19"/>
      <c r="AY1663" s="19"/>
      <c r="AZ1663" s="19"/>
      <c r="BA1663" s="19"/>
    </row>
    <row r="1664" spans="1:53" x14ac:dyDescent="0.25">
      <c r="A1664" s="208"/>
      <c r="B1664" s="208"/>
      <c r="C1664" s="208"/>
      <c r="D1664" s="248"/>
      <c r="E1664" s="208"/>
      <c r="F1664" s="208"/>
      <c r="G1664" s="208"/>
      <c r="H1664" s="208"/>
      <c r="I1664" s="208"/>
      <c r="J1664" s="208"/>
      <c r="K1664" s="334"/>
      <c r="L1664" s="334"/>
      <c r="M1664" s="208"/>
      <c r="N1664" s="208"/>
      <c r="O1664" s="208"/>
      <c r="P1664" s="19"/>
      <c r="Q1664" s="19"/>
      <c r="R1664" s="208"/>
      <c r="S1664" s="347"/>
      <c r="T1664" s="347"/>
      <c r="U1664" s="19"/>
      <c r="V1664" s="19"/>
      <c r="W1664" s="19"/>
      <c r="X1664" s="208"/>
      <c r="Y1664" s="208"/>
      <c r="Z1664" s="19"/>
      <c r="AA1664" s="347"/>
      <c r="AB1664" s="347"/>
      <c r="AC1664" s="19"/>
      <c r="AD1664" s="257"/>
      <c r="AE1664" s="19"/>
      <c r="AF1664" s="208"/>
      <c r="AG1664" s="19"/>
      <c r="AH1664" s="19"/>
      <c r="AI1664" s="19"/>
      <c r="AJ1664" s="19"/>
      <c r="AK1664" s="347"/>
      <c r="AL1664" s="347"/>
      <c r="AM1664" s="19"/>
      <c r="AN1664" s="19"/>
      <c r="AO1664" s="19"/>
      <c r="AP1664" s="19"/>
      <c r="AQ1664" s="19"/>
      <c r="AR1664" s="19"/>
      <c r="AS1664" s="347"/>
      <c r="AT1664" s="347"/>
      <c r="AU1664" s="19"/>
      <c r="AV1664" s="19"/>
      <c r="AW1664" s="19"/>
      <c r="AX1664" s="19"/>
      <c r="AY1664" s="19"/>
      <c r="AZ1664" s="19"/>
      <c r="BA1664" s="19"/>
    </row>
    <row r="1665" spans="1:53" x14ac:dyDescent="0.25">
      <c r="A1665" s="208"/>
      <c r="B1665" s="208"/>
      <c r="C1665" s="208"/>
      <c r="D1665" s="248"/>
      <c r="E1665" s="208"/>
      <c r="F1665" s="208"/>
      <c r="G1665" s="208"/>
      <c r="H1665" s="208"/>
      <c r="I1665" s="208"/>
      <c r="J1665" s="208"/>
      <c r="K1665" s="334"/>
      <c r="L1665" s="334"/>
      <c r="M1665" s="208"/>
      <c r="N1665" s="208"/>
      <c r="O1665" s="208"/>
      <c r="P1665" s="19"/>
      <c r="Q1665" s="19"/>
      <c r="R1665" s="208"/>
      <c r="S1665" s="347"/>
      <c r="T1665" s="347"/>
      <c r="U1665" s="19"/>
      <c r="V1665" s="19"/>
      <c r="W1665" s="19"/>
      <c r="X1665" s="208"/>
      <c r="Y1665" s="208"/>
      <c r="Z1665" s="19"/>
      <c r="AA1665" s="347"/>
      <c r="AB1665" s="347"/>
      <c r="AC1665" s="19"/>
      <c r="AD1665" s="257"/>
      <c r="AE1665" s="19"/>
      <c r="AF1665" s="208"/>
      <c r="AG1665" s="19"/>
      <c r="AH1665" s="19"/>
      <c r="AI1665" s="19"/>
      <c r="AJ1665" s="19"/>
      <c r="AK1665" s="347"/>
      <c r="AL1665" s="347"/>
      <c r="AM1665" s="19"/>
      <c r="AN1665" s="19"/>
      <c r="AO1665" s="19"/>
      <c r="AP1665" s="19"/>
      <c r="AQ1665" s="19"/>
      <c r="AR1665" s="19"/>
      <c r="AS1665" s="347"/>
      <c r="AT1665" s="347"/>
      <c r="AU1665" s="19"/>
      <c r="AV1665" s="19"/>
      <c r="AW1665" s="19"/>
      <c r="AX1665" s="19"/>
      <c r="AY1665" s="19"/>
      <c r="AZ1665" s="19"/>
      <c r="BA1665" s="19"/>
    </row>
    <row r="1666" spans="1:53" x14ac:dyDescent="0.25">
      <c r="A1666" s="208"/>
      <c r="B1666" s="208"/>
      <c r="C1666" s="208"/>
      <c r="D1666" s="248"/>
      <c r="E1666" s="208"/>
      <c r="F1666" s="208"/>
      <c r="G1666" s="208"/>
      <c r="H1666" s="208"/>
      <c r="I1666" s="208"/>
      <c r="J1666" s="208"/>
      <c r="K1666" s="334"/>
      <c r="L1666" s="334"/>
      <c r="M1666" s="208"/>
      <c r="N1666" s="208"/>
      <c r="O1666" s="208"/>
      <c r="P1666" s="19"/>
      <c r="Q1666" s="19"/>
      <c r="R1666" s="208"/>
      <c r="S1666" s="347"/>
      <c r="T1666" s="347"/>
      <c r="U1666" s="19"/>
      <c r="V1666" s="19"/>
      <c r="W1666" s="19"/>
      <c r="X1666" s="208"/>
      <c r="Y1666" s="208"/>
      <c r="Z1666" s="19"/>
      <c r="AA1666" s="347"/>
      <c r="AB1666" s="347"/>
      <c r="AC1666" s="19"/>
      <c r="AD1666" s="257"/>
      <c r="AE1666" s="19"/>
      <c r="AF1666" s="208"/>
      <c r="AG1666" s="19"/>
      <c r="AH1666" s="19"/>
      <c r="AI1666" s="19"/>
      <c r="AJ1666" s="19"/>
      <c r="AK1666" s="347"/>
      <c r="AL1666" s="347"/>
      <c r="AM1666" s="19"/>
      <c r="AN1666" s="19"/>
      <c r="AO1666" s="19"/>
      <c r="AP1666" s="19"/>
      <c r="AQ1666" s="19"/>
      <c r="AR1666" s="19"/>
      <c r="AS1666" s="347"/>
      <c r="AT1666" s="347"/>
      <c r="AU1666" s="19"/>
      <c r="AV1666" s="19"/>
      <c r="AW1666" s="19"/>
      <c r="AX1666" s="19"/>
      <c r="AY1666" s="19"/>
      <c r="AZ1666" s="19"/>
      <c r="BA1666" s="19"/>
    </row>
    <row r="1667" spans="1:53" x14ac:dyDescent="0.25">
      <c r="A1667" s="208"/>
      <c r="B1667" s="208"/>
      <c r="C1667" s="208"/>
      <c r="D1667" s="248"/>
      <c r="E1667" s="208"/>
      <c r="F1667" s="208"/>
      <c r="G1667" s="208"/>
      <c r="H1667" s="208"/>
      <c r="I1667" s="208"/>
      <c r="J1667" s="208"/>
      <c r="K1667" s="334"/>
      <c r="L1667" s="334"/>
      <c r="M1667" s="208"/>
      <c r="N1667" s="208"/>
      <c r="O1667" s="208"/>
      <c r="P1667" s="19"/>
      <c r="Q1667" s="19"/>
      <c r="R1667" s="208"/>
      <c r="S1667" s="347"/>
      <c r="T1667" s="347"/>
      <c r="U1667" s="19"/>
      <c r="V1667" s="19"/>
      <c r="W1667" s="19"/>
      <c r="X1667" s="208"/>
      <c r="Y1667" s="208"/>
      <c r="Z1667" s="19"/>
      <c r="AA1667" s="347"/>
      <c r="AB1667" s="347"/>
      <c r="AC1667" s="19"/>
      <c r="AD1667" s="257"/>
      <c r="AE1667" s="19"/>
      <c r="AF1667" s="208"/>
      <c r="AG1667" s="19"/>
      <c r="AH1667" s="19"/>
      <c r="AI1667" s="19"/>
      <c r="AJ1667" s="19"/>
      <c r="AK1667" s="347"/>
      <c r="AL1667" s="347"/>
      <c r="AM1667" s="19"/>
      <c r="AN1667" s="19"/>
      <c r="AO1667" s="19"/>
      <c r="AP1667" s="19"/>
      <c r="AQ1667" s="19"/>
      <c r="AR1667" s="19"/>
      <c r="AS1667" s="347"/>
      <c r="AT1667" s="347"/>
      <c r="AU1667" s="19"/>
      <c r="AV1667" s="19"/>
      <c r="AW1667" s="19"/>
      <c r="AX1667" s="19"/>
      <c r="AY1667" s="19"/>
      <c r="AZ1667" s="19"/>
      <c r="BA1667" s="19"/>
    </row>
    <row r="1668" spans="1:53" x14ac:dyDescent="0.25">
      <c r="A1668" s="208"/>
      <c r="B1668" s="208"/>
      <c r="C1668" s="208"/>
      <c r="D1668" s="248"/>
      <c r="E1668" s="208"/>
      <c r="F1668" s="208"/>
      <c r="G1668" s="208"/>
      <c r="H1668" s="208"/>
      <c r="I1668" s="208"/>
      <c r="J1668" s="208"/>
      <c r="K1668" s="334"/>
      <c r="L1668" s="334"/>
      <c r="M1668" s="208"/>
      <c r="N1668" s="208"/>
      <c r="O1668" s="208"/>
      <c r="P1668" s="19"/>
      <c r="Q1668" s="19"/>
      <c r="R1668" s="208"/>
      <c r="S1668" s="347"/>
      <c r="T1668" s="347"/>
      <c r="U1668" s="19"/>
      <c r="V1668" s="19"/>
      <c r="W1668" s="19"/>
      <c r="X1668" s="208"/>
      <c r="Y1668" s="208"/>
      <c r="Z1668" s="19"/>
      <c r="AA1668" s="347"/>
      <c r="AB1668" s="347"/>
      <c r="AC1668" s="19"/>
      <c r="AD1668" s="257"/>
      <c r="AE1668" s="19"/>
      <c r="AF1668" s="208"/>
      <c r="AG1668" s="19"/>
      <c r="AH1668" s="19"/>
      <c r="AI1668" s="19"/>
      <c r="AJ1668" s="19"/>
      <c r="AK1668" s="347"/>
      <c r="AL1668" s="347"/>
      <c r="AM1668" s="19"/>
      <c r="AN1668" s="19"/>
      <c r="AO1668" s="19"/>
      <c r="AP1668" s="19"/>
      <c r="AQ1668" s="19"/>
      <c r="AR1668" s="19"/>
      <c r="AS1668" s="347"/>
      <c r="AT1668" s="347"/>
      <c r="AU1668" s="19"/>
      <c r="AV1668" s="19"/>
      <c r="AW1668" s="19"/>
      <c r="AX1668" s="19"/>
      <c r="AY1668" s="19"/>
      <c r="AZ1668" s="19"/>
      <c r="BA1668" s="19"/>
    </row>
    <row r="1669" spans="1:53" x14ac:dyDescent="0.25">
      <c r="A1669" s="208"/>
      <c r="B1669" s="208"/>
      <c r="C1669" s="208"/>
      <c r="D1669" s="248"/>
      <c r="E1669" s="208"/>
      <c r="F1669" s="208"/>
      <c r="G1669" s="208"/>
      <c r="H1669" s="208"/>
      <c r="I1669" s="208"/>
      <c r="J1669" s="208"/>
      <c r="K1669" s="334"/>
      <c r="L1669" s="334"/>
      <c r="M1669" s="208"/>
      <c r="N1669" s="208"/>
      <c r="O1669" s="208"/>
      <c r="P1669" s="19"/>
      <c r="Q1669" s="19"/>
      <c r="R1669" s="208"/>
      <c r="S1669" s="347"/>
      <c r="T1669" s="347"/>
      <c r="U1669" s="19"/>
      <c r="V1669" s="19"/>
      <c r="W1669" s="19"/>
      <c r="X1669" s="208"/>
      <c r="Y1669" s="208"/>
      <c r="Z1669" s="19"/>
      <c r="AA1669" s="347"/>
      <c r="AB1669" s="347"/>
      <c r="AC1669" s="19"/>
      <c r="AD1669" s="257"/>
      <c r="AE1669" s="19"/>
      <c r="AF1669" s="208"/>
      <c r="AG1669" s="19"/>
      <c r="AH1669" s="19"/>
      <c r="AI1669" s="19"/>
      <c r="AJ1669" s="19"/>
      <c r="AK1669" s="347"/>
      <c r="AL1669" s="347"/>
      <c r="AM1669" s="19"/>
      <c r="AN1669" s="19"/>
      <c r="AO1669" s="19"/>
      <c r="AP1669" s="19"/>
      <c r="AQ1669" s="19"/>
      <c r="AR1669" s="19"/>
      <c r="AS1669" s="347"/>
      <c r="AT1669" s="347"/>
      <c r="AU1669" s="19"/>
      <c r="AV1669" s="19"/>
      <c r="AW1669" s="19"/>
      <c r="AX1669" s="19"/>
      <c r="AY1669" s="19"/>
      <c r="AZ1669" s="19"/>
      <c r="BA1669" s="19"/>
    </row>
    <row r="1670" spans="1:53" x14ac:dyDescent="0.25">
      <c r="A1670" s="208"/>
      <c r="B1670" s="208"/>
      <c r="C1670" s="208"/>
      <c r="D1670" s="248"/>
      <c r="E1670" s="208"/>
      <c r="F1670" s="208"/>
      <c r="G1670" s="208"/>
      <c r="H1670" s="208"/>
      <c r="I1670" s="208"/>
      <c r="J1670" s="208"/>
      <c r="K1670" s="334"/>
      <c r="L1670" s="334"/>
      <c r="M1670" s="208"/>
      <c r="N1670" s="208"/>
      <c r="O1670" s="208"/>
      <c r="P1670" s="19"/>
      <c r="Q1670" s="19"/>
      <c r="R1670" s="208"/>
      <c r="S1670" s="347"/>
      <c r="T1670" s="347"/>
      <c r="U1670" s="19"/>
      <c r="V1670" s="19"/>
      <c r="W1670" s="19"/>
      <c r="X1670" s="208"/>
      <c r="Y1670" s="208"/>
      <c r="Z1670" s="19"/>
      <c r="AA1670" s="347"/>
      <c r="AB1670" s="347"/>
      <c r="AC1670" s="19"/>
      <c r="AD1670" s="257"/>
      <c r="AE1670" s="19"/>
      <c r="AF1670" s="208"/>
      <c r="AG1670" s="19"/>
      <c r="AH1670" s="19"/>
      <c r="AI1670" s="19"/>
      <c r="AJ1670" s="19"/>
      <c r="AK1670" s="347"/>
      <c r="AL1670" s="347"/>
      <c r="AM1670" s="19"/>
      <c r="AN1670" s="19"/>
      <c r="AO1670" s="19"/>
      <c r="AP1670" s="19"/>
      <c r="AQ1670" s="19"/>
      <c r="AR1670" s="19"/>
      <c r="AS1670" s="347"/>
      <c r="AT1670" s="347"/>
      <c r="AU1670" s="19"/>
      <c r="AV1670" s="19"/>
      <c r="AW1670" s="19"/>
      <c r="AX1670" s="19"/>
      <c r="AY1670" s="19"/>
      <c r="AZ1670" s="19"/>
      <c r="BA1670" s="19"/>
    </row>
    <row r="1671" spans="1:53" x14ac:dyDescent="0.25">
      <c r="A1671" s="208"/>
      <c r="B1671" s="208"/>
      <c r="C1671" s="208"/>
      <c r="D1671" s="248"/>
      <c r="E1671" s="208"/>
      <c r="F1671" s="208"/>
      <c r="G1671" s="208"/>
      <c r="H1671" s="208"/>
      <c r="I1671" s="208"/>
      <c r="J1671" s="208"/>
      <c r="K1671" s="334"/>
      <c r="L1671" s="334"/>
      <c r="M1671" s="208"/>
      <c r="N1671" s="208"/>
      <c r="O1671" s="208"/>
      <c r="P1671" s="19"/>
      <c r="Q1671" s="19"/>
      <c r="R1671" s="208"/>
      <c r="S1671" s="347"/>
      <c r="T1671" s="347"/>
      <c r="U1671" s="19"/>
      <c r="V1671" s="19"/>
      <c r="W1671" s="19"/>
      <c r="X1671" s="208"/>
      <c r="Y1671" s="208"/>
      <c r="Z1671" s="19"/>
      <c r="AA1671" s="347"/>
      <c r="AB1671" s="347"/>
      <c r="AC1671" s="19"/>
      <c r="AD1671" s="257"/>
      <c r="AE1671" s="19"/>
      <c r="AF1671" s="208"/>
      <c r="AG1671" s="19"/>
      <c r="AH1671" s="19"/>
      <c r="AI1671" s="19"/>
      <c r="AJ1671" s="19"/>
      <c r="AK1671" s="347"/>
      <c r="AL1671" s="347"/>
      <c r="AM1671" s="19"/>
      <c r="AN1671" s="19"/>
      <c r="AO1671" s="19"/>
      <c r="AP1671" s="19"/>
      <c r="AQ1671" s="19"/>
      <c r="AR1671" s="19"/>
      <c r="AS1671" s="347"/>
      <c r="AT1671" s="347"/>
      <c r="AU1671" s="19"/>
      <c r="AV1671" s="19"/>
      <c r="AW1671" s="19"/>
      <c r="AX1671" s="19"/>
      <c r="AY1671" s="19"/>
      <c r="AZ1671" s="19"/>
      <c r="BA1671" s="19"/>
    </row>
    <row r="1672" spans="1:53" x14ac:dyDescent="0.25">
      <c r="A1672" s="208"/>
      <c r="B1672" s="208"/>
      <c r="C1672" s="208"/>
      <c r="D1672" s="248"/>
      <c r="E1672" s="208"/>
      <c r="F1672" s="208"/>
      <c r="G1672" s="208"/>
      <c r="H1672" s="208"/>
      <c r="I1672" s="208"/>
      <c r="J1672" s="208"/>
      <c r="K1672" s="334"/>
      <c r="L1672" s="334"/>
      <c r="M1672" s="208"/>
      <c r="N1672" s="208"/>
      <c r="O1672" s="208"/>
      <c r="P1672" s="19"/>
      <c r="Q1672" s="19"/>
      <c r="R1672" s="208"/>
      <c r="S1672" s="347"/>
      <c r="T1672" s="347"/>
      <c r="U1672" s="19"/>
      <c r="V1672" s="19"/>
      <c r="W1672" s="19"/>
      <c r="X1672" s="208"/>
      <c r="Y1672" s="208"/>
      <c r="Z1672" s="19"/>
      <c r="AA1672" s="347"/>
      <c r="AB1672" s="347"/>
      <c r="AC1672" s="19"/>
      <c r="AD1672" s="257"/>
      <c r="AE1672" s="19"/>
      <c r="AF1672" s="208"/>
      <c r="AG1672" s="19"/>
      <c r="AH1672" s="19"/>
      <c r="AI1672" s="19"/>
      <c r="AJ1672" s="19"/>
      <c r="AK1672" s="347"/>
      <c r="AL1672" s="347"/>
      <c r="AM1672" s="19"/>
      <c r="AN1672" s="19"/>
      <c r="AO1672" s="19"/>
      <c r="AP1672" s="19"/>
      <c r="AQ1672" s="19"/>
      <c r="AR1672" s="19"/>
      <c r="AS1672" s="347"/>
      <c r="AT1672" s="347"/>
      <c r="AU1672" s="19"/>
      <c r="AV1672" s="19"/>
      <c r="AW1672" s="19"/>
      <c r="AX1672" s="19"/>
      <c r="AY1672" s="19"/>
      <c r="AZ1672" s="19"/>
      <c r="BA1672" s="19"/>
    </row>
    <row r="1673" spans="1:53" x14ac:dyDescent="0.25">
      <c r="A1673" s="208"/>
      <c r="B1673" s="208"/>
      <c r="C1673" s="208"/>
      <c r="D1673" s="248"/>
      <c r="E1673" s="208"/>
      <c r="F1673" s="208"/>
      <c r="G1673" s="208"/>
      <c r="H1673" s="208"/>
      <c r="I1673" s="208"/>
      <c r="J1673" s="208"/>
      <c r="K1673" s="334"/>
      <c r="L1673" s="334"/>
      <c r="M1673" s="208"/>
      <c r="N1673" s="208"/>
      <c r="O1673" s="208"/>
      <c r="P1673" s="19"/>
      <c r="Q1673" s="19"/>
      <c r="R1673" s="208"/>
      <c r="S1673" s="347"/>
      <c r="T1673" s="347"/>
      <c r="U1673" s="19"/>
      <c r="V1673" s="19"/>
      <c r="W1673" s="19"/>
      <c r="X1673" s="208"/>
      <c r="Y1673" s="208"/>
      <c r="Z1673" s="19"/>
      <c r="AA1673" s="347"/>
      <c r="AB1673" s="347"/>
      <c r="AC1673" s="19"/>
      <c r="AD1673" s="257"/>
      <c r="AE1673" s="19"/>
      <c r="AF1673" s="208"/>
      <c r="AG1673" s="19"/>
      <c r="AH1673" s="19"/>
      <c r="AI1673" s="19"/>
      <c r="AJ1673" s="19"/>
      <c r="AK1673" s="347"/>
      <c r="AL1673" s="347"/>
      <c r="AM1673" s="19"/>
      <c r="AN1673" s="19"/>
      <c r="AO1673" s="19"/>
      <c r="AP1673" s="19"/>
      <c r="AQ1673" s="19"/>
      <c r="AR1673" s="19"/>
      <c r="AS1673" s="347"/>
      <c r="AT1673" s="347"/>
      <c r="AU1673" s="19"/>
      <c r="AV1673" s="19"/>
      <c r="AW1673" s="19"/>
      <c r="AX1673" s="19"/>
      <c r="AY1673" s="19"/>
      <c r="AZ1673" s="19"/>
      <c r="BA1673" s="19"/>
    </row>
    <row r="1674" spans="1:53" x14ac:dyDescent="0.25">
      <c r="A1674" s="208"/>
      <c r="B1674" s="208"/>
      <c r="C1674" s="208"/>
      <c r="D1674" s="248"/>
      <c r="E1674" s="208"/>
      <c r="F1674" s="208"/>
      <c r="G1674" s="208"/>
      <c r="H1674" s="208"/>
      <c r="I1674" s="208"/>
      <c r="J1674" s="208"/>
      <c r="K1674" s="334"/>
      <c r="L1674" s="334"/>
      <c r="M1674" s="208"/>
      <c r="N1674" s="208"/>
      <c r="O1674" s="208"/>
      <c r="P1674" s="19"/>
      <c r="Q1674" s="19"/>
      <c r="R1674" s="208"/>
      <c r="S1674" s="347"/>
      <c r="T1674" s="347"/>
      <c r="U1674" s="19"/>
      <c r="V1674" s="19"/>
      <c r="W1674" s="19"/>
      <c r="X1674" s="208"/>
      <c r="Y1674" s="208"/>
      <c r="Z1674" s="19"/>
      <c r="AA1674" s="347"/>
      <c r="AB1674" s="347"/>
      <c r="AC1674" s="19"/>
      <c r="AD1674" s="257"/>
      <c r="AE1674" s="19"/>
      <c r="AF1674" s="208"/>
      <c r="AG1674" s="19"/>
      <c r="AH1674" s="19"/>
      <c r="AI1674" s="19"/>
      <c r="AJ1674" s="19"/>
      <c r="AK1674" s="347"/>
      <c r="AL1674" s="347"/>
      <c r="AM1674" s="19"/>
      <c r="AN1674" s="19"/>
      <c r="AO1674" s="19"/>
      <c r="AP1674" s="19"/>
      <c r="AQ1674" s="19"/>
      <c r="AR1674" s="19"/>
      <c r="AS1674" s="347"/>
      <c r="AT1674" s="347"/>
      <c r="AU1674" s="19"/>
      <c r="AV1674" s="19"/>
      <c r="AW1674" s="19"/>
      <c r="AX1674" s="19"/>
      <c r="AY1674" s="19"/>
      <c r="AZ1674" s="19"/>
      <c r="BA1674" s="19"/>
    </row>
    <row r="1675" spans="1:53" x14ac:dyDescent="0.25">
      <c r="A1675" s="208"/>
      <c r="B1675" s="208"/>
      <c r="C1675" s="208"/>
      <c r="D1675" s="248"/>
      <c r="E1675" s="208"/>
      <c r="F1675" s="208"/>
      <c r="G1675" s="208"/>
      <c r="H1675" s="208"/>
      <c r="I1675" s="208"/>
      <c r="J1675" s="208"/>
      <c r="K1675" s="334"/>
      <c r="L1675" s="334"/>
      <c r="M1675" s="208"/>
      <c r="N1675" s="208"/>
      <c r="O1675" s="208"/>
      <c r="P1675" s="19"/>
      <c r="Q1675" s="19"/>
      <c r="R1675" s="208"/>
      <c r="S1675" s="347"/>
      <c r="T1675" s="347"/>
      <c r="U1675" s="19"/>
      <c r="V1675" s="19"/>
      <c r="W1675" s="19"/>
      <c r="X1675" s="208"/>
      <c r="Y1675" s="208"/>
      <c r="Z1675" s="19"/>
      <c r="AA1675" s="347"/>
      <c r="AB1675" s="347"/>
      <c r="AC1675" s="19"/>
      <c r="AD1675" s="257"/>
      <c r="AE1675" s="19"/>
      <c r="AF1675" s="208"/>
      <c r="AG1675" s="19"/>
      <c r="AH1675" s="19"/>
      <c r="AI1675" s="19"/>
      <c r="AJ1675" s="19"/>
      <c r="AK1675" s="347"/>
      <c r="AL1675" s="347"/>
      <c r="AM1675" s="19"/>
      <c r="AN1675" s="19"/>
      <c r="AO1675" s="19"/>
      <c r="AP1675" s="19"/>
      <c r="AQ1675" s="19"/>
      <c r="AR1675" s="19"/>
      <c r="AS1675" s="347"/>
      <c r="AT1675" s="347"/>
      <c r="AU1675" s="19"/>
      <c r="AV1675" s="19"/>
      <c r="AW1675" s="19"/>
      <c r="AX1675" s="19"/>
      <c r="AY1675" s="19"/>
      <c r="AZ1675" s="19"/>
      <c r="BA1675" s="19"/>
    </row>
    <row r="1676" spans="1:53" x14ac:dyDescent="0.25">
      <c r="A1676" s="208"/>
      <c r="B1676" s="208"/>
      <c r="C1676" s="208"/>
      <c r="D1676" s="248"/>
      <c r="E1676" s="208"/>
      <c r="F1676" s="208"/>
      <c r="G1676" s="208"/>
      <c r="H1676" s="208"/>
      <c r="I1676" s="208"/>
      <c r="J1676" s="208"/>
      <c r="K1676" s="334"/>
      <c r="L1676" s="334"/>
      <c r="M1676" s="208"/>
      <c r="N1676" s="208"/>
      <c r="O1676" s="208"/>
      <c r="P1676" s="19"/>
      <c r="Q1676" s="19"/>
      <c r="R1676" s="208"/>
      <c r="S1676" s="347"/>
      <c r="T1676" s="347"/>
      <c r="U1676" s="19"/>
      <c r="V1676" s="19"/>
      <c r="W1676" s="19"/>
      <c r="X1676" s="208"/>
      <c r="Y1676" s="208"/>
      <c r="Z1676" s="19"/>
      <c r="AA1676" s="347"/>
      <c r="AB1676" s="347"/>
      <c r="AC1676" s="19"/>
      <c r="AD1676" s="257"/>
      <c r="AE1676" s="19"/>
      <c r="AF1676" s="208"/>
      <c r="AG1676" s="19"/>
      <c r="AH1676" s="19"/>
      <c r="AI1676" s="19"/>
      <c r="AJ1676" s="19"/>
      <c r="AK1676" s="347"/>
      <c r="AL1676" s="347"/>
      <c r="AM1676" s="19"/>
      <c r="AN1676" s="19"/>
      <c r="AO1676" s="19"/>
      <c r="AP1676" s="19"/>
      <c r="AQ1676" s="19"/>
      <c r="AR1676" s="19"/>
      <c r="AS1676" s="347"/>
      <c r="AT1676" s="347"/>
      <c r="AU1676" s="19"/>
      <c r="AV1676" s="19"/>
      <c r="AW1676" s="19"/>
      <c r="AX1676" s="19"/>
      <c r="AY1676" s="19"/>
      <c r="AZ1676" s="19"/>
      <c r="BA1676" s="19"/>
    </row>
    <row r="1677" spans="1:53" x14ac:dyDescent="0.25">
      <c r="A1677" s="208"/>
      <c r="B1677" s="208"/>
      <c r="C1677" s="208"/>
      <c r="D1677" s="248"/>
      <c r="E1677" s="208"/>
      <c r="F1677" s="208"/>
      <c r="G1677" s="208"/>
      <c r="H1677" s="208"/>
      <c r="I1677" s="208"/>
      <c r="J1677" s="208"/>
      <c r="K1677" s="334"/>
      <c r="L1677" s="334"/>
      <c r="M1677" s="208"/>
      <c r="N1677" s="208"/>
      <c r="O1677" s="208"/>
      <c r="P1677" s="19"/>
      <c r="Q1677" s="19"/>
      <c r="R1677" s="208"/>
      <c r="S1677" s="347"/>
      <c r="T1677" s="347"/>
      <c r="U1677" s="19"/>
      <c r="V1677" s="19"/>
      <c r="W1677" s="19"/>
      <c r="X1677" s="208"/>
      <c r="Y1677" s="208"/>
      <c r="Z1677" s="19"/>
      <c r="AA1677" s="347"/>
      <c r="AB1677" s="347"/>
      <c r="AC1677" s="19"/>
      <c r="AD1677" s="257"/>
      <c r="AE1677" s="19"/>
      <c r="AF1677" s="208"/>
      <c r="AG1677" s="19"/>
      <c r="AH1677" s="19"/>
      <c r="AI1677" s="19"/>
      <c r="AJ1677" s="19"/>
      <c r="AK1677" s="347"/>
      <c r="AL1677" s="347"/>
      <c r="AM1677" s="19"/>
      <c r="AN1677" s="19"/>
      <c r="AO1677" s="19"/>
      <c r="AP1677" s="19"/>
      <c r="AQ1677" s="19"/>
      <c r="AR1677" s="19"/>
      <c r="AS1677" s="347"/>
      <c r="AT1677" s="347"/>
      <c r="AU1677" s="19"/>
      <c r="AV1677" s="19"/>
      <c r="AW1677" s="19"/>
      <c r="AX1677" s="19"/>
      <c r="AY1677" s="19"/>
      <c r="AZ1677" s="19"/>
      <c r="BA1677" s="19"/>
    </row>
    <row r="1678" spans="1:53" x14ac:dyDescent="0.25">
      <c r="A1678" s="208"/>
      <c r="B1678" s="208"/>
      <c r="C1678" s="208"/>
      <c r="D1678" s="248"/>
      <c r="E1678" s="208"/>
      <c r="F1678" s="208"/>
      <c r="G1678" s="208"/>
      <c r="H1678" s="208"/>
      <c r="I1678" s="208"/>
      <c r="J1678" s="208"/>
      <c r="K1678" s="334"/>
      <c r="L1678" s="334"/>
      <c r="M1678" s="208"/>
      <c r="N1678" s="208"/>
      <c r="O1678" s="208"/>
      <c r="P1678" s="19"/>
      <c r="Q1678" s="19"/>
      <c r="R1678" s="208"/>
      <c r="S1678" s="347"/>
      <c r="T1678" s="347"/>
      <c r="U1678" s="19"/>
      <c r="V1678" s="19"/>
      <c r="W1678" s="19"/>
      <c r="X1678" s="208"/>
      <c r="Y1678" s="208"/>
      <c r="Z1678" s="19"/>
      <c r="AA1678" s="347"/>
      <c r="AB1678" s="347"/>
      <c r="AC1678" s="19"/>
      <c r="AD1678" s="257"/>
      <c r="AE1678" s="19"/>
      <c r="AF1678" s="208"/>
      <c r="AG1678" s="19"/>
      <c r="AH1678" s="19"/>
      <c r="AI1678" s="19"/>
      <c r="AJ1678" s="19"/>
      <c r="AK1678" s="347"/>
      <c r="AL1678" s="347"/>
      <c r="AM1678" s="19"/>
      <c r="AN1678" s="19"/>
      <c r="AO1678" s="19"/>
      <c r="AP1678" s="19"/>
      <c r="AQ1678" s="19"/>
      <c r="AR1678" s="19"/>
      <c r="AS1678" s="347"/>
      <c r="AT1678" s="347"/>
      <c r="AU1678" s="19"/>
      <c r="AV1678" s="19"/>
      <c r="AW1678" s="19"/>
      <c r="AX1678" s="19"/>
      <c r="AY1678" s="19"/>
      <c r="AZ1678" s="19"/>
      <c r="BA1678" s="19"/>
    </row>
    <row r="1679" spans="1:53" x14ac:dyDescent="0.25">
      <c r="A1679" s="208"/>
      <c r="B1679" s="208"/>
      <c r="C1679" s="208"/>
      <c r="D1679" s="248"/>
      <c r="E1679" s="208"/>
      <c r="F1679" s="208"/>
      <c r="G1679" s="208"/>
      <c r="H1679" s="208"/>
      <c r="I1679" s="208"/>
      <c r="J1679" s="208"/>
      <c r="K1679" s="334"/>
      <c r="L1679" s="334"/>
      <c r="M1679" s="208"/>
      <c r="N1679" s="208"/>
      <c r="O1679" s="208"/>
      <c r="P1679" s="19"/>
      <c r="Q1679" s="19"/>
      <c r="R1679" s="208"/>
      <c r="S1679" s="347"/>
      <c r="T1679" s="347"/>
      <c r="U1679" s="19"/>
      <c r="V1679" s="19"/>
      <c r="W1679" s="19"/>
      <c r="X1679" s="208"/>
      <c r="Y1679" s="208"/>
      <c r="Z1679" s="19"/>
      <c r="AA1679" s="347"/>
      <c r="AB1679" s="347"/>
      <c r="AC1679" s="19"/>
      <c r="AD1679" s="257"/>
      <c r="AE1679" s="19"/>
      <c r="AF1679" s="208"/>
      <c r="AG1679" s="19"/>
      <c r="AH1679" s="19"/>
      <c r="AI1679" s="19"/>
      <c r="AJ1679" s="19"/>
      <c r="AK1679" s="347"/>
      <c r="AL1679" s="347"/>
      <c r="AM1679" s="19"/>
      <c r="AN1679" s="19"/>
      <c r="AO1679" s="19"/>
      <c r="AP1679" s="19"/>
      <c r="AQ1679" s="19"/>
      <c r="AR1679" s="19"/>
      <c r="AS1679" s="347"/>
      <c r="AT1679" s="347"/>
      <c r="AU1679" s="19"/>
      <c r="AV1679" s="19"/>
      <c r="AW1679" s="19"/>
      <c r="AX1679" s="19"/>
      <c r="AY1679" s="19"/>
      <c r="AZ1679" s="19"/>
      <c r="BA1679" s="19"/>
    </row>
    <row r="1680" spans="1:53" x14ac:dyDescent="0.25">
      <c r="A1680" s="208"/>
      <c r="B1680" s="208"/>
      <c r="C1680" s="208"/>
      <c r="D1680" s="248"/>
      <c r="E1680" s="208"/>
      <c r="F1680" s="208"/>
      <c r="G1680" s="208"/>
      <c r="H1680" s="208"/>
      <c r="I1680" s="208"/>
      <c r="J1680" s="208"/>
      <c r="K1680" s="334"/>
      <c r="L1680" s="334"/>
      <c r="M1680" s="208"/>
      <c r="N1680" s="208"/>
      <c r="O1680" s="208"/>
      <c r="P1680" s="19"/>
      <c r="Q1680" s="19"/>
      <c r="R1680" s="208"/>
      <c r="S1680" s="347"/>
      <c r="T1680" s="347"/>
      <c r="U1680" s="19"/>
      <c r="V1680" s="19"/>
      <c r="W1680" s="19"/>
      <c r="X1680" s="208"/>
      <c r="Y1680" s="208"/>
      <c r="Z1680" s="19"/>
      <c r="AA1680" s="347"/>
      <c r="AB1680" s="347"/>
      <c r="AC1680" s="19"/>
      <c r="AD1680" s="257"/>
      <c r="AE1680" s="19"/>
      <c r="AF1680" s="208"/>
      <c r="AG1680" s="19"/>
      <c r="AH1680" s="19"/>
      <c r="AI1680" s="19"/>
      <c r="AJ1680" s="19"/>
      <c r="AK1680" s="347"/>
      <c r="AL1680" s="347"/>
      <c r="AM1680" s="19"/>
      <c r="AN1680" s="19"/>
      <c r="AO1680" s="19"/>
      <c r="AP1680" s="19"/>
      <c r="AQ1680" s="19"/>
      <c r="AR1680" s="19"/>
      <c r="AS1680" s="347"/>
      <c r="AT1680" s="347"/>
      <c r="AU1680" s="19"/>
      <c r="AV1680" s="19"/>
      <c r="AW1680" s="19"/>
      <c r="AX1680" s="19"/>
      <c r="AY1680" s="19"/>
      <c r="AZ1680" s="19"/>
      <c r="BA1680" s="19"/>
    </row>
    <row r="1681" spans="1:53" x14ac:dyDescent="0.25">
      <c r="A1681" s="208"/>
      <c r="B1681" s="208"/>
      <c r="C1681" s="208"/>
      <c r="D1681" s="248"/>
      <c r="E1681" s="208"/>
      <c r="F1681" s="208"/>
      <c r="G1681" s="208"/>
      <c r="H1681" s="208"/>
      <c r="I1681" s="208"/>
      <c r="J1681" s="208"/>
      <c r="K1681" s="334"/>
      <c r="L1681" s="334"/>
      <c r="M1681" s="208"/>
      <c r="N1681" s="208"/>
      <c r="O1681" s="208"/>
      <c r="P1681" s="19"/>
      <c r="Q1681" s="19"/>
      <c r="R1681" s="208"/>
      <c r="S1681" s="347"/>
      <c r="T1681" s="347"/>
      <c r="U1681" s="19"/>
      <c r="V1681" s="19"/>
      <c r="W1681" s="19"/>
      <c r="X1681" s="208"/>
      <c r="Y1681" s="208"/>
      <c r="Z1681" s="19"/>
      <c r="AA1681" s="347"/>
      <c r="AB1681" s="347"/>
      <c r="AC1681" s="19"/>
      <c r="AD1681" s="257"/>
      <c r="AE1681" s="19"/>
      <c r="AF1681" s="208"/>
      <c r="AG1681" s="19"/>
      <c r="AH1681" s="19"/>
      <c r="AI1681" s="19"/>
      <c r="AJ1681" s="19"/>
      <c r="AK1681" s="347"/>
      <c r="AL1681" s="347"/>
      <c r="AM1681" s="19"/>
      <c r="AN1681" s="19"/>
      <c r="AO1681" s="19"/>
      <c r="AP1681" s="19"/>
      <c r="AQ1681" s="19"/>
      <c r="AR1681" s="19"/>
      <c r="AS1681" s="347"/>
      <c r="AT1681" s="347"/>
      <c r="AU1681" s="19"/>
      <c r="AV1681" s="19"/>
      <c r="AW1681" s="19"/>
      <c r="AX1681" s="19"/>
      <c r="AY1681" s="19"/>
      <c r="AZ1681" s="19"/>
      <c r="BA1681" s="19"/>
    </row>
    <row r="1682" spans="1:53" x14ac:dyDescent="0.25">
      <c r="A1682" s="208"/>
      <c r="B1682" s="208"/>
      <c r="C1682" s="208"/>
      <c r="D1682" s="248"/>
      <c r="E1682" s="208"/>
      <c r="F1682" s="208"/>
      <c r="G1682" s="208"/>
      <c r="H1682" s="208"/>
      <c r="I1682" s="208"/>
      <c r="J1682" s="208"/>
      <c r="K1682" s="334"/>
      <c r="L1682" s="334"/>
      <c r="M1682" s="208"/>
      <c r="N1682" s="208"/>
      <c r="O1682" s="208"/>
      <c r="P1682" s="19"/>
      <c r="Q1682" s="19"/>
      <c r="R1682" s="208"/>
      <c r="S1682" s="347"/>
      <c r="T1682" s="347"/>
      <c r="U1682" s="19"/>
      <c r="V1682" s="19"/>
      <c r="W1682" s="19"/>
      <c r="X1682" s="208"/>
      <c r="Y1682" s="208"/>
      <c r="Z1682" s="19"/>
      <c r="AA1682" s="347"/>
      <c r="AB1682" s="347"/>
      <c r="AC1682" s="19"/>
      <c r="AD1682" s="257"/>
      <c r="AE1682" s="19"/>
      <c r="AF1682" s="208"/>
      <c r="AG1682" s="19"/>
      <c r="AH1682" s="19"/>
      <c r="AI1682" s="19"/>
      <c r="AJ1682" s="19"/>
      <c r="AK1682" s="347"/>
      <c r="AL1682" s="347"/>
      <c r="AM1682" s="19"/>
      <c r="AN1682" s="19"/>
      <c r="AO1682" s="19"/>
      <c r="AP1682" s="19"/>
      <c r="AQ1682" s="19"/>
      <c r="AR1682" s="19"/>
      <c r="AS1682" s="347"/>
      <c r="AT1682" s="347"/>
      <c r="AU1682" s="19"/>
      <c r="AV1682" s="19"/>
      <c r="AW1682" s="19"/>
      <c r="AX1682" s="19"/>
      <c r="AY1682" s="19"/>
      <c r="AZ1682" s="19"/>
      <c r="BA1682" s="19"/>
    </row>
    <row r="1683" spans="1:53" x14ac:dyDescent="0.25">
      <c r="A1683" s="208"/>
      <c r="B1683" s="208"/>
      <c r="C1683" s="208"/>
      <c r="D1683" s="248"/>
      <c r="E1683" s="208"/>
      <c r="F1683" s="208"/>
      <c r="G1683" s="208"/>
      <c r="H1683" s="208"/>
      <c r="I1683" s="208"/>
      <c r="J1683" s="208"/>
      <c r="K1683" s="334"/>
      <c r="L1683" s="334"/>
      <c r="M1683" s="208"/>
      <c r="N1683" s="208"/>
      <c r="O1683" s="208"/>
      <c r="P1683" s="19"/>
      <c r="Q1683" s="19"/>
      <c r="R1683" s="208"/>
      <c r="S1683" s="347"/>
      <c r="T1683" s="347"/>
      <c r="U1683" s="19"/>
      <c r="V1683" s="19"/>
      <c r="W1683" s="19"/>
      <c r="X1683" s="208"/>
      <c r="Y1683" s="208"/>
      <c r="Z1683" s="19"/>
      <c r="AA1683" s="347"/>
      <c r="AB1683" s="347"/>
      <c r="AC1683" s="19"/>
      <c r="AD1683" s="257"/>
      <c r="AE1683" s="19"/>
      <c r="AF1683" s="208"/>
      <c r="AG1683" s="19"/>
      <c r="AH1683" s="19"/>
      <c r="AI1683" s="19"/>
      <c r="AJ1683" s="19"/>
      <c r="AK1683" s="347"/>
      <c r="AL1683" s="347"/>
      <c r="AM1683" s="19"/>
      <c r="AN1683" s="19"/>
      <c r="AO1683" s="19"/>
      <c r="AP1683" s="19"/>
      <c r="AQ1683" s="19"/>
      <c r="AR1683" s="19"/>
      <c r="AS1683" s="347"/>
      <c r="AT1683" s="347"/>
      <c r="AU1683" s="19"/>
      <c r="AV1683" s="19"/>
      <c r="AW1683" s="19"/>
      <c r="AX1683" s="19"/>
      <c r="AY1683" s="19"/>
      <c r="AZ1683" s="19"/>
      <c r="BA1683" s="19"/>
    </row>
    <row r="1684" spans="1:53" x14ac:dyDescent="0.25">
      <c r="A1684" s="208"/>
      <c r="B1684" s="208"/>
      <c r="C1684" s="208"/>
      <c r="D1684" s="248"/>
      <c r="E1684" s="208"/>
      <c r="F1684" s="208"/>
      <c r="G1684" s="208"/>
      <c r="H1684" s="208"/>
      <c r="I1684" s="208"/>
      <c r="J1684" s="208"/>
      <c r="K1684" s="334"/>
      <c r="L1684" s="334"/>
      <c r="M1684" s="208"/>
      <c r="N1684" s="208"/>
      <c r="O1684" s="208"/>
      <c r="P1684" s="19"/>
      <c r="Q1684" s="19"/>
      <c r="R1684" s="208"/>
      <c r="S1684" s="347"/>
      <c r="T1684" s="347"/>
      <c r="U1684" s="19"/>
      <c r="V1684" s="19"/>
      <c r="W1684" s="19"/>
      <c r="X1684" s="208"/>
      <c r="Y1684" s="208"/>
      <c r="Z1684" s="19"/>
      <c r="AA1684" s="347"/>
      <c r="AB1684" s="347"/>
      <c r="AC1684" s="19"/>
      <c r="AD1684" s="257"/>
      <c r="AE1684" s="19"/>
      <c r="AF1684" s="208"/>
      <c r="AG1684" s="19"/>
      <c r="AH1684" s="19"/>
      <c r="AI1684" s="19"/>
      <c r="AJ1684" s="19"/>
      <c r="AK1684" s="347"/>
      <c r="AL1684" s="347"/>
      <c r="AM1684" s="19"/>
      <c r="AN1684" s="19"/>
      <c r="AO1684" s="19"/>
      <c r="AP1684" s="19"/>
      <c r="AQ1684" s="19"/>
      <c r="AR1684" s="19"/>
      <c r="AS1684" s="347"/>
      <c r="AT1684" s="347"/>
      <c r="AU1684" s="19"/>
      <c r="AV1684" s="19"/>
      <c r="AW1684" s="19"/>
      <c r="AX1684" s="19"/>
      <c r="AY1684" s="19"/>
      <c r="AZ1684" s="19"/>
      <c r="BA1684" s="19"/>
    </row>
    <row r="1685" spans="1:53" x14ac:dyDescent="0.25">
      <c r="A1685" s="208"/>
      <c r="B1685" s="208"/>
      <c r="C1685" s="208"/>
      <c r="D1685" s="248"/>
      <c r="E1685" s="208"/>
      <c r="F1685" s="208"/>
      <c r="G1685" s="208"/>
      <c r="H1685" s="208"/>
      <c r="I1685" s="208"/>
      <c r="J1685" s="208"/>
      <c r="K1685" s="334"/>
      <c r="L1685" s="334"/>
      <c r="M1685" s="208"/>
      <c r="N1685" s="208"/>
      <c r="O1685" s="208"/>
      <c r="P1685" s="19"/>
      <c r="Q1685" s="19"/>
      <c r="R1685" s="208"/>
      <c r="S1685" s="347"/>
      <c r="T1685" s="347"/>
      <c r="U1685" s="19"/>
      <c r="V1685" s="19"/>
      <c r="W1685" s="19"/>
      <c r="X1685" s="208"/>
      <c r="Y1685" s="208"/>
      <c r="Z1685" s="19"/>
      <c r="AA1685" s="347"/>
      <c r="AB1685" s="347"/>
      <c r="AC1685" s="19"/>
      <c r="AD1685" s="257"/>
      <c r="AE1685" s="19"/>
      <c r="AF1685" s="208"/>
      <c r="AG1685" s="19"/>
      <c r="AH1685" s="19"/>
      <c r="AI1685" s="19"/>
      <c r="AJ1685" s="19"/>
      <c r="AK1685" s="347"/>
      <c r="AL1685" s="347"/>
      <c r="AM1685" s="19"/>
      <c r="AN1685" s="19"/>
      <c r="AO1685" s="19"/>
      <c r="AP1685" s="19"/>
      <c r="AQ1685" s="19"/>
      <c r="AR1685" s="19"/>
      <c r="AS1685" s="347"/>
      <c r="AT1685" s="347"/>
      <c r="AU1685" s="19"/>
      <c r="AV1685" s="19"/>
      <c r="AW1685" s="19"/>
      <c r="AX1685" s="19"/>
      <c r="AY1685" s="19"/>
      <c r="AZ1685" s="19"/>
      <c r="BA1685" s="19"/>
    </row>
    <row r="1686" spans="1:53" x14ac:dyDescent="0.25">
      <c r="A1686" s="208"/>
      <c r="B1686" s="208"/>
      <c r="C1686" s="208"/>
      <c r="D1686" s="248"/>
      <c r="E1686" s="208"/>
      <c r="F1686" s="208"/>
      <c r="G1686" s="208"/>
      <c r="H1686" s="208"/>
      <c r="I1686" s="208"/>
      <c r="J1686" s="208"/>
      <c r="K1686" s="334"/>
      <c r="L1686" s="334"/>
      <c r="M1686" s="208"/>
      <c r="N1686" s="208"/>
      <c r="O1686" s="208"/>
      <c r="P1686" s="19"/>
      <c r="Q1686" s="19"/>
      <c r="R1686" s="208"/>
      <c r="S1686" s="347"/>
      <c r="T1686" s="347"/>
      <c r="U1686" s="19"/>
      <c r="V1686" s="19"/>
      <c r="W1686" s="19"/>
      <c r="X1686" s="208"/>
      <c r="Y1686" s="208"/>
      <c r="Z1686" s="19"/>
      <c r="AA1686" s="347"/>
      <c r="AB1686" s="347"/>
      <c r="AC1686" s="19"/>
      <c r="AD1686" s="257"/>
      <c r="AE1686" s="19"/>
      <c r="AF1686" s="208"/>
      <c r="AG1686" s="19"/>
      <c r="AH1686" s="19"/>
      <c r="AI1686" s="19"/>
      <c r="AJ1686" s="19"/>
      <c r="AK1686" s="347"/>
      <c r="AL1686" s="347"/>
      <c r="AM1686" s="19"/>
      <c r="AN1686" s="19"/>
      <c r="AO1686" s="19"/>
      <c r="AP1686" s="19"/>
      <c r="AQ1686" s="19"/>
      <c r="AR1686" s="19"/>
      <c r="AS1686" s="347"/>
      <c r="AT1686" s="347"/>
      <c r="AU1686" s="19"/>
      <c r="AV1686" s="19"/>
      <c r="AW1686" s="19"/>
      <c r="AX1686" s="19"/>
      <c r="AY1686" s="19"/>
      <c r="AZ1686" s="19"/>
      <c r="BA1686" s="19"/>
    </row>
    <row r="1687" spans="1:53" x14ac:dyDescent="0.25">
      <c r="A1687" s="208"/>
      <c r="B1687" s="208"/>
      <c r="C1687" s="208"/>
      <c r="D1687" s="248"/>
      <c r="E1687" s="208"/>
      <c r="F1687" s="208"/>
      <c r="G1687" s="208"/>
      <c r="H1687" s="208"/>
      <c r="I1687" s="208"/>
      <c r="J1687" s="208"/>
      <c r="K1687" s="334"/>
      <c r="L1687" s="334"/>
      <c r="M1687" s="208"/>
      <c r="N1687" s="208"/>
      <c r="O1687" s="208"/>
      <c r="P1687" s="19"/>
      <c r="Q1687" s="19"/>
      <c r="R1687" s="208"/>
      <c r="S1687" s="347"/>
      <c r="T1687" s="347"/>
      <c r="U1687" s="19"/>
      <c r="V1687" s="19"/>
      <c r="W1687" s="19"/>
      <c r="X1687" s="208"/>
      <c r="Y1687" s="208"/>
      <c r="Z1687" s="19"/>
      <c r="AA1687" s="347"/>
      <c r="AB1687" s="347"/>
      <c r="AC1687" s="19"/>
      <c r="AD1687" s="257"/>
      <c r="AE1687" s="19"/>
      <c r="AF1687" s="208"/>
      <c r="AG1687" s="19"/>
      <c r="AH1687" s="19"/>
      <c r="AI1687" s="19"/>
      <c r="AJ1687" s="19"/>
      <c r="AK1687" s="347"/>
      <c r="AL1687" s="347"/>
      <c r="AM1687" s="19"/>
      <c r="AN1687" s="19"/>
      <c r="AO1687" s="19"/>
      <c r="AP1687" s="19"/>
      <c r="AQ1687" s="19"/>
      <c r="AR1687" s="19"/>
      <c r="AS1687" s="347"/>
      <c r="AT1687" s="347"/>
      <c r="AU1687" s="19"/>
      <c r="AV1687" s="19"/>
      <c r="AW1687" s="19"/>
      <c r="AX1687" s="19"/>
      <c r="AY1687" s="19"/>
      <c r="AZ1687" s="19"/>
      <c r="BA1687" s="19"/>
    </row>
    <row r="1688" spans="1:53" x14ac:dyDescent="0.25">
      <c r="A1688" s="208"/>
      <c r="B1688" s="208"/>
      <c r="C1688" s="208"/>
      <c r="D1688" s="248"/>
      <c r="E1688" s="208"/>
      <c r="F1688" s="208"/>
      <c r="G1688" s="208"/>
      <c r="H1688" s="208"/>
      <c r="I1688" s="208"/>
      <c r="J1688" s="208"/>
      <c r="K1688" s="334"/>
      <c r="L1688" s="334"/>
      <c r="M1688" s="208"/>
      <c r="N1688" s="208"/>
      <c r="O1688" s="208"/>
      <c r="P1688" s="19"/>
      <c r="Q1688" s="19"/>
      <c r="R1688" s="208"/>
      <c r="S1688" s="347"/>
      <c r="T1688" s="347"/>
      <c r="U1688" s="19"/>
      <c r="V1688" s="19"/>
      <c r="W1688" s="19"/>
      <c r="X1688" s="208"/>
      <c r="Y1688" s="208"/>
      <c r="Z1688" s="19"/>
      <c r="AA1688" s="347"/>
      <c r="AB1688" s="347"/>
      <c r="AC1688" s="19"/>
      <c r="AD1688" s="257"/>
      <c r="AE1688" s="19"/>
      <c r="AF1688" s="208"/>
      <c r="AG1688" s="19"/>
      <c r="AH1688" s="19"/>
      <c r="AI1688" s="19"/>
      <c r="AJ1688" s="19"/>
      <c r="AK1688" s="347"/>
      <c r="AL1688" s="347"/>
      <c r="AM1688" s="19"/>
      <c r="AN1688" s="19"/>
      <c r="AO1688" s="19"/>
      <c r="AP1688" s="19"/>
      <c r="AQ1688" s="19"/>
      <c r="AR1688" s="19"/>
      <c r="AS1688" s="347"/>
      <c r="AT1688" s="347"/>
      <c r="AU1688" s="19"/>
      <c r="AV1688" s="19"/>
      <c r="AW1688" s="19"/>
      <c r="AX1688" s="19"/>
      <c r="AY1688" s="19"/>
      <c r="AZ1688" s="19"/>
      <c r="BA1688" s="19"/>
    </row>
    <row r="1689" spans="1:53" x14ac:dyDescent="0.25">
      <c r="A1689" s="208"/>
      <c r="B1689" s="208"/>
      <c r="C1689" s="208"/>
      <c r="D1689" s="248"/>
      <c r="E1689" s="208"/>
      <c r="F1689" s="208"/>
      <c r="G1689" s="208"/>
      <c r="H1689" s="208"/>
      <c r="I1689" s="208"/>
      <c r="J1689" s="208"/>
      <c r="K1689" s="334"/>
      <c r="L1689" s="334"/>
      <c r="M1689" s="208"/>
      <c r="N1689" s="208"/>
      <c r="O1689" s="208"/>
      <c r="P1689" s="19"/>
      <c r="Q1689" s="19"/>
      <c r="R1689" s="208"/>
      <c r="S1689" s="347"/>
      <c r="T1689" s="347"/>
      <c r="U1689" s="19"/>
      <c r="V1689" s="19"/>
      <c r="W1689" s="19"/>
      <c r="X1689" s="208"/>
      <c r="Y1689" s="208"/>
      <c r="Z1689" s="19"/>
      <c r="AA1689" s="347"/>
      <c r="AB1689" s="347"/>
      <c r="AC1689" s="19"/>
      <c r="AD1689" s="257"/>
      <c r="AE1689" s="19"/>
      <c r="AF1689" s="208"/>
      <c r="AG1689" s="19"/>
      <c r="AH1689" s="19"/>
      <c r="AI1689" s="19"/>
      <c r="AJ1689" s="19"/>
      <c r="AK1689" s="347"/>
      <c r="AL1689" s="347"/>
      <c r="AM1689" s="19"/>
      <c r="AN1689" s="19"/>
      <c r="AO1689" s="19"/>
      <c r="AP1689" s="19"/>
      <c r="AQ1689" s="19"/>
      <c r="AR1689" s="19"/>
      <c r="AS1689" s="347"/>
      <c r="AT1689" s="347"/>
      <c r="AU1689" s="19"/>
      <c r="AV1689" s="19"/>
      <c r="AW1689" s="19"/>
      <c r="AX1689" s="19"/>
      <c r="AY1689" s="19"/>
      <c r="AZ1689" s="19"/>
      <c r="BA1689" s="19"/>
    </row>
    <row r="1690" spans="1:53" x14ac:dyDescent="0.25">
      <c r="A1690" s="208"/>
      <c r="B1690" s="208"/>
      <c r="C1690" s="208"/>
      <c r="D1690" s="248"/>
      <c r="E1690" s="208"/>
      <c r="F1690" s="208"/>
      <c r="G1690" s="208"/>
      <c r="H1690" s="208"/>
      <c r="I1690" s="208"/>
      <c r="J1690" s="208"/>
      <c r="K1690" s="334"/>
      <c r="L1690" s="334"/>
      <c r="M1690" s="208"/>
      <c r="N1690" s="208"/>
      <c r="O1690" s="208"/>
      <c r="P1690" s="19"/>
      <c r="Q1690" s="19"/>
      <c r="R1690" s="208"/>
      <c r="S1690" s="347"/>
      <c r="T1690" s="347"/>
      <c r="U1690" s="19"/>
      <c r="V1690" s="19"/>
      <c r="W1690" s="19"/>
      <c r="X1690" s="208"/>
      <c r="Y1690" s="208"/>
      <c r="Z1690" s="19"/>
      <c r="AA1690" s="347"/>
      <c r="AB1690" s="347"/>
      <c r="AC1690" s="19"/>
      <c r="AD1690" s="257"/>
      <c r="AE1690" s="19"/>
      <c r="AF1690" s="208"/>
      <c r="AG1690" s="19"/>
      <c r="AH1690" s="19"/>
      <c r="AI1690" s="19"/>
      <c r="AJ1690" s="19"/>
      <c r="AK1690" s="347"/>
      <c r="AL1690" s="347"/>
      <c r="AM1690" s="19"/>
      <c r="AN1690" s="19"/>
      <c r="AO1690" s="19"/>
      <c r="AP1690" s="19"/>
      <c r="AQ1690" s="19"/>
      <c r="AR1690" s="19"/>
      <c r="AS1690" s="347"/>
      <c r="AT1690" s="347"/>
      <c r="AU1690" s="19"/>
      <c r="AV1690" s="19"/>
      <c r="AW1690" s="19"/>
      <c r="AX1690" s="19"/>
      <c r="AY1690" s="19"/>
      <c r="AZ1690" s="19"/>
      <c r="BA1690" s="19"/>
    </row>
    <row r="1691" spans="1:53" x14ac:dyDescent="0.25">
      <c r="A1691" s="208"/>
      <c r="B1691" s="208"/>
      <c r="C1691" s="208"/>
      <c r="D1691" s="248"/>
      <c r="E1691" s="208"/>
      <c r="F1691" s="208"/>
      <c r="G1691" s="208"/>
      <c r="H1691" s="208"/>
      <c r="I1691" s="208"/>
      <c r="J1691" s="208"/>
      <c r="K1691" s="334"/>
      <c r="L1691" s="334"/>
      <c r="M1691" s="208"/>
      <c r="N1691" s="208"/>
      <c r="O1691" s="208"/>
      <c r="P1691" s="19"/>
      <c r="Q1691" s="19"/>
      <c r="R1691" s="208"/>
      <c r="S1691" s="347"/>
      <c r="T1691" s="347"/>
      <c r="U1691" s="19"/>
      <c r="V1691" s="19"/>
      <c r="W1691" s="19"/>
      <c r="X1691" s="208"/>
      <c r="Y1691" s="208"/>
      <c r="Z1691" s="19"/>
      <c r="AA1691" s="347"/>
      <c r="AB1691" s="347"/>
      <c r="AC1691" s="19"/>
      <c r="AD1691" s="257"/>
      <c r="AE1691" s="19"/>
      <c r="AF1691" s="208"/>
      <c r="AG1691" s="19"/>
      <c r="AH1691" s="19"/>
      <c r="AI1691" s="19"/>
      <c r="AJ1691" s="19"/>
      <c r="AK1691" s="347"/>
      <c r="AL1691" s="347"/>
      <c r="AM1691" s="19"/>
      <c r="AN1691" s="19"/>
      <c r="AO1691" s="19"/>
      <c r="AP1691" s="19"/>
      <c r="AQ1691" s="19"/>
      <c r="AR1691" s="19"/>
      <c r="AS1691" s="347"/>
      <c r="AT1691" s="347"/>
      <c r="AU1691" s="19"/>
      <c r="AV1691" s="19"/>
      <c r="AW1691" s="19"/>
      <c r="AX1691" s="19"/>
      <c r="AY1691" s="19"/>
      <c r="AZ1691" s="19"/>
      <c r="BA1691" s="19"/>
    </row>
    <row r="1692" spans="1:53" x14ac:dyDescent="0.25">
      <c r="A1692" s="208"/>
      <c r="B1692" s="208"/>
      <c r="C1692" s="208"/>
      <c r="D1692" s="248"/>
      <c r="E1692" s="208"/>
      <c r="F1692" s="208"/>
      <c r="G1692" s="208"/>
      <c r="H1692" s="208"/>
      <c r="I1692" s="208"/>
      <c r="J1692" s="208"/>
      <c r="K1692" s="334"/>
      <c r="L1692" s="334"/>
      <c r="M1692" s="208"/>
      <c r="N1692" s="208"/>
      <c r="O1692" s="208"/>
      <c r="P1692" s="19"/>
      <c r="Q1692" s="19"/>
      <c r="R1692" s="208"/>
      <c r="S1692" s="347"/>
      <c r="T1692" s="347"/>
      <c r="U1692" s="19"/>
      <c r="V1692" s="19"/>
      <c r="W1692" s="19"/>
      <c r="X1692" s="208"/>
      <c r="Y1692" s="208"/>
      <c r="Z1692" s="19"/>
      <c r="AA1692" s="347"/>
      <c r="AB1692" s="347"/>
      <c r="AC1692" s="19"/>
      <c r="AD1692" s="257"/>
      <c r="AE1692" s="19"/>
      <c r="AF1692" s="208"/>
      <c r="AG1692" s="19"/>
      <c r="AH1692" s="19"/>
      <c r="AI1692" s="19"/>
      <c r="AJ1692" s="19"/>
      <c r="AK1692" s="347"/>
      <c r="AL1692" s="347"/>
      <c r="AM1692" s="19"/>
      <c r="AN1692" s="19"/>
      <c r="AO1692" s="19"/>
      <c r="AP1692" s="19"/>
      <c r="AQ1692" s="19"/>
      <c r="AR1692" s="19"/>
      <c r="AS1692" s="347"/>
      <c r="AT1692" s="347"/>
      <c r="AU1692" s="19"/>
      <c r="AV1692" s="19"/>
      <c r="AW1692" s="19"/>
      <c r="AX1692" s="19"/>
      <c r="AY1692" s="19"/>
      <c r="AZ1692" s="19"/>
      <c r="BA1692" s="19"/>
    </row>
    <row r="1693" spans="1:53" x14ac:dyDescent="0.25">
      <c r="A1693" s="208"/>
      <c r="B1693" s="208"/>
      <c r="C1693" s="208"/>
      <c r="D1693" s="248"/>
      <c r="E1693" s="208"/>
      <c r="F1693" s="208"/>
      <c r="G1693" s="208"/>
      <c r="H1693" s="208"/>
      <c r="I1693" s="208"/>
      <c r="J1693" s="208"/>
      <c r="K1693" s="334"/>
      <c r="L1693" s="334"/>
      <c r="M1693" s="208"/>
      <c r="N1693" s="208"/>
      <c r="O1693" s="208"/>
      <c r="P1693" s="19"/>
      <c r="Q1693" s="19"/>
      <c r="R1693" s="208"/>
      <c r="S1693" s="347"/>
      <c r="T1693" s="347"/>
      <c r="U1693" s="19"/>
      <c r="V1693" s="19"/>
      <c r="W1693" s="19"/>
      <c r="X1693" s="208"/>
      <c r="Y1693" s="208"/>
      <c r="Z1693" s="19"/>
      <c r="AA1693" s="347"/>
      <c r="AB1693" s="347"/>
      <c r="AC1693" s="19"/>
      <c r="AD1693" s="257"/>
      <c r="AE1693" s="19"/>
      <c r="AF1693" s="208"/>
      <c r="AG1693" s="19"/>
      <c r="AH1693" s="19"/>
      <c r="AI1693" s="19"/>
      <c r="AJ1693" s="19"/>
      <c r="AK1693" s="347"/>
      <c r="AL1693" s="347"/>
      <c r="AM1693" s="19"/>
      <c r="AN1693" s="19"/>
      <c r="AO1693" s="19"/>
      <c r="AP1693" s="19"/>
      <c r="AQ1693" s="19"/>
      <c r="AR1693" s="19"/>
      <c r="AS1693" s="347"/>
      <c r="AT1693" s="347"/>
      <c r="AU1693" s="19"/>
      <c r="AV1693" s="19"/>
      <c r="AW1693" s="19"/>
      <c r="AX1693" s="19"/>
      <c r="AY1693" s="19"/>
      <c r="AZ1693" s="19"/>
      <c r="BA1693" s="19"/>
    </row>
    <row r="1694" spans="1:53" x14ac:dyDescent="0.25">
      <c r="A1694" s="208"/>
      <c r="B1694" s="208"/>
      <c r="C1694" s="208"/>
      <c r="D1694" s="248"/>
      <c r="E1694" s="208"/>
      <c r="F1694" s="208"/>
      <c r="G1694" s="208"/>
      <c r="H1694" s="208"/>
      <c r="I1694" s="208"/>
      <c r="J1694" s="208"/>
      <c r="K1694" s="334"/>
      <c r="L1694" s="334"/>
      <c r="M1694" s="208"/>
      <c r="N1694" s="208"/>
      <c r="O1694" s="208"/>
      <c r="P1694" s="19"/>
      <c r="Q1694" s="19"/>
      <c r="R1694" s="208"/>
      <c r="S1694" s="347"/>
      <c r="T1694" s="347"/>
      <c r="U1694" s="19"/>
      <c r="V1694" s="19"/>
      <c r="W1694" s="19"/>
      <c r="X1694" s="208"/>
      <c r="Y1694" s="208"/>
      <c r="Z1694" s="19"/>
      <c r="AA1694" s="347"/>
      <c r="AB1694" s="347"/>
      <c r="AC1694" s="19"/>
      <c r="AD1694" s="257"/>
      <c r="AE1694" s="19"/>
      <c r="AF1694" s="208"/>
      <c r="AG1694" s="19"/>
      <c r="AH1694" s="19"/>
      <c r="AI1694" s="19"/>
      <c r="AJ1694" s="19"/>
      <c r="AK1694" s="347"/>
      <c r="AL1694" s="347"/>
      <c r="AM1694" s="19"/>
      <c r="AN1694" s="19"/>
      <c r="AO1694" s="19"/>
      <c r="AP1694" s="19"/>
      <c r="AQ1694" s="19"/>
      <c r="AR1694" s="19"/>
      <c r="AS1694" s="347"/>
      <c r="AT1694" s="347"/>
      <c r="AU1694" s="19"/>
      <c r="AV1694" s="19"/>
      <c r="AW1694" s="19"/>
      <c r="AX1694" s="19"/>
      <c r="AY1694" s="19"/>
      <c r="AZ1694" s="19"/>
      <c r="BA1694" s="19"/>
    </row>
    <row r="1695" spans="1:53" x14ac:dyDescent="0.25">
      <c r="A1695" s="208"/>
      <c r="B1695" s="208"/>
      <c r="C1695" s="208"/>
      <c r="D1695" s="248"/>
      <c r="E1695" s="208"/>
      <c r="F1695" s="208"/>
      <c r="G1695" s="208"/>
      <c r="H1695" s="208"/>
      <c r="I1695" s="208"/>
      <c r="J1695" s="208"/>
      <c r="K1695" s="334"/>
      <c r="L1695" s="334"/>
      <c r="M1695" s="208"/>
      <c r="N1695" s="208"/>
      <c r="O1695" s="208"/>
      <c r="P1695" s="19"/>
      <c r="Q1695" s="19"/>
      <c r="R1695" s="208"/>
      <c r="S1695" s="347"/>
      <c r="T1695" s="347"/>
      <c r="U1695" s="19"/>
      <c r="V1695" s="19"/>
      <c r="W1695" s="19"/>
      <c r="X1695" s="208"/>
      <c r="Y1695" s="208"/>
      <c r="Z1695" s="19"/>
      <c r="AA1695" s="347"/>
      <c r="AB1695" s="347"/>
      <c r="AC1695" s="19"/>
      <c r="AD1695" s="257"/>
      <c r="AE1695" s="19"/>
      <c r="AF1695" s="208"/>
      <c r="AG1695" s="19"/>
      <c r="AH1695" s="19"/>
      <c r="AI1695" s="19"/>
      <c r="AJ1695" s="19"/>
      <c r="AK1695" s="347"/>
      <c r="AL1695" s="347"/>
      <c r="AM1695" s="19"/>
      <c r="AN1695" s="19"/>
      <c r="AO1695" s="19"/>
      <c r="AP1695" s="19"/>
      <c r="AQ1695" s="19"/>
      <c r="AR1695" s="19"/>
      <c r="AS1695" s="347"/>
      <c r="AT1695" s="347"/>
      <c r="AU1695" s="19"/>
      <c r="AV1695" s="19"/>
      <c r="AW1695" s="19"/>
      <c r="AX1695" s="19"/>
      <c r="AY1695" s="19"/>
      <c r="AZ1695" s="19"/>
      <c r="BA1695" s="19"/>
    </row>
    <row r="1696" spans="1:53" x14ac:dyDescent="0.25">
      <c r="A1696" s="208"/>
      <c r="B1696" s="208"/>
      <c r="C1696" s="208"/>
      <c r="D1696" s="248"/>
      <c r="E1696" s="208"/>
      <c r="F1696" s="208"/>
      <c r="G1696" s="208"/>
      <c r="H1696" s="208"/>
      <c r="I1696" s="208"/>
      <c r="J1696" s="208"/>
      <c r="K1696" s="334"/>
      <c r="L1696" s="334"/>
      <c r="M1696" s="208"/>
      <c r="N1696" s="208"/>
      <c r="O1696" s="208"/>
      <c r="P1696" s="19"/>
      <c r="Q1696" s="19"/>
      <c r="R1696" s="208"/>
      <c r="S1696" s="347"/>
      <c r="T1696" s="347"/>
      <c r="U1696" s="19"/>
      <c r="V1696" s="19"/>
      <c r="W1696" s="19"/>
      <c r="X1696" s="208"/>
      <c r="Y1696" s="208"/>
      <c r="Z1696" s="19"/>
      <c r="AA1696" s="347"/>
      <c r="AB1696" s="347"/>
      <c r="AC1696" s="19"/>
      <c r="AD1696" s="257"/>
      <c r="AE1696" s="19"/>
      <c r="AF1696" s="208"/>
      <c r="AG1696" s="19"/>
      <c r="AH1696" s="19"/>
      <c r="AI1696" s="19"/>
      <c r="AJ1696" s="19"/>
      <c r="AK1696" s="347"/>
      <c r="AL1696" s="347"/>
      <c r="AM1696" s="19"/>
      <c r="AN1696" s="19"/>
      <c r="AO1696" s="19"/>
      <c r="AP1696" s="19"/>
      <c r="AQ1696" s="19"/>
      <c r="AR1696" s="19"/>
      <c r="AS1696" s="347"/>
      <c r="AT1696" s="347"/>
      <c r="AU1696" s="19"/>
      <c r="AV1696" s="19"/>
      <c r="AW1696" s="19"/>
      <c r="AX1696" s="19"/>
      <c r="AY1696" s="19"/>
      <c r="AZ1696" s="19"/>
      <c r="BA1696" s="19"/>
    </row>
    <row r="1697" spans="1:53" x14ac:dyDescent="0.25">
      <c r="A1697" s="208"/>
      <c r="B1697" s="208"/>
      <c r="C1697" s="208"/>
      <c r="D1697" s="248"/>
      <c r="E1697" s="208"/>
      <c r="F1697" s="208"/>
      <c r="G1697" s="208"/>
      <c r="H1697" s="208"/>
      <c r="I1697" s="208"/>
      <c r="J1697" s="208"/>
      <c r="K1697" s="334"/>
      <c r="L1697" s="334"/>
      <c r="M1697" s="208"/>
      <c r="N1697" s="208"/>
      <c r="O1697" s="208"/>
      <c r="P1697" s="19"/>
      <c r="Q1697" s="19"/>
      <c r="R1697" s="208"/>
      <c r="S1697" s="347"/>
      <c r="T1697" s="347"/>
      <c r="U1697" s="19"/>
      <c r="V1697" s="19"/>
      <c r="W1697" s="19"/>
      <c r="X1697" s="208"/>
      <c r="Y1697" s="208"/>
      <c r="Z1697" s="19"/>
      <c r="AA1697" s="347"/>
      <c r="AB1697" s="347"/>
      <c r="AC1697" s="19"/>
      <c r="AD1697" s="257"/>
      <c r="AE1697" s="19"/>
      <c r="AF1697" s="208"/>
      <c r="AG1697" s="19"/>
      <c r="AH1697" s="19"/>
      <c r="AI1697" s="19"/>
      <c r="AJ1697" s="19"/>
      <c r="AK1697" s="347"/>
      <c r="AL1697" s="347"/>
      <c r="AM1697" s="19"/>
      <c r="AN1697" s="19"/>
      <c r="AO1697" s="19"/>
      <c r="AP1697" s="19"/>
      <c r="AQ1697" s="19"/>
      <c r="AR1697" s="19"/>
      <c r="AS1697" s="347"/>
      <c r="AT1697" s="347"/>
      <c r="AU1697" s="19"/>
      <c r="AV1697" s="19"/>
      <c r="AW1697" s="19"/>
      <c r="AX1697" s="19"/>
      <c r="AY1697" s="19"/>
      <c r="AZ1697" s="19"/>
      <c r="BA1697" s="19"/>
    </row>
    <row r="1698" spans="1:53" x14ac:dyDescent="0.25">
      <c r="A1698" s="208"/>
      <c r="B1698" s="208"/>
      <c r="C1698" s="208"/>
      <c r="D1698" s="248"/>
      <c r="E1698" s="208"/>
      <c r="F1698" s="208"/>
      <c r="G1698" s="208"/>
      <c r="H1698" s="208"/>
      <c r="I1698" s="208"/>
      <c r="J1698" s="208"/>
      <c r="K1698" s="334"/>
      <c r="L1698" s="334"/>
      <c r="M1698" s="208"/>
      <c r="N1698" s="208"/>
      <c r="O1698" s="208"/>
      <c r="P1698" s="19"/>
      <c r="Q1698" s="19"/>
      <c r="R1698" s="208"/>
      <c r="S1698" s="347"/>
      <c r="T1698" s="347"/>
      <c r="U1698" s="19"/>
      <c r="V1698" s="19"/>
      <c r="W1698" s="19"/>
      <c r="X1698" s="208"/>
      <c r="Y1698" s="208"/>
      <c r="Z1698" s="19"/>
      <c r="AA1698" s="347"/>
      <c r="AB1698" s="347"/>
      <c r="AC1698" s="19"/>
      <c r="AD1698" s="257"/>
      <c r="AE1698" s="19"/>
      <c r="AF1698" s="208"/>
      <c r="AG1698" s="19"/>
      <c r="AH1698" s="19"/>
      <c r="AI1698" s="19"/>
      <c r="AJ1698" s="19"/>
      <c r="AK1698" s="347"/>
      <c r="AL1698" s="347"/>
      <c r="AM1698" s="19"/>
      <c r="AN1698" s="19"/>
      <c r="AO1698" s="19"/>
      <c r="AP1698" s="19"/>
      <c r="AQ1698" s="19"/>
      <c r="AR1698" s="19"/>
      <c r="AS1698" s="347"/>
      <c r="AT1698" s="347"/>
      <c r="AU1698" s="19"/>
      <c r="AV1698" s="19"/>
      <c r="AW1698" s="19"/>
      <c r="AX1698" s="19"/>
      <c r="AY1698" s="19"/>
      <c r="AZ1698" s="19"/>
      <c r="BA1698" s="19"/>
    </row>
    <row r="1699" spans="1:53" x14ac:dyDescent="0.25">
      <c r="A1699" s="208"/>
      <c r="B1699" s="208"/>
      <c r="C1699" s="208"/>
      <c r="D1699" s="248"/>
      <c r="E1699" s="208"/>
      <c r="F1699" s="208"/>
      <c r="G1699" s="208"/>
      <c r="H1699" s="208"/>
      <c r="I1699" s="208"/>
      <c r="J1699" s="208"/>
      <c r="K1699" s="334"/>
      <c r="L1699" s="334"/>
      <c r="M1699" s="208"/>
      <c r="N1699" s="208"/>
      <c r="O1699" s="208"/>
      <c r="P1699" s="19"/>
      <c r="Q1699" s="19"/>
      <c r="R1699" s="208"/>
      <c r="S1699" s="347"/>
      <c r="T1699" s="347"/>
      <c r="U1699" s="19"/>
      <c r="V1699" s="19"/>
      <c r="W1699" s="19"/>
      <c r="X1699" s="208"/>
      <c r="Y1699" s="208"/>
      <c r="Z1699" s="19"/>
      <c r="AA1699" s="347"/>
      <c r="AB1699" s="347"/>
      <c r="AC1699" s="19"/>
      <c r="AD1699" s="257"/>
      <c r="AE1699" s="19"/>
      <c r="AF1699" s="208"/>
      <c r="AG1699" s="19"/>
      <c r="AH1699" s="19"/>
      <c r="AI1699" s="19"/>
      <c r="AJ1699" s="19"/>
      <c r="AK1699" s="347"/>
      <c r="AL1699" s="347"/>
      <c r="AM1699" s="19"/>
      <c r="AN1699" s="19"/>
      <c r="AO1699" s="19"/>
      <c r="AP1699" s="19"/>
      <c r="AQ1699" s="19"/>
      <c r="AR1699" s="19"/>
      <c r="AS1699" s="347"/>
      <c r="AT1699" s="347"/>
      <c r="AU1699" s="19"/>
      <c r="AV1699" s="19"/>
      <c r="AW1699" s="19"/>
      <c r="AX1699" s="19"/>
      <c r="AY1699" s="19"/>
      <c r="AZ1699" s="19"/>
      <c r="BA1699" s="19"/>
    </row>
    <row r="1700" spans="1:53" x14ac:dyDescent="0.25">
      <c r="A1700" s="208"/>
      <c r="B1700" s="208"/>
      <c r="C1700" s="208"/>
      <c r="D1700" s="248"/>
      <c r="E1700" s="208"/>
      <c r="F1700" s="208"/>
      <c r="G1700" s="208"/>
      <c r="H1700" s="208"/>
      <c r="I1700" s="208"/>
      <c r="J1700" s="208"/>
      <c r="K1700" s="334"/>
      <c r="L1700" s="334"/>
      <c r="M1700" s="208"/>
      <c r="N1700" s="208"/>
      <c r="O1700" s="208"/>
      <c r="P1700" s="19"/>
      <c r="Q1700" s="19"/>
      <c r="R1700" s="208"/>
      <c r="S1700" s="347"/>
      <c r="T1700" s="347"/>
      <c r="U1700" s="19"/>
      <c r="V1700" s="19"/>
      <c r="W1700" s="19"/>
      <c r="X1700" s="208"/>
      <c r="Y1700" s="208"/>
      <c r="Z1700" s="19"/>
      <c r="AA1700" s="347"/>
      <c r="AB1700" s="347"/>
      <c r="AC1700" s="19"/>
      <c r="AD1700" s="257"/>
      <c r="AE1700" s="19"/>
      <c r="AF1700" s="208"/>
      <c r="AG1700" s="19"/>
      <c r="AH1700" s="19"/>
      <c r="AI1700" s="19"/>
      <c r="AJ1700" s="19"/>
      <c r="AK1700" s="347"/>
      <c r="AL1700" s="347"/>
      <c r="AM1700" s="19"/>
      <c r="AN1700" s="19"/>
      <c r="AO1700" s="19"/>
      <c r="AP1700" s="19"/>
      <c r="AQ1700" s="19"/>
      <c r="AR1700" s="19"/>
      <c r="AS1700" s="347"/>
      <c r="AT1700" s="347"/>
      <c r="AU1700" s="19"/>
      <c r="AV1700" s="19"/>
      <c r="AW1700" s="19"/>
      <c r="AX1700" s="19"/>
      <c r="AY1700" s="19"/>
      <c r="AZ1700" s="19"/>
      <c r="BA1700" s="19"/>
    </row>
    <row r="1701" spans="1:53" x14ac:dyDescent="0.25">
      <c r="A1701" s="208"/>
      <c r="B1701" s="208"/>
      <c r="C1701" s="208"/>
      <c r="D1701" s="248"/>
      <c r="E1701" s="208"/>
      <c r="F1701" s="208"/>
      <c r="G1701" s="208"/>
      <c r="H1701" s="208"/>
      <c r="I1701" s="208"/>
      <c r="J1701" s="208"/>
      <c r="K1701" s="334"/>
      <c r="L1701" s="334"/>
      <c r="M1701" s="208"/>
      <c r="N1701" s="208"/>
      <c r="O1701" s="208"/>
      <c r="P1701" s="19"/>
      <c r="Q1701" s="19"/>
      <c r="R1701" s="208"/>
      <c r="S1701" s="347"/>
      <c r="T1701" s="347"/>
      <c r="U1701" s="19"/>
      <c r="V1701" s="19"/>
      <c r="W1701" s="19"/>
      <c r="X1701" s="208"/>
      <c r="Y1701" s="208"/>
      <c r="Z1701" s="19"/>
      <c r="AA1701" s="347"/>
      <c r="AB1701" s="347"/>
      <c r="AC1701" s="19"/>
      <c r="AD1701" s="257"/>
      <c r="AE1701" s="19"/>
      <c r="AF1701" s="208"/>
      <c r="AG1701" s="19"/>
      <c r="AH1701" s="19"/>
      <c r="AI1701" s="19"/>
      <c r="AJ1701" s="19"/>
      <c r="AK1701" s="347"/>
      <c r="AL1701" s="347"/>
      <c r="AM1701" s="19"/>
      <c r="AN1701" s="19"/>
      <c r="AO1701" s="19"/>
      <c r="AP1701" s="19"/>
      <c r="AQ1701" s="19"/>
      <c r="AR1701" s="19"/>
      <c r="AS1701" s="347"/>
      <c r="AT1701" s="347"/>
      <c r="AU1701" s="19"/>
      <c r="AV1701" s="19"/>
      <c r="AW1701" s="19"/>
      <c r="AX1701" s="19"/>
      <c r="AY1701" s="19"/>
      <c r="AZ1701" s="19"/>
      <c r="BA1701" s="19"/>
    </row>
    <row r="1702" spans="1:53" x14ac:dyDescent="0.25">
      <c r="A1702" s="208"/>
      <c r="B1702" s="208"/>
      <c r="C1702" s="208"/>
      <c r="D1702" s="248"/>
      <c r="E1702" s="208"/>
      <c r="F1702" s="208"/>
      <c r="G1702" s="208"/>
      <c r="H1702" s="208"/>
      <c r="I1702" s="208"/>
      <c r="J1702" s="208"/>
      <c r="K1702" s="334"/>
      <c r="L1702" s="334"/>
      <c r="M1702" s="208"/>
      <c r="N1702" s="208"/>
      <c r="O1702" s="208"/>
      <c r="P1702" s="19"/>
      <c r="Q1702" s="19"/>
      <c r="R1702" s="208"/>
      <c r="S1702" s="347"/>
      <c r="T1702" s="347"/>
      <c r="U1702" s="19"/>
      <c r="V1702" s="19"/>
      <c r="W1702" s="19"/>
      <c r="X1702" s="208"/>
      <c r="Y1702" s="208"/>
      <c r="Z1702" s="19"/>
      <c r="AA1702" s="347"/>
      <c r="AB1702" s="347"/>
      <c r="AC1702" s="19"/>
      <c r="AD1702" s="257"/>
      <c r="AE1702" s="19"/>
      <c r="AF1702" s="208"/>
      <c r="AG1702" s="19"/>
      <c r="AH1702" s="19"/>
      <c r="AI1702" s="19"/>
      <c r="AJ1702" s="19"/>
      <c r="AK1702" s="347"/>
      <c r="AL1702" s="347"/>
      <c r="AM1702" s="19"/>
      <c r="AN1702" s="19"/>
      <c r="AO1702" s="19"/>
      <c r="AP1702" s="19"/>
      <c r="AQ1702" s="19"/>
      <c r="AR1702" s="19"/>
      <c r="AS1702" s="347"/>
      <c r="AT1702" s="347"/>
      <c r="AU1702" s="19"/>
      <c r="AV1702" s="19"/>
      <c r="AW1702" s="19"/>
      <c r="AX1702" s="19"/>
      <c r="AY1702" s="19"/>
      <c r="AZ1702" s="19"/>
      <c r="BA1702" s="19"/>
    </row>
    <row r="1703" spans="1:53" x14ac:dyDescent="0.25">
      <c r="A1703" s="208"/>
      <c r="B1703" s="208"/>
      <c r="C1703" s="208"/>
      <c r="D1703" s="248"/>
      <c r="E1703" s="208"/>
      <c r="F1703" s="208"/>
      <c r="G1703" s="208"/>
      <c r="H1703" s="208"/>
      <c r="I1703" s="208"/>
      <c r="J1703" s="208"/>
      <c r="K1703" s="334"/>
      <c r="L1703" s="334"/>
      <c r="M1703" s="208"/>
      <c r="N1703" s="208"/>
      <c r="O1703" s="208"/>
      <c r="P1703" s="19"/>
      <c r="Q1703" s="19"/>
      <c r="R1703" s="208"/>
      <c r="S1703" s="347"/>
      <c r="T1703" s="347"/>
      <c r="U1703" s="19"/>
      <c r="V1703" s="19"/>
      <c r="W1703" s="19"/>
      <c r="X1703" s="208"/>
      <c r="Y1703" s="208"/>
      <c r="Z1703" s="19"/>
      <c r="AA1703" s="347"/>
      <c r="AB1703" s="347"/>
      <c r="AC1703" s="19"/>
      <c r="AD1703" s="257"/>
      <c r="AE1703" s="19"/>
      <c r="AF1703" s="208"/>
      <c r="AG1703" s="19"/>
      <c r="AH1703" s="19"/>
      <c r="AI1703" s="19"/>
      <c r="AJ1703" s="19"/>
      <c r="AK1703" s="347"/>
      <c r="AL1703" s="347"/>
      <c r="AM1703" s="19"/>
      <c r="AN1703" s="19"/>
      <c r="AO1703" s="19"/>
      <c r="AP1703" s="19"/>
      <c r="AQ1703" s="19"/>
      <c r="AR1703" s="19"/>
      <c r="AS1703" s="347"/>
      <c r="AT1703" s="347"/>
      <c r="AU1703" s="19"/>
      <c r="AV1703" s="19"/>
      <c r="AW1703" s="19"/>
      <c r="AX1703" s="19"/>
      <c r="AY1703" s="19"/>
      <c r="AZ1703" s="19"/>
      <c r="BA1703" s="19"/>
    </row>
    <row r="1704" spans="1:53" x14ac:dyDescent="0.25">
      <c r="A1704" s="208"/>
      <c r="B1704" s="208"/>
      <c r="C1704" s="208"/>
      <c r="D1704" s="248"/>
      <c r="E1704" s="208"/>
      <c r="F1704" s="208"/>
      <c r="G1704" s="208"/>
      <c r="H1704" s="208"/>
      <c r="I1704" s="208"/>
      <c r="J1704" s="208"/>
      <c r="K1704" s="334"/>
      <c r="L1704" s="334"/>
      <c r="M1704" s="208"/>
      <c r="N1704" s="208"/>
      <c r="O1704" s="208"/>
      <c r="P1704" s="19"/>
      <c r="Q1704" s="19"/>
      <c r="R1704" s="208"/>
      <c r="S1704" s="347"/>
      <c r="T1704" s="347"/>
      <c r="U1704" s="19"/>
      <c r="V1704" s="19"/>
      <c r="W1704" s="19"/>
      <c r="X1704" s="208"/>
      <c r="Y1704" s="208"/>
      <c r="Z1704" s="19"/>
      <c r="AA1704" s="347"/>
      <c r="AB1704" s="347"/>
      <c r="AC1704" s="19"/>
      <c r="AD1704" s="257"/>
      <c r="AE1704" s="19"/>
      <c r="AF1704" s="208"/>
      <c r="AG1704" s="19"/>
      <c r="AH1704" s="19"/>
      <c r="AI1704" s="19"/>
      <c r="AJ1704" s="19"/>
      <c r="AK1704" s="347"/>
      <c r="AL1704" s="347"/>
      <c r="AM1704" s="19"/>
      <c r="AN1704" s="19"/>
      <c r="AO1704" s="19"/>
      <c r="AP1704" s="19"/>
      <c r="AQ1704" s="19"/>
      <c r="AR1704" s="19"/>
      <c r="AS1704" s="347"/>
      <c r="AT1704" s="347"/>
      <c r="AU1704" s="19"/>
      <c r="AV1704" s="19"/>
      <c r="AW1704" s="19"/>
      <c r="AX1704" s="19"/>
      <c r="AY1704" s="19"/>
      <c r="AZ1704" s="19"/>
      <c r="BA1704" s="19"/>
    </row>
    <row r="1705" spans="1:53" x14ac:dyDescent="0.25">
      <c r="A1705" s="208"/>
      <c r="B1705" s="208"/>
      <c r="C1705" s="208"/>
      <c r="D1705" s="248"/>
      <c r="E1705" s="208"/>
      <c r="F1705" s="208"/>
      <c r="G1705" s="208"/>
      <c r="H1705" s="208"/>
      <c r="I1705" s="208"/>
      <c r="J1705" s="208"/>
      <c r="K1705" s="334"/>
      <c r="L1705" s="334"/>
      <c r="M1705" s="208"/>
      <c r="N1705" s="208"/>
      <c r="O1705" s="208"/>
      <c r="P1705" s="19"/>
      <c r="Q1705" s="19"/>
      <c r="R1705" s="208"/>
      <c r="S1705" s="347"/>
      <c r="T1705" s="347"/>
      <c r="U1705" s="19"/>
      <c r="V1705" s="19"/>
      <c r="W1705" s="19"/>
      <c r="X1705" s="208"/>
      <c r="Y1705" s="208"/>
      <c r="Z1705" s="19"/>
      <c r="AA1705" s="347"/>
      <c r="AB1705" s="347"/>
      <c r="AC1705" s="19"/>
      <c r="AD1705" s="257"/>
      <c r="AE1705" s="19"/>
      <c r="AF1705" s="208"/>
      <c r="AG1705" s="19"/>
      <c r="AH1705" s="19"/>
      <c r="AI1705" s="19"/>
      <c r="AJ1705" s="19"/>
      <c r="AK1705" s="347"/>
      <c r="AL1705" s="347"/>
      <c r="AM1705" s="19"/>
      <c r="AN1705" s="19"/>
      <c r="AO1705" s="19"/>
      <c r="AP1705" s="19"/>
      <c r="AQ1705" s="19"/>
      <c r="AR1705" s="19"/>
      <c r="AS1705" s="347"/>
      <c r="AT1705" s="347"/>
      <c r="AU1705" s="19"/>
      <c r="AV1705" s="19"/>
      <c r="AW1705" s="19"/>
      <c r="AX1705" s="19"/>
      <c r="AY1705" s="19"/>
      <c r="AZ1705" s="19"/>
      <c r="BA1705" s="19"/>
    </row>
    <row r="1706" spans="1:53" x14ac:dyDescent="0.25">
      <c r="A1706" s="208"/>
      <c r="B1706" s="208"/>
      <c r="C1706" s="208"/>
      <c r="D1706" s="248"/>
      <c r="E1706" s="208"/>
      <c r="F1706" s="208"/>
      <c r="G1706" s="208"/>
      <c r="H1706" s="208"/>
      <c r="I1706" s="208"/>
      <c r="J1706" s="208"/>
      <c r="K1706" s="334"/>
      <c r="L1706" s="334"/>
      <c r="M1706" s="208"/>
      <c r="N1706" s="208"/>
      <c r="O1706" s="208"/>
      <c r="P1706" s="19"/>
      <c r="Q1706" s="19"/>
      <c r="R1706" s="208"/>
      <c r="S1706" s="347"/>
      <c r="T1706" s="347"/>
      <c r="U1706" s="19"/>
      <c r="V1706" s="19"/>
      <c r="W1706" s="19"/>
      <c r="X1706" s="208"/>
      <c r="Y1706" s="208"/>
      <c r="Z1706" s="19"/>
      <c r="AA1706" s="347"/>
      <c r="AB1706" s="347"/>
      <c r="AC1706" s="19"/>
      <c r="AD1706" s="257"/>
      <c r="AE1706" s="19"/>
      <c r="AF1706" s="208"/>
      <c r="AG1706" s="19"/>
      <c r="AH1706" s="19"/>
      <c r="AI1706" s="19"/>
      <c r="AJ1706" s="19"/>
      <c r="AK1706" s="347"/>
      <c r="AL1706" s="347"/>
      <c r="AM1706" s="19"/>
      <c r="AN1706" s="19"/>
      <c r="AO1706" s="19"/>
      <c r="AP1706" s="19"/>
      <c r="AQ1706" s="19"/>
      <c r="AR1706" s="19"/>
      <c r="AS1706" s="347"/>
      <c r="AT1706" s="347"/>
      <c r="AU1706" s="19"/>
      <c r="AV1706" s="19"/>
      <c r="AW1706" s="19"/>
      <c r="AX1706" s="19"/>
      <c r="AY1706" s="19"/>
      <c r="AZ1706" s="19"/>
      <c r="BA1706" s="19"/>
    </row>
    <row r="1707" spans="1:53" x14ac:dyDescent="0.25">
      <c r="A1707" s="208"/>
      <c r="B1707" s="208"/>
      <c r="C1707" s="208"/>
      <c r="D1707" s="248"/>
      <c r="E1707" s="208"/>
      <c r="F1707" s="208"/>
      <c r="G1707" s="208"/>
      <c r="H1707" s="208"/>
      <c r="I1707" s="208"/>
      <c r="J1707" s="208"/>
      <c r="K1707" s="334"/>
      <c r="L1707" s="334"/>
      <c r="M1707" s="208"/>
      <c r="N1707" s="208"/>
      <c r="O1707" s="208"/>
      <c r="P1707" s="19"/>
      <c r="Q1707" s="19"/>
      <c r="R1707" s="208"/>
      <c r="S1707" s="347"/>
      <c r="T1707" s="347"/>
      <c r="U1707" s="19"/>
      <c r="V1707" s="19"/>
      <c r="W1707" s="19"/>
      <c r="X1707" s="208"/>
      <c r="Y1707" s="208"/>
      <c r="Z1707" s="19"/>
      <c r="AA1707" s="347"/>
      <c r="AB1707" s="347"/>
      <c r="AC1707" s="19"/>
      <c r="AD1707" s="257"/>
      <c r="AE1707" s="19"/>
      <c r="AF1707" s="208"/>
      <c r="AG1707" s="19"/>
      <c r="AH1707" s="19"/>
      <c r="AI1707" s="19"/>
      <c r="AJ1707" s="19"/>
      <c r="AK1707" s="347"/>
      <c r="AL1707" s="347"/>
      <c r="AM1707" s="19"/>
      <c r="AN1707" s="19"/>
      <c r="AO1707" s="19"/>
      <c r="AP1707" s="19"/>
      <c r="AQ1707" s="19"/>
      <c r="AR1707" s="19"/>
      <c r="AS1707" s="347"/>
      <c r="AT1707" s="347"/>
      <c r="AU1707" s="19"/>
      <c r="AV1707" s="19"/>
      <c r="AW1707" s="19"/>
      <c r="AX1707" s="19"/>
      <c r="AY1707" s="19"/>
      <c r="AZ1707" s="19"/>
      <c r="BA1707" s="19"/>
    </row>
    <row r="1708" spans="1:53" x14ac:dyDescent="0.25">
      <c r="A1708" s="208"/>
      <c r="B1708" s="208"/>
      <c r="C1708" s="208"/>
      <c r="D1708" s="248"/>
      <c r="E1708" s="208"/>
      <c r="F1708" s="208"/>
      <c r="G1708" s="208"/>
      <c r="H1708" s="208"/>
      <c r="I1708" s="208"/>
      <c r="J1708" s="208"/>
      <c r="K1708" s="334"/>
      <c r="L1708" s="334"/>
      <c r="M1708" s="208"/>
      <c r="N1708" s="208"/>
      <c r="O1708" s="208"/>
      <c r="P1708" s="19"/>
      <c r="Q1708" s="19"/>
      <c r="R1708" s="208"/>
      <c r="S1708" s="347"/>
      <c r="T1708" s="347"/>
      <c r="U1708" s="19"/>
      <c r="V1708" s="19"/>
      <c r="W1708" s="19"/>
      <c r="X1708" s="208"/>
      <c r="Y1708" s="208"/>
      <c r="Z1708" s="19"/>
      <c r="AA1708" s="347"/>
      <c r="AB1708" s="347"/>
      <c r="AC1708" s="19"/>
      <c r="AD1708" s="257"/>
      <c r="AE1708" s="19"/>
      <c r="AF1708" s="208"/>
      <c r="AG1708" s="19"/>
      <c r="AH1708" s="19"/>
      <c r="AI1708" s="19"/>
      <c r="AJ1708" s="19"/>
      <c r="AK1708" s="347"/>
      <c r="AL1708" s="347"/>
      <c r="AM1708" s="19"/>
      <c r="AN1708" s="19"/>
      <c r="AO1708" s="19"/>
      <c r="AP1708" s="19"/>
      <c r="AQ1708" s="19"/>
      <c r="AR1708" s="19"/>
      <c r="AS1708" s="347"/>
      <c r="AT1708" s="347"/>
      <c r="AU1708" s="19"/>
      <c r="AV1708" s="19"/>
      <c r="AW1708" s="19"/>
      <c r="AX1708" s="19"/>
      <c r="AY1708" s="19"/>
      <c r="AZ1708" s="19"/>
      <c r="BA1708" s="19"/>
    </row>
    <row r="1709" spans="1:53" x14ac:dyDescent="0.25">
      <c r="A1709" s="208"/>
      <c r="B1709" s="208"/>
      <c r="C1709" s="208"/>
      <c r="D1709" s="248"/>
      <c r="E1709" s="208"/>
      <c r="F1709" s="208"/>
      <c r="G1709" s="208"/>
      <c r="H1709" s="208"/>
      <c r="I1709" s="208"/>
      <c r="J1709" s="208"/>
      <c r="K1709" s="334"/>
      <c r="L1709" s="334"/>
      <c r="M1709" s="208"/>
      <c r="N1709" s="208"/>
      <c r="O1709" s="208"/>
      <c r="P1709" s="19"/>
      <c r="Q1709" s="19"/>
      <c r="R1709" s="208"/>
      <c r="S1709" s="347"/>
      <c r="T1709" s="347"/>
      <c r="U1709" s="19"/>
      <c r="V1709" s="19"/>
      <c r="W1709" s="19"/>
      <c r="X1709" s="208"/>
      <c r="Y1709" s="208"/>
      <c r="Z1709" s="19"/>
      <c r="AA1709" s="347"/>
      <c r="AB1709" s="347"/>
      <c r="AC1709" s="19"/>
      <c r="AD1709" s="257"/>
      <c r="AE1709" s="19"/>
      <c r="AF1709" s="208"/>
      <c r="AG1709" s="19"/>
      <c r="AH1709" s="19"/>
      <c r="AI1709" s="19"/>
      <c r="AJ1709" s="19"/>
      <c r="AK1709" s="347"/>
      <c r="AL1709" s="347"/>
      <c r="AM1709" s="19"/>
      <c r="AN1709" s="19"/>
      <c r="AO1709" s="19"/>
      <c r="AP1709" s="19"/>
      <c r="AQ1709" s="19"/>
      <c r="AR1709" s="19"/>
      <c r="AS1709" s="347"/>
      <c r="AT1709" s="347"/>
      <c r="AU1709" s="19"/>
      <c r="AV1709" s="19"/>
      <c r="AW1709" s="19"/>
      <c r="AX1709" s="19"/>
      <c r="AY1709" s="19"/>
      <c r="AZ1709" s="19"/>
      <c r="BA1709" s="19"/>
    </row>
    <row r="1710" spans="1:53" x14ac:dyDescent="0.25">
      <c r="A1710" s="208"/>
      <c r="B1710" s="208"/>
      <c r="C1710" s="208"/>
      <c r="D1710" s="248"/>
      <c r="E1710" s="208"/>
      <c r="F1710" s="208"/>
      <c r="G1710" s="208"/>
      <c r="H1710" s="208"/>
      <c r="I1710" s="208"/>
      <c r="J1710" s="208"/>
      <c r="K1710" s="334"/>
      <c r="L1710" s="334"/>
      <c r="M1710" s="208"/>
      <c r="N1710" s="208"/>
      <c r="O1710" s="208"/>
      <c r="P1710" s="19"/>
      <c r="Q1710" s="19"/>
      <c r="R1710" s="208"/>
      <c r="S1710" s="347"/>
      <c r="T1710" s="347"/>
      <c r="U1710" s="19"/>
      <c r="V1710" s="19"/>
      <c r="W1710" s="19"/>
      <c r="X1710" s="208"/>
      <c r="Y1710" s="208"/>
      <c r="Z1710" s="19"/>
      <c r="AA1710" s="347"/>
      <c r="AB1710" s="347"/>
      <c r="AC1710" s="19"/>
      <c r="AD1710" s="257"/>
      <c r="AE1710" s="19"/>
      <c r="AF1710" s="208"/>
      <c r="AG1710" s="19"/>
      <c r="AH1710" s="19"/>
      <c r="AI1710" s="19"/>
      <c r="AJ1710" s="19"/>
      <c r="AK1710" s="347"/>
      <c r="AL1710" s="347"/>
      <c r="AM1710" s="19"/>
      <c r="AN1710" s="19"/>
      <c r="AO1710" s="19"/>
      <c r="AP1710" s="19"/>
      <c r="AQ1710" s="19"/>
      <c r="AR1710" s="19"/>
      <c r="AS1710" s="347"/>
      <c r="AT1710" s="347"/>
      <c r="AU1710" s="19"/>
      <c r="AV1710" s="19"/>
      <c r="AW1710" s="19"/>
      <c r="AX1710" s="19"/>
      <c r="AY1710" s="19"/>
      <c r="AZ1710" s="19"/>
      <c r="BA1710" s="19"/>
    </row>
    <row r="1711" spans="1:53" x14ac:dyDescent="0.25">
      <c r="A1711" s="208"/>
      <c r="B1711" s="208"/>
      <c r="C1711" s="208"/>
      <c r="D1711" s="248"/>
      <c r="E1711" s="208"/>
      <c r="F1711" s="208"/>
      <c r="G1711" s="208"/>
      <c r="H1711" s="208"/>
      <c r="I1711" s="208"/>
      <c r="J1711" s="208"/>
      <c r="K1711" s="334"/>
      <c r="L1711" s="334"/>
      <c r="M1711" s="208"/>
      <c r="N1711" s="208"/>
      <c r="O1711" s="208"/>
      <c r="P1711" s="19"/>
      <c r="Q1711" s="19"/>
      <c r="R1711" s="208"/>
      <c r="S1711" s="347"/>
      <c r="T1711" s="347"/>
      <c r="U1711" s="19"/>
      <c r="V1711" s="19"/>
      <c r="W1711" s="19"/>
      <c r="X1711" s="208"/>
      <c r="Y1711" s="208"/>
      <c r="Z1711" s="19"/>
      <c r="AA1711" s="347"/>
      <c r="AB1711" s="347"/>
      <c r="AC1711" s="19"/>
      <c r="AD1711" s="257"/>
      <c r="AE1711" s="19"/>
      <c r="AF1711" s="208"/>
      <c r="AG1711" s="19"/>
      <c r="AH1711" s="19"/>
      <c r="AI1711" s="19"/>
      <c r="AJ1711" s="19"/>
      <c r="AK1711" s="347"/>
      <c r="AL1711" s="347"/>
      <c r="AM1711" s="19"/>
      <c r="AN1711" s="19"/>
      <c r="AO1711" s="19"/>
      <c r="AP1711" s="19"/>
      <c r="AQ1711" s="19"/>
      <c r="AR1711" s="19"/>
      <c r="AS1711" s="347"/>
      <c r="AT1711" s="347"/>
      <c r="AU1711" s="19"/>
      <c r="AV1711" s="19"/>
      <c r="AW1711" s="19"/>
      <c r="AX1711" s="19"/>
      <c r="AY1711" s="19"/>
      <c r="AZ1711" s="19"/>
      <c r="BA1711" s="19"/>
    </row>
    <row r="1712" spans="1:53" x14ac:dyDescent="0.25">
      <c r="A1712" s="208"/>
      <c r="B1712" s="208"/>
      <c r="C1712" s="208"/>
      <c r="D1712" s="248"/>
      <c r="E1712" s="208"/>
      <c r="F1712" s="208"/>
      <c r="G1712" s="208"/>
      <c r="H1712" s="208"/>
      <c r="I1712" s="208"/>
      <c r="J1712" s="208"/>
      <c r="K1712" s="334"/>
      <c r="L1712" s="334"/>
      <c r="M1712" s="208"/>
      <c r="N1712" s="208"/>
      <c r="O1712" s="208"/>
      <c r="P1712" s="19"/>
      <c r="Q1712" s="19"/>
      <c r="R1712" s="208"/>
      <c r="S1712" s="347"/>
      <c r="T1712" s="347"/>
      <c r="U1712" s="19"/>
      <c r="V1712" s="19"/>
      <c r="W1712" s="19"/>
      <c r="X1712" s="208"/>
      <c r="Y1712" s="208"/>
      <c r="Z1712" s="19"/>
      <c r="AA1712" s="347"/>
      <c r="AB1712" s="347"/>
      <c r="AC1712" s="19"/>
      <c r="AD1712" s="257"/>
      <c r="AE1712" s="19"/>
      <c r="AF1712" s="208"/>
      <c r="AG1712" s="19"/>
      <c r="AH1712" s="19"/>
      <c r="AI1712" s="19"/>
      <c r="AJ1712" s="19"/>
      <c r="AK1712" s="347"/>
      <c r="AL1712" s="347"/>
      <c r="AM1712" s="19"/>
      <c r="AN1712" s="19"/>
      <c r="AO1712" s="19"/>
      <c r="AP1712" s="19"/>
      <c r="AQ1712" s="19"/>
      <c r="AR1712" s="19"/>
      <c r="AS1712" s="347"/>
      <c r="AT1712" s="347"/>
      <c r="AU1712" s="19"/>
      <c r="AV1712" s="19"/>
      <c r="AW1712" s="19"/>
      <c r="AX1712" s="19"/>
      <c r="AY1712" s="19"/>
      <c r="AZ1712" s="19"/>
      <c r="BA1712" s="19"/>
    </row>
    <row r="1713" spans="1:53" x14ac:dyDescent="0.25">
      <c r="A1713" s="208"/>
      <c r="B1713" s="208"/>
      <c r="C1713" s="208"/>
      <c r="D1713" s="248"/>
      <c r="E1713" s="208"/>
      <c r="F1713" s="208"/>
      <c r="G1713" s="208"/>
      <c r="H1713" s="208"/>
      <c r="I1713" s="208"/>
      <c r="J1713" s="208"/>
      <c r="K1713" s="334"/>
      <c r="L1713" s="334"/>
      <c r="M1713" s="208"/>
      <c r="N1713" s="208"/>
      <c r="O1713" s="208"/>
      <c r="P1713" s="19"/>
      <c r="Q1713" s="19"/>
      <c r="R1713" s="208"/>
      <c r="S1713" s="347"/>
      <c r="T1713" s="347"/>
      <c r="U1713" s="19"/>
      <c r="V1713" s="19"/>
      <c r="W1713" s="19"/>
      <c r="X1713" s="208"/>
      <c r="Y1713" s="208"/>
      <c r="Z1713" s="19"/>
      <c r="AA1713" s="347"/>
      <c r="AB1713" s="347"/>
      <c r="AC1713" s="19"/>
      <c r="AD1713" s="257"/>
      <c r="AE1713" s="19"/>
      <c r="AF1713" s="208"/>
      <c r="AG1713" s="19"/>
      <c r="AH1713" s="19"/>
      <c r="AI1713" s="19"/>
      <c r="AJ1713" s="19"/>
      <c r="AK1713" s="347"/>
      <c r="AL1713" s="347"/>
      <c r="AM1713" s="19"/>
      <c r="AN1713" s="19"/>
      <c r="AO1713" s="19"/>
      <c r="AP1713" s="19"/>
      <c r="AQ1713" s="19"/>
      <c r="AR1713" s="19"/>
      <c r="AS1713" s="347"/>
      <c r="AT1713" s="347"/>
      <c r="AU1713" s="19"/>
      <c r="AV1713" s="19"/>
      <c r="AW1713" s="19"/>
      <c r="AX1713" s="19"/>
      <c r="AY1713" s="19"/>
      <c r="AZ1713" s="19"/>
      <c r="BA1713" s="19"/>
    </row>
    <row r="1714" spans="1:53" x14ac:dyDescent="0.25">
      <c r="A1714" s="208"/>
      <c r="B1714" s="208"/>
      <c r="C1714" s="208"/>
      <c r="D1714" s="248"/>
      <c r="E1714" s="208"/>
      <c r="F1714" s="208"/>
      <c r="G1714" s="208"/>
      <c r="H1714" s="208"/>
      <c r="I1714" s="208"/>
      <c r="J1714" s="208"/>
      <c r="K1714" s="334"/>
      <c r="L1714" s="334"/>
      <c r="M1714" s="208"/>
      <c r="N1714" s="208"/>
      <c r="O1714" s="208"/>
      <c r="P1714" s="19"/>
      <c r="Q1714" s="19"/>
      <c r="R1714" s="208"/>
      <c r="S1714" s="347"/>
      <c r="T1714" s="347"/>
      <c r="U1714" s="19"/>
      <c r="V1714" s="19"/>
      <c r="W1714" s="19"/>
      <c r="X1714" s="208"/>
      <c r="Y1714" s="208"/>
      <c r="Z1714" s="19"/>
      <c r="AA1714" s="347"/>
      <c r="AB1714" s="347"/>
      <c r="AC1714" s="19"/>
      <c r="AD1714" s="257"/>
      <c r="AE1714" s="19"/>
      <c r="AF1714" s="208"/>
      <c r="AG1714" s="19"/>
      <c r="AH1714" s="19"/>
      <c r="AI1714" s="19"/>
      <c r="AJ1714" s="19"/>
      <c r="AK1714" s="347"/>
      <c r="AL1714" s="347"/>
      <c r="AM1714" s="19"/>
      <c r="AN1714" s="19"/>
      <c r="AO1714" s="19"/>
      <c r="AP1714" s="19"/>
      <c r="AQ1714" s="19"/>
      <c r="AR1714" s="19"/>
      <c r="AS1714" s="347"/>
      <c r="AT1714" s="347"/>
      <c r="AU1714" s="19"/>
      <c r="AV1714" s="19"/>
      <c r="AW1714" s="19"/>
      <c r="AX1714" s="19"/>
      <c r="AY1714" s="19"/>
      <c r="AZ1714" s="19"/>
      <c r="BA1714" s="19"/>
    </row>
    <row r="1715" spans="1:53" x14ac:dyDescent="0.25">
      <c r="A1715" s="208"/>
      <c r="B1715" s="208"/>
      <c r="C1715" s="208"/>
      <c r="D1715" s="248"/>
      <c r="E1715" s="208"/>
      <c r="F1715" s="208"/>
      <c r="G1715" s="208"/>
      <c r="H1715" s="208"/>
      <c r="I1715" s="208"/>
      <c r="J1715" s="208"/>
      <c r="K1715" s="334"/>
      <c r="L1715" s="334"/>
      <c r="M1715" s="208"/>
      <c r="N1715" s="208"/>
      <c r="O1715" s="208"/>
      <c r="P1715" s="19"/>
      <c r="Q1715" s="19"/>
      <c r="R1715" s="208"/>
      <c r="S1715" s="347"/>
      <c r="T1715" s="347"/>
      <c r="U1715" s="19"/>
      <c r="V1715" s="19"/>
      <c r="W1715" s="19"/>
      <c r="X1715" s="208"/>
      <c r="Y1715" s="208"/>
      <c r="Z1715" s="19"/>
      <c r="AA1715" s="347"/>
      <c r="AB1715" s="347"/>
      <c r="AC1715" s="19"/>
      <c r="AD1715" s="257"/>
      <c r="AE1715" s="19"/>
      <c r="AF1715" s="208"/>
      <c r="AG1715" s="19"/>
      <c r="AH1715" s="19"/>
      <c r="AI1715" s="19"/>
      <c r="AJ1715" s="19"/>
      <c r="AK1715" s="347"/>
      <c r="AL1715" s="347"/>
      <c r="AM1715" s="19"/>
      <c r="AN1715" s="19"/>
      <c r="AO1715" s="19"/>
      <c r="AP1715" s="19"/>
      <c r="AQ1715" s="19"/>
      <c r="AR1715" s="19"/>
      <c r="AS1715" s="347"/>
      <c r="AT1715" s="347"/>
      <c r="AU1715" s="19"/>
      <c r="AV1715" s="19"/>
      <c r="AW1715" s="19"/>
      <c r="AX1715" s="19"/>
      <c r="AY1715" s="19"/>
      <c r="AZ1715" s="19"/>
      <c r="BA1715" s="19"/>
    </row>
    <row r="1716" spans="1:53" x14ac:dyDescent="0.25">
      <c r="A1716" s="208"/>
      <c r="B1716" s="208"/>
      <c r="C1716" s="208"/>
      <c r="D1716" s="248"/>
      <c r="E1716" s="208"/>
      <c r="F1716" s="208"/>
      <c r="G1716" s="208"/>
      <c r="H1716" s="208"/>
      <c r="I1716" s="208"/>
      <c r="J1716" s="208"/>
      <c r="K1716" s="334"/>
      <c r="L1716" s="334"/>
      <c r="M1716" s="208"/>
      <c r="N1716" s="208"/>
      <c r="O1716" s="208"/>
      <c r="P1716" s="19"/>
      <c r="Q1716" s="19"/>
      <c r="R1716" s="208"/>
      <c r="S1716" s="347"/>
      <c r="T1716" s="347"/>
      <c r="U1716" s="19"/>
      <c r="V1716" s="19"/>
      <c r="W1716" s="19"/>
      <c r="X1716" s="208"/>
      <c r="Y1716" s="208"/>
      <c r="Z1716" s="19"/>
      <c r="AA1716" s="347"/>
      <c r="AB1716" s="347"/>
      <c r="AC1716" s="19"/>
      <c r="AD1716" s="257"/>
      <c r="AE1716" s="19"/>
      <c r="AF1716" s="208"/>
      <c r="AG1716" s="19"/>
      <c r="AH1716" s="19"/>
      <c r="AI1716" s="19"/>
      <c r="AJ1716" s="19"/>
      <c r="AK1716" s="347"/>
      <c r="AL1716" s="347"/>
      <c r="AM1716" s="19"/>
      <c r="AN1716" s="19"/>
      <c r="AO1716" s="19"/>
      <c r="AP1716" s="19"/>
      <c r="AQ1716" s="19"/>
      <c r="AR1716" s="19"/>
      <c r="AS1716" s="347"/>
      <c r="AT1716" s="347"/>
      <c r="AU1716" s="19"/>
      <c r="AV1716" s="19"/>
      <c r="AW1716" s="19"/>
      <c r="AX1716" s="19"/>
      <c r="AY1716" s="19"/>
      <c r="AZ1716" s="19"/>
      <c r="BA1716" s="19"/>
    </row>
    <row r="1717" spans="1:53" x14ac:dyDescent="0.25">
      <c r="A1717" s="208"/>
      <c r="B1717" s="208"/>
      <c r="C1717" s="208"/>
      <c r="D1717" s="248"/>
      <c r="E1717" s="208"/>
      <c r="F1717" s="208"/>
      <c r="G1717" s="208"/>
      <c r="H1717" s="208"/>
      <c r="I1717" s="208"/>
      <c r="J1717" s="208"/>
      <c r="K1717" s="334"/>
      <c r="L1717" s="334"/>
      <c r="M1717" s="208"/>
      <c r="N1717" s="208"/>
      <c r="O1717" s="208"/>
      <c r="P1717" s="19"/>
      <c r="Q1717" s="19"/>
      <c r="R1717" s="208"/>
      <c r="S1717" s="347"/>
      <c r="T1717" s="347"/>
      <c r="U1717" s="19"/>
      <c r="V1717" s="19"/>
      <c r="W1717" s="19"/>
      <c r="X1717" s="208"/>
      <c r="Y1717" s="208"/>
      <c r="Z1717" s="19"/>
      <c r="AA1717" s="347"/>
      <c r="AB1717" s="347"/>
      <c r="AC1717" s="19"/>
      <c r="AD1717" s="257"/>
      <c r="AE1717" s="19"/>
      <c r="AF1717" s="208"/>
      <c r="AG1717" s="19"/>
      <c r="AH1717" s="19"/>
      <c r="AI1717" s="19"/>
      <c r="AJ1717" s="19"/>
      <c r="AK1717" s="347"/>
      <c r="AL1717" s="347"/>
      <c r="AM1717" s="19"/>
      <c r="AN1717" s="19"/>
      <c r="AO1717" s="19"/>
      <c r="AP1717" s="19"/>
      <c r="AQ1717" s="19"/>
      <c r="AR1717" s="19"/>
      <c r="AS1717" s="347"/>
      <c r="AT1717" s="347"/>
      <c r="AU1717" s="19"/>
      <c r="AV1717" s="19"/>
      <c r="AW1717" s="19"/>
      <c r="AX1717" s="19"/>
      <c r="AY1717" s="19"/>
      <c r="AZ1717" s="19"/>
      <c r="BA1717" s="19"/>
    </row>
    <row r="1718" spans="1:53" x14ac:dyDescent="0.25">
      <c r="A1718" s="208"/>
      <c r="B1718" s="208"/>
      <c r="C1718" s="208"/>
      <c r="D1718" s="248"/>
      <c r="E1718" s="208"/>
      <c r="F1718" s="208"/>
      <c r="G1718" s="208"/>
      <c r="H1718" s="208"/>
      <c r="I1718" s="208"/>
      <c r="J1718" s="208"/>
      <c r="K1718" s="334"/>
      <c r="L1718" s="334"/>
      <c r="M1718" s="208"/>
      <c r="N1718" s="208"/>
      <c r="O1718" s="208"/>
      <c r="P1718" s="19"/>
      <c r="Q1718" s="19"/>
      <c r="R1718" s="208"/>
      <c r="S1718" s="347"/>
      <c r="T1718" s="347"/>
      <c r="U1718" s="19"/>
      <c r="V1718" s="19"/>
      <c r="W1718" s="19"/>
      <c r="X1718" s="208"/>
      <c r="Y1718" s="208"/>
      <c r="Z1718" s="19"/>
      <c r="AA1718" s="347"/>
      <c r="AB1718" s="347"/>
      <c r="AC1718" s="19"/>
      <c r="AD1718" s="257"/>
      <c r="AE1718" s="19"/>
      <c r="AF1718" s="208"/>
      <c r="AG1718" s="19"/>
      <c r="AH1718" s="19"/>
      <c r="AI1718" s="19"/>
      <c r="AJ1718" s="19"/>
      <c r="AK1718" s="347"/>
      <c r="AL1718" s="347"/>
      <c r="AM1718" s="19"/>
      <c r="AN1718" s="19"/>
      <c r="AO1718" s="19"/>
      <c r="AP1718" s="19"/>
      <c r="AQ1718" s="19"/>
      <c r="AR1718" s="19"/>
      <c r="AS1718" s="347"/>
      <c r="AT1718" s="347"/>
      <c r="AU1718" s="19"/>
      <c r="AV1718" s="19"/>
      <c r="AW1718" s="19"/>
      <c r="AX1718" s="19"/>
      <c r="AY1718" s="19"/>
      <c r="AZ1718" s="19"/>
      <c r="BA1718" s="19"/>
    </row>
    <row r="1719" spans="1:53" x14ac:dyDescent="0.25">
      <c r="A1719" s="208"/>
      <c r="B1719" s="208"/>
      <c r="C1719" s="208"/>
      <c r="D1719" s="248"/>
      <c r="E1719" s="208"/>
      <c r="F1719" s="208"/>
      <c r="G1719" s="208"/>
      <c r="H1719" s="208"/>
      <c r="I1719" s="208"/>
      <c r="J1719" s="208"/>
      <c r="K1719" s="334"/>
      <c r="L1719" s="334"/>
      <c r="M1719" s="208"/>
      <c r="N1719" s="208"/>
      <c r="O1719" s="208"/>
      <c r="P1719" s="19"/>
      <c r="Q1719" s="19"/>
      <c r="R1719" s="208"/>
      <c r="S1719" s="347"/>
      <c r="T1719" s="347"/>
      <c r="U1719" s="19"/>
      <c r="V1719" s="19"/>
      <c r="W1719" s="19"/>
      <c r="X1719" s="208"/>
      <c r="Y1719" s="208"/>
      <c r="Z1719" s="19"/>
      <c r="AA1719" s="347"/>
      <c r="AB1719" s="347"/>
      <c r="AC1719" s="19"/>
      <c r="AD1719" s="257"/>
      <c r="AE1719" s="19"/>
      <c r="AF1719" s="208"/>
      <c r="AG1719" s="19"/>
      <c r="AH1719" s="19"/>
      <c r="AI1719" s="19"/>
      <c r="AJ1719" s="19"/>
      <c r="AK1719" s="347"/>
      <c r="AL1719" s="347"/>
      <c r="AM1719" s="19"/>
      <c r="AN1719" s="19"/>
      <c r="AO1719" s="19"/>
      <c r="AP1719" s="19"/>
      <c r="AQ1719" s="19"/>
      <c r="AR1719" s="19"/>
      <c r="AS1719" s="347"/>
      <c r="AT1719" s="347"/>
      <c r="AU1719" s="19"/>
      <c r="AV1719" s="19"/>
      <c r="AW1719" s="19"/>
      <c r="AX1719" s="19"/>
      <c r="AY1719" s="19"/>
      <c r="AZ1719" s="19"/>
      <c r="BA1719" s="19"/>
    </row>
    <row r="1720" spans="1:53" x14ac:dyDescent="0.25">
      <c r="A1720" s="208"/>
      <c r="B1720" s="208"/>
      <c r="C1720" s="208"/>
      <c r="D1720" s="248"/>
      <c r="E1720" s="208"/>
      <c r="F1720" s="208"/>
      <c r="G1720" s="208"/>
      <c r="H1720" s="208"/>
      <c r="I1720" s="208"/>
      <c r="J1720" s="208"/>
      <c r="K1720" s="334"/>
      <c r="L1720" s="334"/>
      <c r="M1720" s="208"/>
      <c r="N1720" s="208"/>
      <c r="O1720" s="208"/>
      <c r="P1720" s="19"/>
      <c r="Q1720" s="19"/>
      <c r="R1720" s="208"/>
      <c r="S1720" s="347"/>
      <c r="T1720" s="347"/>
      <c r="U1720" s="19"/>
      <c r="V1720" s="19"/>
      <c r="W1720" s="19"/>
      <c r="X1720" s="208"/>
      <c r="Y1720" s="208"/>
      <c r="Z1720" s="19"/>
      <c r="AA1720" s="347"/>
      <c r="AB1720" s="347"/>
      <c r="AC1720" s="19"/>
      <c r="AD1720" s="257"/>
      <c r="AE1720" s="19"/>
      <c r="AF1720" s="208"/>
      <c r="AG1720" s="19"/>
      <c r="AH1720" s="19"/>
      <c r="AI1720" s="19"/>
      <c r="AJ1720" s="19"/>
      <c r="AK1720" s="347"/>
      <c r="AL1720" s="347"/>
      <c r="AM1720" s="19"/>
      <c r="AN1720" s="19"/>
      <c r="AO1720" s="19"/>
      <c r="AP1720" s="19"/>
      <c r="AQ1720" s="19"/>
      <c r="AR1720" s="19"/>
      <c r="AS1720" s="347"/>
      <c r="AT1720" s="347"/>
      <c r="AU1720" s="19"/>
      <c r="AV1720" s="19"/>
      <c r="AW1720" s="19"/>
      <c r="AX1720" s="19"/>
      <c r="AY1720" s="19"/>
      <c r="AZ1720" s="19"/>
      <c r="BA1720" s="19"/>
    </row>
    <row r="1721" spans="1:53" x14ac:dyDescent="0.25">
      <c r="A1721" s="208"/>
      <c r="B1721" s="208"/>
      <c r="C1721" s="208"/>
      <c r="D1721" s="248"/>
      <c r="E1721" s="208"/>
      <c r="F1721" s="208"/>
      <c r="G1721" s="208"/>
      <c r="H1721" s="208"/>
      <c r="I1721" s="208"/>
      <c r="J1721" s="208"/>
      <c r="K1721" s="334"/>
      <c r="L1721" s="334"/>
      <c r="M1721" s="208"/>
      <c r="N1721" s="208"/>
      <c r="O1721" s="208"/>
      <c r="P1721" s="19"/>
      <c r="Q1721" s="19"/>
      <c r="R1721" s="208"/>
      <c r="S1721" s="347"/>
      <c r="T1721" s="347"/>
      <c r="U1721" s="19"/>
      <c r="V1721" s="19"/>
      <c r="W1721" s="19"/>
      <c r="X1721" s="208"/>
      <c r="Y1721" s="208"/>
      <c r="Z1721" s="19"/>
      <c r="AA1721" s="347"/>
      <c r="AB1721" s="347"/>
      <c r="AC1721" s="19"/>
      <c r="AD1721" s="257"/>
      <c r="AE1721" s="19"/>
      <c r="AF1721" s="208"/>
      <c r="AG1721" s="19"/>
      <c r="AH1721" s="19"/>
      <c r="AI1721" s="19"/>
      <c r="AJ1721" s="19"/>
      <c r="AK1721" s="347"/>
      <c r="AL1721" s="347"/>
      <c r="AM1721" s="19"/>
      <c r="AN1721" s="19"/>
      <c r="AO1721" s="19"/>
      <c r="AP1721" s="19"/>
      <c r="AQ1721" s="19"/>
      <c r="AR1721" s="19"/>
      <c r="AS1721" s="347"/>
      <c r="AT1721" s="347"/>
      <c r="AU1721" s="19"/>
      <c r="AV1721" s="19"/>
      <c r="AW1721" s="19"/>
      <c r="AX1721" s="19"/>
      <c r="AY1721" s="19"/>
      <c r="AZ1721" s="19"/>
      <c r="BA1721" s="19"/>
    </row>
    <row r="1722" spans="1:53" x14ac:dyDescent="0.25">
      <c r="A1722" s="208"/>
      <c r="B1722" s="208"/>
      <c r="C1722" s="208"/>
      <c r="D1722" s="248"/>
      <c r="E1722" s="208"/>
      <c r="F1722" s="208"/>
      <c r="G1722" s="208"/>
      <c r="H1722" s="208"/>
      <c r="I1722" s="208"/>
      <c r="J1722" s="208"/>
      <c r="K1722" s="334"/>
      <c r="L1722" s="334"/>
      <c r="M1722" s="208"/>
      <c r="N1722" s="208"/>
      <c r="O1722" s="208"/>
      <c r="P1722" s="19"/>
      <c r="Q1722" s="19"/>
      <c r="R1722" s="208"/>
      <c r="S1722" s="347"/>
      <c r="T1722" s="347"/>
      <c r="U1722" s="19"/>
      <c r="V1722" s="19"/>
      <c r="W1722" s="19"/>
      <c r="X1722" s="208"/>
      <c r="Y1722" s="208"/>
      <c r="Z1722" s="19"/>
      <c r="AA1722" s="347"/>
      <c r="AB1722" s="347"/>
      <c r="AC1722" s="19"/>
      <c r="AD1722" s="257"/>
      <c r="AE1722" s="19"/>
      <c r="AF1722" s="208"/>
      <c r="AG1722" s="19"/>
      <c r="AH1722" s="19"/>
      <c r="AI1722" s="19"/>
      <c r="AJ1722" s="19"/>
      <c r="AK1722" s="347"/>
      <c r="AL1722" s="347"/>
      <c r="AM1722" s="19"/>
      <c r="AN1722" s="19"/>
      <c r="AO1722" s="19"/>
      <c r="AP1722" s="19"/>
      <c r="AQ1722" s="19"/>
      <c r="AR1722" s="19"/>
      <c r="AS1722" s="347"/>
      <c r="AT1722" s="347"/>
      <c r="AU1722" s="19"/>
      <c r="AV1722" s="19"/>
      <c r="AW1722" s="19"/>
      <c r="AX1722" s="19"/>
      <c r="AY1722" s="19"/>
      <c r="AZ1722" s="19"/>
      <c r="BA1722" s="19"/>
    </row>
    <row r="1723" spans="1:53" x14ac:dyDescent="0.25">
      <c r="A1723" s="208"/>
      <c r="B1723" s="208"/>
      <c r="C1723" s="208"/>
      <c r="D1723" s="248"/>
      <c r="E1723" s="208"/>
      <c r="F1723" s="208"/>
      <c r="G1723" s="208"/>
      <c r="H1723" s="208"/>
      <c r="I1723" s="208"/>
      <c r="J1723" s="208"/>
      <c r="K1723" s="334"/>
      <c r="L1723" s="334"/>
      <c r="M1723" s="208"/>
      <c r="N1723" s="208"/>
      <c r="O1723" s="208"/>
      <c r="P1723" s="19"/>
      <c r="Q1723" s="19"/>
      <c r="R1723" s="208"/>
      <c r="S1723" s="347"/>
      <c r="T1723" s="347"/>
      <c r="U1723" s="19"/>
      <c r="V1723" s="19"/>
      <c r="W1723" s="19"/>
      <c r="X1723" s="208"/>
      <c r="Y1723" s="208"/>
      <c r="Z1723" s="19"/>
      <c r="AA1723" s="347"/>
      <c r="AB1723" s="347"/>
      <c r="AC1723" s="19"/>
      <c r="AD1723" s="257"/>
      <c r="AE1723" s="19"/>
      <c r="AF1723" s="208"/>
      <c r="AG1723" s="19"/>
      <c r="AH1723" s="19"/>
      <c r="AI1723" s="19"/>
      <c r="AJ1723" s="19"/>
      <c r="AK1723" s="347"/>
      <c r="AL1723" s="347"/>
      <c r="AM1723" s="19"/>
      <c r="AN1723" s="19"/>
      <c r="AO1723" s="19"/>
      <c r="AP1723" s="19"/>
      <c r="AQ1723" s="19"/>
      <c r="AR1723" s="19"/>
      <c r="AS1723" s="347"/>
      <c r="AT1723" s="347"/>
      <c r="AU1723" s="19"/>
      <c r="AV1723" s="19"/>
      <c r="AW1723" s="19"/>
      <c r="AX1723" s="19"/>
      <c r="AY1723" s="19"/>
      <c r="AZ1723" s="19"/>
      <c r="BA1723" s="19"/>
    </row>
    <row r="1724" spans="1:53" x14ac:dyDescent="0.25">
      <c r="A1724" s="208"/>
      <c r="B1724" s="208"/>
      <c r="C1724" s="208"/>
      <c r="D1724" s="248"/>
      <c r="E1724" s="208"/>
      <c r="F1724" s="208"/>
      <c r="G1724" s="208"/>
      <c r="H1724" s="208"/>
      <c r="I1724" s="208"/>
      <c r="J1724" s="208"/>
      <c r="K1724" s="334"/>
      <c r="L1724" s="334"/>
      <c r="M1724" s="208"/>
      <c r="N1724" s="208"/>
      <c r="O1724" s="208"/>
      <c r="P1724" s="19"/>
      <c r="Q1724" s="19"/>
      <c r="R1724" s="208"/>
      <c r="S1724" s="347"/>
      <c r="T1724" s="347"/>
      <c r="U1724" s="19"/>
      <c r="V1724" s="19"/>
      <c r="W1724" s="19"/>
      <c r="X1724" s="208"/>
      <c r="Y1724" s="208"/>
      <c r="Z1724" s="19"/>
      <c r="AA1724" s="347"/>
      <c r="AB1724" s="347"/>
      <c r="AC1724" s="19"/>
      <c r="AD1724" s="257"/>
      <c r="AE1724" s="19"/>
      <c r="AF1724" s="208"/>
      <c r="AG1724" s="19"/>
      <c r="AH1724" s="19"/>
      <c r="AI1724" s="19"/>
      <c r="AJ1724" s="19"/>
      <c r="AK1724" s="347"/>
      <c r="AL1724" s="347"/>
      <c r="AM1724" s="19"/>
      <c r="AN1724" s="19"/>
      <c r="AO1724" s="19"/>
      <c r="AP1724" s="19"/>
      <c r="AQ1724" s="19"/>
      <c r="AR1724" s="19"/>
      <c r="AS1724" s="347"/>
      <c r="AT1724" s="347"/>
      <c r="AU1724" s="19"/>
      <c r="AV1724" s="19"/>
      <c r="AW1724" s="19"/>
      <c r="AX1724" s="19"/>
      <c r="AY1724" s="19"/>
      <c r="AZ1724" s="19"/>
      <c r="BA1724" s="19"/>
    </row>
    <row r="1725" spans="1:53" x14ac:dyDescent="0.25">
      <c r="A1725" s="208"/>
      <c r="B1725" s="208"/>
      <c r="C1725" s="208"/>
      <c r="D1725" s="248"/>
      <c r="E1725" s="208"/>
      <c r="F1725" s="208"/>
      <c r="G1725" s="208"/>
      <c r="H1725" s="208"/>
      <c r="I1725" s="208"/>
      <c r="J1725" s="208"/>
      <c r="K1725" s="334"/>
      <c r="L1725" s="334"/>
      <c r="M1725" s="208"/>
      <c r="N1725" s="208"/>
      <c r="O1725" s="208"/>
      <c r="P1725" s="19"/>
      <c r="Q1725" s="19"/>
      <c r="R1725" s="208"/>
      <c r="S1725" s="347"/>
      <c r="T1725" s="347"/>
      <c r="U1725" s="19"/>
      <c r="V1725" s="19"/>
      <c r="W1725" s="19"/>
      <c r="X1725" s="208"/>
      <c r="Y1725" s="208"/>
      <c r="Z1725" s="19"/>
      <c r="AA1725" s="347"/>
      <c r="AB1725" s="347"/>
      <c r="AC1725" s="19"/>
      <c r="AD1725" s="257"/>
      <c r="AE1725" s="19"/>
      <c r="AF1725" s="208"/>
      <c r="AG1725" s="19"/>
      <c r="AH1725" s="19"/>
      <c r="AI1725" s="19"/>
      <c r="AJ1725" s="19"/>
      <c r="AK1725" s="347"/>
      <c r="AL1725" s="347"/>
      <c r="AM1725" s="19"/>
      <c r="AN1725" s="19"/>
      <c r="AO1725" s="19"/>
      <c r="AP1725" s="19"/>
      <c r="AQ1725" s="19"/>
      <c r="AR1725" s="19"/>
      <c r="AS1725" s="347"/>
      <c r="AT1725" s="347"/>
      <c r="AU1725" s="19"/>
      <c r="AV1725" s="19"/>
      <c r="AW1725" s="19"/>
      <c r="AX1725" s="19"/>
      <c r="AY1725" s="19"/>
      <c r="AZ1725" s="19"/>
      <c r="BA1725" s="19"/>
    </row>
    <row r="1726" spans="1:53" x14ac:dyDescent="0.25">
      <c r="A1726" s="208"/>
      <c r="B1726" s="208"/>
      <c r="C1726" s="208"/>
      <c r="D1726" s="248"/>
      <c r="E1726" s="208"/>
      <c r="F1726" s="208"/>
      <c r="G1726" s="208"/>
      <c r="H1726" s="208"/>
      <c r="I1726" s="208"/>
      <c r="J1726" s="208"/>
      <c r="K1726" s="334"/>
      <c r="L1726" s="334"/>
      <c r="M1726" s="208"/>
      <c r="N1726" s="208"/>
      <c r="O1726" s="208"/>
      <c r="P1726" s="19"/>
      <c r="Q1726" s="19"/>
      <c r="R1726" s="208"/>
      <c r="S1726" s="347"/>
      <c r="T1726" s="347"/>
      <c r="U1726" s="19"/>
      <c r="V1726" s="19"/>
      <c r="W1726" s="19"/>
      <c r="X1726" s="208"/>
      <c r="Y1726" s="208"/>
      <c r="Z1726" s="19"/>
      <c r="AA1726" s="347"/>
      <c r="AB1726" s="347"/>
      <c r="AC1726" s="19"/>
      <c r="AD1726" s="257"/>
      <c r="AE1726" s="19"/>
      <c r="AF1726" s="208"/>
      <c r="AG1726" s="19"/>
      <c r="AH1726" s="19"/>
      <c r="AI1726" s="19"/>
      <c r="AJ1726" s="19"/>
      <c r="AK1726" s="347"/>
      <c r="AL1726" s="347"/>
      <c r="AM1726" s="19"/>
      <c r="AN1726" s="19"/>
      <c r="AO1726" s="19"/>
      <c r="AP1726" s="19"/>
      <c r="AQ1726" s="19"/>
      <c r="AR1726" s="19"/>
      <c r="AS1726" s="347"/>
      <c r="AT1726" s="347"/>
      <c r="AU1726" s="19"/>
      <c r="AV1726" s="19"/>
      <c r="AW1726" s="19"/>
      <c r="AX1726" s="19"/>
      <c r="AY1726" s="19"/>
      <c r="AZ1726" s="19"/>
      <c r="BA1726" s="19"/>
    </row>
    <row r="1727" spans="1:53" x14ac:dyDescent="0.25">
      <c r="A1727" s="208"/>
      <c r="B1727" s="208"/>
      <c r="C1727" s="208"/>
      <c r="D1727" s="248"/>
      <c r="E1727" s="208"/>
      <c r="F1727" s="208"/>
      <c r="G1727" s="208"/>
      <c r="H1727" s="208"/>
      <c r="I1727" s="208"/>
      <c r="J1727" s="208"/>
      <c r="K1727" s="334"/>
      <c r="L1727" s="334"/>
      <c r="M1727" s="208"/>
      <c r="N1727" s="208"/>
      <c r="O1727" s="208"/>
      <c r="P1727" s="19"/>
      <c r="Q1727" s="19"/>
      <c r="R1727" s="208"/>
      <c r="S1727" s="347"/>
      <c r="T1727" s="347"/>
      <c r="U1727" s="19"/>
      <c r="V1727" s="19"/>
      <c r="W1727" s="19"/>
      <c r="X1727" s="208"/>
      <c r="Y1727" s="208"/>
      <c r="Z1727" s="19"/>
      <c r="AA1727" s="347"/>
      <c r="AB1727" s="347"/>
      <c r="AC1727" s="19"/>
      <c r="AD1727" s="257"/>
      <c r="AE1727" s="19"/>
      <c r="AF1727" s="208"/>
      <c r="AG1727" s="19"/>
      <c r="AH1727" s="19"/>
      <c r="AI1727" s="19"/>
      <c r="AJ1727" s="19"/>
      <c r="AK1727" s="347"/>
      <c r="AL1727" s="347"/>
      <c r="AM1727" s="19"/>
      <c r="AN1727" s="19"/>
      <c r="AO1727" s="19"/>
      <c r="AP1727" s="19"/>
      <c r="AQ1727" s="19"/>
      <c r="AR1727" s="19"/>
      <c r="AS1727" s="347"/>
      <c r="AT1727" s="347"/>
      <c r="AU1727" s="19"/>
      <c r="AV1727" s="19"/>
      <c r="AW1727" s="19"/>
      <c r="AX1727" s="19"/>
      <c r="AY1727" s="19"/>
      <c r="AZ1727" s="19"/>
      <c r="BA1727" s="19"/>
    </row>
    <row r="1728" spans="1:53" x14ac:dyDescent="0.25">
      <c r="A1728" s="208"/>
      <c r="B1728" s="208"/>
      <c r="C1728" s="208"/>
      <c r="D1728" s="248"/>
      <c r="E1728" s="208"/>
      <c r="F1728" s="208"/>
      <c r="G1728" s="208"/>
      <c r="H1728" s="208"/>
      <c r="I1728" s="208"/>
      <c r="J1728" s="208"/>
      <c r="K1728" s="334"/>
      <c r="L1728" s="334"/>
      <c r="M1728" s="208"/>
      <c r="N1728" s="208"/>
      <c r="O1728" s="208"/>
      <c r="P1728" s="19"/>
      <c r="Q1728" s="19"/>
      <c r="R1728" s="208"/>
      <c r="S1728" s="347"/>
      <c r="T1728" s="347"/>
      <c r="U1728" s="19"/>
      <c r="V1728" s="19"/>
      <c r="W1728" s="19"/>
      <c r="X1728" s="208"/>
      <c r="Y1728" s="208"/>
      <c r="Z1728" s="19"/>
      <c r="AA1728" s="347"/>
      <c r="AB1728" s="347"/>
      <c r="AC1728" s="19"/>
      <c r="AD1728" s="257"/>
      <c r="AE1728" s="19"/>
      <c r="AF1728" s="208"/>
      <c r="AG1728" s="19"/>
      <c r="AH1728" s="19"/>
      <c r="AI1728" s="19"/>
      <c r="AJ1728" s="19"/>
      <c r="AK1728" s="347"/>
      <c r="AL1728" s="347"/>
      <c r="AM1728" s="19"/>
      <c r="AN1728" s="19"/>
      <c r="AO1728" s="19"/>
      <c r="AP1728" s="19"/>
      <c r="AQ1728" s="19"/>
      <c r="AR1728" s="19"/>
      <c r="AS1728" s="347"/>
      <c r="AT1728" s="347"/>
      <c r="AU1728" s="19"/>
      <c r="AV1728" s="19"/>
      <c r="AW1728" s="19"/>
      <c r="AX1728" s="19"/>
      <c r="AY1728" s="19"/>
      <c r="AZ1728" s="19"/>
      <c r="BA1728" s="19"/>
    </row>
    <row r="1729" spans="1:53" x14ac:dyDescent="0.25">
      <c r="A1729" s="208"/>
      <c r="B1729" s="208"/>
      <c r="C1729" s="208"/>
      <c r="D1729" s="248"/>
      <c r="E1729" s="208"/>
      <c r="F1729" s="208"/>
      <c r="G1729" s="208"/>
      <c r="H1729" s="208"/>
      <c r="I1729" s="208"/>
      <c r="J1729" s="208"/>
      <c r="K1729" s="334"/>
      <c r="L1729" s="334"/>
      <c r="M1729" s="208"/>
      <c r="N1729" s="208"/>
      <c r="O1729" s="208"/>
      <c r="P1729" s="19"/>
      <c r="Q1729" s="19"/>
      <c r="R1729" s="208"/>
      <c r="S1729" s="347"/>
      <c r="T1729" s="347"/>
      <c r="U1729" s="19"/>
      <c r="V1729" s="19"/>
      <c r="W1729" s="19"/>
      <c r="X1729" s="208"/>
      <c r="Y1729" s="208"/>
      <c r="Z1729" s="19"/>
      <c r="AA1729" s="347"/>
      <c r="AB1729" s="347"/>
      <c r="AC1729" s="19"/>
      <c r="AD1729" s="257"/>
      <c r="AE1729" s="19"/>
      <c r="AF1729" s="208"/>
      <c r="AG1729" s="19"/>
      <c r="AH1729" s="19"/>
      <c r="AI1729" s="19"/>
      <c r="AJ1729" s="19"/>
      <c r="AK1729" s="347"/>
      <c r="AL1729" s="347"/>
      <c r="AM1729" s="19"/>
      <c r="AN1729" s="19"/>
      <c r="AO1729" s="19"/>
      <c r="AP1729" s="19"/>
      <c r="AQ1729" s="19"/>
      <c r="AR1729" s="19"/>
      <c r="AS1729" s="347"/>
      <c r="AT1729" s="347"/>
      <c r="AU1729" s="19"/>
      <c r="AV1729" s="19"/>
      <c r="AW1729" s="19"/>
      <c r="AX1729" s="19"/>
      <c r="AY1729" s="19"/>
      <c r="AZ1729" s="19"/>
      <c r="BA1729" s="19"/>
    </row>
    <row r="1730" spans="1:53" x14ac:dyDescent="0.25">
      <c r="A1730" s="208"/>
      <c r="B1730" s="208"/>
      <c r="C1730" s="208"/>
      <c r="D1730" s="248"/>
      <c r="E1730" s="208"/>
      <c r="F1730" s="208"/>
      <c r="G1730" s="208"/>
      <c r="H1730" s="208"/>
      <c r="I1730" s="208"/>
      <c r="J1730" s="208"/>
      <c r="K1730" s="334"/>
      <c r="L1730" s="334"/>
      <c r="M1730" s="208"/>
      <c r="N1730" s="208"/>
      <c r="O1730" s="208"/>
      <c r="P1730" s="19"/>
      <c r="Q1730" s="19"/>
      <c r="R1730" s="208"/>
      <c r="S1730" s="347"/>
      <c r="T1730" s="347"/>
      <c r="U1730" s="19"/>
      <c r="V1730" s="19"/>
      <c r="W1730" s="19"/>
      <c r="X1730" s="208"/>
      <c r="Y1730" s="208"/>
      <c r="Z1730" s="19"/>
      <c r="AA1730" s="347"/>
      <c r="AB1730" s="347"/>
      <c r="AC1730" s="19"/>
      <c r="AD1730" s="257"/>
      <c r="AE1730" s="19"/>
      <c r="AF1730" s="208"/>
      <c r="AG1730" s="19"/>
      <c r="AH1730" s="19"/>
      <c r="AI1730" s="19"/>
      <c r="AJ1730" s="19"/>
      <c r="AK1730" s="347"/>
      <c r="AL1730" s="347"/>
      <c r="AM1730" s="19"/>
      <c r="AN1730" s="19"/>
      <c r="AO1730" s="19"/>
      <c r="AP1730" s="19"/>
      <c r="AQ1730" s="19"/>
      <c r="AR1730" s="19"/>
      <c r="AS1730" s="347"/>
      <c r="AT1730" s="347"/>
      <c r="AU1730" s="19"/>
      <c r="AV1730" s="19"/>
      <c r="AW1730" s="19"/>
      <c r="AX1730" s="19"/>
      <c r="AY1730" s="19"/>
      <c r="AZ1730" s="19"/>
      <c r="BA1730" s="19"/>
    </row>
    <row r="1731" spans="1:53" x14ac:dyDescent="0.25">
      <c r="A1731" s="208"/>
      <c r="B1731" s="208"/>
      <c r="C1731" s="208"/>
      <c r="D1731" s="248"/>
      <c r="E1731" s="208"/>
      <c r="F1731" s="208"/>
      <c r="G1731" s="208"/>
      <c r="H1731" s="208"/>
      <c r="I1731" s="208"/>
      <c r="J1731" s="208"/>
      <c r="K1731" s="334"/>
      <c r="L1731" s="334"/>
      <c r="M1731" s="208"/>
      <c r="N1731" s="208"/>
      <c r="O1731" s="208"/>
      <c r="P1731" s="19"/>
      <c r="Q1731" s="19"/>
      <c r="R1731" s="208"/>
      <c r="S1731" s="347"/>
      <c r="T1731" s="347"/>
      <c r="U1731" s="19"/>
      <c r="V1731" s="19"/>
      <c r="W1731" s="19"/>
      <c r="X1731" s="208"/>
      <c r="Y1731" s="208"/>
      <c r="Z1731" s="19"/>
      <c r="AA1731" s="347"/>
      <c r="AB1731" s="347"/>
      <c r="AC1731" s="19"/>
      <c r="AD1731" s="257"/>
      <c r="AE1731" s="19"/>
      <c r="AF1731" s="208"/>
      <c r="AG1731" s="19"/>
      <c r="AH1731" s="19"/>
      <c r="AI1731" s="19"/>
      <c r="AJ1731" s="19"/>
      <c r="AK1731" s="347"/>
      <c r="AL1731" s="347"/>
      <c r="AM1731" s="19"/>
      <c r="AN1731" s="19"/>
      <c r="AO1731" s="19"/>
      <c r="AP1731" s="19"/>
      <c r="AQ1731" s="19"/>
      <c r="AR1731" s="19"/>
      <c r="AS1731" s="347"/>
      <c r="AT1731" s="347"/>
      <c r="AU1731" s="19"/>
      <c r="AV1731" s="19"/>
      <c r="AW1731" s="19"/>
      <c r="AX1731" s="19"/>
      <c r="AY1731" s="19"/>
      <c r="AZ1731" s="19"/>
      <c r="BA1731" s="19"/>
    </row>
    <row r="1732" spans="1:53" x14ac:dyDescent="0.25">
      <c r="A1732" s="208"/>
      <c r="B1732" s="208"/>
      <c r="C1732" s="208"/>
      <c r="D1732" s="248"/>
      <c r="E1732" s="208"/>
      <c r="F1732" s="208"/>
      <c r="G1732" s="208"/>
      <c r="H1732" s="208"/>
      <c r="I1732" s="208"/>
      <c r="J1732" s="208"/>
      <c r="K1732" s="334"/>
      <c r="L1732" s="334"/>
      <c r="M1732" s="208"/>
      <c r="N1732" s="208"/>
      <c r="O1732" s="208"/>
      <c r="P1732" s="19"/>
      <c r="Q1732" s="19"/>
      <c r="R1732" s="208"/>
      <c r="S1732" s="347"/>
      <c r="T1732" s="347"/>
      <c r="U1732" s="19"/>
      <c r="V1732" s="19"/>
      <c r="W1732" s="19"/>
      <c r="X1732" s="208"/>
      <c r="Y1732" s="208"/>
      <c r="Z1732" s="19"/>
      <c r="AA1732" s="347"/>
      <c r="AB1732" s="347"/>
      <c r="AC1732" s="19"/>
      <c r="AD1732" s="257"/>
      <c r="AE1732" s="19"/>
      <c r="AF1732" s="208"/>
      <c r="AG1732" s="19"/>
      <c r="AH1732" s="19"/>
      <c r="AI1732" s="19"/>
      <c r="AJ1732" s="19"/>
      <c r="AK1732" s="347"/>
      <c r="AL1732" s="347"/>
      <c r="AM1732" s="19"/>
      <c r="AN1732" s="19"/>
      <c r="AO1732" s="19"/>
      <c r="AP1732" s="19"/>
      <c r="AQ1732" s="19"/>
      <c r="AR1732" s="19"/>
      <c r="AS1732" s="347"/>
      <c r="AT1732" s="347"/>
      <c r="AU1732" s="19"/>
      <c r="AV1732" s="19"/>
      <c r="AW1732" s="19"/>
      <c r="AX1732" s="19"/>
      <c r="AY1732" s="19"/>
      <c r="AZ1732" s="19"/>
      <c r="BA1732" s="19"/>
    </row>
    <row r="1733" spans="1:53" x14ac:dyDescent="0.25">
      <c r="A1733" s="208"/>
      <c r="B1733" s="208"/>
      <c r="C1733" s="208"/>
      <c r="D1733" s="248"/>
      <c r="E1733" s="208"/>
      <c r="F1733" s="208"/>
      <c r="G1733" s="208"/>
      <c r="H1733" s="208"/>
      <c r="I1733" s="208"/>
      <c r="J1733" s="208"/>
      <c r="K1733" s="334"/>
      <c r="L1733" s="334"/>
      <c r="M1733" s="208"/>
      <c r="N1733" s="208"/>
      <c r="O1733" s="208"/>
      <c r="P1733" s="19"/>
      <c r="Q1733" s="19"/>
      <c r="R1733" s="208"/>
      <c r="S1733" s="347"/>
      <c r="T1733" s="347"/>
      <c r="U1733" s="19"/>
      <c r="V1733" s="19"/>
      <c r="W1733" s="19"/>
      <c r="X1733" s="208"/>
      <c r="Y1733" s="208"/>
      <c r="Z1733" s="19"/>
      <c r="AA1733" s="347"/>
      <c r="AB1733" s="347"/>
      <c r="AC1733" s="19"/>
      <c r="AD1733" s="257"/>
      <c r="AE1733" s="19"/>
      <c r="AF1733" s="208"/>
      <c r="AG1733" s="19"/>
      <c r="AH1733" s="19"/>
      <c r="AI1733" s="19"/>
      <c r="AJ1733" s="19"/>
      <c r="AK1733" s="347"/>
      <c r="AL1733" s="347"/>
      <c r="AM1733" s="19"/>
      <c r="AN1733" s="19"/>
      <c r="AO1733" s="19"/>
      <c r="AP1733" s="19"/>
      <c r="AQ1733" s="19"/>
      <c r="AR1733" s="19"/>
      <c r="AS1733" s="347"/>
      <c r="AT1733" s="347"/>
      <c r="AU1733" s="19"/>
      <c r="AV1733" s="19"/>
      <c r="AW1733" s="19"/>
      <c r="AX1733" s="19"/>
      <c r="AY1733" s="19"/>
      <c r="AZ1733" s="19"/>
      <c r="BA1733" s="19"/>
    </row>
    <row r="1734" spans="1:53" x14ac:dyDescent="0.25">
      <c r="A1734" s="208"/>
      <c r="B1734" s="208"/>
      <c r="C1734" s="208"/>
      <c r="D1734" s="248"/>
      <c r="E1734" s="208"/>
      <c r="F1734" s="208"/>
      <c r="G1734" s="208"/>
      <c r="H1734" s="208"/>
      <c r="I1734" s="208"/>
      <c r="J1734" s="208"/>
      <c r="K1734" s="334"/>
      <c r="L1734" s="334"/>
      <c r="M1734" s="208"/>
      <c r="N1734" s="208"/>
      <c r="O1734" s="208"/>
      <c r="P1734" s="19"/>
      <c r="Q1734" s="19"/>
      <c r="R1734" s="208"/>
      <c r="S1734" s="347"/>
      <c r="T1734" s="347"/>
      <c r="U1734" s="19"/>
      <c r="V1734" s="19"/>
      <c r="W1734" s="19"/>
      <c r="X1734" s="208"/>
      <c r="Y1734" s="208"/>
      <c r="Z1734" s="19"/>
      <c r="AA1734" s="347"/>
      <c r="AB1734" s="347"/>
      <c r="AC1734" s="19"/>
      <c r="AD1734" s="257"/>
      <c r="AE1734" s="19"/>
      <c r="AF1734" s="208"/>
      <c r="AG1734" s="19"/>
      <c r="AH1734" s="19"/>
      <c r="AI1734" s="19"/>
      <c r="AJ1734" s="19"/>
      <c r="AK1734" s="347"/>
      <c r="AL1734" s="347"/>
      <c r="AM1734" s="19"/>
      <c r="AN1734" s="19"/>
      <c r="AO1734" s="19"/>
      <c r="AP1734" s="19"/>
      <c r="AQ1734" s="19"/>
      <c r="AR1734" s="19"/>
      <c r="AS1734" s="347"/>
      <c r="AT1734" s="347"/>
      <c r="AU1734" s="19"/>
      <c r="AV1734" s="19"/>
      <c r="AW1734" s="19"/>
      <c r="AX1734" s="19"/>
      <c r="AY1734" s="19"/>
      <c r="AZ1734" s="19"/>
      <c r="BA1734" s="19"/>
    </row>
    <row r="1735" spans="1:53" x14ac:dyDescent="0.25">
      <c r="A1735" s="208"/>
      <c r="B1735" s="208"/>
      <c r="C1735" s="208"/>
      <c r="D1735" s="248"/>
      <c r="E1735" s="208"/>
      <c r="F1735" s="208"/>
      <c r="G1735" s="208"/>
      <c r="H1735" s="208"/>
      <c r="I1735" s="208"/>
      <c r="J1735" s="208"/>
      <c r="K1735" s="334"/>
      <c r="L1735" s="334"/>
      <c r="M1735" s="208"/>
      <c r="N1735" s="208"/>
      <c r="O1735" s="208"/>
      <c r="P1735" s="19"/>
      <c r="Q1735" s="19"/>
      <c r="R1735" s="208"/>
      <c r="S1735" s="347"/>
      <c r="T1735" s="347"/>
      <c r="U1735" s="19"/>
      <c r="V1735" s="19"/>
      <c r="W1735" s="19"/>
      <c r="X1735" s="208"/>
      <c r="Y1735" s="208"/>
      <c r="Z1735" s="19"/>
      <c r="AA1735" s="347"/>
      <c r="AB1735" s="347"/>
      <c r="AC1735" s="19"/>
      <c r="AD1735" s="257"/>
      <c r="AE1735" s="19"/>
      <c r="AF1735" s="208"/>
      <c r="AG1735" s="19"/>
      <c r="AH1735" s="19"/>
      <c r="AI1735" s="19"/>
      <c r="AJ1735" s="19"/>
      <c r="AK1735" s="347"/>
      <c r="AL1735" s="347"/>
      <c r="AM1735" s="19"/>
      <c r="AN1735" s="19"/>
      <c r="AO1735" s="19"/>
      <c r="AP1735" s="19"/>
      <c r="AQ1735" s="19"/>
      <c r="AR1735" s="19"/>
      <c r="AS1735" s="347"/>
      <c r="AT1735" s="347"/>
      <c r="AU1735" s="19"/>
      <c r="AV1735" s="19"/>
      <c r="AW1735" s="19"/>
      <c r="AX1735" s="19"/>
      <c r="AY1735" s="19"/>
      <c r="AZ1735" s="19"/>
      <c r="BA1735" s="19"/>
    </row>
    <row r="1736" spans="1:53" x14ac:dyDescent="0.25">
      <c r="A1736" s="208"/>
      <c r="B1736" s="208"/>
      <c r="C1736" s="208"/>
      <c r="D1736" s="248"/>
      <c r="E1736" s="208"/>
      <c r="F1736" s="208"/>
      <c r="G1736" s="208"/>
      <c r="H1736" s="208"/>
      <c r="I1736" s="208"/>
      <c r="J1736" s="208"/>
      <c r="K1736" s="334"/>
      <c r="L1736" s="334"/>
      <c r="M1736" s="208"/>
      <c r="N1736" s="208"/>
      <c r="O1736" s="208"/>
      <c r="P1736" s="19"/>
      <c r="Q1736" s="19"/>
      <c r="R1736" s="208"/>
      <c r="S1736" s="347"/>
      <c r="T1736" s="347"/>
      <c r="U1736" s="19"/>
      <c r="V1736" s="19"/>
      <c r="W1736" s="19"/>
      <c r="X1736" s="208"/>
      <c r="Y1736" s="208"/>
      <c r="Z1736" s="19"/>
      <c r="AA1736" s="347"/>
      <c r="AB1736" s="347"/>
      <c r="AC1736" s="19"/>
      <c r="AD1736" s="257"/>
      <c r="AE1736" s="19"/>
      <c r="AF1736" s="208"/>
      <c r="AG1736" s="19"/>
      <c r="AH1736" s="19"/>
      <c r="AI1736" s="19"/>
      <c r="AJ1736" s="19"/>
      <c r="AK1736" s="347"/>
      <c r="AL1736" s="347"/>
      <c r="AM1736" s="19"/>
      <c r="AN1736" s="19"/>
      <c r="AO1736" s="19"/>
      <c r="AP1736" s="19"/>
      <c r="AQ1736" s="19"/>
      <c r="AR1736" s="19"/>
      <c r="AS1736" s="347"/>
      <c r="AT1736" s="347"/>
      <c r="AU1736" s="19"/>
      <c r="AV1736" s="19"/>
      <c r="AW1736" s="19"/>
      <c r="AX1736" s="19"/>
      <c r="AY1736" s="19"/>
      <c r="AZ1736" s="19"/>
      <c r="BA1736" s="19"/>
    </row>
    <row r="1737" spans="1:53" x14ac:dyDescent="0.25">
      <c r="A1737" s="208"/>
      <c r="B1737" s="208"/>
      <c r="C1737" s="208"/>
      <c r="D1737" s="248"/>
      <c r="E1737" s="208"/>
      <c r="F1737" s="208"/>
      <c r="G1737" s="208"/>
      <c r="H1737" s="208"/>
      <c r="I1737" s="208"/>
      <c r="J1737" s="208"/>
      <c r="K1737" s="334"/>
      <c r="L1737" s="334"/>
      <c r="M1737" s="208"/>
      <c r="N1737" s="208"/>
      <c r="O1737" s="208"/>
      <c r="P1737" s="19"/>
      <c r="Q1737" s="19"/>
      <c r="R1737" s="208"/>
      <c r="S1737" s="347"/>
      <c r="T1737" s="347"/>
      <c r="U1737" s="19"/>
      <c r="V1737" s="19"/>
      <c r="W1737" s="19"/>
      <c r="X1737" s="208"/>
      <c r="Y1737" s="208"/>
      <c r="Z1737" s="19"/>
      <c r="AA1737" s="347"/>
      <c r="AB1737" s="347"/>
      <c r="AC1737" s="19"/>
      <c r="AD1737" s="257"/>
      <c r="AE1737" s="19"/>
      <c r="AF1737" s="208"/>
      <c r="AG1737" s="19"/>
      <c r="AH1737" s="19"/>
      <c r="AI1737" s="19"/>
      <c r="AJ1737" s="19"/>
      <c r="AK1737" s="347"/>
      <c r="AL1737" s="347"/>
      <c r="AM1737" s="19"/>
      <c r="AN1737" s="19"/>
      <c r="AO1737" s="19"/>
      <c r="AP1737" s="19"/>
      <c r="AQ1737" s="19"/>
      <c r="AR1737" s="19"/>
      <c r="AS1737" s="347"/>
      <c r="AT1737" s="347"/>
      <c r="AU1737" s="19"/>
      <c r="AV1737" s="19"/>
      <c r="AW1737" s="19"/>
      <c r="AX1737" s="19"/>
      <c r="AY1737" s="19"/>
      <c r="AZ1737" s="19"/>
      <c r="BA1737" s="19"/>
    </row>
    <row r="1738" spans="1:53" x14ac:dyDescent="0.25">
      <c r="A1738" s="208"/>
      <c r="B1738" s="208"/>
      <c r="C1738" s="208"/>
      <c r="D1738" s="248"/>
      <c r="E1738" s="208"/>
      <c r="F1738" s="208"/>
      <c r="G1738" s="208"/>
      <c r="H1738" s="208"/>
      <c r="I1738" s="208"/>
      <c r="J1738" s="208"/>
      <c r="K1738" s="334"/>
      <c r="L1738" s="334"/>
      <c r="M1738" s="208"/>
      <c r="N1738" s="208"/>
      <c r="O1738" s="208"/>
      <c r="P1738" s="19"/>
      <c r="Q1738" s="19"/>
      <c r="R1738" s="208"/>
      <c r="S1738" s="347"/>
      <c r="T1738" s="347"/>
      <c r="U1738" s="19"/>
      <c r="V1738" s="19"/>
      <c r="W1738" s="19"/>
      <c r="X1738" s="208"/>
      <c r="Y1738" s="208"/>
      <c r="Z1738" s="19"/>
      <c r="AA1738" s="347"/>
      <c r="AB1738" s="347"/>
      <c r="AC1738" s="19"/>
      <c r="AD1738" s="257"/>
      <c r="AE1738" s="19"/>
      <c r="AF1738" s="208"/>
      <c r="AG1738" s="19"/>
      <c r="AH1738" s="19"/>
      <c r="AI1738" s="19"/>
      <c r="AJ1738" s="19"/>
      <c r="AK1738" s="347"/>
      <c r="AL1738" s="347"/>
      <c r="AM1738" s="19"/>
      <c r="AN1738" s="19"/>
      <c r="AO1738" s="19"/>
      <c r="AP1738" s="19"/>
      <c r="AQ1738" s="19"/>
      <c r="AR1738" s="19"/>
      <c r="AS1738" s="347"/>
      <c r="AT1738" s="347"/>
      <c r="AU1738" s="19"/>
      <c r="AV1738" s="19"/>
      <c r="AW1738" s="19"/>
      <c r="AX1738" s="19"/>
      <c r="AY1738" s="19"/>
      <c r="AZ1738" s="19"/>
      <c r="BA1738" s="19"/>
    </row>
    <row r="1739" spans="1:53" x14ac:dyDescent="0.25">
      <c r="A1739" s="208"/>
      <c r="B1739" s="208"/>
      <c r="C1739" s="208"/>
      <c r="D1739" s="248"/>
      <c r="E1739" s="208"/>
      <c r="F1739" s="208"/>
      <c r="G1739" s="208"/>
      <c r="H1739" s="208"/>
      <c r="I1739" s="208"/>
      <c r="J1739" s="208"/>
      <c r="K1739" s="334"/>
      <c r="L1739" s="334"/>
      <c r="M1739" s="208"/>
      <c r="N1739" s="208"/>
      <c r="O1739" s="208"/>
      <c r="P1739" s="19"/>
      <c r="Q1739" s="19"/>
      <c r="R1739" s="208"/>
      <c r="S1739" s="347"/>
      <c r="T1739" s="347"/>
      <c r="U1739" s="19"/>
      <c r="V1739" s="19"/>
      <c r="W1739" s="19"/>
      <c r="X1739" s="208"/>
      <c r="Y1739" s="208"/>
      <c r="Z1739" s="19"/>
      <c r="AA1739" s="347"/>
      <c r="AB1739" s="347"/>
      <c r="AC1739" s="19"/>
      <c r="AD1739" s="257"/>
      <c r="AE1739" s="19"/>
      <c r="AF1739" s="208"/>
      <c r="AG1739" s="19"/>
      <c r="AH1739" s="19"/>
      <c r="AI1739" s="19"/>
      <c r="AJ1739" s="19"/>
      <c r="AK1739" s="347"/>
      <c r="AL1739" s="347"/>
      <c r="AM1739" s="19"/>
      <c r="AN1739" s="19"/>
      <c r="AO1739" s="19"/>
      <c r="AP1739" s="19"/>
      <c r="AQ1739" s="19"/>
      <c r="AR1739" s="19"/>
      <c r="AS1739" s="347"/>
      <c r="AT1739" s="347"/>
      <c r="AU1739" s="19"/>
      <c r="AV1739" s="19"/>
      <c r="AW1739" s="19"/>
      <c r="AX1739" s="19"/>
      <c r="AY1739" s="19"/>
      <c r="AZ1739" s="19"/>
      <c r="BA1739" s="19"/>
    </row>
    <row r="1740" spans="1:53" x14ac:dyDescent="0.25">
      <c r="A1740" s="208"/>
      <c r="B1740" s="208"/>
      <c r="C1740" s="208"/>
      <c r="D1740" s="248"/>
      <c r="E1740" s="208"/>
      <c r="F1740" s="208"/>
      <c r="G1740" s="208"/>
      <c r="H1740" s="208"/>
      <c r="I1740" s="208"/>
      <c r="J1740" s="208"/>
      <c r="K1740" s="334"/>
      <c r="L1740" s="334"/>
      <c r="M1740" s="208"/>
      <c r="N1740" s="208"/>
      <c r="O1740" s="208"/>
      <c r="P1740" s="19"/>
      <c r="Q1740" s="19"/>
      <c r="R1740" s="208"/>
      <c r="S1740" s="347"/>
      <c r="T1740" s="347"/>
      <c r="U1740" s="19"/>
      <c r="V1740" s="19"/>
      <c r="W1740" s="19"/>
      <c r="X1740" s="208"/>
      <c r="Y1740" s="208"/>
      <c r="Z1740" s="19"/>
      <c r="AA1740" s="347"/>
      <c r="AB1740" s="347"/>
      <c r="AC1740" s="19"/>
      <c r="AD1740" s="257"/>
      <c r="AE1740" s="19"/>
      <c r="AF1740" s="208"/>
      <c r="AG1740" s="19"/>
      <c r="AH1740" s="19"/>
      <c r="AI1740" s="19"/>
      <c r="AJ1740" s="19"/>
      <c r="AK1740" s="347"/>
      <c r="AL1740" s="347"/>
      <c r="AM1740" s="19"/>
      <c r="AN1740" s="19"/>
      <c r="AO1740" s="19"/>
      <c r="AP1740" s="19"/>
      <c r="AQ1740" s="19"/>
      <c r="AR1740" s="19"/>
      <c r="AS1740" s="347"/>
      <c r="AT1740" s="347"/>
      <c r="AU1740" s="19"/>
      <c r="AV1740" s="19"/>
      <c r="AW1740" s="19"/>
      <c r="AX1740" s="19"/>
      <c r="AY1740" s="19"/>
      <c r="AZ1740" s="19"/>
      <c r="BA1740" s="19"/>
    </row>
    <row r="1741" spans="1:53" x14ac:dyDescent="0.25">
      <c r="A1741" s="208"/>
      <c r="B1741" s="208"/>
      <c r="C1741" s="208"/>
      <c r="D1741" s="248"/>
      <c r="E1741" s="208"/>
      <c r="F1741" s="208"/>
      <c r="G1741" s="208"/>
      <c r="H1741" s="208"/>
      <c r="I1741" s="208"/>
      <c r="J1741" s="208"/>
      <c r="K1741" s="334"/>
      <c r="L1741" s="334"/>
      <c r="M1741" s="208"/>
      <c r="N1741" s="208"/>
      <c r="O1741" s="208"/>
      <c r="P1741" s="19"/>
      <c r="Q1741" s="19"/>
      <c r="R1741" s="208"/>
      <c r="S1741" s="347"/>
      <c r="T1741" s="347"/>
      <c r="U1741" s="19"/>
      <c r="V1741" s="19"/>
      <c r="W1741" s="19"/>
      <c r="X1741" s="208"/>
      <c r="Y1741" s="208"/>
      <c r="Z1741" s="19"/>
      <c r="AA1741" s="347"/>
      <c r="AB1741" s="347"/>
      <c r="AC1741" s="19"/>
      <c r="AD1741" s="257"/>
      <c r="AE1741" s="19"/>
      <c r="AF1741" s="208"/>
      <c r="AG1741" s="19"/>
      <c r="AH1741" s="19"/>
      <c r="AI1741" s="19"/>
      <c r="AJ1741" s="19"/>
      <c r="AK1741" s="347"/>
      <c r="AL1741" s="347"/>
      <c r="AM1741" s="19"/>
      <c r="AN1741" s="19"/>
      <c r="AO1741" s="19"/>
      <c r="AP1741" s="19"/>
      <c r="AQ1741" s="19"/>
      <c r="AR1741" s="19"/>
      <c r="AS1741" s="347"/>
      <c r="AT1741" s="347"/>
      <c r="AU1741" s="19"/>
      <c r="AV1741" s="19"/>
      <c r="AW1741" s="19"/>
      <c r="AX1741" s="19"/>
      <c r="AY1741" s="19"/>
      <c r="AZ1741" s="19"/>
      <c r="BA1741" s="19"/>
    </row>
    <row r="1742" spans="1:53" x14ac:dyDescent="0.25">
      <c r="A1742" s="208"/>
      <c r="B1742" s="208"/>
      <c r="C1742" s="208"/>
      <c r="D1742" s="248"/>
      <c r="E1742" s="208"/>
      <c r="F1742" s="208"/>
      <c r="G1742" s="208"/>
      <c r="H1742" s="208"/>
      <c r="I1742" s="208"/>
      <c r="J1742" s="208"/>
      <c r="K1742" s="334"/>
      <c r="L1742" s="334"/>
      <c r="M1742" s="208"/>
      <c r="N1742" s="208"/>
      <c r="O1742" s="208"/>
      <c r="P1742" s="19"/>
      <c r="Q1742" s="19"/>
      <c r="R1742" s="208"/>
      <c r="S1742" s="347"/>
      <c r="T1742" s="347"/>
      <c r="U1742" s="19"/>
      <c r="V1742" s="19"/>
      <c r="W1742" s="19"/>
      <c r="X1742" s="208"/>
      <c r="Y1742" s="208"/>
      <c r="Z1742" s="19"/>
      <c r="AA1742" s="347"/>
      <c r="AB1742" s="347"/>
      <c r="AC1742" s="19"/>
      <c r="AD1742" s="257"/>
      <c r="AE1742" s="19"/>
      <c r="AF1742" s="208"/>
      <c r="AG1742" s="19"/>
      <c r="AH1742" s="19"/>
      <c r="AI1742" s="19"/>
      <c r="AJ1742" s="19"/>
      <c r="AK1742" s="347"/>
      <c r="AL1742" s="347"/>
      <c r="AM1742" s="19"/>
      <c r="AN1742" s="19"/>
      <c r="AO1742" s="19"/>
      <c r="AP1742" s="19"/>
      <c r="AQ1742" s="19"/>
      <c r="AR1742" s="19"/>
      <c r="AS1742" s="347"/>
      <c r="AT1742" s="347"/>
      <c r="AU1742" s="19"/>
      <c r="AV1742" s="19"/>
      <c r="AW1742" s="19"/>
      <c r="AX1742" s="19"/>
      <c r="AY1742" s="19"/>
      <c r="AZ1742" s="19"/>
      <c r="BA1742" s="19"/>
    </row>
    <row r="1743" spans="1:53" x14ac:dyDescent="0.25">
      <c r="A1743" s="208"/>
      <c r="B1743" s="208"/>
      <c r="C1743" s="208"/>
      <c r="D1743" s="248"/>
      <c r="E1743" s="208"/>
      <c r="F1743" s="208"/>
      <c r="G1743" s="208"/>
      <c r="H1743" s="208"/>
      <c r="I1743" s="208"/>
      <c r="J1743" s="208"/>
      <c r="K1743" s="334"/>
      <c r="L1743" s="334"/>
      <c r="M1743" s="208"/>
      <c r="N1743" s="208"/>
      <c r="O1743" s="208"/>
      <c r="P1743" s="19"/>
      <c r="Q1743" s="19"/>
      <c r="R1743" s="208"/>
      <c r="S1743" s="347"/>
      <c r="T1743" s="347"/>
      <c r="U1743" s="19"/>
      <c r="V1743" s="19"/>
      <c r="W1743" s="19"/>
      <c r="X1743" s="208"/>
      <c r="Y1743" s="208"/>
      <c r="Z1743" s="19"/>
      <c r="AA1743" s="347"/>
      <c r="AB1743" s="347"/>
      <c r="AC1743" s="19"/>
      <c r="AD1743" s="257"/>
      <c r="AE1743" s="19"/>
      <c r="AF1743" s="208"/>
      <c r="AG1743" s="19"/>
      <c r="AH1743" s="19"/>
      <c r="AI1743" s="19"/>
      <c r="AJ1743" s="19"/>
      <c r="AK1743" s="347"/>
      <c r="AL1743" s="347"/>
      <c r="AM1743" s="19"/>
      <c r="AN1743" s="19"/>
      <c r="AO1743" s="19"/>
      <c r="AP1743" s="19"/>
      <c r="AQ1743" s="19"/>
      <c r="AR1743" s="19"/>
      <c r="AS1743" s="347"/>
      <c r="AT1743" s="347"/>
      <c r="AU1743" s="19"/>
      <c r="AV1743" s="19"/>
      <c r="AW1743" s="19"/>
      <c r="AX1743" s="19"/>
      <c r="AY1743" s="19"/>
      <c r="AZ1743" s="19"/>
      <c r="BA1743" s="19"/>
    </row>
    <row r="1744" spans="1:53" x14ac:dyDescent="0.25">
      <c r="A1744" s="208"/>
      <c r="B1744" s="208"/>
      <c r="C1744" s="208"/>
      <c r="D1744" s="248"/>
      <c r="E1744" s="208"/>
      <c r="F1744" s="208"/>
      <c r="G1744" s="208"/>
      <c r="H1744" s="208"/>
      <c r="I1744" s="208"/>
      <c r="J1744" s="208"/>
      <c r="K1744" s="334"/>
      <c r="L1744" s="334"/>
      <c r="M1744" s="208"/>
      <c r="N1744" s="208"/>
      <c r="O1744" s="208"/>
      <c r="P1744" s="19"/>
      <c r="Q1744" s="19"/>
      <c r="R1744" s="208"/>
      <c r="S1744" s="347"/>
      <c r="T1744" s="347"/>
      <c r="U1744" s="19"/>
      <c r="V1744" s="19"/>
      <c r="W1744" s="19"/>
      <c r="X1744" s="208"/>
      <c r="Y1744" s="208"/>
      <c r="Z1744" s="19"/>
      <c r="AA1744" s="347"/>
      <c r="AB1744" s="347"/>
      <c r="AC1744" s="19"/>
      <c r="AD1744" s="257"/>
      <c r="AE1744" s="19"/>
      <c r="AF1744" s="208"/>
      <c r="AG1744" s="19"/>
      <c r="AH1744" s="19"/>
      <c r="AI1744" s="19"/>
      <c r="AJ1744" s="19"/>
      <c r="AK1744" s="347"/>
      <c r="AL1744" s="347"/>
      <c r="AM1744" s="19"/>
      <c r="AN1744" s="19"/>
      <c r="AO1744" s="19"/>
      <c r="AP1744" s="19"/>
      <c r="AQ1744" s="19"/>
      <c r="AR1744" s="19"/>
      <c r="AS1744" s="347"/>
      <c r="AT1744" s="347"/>
      <c r="AU1744" s="19"/>
      <c r="AV1744" s="19"/>
      <c r="AW1744" s="19"/>
      <c r="AX1744" s="19"/>
      <c r="AY1744" s="19"/>
      <c r="AZ1744" s="19"/>
      <c r="BA1744" s="19"/>
    </row>
    <row r="1745" spans="1:53" x14ac:dyDescent="0.25">
      <c r="A1745" s="208"/>
      <c r="B1745" s="208"/>
      <c r="C1745" s="208"/>
      <c r="D1745" s="248"/>
      <c r="E1745" s="208"/>
      <c r="F1745" s="208"/>
      <c r="G1745" s="208"/>
      <c r="H1745" s="208"/>
      <c r="I1745" s="208"/>
      <c r="J1745" s="208"/>
      <c r="K1745" s="334"/>
      <c r="L1745" s="334"/>
      <c r="M1745" s="208"/>
      <c r="N1745" s="208"/>
      <c r="O1745" s="208"/>
      <c r="P1745" s="19"/>
      <c r="Q1745" s="19"/>
      <c r="R1745" s="208"/>
      <c r="S1745" s="347"/>
      <c r="T1745" s="347"/>
      <c r="U1745" s="19"/>
      <c r="V1745" s="19"/>
      <c r="W1745" s="19"/>
      <c r="X1745" s="208"/>
      <c r="Y1745" s="208"/>
      <c r="Z1745" s="19"/>
      <c r="AA1745" s="347"/>
      <c r="AB1745" s="347"/>
      <c r="AC1745" s="19"/>
      <c r="AD1745" s="257"/>
      <c r="AE1745" s="19"/>
      <c r="AF1745" s="208"/>
      <c r="AG1745" s="19"/>
      <c r="AH1745" s="19"/>
      <c r="AI1745" s="19"/>
      <c r="AJ1745" s="19"/>
      <c r="AK1745" s="347"/>
      <c r="AL1745" s="347"/>
      <c r="AM1745" s="19"/>
      <c r="AN1745" s="19"/>
      <c r="AO1745" s="19"/>
      <c r="AP1745" s="19"/>
      <c r="AQ1745" s="19"/>
      <c r="AR1745" s="19"/>
      <c r="AS1745" s="347"/>
      <c r="AT1745" s="347"/>
      <c r="AU1745" s="19"/>
      <c r="AV1745" s="19"/>
      <c r="AW1745" s="19"/>
      <c r="AX1745" s="19"/>
      <c r="AY1745" s="19"/>
      <c r="AZ1745" s="19"/>
      <c r="BA1745" s="19"/>
    </row>
    <row r="1746" spans="1:53" x14ac:dyDescent="0.25">
      <c r="A1746" s="208"/>
      <c r="B1746" s="208"/>
      <c r="C1746" s="208"/>
      <c r="D1746" s="248"/>
      <c r="E1746" s="208"/>
      <c r="F1746" s="208"/>
      <c r="G1746" s="208"/>
      <c r="H1746" s="208"/>
      <c r="I1746" s="208"/>
      <c r="J1746" s="208"/>
      <c r="K1746" s="334"/>
      <c r="L1746" s="334"/>
      <c r="M1746" s="208"/>
      <c r="N1746" s="208"/>
      <c r="O1746" s="208"/>
      <c r="P1746" s="19"/>
      <c r="Q1746" s="19"/>
      <c r="R1746" s="208"/>
      <c r="S1746" s="347"/>
      <c r="T1746" s="347"/>
      <c r="U1746" s="19"/>
      <c r="V1746" s="19"/>
      <c r="W1746" s="19"/>
      <c r="X1746" s="208"/>
      <c r="Y1746" s="208"/>
      <c r="Z1746" s="19"/>
      <c r="AA1746" s="347"/>
      <c r="AB1746" s="347"/>
      <c r="AC1746" s="19"/>
      <c r="AD1746" s="257"/>
      <c r="AE1746" s="19"/>
      <c r="AF1746" s="208"/>
      <c r="AG1746" s="19"/>
      <c r="AH1746" s="19"/>
      <c r="AI1746" s="19"/>
      <c r="AJ1746" s="19"/>
      <c r="AK1746" s="347"/>
      <c r="AL1746" s="347"/>
      <c r="AM1746" s="19"/>
      <c r="AN1746" s="19"/>
      <c r="AO1746" s="19"/>
      <c r="AP1746" s="19"/>
      <c r="AQ1746" s="19"/>
      <c r="AR1746" s="19"/>
      <c r="AS1746" s="347"/>
      <c r="AT1746" s="347"/>
      <c r="AU1746" s="19"/>
      <c r="AV1746" s="19"/>
      <c r="AW1746" s="19"/>
      <c r="AX1746" s="19"/>
      <c r="AY1746" s="19"/>
      <c r="AZ1746" s="19"/>
      <c r="BA1746" s="19"/>
    </row>
    <row r="1747" spans="1:53" x14ac:dyDescent="0.25">
      <c r="A1747" s="208"/>
      <c r="B1747" s="208"/>
      <c r="C1747" s="208"/>
      <c r="D1747" s="248"/>
      <c r="E1747" s="208"/>
      <c r="F1747" s="208"/>
      <c r="G1747" s="208"/>
      <c r="H1747" s="208"/>
      <c r="I1747" s="208"/>
      <c r="J1747" s="208"/>
      <c r="K1747" s="334"/>
      <c r="L1747" s="334"/>
      <c r="M1747" s="208"/>
      <c r="N1747" s="208"/>
      <c r="O1747" s="208"/>
      <c r="P1747" s="19"/>
      <c r="Q1747" s="19"/>
      <c r="R1747" s="208"/>
      <c r="S1747" s="347"/>
      <c r="T1747" s="347"/>
      <c r="U1747" s="19"/>
      <c r="V1747" s="19"/>
      <c r="W1747" s="19"/>
      <c r="X1747" s="208"/>
      <c r="Y1747" s="208"/>
      <c r="Z1747" s="19"/>
      <c r="AA1747" s="347"/>
      <c r="AB1747" s="347"/>
      <c r="AC1747" s="19"/>
      <c r="AD1747" s="257"/>
      <c r="AE1747" s="19"/>
      <c r="AF1747" s="208"/>
      <c r="AG1747" s="19"/>
      <c r="AH1747" s="19"/>
      <c r="AI1747" s="19"/>
      <c r="AJ1747" s="19"/>
      <c r="AK1747" s="347"/>
      <c r="AL1747" s="347"/>
      <c r="AM1747" s="19"/>
      <c r="AN1747" s="19"/>
      <c r="AO1747" s="19"/>
      <c r="AP1747" s="19"/>
      <c r="AQ1747" s="19"/>
      <c r="AR1747" s="19"/>
      <c r="AS1747" s="347"/>
      <c r="AT1747" s="347"/>
      <c r="AU1747" s="19"/>
      <c r="AV1747" s="19"/>
      <c r="AW1747" s="19"/>
      <c r="AX1747" s="19"/>
      <c r="AY1747" s="19"/>
      <c r="AZ1747" s="19"/>
      <c r="BA1747" s="19"/>
    </row>
    <row r="1748" spans="1:53" x14ac:dyDescent="0.25">
      <c r="A1748" s="208"/>
      <c r="B1748" s="208"/>
      <c r="C1748" s="208"/>
      <c r="D1748" s="248"/>
      <c r="E1748" s="208"/>
      <c r="F1748" s="208"/>
      <c r="G1748" s="208"/>
      <c r="H1748" s="208"/>
      <c r="I1748" s="208"/>
      <c r="J1748" s="208"/>
      <c r="K1748" s="334"/>
      <c r="L1748" s="334"/>
      <c r="M1748" s="208"/>
      <c r="N1748" s="208"/>
      <c r="O1748" s="208"/>
      <c r="P1748" s="19"/>
      <c r="Q1748" s="19"/>
      <c r="R1748" s="208"/>
      <c r="S1748" s="347"/>
      <c r="T1748" s="347"/>
      <c r="U1748" s="19"/>
      <c r="V1748" s="19"/>
      <c r="W1748" s="19"/>
      <c r="X1748" s="208"/>
      <c r="Y1748" s="208"/>
      <c r="Z1748" s="19"/>
      <c r="AA1748" s="347"/>
      <c r="AB1748" s="347"/>
      <c r="AC1748" s="19"/>
      <c r="AD1748" s="257"/>
      <c r="AE1748" s="19"/>
      <c r="AF1748" s="208"/>
      <c r="AG1748" s="19"/>
      <c r="AH1748" s="19"/>
      <c r="AI1748" s="19"/>
      <c r="AJ1748" s="19"/>
      <c r="AK1748" s="347"/>
      <c r="AL1748" s="347"/>
      <c r="AM1748" s="19"/>
      <c r="AN1748" s="19"/>
      <c r="AO1748" s="19"/>
      <c r="AP1748" s="19"/>
      <c r="AQ1748" s="19"/>
      <c r="AR1748" s="19"/>
      <c r="AS1748" s="347"/>
      <c r="AT1748" s="347"/>
      <c r="AU1748" s="19"/>
      <c r="AV1748" s="19"/>
      <c r="AW1748" s="19"/>
      <c r="AX1748" s="19"/>
      <c r="AY1748" s="19"/>
      <c r="AZ1748" s="19"/>
      <c r="BA1748" s="19"/>
    </row>
    <row r="1749" spans="1:53" x14ac:dyDescent="0.25">
      <c r="A1749" s="208"/>
      <c r="B1749" s="208"/>
      <c r="C1749" s="208"/>
      <c r="D1749" s="248"/>
      <c r="E1749" s="208"/>
      <c r="F1749" s="208"/>
      <c r="G1749" s="208"/>
      <c r="H1749" s="208"/>
      <c r="I1749" s="208"/>
      <c r="J1749" s="208"/>
      <c r="K1749" s="334"/>
      <c r="L1749" s="334"/>
      <c r="M1749" s="208"/>
      <c r="N1749" s="208"/>
      <c r="O1749" s="208"/>
      <c r="P1749" s="19"/>
      <c r="Q1749" s="19"/>
      <c r="R1749" s="208"/>
      <c r="S1749" s="347"/>
      <c r="T1749" s="347"/>
      <c r="U1749" s="19"/>
      <c r="V1749" s="19"/>
      <c r="W1749" s="19"/>
      <c r="X1749" s="208"/>
      <c r="Y1749" s="208"/>
      <c r="Z1749" s="19"/>
      <c r="AA1749" s="347"/>
      <c r="AB1749" s="347"/>
      <c r="AC1749" s="19"/>
      <c r="AD1749" s="257"/>
      <c r="AE1749" s="19"/>
      <c r="AF1749" s="208"/>
      <c r="AG1749" s="19"/>
      <c r="AH1749" s="19"/>
      <c r="AI1749" s="19"/>
      <c r="AJ1749" s="19"/>
      <c r="AK1749" s="347"/>
      <c r="AL1749" s="347"/>
      <c r="AM1749" s="19"/>
      <c r="AN1749" s="19"/>
      <c r="AO1749" s="19"/>
      <c r="AP1749" s="19"/>
      <c r="AQ1749" s="19"/>
      <c r="AR1749" s="19"/>
      <c r="AS1749" s="347"/>
      <c r="AT1749" s="347"/>
      <c r="AU1749" s="19"/>
      <c r="AV1749" s="19"/>
      <c r="AW1749" s="19"/>
      <c r="AX1749" s="19"/>
      <c r="AY1749" s="19"/>
      <c r="AZ1749" s="19"/>
      <c r="BA1749" s="19"/>
    </row>
    <row r="1750" spans="1:53" x14ac:dyDescent="0.25">
      <c r="A1750" s="208"/>
      <c r="B1750" s="208"/>
      <c r="C1750" s="208"/>
      <c r="D1750" s="248"/>
      <c r="E1750" s="208"/>
      <c r="F1750" s="208"/>
      <c r="G1750" s="208"/>
      <c r="H1750" s="208"/>
      <c r="I1750" s="208"/>
      <c r="J1750" s="208"/>
      <c r="K1750" s="334"/>
      <c r="L1750" s="334"/>
      <c r="M1750" s="208"/>
      <c r="N1750" s="208"/>
      <c r="O1750" s="208"/>
      <c r="P1750" s="19"/>
      <c r="Q1750" s="19"/>
      <c r="R1750" s="208"/>
      <c r="S1750" s="347"/>
      <c r="T1750" s="347"/>
      <c r="U1750" s="19"/>
      <c r="V1750" s="19"/>
      <c r="W1750" s="19"/>
      <c r="X1750" s="208"/>
      <c r="Y1750" s="208"/>
      <c r="Z1750" s="19"/>
      <c r="AA1750" s="347"/>
      <c r="AB1750" s="347"/>
      <c r="AC1750" s="19"/>
      <c r="AD1750" s="257"/>
      <c r="AE1750" s="19"/>
      <c r="AF1750" s="208"/>
      <c r="AG1750" s="19"/>
      <c r="AH1750" s="19"/>
      <c r="AI1750" s="19"/>
      <c r="AJ1750" s="19"/>
      <c r="AK1750" s="347"/>
      <c r="AL1750" s="347"/>
      <c r="AM1750" s="19"/>
      <c r="AN1750" s="19"/>
      <c r="AO1750" s="19"/>
      <c r="AP1750" s="19"/>
      <c r="AQ1750" s="19"/>
      <c r="AR1750" s="19"/>
      <c r="AS1750" s="347"/>
      <c r="AT1750" s="347"/>
      <c r="AU1750" s="19"/>
      <c r="AV1750" s="19"/>
      <c r="AW1750" s="19"/>
      <c r="AX1750" s="19"/>
      <c r="AY1750" s="19"/>
      <c r="AZ1750" s="19"/>
      <c r="BA1750" s="19"/>
    </row>
    <row r="1751" spans="1:53" x14ac:dyDescent="0.25">
      <c r="A1751" s="208"/>
      <c r="B1751" s="208"/>
      <c r="C1751" s="208"/>
      <c r="D1751" s="248"/>
      <c r="E1751" s="208"/>
      <c r="F1751" s="208"/>
      <c r="G1751" s="208"/>
      <c r="H1751" s="208"/>
      <c r="I1751" s="208"/>
      <c r="J1751" s="208"/>
      <c r="K1751" s="334"/>
      <c r="L1751" s="334"/>
      <c r="M1751" s="208"/>
      <c r="N1751" s="208"/>
      <c r="O1751" s="208"/>
      <c r="P1751" s="19"/>
      <c r="Q1751" s="19"/>
      <c r="R1751" s="208"/>
      <c r="S1751" s="347"/>
      <c r="T1751" s="347"/>
      <c r="U1751" s="19"/>
      <c r="V1751" s="19"/>
      <c r="W1751" s="19"/>
      <c r="X1751" s="208"/>
      <c r="Y1751" s="208"/>
      <c r="Z1751" s="19"/>
      <c r="AA1751" s="347"/>
      <c r="AB1751" s="347"/>
      <c r="AC1751" s="19"/>
      <c r="AD1751" s="257"/>
      <c r="AE1751" s="19"/>
      <c r="AF1751" s="208"/>
      <c r="AG1751" s="19"/>
      <c r="AH1751" s="19"/>
      <c r="AI1751" s="19"/>
      <c r="AJ1751" s="19"/>
      <c r="AK1751" s="347"/>
      <c r="AL1751" s="347"/>
      <c r="AM1751" s="19"/>
      <c r="AN1751" s="19"/>
      <c r="AO1751" s="19"/>
      <c r="AP1751" s="19"/>
      <c r="AQ1751" s="19"/>
      <c r="AR1751" s="19"/>
      <c r="AS1751" s="347"/>
      <c r="AT1751" s="347"/>
      <c r="AU1751" s="19"/>
      <c r="AV1751" s="19"/>
      <c r="AW1751" s="19"/>
      <c r="AX1751" s="19"/>
      <c r="AY1751" s="19"/>
      <c r="AZ1751" s="19"/>
      <c r="BA1751" s="19"/>
    </row>
    <row r="1752" spans="1:53" x14ac:dyDescent="0.25">
      <c r="A1752" s="208"/>
      <c r="B1752" s="208"/>
      <c r="C1752" s="208"/>
      <c r="D1752" s="248"/>
      <c r="E1752" s="208"/>
      <c r="F1752" s="208"/>
      <c r="G1752" s="208"/>
      <c r="H1752" s="208"/>
      <c r="I1752" s="208"/>
      <c r="J1752" s="208"/>
      <c r="K1752" s="334"/>
      <c r="L1752" s="334"/>
      <c r="M1752" s="208"/>
      <c r="N1752" s="208"/>
      <c r="O1752" s="208"/>
      <c r="P1752" s="19"/>
      <c r="Q1752" s="19"/>
      <c r="R1752" s="208"/>
      <c r="S1752" s="347"/>
      <c r="T1752" s="347"/>
      <c r="U1752" s="19"/>
      <c r="V1752" s="19"/>
      <c r="W1752" s="19"/>
      <c r="X1752" s="208"/>
      <c r="Y1752" s="208"/>
      <c r="Z1752" s="19"/>
      <c r="AA1752" s="347"/>
      <c r="AB1752" s="347"/>
      <c r="AC1752" s="19"/>
      <c r="AD1752" s="257"/>
      <c r="AE1752" s="19"/>
      <c r="AF1752" s="208"/>
      <c r="AG1752" s="19"/>
      <c r="AH1752" s="19"/>
      <c r="AI1752" s="19"/>
      <c r="AJ1752" s="19"/>
      <c r="AK1752" s="347"/>
      <c r="AL1752" s="347"/>
      <c r="AM1752" s="19"/>
      <c r="AN1752" s="19"/>
      <c r="AO1752" s="19"/>
      <c r="AP1752" s="19"/>
      <c r="AQ1752" s="19"/>
      <c r="AR1752" s="19"/>
      <c r="AS1752" s="347"/>
      <c r="AT1752" s="347"/>
      <c r="AU1752" s="19"/>
      <c r="AV1752" s="19"/>
      <c r="AW1752" s="19"/>
      <c r="AX1752" s="19"/>
      <c r="AY1752" s="19"/>
      <c r="AZ1752" s="19"/>
      <c r="BA1752" s="19"/>
    </row>
    <row r="1753" spans="1:53" x14ac:dyDescent="0.25">
      <c r="A1753" s="208"/>
      <c r="B1753" s="208"/>
      <c r="C1753" s="208"/>
      <c r="D1753" s="248"/>
      <c r="E1753" s="208"/>
      <c r="F1753" s="208"/>
      <c r="G1753" s="208"/>
      <c r="H1753" s="208"/>
      <c r="I1753" s="208"/>
      <c r="J1753" s="208"/>
      <c r="K1753" s="334"/>
      <c r="L1753" s="334"/>
      <c r="M1753" s="208"/>
      <c r="N1753" s="208"/>
      <c r="O1753" s="208"/>
      <c r="P1753" s="19"/>
      <c r="Q1753" s="19"/>
      <c r="R1753" s="208"/>
      <c r="S1753" s="347"/>
      <c r="T1753" s="347"/>
      <c r="U1753" s="19"/>
      <c r="V1753" s="19"/>
      <c r="W1753" s="19"/>
      <c r="X1753" s="208"/>
      <c r="Y1753" s="208"/>
      <c r="Z1753" s="19"/>
      <c r="AA1753" s="347"/>
      <c r="AB1753" s="347"/>
      <c r="AC1753" s="19"/>
      <c r="AD1753" s="257"/>
      <c r="AE1753" s="19"/>
      <c r="AF1753" s="208"/>
      <c r="AG1753" s="19"/>
      <c r="AH1753" s="19"/>
      <c r="AI1753" s="19"/>
      <c r="AJ1753" s="19"/>
      <c r="AK1753" s="347"/>
      <c r="AL1753" s="347"/>
      <c r="AM1753" s="19"/>
      <c r="AN1753" s="19"/>
      <c r="AO1753" s="19"/>
      <c r="AP1753" s="19"/>
      <c r="AQ1753" s="19"/>
      <c r="AR1753" s="19"/>
      <c r="AS1753" s="347"/>
      <c r="AT1753" s="347"/>
      <c r="AU1753" s="19"/>
      <c r="AV1753" s="19"/>
      <c r="AW1753" s="19"/>
      <c r="AX1753" s="19"/>
      <c r="AY1753" s="19"/>
      <c r="AZ1753" s="19"/>
      <c r="BA1753" s="19"/>
    </row>
    <row r="1754" spans="1:53" x14ac:dyDescent="0.25">
      <c r="A1754" s="208"/>
      <c r="B1754" s="208"/>
      <c r="C1754" s="208"/>
      <c r="D1754" s="248"/>
      <c r="E1754" s="208"/>
      <c r="F1754" s="208"/>
      <c r="G1754" s="208"/>
      <c r="H1754" s="208"/>
      <c r="I1754" s="208"/>
      <c r="J1754" s="208"/>
      <c r="K1754" s="334"/>
      <c r="L1754" s="334"/>
      <c r="M1754" s="208"/>
      <c r="N1754" s="208"/>
      <c r="O1754" s="208"/>
      <c r="P1754" s="19"/>
      <c r="Q1754" s="19"/>
      <c r="R1754" s="208"/>
      <c r="S1754" s="347"/>
      <c r="T1754" s="347"/>
      <c r="U1754" s="19"/>
      <c r="V1754" s="19"/>
      <c r="W1754" s="19"/>
      <c r="X1754" s="208"/>
      <c r="Y1754" s="208"/>
      <c r="Z1754" s="19"/>
      <c r="AA1754" s="347"/>
      <c r="AB1754" s="347"/>
      <c r="AC1754" s="19"/>
      <c r="AD1754" s="257"/>
      <c r="AE1754" s="19"/>
      <c r="AF1754" s="208"/>
      <c r="AG1754" s="19"/>
      <c r="AH1754" s="19"/>
      <c r="AI1754" s="19"/>
      <c r="AJ1754" s="19"/>
      <c r="AK1754" s="347"/>
      <c r="AL1754" s="347"/>
      <c r="AM1754" s="19"/>
      <c r="AN1754" s="19"/>
      <c r="AO1754" s="19"/>
      <c r="AP1754" s="19"/>
      <c r="AQ1754" s="19"/>
      <c r="AR1754" s="19"/>
      <c r="AS1754" s="347"/>
      <c r="AT1754" s="347"/>
      <c r="AU1754" s="19"/>
      <c r="AV1754" s="19"/>
      <c r="AW1754" s="19"/>
      <c r="AX1754" s="19"/>
      <c r="AY1754" s="19"/>
      <c r="AZ1754" s="19"/>
      <c r="BA1754" s="19"/>
    </row>
    <row r="1755" spans="1:53" x14ac:dyDescent="0.25">
      <c r="A1755" s="208"/>
      <c r="B1755" s="208"/>
      <c r="C1755" s="208"/>
      <c r="D1755" s="248"/>
      <c r="E1755" s="208"/>
      <c r="F1755" s="208"/>
      <c r="G1755" s="208"/>
      <c r="H1755" s="208"/>
      <c r="I1755" s="208"/>
      <c r="J1755" s="208"/>
      <c r="K1755" s="334"/>
      <c r="L1755" s="334"/>
      <c r="M1755" s="208"/>
      <c r="N1755" s="208"/>
      <c r="O1755" s="208"/>
      <c r="P1755" s="19"/>
      <c r="Q1755" s="19"/>
      <c r="R1755" s="208"/>
      <c r="S1755" s="347"/>
      <c r="T1755" s="347"/>
      <c r="U1755" s="19"/>
      <c r="V1755" s="19"/>
      <c r="W1755" s="19"/>
      <c r="X1755" s="208"/>
      <c r="Y1755" s="208"/>
      <c r="Z1755" s="19"/>
      <c r="AA1755" s="347"/>
      <c r="AB1755" s="347"/>
      <c r="AC1755" s="19"/>
      <c r="AD1755" s="257"/>
      <c r="AE1755" s="19"/>
      <c r="AF1755" s="208"/>
      <c r="AG1755" s="19"/>
      <c r="AH1755" s="19"/>
      <c r="AI1755" s="19"/>
      <c r="AJ1755" s="19"/>
      <c r="AK1755" s="347"/>
      <c r="AL1755" s="347"/>
      <c r="AM1755" s="19"/>
      <c r="AN1755" s="19"/>
      <c r="AO1755" s="19"/>
      <c r="AP1755" s="19"/>
      <c r="AQ1755" s="19"/>
      <c r="AR1755" s="19"/>
      <c r="AS1755" s="347"/>
      <c r="AT1755" s="347"/>
      <c r="AU1755" s="19"/>
      <c r="AV1755" s="19"/>
      <c r="AW1755" s="19"/>
      <c r="AX1755" s="19"/>
      <c r="AY1755" s="19"/>
      <c r="AZ1755" s="19"/>
      <c r="BA1755" s="19"/>
    </row>
    <row r="1756" spans="1:53" x14ac:dyDescent="0.25">
      <c r="A1756" s="208"/>
      <c r="B1756" s="208"/>
      <c r="C1756" s="208"/>
      <c r="D1756" s="248"/>
      <c r="E1756" s="208"/>
      <c r="F1756" s="208"/>
      <c r="G1756" s="208"/>
      <c r="H1756" s="208"/>
      <c r="I1756" s="208"/>
      <c r="J1756" s="208"/>
      <c r="K1756" s="334"/>
      <c r="L1756" s="334"/>
      <c r="M1756" s="208"/>
      <c r="N1756" s="208"/>
      <c r="O1756" s="208"/>
      <c r="P1756" s="19"/>
      <c r="Q1756" s="19"/>
      <c r="R1756" s="208"/>
      <c r="S1756" s="347"/>
      <c r="T1756" s="347"/>
      <c r="U1756" s="19"/>
      <c r="V1756" s="19"/>
      <c r="W1756" s="19"/>
      <c r="X1756" s="208"/>
      <c r="Y1756" s="208"/>
      <c r="Z1756" s="19"/>
      <c r="AA1756" s="347"/>
      <c r="AB1756" s="347"/>
      <c r="AC1756" s="19"/>
      <c r="AD1756" s="257"/>
      <c r="AE1756" s="19"/>
      <c r="AF1756" s="208"/>
      <c r="AG1756" s="19"/>
      <c r="AH1756" s="19"/>
      <c r="AI1756" s="19"/>
      <c r="AJ1756" s="19"/>
      <c r="AK1756" s="347"/>
      <c r="AL1756" s="347"/>
      <c r="AM1756" s="19"/>
      <c r="AN1756" s="19"/>
      <c r="AO1756" s="19"/>
      <c r="AP1756" s="19"/>
      <c r="AQ1756" s="19"/>
      <c r="AR1756" s="19"/>
      <c r="AS1756" s="347"/>
      <c r="AT1756" s="347"/>
      <c r="AU1756" s="19"/>
      <c r="AV1756" s="19"/>
      <c r="AW1756" s="19"/>
      <c r="AX1756" s="19"/>
      <c r="AY1756" s="19"/>
      <c r="AZ1756" s="19"/>
      <c r="BA1756" s="19"/>
    </row>
    <row r="1757" spans="1:53" x14ac:dyDescent="0.25">
      <c r="A1757" s="208"/>
      <c r="B1757" s="208"/>
      <c r="C1757" s="208"/>
      <c r="D1757" s="248"/>
      <c r="E1757" s="208"/>
      <c r="F1757" s="208"/>
      <c r="G1757" s="208"/>
      <c r="H1757" s="208"/>
      <c r="I1757" s="208"/>
      <c r="J1757" s="208"/>
      <c r="K1757" s="334"/>
      <c r="L1757" s="334"/>
      <c r="M1757" s="208"/>
      <c r="N1757" s="208"/>
      <c r="O1757" s="208"/>
      <c r="P1757" s="19"/>
      <c r="Q1757" s="19"/>
      <c r="R1757" s="208"/>
      <c r="S1757" s="347"/>
      <c r="T1757" s="347"/>
      <c r="U1757" s="19"/>
      <c r="V1757" s="19"/>
      <c r="W1757" s="19"/>
      <c r="X1757" s="208"/>
      <c r="Y1757" s="208"/>
      <c r="Z1757" s="19"/>
      <c r="AA1757" s="347"/>
      <c r="AB1757" s="347"/>
      <c r="AC1757" s="19"/>
      <c r="AD1757" s="257"/>
      <c r="AE1757" s="19"/>
      <c r="AF1757" s="208"/>
      <c r="AG1757" s="19"/>
      <c r="AH1757" s="19"/>
      <c r="AI1757" s="19"/>
      <c r="AJ1757" s="19"/>
      <c r="AK1757" s="347"/>
      <c r="AL1757" s="347"/>
      <c r="AM1757" s="19"/>
      <c r="AN1757" s="19"/>
      <c r="AO1757" s="19"/>
      <c r="AP1757" s="19"/>
      <c r="AQ1757" s="19"/>
      <c r="AR1757" s="19"/>
      <c r="AS1757" s="347"/>
      <c r="AT1757" s="347"/>
      <c r="AU1757" s="19"/>
      <c r="AV1757" s="19"/>
      <c r="AW1757" s="19"/>
      <c r="AX1757" s="19"/>
      <c r="AY1757" s="19"/>
      <c r="AZ1757" s="19"/>
      <c r="BA1757" s="19"/>
    </row>
    <row r="1758" spans="1:53" x14ac:dyDescent="0.25">
      <c r="A1758" s="208"/>
      <c r="B1758" s="208"/>
      <c r="C1758" s="208"/>
      <c r="D1758" s="248"/>
      <c r="E1758" s="208"/>
      <c r="F1758" s="208"/>
      <c r="G1758" s="208"/>
      <c r="H1758" s="208"/>
      <c r="I1758" s="208"/>
      <c r="J1758" s="208"/>
      <c r="K1758" s="334"/>
      <c r="L1758" s="334"/>
      <c r="M1758" s="208"/>
      <c r="N1758" s="208"/>
      <c r="O1758" s="208"/>
      <c r="P1758" s="19"/>
      <c r="Q1758" s="19"/>
      <c r="R1758" s="208"/>
      <c r="S1758" s="347"/>
      <c r="T1758" s="347"/>
      <c r="U1758" s="19"/>
      <c r="V1758" s="19"/>
      <c r="W1758" s="19"/>
      <c r="X1758" s="208"/>
      <c r="Y1758" s="208"/>
      <c r="Z1758" s="19"/>
      <c r="AA1758" s="347"/>
      <c r="AB1758" s="347"/>
      <c r="AC1758" s="19"/>
      <c r="AD1758" s="257"/>
      <c r="AE1758" s="19"/>
      <c r="AF1758" s="208"/>
      <c r="AG1758" s="19"/>
      <c r="AH1758" s="19"/>
      <c r="AI1758" s="19"/>
      <c r="AJ1758" s="19"/>
      <c r="AK1758" s="347"/>
      <c r="AL1758" s="347"/>
      <c r="AM1758" s="19"/>
      <c r="AN1758" s="19"/>
      <c r="AO1758" s="19"/>
      <c r="AP1758" s="19"/>
      <c r="AQ1758" s="19"/>
      <c r="AR1758" s="19"/>
      <c r="AS1758" s="347"/>
      <c r="AT1758" s="347"/>
      <c r="AU1758" s="19"/>
      <c r="AV1758" s="19"/>
      <c r="AW1758" s="19"/>
      <c r="AX1758" s="19"/>
      <c r="AY1758" s="19"/>
      <c r="AZ1758" s="19"/>
      <c r="BA1758" s="19"/>
    </row>
    <row r="1759" spans="1:53" x14ac:dyDescent="0.25">
      <c r="A1759" s="208"/>
      <c r="B1759" s="208"/>
      <c r="C1759" s="208"/>
      <c r="D1759" s="248"/>
      <c r="E1759" s="208"/>
      <c r="F1759" s="208"/>
      <c r="G1759" s="208"/>
      <c r="H1759" s="208"/>
      <c r="I1759" s="208"/>
      <c r="J1759" s="208"/>
      <c r="K1759" s="334"/>
      <c r="L1759" s="334"/>
      <c r="M1759" s="208"/>
      <c r="N1759" s="208"/>
      <c r="O1759" s="208"/>
      <c r="P1759" s="19"/>
      <c r="Q1759" s="19"/>
      <c r="R1759" s="208"/>
      <c r="S1759" s="347"/>
      <c r="T1759" s="347"/>
      <c r="U1759" s="19"/>
      <c r="V1759" s="19"/>
      <c r="W1759" s="19"/>
      <c r="X1759" s="208"/>
      <c r="Y1759" s="208"/>
      <c r="Z1759" s="19"/>
      <c r="AA1759" s="347"/>
      <c r="AB1759" s="347"/>
      <c r="AC1759" s="19"/>
      <c r="AD1759" s="257"/>
      <c r="AE1759" s="19"/>
      <c r="AF1759" s="208"/>
      <c r="AG1759" s="19"/>
      <c r="AH1759" s="19"/>
      <c r="AI1759" s="19"/>
      <c r="AJ1759" s="19"/>
      <c r="AK1759" s="347"/>
      <c r="AL1759" s="347"/>
      <c r="AM1759" s="19"/>
      <c r="AN1759" s="19"/>
      <c r="AO1759" s="19"/>
      <c r="AP1759" s="19"/>
      <c r="AQ1759" s="19"/>
      <c r="AR1759" s="19"/>
      <c r="AS1759" s="347"/>
      <c r="AT1759" s="347"/>
      <c r="AU1759" s="19"/>
      <c r="AV1759" s="19"/>
      <c r="AW1759" s="19"/>
      <c r="AX1759" s="19"/>
      <c r="AY1759" s="19"/>
      <c r="AZ1759" s="19"/>
      <c r="BA1759" s="19"/>
    </row>
    <row r="1760" spans="1:53" x14ac:dyDescent="0.25">
      <c r="A1760" s="208"/>
      <c r="B1760" s="208"/>
      <c r="C1760" s="208"/>
      <c r="D1760" s="248"/>
      <c r="E1760" s="208"/>
      <c r="F1760" s="208"/>
      <c r="G1760" s="208"/>
      <c r="H1760" s="208"/>
      <c r="I1760" s="208"/>
      <c r="J1760" s="208"/>
      <c r="K1760" s="334"/>
      <c r="L1760" s="334"/>
      <c r="M1760" s="208"/>
      <c r="N1760" s="208"/>
      <c r="O1760" s="208"/>
      <c r="P1760" s="19"/>
      <c r="Q1760" s="19"/>
      <c r="R1760" s="208"/>
      <c r="S1760" s="347"/>
      <c r="T1760" s="347"/>
      <c r="U1760" s="19"/>
      <c r="V1760" s="19"/>
      <c r="W1760" s="19"/>
      <c r="X1760" s="208"/>
      <c r="Y1760" s="208"/>
      <c r="Z1760" s="19"/>
      <c r="AA1760" s="347"/>
      <c r="AB1760" s="347"/>
      <c r="AC1760" s="19"/>
      <c r="AD1760" s="257"/>
      <c r="AE1760" s="19"/>
      <c r="AF1760" s="208"/>
      <c r="AG1760" s="19"/>
      <c r="AH1760" s="19"/>
      <c r="AI1760" s="19"/>
      <c r="AJ1760" s="19"/>
      <c r="AK1760" s="347"/>
      <c r="AL1760" s="347"/>
      <c r="AM1760" s="19"/>
      <c r="AN1760" s="19"/>
      <c r="AO1760" s="19"/>
      <c r="AP1760" s="19"/>
      <c r="AQ1760" s="19"/>
      <c r="AR1760" s="19"/>
      <c r="AS1760" s="347"/>
      <c r="AT1760" s="347"/>
      <c r="AU1760" s="19"/>
      <c r="AV1760" s="19"/>
      <c r="AW1760" s="19"/>
      <c r="AX1760" s="19"/>
      <c r="AY1760" s="19"/>
      <c r="AZ1760" s="19"/>
      <c r="BA1760" s="19"/>
    </row>
    <row r="1761" spans="1:53" x14ac:dyDescent="0.25">
      <c r="A1761" s="208"/>
      <c r="B1761" s="208"/>
      <c r="C1761" s="208"/>
      <c r="D1761" s="248"/>
      <c r="E1761" s="208"/>
      <c r="F1761" s="208"/>
      <c r="G1761" s="208"/>
      <c r="H1761" s="208"/>
      <c r="I1761" s="208"/>
      <c r="J1761" s="208"/>
      <c r="K1761" s="334"/>
      <c r="L1761" s="334"/>
      <c r="M1761" s="208"/>
      <c r="N1761" s="208"/>
      <c r="O1761" s="208"/>
      <c r="P1761" s="19"/>
      <c r="Q1761" s="19"/>
      <c r="R1761" s="208"/>
      <c r="S1761" s="347"/>
      <c r="T1761" s="347"/>
      <c r="U1761" s="19"/>
      <c r="V1761" s="19"/>
      <c r="W1761" s="19"/>
      <c r="X1761" s="208"/>
      <c r="Y1761" s="208"/>
      <c r="Z1761" s="19"/>
      <c r="AA1761" s="347"/>
      <c r="AB1761" s="347"/>
      <c r="AC1761" s="19"/>
      <c r="AD1761" s="257"/>
      <c r="AE1761" s="19"/>
      <c r="AF1761" s="208"/>
      <c r="AG1761" s="19"/>
      <c r="AH1761" s="19"/>
      <c r="AI1761" s="19"/>
      <c r="AJ1761" s="19"/>
      <c r="AK1761" s="347"/>
      <c r="AL1761" s="347"/>
      <c r="AM1761" s="19"/>
      <c r="AN1761" s="19"/>
      <c r="AO1761" s="19"/>
      <c r="AP1761" s="19"/>
      <c r="AQ1761" s="19"/>
      <c r="AR1761" s="19"/>
      <c r="AS1761" s="347"/>
      <c r="AT1761" s="347"/>
      <c r="AU1761" s="19"/>
      <c r="AV1761" s="19"/>
      <c r="AW1761" s="19"/>
      <c r="AX1761" s="19"/>
      <c r="AY1761" s="19"/>
      <c r="AZ1761" s="19"/>
      <c r="BA1761" s="19"/>
    </row>
    <row r="1762" spans="1:53" x14ac:dyDescent="0.25">
      <c r="A1762" s="208"/>
      <c r="B1762" s="208"/>
      <c r="C1762" s="208"/>
      <c r="D1762" s="248"/>
      <c r="E1762" s="208"/>
      <c r="F1762" s="208"/>
      <c r="G1762" s="208"/>
      <c r="H1762" s="208"/>
      <c r="I1762" s="208"/>
      <c r="J1762" s="208"/>
      <c r="K1762" s="334"/>
      <c r="L1762" s="334"/>
      <c r="M1762" s="208"/>
      <c r="N1762" s="208"/>
      <c r="O1762" s="208"/>
      <c r="P1762" s="19"/>
      <c r="Q1762" s="19"/>
      <c r="R1762" s="208"/>
      <c r="S1762" s="347"/>
      <c r="T1762" s="347"/>
      <c r="U1762" s="19"/>
      <c r="V1762" s="19"/>
      <c r="W1762" s="19"/>
      <c r="X1762" s="208"/>
      <c r="Y1762" s="208"/>
      <c r="Z1762" s="19"/>
      <c r="AA1762" s="347"/>
      <c r="AB1762" s="347"/>
      <c r="AC1762" s="19"/>
      <c r="AD1762" s="257"/>
      <c r="AE1762" s="19"/>
      <c r="AF1762" s="208"/>
      <c r="AG1762" s="19"/>
      <c r="AH1762" s="19"/>
      <c r="AI1762" s="19"/>
      <c r="AJ1762" s="19"/>
      <c r="AK1762" s="347"/>
      <c r="AL1762" s="347"/>
      <c r="AM1762" s="19"/>
      <c r="AN1762" s="19"/>
      <c r="AO1762" s="19"/>
      <c r="AP1762" s="19"/>
      <c r="AQ1762" s="19"/>
      <c r="AR1762" s="19"/>
      <c r="AS1762" s="347"/>
      <c r="AT1762" s="347"/>
      <c r="AU1762" s="19"/>
      <c r="AV1762" s="19"/>
      <c r="AW1762" s="19"/>
      <c r="AX1762" s="19"/>
      <c r="AY1762" s="19"/>
      <c r="AZ1762" s="19"/>
      <c r="BA1762" s="19"/>
    </row>
    <row r="1763" spans="1:53" x14ac:dyDescent="0.25">
      <c r="A1763" s="208"/>
      <c r="B1763" s="208"/>
      <c r="C1763" s="208"/>
      <c r="D1763" s="248"/>
      <c r="E1763" s="208"/>
      <c r="F1763" s="208"/>
      <c r="G1763" s="208"/>
      <c r="H1763" s="208"/>
      <c r="I1763" s="208"/>
      <c r="J1763" s="208"/>
      <c r="K1763" s="334"/>
      <c r="L1763" s="334"/>
      <c r="M1763" s="208"/>
      <c r="N1763" s="208"/>
      <c r="O1763" s="208"/>
      <c r="P1763" s="19"/>
      <c r="Q1763" s="19"/>
      <c r="R1763" s="208"/>
      <c r="S1763" s="347"/>
      <c r="T1763" s="347"/>
      <c r="U1763" s="19"/>
      <c r="V1763" s="19"/>
      <c r="W1763" s="19"/>
      <c r="X1763" s="208"/>
      <c r="Y1763" s="208"/>
      <c r="Z1763" s="19"/>
      <c r="AA1763" s="347"/>
      <c r="AB1763" s="347"/>
      <c r="AC1763" s="19"/>
      <c r="AD1763" s="257"/>
      <c r="AE1763" s="19"/>
      <c r="AF1763" s="208"/>
      <c r="AG1763" s="19"/>
      <c r="AH1763" s="19"/>
      <c r="AI1763" s="19"/>
      <c r="AJ1763" s="19"/>
      <c r="AK1763" s="347"/>
      <c r="AL1763" s="347"/>
      <c r="AM1763" s="19"/>
      <c r="AN1763" s="19"/>
      <c r="AO1763" s="19"/>
      <c r="AP1763" s="19"/>
      <c r="AQ1763" s="19"/>
      <c r="AR1763" s="19"/>
      <c r="AS1763" s="347"/>
      <c r="AT1763" s="347"/>
      <c r="AU1763" s="19"/>
      <c r="AV1763" s="19"/>
      <c r="AW1763" s="19"/>
      <c r="AX1763" s="19"/>
      <c r="AY1763" s="19"/>
      <c r="AZ1763" s="19"/>
      <c r="BA1763" s="19"/>
    </row>
    <row r="1764" spans="1:53" x14ac:dyDescent="0.25">
      <c r="A1764" s="208"/>
      <c r="B1764" s="208"/>
      <c r="C1764" s="208"/>
      <c r="D1764" s="248"/>
      <c r="E1764" s="208"/>
      <c r="F1764" s="208"/>
      <c r="G1764" s="208"/>
      <c r="H1764" s="208"/>
      <c r="I1764" s="208"/>
      <c r="J1764" s="208"/>
      <c r="K1764" s="334"/>
      <c r="L1764" s="334"/>
      <c r="M1764" s="208"/>
      <c r="N1764" s="208"/>
      <c r="O1764" s="208"/>
      <c r="P1764" s="19"/>
      <c r="Q1764" s="19"/>
      <c r="R1764" s="208"/>
      <c r="S1764" s="347"/>
      <c r="T1764" s="347"/>
      <c r="U1764" s="19"/>
      <c r="V1764" s="19"/>
      <c r="W1764" s="19"/>
      <c r="X1764" s="208"/>
      <c r="Y1764" s="208"/>
      <c r="Z1764" s="19"/>
      <c r="AA1764" s="347"/>
      <c r="AB1764" s="347"/>
      <c r="AC1764" s="19"/>
      <c r="AD1764" s="257"/>
      <c r="AE1764" s="19"/>
      <c r="AF1764" s="208"/>
      <c r="AG1764" s="19"/>
      <c r="AH1764" s="19"/>
      <c r="AI1764" s="19"/>
      <c r="AJ1764" s="19"/>
      <c r="AK1764" s="347"/>
      <c r="AL1764" s="347"/>
      <c r="AM1764" s="19"/>
      <c r="AN1764" s="19"/>
      <c r="AO1764" s="19"/>
      <c r="AP1764" s="19"/>
      <c r="AQ1764" s="19"/>
      <c r="AR1764" s="19"/>
      <c r="AS1764" s="347"/>
      <c r="AT1764" s="347"/>
      <c r="AU1764" s="19"/>
      <c r="AV1764" s="19"/>
      <c r="AW1764" s="19"/>
      <c r="AX1764" s="19"/>
      <c r="AY1764" s="19"/>
      <c r="AZ1764" s="19"/>
      <c r="BA1764" s="19"/>
    </row>
    <row r="1765" spans="1:53" x14ac:dyDescent="0.25">
      <c r="A1765" s="208"/>
      <c r="B1765" s="208"/>
      <c r="C1765" s="208"/>
      <c r="D1765" s="248"/>
      <c r="E1765" s="208"/>
      <c r="F1765" s="208"/>
      <c r="G1765" s="208"/>
      <c r="H1765" s="208"/>
      <c r="I1765" s="208"/>
      <c r="J1765" s="208"/>
      <c r="K1765" s="334"/>
      <c r="L1765" s="334"/>
      <c r="M1765" s="208"/>
      <c r="N1765" s="208"/>
      <c r="O1765" s="208"/>
      <c r="P1765" s="19"/>
      <c r="Q1765" s="19"/>
      <c r="R1765" s="208"/>
      <c r="S1765" s="347"/>
      <c r="T1765" s="347"/>
      <c r="U1765" s="19"/>
      <c r="V1765" s="19"/>
      <c r="W1765" s="19"/>
      <c r="X1765" s="208"/>
      <c r="Y1765" s="208"/>
      <c r="Z1765" s="19"/>
      <c r="AA1765" s="347"/>
      <c r="AB1765" s="347"/>
      <c r="AC1765" s="19"/>
      <c r="AD1765" s="257"/>
      <c r="AE1765" s="19"/>
      <c r="AF1765" s="208"/>
      <c r="AG1765" s="19"/>
      <c r="AH1765" s="19"/>
      <c r="AI1765" s="19"/>
      <c r="AJ1765" s="19"/>
      <c r="AK1765" s="347"/>
      <c r="AL1765" s="347"/>
      <c r="AM1765" s="19"/>
      <c r="AN1765" s="19"/>
      <c r="AO1765" s="19"/>
      <c r="AP1765" s="19"/>
      <c r="AQ1765" s="19"/>
      <c r="AR1765" s="19"/>
      <c r="AS1765" s="347"/>
      <c r="AT1765" s="347"/>
      <c r="AU1765" s="19"/>
      <c r="AV1765" s="19"/>
      <c r="AW1765" s="19"/>
      <c r="AX1765" s="19"/>
      <c r="AY1765" s="19"/>
      <c r="AZ1765" s="19"/>
      <c r="BA1765" s="19"/>
    </row>
    <row r="1766" spans="1:53" x14ac:dyDescent="0.25">
      <c r="A1766" s="208"/>
      <c r="B1766" s="208"/>
      <c r="C1766" s="208"/>
      <c r="D1766" s="248"/>
      <c r="E1766" s="208"/>
      <c r="F1766" s="208"/>
      <c r="G1766" s="208"/>
      <c r="H1766" s="208"/>
      <c r="I1766" s="208"/>
      <c r="J1766" s="208"/>
      <c r="K1766" s="334"/>
      <c r="L1766" s="334"/>
      <c r="M1766" s="208"/>
      <c r="N1766" s="208"/>
      <c r="O1766" s="208"/>
      <c r="P1766" s="19"/>
      <c r="Q1766" s="19"/>
      <c r="R1766" s="208"/>
      <c r="S1766" s="347"/>
      <c r="T1766" s="347"/>
      <c r="U1766" s="19"/>
      <c r="V1766" s="19"/>
      <c r="W1766" s="19"/>
      <c r="X1766" s="208"/>
      <c r="Y1766" s="208"/>
      <c r="Z1766" s="19"/>
      <c r="AA1766" s="347"/>
      <c r="AB1766" s="347"/>
      <c r="AC1766" s="19"/>
      <c r="AD1766" s="257"/>
      <c r="AE1766" s="19"/>
      <c r="AF1766" s="208"/>
      <c r="AG1766" s="19"/>
      <c r="AH1766" s="19"/>
      <c r="AI1766" s="19"/>
      <c r="AJ1766" s="19"/>
      <c r="AK1766" s="347"/>
      <c r="AL1766" s="347"/>
      <c r="AM1766" s="19"/>
      <c r="AN1766" s="19"/>
      <c r="AO1766" s="19"/>
      <c r="AP1766" s="19"/>
      <c r="AQ1766" s="19"/>
      <c r="AR1766" s="19"/>
      <c r="AS1766" s="347"/>
      <c r="AT1766" s="347"/>
      <c r="AU1766" s="19"/>
      <c r="AV1766" s="19"/>
      <c r="AW1766" s="19"/>
      <c r="AX1766" s="19"/>
      <c r="AY1766" s="19"/>
      <c r="AZ1766" s="19"/>
      <c r="BA1766" s="19"/>
    </row>
    <row r="1767" spans="1:53" x14ac:dyDescent="0.25">
      <c r="A1767" s="208"/>
      <c r="B1767" s="208"/>
      <c r="C1767" s="208"/>
      <c r="D1767" s="248"/>
      <c r="E1767" s="208"/>
      <c r="F1767" s="208"/>
      <c r="G1767" s="208"/>
      <c r="H1767" s="208"/>
      <c r="I1767" s="208"/>
      <c r="J1767" s="208"/>
      <c r="K1767" s="334"/>
      <c r="L1767" s="334"/>
      <c r="M1767" s="208"/>
      <c r="N1767" s="208"/>
      <c r="O1767" s="208"/>
      <c r="P1767" s="19"/>
      <c r="Q1767" s="19"/>
      <c r="R1767" s="208"/>
      <c r="S1767" s="347"/>
      <c r="T1767" s="347"/>
      <c r="U1767" s="19"/>
      <c r="V1767" s="19"/>
      <c r="W1767" s="19"/>
      <c r="X1767" s="208"/>
      <c r="Y1767" s="208"/>
      <c r="Z1767" s="19"/>
      <c r="AA1767" s="347"/>
      <c r="AB1767" s="347"/>
      <c r="AC1767" s="19"/>
      <c r="AD1767" s="257"/>
      <c r="AE1767" s="19"/>
      <c r="AF1767" s="208"/>
      <c r="AG1767" s="19"/>
      <c r="AH1767" s="19"/>
      <c r="AI1767" s="19"/>
      <c r="AJ1767" s="19"/>
      <c r="AK1767" s="347"/>
      <c r="AL1767" s="347"/>
      <c r="AM1767" s="19"/>
      <c r="AN1767" s="19"/>
      <c r="AO1767" s="19"/>
      <c r="AP1767" s="19"/>
      <c r="AQ1767" s="19"/>
      <c r="AR1767" s="19"/>
      <c r="AS1767" s="347"/>
      <c r="AT1767" s="347"/>
      <c r="AU1767" s="19"/>
      <c r="AV1767" s="19"/>
      <c r="AW1767" s="19"/>
      <c r="AX1767" s="19"/>
      <c r="AY1767" s="19"/>
      <c r="AZ1767" s="19"/>
      <c r="BA1767" s="19"/>
    </row>
    <row r="1768" spans="1:53" x14ac:dyDescent="0.25">
      <c r="A1768" s="208"/>
      <c r="B1768" s="208"/>
      <c r="C1768" s="208"/>
      <c r="D1768" s="248"/>
      <c r="E1768" s="208"/>
      <c r="F1768" s="208"/>
      <c r="G1768" s="208"/>
      <c r="H1768" s="208"/>
      <c r="I1768" s="208"/>
      <c r="J1768" s="208"/>
      <c r="K1768" s="334"/>
      <c r="L1768" s="334"/>
      <c r="M1768" s="208"/>
      <c r="N1768" s="208"/>
      <c r="O1768" s="208"/>
      <c r="P1768" s="19"/>
      <c r="Q1768" s="19"/>
      <c r="R1768" s="208"/>
      <c r="S1768" s="347"/>
      <c r="T1768" s="347"/>
      <c r="U1768" s="19"/>
      <c r="V1768" s="19"/>
      <c r="W1768" s="19"/>
      <c r="X1768" s="208"/>
      <c r="Y1768" s="208"/>
      <c r="Z1768" s="19"/>
      <c r="AA1768" s="347"/>
      <c r="AB1768" s="347"/>
      <c r="AC1768" s="19"/>
      <c r="AD1768" s="257"/>
      <c r="AE1768" s="19"/>
      <c r="AF1768" s="208"/>
      <c r="AG1768" s="19"/>
      <c r="AH1768" s="19"/>
      <c r="AI1768" s="19"/>
      <c r="AJ1768" s="19"/>
      <c r="AK1768" s="347"/>
      <c r="AL1768" s="347"/>
      <c r="AM1768" s="19"/>
      <c r="AN1768" s="19"/>
      <c r="AO1768" s="19"/>
      <c r="AP1768" s="19"/>
      <c r="AQ1768" s="19"/>
      <c r="AR1768" s="19"/>
      <c r="AS1768" s="347"/>
      <c r="AT1768" s="347"/>
      <c r="AU1768" s="19"/>
      <c r="AV1768" s="19"/>
      <c r="AW1768" s="19"/>
      <c r="AX1768" s="19"/>
      <c r="AY1768" s="19"/>
      <c r="AZ1768" s="19"/>
      <c r="BA1768" s="19"/>
    </row>
    <row r="1769" spans="1:53" x14ac:dyDescent="0.25">
      <c r="A1769" s="208"/>
      <c r="B1769" s="208"/>
      <c r="C1769" s="208"/>
      <c r="D1769" s="248"/>
      <c r="E1769" s="208"/>
      <c r="F1769" s="208"/>
      <c r="G1769" s="208"/>
      <c r="H1769" s="208"/>
      <c r="I1769" s="208"/>
      <c r="J1769" s="208"/>
      <c r="K1769" s="334"/>
      <c r="L1769" s="334"/>
      <c r="M1769" s="208"/>
      <c r="N1769" s="208"/>
      <c r="O1769" s="208"/>
      <c r="P1769" s="19"/>
      <c r="Q1769" s="19"/>
      <c r="R1769" s="208"/>
      <c r="S1769" s="347"/>
      <c r="T1769" s="347"/>
      <c r="U1769" s="19"/>
      <c r="V1769" s="19"/>
      <c r="W1769" s="19"/>
      <c r="X1769" s="208"/>
      <c r="Y1769" s="208"/>
      <c r="Z1769" s="19"/>
      <c r="AA1769" s="347"/>
      <c r="AB1769" s="347"/>
      <c r="AC1769" s="19"/>
      <c r="AD1769" s="257"/>
      <c r="AE1769" s="19"/>
      <c r="AF1769" s="208"/>
      <c r="AG1769" s="19"/>
      <c r="AH1769" s="19"/>
      <c r="AI1769" s="19"/>
      <c r="AJ1769" s="19"/>
      <c r="AK1769" s="347"/>
      <c r="AL1769" s="347"/>
      <c r="AM1769" s="19"/>
      <c r="AN1769" s="19"/>
      <c r="AO1769" s="19"/>
      <c r="AP1769" s="19"/>
      <c r="AQ1769" s="19"/>
      <c r="AR1769" s="19"/>
      <c r="AS1769" s="347"/>
      <c r="AT1769" s="347"/>
      <c r="AU1769" s="19"/>
      <c r="AV1769" s="19"/>
      <c r="AW1769" s="19"/>
      <c r="AX1769" s="19"/>
      <c r="AY1769" s="19"/>
      <c r="AZ1769" s="19"/>
      <c r="BA1769" s="19"/>
    </row>
    <row r="1770" spans="1:53" x14ac:dyDescent="0.25">
      <c r="A1770" s="208"/>
      <c r="B1770" s="208"/>
      <c r="C1770" s="208"/>
      <c r="D1770" s="248"/>
      <c r="E1770" s="208"/>
      <c r="F1770" s="208"/>
      <c r="G1770" s="208"/>
      <c r="H1770" s="208"/>
      <c r="I1770" s="208"/>
      <c r="J1770" s="208"/>
      <c r="K1770" s="334"/>
      <c r="L1770" s="334"/>
      <c r="M1770" s="208"/>
      <c r="N1770" s="208"/>
      <c r="O1770" s="208"/>
      <c r="P1770" s="19"/>
      <c r="Q1770" s="19"/>
      <c r="R1770" s="208"/>
      <c r="S1770" s="347"/>
      <c r="T1770" s="347"/>
      <c r="U1770" s="19"/>
      <c r="V1770" s="19"/>
      <c r="W1770" s="19"/>
      <c r="X1770" s="208"/>
      <c r="Y1770" s="208"/>
      <c r="Z1770" s="19"/>
      <c r="AA1770" s="347"/>
      <c r="AB1770" s="347"/>
      <c r="AC1770" s="19"/>
      <c r="AD1770" s="257"/>
      <c r="AE1770" s="19"/>
      <c r="AF1770" s="208"/>
      <c r="AG1770" s="19"/>
      <c r="AH1770" s="19"/>
      <c r="AI1770" s="19"/>
      <c r="AJ1770" s="19"/>
      <c r="AK1770" s="347"/>
      <c r="AL1770" s="347"/>
      <c r="AM1770" s="19"/>
      <c r="AN1770" s="19"/>
      <c r="AO1770" s="19"/>
      <c r="AP1770" s="19"/>
      <c r="AQ1770" s="19"/>
      <c r="AR1770" s="19"/>
      <c r="AS1770" s="347"/>
      <c r="AT1770" s="347"/>
      <c r="AU1770" s="19"/>
      <c r="AV1770" s="19"/>
      <c r="AW1770" s="19"/>
      <c r="AX1770" s="19"/>
      <c r="AY1770" s="19"/>
      <c r="AZ1770" s="19"/>
      <c r="BA1770" s="19"/>
    </row>
    <row r="1771" spans="1:53" x14ac:dyDescent="0.25">
      <c r="A1771" s="208"/>
      <c r="B1771" s="208"/>
      <c r="C1771" s="208"/>
      <c r="D1771" s="248"/>
      <c r="E1771" s="208"/>
      <c r="F1771" s="208"/>
      <c r="G1771" s="208"/>
      <c r="H1771" s="208"/>
      <c r="I1771" s="208"/>
      <c r="J1771" s="208"/>
      <c r="K1771" s="334"/>
      <c r="L1771" s="334"/>
      <c r="M1771" s="208"/>
      <c r="N1771" s="208"/>
      <c r="O1771" s="208"/>
      <c r="P1771" s="19"/>
      <c r="Q1771" s="19"/>
      <c r="R1771" s="208"/>
      <c r="S1771" s="347"/>
      <c r="T1771" s="347"/>
      <c r="U1771" s="19"/>
      <c r="V1771" s="19"/>
      <c r="W1771" s="19"/>
      <c r="X1771" s="208"/>
      <c r="Y1771" s="208"/>
      <c r="Z1771" s="19"/>
      <c r="AA1771" s="347"/>
      <c r="AB1771" s="347"/>
      <c r="AC1771" s="19"/>
      <c r="AD1771" s="257"/>
      <c r="AE1771" s="19"/>
      <c r="AF1771" s="208"/>
      <c r="AG1771" s="19"/>
      <c r="AH1771" s="19"/>
      <c r="AI1771" s="19"/>
      <c r="AJ1771" s="19"/>
      <c r="AK1771" s="347"/>
      <c r="AL1771" s="347"/>
      <c r="AM1771" s="19"/>
      <c r="AN1771" s="19"/>
      <c r="AO1771" s="19"/>
      <c r="AP1771" s="19"/>
      <c r="AQ1771" s="19"/>
      <c r="AR1771" s="19"/>
      <c r="AS1771" s="347"/>
      <c r="AT1771" s="347"/>
      <c r="AU1771" s="19"/>
      <c r="AV1771" s="19"/>
      <c r="AW1771" s="19"/>
      <c r="AX1771" s="19"/>
      <c r="AY1771" s="19"/>
      <c r="AZ1771" s="19"/>
      <c r="BA1771" s="19"/>
    </row>
    <row r="1772" spans="1:53" x14ac:dyDescent="0.25">
      <c r="A1772" s="208"/>
      <c r="B1772" s="208"/>
      <c r="C1772" s="208"/>
      <c r="D1772" s="248"/>
      <c r="E1772" s="208"/>
      <c r="F1772" s="208"/>
      <c r="G1772" s="208"/>
      <c r="H1772" s="208"/>
      <c r="I1772" s="208"/>
      <c r="J1772" s="208"/>
      <c r="K1772" s="334"/>
      <c r="L1772" s="334"/>
      <c r="M1772" s="208"/>
      <c r="N1772" s="208"/>
      <c r="O1772" s="208"/>
      <c r="P1772" s="19"/>
      <c r="Q1772" s="19"/>
      <c r="R1772" s="208"/>
      <c r="S1772" s="347"/>
      <c r="T1772" s="347"/>
      <c r="U1772" s="19"/>
      <c r="V1772" s="19"/>
      <c r="W1772" s="19"/>
      <c r="X1772" s="208"/>
      <c r="Y1772" s="208"/>
      <c r="Z1772" s="19"/>
      <c r="AA1772" s="347"/>
      <c r="AB1772" s="347"/>
      <c r="AC1772" s="19"/>
      <c r="AD1772" s="257"/>
      <c r="AE1772" s="19"/>
      <c r="AF1772" s="208"/>
      <c r="AG1772" s="19"/>
      <c r="AH1772" s="19"/>
      <c r="AI1772" s="19"/>
      <c r="AJ1772" s="19"/>
      <c r="AK1772" s="347"/>
      <c r="AL1772" s="347"/>
      <c r="AM1772" s="19"/>
      <c r="AN1772" s="19"/>
      <c r="AO1772" s="19"/>
      <c r="AP1772" s="19"/>
      <c r="AQ1772" s="19"/>
      <c r="AR1772" s="19"/>
      <c r="AS1772" s="347"/>
      <c r="AT1772" s="347"/>
      <c r="AU1772" s="19"/>
      <c r="AV1772" s="19"/>
      <c r="AW1772" s="19"/>
      <c r="AX1772" s="19"/>
      <c r="AY1772" s="19"/>
      <c r="AZ1772" s="19"/>
      <c r="BA1772" s="19"/>
    </row>
    <row r="1773" spans="1:53" x14ac:dyDescent="0.25">
      <c r="A1773" s="208"/>
      <c r="B1773" s="208"/>
      <c r="C1773" s="208"/>
      <c r="D1773" s="248"/>
      <c r="E1773" s="208"/>
      <c r="F1773" s="208"/>
      <c r="G1773" s="208"/>
      <c r="H1773" s="208"/>
      <c r="I1773" s="208"/>
      <c r="J1773" s="208"/>
      <c r="K1773" s="334"/>
      <c r="L1773" s="334"/>
      <c r="M1773" s="208"/>
      <c r="N1773" s="208"/>
      <c r="O1773" s="208"/>
      <c r="P1773" s="19"/>
      <c r="Q1773" s="19"/>
      <c r="R1773" s="208"/>
      <c r="S1773" s="347"/>
      <c r="T1773" s="347"/>
      <c r="U1773" s="19"/>
      <c r="V1773" s="19"/>
      <c r="W1773" s="19"/>
      <c r="X1773" s="208"/>
      <c r="Y1773" s="208"/>
      <c r="Z1773" s="19"/>
      <c r="AA1773" s="347"/>
      <c r="AB1773" s="347"/>
      <c r="AC1773" s="19"/>
      <c r="AD1773" s="257"/>
      <c r="AE1773" s="19"/>
      <c r="AF1773" s="208"/>
      <c r="AG1773" s="19"/>
      <c r="AH1773" s="19"/>
      <c r="AI1773" s="19"/>
      <c r="AJ1773" s="19"/>
      <c r="AK1773" s="347"/>
      <c r="AL1773" s="347"/>
      <c r="AM1773" s="19"/>
      <c r="AN1773" s="19"/>
      <c r="AO1773" s="19"/>
      <c r="AP1773" s="19"/>
      <c r="AQ1773" s="19"/>
      <c r="AR1773" s="19"/>
      <c r="AS1773" s="347"/>
      <c r="AT1773" s="347"/>
      <c r="AU1773" s="19"/>
      <c r="AV1773" s="19"/>
      <c r="AW1773" s="19"/>
      <c r="AX1773" s="19"/>
      <c r="AY1773" s="19"/>
      <c r="AZ1773" s="19"/>
      <c r="BA1773" s="19"/>
    </row>
    <row r="1774" spans="1:53" x14ac:dyDescent="0.25">
      <c r="A1774" s="208"/>
      <c r="B1774" s="208"/>
      <c r="C1774" s="208"/>
      <c r="D1774" s="248"/>
      <c r="E1774" s="208"/>
      <c r="F1774" s="208"/>
      <c r="G1774" s="208"/>
      <c r="H1774" s="208"/>
      <c r="I1774" s="208"/>
      <c r="J1774" s="208"/>
      <c r="K1774" s="334"/>
      <c r="L1774" s="334"/>
      <c r="M1774" s="208"/>
      <c r="N1774" s="208"/>
      <c r="O1774" s="208"/>
      <c r="P1774" s="19"/>
      <c r="Q1774" s="19"/>
      <c r="R1774" s="208"/>
      <c r="S1774" s="347"/>
      <c r="T1774" s="347"/>
      <c r="U1774" s="19"/>
      <c r="V1774" s="19"/>
      <c r="W1774" s="19"/>
      <c r="X1774" s="208"/>
      <c r="Y1774" s="208"/>
      <c r="Z1774" s="19"/>
      <c r="AA1774" s="347"/>
      <c r="AB1774" s="347"/>
      <c r="AC1774" s="19"/>
      <c r="AD1774" s="257"/>
      <c r="AE1774" s="19"/>
      <c r="AF1774" s="208"/>
      <c r="AG1774" s="19"/>
      <c r="AH1774" s="19"/>
      <c r="AI1774" s="19"/>
      <c r="AJ1774" s="19"/>
      <c r="AK1774" s="347"/>
      <c r="AL1774" s="347"/>
      <c r="AM1774" s="19"/>
      <c r="AN1774" s="19"/>
      <c r="AO1774" s="19"/>
      <c r="AP1774" s="19"/>
      <c r="AQ1774" s="19"/>
      <c r="AR1774" s="19"/>
      <c r="AS1774" s="347"/>
      <c r="AT1774" s="347"/>
      <c r="AU1774" s="19"/>
      <c r="AV1774" s="19"/>
      <c r="AW1774" s="19"/>
      <c r="AX1774" s="19"/>
      <c r="AY1774" s="19"/>
      <c r="AZ1774" s="19"/>
      <c r="BA1774" s="19"/>
    </row>
    <row r="1775" spans="1:53" x14ac:dyDescent="0.25">
      <c r="A1775" s="208"/>
      <c r="B1775" s="208"/>
      <c r="C1775" s="208"/>
      <c r="D1775" s="248"/>
      <c r="E1775" s="208"/>
      <c r="F1775" s="208"/>
      <c r="G1775" s="208"/>
      <c r="H1775" s="208"/>
      <c r="I1775" s="208"/>
      <c r="J1775" s="208"/>
      <c r="K1775" s="334"/>
      <c r="L1775" s="334"/>
      <c r="M1775" s="208"/>
      <c r="N1775" s="208"/>
      <c r="O1775" s="208"/>
      <c r="P1775" s="19"/>
      <c r="Q1775" s="19"/>
      <c r="R1775" s="208"/>
      <c r="S1775" s="347"/>
      <c r="T1775" s="347"/>
      <c r="U1775" s="19"/>
      <c r="V1775" s="19"/>
      <c r="W1775" s="19"/>
      <c r="X1775" s="208"/>
      <c r="Y1775" s="208"/>
      <c r="Z1775" s="19"/>
      <c r="AA1775" s="347"/>
      <c r="AB1775" s="347"/>
      <c r="AC1775" s="19"/>
      <c r="AD1775" s="257"/>
      <c r="AE1775" s="19"/>
      <c r="AF1775" s="208"/>
      <c r="AG1775" s="19"/>
      <c r="AH1775" s="19"/>
      <c r="AI1775" s="19"/>
      <c r="AJ1775" s="19"/>
      <c r="AK1775" s="347"/>
      <c r="AL1775" s="347"/>
      <c r="AM1775" s="19"/>
      <c r="AN1775" s="19"/>
      <c r="AO1775" s="19"/>
      <c r="AP1775" s="19"/>
      <c r="AQ1775" s="19"/>
      <c r="AR1775" s="19"/>
      <c r="AS1775" s="347"/>
      <c r="AT1775" s="347"/>
      <c r="AU1775" s="19"/>
      <c r="AV1775" s="19"/>
      <c r="AW1775" s="19"/>
      <c r="AX1775" s="19"/>
      <c r="AY1775" s="19"/>
      <c r="AZ1775" s="19"/>
      <c r="BA1775" s="19"/>
    </row>
    <row r="1776" spans="1:53" x14ac:dyDescent="0.25">
      <c r="A1776" s="208"/>
      <c r="B1776" s="208"/>
      <c r="C1776" s="208"/>
      <c r="D1776" s="248"/>
      <c r="E1776" s="208"/>
      <c r="F1776" s="208"/>
      <c r="G1776" s="208"/>
      <c r="H1776" s="208"/>
      <c r="I1776" s="208"/>
      <c r="J1776" s="208"/>
      <c r="K1776" s="334"/>
      <c r="L1776" s="334"/>
      <c r="M1776" s="208"/>
      <c r="N1776" s="208"/>
      <c r="O1776" s="208"/>
      <c r="P1776" s="19"/>
      <c r="Q1776" s="19"/>
      <c r="R1776" s="208"/>
      <c r="S1776" s="347"/>
      <c r="T1776" s="347"/>
      <c r="U1776" s="19"/>
      <c r="V1776" s="19"/>
      <c r="W1776" s="19"/>
      <c r="X1776" s="208"/>
      <c r="Y1776" s="208"/>
      <c r="Z1776" s="19"/>
      <c r="AA1776" s="347"/>
      <c r="AB1776" s="347"/>
      <c r="AC1776" s="19"/>
      <c r="AD1776" s="257"/>
      <c r="AE1776" s="19"/>
      <c r="AF1776" s="208"/>
      <c r="AG1776" s="19"/>
      <c r="AH1776" s="19"/>
      <c r="AI1776" s="19"/>
      <c r="AJ1776" s="19"/>
      <c r="AK1776" s="347"/>
      <c r="AL1776" s="347"/>
      <c r="AM1776" s="19"/>
      <c r="AN1776" s="19"/>
      <c r="AO1776" s="19"/>
      <c r="AP1776" s="19"/>
      <c r="AQ1776" s="19"/>
      <c r="AR1776" s="19"/>
      <c r="AS1776" s="347"/>
      <c r="AT1776" s="347"/>
      <c r="AU1776" s="19"/>
      <c r="AV1776" s="19"/>
      <c r="AW1776" s="19"/>
      <c r="AX1776" s="19"/>
      <c r="AY1776" s="19"/>
      <c r="AZ1776" s="19"/>
      <c r="BA1776" s="19"/>
    </row>
    <row r="1777" spans="1:53" x14ac:dyDescent="0.25">
      <c r="A1777" s="208"/>
      <c r="B1777" s="208"/>
      <c r="C1777" s="208"/>
      <c r="D1777" s="248"/>
      <c r="E1777" s="208"/>
      <c r="F1777" s="208"/>
      <c r="G1777" s="208"/>
      <c r="H1777" s="208"/>
      <c r="I1777" s="208"/>
      <c r="J1777" s="208"/>
      <c r="K1777" s="334"/>
      <c r="L1777" s="334"/>
      <c r="M1777" s="208"/>
      <c r="N1777" s="208"/>
      <c r="O1777" s="208"/>
      <c r="P1777" s="19"/>
      <c r="Q1777" s="19"/>
      <c r="R1777" s="208"/>
      <c r="S1777" s="347"/>
      <c r="T1777" s="347"/>
      <c r="U1777" s="19"/>
      <c r="V1777" s="19"/>
      <c r="W1777" s="19"/>
      <c r="X1777" s="208"/>
      <c r="Y1777" s="208"/>
      <c r="Z1777" s="19"/>
      <c r="AA1777" s="347"/>
      <c r="AB1777" s="347"/>
      <c r="AC1777" s="19"/>
      <c r="AD1777" s="257"/>
      <c r="AE1777" s="19"/>
      <c r="AF1777" s="208"/>
      <c r="AG1777" s="19"/>
      <c r="AH1777" s="19"/>
      <c r="AI1777" s="19"/>
      <c r="AJ1777" s="19"/>
      <c r="AK1777" s="347"/>
      <c r="AL1777" s="347"/>
      <c r="AM1777" s="19"/>
      <c r="AN1777" s="19"/>
      <c r="AO1777" s="19"/>
      <c r="AP1777" s="19"/>
      <c r="AQ1777" s="19"/>
      <c r="AR1777" s="19"/>
      <c r="AS1777" s="347"/>
      <c r="AT1777" s="347"/>
      <c r="AU1777" s="19"/>
      <c r="AV1777" s="19"/>
      <c r="AW1777" s="19"/>
      <c r="AX1777" s="19"/>
      <c r="AY1777" s="19"/>
      <c r="AZ1777" s="19"/>
      <c r="BA1777" s="19"/>
    </row>
    <row r="1778" spans="1:53" x14ac:dyDescent="0.25">
      <c r="A1778" s="208"/>
      <c r="B1778" s="208"/>
      <c r="C1778" s="208"/>
      <c r="D1778" s="248"/>
      <c r="E1778" s="208"/>
      <c r="F1778" s="208"/>
      <c r="G1778" s="208"/>
      <c r="H1778" s="208"/>
      <c r="I1778" s="208"/>
      <c r="J1778" s="208"/>
      <c r="K1778" s="334"/>
      <c r="L1778" s="334"/>
      <c r="M1778" s="208"/>
      <c r="N1778" s="208"/>
      <c r="O1778" s="208"/>
      <c r="P1778" s="19"/>
      <c r="Q1778" s="19"/>
      <c r="R1778" s="208"/>
      <c r="S1778" s="347"/>
      <c r="T1778" s="347"/>
      <c r="U1778" s="19"/>
      <c r="V1778" s="19"/>
      <c r="W1778" s="19"/>
      <c r="X1778" s="208"/>
      <c r="Y1778" s="208"/>
      <c r="Z1778" s="19"/>
      <c r="AA1778" s="347"/>
      <c r="AB1778" s="347"/>
      <c r="AC1778" s="19"/>
      <c r="AD1778" s="257"/>
      <c r="AE1778" s="19"/>
      <c r="AF1778" s="208"/>
      <c r="AG1778" s="19"/>
      <c r="AH1778" s="19"/>
      <c r="AI1778" s="19"/>
      <c r="AJ1778" s="19"/>
      <c r="AK1778" s="347"/>
      <c r="AL1778" s="347"/>
      <c r="AM1778" s="19"/>
      <c r="AN1778" s="19"/>
      <c r="AO1778" s="19"/>
      <c r="AP1778" s="19"/>
      <c r="AQ1778" s="19"/>
      <c r="AR1778" s="19"/>
      <c r="AS1778" s="347"/>
      <c r="AT1778" s="347"/>
      <c r="AU1778" s="19"/>
      <c r="AV1778" s="19"/>
      <c r="AW1778" s="19"/>
      <c r="AX1778" s="19"/>
      <c r="AY1778" s="19"/>
      <c r="AZ1778" s="19"/>
      <c r="BA1778" s="19"/>
    </row>
    <row r="1779" spans="1:53" x14ac:dyDescent="0.25">
      <c r="A1779" s="208"/>
      <c r="B1779" s="208"/>
      <c r="C1779" s="208"/>
      <c r="D1779" s="248"/>
      <c r="E1779" s="208"/>
      <c r="F1779" s="208"/>
      <c r="G1779" s="208"/>
      <c r="H1779" s="208"/>
      <c r="I1779" s="208"/>
      <c r="J1779" s="208"/>
      <c r="K1779" s="334"/>
      <c r="L1779" s="334"/>
      <c r="M1779" s="208"/>
      <c r="N1779" s="208"/>
      <c r="O1779" s="208"/>
      <c r="P1779" s="19"/>
      <c r="Q1779" s="19"/>
      <c r="R1779" s="208"/>
      <c r="S1779" s="347"/>
      <c r="T1779" s="347"/>
      <c r="U1779" s="19"/>
      <c r="V1779" s="19"/>
      <c r="W1779" s="19"/>
      <c r="X1779" s="208"/>
      <c r="Y1779" s="208"/>
      <c r="Z1779" s="19"/>
      <c r="AA1779" s="347"/>
      <c r="AB1779" s="347"/>
      <c r="AC1779" s="19"/>
      <c r="AD1779" s="257"/>
      <c r="AE1779" s="19"/>
      <c r="AF1779" s="208"/>
      <c r="AG1779" s="19"/>
      <c r="AH1779" s="19"/>
      <c r="AI1779" s="19"/>
      <c r="AJ1779" s="19"/>
      <c r="AK1779" s="347"/>
      <c r="AL1779" s="347"/>
      <c r="AM1779" s="19"/>
      <c r="AN1779" s="19"/>
      <c r="AO1779" s="19"/>
      <c r="AP1779" s="19"/>
      <c r="AQ1779" s="19"/>
      <c r="AR1779" s="19"/>
      <c r="AS1779" s="347"/>
      <c r="AT1779" s="347"/>
      <c r="AU1779" s="19"/>
      <c r="AV1779" s="19"/>
      <c r="AW1779" s="19"/>
      <c r="AX1779" s="19"/>
      <c r="AY1779" s="19"/>
      <c r="AZ1779" s="19"/>
      <c r="BA1779" s="19"/>
    </row>
    <row r="1780" spans="1:53" x14ac:dyDescent="0.25">
      <c r="A1780" s="208"/>
      <c r="B1780" s="208"/>
      <c r="C1780" s="208"/>
      <c r="D1780" s="248"/>
      <c r="E1780" s="208"/>
      <c r="F1780" s="208"/>
      <c r="G1780" s="208"/>
      <c r="H1780" s="208"/>
      <c r="I1780" s="208"/>
      <c r="J1780" s="208"/>
      <c r="K1780" s="334"/>
      <c r="L1780" s="334"/>
      <c r="M1780" s="208"/>
      <c r="N1780" s="208"/>
      <c r="O1780" s="208"/>
      <c r="P1780" s="19"/>
      <c r="Q1780" s="19"/>
      <c r="R1780" s="208"/>
      <c r="S1780" s="347"/>
      <c r="T1780" s="347"/>
      <c r="U1780" s="19"/>
      <c r="V1780" s="19"/>
      <c r="W1780" s="19"/>
      <c r="X1780" s="208"/>
      <c r="Y1780" s="208"/>
      <c r="Z1780" s="19"/>
      <c r="AA1780" s="347"/>
      <c r="AB1780" s="347"/>
      <c r="AC1780" s="19"/>
      <c r="AD1780" s="257"/>
      <c r="AE1780" s="19"/>
      <c r="AF1780" s="208"/>
      <c r="AG1780" s="19"/>
      <c r="AH1780" s="19"/>
      <c r="AI1780" s="19"/>
      <c r="AJ1780" s="19"/>
      <c r="AK1780" s="347"/>
      <c r="AL1780" s="347"/>
      <c r="AM1780" s="19"/>
      <c r="AN1780" s="19"/>
      <c r="AO1780" s="19"/>
      <c r="AP1780" s="19"/>
      <c r="AQ1780" s="19"/>
      <c r="AR1780" s="19"/>
      <c r="AS1780" s="347"/>
      <c r="AT1780" s="347"/>
      <c r="AU1780" s="19"/>
      <c r="AV1780" s="19"/>
      <c r="AW1780" s="19"/>
      <c r="AX1780" s="19"/>
      <c r="AY1780" s="19"/>
      <c r="AZ1780" s="19"/>
      <c r="BA1780" s="19"/>
    </row>
    <row r="1781" spans="1:53" x14ac:dyDescent="0.25">
      <c r="A1781" s="208"/>
      <c r="B1781" s="208"/>
      <c r="C1781" s="208"/>
      <c r="D1781" s="248"/>
      <c r="E1781" s="208"/>
      <c r="F1781" s="208"/>
      <c r="G1781" s="208"/>
      <c r="H1781" s="208"/>
      <c r="I1781" s="208"/>
      <c r="J1781" s="208"/>
      <c r="K1781" s="334"/>
      <c r="L1781" s="334"/>
      <c r="M1781" s="208"/>
      <c r="N1781" s="208"/>
      <c r="O1781" s="208"/>
      <c r="P1781" s="19"/>
      <c r="Q1781" s="19"/>
      <c r="R1781" s="208"/>
      <c r="S1781" s="347"/>
      <c r="T1781" s="347"/>
      <c r="U1781" s="19"/>
      <c r="V1781" s="19"/>
      <c r="W1781" s="19"/>
      <c r="X1781" s="208"/>
      <c r="Y1781" s="208"/>
      <c r="Z1781" s="19"/>
      <c r="AA1781" s="347"/>
      <c r="AB1781" s="347"/>
      <c r="AC1781" s="19"/>
      <c r="AD1781" s="257"/>
      <c r="AE1781" s="19"/>
      <c r="AF1781" s="208"/>
      <c r="AG1781" s="19"/>
      <c r="AH1781" s="19"/>
      <c r="AI1781" s="19"/>
      <c r="AJ1781" s="19"/>
      <c r="AK1781" s="347"/>
      <c r="AL1781" s="347"/>
      <c r="AM1781" s="19"/>
      <c r="AN1781" s="19"/>
      <c r="AO1781" s="19"/>
      <c r="AP1781" s="19"/>
      <c r="AQ1781" s="19"/>
      <c r="AR1781" s="19"/>
      <c r="AS1781" s="347"/>
      <c r="AT1781" s="347"/>
      <c r="AU1781" s="19"/>
      <c r="AV1781" s="19"/>
      <c r="AW1781" s="19"/>
      <c r="AX1781" s="19"/>
      <c r="AY1781" s="19"/>
      <c r="AZ1781" s="19"/>
      <c r="BA1781" s="19"/>
    </row>
    <row r="1782" spans="1:53" x14ac:dyDescent="0.25">
      <c r="A1782" s="208"/>
      <c r="B1782" s="208"/>
      <c r="C1782" s="208"/>
      <c r="D1782" s="248"/>
      <c r="E1782" s="208"/>
      <c r="F1782" s="208"/>
      <c r="G1782" s="208"/>
      <c r="H1782" s="208"/>
      <c r="I1782" s="208"/>
      <c r="J1782" s="208"/>
      <c r="K1782" s="334"/>
      <c r="L1782" s="334"/>
      <c r="M1782" s="208"/>
      <c r="N1782" s="208"/>
      <c r="O1782" s="208"/>
      <c r="P1782" s="19"/>
      <c r="Q1782" s="19"/>
      <c r="R1782" s="208"/>
      <c r="S1782" s="347"/>
      <c r="T1782" s="347"/>
      <c r="U1782" s="19"/>
      <c r="V1782" s="19"/>
      <c r="W1782" s="19"/>
      <c r="X1782" s="208"/>
      <c r="Y1782" s="208"/>
      <c r="Z1782" s="19"/>
      <c r="AA1782" s="347"/>
      <c r="AB1782" s="347"/>
      <c r="AC1782" s="19"/>
      <c r="AD1782" s="257"/>
      <c r="AE1782" s="19"/>
      <c r="AF1782" s="208"/>
      <c r="AG1782" s="19"/>
      <c r="AH1782" s="19"/>
      <c r="AI1782" s="19"/>
      <c r="AJ1782" s="19"/>
      <c r="AK1782" s="347"/>
      <c r="AL1782" s="347"/>
      <c r="AM1782" s="19"/>
      <c r="AN1782" s="19"/>
      <c r="AO1782" s="19"/>
      <c r="AP1782" s="19"/>
      <c r="AQ1782" s="19"/>
      <c r="AR1782" s="19"/>
      <c r="AS1782" s="347"/>
      <c r="AT1782" s="347"/>
      <c r="AU1782" s="19"/>
      <c r="AV1782" s="19"/>
      <c r="AW1782" s="19"/>
      <c r="AX1782" s="19"/>
      <c r="AY1782" s="19"/>
      <c r="AZ1782" s="19"/>
      <c r="BA1782" s="19"/>
    </row>
    <row r="1783" spans="1:53" x14ac:dyDescent="0.25">
      <c r="A1783" s="208"/>
      <c r="B1783" s="208"/>
      <c r="C1783" s="208"/>
      <c r="D1783" s="248"/>
      <c r="E1783" s="208"/>
      <c r="F1783" s="208"/>
      <c r="G1783" s="208"/>
      <c r="H1783" s="208"/>
      <c r="I1783" s="208"/>
      <c r="J1783" s="208"/>
      <c r="K1783" s="334"/>
      <c r="L1783" s="334"/>
      <c r="M1783" s="208"/>
      <c r="N1783" s="208"/>
      <c r="O1783" s="208"/>
      <c r="P1783" s="19"/>
      <c r="Q1783" s="19"/>
      <c r="R1783" s="208"/>
      <c r="S1783" s="347"/>
      <c r="T1783" s="347"/>
      <c r="U1783" s="19"/>
      <c r="V1783" s="19"/>
      <c r="W1783" s="19"/>
      <c r="X1783" s="208"/>
      <c r="Y1783" s="208"/>
      <c r="Z1783" s="19"/>
      <c r="AA1783" s="347"/>
      <c r="AB1783" s="347"/>
      <c r="AC1783" s="19"/>
      <c r="AD1783" s="257"/>
      <c r="AE1783" s="19"/>
      <c r="AF1783" s="208"/>
      <c r="AG1783" s="19"/>
      <c r="AH1783" s="19"/>
      <c r="AI1783" s="19"/>
      <c r="AJ1783" s="19"/>
      <c r="AK1783" s="347"/>
      <c r="AL1783" s="347"/>
      <c r="AM1783" s="19"/>
      <c r="AN1783" s="19"/>
      <c r="AO1783" s="19"/>
      <c r="AP1783" s="19"/>
      <c r="AQ1783" s="19"/>
      <c r="AR1783" s="19"/>
      <c r="AS1783" s="347"/>
      <c r="AT1783" s="347"/>
      <c r="AU1783" s="19"/>
      <c r="AV1783" s="19"/>
      <c r="AW1783" s="19"/>
      <c r="AX1783" s="19"/>
      <c r="AY1783" s="19"/>
      <c r="AZ1783" s="19"/>
      <c r="BA1783" s="19"/>
    </row>
    <row r="1784" spans="1:53" x14ac:dyDescent="0.25">
      <c r="A1784" s="208"/>
      <c r="B1784" s="208"/>
      <c r="C1784" s="208"/>
      <c r="D1784" s="248"/>
      <c r="E1784" s="208"/>
      <c r="F1784" s="208"/>
      <c r="G1784" s="208"/>
      <c r="H1784" s="208"/>
      <c r="I1784" s="208"/>
      <c r="J1784" s="208"/>
      <c r="K1784" s="334"/>
      <c r="L1784" s="334"/>
      <c r="M1784" s="208"/>
      <c r="N1784" s="208"/>
      <c r="O1784" s="208"/>
      <c r="P1784" s="19"/>
      <c r="Q1784" s="19"/>
      <c r="R1784" s="208"/>
      <c r="S1784" s="347"/>
      <c r="T1784" s="347"/>
      <c r="U1784" s="19"/>
      <c r="V1784" s="19"/>
      <c r="W1784" s="19"/>
      <c r="X1784" s="208"/>
      <c r="Y1784" s="208"/>
      <c r="Z1784" s="19"/>
      <c r="AA1784" s="347"/>
      <c r="AB1784" s="347"/>
      <c r="AC1784" s="19"/>
      <c r="AD1784" s="257"/>
      <c r="AE1784" s="19"/>
      <c r="AF1784" s="208"/>
      <c r="AG1784" s="19"/>
      <c r="AH1784" s="19"/>
      <c r="AI1784" s="19"/>
      <c r="AJ1784" s="19"/>
      <c r="AK1784" s="347"/>
      <c r="AL1784" s="347"/>
      <c r="AM1784" s="19"/>
      <c r="AN1784" s="19"/>
      <c r="AO1784" s="19"/>
      <c r="AP1784" s="19"/>
      <c r="AQ1784" s="19"/>
      <c r="AR1784" s="19"/>
      <c r="AS1784" s="347"/>
      <c r="AT1784" s="347"/>
      <c r="AU1784" s="19"/>
      <c r="AV1784" s="19"/>
      <c r="AW1784" s="19"/>
      <c r="AX1784" s="19"/>
      <c r="AY1784" s="19"/>
      <c r="AZ1784" s="19"/>
      <c r="BA1784" s="19"/>
    </row>
    <row r="1785" spans="1:53" x14ac:dyDescent="0.25">
      <c r="A1785" s="208"/>
      <c r="B1785" s="208"/>
      <c r="C1785" s="208"/>
      <c r="D1785" s="248"/>
      <c r="E1785" s="208"/>
      <c r="F1785" s="208"/>
      <c r="G1785" s="208"/>
      <c r="H1785" s="208"/>
      <c r="I1785" s="208"/>
      <c r="J1785" s="208"/>
      <c r="K1785" s="334"/>
      <c r="L1785" s="334"/>
      <c r="M1785" s="208"/>
      <c r="N1785" s="208"/>
      <c r="O1785" s="208"/>
      <c r="P1785" s="19"/>
      <c r="Q1785" s="19"/>
      <c r="R1785" s="208"/>
      <c r="S1785" s="347"/>
      <c r="T1785" s="347"/>
      <c r="U1785" s="19"/>
      <c r="V1785" s="19"/>
      <c r="W1785" s="19"/>
      <c r="X1785" s="208"/>
      <c r="Y1785" s="208"/>
      <c r="Z1785" s="19"/>
      <c r="AA1785" s="347"/>
      <c r="AB1785" s="347"/>
      <c r="AC1785" s="19"/>
      <c r="AD1785" s="257"/>
      <c r="AE1785" s="19"/>
      <c r="AF1785" s="208"/>
      <c r="AG1785" s="19"/>
      <c r="AH1785" s="19"/>
      <c r="AI1785" s="19"/>
      <c r="AJ1785" s="19"/>
      <c r="AK1785" s="347"/>
      <c r="AL1785" s="347"/>
      <c r="AM1785" s="19"/>
      <c r="AN1785" s="19"/>
      <c r="AO1785" s="19"/>
      <c r="AP1785" s="19"/>
      <c r="AQ1785" s="19"/>
      <c r="AR1785" s="19"/>
      <c r="AS1785" s="347"/>
      <c r="AT1785" s="347"/>
      <c r="AU1785" s="19"/>
      <c r="AV1785" s="19"/>
      <c r="AW1785" s="19"/>
      <c r="AX1785" s="19"/>
      <c r="AY1785" s="19"/>
      <c r="AZ1785" s="19"/>
      <c r="BA1785" s="19"/>
    </row>
    <row r="1786" spans="1:53" x14ac:dyDescent="0.25">
      <c r="A1786" s="208"/>
      <c r="B1786" s="208"/>
      <c r="C1786" s="208"/>
      <c r="D1786" s="248"/>
      <c r="E1786" s="208"/>
      <c r="F1786" s="208"/>
      <c r="G1786" s="208"/>
      <c r="H1786" s="208"/>
      <c r="I1786" s="208"/>
      <c r="J1786" s="208"/>
      <c r="K1786" s="334"/>
      <c r="L1786" s="334"/>
      <c r="M1786" s="208"/>
      <c r="N1786" s="208"/>
      <c r="O1786" s="208"/>
      <c r="P1786" s="19"/>
      <c r="Q1786" s="19"/>
      <c r="R1786" s="208"/>
      <c r="S1786" s="347"/>
      <c r="T1786" s="347"/>
      <c r="U1786" s="19"/>
      <c r="V1786" s="19"/>
      <c r="W1786" s="19"/>
      <c r="X1786" s="208"/>
      <c r="Y1786" s="208"/>
      <c r="Z1786" s="19"/>
      <c r="AA1786" s="347"/>
      <c r="AB1786" s="347"/>
      <c r="AC1786" s="19"/>
      <c r="AD1786" s="257"/>
      <c r="AE1786" s="19"/>
      <c r="AF1786" s="208"/>
      <c r="AG1786" s="19"/>
      <c r="AH1786" s="19"/>
      <c r="AI1786" s="19"/>
      <c r="AJ1786" s="19"/>
      <c r="AK1786" s="347"/>
      <c r="AL1786" s="347"/>
      <c r="AM1786" s="19"/>
      <c r="AN1786" s="19"/>
      <c r="AO1786" s="19"/>
      <c r="AP1786" s="19"/>
      <c r="AQ1786" s="19"/>
      <c r="AR1786" s="19"/>
      <c r="AS1786" s="347"/>
      <c r="AT1786" s="347"/>
      <c r="AU1786" s="19"/>
      <c r="AV1786" s="19"/>
      <c r="AW1786" s="19"/>
      <c r="AX1786" s="19"/>
      <c r="AY1786" s="19"/>
      <c r="AZ1786" s="19"/>
      <c r="BA1786" s="19"/>
    </row>
    <row r="1787" spans="1:53" x14ac:dyDescent="0.25">
      <c r="A1787" s="208"/>
      <c r="B1787" s="208"/>
      <c r="C1787" s="208"/>
      <c r="D1787" s="248"/>
      <c r="E1787" s="208"/>
      <c r="F1787" s="208"/>
      <c r="G1787" s="208"/>
      <c r="H1787" s="208"/>
      <c r="I1787" s="208"/>
      <c r="J1787" s="208"/>
      <c r="K1787" s="334"/>
      <c r="L1787" s="334"/>
      <c r="M1787" s="208"/>
      <c r="N1787" s="208"/>
      <c r="O1787" s="208"/>
      <c r="P1787" s="19"/>
      <c r="Q1787" s="19"/>
      <c r="R1787" s="208"/>
      <c r="S1787" s="347"/>
      <c r="T1787" s="347"/>
      <c r="U1787" s="19"/>
      <c r="V1787" s="19"/>
      <c r="W1787" s="19"/>
      <c r="X1787" s="208"/>
      <c r="Y1787" s="208"/>
      <c r="Z1787" s="19"/>
      <c r="AA1787" s="347"/>
      <c r="AB1787" s="347"/>
      <c r="AC1787" s="19"/>
      <c r="AD1787" s="257"/>
      <c r="AE1787" s="19"/>
      <c r="AF1787" s="208"/>
      <c r="AG1787" s="19"/>
      <c r="AH1787" s="19"/>
      <c r="AI1787" s="19"/>
      <c r="AJ1787" s="19"/>
      <c r="AK1787" s="347"/>
      <c r="AL1787" s="347"/>
      <c r="AM1787" s="19"/>
      <c r="AN1787" s="19"/>
      <c r="AO1787" s="19"/>
      <c r="AP1787" s="19"/>
      <c r="AQ1787" s="19"/>
      <c r="AR1787" s="19"/>
      <c r="AS1787" s="347"/>
      <c r="AT1787" s="347"/>
      <c r="AU1787" s="19"/>
      <c r="AV1787" s="19"/>
      <c r="AW1787" s="19"/>
      <c r="AX1787" s="19"/>
      <c r="AY1787" s="19"/>
      <c r="AZ1787" s="19"/>
      <c r="BA1787" s="19"/>
    </row>
    <row r="1788" spans="1:53" x14ac:dyDescent="0.25">
      <c r="A1788" s="208"/>
      <c r="B1788" s="208"/>
      <c r="C1788" s="208"/>
      <c r="D1788" s="248"/>
      <c r="E1788" s="208"/>
      <c r="F1788" s="208"/>
      <c r="G1788" s="208"/>
      <c r="H1788" s="208"/>
      <c r="I1788" s="208"/>
      <c r="J1788" s="208"/>
      <c r="K1788" s="334"/>
      <c r="L1788" s="334"/>
      <c r="M1788" s="208"/>
      <c r="N1788" s="208"/>
      <c r="O1788" s="208"/>
      <c r="P1788" s="19"/>
      <c r="Q1788" s="19"/>
      <c r="R1788" s="208"/>
      <c r="S1788" s="347"/>
      <c r="T1788" s="347"/>
      <c r="U1788" s="19"/>
      <c r="V1788" s="19"/>
      <c r="W1788" s="19"/>
      <c r="X1788" s="208"/>
      <c r="Y1788" s="208"/>
      <c r="Z1788" s="19"/>
      <c r="AA1788" s="347"/>
      <c r="AB1788" s="347"/>
      <c r="AC1788" s="19"/>
      <c r="AD1788" s="257"/>
      <c r="AE1788" s="19"/>
      <c r="AF1788" s="208"/>
      <c r="AG1788" s="19"/>
      <c r="AH1788" s="19"/>
      <c r="AI1788" s="19"/>
      <c r="AJ1788" s="19"/>
      <c r="AK1788" s="347"/>
      <c r="AL1788" s="347"/>
      <c r="AM1788" s="19"/>
      <c r="AN1788" s="19"/>
      <c r="AO1788" s="19"/>
      <c r="AP1788" s="19"/>
      <c r="AQ1788" s="19"/>
      <c r="AR1788" s="19"/>
      <c r="AS1788" s="347"/>
      <c r="AT1788" s="347"/>
      <c r="AU1788" s="19"/>
      <c r="AV1788" s="19"/>
      <c r="AW1788" s="19"/>
      <c r="AX1788" s="19"/>
      <c r="AY1788" s="19"/>
      <c r="AZ1788" s="19"/>
      <c r="BA1788" s="19"/>
    </row>
    <row r="1789" spans="1:53" x14ac:dyDescent="0.25">
      <c r="A1789" s="208"/>
      <c r="B1789" s="208"/>
      <c r="C1789" s="208"/>
      <c r="D1789" s="248"/>
      <c r="E1789" s="208"/>
      <c r="F1789" s="208"/>
      <c r="G1789" s="208"/>
      <c r="H1789" s="208"/>
      <c r="I1789" s="208"/>
      <c r="J1789" s="208"/>
      <c r="K1789" s="334"/>
      <c r="L1789" s="334"/>
      <c r="M1789" s="208"/>
      <c r="N1789" s="208"/>
      <c r="O1789" s="208"/>
      <c r="P1789" s="19"/>
      <c r="Q1789" s="19"/>
      <c r="R1789" s="208"/>
      <c r="S1789" s="347"/>
      <c r="T1789" s="347"/>
      <c r="U1789" s="19"/>
      <c r="V1789" s="19"/>
      <c r="W1789" s="19"/>
      <c r="X1789" s="208"/>
      <c r="Y1789" s="208"/>
      <c r="Z1789" s="19"/>
      <c r="AA1789" s="347"/>
      <c r="AB1789" s="347"/>
      <c r="AC1789" s="19"/>
      <c r="AD1789" s="257"/>
      <c r="AE1789" s="19"/>
      <c r="AF1789" s="208"/>
      <c r="AG1789" s="19"/>
      <c r="AH1789" s="19"/>
      <c r="AI1789" s="19"/>
      <c r="AJ1789" s="19"/>
      <c r="AK1789" s="347"/>
      <c r="AL1789" s="347"/>
      <c r="AM1789" s="19"/>
      <c r="AN1789" s="19"/>
      <c r="AO1789" s="19"/>
      <c r="AP1789" s="19"/>
      <c r="AQ1789" s="19"/>
      <c r="AR1789" s="19"/>
      <c r="AS1789" s="347"/>
      <c r="AT1789" s="347"/>
      <c r="AU1789" s="19"/>
      <c r="AV1789" s="19"/>
      <c r="AW1789" s="19"/>
      <c r="AX1789" s="19"/>
      <c r="AY1789" s="19"/>
      <c r="AZ1789" s="19"/>
      <c r="BA1789" s="19"/>
    </row>
    <row r="1790" spans="1:53" x14ac:dyDescent="0.25">
      <c r="A1790" s="208"/>
      <c r="B1790" s="208"/>
      <c r="C1790" s="208"/>
      <c r="D1790" s="248"/>
      <c r="E1790" s="208"/>
      <c r="F1790" s="208"/>
      <c r="G1790" s="208"/>
      <c r="H1790" s="208"/>
      <c r="I1790" s="208"/>
      <c r="J1790" s="208"/>
      <c r="K1790" s="334"/>
      <c r="L1790" s="334"/>
      <c r="M1790" s="208"/>
      <c r="N1790" s="208"/>
      <c r="O1790" s="208"/>
      <c r="P1790" s="19"/>
      <c r="Q1790" s="19"/>
      <c r="R1790" s="208"/>
      <c r="S1790" s="347"/>
      <c r="T1790" s="347"/>
      <c r="U1790" s="19"/>
      <c r="V1790" s="19"/>
      <c r="W1790" s="19"/>
      <c r="X1790" s="208"/>
      <c r="Y1790" s="208"/>
      <c r="Z1790" s="19"/>
      <c r="AA1790" s="347"/>
      <c r="AB1790" s="347"/>
      <c r="AC1790" s="19"/>
      <c r="AD1790" s="257"/>
      <c r="AE1790" s="19"/>
      <c r="AF1790" s="208"/>
      <c r="AG1790" s="19"/>
      <c r="AH1790" s="19"/>
      <c r="AI1790" s="19"/>
      <c r="AJ1790" s="19"/>
      <c r="AK1790" s="347"/>
      <c r="AL1790" s="347"/>
      <c r="AM1790" s="19"/>
      <c r="AN1790" s="19"/>
      <c r="AO1790" s="19"/>
      <c r="AP1790" s="19"/>
      <c r="AQ1790" s="19"/>
      <c r="AR1790" s="19"/>
      <c r="AS1790" s="347"/>
      <c r="AT1790" s="347"/>
      <c r="AU1790" s="19"/>
      <c r="AV1790" s="19"/>
      <c r="AW1790" s="19"/>
      <c r="AX1790" s="19"/>
      <c r="AY1790" s="19"/>
      <c r="AZ1790" s="19"/>
      <c r="BA1790" s="19"/>
    </row>
    <row r="1791" spans="1:53" x14ac:dyDescent="0.25">
      <c r="A1791" s="208"/>
      <c r="B1791" s="208"/>
      <c r="C1791" s="208"/>
      <c r="D1791" s="248"/>
      <c r="E1791" s="208"/>
      <c r="F1791" s="208"/>
      <c r="G1791" s="208"/>
      <c r="H1791" s="208"/>
      <c r="I1791" s="208"/>
      <c r="J1791" s="208"/>
      <c r="K1791" s="334"/>
      <c r="L1791" s="334"/>
      <c r="M1791" s="208"/>
      <c r="N1791" s="208"/>
      <c r="O1791" s="208"/>
      <c r="P1791" s="19"/>
      <c r="Q1791" s="19"/>
      <c r="R1791" s="208"/>
      <c r="S1791" s="347"/>
      <c r="T1791" s="347"/>
      <c r="U1791" s="19"/>
      <c r="V1791" s="19"/>
      <c r="W1791" s="19"/>
      <c r="X1791" s="208"/>
      <c r="Y1791" s="208"/>
      <c r="Z1791" s="19"/>
      <c r="AA1791" s="347"/>
      <c r="AB1791" s="347"/>
      <c r="AC1791" s="19"/>
      <c r="AD1791" s="257"/>
      <c r="AE1791" s="19"/>
      <c r="AF1791" s="208"/>
      <c r="AG1791" s="19"/>
      <c r="AH1791" s="19"/>
      <c r="AI1791" s="19"/>
      <c r="AJ1791" s="19"/>
      <c r="AK1791" s="347"/>
      <c r="AL1791" s="347"/>
      <c r="AM1791" s="19"/>
      <c r="AN1791" s="19"/>
      <c r="AO1791" s="19"/>
      <c r="AP1791" s="19"/>
      <c r="AQ1791" s="19"/>
      <c r="AR1791" s="19"/>
      <c r="AS1791" s="347"/>
      <c r="AT1791" s="347"/>
      <c r="AU1791" s="19"/>
      <c r="AV1791" s="19"/>
      <c r="AW1791" s="19"/>
      <c r="AX1791" s="19"/>
      <c r="AY1791" s="19"/>
      <c r="AZ1791" s="19"/>
      <c r="BA1791" s="19"/>
    </row>
  </sheetData>
  <mergeCells count="7594">
    <mergeCell ref="K1790:L1790"/>
    <mergeCell ref="S1790:T1790"/>
    <mergeCell ref="AA1790:AB1790"/>
    <mergeCell ref="AK1790:AL1790"/>
    <mergeCell ref="AS1790:AT1790"/>
    <mergeCell ref="K1791:L1791"/>
    <mergeCell ref="S1791:T1791"/>
    <mergeCell ref="AA1791:AB1791"/>
    <mergeCell ref="AK1791:AL1791"/>
    <mergeCell ref="AS1791:AT1791"/>
    <mergeCell ref="K1788:L1788"/>
    <mergeCell ref="S1788:T1788"/>
    <mergeCell ref="AA1788:AB1788"/>
    <mergeCell ref="AK1788:AL1788"/>
    <mergeCell ref="AS1788:AT1788"/>
    <mergeCell ref="K1789:L1789"/>
    <mergeCell ref="S1789:T1789"/>
    <mergeCell ref="AA1789:AB1789"/>
    <mergeCell ref="AK1789:AL1789"/>
    <mergeCell ref="AS1789:AT1789"/>
    <mergeCell ref="K1786:L1786"/>
    <mergeCell ref="S1786:T1786"/>
    <mergeCell ref="AA1786:AB1786"/>
    <mergeCell ref="AK1786:AL1786"/>
    <mergeCell ref="AS1786:AT1786"/>
    <mergeCell ref="K1787:L1787"/>
    <mergeCell ref="S1787:T1787"/>
    <mergeCell ref="AA1787:AB1787"/>
    <mergeCell ref="AK1787:AL1787"/>
    <mergeCell ref="AS1787:AT1787"/>
    <mergeCell ref="K1784:L1784"/>
    <mergeCell ref="S1784:T1784"/>
    <mergeCell ref="AA1784:AB1784"/>
    <mergeCell ref="AK1784:AL1784"/>
    <mergeCell ref="AS1784:AT1784"/>
    <mergeCell ref="K1785:L1785"/>
    <mergeCell ref="S1785:T1785"/>
    <mergeCell ref="AA1785:AB1785"/>
    <mergeCell ref="AK1785:AL1785"/>
    <mergeCell ref="AS1785:AT1785"/>
    <mergeCell ref="K1782:L1782"/>
    <mergeCell ref="S1782:T1782"/>
    <mergeCell ref="AA1782:AB1782"/>
    <mergeCell ref="AK1782:AL1782"/>
    <mergeCell ref="AS1782:AT1782"/>
    <mergeCell ref="K1783:L1783"/>
    <mergeCell ref="S1783:T1783"/>
    <mergeCell ref="AA1783:AB1783"/>
    <mergeCell ref="AK1783:AL1783"/>
    <mergeCell ref="AS1783:AT1783"/>
    <mergeCell ref="K1780:L1780"/>
    <mergeCell ref="S1780:T1780"/>
    <mergeCell ref="AA1780:AB1780"/>
    <mergeCell ref="AK1780:AL1780"/>
    <mergeCell ref="AS1780:AT1780"/>
    <mergeCell ref="K1781:L1781"/>
    <mergeCell ref="S1781:T1781"/>
    <mergeCell ref="AA1781:AB1781"/>
    <mergeCell ref="AK1781:AL1781"/>
    <mergeCell ref="AS1781:AT1781"/>
    <mergeCell ref="K1778:L1778"/>
    <mergeCell ref="S1778:T1778"/>
    <mergeCell ref="AA1778:AB1778"/>
    <mergeCell ref="AK1778:AL1778"/>
    <mergeCell ref="AS1778:AT1778"/>
    <mergeCell ref="K1779:L1779"/>
    <mergeCell ref="S1779:T1779"/>
    <mergeCell ref="AA1779:AB1779"/>
    <mergeCell ref="AK1779:AL1779"/>
    <mergeCell ref="AS1779:AT1779"/>
    <mergeCell ref="K1776:L1776"/>
    <mergeCell ref="S1776:T1776"/>
    <mergeCell ref="AA1776:AB1776"/>
    <mergeCell ref="AK1776:AL1776"/>
    <mergeCell ref="AS1776:AT1776"/>
    <mergeCell ref="K1777:L1777"/>
    <mergeCell ref="S1777:T1777"/>
    <mergeCell ref="AA1777:AB1777"/>
    <mergeCell ref="AK1777:AL1777"/>
    <mergeCell ref="AS1777:AT1777"/>
    <mergeCell ref="K1774:L1774"/>
    <mergeCell ref="S1774:T1774"/>
    <mergeCell ref="AA1774:AB1774"/>
    <mergeCell ref="AK1774:AL1774"/>
    <mergeCell ref="AS1774:AT1774"/>
    <mergeCell ref="K1775:L1775"/>
    <mergeCell ref="S1775:T1775"/>
    <mergeCell ref="AA1775:AB1775"/>
    <mergeCell ref="AK1775:AL1775"/>
    <mergeCell ref="AS1775:AT1775"/>
    <mergeCell ref="K1772:L1772"/>
    <mergeCell ref="S1772:T1772"/>
    <mergeCell ref="AA1772:AB1772"/>
    <mergeCell ref="AK1772:AL1772"/>
    <mergeCell ref="AS1772:AT1772"/>
    <mergeCell ref="K1773:L1773"/>
    <mergeCell ref="S1773:T1773"/>
    <mergeCell ref="AA1773:AB1773"/>
    <mergeCell ref="AK1773:AL1773"/>
    <mergeCell ref="AS1773:AT1773"/>
    <mergeCell ref="K1770:L1770"/>
    <mergeCell ref="S1770:T1770"/>
    <mergeCell ref="AA1770:AB1770"/>
    <mergeCell ref="AK1770:AL1770"/>
    <mergeCell ref="AS1770:AT1770"/>
    <mergeCell ref="K1771:L1771"/>
    <mergeCell ref="S1771:T1771"/>
    <mergeCell ref="AA1771:AB1771"/>
    <mergeCell ref="AK1771:AL1771"/>
    <mergeCell ref="AS1771:AT1771"/>
    <mergeCell ref="K1768:L1768"/>
    <mergeCell ref="S1768:T1768"/>
    <mergeCell ref="AA1768:AB1768"/>
    <mergeCell ref="AK1768:AL1768"/>
    <mergeCell ref="AS1768:AT1768"/>
    <mergeCell ref="K1769:L1769"/>
    <mergeCell ref="S1769:T1769"/>
    <mergeCell ref="AA1769:AB1769"/>
    <mergeCell ref="AK1769:AL1769"/>
    <mergeCell ref="AS1769:AT1769"/>
    <mergeCell ref="K1766:L1766"/>
    <mergeCell ref="S1766:T1766"/>
    <mergeCell ref="AA1766:AB1766"/>
    <mergeCell ref="AK1766:AL1766"/>
    <mergeCell ref="AS1766:AT1766"/>
    <mergeCell ref="K1767:L1767"/>
    <mergeCell ref="S1767:T1767"/>
    <mergeCell ref="AA1767:AB1767"/>
    <mergeCell ref="AK1767:AL1767"/>
    <mergeCell ref="AS1767:AT1767"/>
    <mergeCell ref="K1764:L1764"/>
    <mergeCell ref="S1764:T1764"/>
    <mergeCell ref="AA1764:AB1764"/>
    <mergeCell ref="AK1764:AL1764"/>
    <mergeCell ref="AS1764:AT1764"/>
    <mergeCell ref="K1765:L1765"/>
    <mergeCell ref="S1765:T1765"/>
    <mergeCell ref="AA1765:AB1765"/>
    <mergeCell ref="AK1765:AL1765"/>
    <mergeCell ref="AS1765:AT1765"/>
    <mergeCell ref="K1762:L1762"/>
    <mergeCell ref="S1762:T1762"/>
    <mergeCell ref="AA1762:AB1762"/>
    <mergeCell ref="AK1762:AL1762"/>
    <mergeCell ref="AS1762:AT1762"/>
    <mergeCell ref="K1763:L1763"/>
    <mergeCell ref="S1763:T1763"/>
    <mergeCell ref="AA1763:AB1763"/>
    <mergeCell ref="AK1763:AL1763"/>
    <mergeCell ref="AS1763:AT1763"/>
    <mergeCell ref="K1760:L1760"/>
    <mergeCell ref="S1760:T1760"/>
    <mergeCell ref="AA1760:AB1760"/>
    <mergeCell ref="AK1760:AL1760"/>
    <mergeCell ref="AS1760:AT1760"/>
    <mergeCell ref="K1761:L1761"/>
    <mergeCell ref="S1761:T1761"/>
    <mergeCell ref="AA1761:AB1761"/>
    <mergeCell ref="AK1761:AL1761"/>
    <mergeCell ref="AS1761:AT1761"/>
    <mergeCell ref="K1758:L1758"/>
    <mergeCell ref="S1758:T1758"/>
    <mergeCell ref="AA1758:AB1758"/>
    <mergeCell ref="AK1758:AL1758"/>
    <mergeCell ref="AS1758:AT1758"/>
    <mergeCell ref="K1759:L1759"/>
    <mergeCell ref="S1759:T1759"/>
    <mergeCell ref="AA1759:AB1759"/>
    <mergeCell ref="AK1759:AL1759"/>
    <mergeCell ref="AS1759:AT1759"/>
    <mergeCell ref="K1756:L1756"/>
    <mergeCell ref="S1756:T1756"/>
    <mergeCell ref="AA1756:AB1756"/>
    <mergeCell ref="AK1756:AL1756"/>
    <mergeCell ref="AS1756:AT1756"/>
    <mergeCell ref="K1757:L1757"/>
    <mergeCell ref="S1757:T1757"/>
    <mergeCell ref="AA1757:AB1757"/>
    <mergeCell ref="AK1757:AL1757"/>
    <mergeCell ref="AS1757:AT1757"/>
    <mergeCell ref="K1754:L1754"/>
    <mergeCell ref="S1754:T1754"/>
    <mergeCell ref="AA1754:AB1754"/>
    <mergeCell ref="AK1754:AL1754"/>
    <mergeCell ref="AS1754:AT1754"/>
    <mergeCell ref="K1755:L1755"/>
    <mergeCell ref="S1755:T1755"/>
    <mergeCell ref="AA1755:AB1755"/>
    <mergeCell ref="AK1755:AL1755"/>
    <mergeCell ref="AS1755:AT1755"/>
    <mergeCell ref="K1752:L1752"/>
    <mergeCell ref="S1752:T1752"/>
    <mergeCell ref="AA1752:AB1752"/>
    <mergeCell ref="AK1752:AL1752"/>
    <mergeCell ref="AS1752:AT1752"/>
    <mergeCell ref="K1753:L1753"/>
    <mergeCell ref="S1753:T1753"/>
    <mergeCell ref="AA1753:AB1753"/>
    <mergeCell ref="AK1753:AL1753"/>
    <mergeCell ref="AS1753:AT1753"/>
    <mergeCell ref="K1750:L1750"/>
    <mergeCell ref="S1750:T1750"/>
    <mergeCell ref="AA1750:AB1750"/>
    <mergeCell ref="AK1750:AL1750"/>
    <mergeCell ref="AS1750:AT1750"/>
    <mergeCell ref="K1751:L1751"/>
    <mergeCell ref="S1751:T1751"/>
    <mergeCell ref="AA1751:AB1751"/>
    <mergeCell ref="AK1751:AL1751"/>
    <mergeCell ref="AS1751:AT1751"/>
    <mergeCell ref="K1748:L1748"/>
    <mergeCell ref="S1748:T1748"/>
    <mergeCell ref="AA1748:AB1748"/>
    <mergeCell ref="AK1748:AL1748"/>
    <mergeCell ref="AS1748:AT1748"/>
    <mergeCell ref="K1749:L1749"/>
    <mergeCell ref="S1749:T1749"/>
    <mergeCell ref="AA1749:AB1749"/>
    <mergeCell ref="AK1749:AL1749"/>
    <mergeCell ref="AS1749:AT1749"/>
    <mergeCell ref="K1746:L1746"/>
    <mergeCell ref="S1746:T1746"/>
    <mergeCell ref="AA1746:AB1746"/>
    <mergeCell ref="AK1746:AL1746"/>
    <mergeCell ref="AS1746:AT1746"/>
    <mergeCell ref="K1747:L1747"/>
    <mergeCell ref="S1747:T1747"/>
    <mergeCell ref="AA1747:AB1747"/>
    <mergeCell ref="AK1747:AL1747"/>
    <mergeCell ref="AS1747:AT1747"/>
    <mergeCell ref="K1744:L1744"/>
    <mergeCell ref="S1744:T1744"/>
    <mergeCell ref="AA1744:AB1744"/>
    <mergeCell ref="AK1744:AL1744"/>
    <mergeCell ref="AS1744:AT1744"/>
    <mergeCell ref="K1745:L1745"/>
    <mergeCell ref="S1745:T1745"/>
    <mergeCell ref="AA1745:AB1745"/>
    <mergeCell ref="AK1745:AL1745"/>
    <mergeCell ref="AS1745:AT1745"/>
    <mergeCell ref="K1742:L1742"/>
    <mergeCell ref="S1742:T1742"/>
    <mergeCell ref="AA1742:AB1742"/>
    <mergeCell ref="AK1742:AL1742"/>
    <mergeCell ref="AS1742:AT1742"/>
    <mergeCell ref="K1743:L1743"/>
    <mergeCell ref="S1743:T1743"/>
    <mergeCell ref="AA1743:AB1743"/>
    <mergeCell ref="AK1743:AL1743"/>
    <mergeCell ref="AS1743:AT1743"/>
    <mergeCell ref="K1740:L1740"/>
    <mergeCell ref="S1740:T1740"/>
    <mergeCell ref="AA1740:AB1740"/>
    <mergeCell ref="AK1740:AL1740"/>
    <mergeCell ref="AS1740:AT1740"/>
    <mergeCell ref="K1741:L1741"/>
    <mergeCell ref="S1741:T1741"/>
    <mergeCell ref="AA1741:AB1741"/>
    <mergeCell ref="AK1741:AL1741"/>
    <mergeCell ref="AS1741:AT1741"/>
    <mergeCell ref="K1738:L1738"/>
    <mergeCell ref="S1738:T1738"/>
    <mergeCell ref="AA1738:AB1738"/>
    <mergeCell ref="AK1738:AL1738"/>
    <mergeCell ref="AS1738:AT1738"/>
    <mergeCell ref="K1739:L1739"/>
    <mergeCell ref="S1739:T1739"/>
    <mergeCell ref="AA1739:AB1739"/>
    <mergeCell ref="AK1739:AL1739"/>
    <mergeCell ref="AS1739:AT1739"/>
    <mergeCell ref="K1736:L1736"/>
    <mergeCell ref="S1736:T1736"/>
    <mergeCell ref="AA1736:AB1736"/>
    <mergeCell ref="AK1736:AL1736"/>
    <mergeCell ref="AS1736:AT1736"/>
    <mergeCell ref="K1737:L1737"/>
    <mergeCell ref="S1737:T1737"/>
    <mergeCell ref="AA1737:AB1737"/>
    <mergeCell ref="AK1737:AL1737"/>
    <mergeCell ref="AS1737:AT1737"/>
    <mergeCell ref="K1734:L1734"/>
    <mergeCell ref="S1734:T1734"/>
    <mergeCell ref="AA1734:AB1734"/>
    <mergeCell ref="AK1734:AL1734"/>
    <mergeCell ref="AS1734:AT1734"/>
    <mergeCell ref="K1735:L1735"/>
    <mergeCell ref="S1735:T1735"/>
    <mergeCell ref="AA1735:AB1735"/>
    <mergeCell ref="AK1735:AL1735"/>
    <mergeCell ref="AS1735:AT1735"/>
    <mergeCell ref="K1732:L1732"/>
    <mergeCell ref="S1732:T1732"/>
    <mergeCell ref="AA1732:AB1732"/>
    <mergeCell ref="AK1732:AL1732"/>
    <mergeCell ref="AS1732:AT1732"/>
    <mergeCell ref="K1733:L1733"/>
    <mergeCell ref="S1733:T1733"/>
    <mergeCell ref="AA1733:AB1733"/>
    <mergeCell ref="AK1733:AL1733"/>
    <mergeCell ref="AS1733:AT1733"/>
    <mergeCell ref="K1730:L1730"/>
    <mergeCell ref="S1730:T1730"/>
    <mergeCell ref="AA1730:AB1730"/>
    <mergeCell ref="AK1730:AL1730"/>
    <mergeCell ref="AS1730:AT1730"/>
    <mergeCell ref="K1731:L1731"/>
    <mergeCell ref="S1731:T1731"/>
    <mergeCell ref="AA1731:AB1731"/>
    <mergeCell ref="AK1731:AL1731"/>
    <mergeCell ref="AS1731:AT1731"/>
    <mergeCell ref="K1728:L1728"/>
    <mergeCell ref="S1728:T1728"/>
    <mergeCell ref="AA1728:AB1728"/>
    <mergeCell ref="AK1728:AL1728"/>
    <mergeCell ref="AS1728:AT1728"/>
    <mergeCell ref="K1729:L1729"/>
    <mergeCell ref="S1729:T1729"/>
    <mergeCell ref="AA1729:AB1729"/>
    <mergeCell ref="AK1729:AL1729"/>
    <mergeCell ref="AS1729:AT1729"/>
    <mergeCell ref="K1726:L1726"/>
    <mergeCell ref="S1726:T1726"/>
    <mergeCell ref="AA1726:AB1726"/>
    <mergeCell ref="AK1726:AL1726"/>
    <mergeCell ref="AS1726:AT1726"/>
    <mergeCell ref="K1727:L1727"/>
    <mergeCell ref="S1727:T1727"/>
    <mergeCell ref="AA1727:AB1727"/>
    <mergeCell ref="AK1727:AL1727"/>
    <mergeCell ref="AS1727:AT1727"/>
    <mergeCell ref="K1724:L1724"/>
    <mergeCell ref="S1724:T1724"/>
    <mergeCell ref="AA1724:AB1724"/>
    <mergeCell ref="AK1724:AL1724"/>
    <mergeCell ref="AS1724:AT1724"/>
    <mergeCell ref="K1725:L1725"/>
    <mergeCell ref="S1725:T1725"/>
    <mergeCell ref="AA1725:AB1725"/>
    <mergeCell ref="AK1725:AL1725"/>
    <mergeCell ref="AS1725:AT1725"/>
    <mergeCell ref="K1722:L1722"/>
    <mergeCell ref="S1722:T1722"/>
    <mergeCell ref="AA1722:AB1722"/>
    <mergeCell ref="AK1722:AL1722"/>
    <mergeCell ref="AS1722:AT1722"/>
    <mergeCell ref="K1723:L1723"/>
    <mergeCell ref="S1723:T1723"/>
    <mergeCell ref="AA1723:AB1723"/>
    <mergeCell ref="AK1723:AL1723"/>
    <mergeCell ref="AS1723:AT1723"/>
    <mergeCell ref="K1720:L1720"/>
    <mergeCell ref="S1720:T1720"/>
    <mergeCell ref="AA1720:AB1720"/>
    <mergeCell ref="AK1720:AL1720"/>
    <mergeCell ref="AS1720:AT1720"/>
    <mergeCell ref="K1721:L1721"/>
    <mergeCell ref="S1721:T1721"/>
    <mergeCell ref="AA1721:AB1721"/>
    <mergeCell ref="AK1721:AL1721"/>
    <mergeCell ref="AS1721:AT1721"/>
    <mergeCell ref="K1718:L1718"/>
    <mergeCell ref="S1718:T1718"/>
    <mergeCell ref="AA1718:AB1718"/>
    <mergeCell ref="AK1718:AL1718"/>
    <mergeCell ref="AS1718:AT1718"/>
    <mergeCell ref="K1719:L1719"/>
    <mergeCell ref="S1719:T1719"/>
    <mergeCell ref="AA1719:AB1719"/>
    <mergeCell ref="AK1719:AL1719"/>
    <mergeCell ref="AS1719:AT1719"/>
    <mergeCell ref="K1716:L1716"/>
    <mergeCell ref="S1716:T1716"/>
    <mergeCell ref="AA1716:AB1716"/>
    <mergeCell ref="AK1716:AL1716"/>
    <mergeCell ref="AS1716:AT1716"/>
    <mergeCell ref="K1717:L1717"/>
    <mergeCell ref="S1717:T1717"/>
    <mergeCell ref="AA1717:AB1717"/>
    <mergeCell ref="AK1717:AL1717"/>
    <mergeCell ref="AS1717:AT1717"/>
    <mergeCell ref="K1714:L1714"/>
    <mergeCell ref="S1714:T1714"/>
    <mergeCell ref="AA1714:AB1714"/>
    <mergeCell ref="AK1714:AL1714"/>
    <mergeCell ref="AS1714:AT1714"/>
    <mergeCell ref="K1715:L1715"/>
    <mergeCell ref="S1715:T1715"/>
    <mergeCell ref="AA1715:AB1715"/>
    <mergeCell ref="AK1715:AL1715"/>
    <mergeCell ref="AS1715:AT1715"/>
    <mergeCell ref="K1712:L1712"/>
    <mergeCell ref="S1712:T1712"/>
    <mergeCell ref="AA1712:AB1712"/>
    <mergeCell ref="AK1712:AL1712"/>
    <mergeCell ref="AS1712:AT1712"/>
    <mergeCell ref="K1713:L1713"/>
    <mergeCell ref="S1713:T1713"/>
    <mergeCell ref="AA1713:AB1713"/>
    <mergeCell ref="AK1713:AL1713"/>
    <mergeCell ref="AS1713:AT1713"/>
    <mergeCell ref="K1710:L1710"/>
    <mergeCell ref="S1710:T1710"/>
    <mergeCell ref="AA1710:AB1710"/>
    <mergeCell ref="AK1710:AL1710"/>
    <mergeCell ref="AS1710:AT1710"/>
    <mergeCell ref="K1711:L1711"/>
    <mergeCell ref="S1711:T1711"/>
    <mergeCell ref="AA1711:AB1711"/>
    <mergeCell ref="AK1711:AL1711"/>
    <mergeCell ref="AS1711:AT1711"/>
    <mergeCell ref="K1708:L1708"/>
    <mergeCell ref="S1708:T1708"/>
    <mergeCell ref="AA1708:AB1708"/>
    <mergeCell ref="AK1708:AL1708"/>
    <mergeCell ref="AS1708:AT1708"/>
    <mergeCell ref="K1709:L1709"/>
    <mergeCell ref="S1709:T1709"/>
    <mergeCell ref="AA1709:AB1709"/>
    <mergeCell ref="AK1709:AL1709"/>
    <mergeCell ref="AS1709:AT1709"/>
    <mergeCell ref="K1706:L1706"/>
    <mergeCell ref="S1706:T1706"/>
    <mergeCell ref="AA1706:AB1706"/>
    <mergeCell ref="AK1706:AL1706"/>
    <mergeCell ref="AS1706:AT1706"/>
    <mergeCell ref="K1707:L1707"/>
    <mergeCell ref="S1707:T1707"/>
    <mergeCell ref="AA1707:AB1707"/>
    <mergeCell ref="AK1707:AL1707"/>
    <mergeCell ref="AS1707:AT1707"/>
    <mergeCell ref="K1704:L1704"/>
    <mergeCell ref="S1704:T1704"/>
    <mergeCell ref="AA1704:AB1704"/>
    <mergeCell ref="AK1704:AL1704"/>
    <mergeCell ref="AS1704:AT1704"/>
    <mergeCell ref="K1705:L1705"/>
    <mergeCell ref="S1705:T1705"/>
    <mergeCell ref="AA1705:AB1705"/>
    <mergeCell ref="AK1705:AL1705"/>
    <mergeCell ref="AS1705:AT1705"/>
    <mergeCell ref="K1702:L1702"/>
    <mergeCell ref="S1702:T1702"/>
    <mergeCell ref="AA1702:AB1702"/>
    <mergeCell ref="AK1702:AL1702"/>
    <mergeCell ref="AS1702:AT1702"/>
    <mergeCell ref="K1703:L1703"/>
    <mergeCell ref="S1703:T1703"/>
    <mergeCell ref="AA1703:AB1703"/>
    <mergeCell ref="AK1703:AL1703"/>
    <mergeCell ref="AS1703:AT1703"/>
    <mergeCell ref="K1700:L1700"/>
    <mergeCell ref="S1700:T1700"/>
    <mergeCell ref="AA1700:AB1700"/>
    <mergeCell ref="AK1700:AL1700"/>
    <mergeCell ref="AS1700:AT1700"/>
    <mergeCell ref="K1701:L1701"/>
    <mergeCell ref="S1701:T1701"/>
    <mergeCell ref="AA1701:AB1701"/>
    <mergeCell ref="AK1701:AL1701"/>
    <mergeCell ref="AS1701:AT1701"/>
    <mergeCell ref="K1698:L1698"/>
    <mergeCell ref="S1698:T1698"/>
    <mergeCell ref="AA1698:AB1698"/>
    <mergeCell ref="AK1698:AL1698"/>
    <mergeCell ref="AS1698:AT1698"/>
    <mergeCell ref="K1699:L1699"/>
    <mergeCell ref="S1699:T1699"/>
    <mergeCell ref="AA1699:AB1699"/>
    <mergeCell ref="AK1699:AL1699"/>
    <mergeCell ref="AS1699:AT1699"/>
    <mergeCell ref="K1696:L1696"/>
    <mergeCell ref="S1696:T1696"/>
    <mergeCell ref="AA1696:AB1696"/>
    <mergeCell ref="AK1696:AL1696"/>
    <mergeCell ref="AS1696:AT1696"/>
    <mergeCell ref="K1697:L1697"/>
    <mergeCell ref="S1697:T1697"/>
    <mergeCell ref="AA1697:AB1697"/>
    <mergeCell ref="AK1697:AL1697"/>
    <mergeCell ref="AS1697:AT1697"/>
    <mergeCell ref="K1694:L1694"/>
    <mergeCell ref="S1694:T1694"/>
    <mergeCell ref="AA1694:AB1694"/>
    <mergeCell ref="AK1694:AL1694"/>
    <mergeCell ref="AS1694:AT1694"/>
    <mergeCell ref="K1695:L1695"/>
    <mergeCell ref="S1695:T1695"/>
    <mergeCell ref="AA1695:AB1695"/>
    <mergeCell ref="AK1695:AL1695"/>
    <mergeCell ref="AS1695:AT1695"/>
    <mergeCell ref="K1692:L1692"/>
    <mergeCell ref="S1692:T1692"/>
    <mergeCell ref="AA1692:AB1692"/>
    <mergeCell ref="AK1692:AL1692"/>
    <mergeCell ref="AS1692:AT1692"/>
    <mergeCell ref="K1693:L1693"/>
    <mergeCell ref="S1693:T1693"/>
    <mergeCell ref="AA1693:AB1693"/>
    <mergeCell ref="AK1693:AL1693"/>
    <mergeCell ref="AS1693:AT1693"/>
    <mergeCell ref="K1690:L1690"/>
    <mergeCell ref="S1690:T1690"/>
    <mergeCell ref="AA1690:AB1690"/>
    <mergeCell ref="AK1690:AL1690"/>
    <mergeCell ref="AS1690:AT1690"/>
    <mergeCell ref="K1691:L1691"/>
    <mergeCell ref="S1691:T1691"/>
    <mergeCell ref="AA1691:AB1691"/>
    <mergeCell ref="AK1691:AL1691"/>
    <mergeCell ref="AS1691:AT1691"/>
    <mergeCell ref="K1688:L1688"/>
    <mergeCell ref="S1688:T1688"/>
    <mergeCell ref="AA1688:AB1688"/>
    <mergeCell ref="AK1688:AL1688"/>
    <mergeCell ref="AS1688:AT1688"/>
    <mergeCell ref="K1689:L1689"/>
    <mergeCell ref="S1689:T1689"/>
    <mergeCell ref="AA1689:AB1689"/>
    <mergeCell ref="AK1689:AL1689"/>
    <mergeCell ref="AS1689:AT1689"/>
    <mergeCell ref="K1686:L1686"/>
    <mergeCell ref="S1686:T1686"/>
    <mergeCell ref="AA1686:AB1686"/>
    <mergeCell ref="AK1686:AL1686"/>
    <mergeCell ref="AS1686:AT1686"/>
    <mergeCell ref="K1687:L1687"/>
    <mergeCell ref="S1687:T1687"/>
    <mergeCell ref="AA1687:AB1687"/>
    <mergeCell ref="AK1687:AL1687"/>
    <mergeCell ref="AS1687:AT1687"/>
    <mergeCell ref="K1684:L1684"/>
    <mergeCell ref="S1684:T1684"/>
    <mergeCell ref="AA1684:AB1684"/>
    <mergeCell ref="AK1684:AL1684"/>
    <mergeCell ref="AS1684:AT1684"/>
    <mergeCell ref="K1685:L1685"/>
    <mergeCell ref="S1685:T1685"/>
    <mergeCell ref="AA1685:AB1685"/>
    <mergeCell ref="AK1685:AL1685"/>
    <mergeCell ref="AS1685:AT1685"/>
    <mergeCell ref="K1682:L1682"/>
    <mergeCell ref="S1682:T1682"/>
    <mergeCell ref="AA1682:AB1682"/>
    <mergeCell ref="AK1682:AL1682"/>
    <mergeCell ref="AS1682:AT1682"/>
    <mergeCell ref="K1683:L1683"/>
    <mergeCell ref="S1683:T1683"/>
    <mergeCell ref="AA1683:AB1683"/>
    <mergeCell ref="AK1683:AL1683"/>
    <mergeCell ref="AS1683:AT1683"/>
    <mergeCell ref="K1680:L1680"/>
    <mergeCell ref="S1680:T1680"/>
    <mergeCell ref="AA1680:AB1680"/>
    <mergeCell ref="AK1680:AL1680"/>
    <mergeCell ref="AS1680:AT1680"/>
    <mergeCell ref="K1681:L1681"/>
    <mergeCell ref="S1681:T1681"/>
    <mergeCell ref="AA1681:AB1681"/>
    <mergeCell ref="AK1681:AL1681"/>
    <mergeCell ref="AS1681:AT1681"/>
    <mergeCell ref="K1678:L1678"/>
    <mergeCell ref="S1678:T1678"/>
    <mergeCell ref="AA1678:AB1678"/>
    <mergeCell ref="AK1678:AL1678"/>
    <mergeCell ref="AS1678:AT1678"/>
    <mergeCell ref="K1679:L1679"/>
    <mergeCell ref="S1679:T1679"/>
    <mergeCell ref="AA1679:AB1679"/>
    <mergeCell ref="AK1679:AL1679"/>
    <mergeCell ref="AS1679:AT1679"/>
    <mergeCell ref="K1676:L1676"/>
    <mergeCell ref="S1676:T1676"/>
    <mergeCell ref="AA1676:AB1676"/>
    <mergeCell ref="AK1676:AL1676"/>
    <mergeCell ref="AS1676:AT1676"/>
    <mergeCell ref="K1677:L1677"/>
    <mergeCell ref="S1677:T1677"/>
    <mergeCell ref="AA1677:AB1677"/>
    <mergeCell ref="AK1677:AL1677"/>
    <mergeCell ref="AS1677:AT1677"/>
    <mergeCell ref="K1674:L1674"/>
    <mergeCell ref="S1674:T1674"/>
    <mergeCell ref="AA1674:AB1674"/>
    <mergeCell ref="AK1674:AL1674"/>
    <mergeCell ref="AS1674:AT1674"/>
    <mergeCell ref="K1675:L1675"/>
    <mergeCell ref="S1675:T1675"/>
    <mergeCell ref="AA1675:AB1675"/>
    <mergeCell ref="AK1675:AL1675"/>
    <mergeCell ref="AS1675:AT1675"/>
    <mergeCell ref="K1672:L1672"/>
    <mergeCell ref="S1672:T1672"/>
    <mergeCell ref="AA1672:AB1672"/>
    <mergeCell ref="AK1672:AL1672"/>
    <mergeCell ref="AS1672:AT1672"/>
    <mergeCell ref="K1673:L1673"/>
    <mergeCell ref="S1673:T1673"/>
    <mergeCell ref="AA1673:AB1673"/>
    <mergeCell ref="AK1673:AL1673"/>
    <mergeCell ref="AS1673:AT1673"/>
    <mergeCell ref="K1670:L1670"/>
    <mergeCell ref="S1670:T1670"/>
    <mergeCell ref="AA1670:AB1670"/>
    <mergeCell ref="AK1670:AL1670"/>
    <mergeCell ref="AS1670:AT1670"/>
    <mergeCell ref="K1671:L1671"/>
    <mergeCell ref="S1671:T1671"/>
    <mergeCell ref="AA1671:AB1671"/>
    <mergeCell ref="AK1671:AL1671"/>
    <mergeCell ref="AS1671:AT1671"/>
    <mergeCell ref="K1668:L1668"/>
    <mergeCell ref="S1668:T1668"/>
    <mergeCell ref="AA1668:AB1668"/>
    <mergeCell ref="AK1668:AL1668"/>
    <mergeCell ref="AS1668:AT1668"/>
    <mergeCell ref="K1669:L1669"/>
    <mergeCell ref="S1669:T1669"/>
    <mergeCell ref="AA1669:AB1669"/>
    <mergeCell ref="AK1669:AL1669"/>
    <mergeCell ref="AS1669:AT1669"/>
    <mergeCell ref="K1666:L1666"/>
    <mergeCell ref="S1666:T1666"/>
    <mergeCell ref="AA1666:AB1666"/>
    <mergeCell ref="AK1666:AL1666"/>
    <mergeCell ref="AS1666:AT1666"/>
    <mergeCell ref="K1667:L1667"/>
    <mergeCell ref="S1667:T1667"/>
    <mergeCell ref="AA1667:AB1667"/>
    <mergeCell ref="AK1667:AL1667"/>
    <mergeCell ref="AS1667:AT1667"/>
    <mergeCell ref="K1664:L1664"/>
    <mergeCell ref="S1664:T1664"/>
    <mergeCell ref="AA1664:AB1664"/>
    <mergeCell ref="AK1664:AL1664"/>
    <mergeCell ref="AS1664:AT1664"/>
    <mergeCell ref="K1665:L1665"/>
    <mergeCell ref="S1665:T1665"/>
    <mergeCell ref="AA1665:AB1665"/>
    <mergeCell ref="AK1665:AL1665"/>
    <mergeCell ref="AS1665:AT1665"/>
    <mergeCell ref="K1662:L1662"/>
    <mergeCell ref="S1662:T1662"/>
    <mergeCell ref="AA1662:AB1662"/>
    <mergeCell ref="AK1662:AL1662"/>
    <mergeCell ref="AS1662:AT1662"/>
    <mergeCell ref="K1663:L1663"/>
    <mergeCell ref="S1663:T1663"/>
    <mergeCell ref="AA1663:AB1663"/>
    <mergeCell ref="AK1663:AL1663"/>
    <mergeCell ref="AS1663:AT1663"/>
    <mergeCell ref="K1660:L1660"/>
    <mergeCell ref="S1660:T1660"/>
    <mergeCell ref="AA1660:AB1660"/>
    <mergeCell ref="AK1660:AL1660"/>
    <mergeCell ref="AS1660:AT1660"/>
    <mergeCell ref="K1661:L1661"/>
    <mergeCell ref="S1661:T1661"/>
    <mergeCell ref="AA1661:AB1661"/>
    <mergeCell ref="AK1661:AL1661"/>
    <mergeCell ref="AS1661:AT1661"/>
    <mergeCell ref="K1658:L1658"/>
    <mergeCell ref="S1658:T1658"/>
    <mergeCell ref="AA1658:AB1658"/>
    <mergeCell ref="AK1658:AL1658"/>
    <mergeCell ref="AS1658:AT1658"/>
    <mergeCell ref="K1659:L1659"/>
    <mergeCell ref="S1659:T1659"/>
    <mergeCell ref="AA1659:AB1659"/>
    <mergeCell ref="AK1659:AL1659"/>
    <mergeCell ref="AS1659:AT1659"/>
    <mergeCell ref="K1656:L1656"/>
    <mergeCell ref="S1656:T1656"/>
    <mergeCell ref="AA1656:AB1656"/>
    <mergeCell ref="AK1656:AL1656"/>
    <mergeCell ref="AS1656:AT1656"/>
    <mergeCell ref="K1657:L1657"/>
    <mergeCell ref="S1657:T1657"/>
    <mergeCell ref="AA1657:AB1657"/>
    <mergeCell ref="AK1657:AL1657"/>
    <mergeCell ref="AS1657:AT1657"/>
    <mergeCell ref="K1654:L1654"/>
    <mergeCell ref="S1654:T1654"/>
    <mergeCell ref="AA1654:AB1654"/>
    <mergeCell ref="AK1654:AL1654"/>
    <mergeCell ref="AS1654:AT1654"/>
    <mergeCell ref="K1655:L1655"/>
    <mergeCell ref="S1655:T1655"/>
    <mergeCell ref="AA1655:AB1655"/>
    <mergeCell ref="AK1655:AL1655"/>
    <mergeCell ref="AS1655:AT1655"/>
    <mergeCell ref="K1652:L1652"/>
    <mergeCell ref="S1652:T1652"/>
    <mergeCell ref="AA1652:AB1652"/>
    <mergeCell ref="AK1652:AL1652"/>
    <mergeCell ref="AS1652:AT1652"/>
    <mergeCell ref="K1653:L1653"/>
    <mergeCell ref="S1653:T1653"/>
    <mergeCell ref="AA1653:AB1653"/>
    <mergeCell ref="AK1653:AL1653"/>
    <mergeCell ref="AS1653:AT1653"/>
    <mergeCell ref="K1650:L1650"/>
    <mergeCell ref="S1650:T1650"/>
    <mergeCell ref="AA1650:AB1650"/>
    <mergeCell ref="AK1650:AL1650"/>
    <mergeCell ref="AS1650:AT1650"/>
    <mergeCell ref="K1651:L1651"/>
    <mergeCell ref="S1651:T1651"/>
    <mergeCell ref="AA1651:AB1651"/>
    <mergeCell ref="AK1651:AL1651"/>
    <mergeCell ref="AS1651:AT1651"/>
    <mergeCell ref="K1648:L1648"/>
    <mergeCell ref="S1648:T1648"/>
    <mergeCell ref="AA1648:AB1648"/>
    <mergeCell ref="AK1648:AL1648"/>
    <mergeCell ref="AS1648:AT1648"/>
    <mergeCell ref="K1649:L1649"/>
    <mergeCell ref="S1649:T1649"/>
    <mergeCell ref="AA1649:AB1649"/>
    <mergeCell ref="AK1649:AL1649"/>
    <mergeCell ref="AS1649:AT1649"/>
    <mergeCell ref="K1646:L1646"/>
    <mergeCell ref="S1646:T1646"/>
    <mergeCell ref="AA1646:AB1646"/>
    <mergeCell ref="AK1646:AL1646"/>
    <mergeCell ref="AS1646:AT1646"/>
    <mergeCell ref="K1647:L1647"/>
    <mergeCell ref="S1647:T1647"/>
    <mergeCell ref="AA1647:AB1647"/>
    <mergeCell ref="AK1647:AL1647"/>
    <mergeCell ref="AS1647:AT1647"/>
    <mergeCell ref="K1644:L1644"/>
    <mergeCell ref="S1644:T1644"/>
    <mergeCell ref="AA1644:AB1644"/>
    <mergeCell ref="AK1644:AL1644"/>
    <mergeCell ref="AS1644:AT1644"/>
    <mergeCell ref="K1645:L1645"/>
    <mergeCell ref="S1645:T1645"/>
    <mergeCell ref="AA1645:AB1645"/>
    <mergeCell ref="AK1645:AL1645"/>
    <mergeCell ref="AS1645:AT1645"/>
    <mergeCell ref="K1642:L1642"/>
    <mergeCell ref="S1642:T1642"/>
    <mergeCell ref="AA1642:AB1642"/>
    <mergeCell ref="AK1642:AL1642"/>
    <mergeCell ref="AS1642:AT1642"/>
    <mergeCell ref="K1643:L1643"/>
    <mergeCell ref="S1643:T1643"/>
    <mergeCell ref="AA1643:AB1643"/>
    <mergeCell ref="AK1643:AL1643"/>
    <mergeCell ref="AS1643:AT1643"/>
    <mergeCell ref="K1640:L1640"/>
    <mergeCell ref="S1640:T1640"/>
    <mergeCell ref="AA1640:AB1640"/>
    <mergeCell ref="AK1640:AL1640"/>
    <mergeCell ref="AS1640:AT1640"/>
    <mergeCell ref="K1641:L1641"/>
    <mergeCell ref="S1641:T1641"/>
    <mergeCell ref="AA1641:AB1641"/>
    <mergeCell ref="AK1641:AL1641"/>
    <mergeCell ref="AS1641:AT1641"/>
    <mergeCell ref="K1638:L1638"/>
    <mergeCell ref="S1638:T1638"/>
    <mergeCell ref="AA1638:AB1638"/>
    <mergeCell ref="AK1638:AL1638"/>
    <mergeCell ref="AS1638:AT1638"/>
    <mergeCell ref="K1639:L1639"/>
    <mergeCell ref="S1639:T1639"/>
    <mergeCell ref="AA1639:AB1639"/>
    <mergeCell ref="AK1639:AL1639"/>
    <mergeCell ref="AS1639:AT1639"/>
    <mergeCell ref="K1636:L1636"/>
    <mergeCell ref="S1636:T1636"/>
    <mergeCell ref="AA1636:AB1636"/>
    <mergeCell ref="AK1636:AL1636"/>
    <mergeCell ref="AS1636:AT1636"/>
    <mergeCell ref="K1637:L1637"/>
    <mergeCell ref="S1637:T1637"/>
    <mergeCell ref="AA1637:AB1637"/>
    <mergeCell ref="AK1637:AL1637"/>
    <mergeCell ref="AS1637:AT1637"/>
    <mergeCell ref="K1634:L1634"/>
    <mergeCell ref="S1634:T1634"/>
    <mergeCell ref="AA1634:AB1634"/>
    <mergeCell ref="AK1634:AL1634"/>
    <mergeCell ref="AS1634:AT1634"/>
    <mergeCell ref="K1635:L1635"/>
    <mergeCell ref="S1635:T1635"/>
    <mergeCell ref="AA1635:AB1635"/>
    <mergeCell ref="AK1635:AL1635"/>
    <mergeCell ref="AS1635:AT1635"/>
    <mergeCell ref="K1632:L1632"/>
    <mergeCell ref="S1632:T1632"/>
    <mergeCell ref="AA1632:AB1632"/>
    <mergeCell ref="AK1632:AL1632"/>
    <mergeCell ref="AS1632:AT1632"/>
    <mergeCell ref="K1633:L1633"/>
    <mergeCell ref="S1633:T1633"/>
    <mergeCell ref="AA1633:AB1633"/>
    <mergeCell ref="AK1633:AL1633"/>
    <mergeCell ref="AS1633:AT1633"/>
    <mergeCell ref="K1630:L1630"/>
    <mergeCell ref="S1630:T1630"/>
    <mergeCell ref="AA1630:AB1630"/>
    <mergeCell ref="AK1630:AL1630"/>
    <mergeCell ref="AS1630:AT1630"/>
    <mergeCell ref="K1631:L1631"/>
    <mergeCell ref="S1631:T1631"/>
    <mergeCell ref="AA1631:AB1631"/>
    <mergeCell ref="AK1631:AL1631"/>
    <mergeCell ref="AS1631:AT1631"/>
    <mergeCell ref="K1628:L1628"/>
    <mergeCell ref="S1628:T1628"/>
    <mergeCell ref="AA1628:AB1628"/>
    <mergeCell ref="AK1628:AL1628"/>
    <mergeCell ref="AS1628:AT1628"/>
    <mergeCell ref="K1629:L1629"/>
    <mergeCell ref="S1629:T1629"/>
    <mergeCell ref="AA1629:AB1629"/>
    <mergeCell ref="AK1629:AL1629"/>
    <mergeCell ref="AS1629:AT1629"/>
    <mergeCell ref="K1626:L1626"/>
    <mergeCell ref="S1626:T1626"/>
    <mergeCell ref="AA1626:AB1626"/>
    <mergeCell ref="AK1626:AL1626"/>
    <mergeCell ref="AS1626:AT1626"/>
    <mergeCell ref="K1627:L1627"/>
    <mergeCell ref="S1627:T1627"/>
    <mergeCell ref="AA1627:AB1627"/>
    <mergeCell ref="AK1627:AL1627"/>
    <mergeCell ref="AS1627:AT1627"/>
    <mergeCell ref="K1624:L1624"/>
    <mergeCell ref="S1624:T1624"/>
    <mergeCell ref="AA1624:AB1624"/>
    <mergeCell ref="AK1624:AL1624"/>
    <mergeCell ref="AS1624:AT1624"/>
    <mergeCell ref="K1625:L1625"/>
    <mergeCell ref="S1625:T1625"/>
    <mergeCell ref="AA1625:AB1625"/>
    <mergeCell ref="AK1625:AL1625"/>
    <mergeCell ref="AS1625:AT1625"/>
    <mergeCell ref="K1622:L1622"/>
    <mergeCell ref="S1622:T1622"/>
    <mergeCell ref="AA1622:AB1622"/>
    <mergeCell ref="AK1622:AL1622"/>
    <mergeCell ref="AS1622:AT1622"/>
    <mergeCell ref="K1623:L1623"/>
    <mergeCell ref="S1623:T1623"/>
    <mergeCell ref="AA1623:AB1623"/>
    <mergeCell ref="AK1623:AL1623"/>
    <mergeCell ref="AS1623:AT1623"/>
    <mergeCell ref="K1620:L1620"/>
    <mergeCell ref="S1620:T1620"/>
    <mergeCell ref="AA1620:AB1620"/>
    <mergeCell ref="AK1620:AL1620"/>
    <mergeCell ref="AS1620:AT1620"/>
    <mergeCell ref="K1621:L1621"/>
    <mergeCell ref="S1621:T1621"/>
    <mergeCell ref="AA1621:AB1621"/>
    <mergeCell ref="AK1621:AL1621"/>
    <mergeCell ref="AS1621:AT1621"/>
    <mergeCell ref="K1618:L1618"/>
    <mergeCell ref="S1618:T1618"/>
    <mergeCell ref="AA1618:AB1618"/>
    <mergeCell ref="AK1618:AL1618"/>
    <mergeCell ref="AS1618:AT1618"/>
    <mergeCell ref="K1619:L1619"/>
    <mergeCell ref="S1619:T1619"/>
    <mergeCell ref="AA1619:AB1619"/>
    <mergeCell ref="AK1619:AL1619"/>
    <mergeCell ref="AS1619:AT1619"/>
    <mergeCell ref="K1616:L1616"/>
    <mergeCell ref="S1616:T1616"/>
    <mergeCell ref="AA1616:AB1616"/>
    <mergeCell ref="AK1616:AL1616"/>
    <mergeCell ref="AS1616:AT1616"/>
    <mergeCell ref="K1617:L1617"/>
    <mergeCell ref="S1617:T1617"/>
    <mergeCell ref="AA1617:AB1617"/>
    <mergeCell ref="AK1617:AL1617"/>
    <mergeCell ref="AS1617:AT1617"/>
    <mergeCell ref="K1614:L1614"/>
    <mergeCell ref="S1614:T1614"/>
    <mergeCell ref="AA1614:AB1614"/>
    <mergeCell ref="AK1614:AL1614"/>
    <mergeCell ref="AS1614:AT1614"/>
    <mergeCell ref="K1615:L1615"/>
    <mergeCell ref="S1615:T1615"/>
    <mergeCell ref="AA1615:AB1615"/>
    <mergeCell ref="AK1615:AL1615"/>
    <mergeCell ref="AS1615:AT1615"/>
    <mergeCell ref="K1612:L1612"/>
    <mergeCell ref="S1612:T1612"/>
    <mergeCell ref="AA1612:AB1612"/>
    <mergeCell ref="AK1612:AL1612"/>
    <mergeCell ref="AS1612:AT1612"/>
    <mergeCell ref="K1613:L1613"/>
    <mergeCell ref="S1613:T1613"/>
    <mergeCell ref="AA1613:AB1613"/>
    <mergeCell ref="AK1613:AL1613"/>
    <mergeCell ref="AS1613:AT1613"/>
    <mergeCell ref="K1610:L1610"/>
    <mergeCell ref="S1610:T1610"/>
    <mergeCell ref="AA1610:AB1610"/>
    <mergeCell ref="AK1610:AL1610"/>
    <mergeCell ref="AS1610:AT1610"/>
    <mergeCell ref="K1611:L1611"/>
    <mergeCell ref="S1611:T1611"/>
    <mergeCell ref="AA1611:AB1611"/>
    <mergeCell ref="AK1611:AL1611"/>
    <mergeCell ref="AS1611:AT1611"/>
    <mergeCell ref="K1608:L1608"/>
    <mergeCell ref="S1608:T1608"/>
    <mergeCell ref="AA1608:AB1608"/>
    <mergeCell ref="AK1608:AL1608"/>
    <mergeCell ref="AS1608:AT1608"/>
    <mergeCell ref="K1609:L1609"/>
    <mergeCell ref="S1609:T1609"/>
    <mergeCell ref="AA1609:AB1609"/>
    <mergeCell ref="AK1609:AL1609"/>
    <mergeCell ref="AS1609:AT1609"/>
    <mergeCell ref="K1606:L1606"/>
    <mergeCell ref="S1606:T1606"/>
    <mergeCell ref="AA1606:AB1606"/>
    <mergeCell ref="AK1606:AL1606"/>
    <mergeCell ref="AS1606:AT1606"/>
    <mergeCell ref="K1607:L1607"/>
    <mergeCell ref="S1607:T1607"/>
    <mergeCell ref="AA1607:AB1607"/>
    <mergeCell ref="AK1607:AL1607"/>
    <mergeCell ref="AS1607:AT1607"/>
    <mergeCell ref="K1604:L1604"/>
    <mergeCell ref="S1604:T1604"/>
    <mergeCell ref="AA1604:AB1604"/>
    <mergeCell ref="AK1604:AL1604"/>
    <mergeCell ref="AS1604:AT1604"/>
    <mergeCell ref="K1605:L1605"/>
    <mergeCell ref="S1605:T1605"/>
    <mergeCell ref="AA1605:AB1605"/>
    <mergeCell ref="AK1605:AL1605"/>
    <mergeCell ref="AS1605:AT1605"/>
    <mergeCell ref="K1602:L1602"/>
    <mergeCell ref="S1602:T1602"/>
    <mergeCell ref="AA1602:AB1602"/>
    <mergeCell ref="AK1602:AL1602"/>
    <mergeCell ref="AS1602:AT1602"/>
    <mergeCell ref="K1603:L1603"/>
    <mergeCell ref="S1603:T1603"/>
    <mergeCell ref="AA1603:AB1603"/>
    <mergeCell ref="AK1603:AL1603"/>
    <mergeCell ref="AS1603:AT1603"/>
    <mergeCell ref="K1600:L1600"/>
    <mergeCell ref="S1600:T1600"/>
    <mergeCell ref="AA1600:AB1600"/>
    <mergeCell ref="AK1600:AL1600"/>
    <mergeCell ref="AS1600:AT1600"/>
    <mergeCell ref="K1601:L1601"/>
    <mergeCell ref="S1601:T1601"/>
    <mergeCell ref="AA1601:AB1601"/>
    <mergeCell ref="AK1601:AL1601"/>
    <mergeCell ref="AS1601:AT1601"/>
    <mergeCell ref="K1598:L1598"/>
    <mergeCell ref="S1598:T1598"/>
    <mergeCell ref="AA1598:AB1598"/>
    <mergeCell ref="AK1598:AL1598"/>
    <mergeCell ref="AS1598:AT1598"/>
    <mergeCell ref="K1599:L1599"/>
    <mergeCell ref="S1599:T1599"/>
    <mergeCell ref="AA1599:AB1599"/>
    <mergeCell ref="AK1599:AL1599"/>
    <mergeCell ref="AS1599:AT1599"/>
    <mergeCell ref="K1596:L1596"/>
    <mergeCell ref="S1596:T1596"/>
    <mergeCell ref="AA1596:AB1596"/>
    <mergeCell ref="AK1596:AL1596"/>
    <mergeCell ref="AS1596:AT1596"/>
    <mergeCell ref="K1597:L1597"/>
    <mergeCell ref="S1597:T1597"/>
    <mergeCell ref="AA1597:AB1597"/>
    <mergeCell ref="AK1597:AL1597"/>
    <mergeCell ref="AS1597:AT1597"/>
    <mergeCell ref="K1594:L1594"/>
    <mergeCell ref="S1594:T1594"/>
    <mergeCell ref="AA1594:AB1594"/>
    <mergeCell ref="AK1594:AL1594"/>
    <mergeCell ref="AS1594:AT1594"/>
    <mergeCell ref="K1595:L1595"/>
    <mergeCell ref="S1595:T1595"/>
    <mergeCell ref="AA1595:AB1595"/>
    <mergeCell ref="AK1595:AL1595"/>
    <mergeCell ref="AS1595:AT1595"/>
    <mergeCell ref="K1592:L1592"/>
    <mergeCell ref="S1592:T1592"/>
    <mergeCell ref="AA1592:AB1592"/>
    <mergeCell ref="AK1592:AL1592"/>
    <mergeCell ref="AS1592:AT1592"/>
    <mergeCell ref="K1593:L1593"/>
    <mergeCell ref="S1593:T1593"/>
    <mergeCell ref="AA1593:AB1593"/>
    <mergeCell ref="AK1593:AL1593"/>
    <mergeCell ref="AS1593:AT1593"/>
    <mergeCell ref="K1590:L1590"/>
    <mergeCell ref="S1590:T1590"/>
    <mergeCell ref="AA1590:AB1590"/>
    <mergeCell ref="AK1590:AL1590"/>
    <mergeCell ref="AS1590:AT1590"/>
    <mergeCell ref="K1591:L1591"/>
    <mergeCell ref="S1591:T1591"/>
    <mergeCell ref="AA1591:AB1591"/>
    <mergeCell ref="AK1591:AL1591"/>
    <mergeCell ref="AS1591:AT1591"/>
    <mergeCell ref="K1588:L1588"/>
    <mergeCell ref="S1588:T1588"/>
    <mergeCell ref="AA1588:AB1588"/>
    <mergeCell ref="AK1588:AL1588"/>
    <mergeCell ref="AS1588:AT1588"/>
    <mergeCell ref="K1589:L1589"/>
    <mergeCell ref="S1589:T1589"/>
    <mergeCell ref="AA1589:AB1589"/>
    <mergeCell ref="AK1589:AL1589"/>
    <mergeCell ref="AS1589:AT1589"/>
    <mergeCell ref="K1586:L1586"/>
    <mergeCell ref="S1586:T1586"/>
    <mergeCell ref="AA1586:AB1586"/>
    <mergeCell ref="AK1586:AL1586"/>
    <mergeCell ref="AS1586:AT1586"/>
    <mergeCell ref="K1587:L1587"/>
    <mergeCell ref="S1587:T1587"/>
    <mergeCell ref="AA1587:AB1587"/>
    <mergeCell ref="AK1587:AL1587"/>
    <mergeCell ref="AS1587:AT1587"/>
    <mergeCell ref="K1584:L1584"/>
    <mergeCell ref="S1584:T1584"/>
    <mergeCell ref="AA1584:AB1584"/>
    <mergeCell ref="AK1584:AL1584"/>
    <mergeCell ref="AS1584:AT1584"/>
    <mergeCell ref="K1585:L1585"/>
    <mergeCell ref="S1585:T1585"/>
    <mergeCell ref="AA1585:AB1585"/>
    <mergeCell ref="AK1585:AL1585"/>
    <mergeCell ref="AS1585:AT1585"/>
    <mergeCell ref="K1582:L1582"/>
    <mergeCell ref="S1582:T1582"/>
    <mergeCell ref="AA1582:AB1582"/>
    <mergeCell ref="AK1582:AL1582"/>
    <mergeCell ref="AS1582:AT1582"/>
    <mergeCell ref="K1583:L1583"/>
    <mergeCell ref="S1583:T1583"/>
    <mergeCell ref="AA1583:AB1583"/>
    <mergeCell ref="AK1583:AL1583"/>
    <mergeCell ref="AS1583:AT1583"/>
    <mergeCell ref="K1580:L1580"/>
    <mergeCell ref="S1580:T1580"/>
    <mergeCell ref="AA1580:AB1580"/>
    <mergeCell ref="AK1580:AL1580"/>
    <mergeCell ref="AS1580:AT1580"/>
    <mergeCell ref="K1581:L1581"/>
    <mergeCell ref="S1581:T1581"/>
    <mergeCell ref="AA1581:AB1581"/>
    <mergeCell ref="AK1581:AL1581"/>
    <mergeCell ref="AS1581:AT1581"/>
    <mergeCell ref="K1578:L1578"/>
    <mergeCell ref="S1578:T1578"/>
    <mergeCell ref="AA1578:AB1578"/>
    <mergeCell ref="AK1578:AL1578"/>
    <mergeCell ref="AS1578:AT1578"/>
    <mergeCell ref="K1579:L1579"/>
    <mergeCell ref="S1579:T1579"/>
    <mergeCell ref="AA1579:AB1579"/>
    <mergeCell ref="AK1579:AL1579"/>
    <mergeCell ref="AS1579:AT1579"/>
    <mergeCell ref="K1576:L1576"/>
    <mergeCell ref="S1576:T1576"/>
    <mergeCell ref="AA1576:AB1576"/>
    <mergeCell ref="AK1576:AL1576"/>
    <mergeCell ref="AS1576:AT1576"/>
    <mergeCell ref="K1577:L1577"/>
    <mergeCell ref="S1577:T1577"/>
    <mergeCell ref="AA1577:AB1577"/>
    <mergeCell ref="AK1577:AL1577"/>
    <mergeCell ref="AS1577:AT1577"/>
    <mergeCell ref="K1574:L1574"/>
    <mergeCell ref="S1574:T1574"/>
    <mergeCell ref="AA1574:AB1574"/>
    <mergeCell ref="AK1574:AL1574"/>
    <mergeCell ref="AS1574:AT1574"/>
    <mergeCell ref="K1575:L1575"/>
    <mergeCell ref="S1575:T1575"/>
    <mergeCell ref="AA1575:AB1575"/>
    <mergeCell ref="AK1575:AL1575"/>
    <mergeCell ref="AS1575:AT1575"/>
    <mergeCell ref="K1572:L1572"/>
    <mergeCell ref="S1572:T1572"/>
    <mergeCell ref="AA1572:AB1572"/>
    <mergeCell ref="AK1572:AL1572"/>
    <mergeCell ref="AS1572:AT1572"/>
    <mergeCell ref="K1573:L1573"/>
    <mergeCell ref="S1573:T1573"/>
    <mergeCell ref="AA1573:AB1573"/>
    <mergeCell ref="AK1573:AL1573"/>
    <mergeCell ref="AS1573:AT1573"/>
    <mergeCell ref="K1570:L1570"/>
    <mergeCell ref="S1570:T1570"/>
    <mergeCell ref="AA1570:AB1570"/>
    <mergeCell ref="AK1570:AL1570"/>
    <mergeCell ref="AS1570:AT1570"/>
    <mergeCell ref="K1571:L1571"/>
    <mergeCell ref="S1571:T1571"/>
    <mergeCell ref="AA1571:AB1571"/>
    <mergeCell ref="AK1571:AL1571"/>
    <mergeCell ref="AS1571:AT1571"/>
    <mergeCell ref="K1568:L1568"/>
    <mergeCell ref="S1568:T1568"/>
    <mergeCell ref="AA1568:AB1568"/>
    <mergeCell ref="AK1568:AL1568"/>
    <mergeCell ref="AS1568:AT1568"/>
    <mergeCell ref="K1569:L1569"/>
    <mergeCell ref="S1569:T1569"/>
    <mergeCell ref="AA1569:AB1569"/>
    <mergeCell ref="AK1569:AL1569"/>
    <mergeCell ref="AS1569:AT1569"/>
    <mergeCell ref="K1566:L1566"/>
    <mergeCell ref="S1566:T1566"/>
    <mergeCell ref="AA1566:AB1566"/>
    <mergeCell ref="AK1566:AL1566"/>
    <mergeCell ref="AS1566:AT1566"/>
    <mergeCell ref="K1567:L1567"/>
    <mergeCell ref="S1567:T1567"/>
    <mergeCell ref="AA1567:AB1567"/>
    <mergeCell ref="AK1567:AL1567"/>
    <mergeCell ref="AS1567:AT1567"/>
    <mergeCell ref="K1564:L1564"/>
    <mergeCell ref="S1564:T1564"/>
    <mergeCell ref="AA1564:AB1564"/>
    <mergeCell ref="AK1564:AL1564"/>
    <mergeCell ref="AS1564:AT1564"/>
    <mergeCell ref="K1565:L1565"/>
    <mergeCell ref="S1565:T1565"/>
    <mergeCell ref="AA1565:AB1565"/>
    <mergeCell ref="AK1565:AL1565"/>
    <mergeCell ref="AS1565:AT1565"/>
    <mergeCell ref="K1562:L1562"/>
    <mergeCell ref="S1562:T1562"/>
    <mergeCell ref="AA1562:AB1562"/>
    <mergeCell ref="AK1562:AL1562"/>
    <mergeCell ref="AS1562:AT1562"/>
    <mergeCell ref="K1563:L1563"/>
    <mergeCell ref="S1563:T1563"/>
    <mergeCell ref="AA1563:AB1563"/>
    <mergeCell ref="AK1563:AL1563"/>
    <mergeCell ref="AS1563:AT1563"/>
    <mergeCell ref="K1560:L1560"/>
    <mergeCell ref="S1560:T1560"/>
    <mergeCell ref="AA1560:AB1560"/>
    <mergeCell ref="AK1560:AL1560"/>
    <mergeCell ref="AS1560:AT1560"/>
    <mergeCell ref="K1561:L1561"/>
    <mergeCell ref="S1561:T1561"/>
    <mergeCell ref="AA1561:AB1561"/>
    <mergeCell ref="AK1561:AL1561"/>
    <mergeCell ref="AS1561:AT1561"/>
    <mergeCell ref="K1558:L1558"/>
    <mergeCell ref="S1558:T1558"/>
    <mergeCell ref="AA1558:AB1558"/>
    <mergeCell ref="AK1558:AL1558"/>
    <mergeCell ref="AS1558:AT1558"/>
    <mergeCell ref="K1559:L1559"/>
    <mergeCell ref="S1559:T1559"/>
    <mergeCell ref="AA1559:AB1559"/>
    <mergeCell ref="AK1559:AL1559"/>
    <mergeCell ref="AS1559:AT1559"/>
    <mergeCell ref="K1556:L1556"/>
    <mergeCell ref="S1556:T1556"/>
    <mergeCell ref="AA1556:AB1556"/>
    <mergeCell ref="AK1556:AL1556"/>
    <mergeCell ref="AS1556:AT1556"/>
    <mergeCell ref="K1557:L1557"/>
    <mergeCell ref="S1557:T1557"/>
    <mergeCell ref="AA1557:AB1557"/>
    <mergeCell ref="AK1557:AL1557"/>
    <mergeCell ref="AS1557:AT1557"/>
    <mergeCell ref="K1554:L1554"/>
    <mergeCell ref="S1554:T1554"/>
    <mergeCell ref="AA1554:AB1554"/>
    <mergeCell ref="AK1554:AL1554"/>
    <mergeCell ref="AS1554:AT1554"/>
    <mergeCell ref="K1555:L1555"/>
    <mergeCell ref="S1555:T1555"/>
    <mergeCell ref="AA1555:AB1555"/>
    <mergeCell ref="AK1555:AL1555"/>
    <mergeCell ref="AS1555:AT1555"/>
    <mergeCell ref="K1552:L1552"/>
    <mergeCell ref="S1552:T1552"/>
    <mergeCell ref="AA1552:AB1552"/>
    <mergeCell ref="AK1552:AL1552"/>
    <mergeCell ref="AS1552:AT1552"/>
    <mergeCell ref="K1553:L1553"/>
    <mergeCell ref="S1553:T1553"/>
    <mergeCell ref="AA1553:AB1553"/>
    <mergeCell ref="AK1553:AL1553"/>
    <mergeCell ref="AS1553:AT1553"/>
    <mergeCell ref="K1550:L1550"/>
    <mergeCell ref="S1550:T1550"/>
    <mergeCell ref="AA1550:AB1550"/>
    <mergeCell ref="AK1550:AL1550"/>
    <mergeCell ref="AS1550:AT1550"/>
    <mergeCell ref="K1551:L1551"/>
    <mergeCell ref="S1551:T1551"/>
    <mergeCell ref="AA1551:AB1551"/>
    <mergeCell ref="AK1551:AL1551"/>
    <mergeCell ref="AS1551:AT1551"/>
    <mergeCell ref="K1548:L1548"/>
    <mergeCell ref="S1548:T1548"/>
    <mergeCell ref="AA1548:AB1548"/>
    <mergeCell ref="AK1548:AL1548"/>
    <mergeCell ref="AS1548:AT1548"/>
    <mergeCell ref="K1549:L1549"/>
    <mergeCell ref="S1549:T1549"/>
    <mergeCell ref="AA1549:AB1549"/>
    <mergeCell ref="AK1549:AL1549"/>
    <mergeCell ref="AS1549:AT1549"/>
    <mergeCell ref="K1546:L1546"/>
    <mergeCell ref="S1546:T1546"/>
    <mergeCell ref="AA1546:AB1546"/>
    <mergeCell ref="AK1546:AL1546"/>
    <mergeCell ref="AS1546:AT1546"/>
    <mergeCell ref="K1547:L1547"/>
    <mergeCell ref="S1547:T1547"/>
    <mergeCell ref="AA1547:AB1547"/>
    <mergeCell ref="AK1547:AL1547"/>
    <mergeCell ref="AS1547:AT1547"/>
    <mergeCell ref="K1544:L1544"/>
    <mergeCell ref="S1544:T1544"/>
    <mergeCell ref="AA1544:AB1544"/>
    <mergeCell ref="AK1544:AL1544"/>
    <mergeCell ref="AS1544:AT1544"/>
    <mergeCell ref="K1545:L1545"/>
    <mergeCell ref="S1545:T1545"/>
    <mergeCell ref="AA1545:AB1545"/>
    <mergeCell ref="AK1545:AL1545"/>
    <mergeCell ref="AS1545:AT1545"/>
    <mergeCell ref="K1542:L1542"/>
    <mergeCell ref="S1542:T1542"/>
    <mergeCell ref="AA1542:AB1542"/>
    <mergeCell ref="AK1542:AL1542"/>
    <mergeCell ref="AS1542:AT1542"/>
    <mergeCell ref="K1543:L1543"/>
    <mergeCell ref="S1543:T1543"/>
    <mergeCell ref="AA1543:AB1543"/>
    <mergeCell ref="AK1543:AL1543"/>
    <mergeCell ref="AS1543:AT1543"/>
    <mergeCell ref="K1540:L1540"/>
    <mergeCell ref="S1540:T1540"/>
    <mergeCell ref="AA1540:AB1540"/>
    <mergeCell ref="AK1540:AL1540"/>
    <mergeCell ref="AS1540:AT1540"/>
    <mergeCell ref="K1541:L1541"/>
    <mergeCell ref="S1541:T1541"/>
    <mergeCell ref="AA1541:AB1541"/>
    <mergeCell ref="AK1541:AL1541"/>
    <mergeCell ref="AS1541:AT1541"/>
    <mergeCell ref="K1538:L1538"/>
    <mergeCell ref="S1538:T1538"/>
    <mergeCell ref="AA1538:AB1538"/>
    <mergeCell ref="AK1538:AL1538"/>
    <mergeCell ref="AS1538:AT1538"/>
    <mergeCell ref="K1539:L1539"/>
    <mergeCell ref="S1539:T1539"/>
    <mergeCell ref="AA1539:AB1539"/>
    <mergeCell ref="AK1539:AL1539"/>
    <mergeCell ref="AS1539:AT1539"/>
    <mergeCell ref="K1536:L1536"/>
    <mergeCell ref="S1536:T1536"/>
    <mergeCell ref="AA1536:AB1536"/>
    <mergeCell ref="AK1536:AL1536"/>
    <mergeCell ref="AS1536:AT1536"/>
    <mergeCell ref="K1537:L1537"/>
    <mergeCell ref="S1537:T1537"/>
    <mergeCell ref="AA1537:AB1537"/>
    <mergeCell ref="AK1537:AL1537"/>
    <mergeCell ref="AS1537:AT1537"/>
    <mergeCell ref="K1534:L1534"/>
    <mergeCell ref="S1534:T1534"/>
    <mergeCell ref="AA1534:AB1534"/>
    <mergeCell ref="AK1534:AL1534"/>
    <mergeCell ref="AS1534:AT1534"/>
    <mergeCell ref="K1535:L1535"/>
    <mergeCell ref="S1535:T1535"/>
    <mergeCell ref="AA1535:AB1535"/>
    <mergeCell ref="AK1535:AL1535"/>
    <mergeCell ref="AS1535:AT1535"/>
    <mergeCell ref="K1532:L1532"/>
    <mergeCell ref="S1532:T1532"/>
    <mergeCell ref="AA1532:AB1532"/>
    <mergeCell ref="AK1532:AL1532"/>
    <mergeCell ref="AS1532:AT1532"/>
    <mergeCell ref="K1533:L1533"/>
    <mergeCell ref="S1533:T1533"/>
    <mergeCell ref="AA1533:AB1533"/>
    <mergeCell ref="AK1533:AL1533"/>
    <mergeCell ref="AS1533:AT1533"/>
    <mergeCell ref="K1530:L1530"/>
    <mergeCell ref="S1530:T1530"/>
    <mergeCell ref="AA1530:AB1530"/>
    <mergeCell ref="AK1530:AL1530"/>
    <mergeCell ref="AS1530:AT1530"/>
    <mergeCell ref="K1531:L1531"/>
    <mergeCell ref="S1531:T1531"/>
    <mergeCell ref="AA1531:AB1531"/>
    <mergeCell ref="AK1531:AL1531"/>
    <mergeCell ref="AS1531:AT1531"/>
    <mergeCell ref="K1528:L1528"/>
    <mergeCell ref="S1528:T1528"/>
    <mergeCell ref="AA1528:AB1528"/>
    <mergeCell ref="AK1528:AL1528"/>
    <mergeCell ref="AS1528:AT1528"/>
    <mergeCell ref="K1529:L1529"/>
    <mergeCell ref="S1529:T1529"/>
    <mergeCell ref="AA1529:AB1529"/>
    <mergeCell ref="AK1529:AL1529"/>
    <mergeCell ref="AS1529:AT1529"/>
    <mergeCell ref="K1526:L1526"/>
    <mergeCell ref="S1526:T1526"/>
    <mergeCell ref="AA1526:AB1526"/>
    <mergeCell ref="AK1526:AL1526"/>
    <mergeCell ref="AS1526:AT1526"/>
    <mergeCell ref="K1527:L1527"/>
    <mergeCell ref="S1527:T1527"/>
    <mergeCell ref="AA1527:AB1527"/>
    <mergeCell ref="AK1527:AL1527"/>
    <mergeCell ref="AS1527:AT1527"/>
    <mergeCell ref="K1524:L1524"/>
    <mergeCell ref="S1524:T1524"/>
    <mergeCell ref="AA1524:AB1524"/>
    <mergeCell ref="AK1524:AL1524"/>
    <mergeCell ref="AS1524:AT1524"/>
    <mergeCell ref="K1525:L1525"/>
    <mergeCell ref="S1525:T1525"/>
    <mergeCell ref="AA1525:AB1525"/>
    <mergeCell ref="AK1525:AL1525"/>
    <mergeCell ref="AS1525:AT1525"/>
    <mergeCell ref="K1522:L1522"/>
    <mergeCell ref="S1522:T1522"/>
    <mergeCell ref="AA1522:AB1522"/>
    <mergeCell ref="AK1522:AL1522"/>
    <mergeCell ref="AS1522:AT1522"/>
    <mergeCell ref="K1523:L1523"/>
    <mergeCell ref="S1523:T1523"/>
    <mergeCell ref="AA1523:AB1523"/>
    <mergeCell ref="AK1523:AL1523"/>
    <mergeCell ref="AS1523:AT1523"/>
    <mergeCell ref="K1520:L1520"/>
    <mergeCell ref="S1520:T1520"/>
    <mergeCell ref="AA1520:AB1520"/>
    <mergeCell ref="AK1520:AL1520"/>
    <mergeCell ref="AS1520:AT1520"/>
    <mergeCell ref="K1521:L1521"/>
    <mergeCell ref="S1521:T1521"/>
    <mergeCell ref="AA1521:AB1521"/>
    <mergeCell ref="AK1521:AL1521"/>
    <mergeCell ref="AS1521:AT1521"/>
    <mergeCell ref="K1518:L1518"/>
    <mergeCell ref="S1518:T1518"/>
    <mergeCell ref="AA1518:AB1518"/>
    <mergeCell ref="AK1518:AL1518"/>
    <mergeCell ref="AS1518:AT1518"/>
    <mergeCell ref="K1519:L1519"/>
    <mergeCell ref="S1519:T1519"/>
    <mergeCell ref="AA1519:AB1519"/>
    <mergeCell ref="AK1519:AL1519"/>
    <mergeCell ref="AS1519:AT1519"/>
    <mergeCell ref="K1516:L1516"/>
    <mergeCell ref="S1516:T1516"/>
    <mergeCell ref="AA1516:AB1516"/>
    <mergeCell ref="AK1516:AL1516"/>
    <mergeCell ref="AS1516:AT1516"/>
    <mergeCell ref="K1517:L1517"/>
    <mergeCell ref="S1517:T1517"/>
    <mergeCell ref="AA1517:AB1517"/>
    <mergeCell ref="AK1517:AL1517"/>
    <mergeCell ref="AS1517:AT1517"/>
    <mergeCell ref="K1514:L1514"/>
    <mergeCell ref="S1514:T1514"/>
    <mergeCell ref="AA1514:AB1514"/>
    <mergeCell ref="AK1514:AL1514"/>
    <mergeCell ref="AS1514:AT1514"/>
    <mergeCell ref="K1515:L1515"/>
    <mergeCell ref="S1515:T1515"/>
    <mergeCell ref="AA1515:AB1515"/>
    <mergeCell ref="AK1515:AL1515"/>
    <mergeCell ref="AS1515:AT1515"/>
    <mergeCell ref="K1512:L1512"/>
    <mergeCell ref="S1512:T1512"/>
    <mergeCell ref="AA1512:AB1512"/>
    <mergeCell ref="AK1512:AL1512"/>
    <mergeCell ref="AS1512:AT1512"/>
    <mergeCell ref="K1513:L1513"/>
    <mergeCell ref="S1513:T1513"/>
    <mergeCell ref="AA1513:AB1513"/>
    <mergeCell ref="AK1513:AL1513"/>
    <mergeCell ref="AS1513:AT1513"/>
    <mergeCell ref="K1510:L1510"/>
    <mergeCell ref="S1510:T1510"/>
    <mergeCell ref="AA1510:AB1510"/>
    <mergeCell ref="AK1510:AL1510"/>
    <mergeCell ref="AS1510:AT1510"/>
    <mergeCell ref="K1511:L1511"/>
    <mergeCell ref="S1511:T1511"/>
    <mergeCell ref="AA1511:AB1511"/>
    <mergeCell ref="AK1511:AL1511"/>
    <mergeCell ref="AS1511:AT1511"/>
    <mergeCell ref="K1508:L1508"/>
    <mergeCell ref="S1508:T1508"/>
    <mergeCell ref="AA1508:AB1508"/>
    <mergeCell ref="AK1508:AL1508"/>
    <mergeCell ref="AS1508:AT1508"/>
    <mergeCell ref="K1509:L1509"/>
    <mergeCell ref="S1509:T1509"/>
    <mergeCell ref="AA1509:AB1509"/>
    <mergeCell ref="AK1509:AL1509"/>
    <mergeCell ref="AS1509:AT1509"/>
    <mergeCell ref="K1506:L1506"/>
    <mergeCell ref="S1506:T1506"/>
    <mergeCell ref="AA1506:AB1506"/>
    <mergeCell ref="AK1506:AL1506"/>
    <mergeCell ref="AS1506:AT1506"/>
    <mergeCell ref="K1507:L1507"/>
    <mergeCell ref="S1507:T1507"/>
    <mergeCell ref="AA1507:AB1507"/>
    <mergeCell ref="AK1507:AL1507"/>
    <mergeCell ref="AS1507:AT1507"/>
    <mergeCell ref="K1504:L1504"/>
    <mergeCell ref="S1504:T1504"/>
    <mergeCell ref="AA1504:AB1504"/>
    <mergeCell ref="AK1504:AL1504"/>
    <mergeCell ref="AS1504:AT1504"/>
    <mergeCell ref="K1505:L1505"/>
    <mergeCell ref="S1505:T1505"/>
    <mergeCell ref="AA1505:AB1505"/>
    <mergeCell ref="AK1505:AL1505"/>
    <mergeCell ref="AS1505:AT1505"/>
    <mergeCell ref="K1502:L1502"/>
    <mergeCell ref="S1502:T1502"/>
    <mergeCell ref="AA1502:AB1502"/>
    <mergeCell ref="AK1502:AL1502"/>
    <mergeCell ref="AS1502:AT1502"/>
    <mergeCell ref="K1503:L1503"/>
    <mergeCell ref="S1503:T1503"/>
    <mergeCell ref="AA1503:AB1503"/>
    <mergeCell ref="AK1503:AL1503"/>
    <mergeCell ref="AS1503:AT1503"/>
    <mergeCell ref="K1500:L1500"/>
    <mergeCell ref="S1500:T1500"/>
    <mergeCell ref="AA1500:AB1500"/>
    <mergeCell ref="AK1500:AL1500"/>
    <mergeCell ref="AS1500:AT1500"/>
    <mergeCell ref="K1501:L1501"/>
    <mergeCell ref="S1501:T1501"/>
    <mergeCell ref="AA1501:AB1501"/>
    <mergeCell ref="AK1501:AL1501"/>
    <mergeCell ref="AS1501:AT1501"/>
    <mergeCell ref="K1498:L1498"/>
    <mergeCell ref="S1498:T1498"/>
    <mergeCell ref="AA1498:AB1498"/>
    <mergeCell ref="AK1498:AL1498"/>
    <mergeCell ref="AS1498:AT1498"/>
    <mergeCell ref="K1499:L1499"/>
    <mergeCell ref="S1499:T1499"/>
    <mergeCell ref="AA1499:AB1499"/>
    <mergeCell ref="AK1499:AL1499"/>
    <mergeCell ref="AS1499:AT1499"/>
    <mergeCell ref="K1496:L1496"/>
    <mergeCell ref="S1496:T1496"/>
    <mergeCell ref="AA1496:AB1496"/>
    <mergeCell ref="AK1496:AL1496"/>
    <mergeCell ref="AS1496:AT1496"/>
    <mergeCell ref="K1497:L1497"/>
    <mergeCell ref="S1497:T1497"/>
    <mergeCell ref="AA1497:AB1497"/>
    <mergeCell ref="AK1497:AL1497"/>
    <mergeCell ref="AS1497:AT1497"/>
    <mergeCell ref="K1494:L1494"/>
    <mergeCell ref="S1494:T1494"/>
    <mergeCell ref="AA1494:AB1494"/>
    <mergeCell ref="AK1494:AL1494"/>
    <mergeCell ref="AS1494:AT1494"/>
    <mergeCell ref="K1495:L1495"/>
    <mergeCell ref="S1495:T1495"/>
    <mergeCell ref="AA1495:AB1495"/>
    <mergeCell ref="AK1495:AL1495"/>
    <mergeCell ref="AS1495:AT1495"/>
    <mergeCell ref="K1492:L1492"/>
    <mergeCell ref="S1492:T1492"/>
    <mergeCell ref="AA1492:AB1492"/>
    <mergeCell ref="AK1492:AL1492"/>
    <mergeCell ref="AS1492:AT1492"/>
    <mergeCell ref="K1493:L1493"/>
    <mergeCell ref="S1493:T1493"/>
    <mergeCell ref="AA1493:AB1493"/>
    <mergeCell ref="AK1493:AL1493"/>
    <mergeCell ref="AS1493:AT1493"/>
    <mergeCell ref="K1490:L1490"/>
    <mergeCell ref="S1490:T1490"/>
    <mergeCell ref="AA1490:AB1490"/>
    <mergeCell ref="AK1490:AL1490"/>
    <mergeCell ref="AS1490:AT1490"/>
    <mergeCell ref="K1491:L1491"/>
    <mergeCell ref="S1491:T1491"/>
    <mergeCell ref="AA1491:AB1491"/>
    <mergeCell ref="AK1491:AL1491"/>
    <mergeCell ref="AS1491:AT1491"/>
    <mergeCell ref="K1488:L1488"/>
    <mergeCell ref="S1488:T1488"/>
    <mergeCell ref="AA1488:AB1488"/>
    <mergeCell ref="AK1488:AL1488"/>
    <mergeCell ref="AS1488:AT1488"/>
    <mergeCell ref="K1489:L1489"/>
    <mergeCell ref="S1489:T1489"/>
    <mergeCell ref="AA1489:AB1489"/>
    <mergeCell ref="AK1489:AL1489"/>
    <mergeCell ref="AS1489:AT1489"/>
    <mergeCell ref="K1486:L1486"/>
    <mergeCell ref="S1486:T1486"/>
    <mergeCell ref="AA1486:AB1486"/>
    <mergeCell ref="AK1486:AL1486"/>
    <mergeCell ref="AS1486:AT1486"/>
    <mergeCell ref="K1487:L1487"/>
    <mergeCell ref="S1487:T1487"/>
    <mergeCell ref="AA1487:AB1487"/>
    <mergeCell ref="AK1487:AL1487"/>
    <mergeCell ref="AS1487:AT1487"/>
    <mergeCell ref="K1484:L1484"/>
    <mergeCell ref="S1484:T1484"/>
    <mergeCell ref="AA1484:AB1484"/>
    <mergeCell ref="AK1484:AL1484"/>
    <mergeCell ref="AS1484:AT1484"/>
    <mergeCell ref="K1485:L1485"/>
    <mergeCell ref="S1485:T1485"/>
    <mergeCell ref="AA1485:AB1485"/>
    <mergeCell ref="AK1485:AL1485"/>
    <mergeCell ref="AS1485:AT1485"/>
    <mergeCell ref="K1482:L1482"/>
    <mergeCell ref="S1482:T1482"/>
    <mergeCell ref="AA1482:AB1482"/>
    <mergeCell ref="AK1482:AL1482"/>
    <mergeCell ref="AS1482:AT1482"/>
    <mergeCell ref="K1483:L1483"/>
    <mergeCell ref="S1483:T1483"/>
    <mergeCell ref="AA1483:AB1483"/>
    <mergeCell ref="AK1483:AL1483"/>
    <mergeCell ref="AS1483:AT1483"/>
    <mergeCell ref="K1480:L1480"/>
    <mergeCell ref="S1480:T1480"/>
    <mergeCell ref="AA1480:AB1480"/>
    <mergeCell ref="AK1480:AL1480"/>
    <mergeCell ref="AS1480:AT1480"/>
    <mergeCell ref="K1481:L1481"/>
    <mergeCell ref="S1481:T1481"/>
    <mergeCell ref="AA1481:AB1481"/>
    <mergeCell ref="AK1481:AL1481"/>
    <mergeCell ref="AS1481:AT1481"/>
    <mergeCell ref="K1478:L1478"/>
    <mergeCell ref="S1478:T1478"/>
    <mergeCell ref="AA1478:AB1478"/>
    <mergeCell ref="AK1478:AL1478"/>
    <mergeCell ref="AS1478:AT1478"/>
    <mergeCell ref="K1479:L1479"/>
    <mergeCell ref="S1479:T1479"/>
    <mergeCell ref="AA1479:AB1479"/>
    <mergeCell ref="AK1479:AL1479"/>
    <mergeCell ref="AS1479:AT1479"/>
    <mergeCell ref="K1476:L1476"/>
    <mergeCell ref="S1476:T1476"/>
    <mergeCell ref="AA1476:AB1476"/>
    <mergeCell ref="AK1476:AL1476"/>
    <mergeCell ref="AS1476:AT1476"/>
    <mergeCell ref="K1477:L1477"/>
    <mergeCell ref="S1477:T1477"/>
    <mergeCell ref="AA1477:AB1477"/>
    <mergeCell ref="AK1477:AL1477"/>
    <mergeCell ref="AS1477:AT1477"/>
    <mergeCell ref="K1474:L1474"/>
    <mergeCell ref="S1474:T1474"/>
    <mergeCell ref="AA1474:AB1474"/>
    <mergeCell ref="AK1474:AL1474"/>
    <mergeCell ref="AS1474:AT1474"/>
    <mergeCell ref="K1475:L1475"/>
    <mergeCell ref="S1475:T1475"/>
    <mergeCell ref="AA1475:AB1475"/>
    <mergeCell ref="AK1475:AL1475"/>
    <mergeCell ref="AS1475:AT1475"/>
    <mergeCell ref="K1472:L1472"/>
    <mergeCell ref="S1472:T1472"/>
    <mergeCell ref="AA1472:AB1472"/>
    <mergeCell ref="AK1472:AL1472"/>
    <mergeCell ref="AS1472:AT1472"/>
    <mergeCell ref="K1473:L1473"/>
    <mergeCell ref="S1473:T1473"/>
    <mergeCell ref="AA1473:AB1473"/>
    <mergeCell ref="AK1473:AL1473"/>
    <mergeCell ref="AS1473:AT1473"/>
    <mergeCell ref="K1470:L1470"/>
    <mergeCell ref="S1470:T1470"/>
    <mergeCell ref="AA1470:AB1470"/>
    <mergeCell ref="AK1470:AL1470"/>
    <mergeCell ref="AS1470:AT1470"/>
    <mergeCell ref="K1471:L1471"/>
    <mergeCell ref="S1471:T1471"/>
    <mergeCell ref="AA1471:AB1471"/>
    <mergeCell ref="AK1471:AL1471"/>
    <mergeCell ref="AS1471:AT1471"/>
    <mergeCell ref="K1468:L1468"/>
    <mergeCell ref="S1468:T1468"/>
    <mergeCell ref="AA1468:AB1468"/>
    <mergeCell ref="AK1468:AL1468"/>
    <mergeCell ref="AS1468:AT1468"/>
    <mergeCell ref="K1469:L1469"/>
    <mergeCell ref="S1469:T1469"/>
    <mergeCell ref="AA1469:AB1469"/>
    <mergeCell ref="AK1469:AL1469"/>
    <mergeCell ref="AS1469:AT1469"/>
    <mergeCell ref="K1466:L1466"/>
    <mergeCell ref="S1466:T1466"/>
    <mergeCell ref="AA1466:AB1466"/>
    <mergeCell ref="AK1466:AL1466"/>
    <mergeCell ref="AS1466:AT1466"/>
    <mergeCell ref="K1467:L1467"/>
    <mergeCell ref="S1467:T1467"/>
    <mergeCell ref="AA1467:AB1467"/>
    <mergeCell ref="AK1467:AL1467"/>
    <mergeCell ref="AS1467:AT1467"/>
    <mergeCell ref="K1464:L1464"/>
    <mergeCell ref="S1464:T1464"/>
    <mergeCell ref="AA1464:AB1464"/>
    <mergeCell ref="AK1464:AL1464"/>
    <mergeCell ref="AS1464:AT1464"/>
    <mergeCell ref="K1465:L1465"/>
    <mergeCell ref="S1465:T1465"/>
    <mergeCell ref="AA1465:AB1465"/>
    <mergeCell ref="AK1465:AL1465"/>
    <mergeCell ref="AS1465:AT1465"/>
    <mergeCell ref="K1462:L1462"/>
    <mergeCell ref="S1462:T1462"/>
    <mergeCell ref="AA1462:AB1462"/>
    <mergeCell ref="AK1462:AL1462"/>
    <mergeCell ref="AS1462:AT1462"/>
    <mergeCell ref="K1463:L1463"/>
    <mergeCell ref="S1463:T1463"/>
    <mergeCell ref="AA1463:AB1463"/>
    <mergeCell ref="AK1463:AL1463"/>
    <mergeCell ref="AS1463:AT1463"/>
    <mergeCell ref="K1460:L1460"/>
    <mergeCell ref="S1460:T1460"/>
    <mergeCell ref="AA1460:AB1460"/>
    <mergeCell ref="AK1460:AL1460"/>
    <mergeCell ref="AS1460:AT1460"/>
    <mergeCell ref="K1461:L1461"/>
    <mergeCell ref="S1461:T1461"/>
    <mergeCell ref="AA1461:AB1461"/>
    <mergeCell ref="AK1461:AL1461"/>
    <mergeCell ref="AS1461:AT1461"/>
    <mergeCell ref="K1458:L1458"/>
    <mergeCell ref="S1458:T1458"/>
    <mergeCell ref="AA1458:AB1458"/>
    <mergeCell ref="AK1458:AL1458"/>
    <mergeCell ref="AS1458:AT1458"/>
    <mergeCell ref="K1459:L1459"/>
    <mergeCell ref="S1459:T1459"/>
    <mergeCell ref="AA1459:AB1459"/>
    <mergeCell ref="AK1459:AL1459"/>
    <mergeCell ref="AS1459:AT1459"/>
    <mergeCell ref="K1456:L1456"/>
    <mergeCell ref="S1456:T1456"/>
    <mergeCell ref="AA1456:AB1456"/>
    <mergeCell ref="AK1456:AL1456"/>
    <mergeCell ref="AS1456:AT1456"/>
    <mergeCell ref="K1457:L1457"/>
    <mergeCell ref="S1457:T1457"/>
    <mergeCell ref="AA1457:AB1457"/>
    <mergeCell ref="AK1457:AL1457"/>
    <mergeCell ref="AS1457:AT1457"/>
    <mergeCell ref="K1454:L1454"/>
    <mergeCell ref="S1454:T1454"/>
    <mergeCell ref="AA1454:AB1454"/>
    <mergeCell ref="AK1454:AL1454"/>
    <mergeCell ref="AS1454:AT1454"/>
    <mergeCell ref="K1455:L1455"/>
    <mergeCell ref="S1455:T1455"/>
    <mergeCell ref="AA1455:AB1455"/>
    <mergeCell ref="AK1455:AL1455"/>
    <mergeCell ref="AS1455:AT1455"/>
    <mergeCell ref="K1452:L1452"/>
    <mergeCell ref="S1452:T1452"/>
    <mergeCell ref="AA1452:AB1452"/>
    <mergeCell ref="AK1452:AL1452"/>
    <mergeCell ref="AS1452:AT1452"/>
    <mergeCell ref="K1453:L1453"/>
    <mergeCell ref="S1453:T1453"/>
    <mergeCell ref="AA1453:AB1453"/>
    <mergeCell ref="AK1453:AL1453"/>
    <mergeCell ref="AS1453:AT1453"/>
    <mergeCell ref="K1450:L1450"/>
    <mergeCell ref="S1450:T1450"/>
    <mergeCell ref="AA1450:AB1450"/>
    <mergeCell ref="AK1450:AL1450"/>
    <mergeCell ref="AS1450:AT1450"/>
    <mergeCell ref="K1451:L1451"/>
    <mergeCell ref="S1451:T1451"/>
    <mergeCell ref="AA1451:AB1451"/>
    <mergeCell ref="AK1451:AL1451"/>
    <mergeCell ref="AS1451:AT1451"/>
    <mergeCell ref="K1448:L1448"/>
    <mergeCell ref="S1448:T1448"/>
    <mergeCell ref="AA1448:AB1448"/>
    <mergeCell ref="AK1448:AL1448"/>
    <mergeCell ref="AS1448:AT1448"/>
    <mergeCell ref="K1449:L1449"/>
    <mergeCell ref="S1449:T1449"/>
    <mergeCell ref="AA1449:AB1449"/>
    <mergeCell ref="AK1449:AL1449"/>
    <mergeCell ref="AS1449:AT1449"/>
    <mergeCell ref="K1446:L1446"/>
    <mergeCell ref="S1446:T1446"/>
    <mergeCell ref="AA1446:AB1446"/>
    <mergeCell ref="AK1446:AL1446"/>
    <mergeCell ref="AS1446:AT1446"/>
    <mergeCell ref="K1447:L1447"/>
    <mergeCell ref="S1447:T1447"/>
    <mergeCell ref="AA1447:AB1447"/>
    <mergeCell ref="AK1447:AL1447"/>
    <mergeCell ref="AS1447:AT1447"/>
    <mergeCell ref="K1444:L1444"/>
    <mergeCell ref="S1444:T1444"/>
    <mergeCell ref="AA1444:AB1444"/>
    <mergeCell ref="AK1444:AL1444"/>
    <mergeCell ref="AS1444:AT1444"/>
    <mergeCell ref="K1445:L1445"/>
    <mergeCell ref="S1445:T1445"/>
    <mergeCell ref="AA1445:AB1445"/>
    <mergeCell ref="AK1445:AL1445"/>
    <mergeCell ref="AS1445:AT1445"/>
    <mergeCell ref="K1442:L1442"/>
    <mergeCell ref="S1442:T1442"/>
    <mergeCell ref="AA1442:AB1442"/>
    <mergeCell ref="AK1442:AL1442"/>
    <mergeCell ref="AS1442:AT1442"/>
    <mergeCell ref="K1443:L1443"/>
    <mergeCell ref="S1443:T1443"/>
    <mergeCell ref="AA1443:AB1443"/>
    <mergeCell ref="AK1443:AL1443"/>
    <mergeCell ref="AS1443:AT1443"/>
    <mergeCell ref="K1440:L1440"/>
    <mergeCell ref="S1440:T1440"/>
    <mergeCell ref="AA1440:AB1440"/>
    <mergeCell ref="AK1440:AL1440"/>
    <mergeCell ref="AS1440:AT1440"/>
    <mergeCell ref="K1441:L1441"/>
    <mergeCell ref="S1441:T1441"/>
    <mergeCell ref="AA1441:AB1441"/>
    <mergeCell ref="AK1441:AL1441"/>
    <mergeCell ref="AS1441:AT1441"/>
    <mergeCell ref="K1438:L1438"/>
    <mergeCell ref="S1438:T1438"/>
    <mergeCell ref="AA1438:AB1438"/>
    <mergeCell ref="AK1438:AL1438"/>
    <mergeCell ref="AS1438:AT1438"/>
    <mergeCell ref="K1439:L1439"/>
    <mergeCell ref="S1439:T1439"/>
    <mergeCell ref="AA1439:AB1439"/>
    <mergeCell ref="AK1439:AL1439"/>
    <mergeCell ref="AS1439:AT1439"/>
    <mergeCell ref="K1436:L1436"/>
    <mergeCell ref="S1436:T1436"/>
    <mergeCell ref="AA1436:AB1436"/>
    <mergeCell ref="AK1436:AL1436"/>
    <mergeCell ref="AS1436:AT1436"/>
    <mergeCell ref="K1437:L1437"/>
    <mergeCell ref="S1437:T1437"/>
    <mergeCell ref="AA1437:AB1437"/>
    <mergeCell ref="AK1437:AL1437"/>
    <mergeCell ref="AS1437:AT1437"/>
    <mergeCell ref="K1434:L1434"/>
    <mergeCell ref="S1434:T1434"/>
    <mergeCell ref="AA1434:AB1434"/>
    <mergeCell ref="AK1434:AL1434"/>
    <mergeCell ref="AS1434:AT1434"/>
    <mergeCell ref="K1435:L1435"/>
    <mergeCell ref="S1435:T1435"/>
    <mergeCell ref="AA1435:AB1435"/>
    <mergeCell ref="AK1435:AL1435"/>
    <mergeCell ref="AS1435:AT1435"/>
    <mergeCell ref="K1432:L1432"/>
    <mergeCell ref="S1432:T1432"/>
    <mergeCell ref="AA1432:AB1432"/>
    <mergeCell ref="AK1432:AL1432"/>
    <mergeCell ref="AS1432:AT1432"/>
    <mergeCell ref="K1433:L1433"/>
    <mergeCell ref="S1433:T1433"/>
    <mergeCell ref="AA1433:AB1433"/>
    <mergeCell ref="AK1433:AL1433"/>
    <mergeCell ref="AS1433:AT1433"/>
    <mergeCell ref="K1430:L1430"/>
    <mergeCell ref="S1430:T1430"/>
    <mergeCell ref="AA1430:AB1430"/>
    <mergeCell ref="AK1430:AL1430"/>
    <mergeCell ref="AS1430:AT1430"/>
    <mergeCell ref="K1431:L1431"/>
    <mergeCell ref="S1431:T1431"/>
    <mergeCell ref="AA1431:AB1431"/>
    <mergeCell ref="AK1431:AL1431"/>
    <mergeCell ref="AS1431:AT1431"/>
    <mergeCell ref="K1428:L1428"/>
    <mergeCell ref="S1428:T1428"/>
    <mergeCell ref="AA1428:AB1428"/>
    <mergeCell ref="AK1428:AL1428"/>
    <mergeCell ref="AS1428:AT1428"/>
    <mergeCell ref="K1429:L1429"/>
    <mergeCell ref="S1429:T1429"/>
    <mergeCell ref="AA1429:AB1429"/>
    <mergeCell ref="AK1429:AL1429"/>
    <mergeCell ref="AS1429:AT1429"/>
    <mergeCell ref="K1426:L1426"/>
    <mergeCell ref="S1426:T1426"/>
    <mergeCell ref="AA1426:AB1426"/>
    <mergeCell ref="AK1426:AL1426"/>
    <mergeCell ref="AS1426:AT1426"/>
    <mergeCell ref="K1427:L1427"/>
    <mergeCell ref="S1427:T1427"/>
    <mergeCell ref="AA1427:AB1427"/>
    <mergeCell ref="AK1427:AL1427"/>
    <mergeCell ref="AS1427:AT1427"/>
    <mergeCell ref="K1424:L1424"/>
    <mergeCell ref="S1424:T1424"/>
    <mergeCell ref="AA1424:AB1424"/>
    <mergeCell ref="AK1424:AL1424"/>
    <mergeCell ref="AS1424:AT1424"/>
    <mergeCell ref="K1425:L1425"/>
    <mergeCell ref="S1425:T1425"/>
    <mergeCell ref="AA1425:AB1425"/>
    <mergeCell ref="AK1425:AL1425"/>
    <mergeCell ref="AS1425:AT1425"/>
    <mergeCell ref="K1422:L1422"/>
    <mergeCell ref="S1422:T1422"/>
    <mergeCell ref="AA1422:AB1422"/>
    <mergeCell ref="AK1422:AL1422"/>
    <mergeCell ref="AS1422:AT1422"/>
    <mergeCell ref="K1423:L1423"/>
    <mergeCell ref="S1423:T1423"/>
    <mergeCell ref="AA1423:AB1423"/>
    <mergeCell ref="AK1423:AL1423"/>
    <mergeCell ref="AS1423:AT1423"/>
    <mergeCell ref="K1420:L1420"/>
    <mergeCell ref="S1420:T1420"/>
    <mergeCell ref="AA1420:AB1420"/>
    <mergeCell ref="AK1420:AL1420"/>
    <mergeCell ref="AS1420:AT1420"/>
    <mergeCell ref="K1421:L1421"/>
    <mergeCell ref="S1421:T1421"/>
    <mergeCell ref="AA1421:AB1421"/>
    <mergeCell ref="AK1421:AL1421"/>
    <mergeCell ref="AS1421:AT1421"/>
    <mergeCell ref="K1418:L1418"/>
    <mergeCell ref="S1418:T1418"/>
    <mergeCell ref="AA1418:AB1418"/>
    <mergeCell ref="AK1418:AL1418"/>
    <mergeCell ref="AS1418:AT1418"/>
    <mergeCell ref="K1419:L1419"/>
    <mergeCell ref="S1419:T1419"/>
    <mergeCell ref="AA1419:AB1419"/>
    <mergeCell ref="AK1419:AL1419"/>
    <mergeCell ref="AS1419:AT1419"/>
    <mergeCell ref="K1416:L1416"/>
    <mergeCell ref="S1416:T1416"/>
    <mergeCell ref="AA1416:AB1416"/>
    <mergeCell ref="AK1416:AL1416"/>
    <mergeCell ref="AS1416:AT1416"/>
    <mergeCell ref="K1417:L1417"/>
    <mergeCell ref="S1417:T1417"/>
    <mergeCell ref="AA1417:AB1417"/>
    <mergeCell ref="AK1417:AL1417"/>
    <mergeCell ref="AS1417:AT1417"/>
    <mergeCell ref="K1414:L1414"/>
    <mergeCell ref="S1414:T1414"/>
    <mergeCell ref="AA1414:AB1414"/>
    <mergeCell ref="AK1414:AL1414"/>
    <mergeCell ref="AS1414:AT1414"/>
    <mergeCell ref="K1415:L1415"/>
    <mergeCell ref="S1415:T1415"/>
    <mergeCell ref="AA1415:AB1415"/>
    <mergeCell ref="AK1415:AL1415"/>
    <mergeCell ref="AS1415:AT1415"/>
    <mergeCell ref="K1412:L1412"/>
    <mergeCell ref="S1412:T1412"/>
    <mergeCell ref="AA1412:AB1412"/>
    <mergeCell ref="AK1412:AL1412"/>
    <mergeCell ref="AS1412:AT1412"/>
    <mergeCell ref="K1413:L1413"/>
    <mergeCell ref="S1413:T1413"/>
    <mergeCell ref="AA1413:AB1413"/>
    <mergeCell ref="AK1413:AL1413"/>
    <mergeCell ref="AS1413:AT1413"/>
    <mergeCell ref="K1410:L1410"/>
    <mergeCell ref="S1410:T1410"/>
    <mergeCell ref="AA1410:AB1410"/>
    <mergeCell ref="AK1410:AL1410"/>
    <mergeCell ref="AS1410:AT1410"/>
    <mergeCell ref="K1411:L1411"/>
    <mergeCell ref="S1411:T1411"/>
    <mergeCell ref="AA1411:AB1411"/>
    <mergeCell ref="AK1411:AL1411"/>
    <mergeCell ref="AS1411:AT1411"/>
    <mergeCell ref="K1408:L1408"/>
    <mergeCell ref="S1408:T1408"/>
    <mergeCell ref="AA1408:AB1408"/>
    <mergeCell ref="AK1408:AL1408"/>
    <mergeCell ref="AS1408:AT1408"/>
    <mergeCell ref="K1409:L1409"/>
    <mergeCell ref="S1409:T1409"/>
    <mergeCell ref="AA1409:AB1409"/>
    <mergeCell ref="AK1409:AL1409"/>
    <mergeCell ref="AS1409:AT1409"/>
    <mergeCell ref="K1406:L1406"/>
    <mergeCell ref="S1406:T1406"/>
    <mergeCell ref="AA1406:AB1406"/>
    <mergeCell ref="AK1406:AL1406"/>
    <mergeCell ref="AS1406:AT1406"/>
    <mergeCell ref="K1407:L1407"/>
    <mergeCell ref="S1407:T1407"/>
    <mergeCell ref="AA1407:AB1407"/>
    <mergeCell ref="AK1407:AL1407"/>
    <mergeCell ref="AS1407:AT1407"/>
    <mergeCell ref="K1404:L1404"/>
    <mergeCell ref="S1404:T1404"/>
    <mergeCell ref="AA1404:AB1404"/>
    <mergeCell ref="AK1404:AL1404"/>
    <mergeCell ref="AS1404:AT1404"/>
    <mergeCell ref="K1405:L1405"/>
    <mergeCell ref="S1405:T1405"/>
    <mergeCell ref="AA1405:AB1405"/>
    <mergeCell ref="AK1405:AL1405"/>
    <mergeCell ref="AS1405:AT1405"/>
    <mergeCell ref="K1402:L1402"/>
    <mergeCell ref="S1402:T1402"/>
    <mergeCell ref="AA1402:AB1402"/>
    <mergeCell ref="AK1402:AL1402"/>
    <mergeCell ref="AS1402:AT1402"/>
    <mergeCell ref="K1403:L1403"/>
    <mergeCell ref="S1403:T1403"/>
    <mergeCell ref="AA1403:AB1403"/>
    <mergeCell ref="AK1403:AL1403"/>
    <mergeCell ref="AS1403:AT1403"/>
    <mergeCell ref="K1400:L1400"/>
    <mergeCell ref="S1400:T1400"/>
    <mergeCell ref="AA1400:AB1400"/>
    <mergeCell ref="AK1400:AL1400"/>
    <mergeCell ref="AS1400:AT1400"/>
    <mergeCell ref="K1401:L1401"/>
    <mergeCell ref="S1401:T1401"/>
    <mergeCell ref="AA1401:AB1401"/>
    <mergeCell ref="AK1401:AL1401"/>
    <mergeCell ref="AS1401:AT1401"/>
    <mergeCell ref="K1398:L1398"/>
    <mergeCell ref="S1398:T1398"/>
    <mergeCell ref="AA1398:AB1398"/>
    <mergeCell ref="AK1398:AL1398"/>
    <mergeCell ref="AS1398:AT1398"/>
    <mergeCell ref="K1399:L1399"/>
    <mergeCell ref="S1399:T1399"/>
    <mergeCell ref="AA1399:AB1399"/>
    <mergeCell ref="AK1399:AL1399"/>
    <mergeCell ref="AS1399:AT1399"/>
    <mergeCell ref="K1396:L1396"/>
    <mergeCell ref="S1396:T1396"/>
    <mergeCell ref="AA1396:AB1396"/>
    <mergeCell ref="AK1396:AL1396"/>
    <mergeCell ref="AS1396:AT1396"/>
    <mergeCell ref="K1397:L1397"/>
    <mergeCell ref="S1397:T1397"/>
    <mergeCell ref="AA1397:AB1397"/>
    <mergeCell ref="AK1397:AL1397"/>
    <mergeCell ref="AS1397:AT1397"/>
    <mergeCell ref="K1394:L1394"/>
    <mergeCell ref="S1394:T1394"/>
    <mergeCell ref="AA1394:AB1394"/>
    <mergeCell ref="AK1394:AL1394"/>
    <mergeCell ref="AS1394:AT1394"/>
    <mergeCell ref="K1395:L1395"/>
    <mergeCell ref="S1395:T1395"/>
    <mergeCell ref="AA1395:AB1395"/>
    <mergeCell ref="AK1395:AL1395"/>
    <mergeCell ref="AS1395:AT1395"/>
    <mergeCell ref="K1392:L1392"/>
    <mergeCell ref="S1392:T1392"/>
    <mergeCell ref="AA1392:AB1392"/>
    <mergeCell ref="AK1392:AL1392"/>
    <mergeCell ref="AS1392:AT1392"/>
    <mergeCell ref="K1393:L1393"/>
    <mergeCell ref="S1393:T1393"/>
    <mergeCell ref="AA1393:AB1393"/>
    <mergeCell ref="AK1393:AL1393"/>
    <mergeCell ref="AS1393:AT1393"/>
    <mergeCell ref="K1390:L1390"/>
    <mergeCell ref="S1390:T1390"/>
    <mergeCell ref="AA1390:AB1390"/>
    <mergeCell ref="AK1390:AL1390"/>
    <mergeCell ref="AS1390:AT1390"/>
    <mergeCell ref="K1391:L1391"/>
    <mergeCell ref="S1391:T1391"/>
    <mergeCell ref="AA1391:AB1391"/>
    <mergeCell ref="AK1391:AL1391"/>
    <mergeCell ref="AS1391:AT1391"/>
    <mergeCell ref="K1388:L1388"/>
    <mergeCell ref="S1388:T1388"/>
    <mergeCell ref="AA1388:AB1388"/>
    <mergeCell ref="AK1388:AL1388"/>
    <mergeCell ref="AS1388:AT1388"/>
    <mergeCell ref="K1389:L1389"/>
    <mergeCell ref="S1389:T1389"/>
    <mergeCell ref="AA1389:AB1389"/>
    <mergeCell ref="AK1389:AL1389"/>
    <mergeCell ref="AS1389:AT1389"/>
    <mergeCell ref="K1386:L1386"/>
    <mergeCell ref="S1386:T1386"/>
    <mergeCell ref="AA1386:AB1386"/>
    <mergeCell ref="AK1386:AL1386"/>
    <mergeCell ref="AS1386:AT1386"/>
    <mergeCell ref="K1387:L1387"/>
    <mergeCell ref="S1387:T1387"/>
    <mergeCell ref="AA1387:AB1387"/>
    <mergeCell ref="AK1387:AL1387"/>
    <mergeCell ref="AS1387:AT1387"/>
    <mergeCell ref="K1384:L1384"/>
    <mergeCell ref="S1384:T1384"/>
    <mergeCell ref="AA1384:AB1384"/>
    <mergeCell ref="AK1384:AL1384"/>
    <mergeCell ref="AS1384:AT1384"/>
    <mergeCell ref="K1385:L1385"/>
    <mergeCell ref="S1385:T1385"/>
    <mergeCell ref="AA1385:AB1385"/>
    <mergeCell ref="AK1385:AL1385"/>
    <mergeCell ref="AS1385:AT1385"/>
    <mergeCell ref="K1382:L1382"/>
    <mergeCell ref="S1382:T1382"/>
    <mergeCell ref="AA1382:AB1382"/>
    <mergeCell ref="AK1382:AL1382"/>
    <mergeCell ref="AS1382:AT1382"/>
    <mergeCell ref="K1383:L1383"/>
    <mergeCell ref="S1383:T1383"/>
    <mergeCell ref="AA1383:AB1383"/>
    <mergeCell ref="AK1383:AL1383"/>
    <mergeCell ref="AS1383:AT1383"/>
    <mergeCell ref="K1380:L1380"/>
    <mergeCell ref="S1380:T1380"/>
    <mergeCell ref="AA1380:AB1380"/>
    <mergeCell ref="AK1380:AL1380"/>
    <mergeCell ref="AS1380:AT1380"/>
    <mergeCell ref="K1381:L1381"/>
    <mergeCell ref="S1381:T1381"/>
    <mergeCell ref="AA1381:AB1381"/>
    <mergeCell ref="AK1381:AL1381"/>
    <mergeCell ref="AS1381:AT1381"/>
    <mergeCell ref="K1378:L1378"/>
    <mergeCell ref="S1378:T1378"/>
    <mergeCell ref="AA1378:AB1378"/>
    <mergeCell ref="AK1378:AL1378"/>
    <mergeCell ref="AS1378:AT1378"/>
    <mergeCell ref="K1379:L1379"/>
    <mergeCell ref="S1379:T1379"/>
    <mergeCell ref="AA1379:AB1379"/>
    <mergeCell ref="AK1379:AL1379"/>
    <mergeCell ref="AS1379:AT1379"/>
    <mergeCell ref="K1376:L1376"/>
    <mergeCell ref="S1376:T1376"/>
    <mergeCell ref="AA1376:AB1376"/>
    <mergeCell ref="AK1376:AL1376"/>
    <mergeCell ref="AS1376:AT1376"/>
    <mergeCell ref="K1377:L1377"/>
    <mergeCell ref="S1377:T1377"/>
    <mergeCell ref="AA1377:AB1377"/>
    <mergeCell ref="AK1377:AL1377"/>
    <mergeCell ref="AS1377:AT1377"/>
    <mergeCell ref="K1374:L1374"/>
    <mergeCell ref="S1374:T1374"/>
    <mergeCell ref="AA1374:AB1374"/>
    <mergeCell ref="AK1374:AL1374"/>
    <mergeCell ref="AS1374:AT1374"/>
    <mergeCell ref="K1375:L1375"/>
    <mergeCell ref="S1375:T1375"/>
    <mergeCell ref="AA1375:AB1375"/>
    <mergeCell ref="AK1375:AL1375"/>
    <mergeCell ref="AS1375:AT1375"/>
    <mergeCell ref="K1372:L1372"/>
    <mergeCell ref="S1372:T1372"/>
    <mergeCell ref="AA1372:AB1372"/>
    <mergeCell ref="AK1372:AL1372"/>
    <mergeCell ref="AS1372:AT1372"/>
    <mergeCell ref="K1373:L1373"/>
    <mergeCell ref="S1373:T1373"/>
    <mergeCell ref="AA1373:AB1373"/>
    <mergeCell ref="AK1373:AL1373"/>
    <mergeCell ref="AS1373:AT1373"/>
    <mergeCell ref="K1369:L1369"/>
    <mergeCell ref="S1369:T1369"/>
    <mergeCell ref="AK1369:AL1369"/>
    <mergeCell ref="AS1369:AT1369"/>
    <mergeCell ref="K1371:L1371"/>
    <mergeCell ref="S1371:T1371"/>
    <mergeCell ref="AA1371:AB1371"/>
    <mergeCell ref="AK1371:AL1371"/>
    <mergeCell ref="AS1371:AT1371"/>
    <mergeCell ref="K1367:L1367"/>
    <mergeCell ref="S1367:T1367"/>
    <mergeCell ref="AK1367:AL1367"/>
    <mergeCell ref="AS1367:AT1367"/>
    <mergeCell ref="K1368:L1368"/>
    <mergeCell ref="S1368:T1368"/>
    <mergeCell ref="AK1368:AL1368"/>
    <mergeCell ref="AS1368:AT1368"/>
    <mergeCell ref="K1365:L1365"/>
    <mergeCell ref="S1365:T1365"/>
    <mergeCell ref="AK1365:AL1365"/>
    <mergeCell ref="AS1365:AT1365"/>
    <mergeCell ref="K1366:L1366"/>
    <mergeCell ref="S1366:T1366"/>
    <mergeCell ref="AK1366:AL1366"/>
    <mergeCell ref="AS1366:AT1366"/>
    <mergeCell ref="K1363:L1363"/>
    <mergeCell ref="S1363:T1363"/>
    <mergeCell ref="AK1363:AL1363"/>
    <mergeCell ref="AS1363:AT1363"/>
    <mergeCell ref="K1364:L1364"/>
    <mergeCell ref="S1364:T1364"/>
    <mergeCell ref="AK1364:AL1364"/>
    <mergeCell ref="AS1364:AT1364"/>
    <mergeCell ref="K1361:L1361"/>
    <mergeCell ref="S1361:T1361"/>
    <mergeCell ref="AK1361:AL1361"/>
    <mergeCell ref="AS1361:AT1361"/>
    <mergeCell ref="K1362:L1362"/>
    <mergeCell ref="S1362:T1362"/>
    <mergeCell ref="AK1362:AL1362"/>
    <mergeCell ref="AS1362:AT1362"/>
    <mergeCell ref="K1359:L1359"/>
    <mergeCell ref="S1359:T1359"/>
    <mergeCell ref="AK1359:AL1359"/>
    <mergeCell ref="AS1359:AT1359"/>
    <mergeCell ref="K1360:L1360"/>
    <mergeCell ref="S1360:T1360"/>
    <mergeCell ref="AK1360:AL1360"/>
    <mergeCell ref="AS1360:AT1360"/>
    <mergeCell ref="K1357:L1357"/>
    <mergeCell ref="S1357:T1357"/>
    <mergeCell ref="AK1357:AL1357"/>
    <mergeCell ref="AS1357:AT1357"/>
    <mergeCell ref="K1358:L1358"/>
    <mergeCell ref="S1358:T1358"/>
    <mergeCell ref="AK1358:AL1358"/>
    <mergeCell ref="AS1358:AT1358"/>
    <mergeCell ref="K1355:L1355"/>
    <mergeCell ref="S1355:T1355"/>
    <mergeCell ref="AK1355:AL1355"/>
    <mergeCell ref="AS1355:AT1355"/>
    <mergeCell ref="K1356:L1356"/>
    <mergeCell ref="S1356:T1356"/>
    <mergeCell ref="AK1356:AL1356"/>
    <mergeCell ref="AS1356:AT1356"/>
    <mergeCell ref="K1353:L1353"/>
    <mergeCell ref="S1353:T1353"/>
    <mergeCell ref="AK1353:AL1353"/>
    <mergeCell ref="AS1353:AT1353"/>
    <mergeCell ref="K1354:L1354"/>
    <mergeCell ref="S1354:T1354"/>
    <mergeCell ref="AK1354:AL1354"/>
    <mergeCell ref="AS1354:AT1354"/>
    <mergeCell ref="K1351:L1351"/>
    <mergeCell ref="S1351:T1351"/>
    <mergeCell ref="AK1351:AL1351"/>
    <mergeCell ref="AS1351:AT1351"/>
    <mergeCell ref="K1352:L1352"/>
    <mergeCell ref="S1352:T1352"/>
    <mergeCell ref="AK1352:AL1352"/>
    <mergeCell ref="AS1352:AT1352"/>
    <mergeCell ref="K1349:L1349"/>
    <mergeCell ref="S1349:T1349"/>
    <mergeCell ref="AK1349:AL1349"/>
    <mergeCell ref="AS1349:AT1349"/>
    <mergeCell ref="K1350:L1350"/>
    <mergeCell ref="S1350:T1350"/>
    <mergeCell ref="AK1350:AL1350"/>
    <mergeCell ref="AS1350:AT1350"/>
    <mergeCell ref="K1347:L1347"/>
    <mergeCell ref="S1347:T1347"/>
    <mergeCell ref="AK1347:AL1347"/>
    <mergeCell ref="AS1347:AT1347"/>
    <mergeCell ref="K1348:L1348"/>
    <mergeCell ref="S1348:T1348"/>
    <mergeCell ref="AK1348:AL1348"/>
    <mergeCell ref="AS1348:AT1348"/>
    <mergeCell ref="K1345:L1345"/>
    <mergeCell ref="S1345:T1345"/>
    <mergeCell ref="AK1345:AL1345"/>
    <mergeCell ref="AS1345:AT1345"/>
    <mergeCell ref="K1346:L1346"/>
    <mergeCell ref="S1346:T1346"/>
    <mergeCell ref="AK1346:AL1346"/>
    <mergeCell ref="AS1346:AT1346"/>
    <mergeCell ref="K1343:L1343"/>
    <mergeCell ref="S1343:T1343"/>
    <mergeCell ref="AK1343:AL1343"/>
    <mergeCell ref="AS1343:AT1343"/>
    <mergeCell ref="K1344:L1344"/>
    <mergeCell ref="S1344:T1344"/>
    <mergeCell ref="AK1344:AL1344"/>
    <mergeCell ref="AS1344:AT1344"/>
    <mergeCell ref="K1341:L1341"/>
    <mergeCell ref="S1341:T1341"/>
    <mergeCell ref="AK1341:AL1341"/>
    <mergeCell ref="AS1341:AT1341"/>
    <mergeCell ref="K1342:L1342"/>
    <mergeCell ref="S1342:T1342"/>
    <mergeCell ref="AK1342:AL1342"/>
    <mergeCell ref="AS1342:AT1342"/>
    <mergeCell ref="K1339:L1339"/>
    <mergeCell ref="S1339:T1339"/>
    <mergeCell ref="AK1339:AL1339"/>
    <mergeCell ref="AS1339:AT1339"/>
    <mergeCell ref="K1340:L1340"/>
    <mergeCell ref="S1340:T1340"/>
    <mergeCell ref="AK1340:AL1340"/>
    <mergeCell ref="AS1340:AT1340"/>
    <mergeCell ref="K1337:L1337"/>
    <mergeCell ref="S1337:T1337"/>
    <mergeCell ref="AK1337:AL1337"/>
    <mergeCell ref="AS1337:AT1337"/>
    <mergeCell ref="K1338:L1338"/>
    <mergeCell ref="S1338:T1338"/>
    <mergeCell ref="AK1338:AL1338"/>
    <mergeCell ref="AS1338:AT1338"/>
    <mergeCell ref="K1335:L1335"/>
    <mergeCell ref="S1335:T1335"/>
    <mergeCell ref="AK1335:AL1335"/>
    <mergeCell ref="AS1335:AT1335"/>
    <mergeCell ref="K1336:L1336"/>
    <mergeCell ref="S1336:T1336"/>
    <mergeCell ref="AK1336:AL1336"/>
    <mergeCell ref="AS1336:AT1336"/>
    <mergeCell ref="K1333:L1333"/>
    <mergeCell ref="S1333:T1333"/>
    <mergeCell ref="AK1333:AL1333"/>
    <mergeCell ref="AS1333:AT1333"/>
    <mergeCell ref="K1334:L1334"/>
    <mergeCell ref="S1334:T1334"/>
    <mergeCell ref="AK1334:AL1334"/>
    <mergeCell ref="AS1334:AT1334"/>
    <mergeCell ref="K1331:L1331"/>
    <mergeCell ref="S1331:T1331"/>
    <mergeCell ref="AK1331:AL1331"/>
    <mergeCell ref="AS1331:AT1331"/>
    <mergeCell ref="K1332:L1332"/>
    <mergeCell ref="S1332:T1332"/>
    <mergeCell ref="AK1332:AL1332"/>
    <mergeCell ref="AS1332:AT1332"/>
    <mergeCell ref="K1329:L1329"/>
    <mergeCell ref="S1329:T1329"/>
    <mergeCell ref="AK1329:AL1329"/>
    <mergeCell ref="AS1329:AT1329"/>
    <mergeCell ref="K1330:L1330"/>
    <mergeCell ref="S1330:T1330"/>
    <mergeCell ref="AK1330:AL1330"/>
    <mergeCell ref="AS1330:AT1330"/>
    <mergeCell ref="K1327:L1327"/>
    <mergeCell ref="S1327:T1327"/>
    <mergeCell ref="AK1327:AL1327"/>
    <mergeCell ref="AS1327:AT1327"/>
    <mergeCell ref="K1328:L1328"/>
    <mergeCell ref="S1328:T1328"/>
    <mergeCell ref="AK1328:AL1328"/>
    <mergeCell ref="AS1328:AT1328"/>
    <mergeCell ref="K1325:L1325"/>
    <mergeCell ref="S1325:T1325"/>
    <mergeCell ref="AK1325:AL1325"/>
    <mergeCell ref="AS1325:AT1325"/>
    <mergeCell ref="K1326:L1326"/>
    <mergeCell ref="S1326:T1326"/>
    <mergeCell ref="AK1326:AL1326"/>
    <mergeCell ref="AS1326:AT1326"/>
    <mergeCell ref="K1323:L1323"/>
    <mergeCell ref="S1323:T1323"/>
    <mergeCell ref="AK1323:AL1323"/>
    <mergeCell ref="AS1323:AT1323"/>
    <mergeCell ref="K1324:L1324"/>
    <mergeCell ref="S1324:T1324"/>
    <mergeCell ref="AK1324:AL1324"/>
    <mergeCell ref="AS1324:AT1324"/>
    <mergeCell ref="K1321:L1321"/>
    <mergeCell ref="S1321:T1321"/>
    <mergeCell ref="AK1321:AL1321"/>
    <mergeCell ref="AS1321:AT1321"/>
    <mergeCell ref="K1322:L1322"/>
    <mergeCell ref="S1322:T1322"/>
    <mergeCell ref="AK1322:AL1322"/>
    <mergeCell ref="AS1322:AT1322"/>
    <mergeCell ref="K1319:L1319"/>
    <mergeCell ref="S1319:T1319"/>
    <mergeCell ref="AK1319:AL1319"/>
    <mergeCell ref="AS1319:AT1319"/>
    <mergeCell ref="K1320:L1320"/>
    <mergeCell ref="S1320:T1320"/>
    <mergeCell ref="AK1320:AL1320"/>
    <mergeCell ref="AS1320:AT1320"/>
    <mergeCell ref="K1317:L1317"/>
    <mergeCell ref="S1317:T1317"/>
    <mergeCell ref="AK1317:AL1317"/>
    <mergeCell ref="AS1317:AT1317"/>
    <mergeCell ref="K1318:L1318"/>
    <mergeCell ref="S1318:T1318"/>
    <mergeCell ref="AK1318:AL1318"/>
    <mergeCell ref="AS1318:AT1318"/>
    <mergeCell ref="K1315:L1315"/>
    <mergeCell ref="S1315:T1315"/>
    <mergeCell ref="AK1315:AL1315"/>
    <mergeCell ref="AS1315:AT1315"/>
    <mergeCell ref="K1316:L1316"/>
    <mergeCell ref="S1316:T1316"/>
    <mergeCell ref="AK1316:AL1316"/>
    <mergeCell ref="AS1316:AT1316"/>
    <mergeCell ref="K1313:L1313"/>
    <mergeCell ref="S1313:T1313"/>
    <mergeCell ref="AK1313:AL1313"/>
    <mergeCell ref="AS1313:AT1313"/>
    <mergeCell ref="K1314:L1314"/>
    <mergeCell ref="S1314:T1314"/>
    <mergeCell ref="AK1314:AL1314"/>
    <mergeCell ref="AS1314:AT1314"/>
    <mergeCell ref="K1311:L1311"/>
    <mergeCell ref="S1311:T1311"/>
    <mergeCell ref="AK1311:AL1311"/>
    <mergeCell ref="AS1311:AT1311"/>
    <mergeCell ref="K1312:L1312"/>
    <mergeCell ref="S1312:T1312"/>
    <mergeCell ref="AK1312:AL1312"/>
    <mergeCell ref="AS1312:AT1312"/>
    <mergeCell ref="K1309:L1309"/>
    <mergeCell ref="S1309:T1309"/>
    <mergeCell ref="AK1309:AL1309"/>
    <mergeCell ref="AS1309:AT1309"/>
    <mergeCell ref="K1310:L1310"/>
    <mergeCell ref="S1310:T1310"/>
    <mergeCell ref="AK1310:AL1310"/>
    <mergeCell ref="AS1310:AT1310"/>
    <mergeCell ref="K1307:L1307"/>
    <mergeCell ref="S1307:T1307"/>
    <mergeCell ref="AK1307:AL1307"/>
    <mergeCell ref="AS1307:AT1307"/>
    <mergeCell ref="K1308:L1308"/>
    <mergeCell ref="S1308:T1308"/>
    <mergeCell ref="AK1308:AL1308"/>
    <mergeCell ref="AS1308:AT1308"/>
    <mergeCell ref="K1305:L1305"/>
    <mergeCell ref="S1305:T1305"/>
    <mergeCell ref="AK1305:AL1305"/>
    <mergeCell ref="AS1305:AT1305"/>
    <mergeCell ref="K1306:L1306"/>
    <mergeCell ref="S1306:T1306"/>
    <mergeCell ref="AK1306:AL1306"/>
    <mergeCell ref="AS1306:AT1306"/>
    <mergeCell ref="K1303:L1303"/>
    <mergeCell ref="S1303:T1303"/>
    <mergeCell ref="AK1303:AL1303"/>
    <mergeCell ref="AS1303:AT1303"/>
    <mergeCell ref="K1304:L1304"/>
    <mergeCell ref="S1304:T1304"/>
    <mergeCell ref="AK1304:AL1304"/>
    <mergeCell ref="AS1304:AT1304"/>
    <mergeCell ref="K1301:L1301"/>
    <mergeCell ref="S1301:T1301"/>
    <mergeCell ref="AK1301:AL1301"/>
    <mergeCell ref="AS1301:AT1301"/>
    <mergeCell ref="K1302:L1302"/>
    <mergeCell ref="S1302:T1302"/>
    <mergeCell ref="AK1302:AL1302"/>
    <mergeCell ref="AS1302:AT1302"/>
    <mergeCell ref="K1299:L1299"/>
    <mergeCell ref="S1299:T1299"/>
    <mergeCell ref="AK1299:AL1299"/>
    <mergeCell ref="AS1299:AT1299"/>
    <mergeCell ref="K1300:L1300"/>
    <mergeCell ref="S1300:T1300"/>
    <mergeCell ref="AK1300:AL1300"/>
    <mergeCell ref="AS1300:AT1300"/>
    <mergeCell ref="K1297:L1297"/>
    <mergeCell ref="S1297:T1297"/>
    <mergeCell ref="AK1297:AL1297"/>
    <mergeCell ref="AS1297:AT1297"/>
    <mergeCell ref="K1298:L1298"/>
    <mergeCell ref="S1298:T1298"/>
    <mergeCell ref="AK1298:AL1298"/>
    <mergeCell ref="AS1298:AT1298"/>
    <mergeCell ref="K1295:L1295"/>
    <mergeCell ref="S1295:T1295"/>
    <mergeCell ref="AK1295:AL1295"/>
    <mergeCell ref="AS1295:AT1295"/>
    <mergeCell ref="K1296:L1296"/>
    <mergeCell ref="S1296:T1296"/>
    <mergeCell ref="AK1296:AL1296"/>
    <mergeCell ref="AS1296:AT1296"/>
    <mergeCell ref="K1293:L1293"/>
    <mergeCell ref="S1293:T1293"/>
    <mergeCell ref="AK1293:AL1293"/>
    <mergeCell ref="AS1293:AT1293"/>
    <mergeCell ref="K1294:L1294"/>
    <mergeCell ref="S1294:T1294"/>
    <mergeCell ref="AK1294:AL1294"/>
    <mergeCell ref="AS1294:AT1294"/>
    <mergeCell ref="K1291:L1291"/>
    <mergeCell ref="S1291:T1291"/>
    <mergeCell ref="AK1291:AL1291"/>
    <mergeCell ref="AS1291:AT1291"/>
    <mergeCell ref="K1292:L1292"/>
    <mergeCell ref="S1292:T1292"/>
    <mergeCell ref="AK1292:AL1292"/>
    <mergeCell ref="AS1292:AT1292"/>
    <mergeCell ref="K1289:L1289"/>
    <mergeCell ref="S1289:T1289"/>
    <mergeCell ref="AK1289:AL1289"/>
    <mergeCell ref="AS1289:AT1289"/>
    <mergeCell ref="K1290:L1290"/>
    <mergeCell ref="S1290:T1290"/>
    <mergeCell ref="AK1290:AL1290"/>
    <mergeCell ref="AS1290:AT1290"/>
    <mergeCell ref="K1287:L1287"/>
    <mergeCell ref="S1287:T1287"/>
    <mergeCell ref="AK1287:AL1287"/>
    <mergeCell ref="AS1287:AT1287"/>
    <mergeCell ref="K1288:L1288"/>
    <mergeCell ref="S1288:T1288"/>
    <mergeCell ref="AK1288:AL1288"/>
    <mergeCell ref="AS1288:AT1288"/>
    <mergeCell ref="K1285:L1285"/>
    <mergeCell ref="S1285:T1285"/>
    <mergeCell ref="AK1285:AL1285"/>
    <mergeCell ref="AS1285:AT1285"/>
    <mergeCell ref="K1286:L1286"/>
    <mergeCell ref="S1286:T1286"/>
    <mergeCell ref="AK1286:AL1286"/>
    <mergeCell ref="AS1286:AT1286"/>
    <mergeCell ref="K1283:L1283"/>
    <mergeCell ref="S1283:T1283"/>
    <mergeCell ref="AK1283:AL1283"/>
    <mergeCell ref="AS1283:AT1283"/>
    <mergeCell ref="K1284:L1284"/>
    <mergeCell ref="S1284:T1284"/>
    <mergeCell ref="AK1284:AL1284"/>
    <mergeCell ref="AS1284:AT1284"/>
    <mergeCell ref="K1281:L1281"/>
    <mergeCell ref="S1281:T1281"/>
    <mergeCell ref="AK1281:AL1281"/>
    <mergeCell ref="AS1281:AT1281"/>
    <mergeCell ref="K1282:L1282"/>
    <mergeCell ref="S1282:T1282"/>
    <mergeCell ref="AK1282:AL1282"/>
    <mergeCell ref="AS1282:AT1282"/>
    <mergeCell ref="K1279:L1279"/>
    <mergeCell ref="S1279:T1279"/>
    <mergeCell ref="AK1279:AL1279"/>
    <mergeCell ref="AS1279:AT1279"/>
    <mergeCell ref="K1280:L1280"/>
    <mergeCell ref="S1280:T1280"/>
    <mergeCell ref="AK1280:AL1280"/>
    <mergeCell ref="AS1280:AT1280"/>
    <mergeCell ref="K1277:L1277"/>
    <mergeCell ref="S1277:T1277"/>
    <mergeCell ref="AK1277:AL1277"/>
    <mergeCell ref="AS1277:AT1277"/>
    <mergeCell ref="K1278:L1278"/>
    <mergeCell ref="S1278:T1278"/>
    <mergeCell ref="AK1278:AL1278"/>
    <mergeCell ref="AS1278:AT1278"/>
    <mergeCell ref="K1275:L1275"/>
    <mergeCell ref="S1275:T1275"/>
    <mergeCell ref="AK1275:AL1275"/>
    <mergeCell ref="AS1275:AT1275"/>
    <mergeCell ref="K1276:L1276"/>
    <mergeCell ref="S1276:T1276"/>
    <mergeCell ref="AK1276:AL1276"/>
    <mergeCell ref="AS1276:AT1276"/>
    <mergeCell ref="K1273:L1273"/>
    <mergeCell ref="S1273:T1273"/>
    <mergeCell ref="AK1273:AL1273"/>
    <mergeCell ref="AS1273:AT1273"/>
    <mergeCell ref="K1274:L1274"/>
    <mergeCell ref="S1274:T1274"/>
    <mergeCell ref="AK1274:AL1274"/>
    <mergeCell ref="AS1274:AT1274"/>
    <mergeCell ref="K1271:L1271"/>
    <mergeCell ref="S1271:T1271"/>
    <mergeCell ref="AK1271:AL1271"/>
    <mergeCell ref="AS1271:AT1271"/>
    <mergeCell ref="K1272:L1272"/>
    <mergeCell ref="S1272:T1272"/>
    <mergeCell ref="AK1272:AL1272"/>
    <mergeCell ref="AS1272:AT1272"/>
    <mergeCell ref="K1269:L1269"/>
    <mergeCell ref="S1269:T1269"/>
    <mergeCell ref="AK1269:AL1269"/>
    <mergeCell ref="AS1269:AT1269"/>
    <mergeCell ref="K1270:L1270"/>
    <mergeCell ref="S1270:T1270"/>
    <mergeCell ref="AK1270:AL1270"/>
    <mergeCell ref="AS1270:AT1270"/>
    <mergeCell ref="K1267:L1267"/>
    <mergeCell ref="S1267:T1267"/>
    <mergeCell ref="AK1267:AL1267"/>
    <mergeCell ref="AS1267:AT1267"/>
    <mergeCell ref="K1268:L1268"/>
    <mergeCell ref="S1268:T1268"/>
    <mergeCell ref="AK1268:AL1268"/>
    <mergeCell ref="AS1268:AT1268"/>
    <mergeCell ref="K1265:L1265"/>
    <mergeCell ref="S1265:T1265"/>
    <mergeCell ref="AK1265:AL1265"/>
    <mergeCell ref="AS1265:AT1265"/>
    <mergeCell ref="K1266:L1266"/>
    <mergeCell ref="S1266:T1266"/>
    <mergeCell ref="AK1266:AL1266"/>
    <mergeCell ref="AS1266:AT1266"/>
    <mergeCell ref="K1263:L1263"/>
    <mergeCell ref="S1263:T1263"/>
    <mergeCell ref="AK1263:AL1263"/>
    <mergeCell ref="AS1263:AT1263"/>
    <mergeCell ref="K1264:L1264"/>
    <mergeCell ref="S1264:T1264"/>
    <mergeCell ref="AK1264:AL1264"/>
    <mergeCell ref="AS1264:AT1264"/>
    <mergeCell ref="K1261:L1261"/>
    <mergeCell ref="S1261:T1261"/>
    <mergeCell ref="AK1261:AL1261"/>
    <mergeCell ref="AS1261:AT1261"/>
    <mergeCell ref="K1262:L1262"/>
    <mergeCell ref="S1262:T1262"/>
    <mergeCell ref="AK1262:AL1262"/>
    <mergeCell ref="AS1262:AT1262"/>
    <mergeCell ref="K1259:L1259"/>
    <mergeCell ref="S1259:T1259"/>
    <mergeCell ref="AK1259:AL1259"/>
    <mergeCell ref="AS1259:AT1259"/>
    <mergeCell ref="K1260:L1260"/>
    <mergeCell ref="S1260:T1260"/>
    <mergeCell ref="AK1260:AL1260"/>
    <mergeCell ref="AS1260:AT1260"/>
    <mergeCell ref="K1257:L1257"/>
    <mergeCell ref="S1257:T1257"/>
    <mergeCell ref="AK1257:AL1257"/>
    <mergeCell ref="AS1257:AT1257"/>
    <mergeCell ref="K1258:L1258"/>
    <mergeCell ref="S1258:T1258"/>
    <mergeCell ref="AK1258:AL1258"/>
    <mergeCell ref="AS1258:AT1258"/>
    <mergeCell ref="K1255:L1255"/>
    <mergeCell ref="S1255:T1255"/>
    <mergeCell ref="AK1255:AL1255"/>
    <mergeCell ref="AS1255:AT1255"/>
    <mergeCell ref="K1256:L1256"/>
    <mergeCell ref="S1256:T1256"/>
    <mergeCell ref="AK1256:AL1256"/>
    <mergeCell ref="AS1256:AT1256"/>
    <mergeCell ref="K1253:L1253"/>
    <mergeCell ref="S1253:T1253"/>
    <mergeCell ref="AK1253:AL1253"/>
    <mergeCell ref="AS1253:AT1253"/>
    <mergeCell ref="K1254:L1254"/>
    <mergeCell ref="S1254:T1254"/>
    <mergeCell ref="AK1254:AL1254"/>
    <mergeCell ref="AS1254:AT1254"/>
    <mergeCell ref="K1251:L1251"/>
    <mergeCell ref="S1251:T1251"/>
    <mergeCell ref="AK1251:AL1251"/>
    <mergeCell ref="AS1251:AT1251"/>
    <mergeCell ref="K1252:L1252"/>
    <mergeCell ref="S1252:T1252"/>
    <mergeCell ref="AK1252:AL1252"/>
    <mergeCell ref="AS1252:AT1252"/>
    <mergeCell ref="K1249:L1249"/>
    <mergeCell ref="S1249:T1249"/>
    <mergeCell ref="AK1249:AL1249"/>
    <mergeCell ref="AS1249:AT1249"/>
    <mergeCell ref="K1250:L1250"/>
    <mergeCell ref="S1250:T1250"/>
    <mergeCell ref="AK1250:AL1250"/>
    <mergeCell ref="AS1250:AT1250"/>
    <mergeCell ref="K1247:L1247"/>
    <mergeCell ref="S1247:T1247"/>
    <mergeCell ref="AK1247:AL1247"/>
    <mergeCell ref="AS1247:AT1247"/>
    <mergeCell ref="K1248:L1248"/>
    <mergeCell ref="S1248:T1248"/>
    <mergeCell ref="AK1248:AL1248"/>
    <mergeCell ref="AS1248:AT1248"/>
    <mergeCell ref="K1245:L1245"/>
    <mergeCell ref="S1245:T1245"/>
    <mergeCell ref="AK1245:AL1245"/>
    <mergeCell ref="AS1245:AT1245"/>
    <mergeCell ref="K1246:L1246"/>
    <mergeCell ref="S1246:T1246"/>
    <mergeCell ref="AK1246:AL1246"/>
    <mergeCell ref="AS1246:AT1246"/>
    <mergeCell ref="K1243:L1243"/>
    <mergeCell ref="S1243:T1243"/>
    <mergeCell ref="AK1243:AL1243"/>
    <mergeCell ref="AS1243:AT1243"/>
    <mergeCell ref="K1244:L1244"/>
    <mergeCell ref="S1244:T1244"/>
    <mergeCell ref="AK1244:AL1244"/>
    <mergeCell ref="AS1244:AT1244"/>
    <mergeCell ref="K1241:L1241"/>
    <mergeCell ref="S1241:T1241"/>
    <mergeCell ref="AK1241:AL1241"/>
    <mergeCell ref="AS1241:AT1241"/>
    <mergeCell ref="K1242:L1242"/>
    <mergeCell ref="S1242:T1242"/>
    <mergeCell ref="AK1242:AL1242"/>
    <mergeCell ref="AS1242:AT1242"/>
    <mergeCell ref="K1239:L1239"/>
    <mergeCell ref="S1239:T1239"/>
    <mergeCell ref="AK1239:AL1239"/>
    <mergeCell ref="AS1239:AT1239"/>
    <mergeCell ref="K1240:L1240"/>
    <mergeCell ref="S1240:T1240"/>
    <mergeCell ref="AK1240:AL1240"/>
    <mergeCell ref="AS1240:AT1240"/>
    <mergeCell ref="K1237:L1237"/>
    <mergeCell ref="S1237:T1237"/>
    <mergeCell ref="AK1237:AL1237"/>
    <mergeCell ref="AS1237:AT1237"/>
    <mergeCell ref="K1238:L1238"/>
    <mergeCell ref="S1238:T1238"/>
    <mergeCell ref="AK1238:AL1238"/>
    <mergeCell ref="AS1238:AT1238"/>
    <mergeCell ref="K1235:L1235"/>
    <mergeCell ref="S1235:T1235"/>
    <mergeCell ref="AK1235:AL1235"/>
    <mergeCell ref="AS1235:AT1235"/>
    <mergeCell ref="K1236:L1236"/>
    <mergeCell ref="S1236:T1236"/>
    <mergeCell ref="AK1236:AL1236"/>
    <mergeCell ref="AS1236:AT1236"/>
    <mergeCell ref="K1233:L1233"/>
    <mergeCell ref="S1233:T1233"/>
    <mergeCell ref="AK1233:AL1233"/>
    <mergeCell ref="AS1233:AT1233"/>
    <mergeCell ref="K1234:L1234"/>
    <mergeCell ref="S1234:T1234"/>
    <mergeCell ref="AK1234:AL1234"/>
    <mergeCell ref="AS1234:AT1234"/>
    <mergeCell ref="K1231:L1231"/>
    <mergeCell ref="S1231:T1231"/>
    <mergeCell ref="AK1231:AL1231"/>
    <mergeCell ref="AS1231:AT1231"/>
    <mergeCell ref="K1232:L1232"/>
    <mergeCell ref="S1232:T1232"/>
    <mergeCell ref="AK1232:AL1232"/>
    <mergeCell ref="AS1232:AT1232"/>
    <mergeCell ref="K1229:L1229"/>
    <mergeCell ref="S1229:T1229"/>
    <mergeCell ref="AK1229:AL1229"/>
    <mergeCell ref="AS1229:AT1229"/>
    <mergeCell ref="K1230:L1230"/>
    <mergeCell ref="S1230:T1230"/>
    <mergeCell ref="AK1230:AL1230"/>
    <mergeCell ref="AS1230:AT1230"/>
    <mergeCell ref="K1227:L1227"/>
    <mergeCell ref="S1227:T1227"/>
    <mergeCell ref="AK1227:AL1227"/>
    <mergeCell ref="AS1227:AT1227"/>
    <mergeCell ref="K1228:L1228"/>
    <mergeCell ref="S1228:T1228"/>
    <mergeCell ref="AK1228:AL1228"/>
    <mergeCell ref="AS1228:AT1228"/>
    <mergeCell ref="K1225:L1225"/>
    <mergeCell ref="S1225:T1225"/>
    <mergeCell ref="AK1225:AL1225"/>
    <mergeCell ref="AS1225:AT1225"/>
    <mergeCell ref="K1226:L1226"/>
    <mergeCell ref="S1226:T1226"/>
    <mergeCell ref="AK1226:AL1226"/>
    <mergeCell ref="AS1226:AT1226"/>
    <mergeCell ref="K1223:L1223"/>
    <mergeCell ref="S1223:T1223"/>
    <mergeCell ref="AK1223:AL1223"/>
    <mergeCell ref="AS1223:AT1223"/>
    <mergeCell ref="K1224:L1224"/>
    <mergeCell ref="S1224:T1224"/>
    <mergeCell ref="AK1224:AL1224"/>
    <mergeCell ref="AS1224:AT1224"/>
    <mergeCell ref="K1221:L1221"/>
    <mergeCell ref="S1221:T1221"/>
    <mergeCell ref="AK1221:AL1221"/>
    <mergeCell ref="AS1221:AT1221"/>
    <mergeCell ref="K1222:L1222"/>
    <mergeCell ref="S1222:T1222"/>
    <mergeCell ref="AK1222:AL1222"/>
    <mergeCell ref="AS1222:AT1222"/>
    <mergeCell ref="K1219:L1219"/>
    <mergeCell ref="S1219:T1219"/>
    <mergeCell ref="AK1219:AL1219"/>
    <mergeCell ref="AS1219:AT1219"/>
    <mergeCell ref="K1220:L1220"/>
    <mergeCell ref="S1220:T1220"/>
    <mergeCell ref="AK1220:AL1220"/>
    <mergeCell ref="AS1220:AT1220"/>
    <mergeCell ref="K1217:L1217"/>
    <mergeCell ref="S1217:T1217"/>
    <mergeCell ref="AK1217:AL1217"/>
    <mergeCell ref="AS1217:AT1217"/>
    <mergeCell ref="K1218:L1218"/>
    <mergeCell ref="S1218:T1218"/>
    <mergeCell ref="AK1218:AL1218"/>
    <mergeCell ref="AS1218:AT1218"/>
    <mergeCell ref="K1215:L1215"/>
    <mergeCell ref="S1215:T1215"/>
    <mergeCell ref="AK1215:AL1215"/>
    <mergeCell ref="AS1215:AT1215"/>
    <mergeCell ref="K1216:L1216"/>
    <mergeCell ref="S1216:T1216"/>
    <mergeCell ref="AK1216:AL1216"/>
    <mergeCell ref="AS1216:AT1216"/>
    <mergeCell ref="K1213:L1213"/>
    <mergeCell ref="S1213:T1213"/>
    <mergeCell ref="AK1213:AL1213"/>
    <mergeCell ref="AS1213:AT1213"/>
    <mergeCell ref="K1214:L1214"/>
    <mergeCell ref="S1214:T1214"/>
    <mergeCell ref="AK1214:AL1214"/>
    <mergeCell ref="AS1214:AT1214"/>
    <mergeCell ref="K1211:L1211"/>
    <mergeCell ref="S1211:T1211"/>
    <mergeCell ref="AK1211:AL1211"/>
    <mergeCell ref="AS1211:AT1211"/>
    <mergeCell ref="K1212:L1212"/>
    <mergeCell ref="S1212:T1212"/>
    <mergeCell ref="AK1212:AL1212"/>
    <mergeCell ref="AS1212:AT1212"/>
    <mergeCell ref="K1209:L1209"/>
    <mergeCell ref="S1209:T1209"/>
    <mergeCell ref="AK1209:AL1209"/>
    <mergeCell ref="AS1209:AT1209"/>
    <mergeCell ref="K1210:L1210"/>
    <mergeCell ref="S1210:T1210"/>
    <mergeCell ref="AK1210:AL1210"/>
    <mergeCell ref="AS1210:AT1210"/>
    <mergeCell ref="K1207:L1207"/>
    <mergeCell ref="S1207:T1207"/>
    <mergeCell ref="AK1207:AL1207"/>
    <mergeCell ref="AS1207:AT1207"/>
    <mergeCell ref="K1208:L1208"/>
    <mergeCell ref="S1208:T1208"/>
    <mergeCell ref="AK1208:AL1208"/>
    <mergeCell ref="AS1208:AT1208"/>
    <mergeCell ref="K1205:L1205"/>
    <mergeCell ref="S1205:T1205"/>
    <mergeCell ref="AK1205:AL1205"/>
    <mergeCell ref="AS1205:AT1205"/>
    <mergeCell ref="K1206:L1206"/>
    <mergeCell ref="S1206:T1206"/>
    <mergeCell ref="AK1206:AL1206"/>
    <mergeCell ref="AS1206:AT1206"/>
    <mergeCell ref="K1203:L1203"/>
    <mergeCell ref="S1203:T1203"/>
    <mergeCell ref="AK1203:AL1203"/>
    <mergeCell ref="AS1203:AT1203"/>
    <mergeCell ref="K1204:L1204"/>
    <mergeCell ref="S1204:T1204"/>
    <mergeCell ref="AK1204:AL1204"/>
    <mergeCell ref="AS1204:AT1204"/>
    <mergeCell ref="K1201:L1201"/>
    <mergeCell ref="S1201:T1201"/>
    <mergeCell ref="AK1201:AL1201"/>
    <mergeCell ref="AS1201:AT1201"/>
    <mergeCell ref="K1202:L1202"/>
    <mergeCell ref="S1202:T1202"/>
    <mergeCell ref="AK1202:AL1202"/>
    <mergeCell ref="AS1202:AT1202"/>
    <mergeCell ref="K1199:L1199"/>
    <mergeCell ref="S1199:T1199"/>
    <mergeCell ref="AK1199:AL1199"/>
    <mergeCell ref="AS1199:AT1199"/>
    <mergeCell ref="K1200:L1200"/>
    <mergeCell ref="S1200:T1200"/>
    <mergeCell ref="AK1200:AL1200"/>
    <mergeCell ref="AS1200:AT1200"/>
    <mergeCell ref="K1197:L1197"/>
    <mergeCell ref="S1197:T1197"/>
    <mergeCell ref="AK1197:AL1197"/>
    <mergeCell ref="AS1197:AT1197"/>
    <mergeCell ref="K1198:L1198"/>
    <mergeCell ref="S1198:T1198"/>
    <mergeCell ref="AK1198:AL1198"/>
    <mergeCell ref="AS1198:AT1198"/>
    <mergeCell ref="K1195:L1195"/>
    <mergeCell ref="S1195:T1195"/>
    <mergeCell ref="AK1195:AL1195"/>
    <mergeCell ref="AS1195:AT1195"/>
    <mergeCell ref="K1196:L1196"/>
    <mergeCell ref="S1196:T1196"/>
    <mergeCell ref="AK1196:AL1196"/>
    <mergeCell ref="AS1196:AT1196"/>
    <mergeCell ref="K1193:L1193"/>
    <mergeCell ref="S1193:T1193"/>
    <mergeCell ref="AK1193:AL1193"/>
    <mergeCell ref="AS1193:AT1193"/>
    <mergeCell ref="K1194:L1194"/>
    <mergeCell ref="S1194:T1194"/>
    <mergeCell ref="AK1194:AL1194"/>
    <mergeCell ref="AS1194:AT1194"/>
    <mergeCell ref="K1191:L1191"/>
    <mergeCell ref="S1191:T1191"/>
    <mergeCell ref="AK1191:AL1191"/>
    <mergeCell ref="AS1191:AT1191"/>
    <mergeCell ref="K1192:L1192"/>
    <mergeCell ref="S1192:T1192"/>
    <mergeCell ref="AK1192:AL1192"/>
    <mergeCell ref="AS1192:AT1192"/>
    <mergeCell ref="K1189:L1189"/>
    <mergeCell ref="S1189:T1189"/>
    <mergeCell ref="AK1189:AL1189"/>
    <mergeCell ref="AS1189:AT1189"/>
    <mergeCell ref="K1190:L1190"/>
    <mergeCell ref="S1190:T1190"/>
    <mergeCell ref="AK1190:AL1190"/>
    <mergeCell ref="AS1190:AT1190"/>
    <mergeCell ref="K1187:L1187"/>
    <mergeCell ref="S1187:T1187"/>
    <mergeCell ref="AK1187:AL1187"/>
    <mergeCell ref="AS1187:AT1187"/>
    <mergeCell ref="K1188:L1188"/>
    <mergeCell ref="S1188:T1188"/>
    <mergeCell ref="AK1188:AL1188"/>
    <mergeCell ref="AS1188:AT1188"/>
    <mergeCell ref="K1185:L1185"/>
    <mergeCell ref="S1185:T1185"/>
    <mergeCell ref="AK1185:AL1185"/>
    <mergeCell ref="AS1185:AT1185"/>
    <mergeCell ref="K1186:L1186"/>
    <mergeCell ref="S1186:T1186"/>
    <mergeCell ref="AK1186:AL1186"/>
    <mergeCell ref="AS1186:AT1186"/>
    <mergeCell ref="K1183:L1183"/>
    <mergeCell ref="S1183:T1183"/>
    <mergeCell ref="AK1183:AL1183"/>
    <mergeCell ref="AS1183:AT1183"/>
    <mergeCell ref="K1184:L1184"/>
    <mergeCell ref="S1184:T1184"/>
    <mergeCell ref="AK1184:AL1184"/>
    <mergeCell ref="AS1184:AT1184"/>
    <mergeCell ref="K1181:L1181"/>
    <mergeCell ref="S1181:T1181"/>
    <mergeCell ref="AK1181:AL1181"/>
    <mergeCell ref="AS1181:AT1181"/>
    <mergeCell ref="K1182:L1182"/>
    <mergeCell ref="S1182:T1182"/>
    <mergeCell ref="AK1182:AL1182"/>
    <mergeCell ref="AS1182:AT1182"/>
    <mergeCell ref="K1179:L1179"/>
    <mergeCell ref="S1179:T1179"/>
    <mergeCell ref="AK1179:AL1179"/>
    <mergeCell ref="AS1179:AT1179"/>
    <mergeCell ref="K1180:L1180"/>
    <mergeCell ref="S1180:T1180"/>
    <mergeCell ref="AK1180:AL1180"/>
    <mergeCell ref="AS1180:AT1180"/>
    <mergeCell ref="K1177:L1177"/>
    <mergeCell ref="S1177:T1177"/>
    <mergeCell ref="AK1177:AL1177"/>
    <mergeCell ref="AS1177:AT1177"/>
    <mergeCell ref="K1178:L1178"/>
    <mergeCell ref="S1178:T1178"/>
    <mergeCell ref="AK1178:AL1178"/>
    <mergeCell ref="AS1178:AT1178"/>
    <mergeCell ref="K1175:L1175"/>
    <mergeCell ref="S1175:T1175"/>
    <mergeCell ref="AK1175:AL1175"/>
    <mergeCell ref="AS1175:AT1175"/>
    <mergeCell ref="K1176:L1176"/>
    <mergeCell ref="S1176:T1176"/>
    <mergeCell ref="AK1176:AL1176"/>
    <mergeCell ref="AS1176:AT1176"/>
    <mergeCell ref="K1173:L1173"/>
    <mergeCell ref="S1173:T1173"/>
    <mergeCell ref="AK1173:AL1173"/>
    <mergeCell ref="AS1173:AT1173"/>
    <mergeCell ref="K1174:L1174"/>
    <mergeCell ref="S1174:T1174"/>
    <mergeCell ref="AK1174:AL1174"/>
    <mergeCell ref="AS1174:AT1174"/>
    <mergeCell ref="K1171:L1171"/>
    <mergeCell ref="S1171:T1171"/>
    <mergeCell ref="AK1171:AL1171"/>
    <mergeCell ref="AS1171:AT1171"/>
    <mergeCell ref="K1172:L1172"/>
    <mergeCell ref="S1172:T1172"/>
    <mergeCell ref="AK1172:AL1172"/>
    <mergeCell ref="AS1172:AT1172"/>
    <mergeCell ref="K1169:L1169"/>
    <mergeCell ref="S1169:T1169"/>
    <mergeCell ref="AK1169:AL1169"/>
    <mergeCell ref="AS1169:AT1169"/>
    <mergeCell ref="K1170:L1170"/>
    <mergeCell ref="S1170:T1170"/>
    <mergeCell ref="AK1170:AL1170"/>
    <mergeCell ref="AS1170:AT1170"/>
    <mergeCell ref="K1167:L1167"/>
    <mergeCell ref="S1167:T1167"/>
    <mergeCell ref="AK1167:AL1167"/>
    <mergeCell ref="AS1167:AT1167"/>
    <mergeCell ref="K1168:L1168"/>
    <mergeCell ref="S1168:T1168"/>
    <mergeCell ref="AK1168:AL1168"/>
    <mergeCell ref="AS1168:AT1168"/>
    <mergeCell ref="K1165:L1165"/>
    <mergeCell ref="S1165:T1165"/>
    <mergeCell ref="AK1165:AL1165"/>
    <mergeCell ref="AS1165:AT1165"/>
    <mergeCell ref="K1166:L1166"/>
    <mergeCell ref="S1166:T1166"/>
    <mergeCell ref="AK1166:AL1166"/>
    <mergeCell ref="AS1166:AT1166"/>
    <mergeCell ref="K1163:L1163"/>
    <mergeCell ref="S1163:T1163"/>
    <mergeCell ref="AK1163:AL1163"/>
    <mergeCell ref="AS1163:AT1163"/>
    <mergeCell ref="K1164:L1164"/>
    <mergeCell ref="S1164:T1164"/>
    <mergeCell ref="AK1164:AL1164"/>
    <mergeCell ref="AS1164:AT1164"/>
    <mergeCell ref="K1161:L1161"/>
    <mergeCell ref="S1161:T1161"/>
    <mergeCell ref="AK1161:AL1161"/>
    <mergeCell ref="AS1161:AT1161"/>
    <mergeCell ref="K1162:L1162"/>
    <mergeCell ref="S1162:T1162"/>
    <mergeCell ref="AK1162:AL1162"/>
    <mergeCell ref="AS1162:AT1162"/>
    <mergeCell ref="K1159:L1159"/>
    <mergeCell ref="S1159:T1159"/>
    <mergeCell ref="AK1159:AL1159"/>
    <mergeCell ref="AS1159:AT1159"/>
    <mergeCell ref="K1160:L1160"/>
    <mergeCell ref="S1160:T1160"/>
    <mergeCell ref="AK1160:AL1160"/>
    <mergeCell ref="AS1160:AT1160"/>
    <mergeCell ref="K1157:L1157"/>
    <mergeCell ref="S1157:T1157"/>
    <mergeCell ref="AK1157:AL1157"/>
    <mergeCell ref="AS1157:AT1157"/>
    <mergeCell ref="K1158:L1158"/>
    <mergeCell ref="S1158:T1158"/>
    <mergeCell ref="AK1158:AL1158"/>
    <mergeCell ref="AS1158:AT1158"/>
    <mergeCell ref="K1155:L1155"/>
    <mergeCell ref="S1155:T1155"/>
    <mergeCell ref="AK1155:AL1155"/>
    <mergeCell ref="AS1155:AT1155"/>
    <mergeCell ref="K1156:L1156"/>
    <mergeCell ref="S1156:T1156"/>
    <mergeCell ref="AK1156:AL1156"/>
    <mergeCell ref="AS1156:AT1156"/>
    <mergeCell ref="K1153:L1153"/>
    <mergeCell ref="S1153:T1153"/>
    <mergeCell ref="AK1153:AL1153"/>
    <mergeCell ref="AS1153:AT1153"/>
    <mergeCell ref="K1154:L1154"/>
    <mergeCell ref="S1154:T1154"/>
    <mergeCell ref="AK1154:AL1154"/>
    <mergeCell ref="AS1154:AT1154"/>
    <mergeCell ref="K1151:L1151"/>
    <mergeCell ref="S1151:T1151"/>
    <mergeCell ref="AK1151:AL1151"/>
    <mergeCell ref="AS1151:AT1151"/>
    <mergeCell ref="K1152:L1152"/>
    <mergeCell ref="S1152:T1152"/>
    <mergeCell ref="AK1152:AL1152"/>
    <mergeCell ref="AS1152:AT1152"/>
    <mergeCell ref="K1149:L1149"/>
    <mergeCell ref="S1149:T1149"/>
    <mergeCell ref="AK1149:AL1149"/>
    <mergeCell ref="AS1149:AT1149"/>
    <mergeCell ref="K1150:L1150"/>
    <mergeCell ref="S1150:T1150"/>
    <mergeCell ref="AK1150:AL1150"/>
    <mergeCell ref="AS1150:AT1150"/>
    <mergeCell ref="K1147:L1147"/>
    <mergeCell ref="S1147:T1147"/>
    <mergeCell ref="AK1147:AL1147"/>
    <mergeCell ref="AS1147:AT1147"/>
    <mergeCell ref="K1148:L1148"/>
    <mergeCell ref="S1148:T1148"/>
    <mergeCell ref="AK1148:AL1148"/>
    <mergeCell ref="AS1148:AT1148"/>
    <mergeCell ref="K1145:L1145"/>
    <mergeCell ref="S1145:T1145"/>
    <mergeCell ref="AK1145:AL1145"/>
    <mergeCell ref="AS1145:AT1145"/>
    <mergeCell ref="K1146:L1146"/>
    <mergeCell ref="S1146:T1146"/>
    <mergeCell ref="AK1146:AL1146"/>
    <mergeCell ref="AS1146:AT1146"/>
    <mergeCell ref="K1143:L1143"/>
    <mergeCell ref="S1143:T1143"/>
    <mergeCell ref="AK1143:AL1143"/>
    <mergeCell ref="AS1143:AT1143"/>
    <mergeCell ref="K1144:L1144"/>
    <mergeCell ref="S1144:T1144"/>
    <mergeCell ref="AK1144:AL1144"/>
    <mergeCell ref="AS1144:AT1144"/>
    <mergeCell ref="K1141:L1141"/>
    <mergeCell ref="S1141:T1141"/>
    <mergeCell ref="AK1141:AL1141"/>
    <mergeCell ref="AS1141:AT1141"/>
    <mergeCell ref="K1142:L1142"/>
    <mergeCell ref="S1142:T1142"/>
    <mergeCell ref="AK1142:AL1142"/>
    <mergeCell ref="AS1142:AT1142"/>
    <mergeCell ref="K1139:L1139"/>
    <mergeCell ref="S1139:T1139"/>
    <mergeCell ref="AK1139:AL1139"/>
    <mergeCell ref="AS1139:AT1139"/>
    <mergeCell ref="K1140:L1140"/>
    <mergeCell ref="S1140:T1140"/>
    <mergeCell ref="AK1140:AL1140"/>
    <mergeCell ref="AS1140:AT1140"/>
    <mergeCell ref="K1137:L1137"/>
    <mergeCell ref="S1137:T1137"/>
    <mergeCell ref="AK1137:AL1137"/>
    <mergeCell ref="AS1137:AT1137"/>
    <mergeCell ref="K1138:L1138"/>
    <mergeCell ref="S1138:T1138"/>
    <mergeCell ref="AK1138:AL1138"/>
    <mergeCell ref="AS1138:AT1138"/>
    <mergeCell ref="K1135:L1135"/>
    <mergeCell ref="S1135:T1135"/>
    <mergeCell ref="AK1135:AL1135"/>
    <mergeCell ref="AS1135:AT1135"/>
    <mergeCell ref="K1136:L1136"/>
    <mergeCell ref="S1136:T1136"/>
    <mergeCell ref="AK1136:AL1136"/>
    <mergeCell ref="AS1136:AT1136"/>
    <mergeCell ref="K1133:L1133"/>
    <mergeCell ref="S1133:T1133"/>
    <mergeCell ref="AK1133:AL1133"/>
    <mergeCell ref="AS1133:AT1133"/>
    <mergeCell ref="K1134:L1134"/>
    <mergeCell ref="S1134:T1134"/>
    <mergeCell ref="AK1134:AL1134"/>
    <mergeCell ref="AS1134:AT1134"/>
    <mergeCell ref="K1131:L1131"/>
    <mergeCell ref="S1131:T1131"/>
    <mergeCell ref="AK1131:AL1131"/>
    <mergeCell ref="AS1131:AT1131"/>
    <mergeCell ref="K1132:L1132"/>
    <mergeCell ref="S1132:T1132"/>
    <mergeCell ref="AK1132:AL1132"/>
    <mergeCell ref="AS1132:AT1132"/>
    <mergeCell ref="K1129:L1129"/>
    <mergeCell ref="S1129:T1129"/>
    <mergeCell ref="AK1129:AL1129"/>
    <mergeCell ref="AS1129:AT1129"/>
    <mergeCell ref="K1130:L1130"/>
    <mergeCell ref="S1130:T1130"/>
    <mergeCell ref="AK1130:AL1130"/>
    <mergeCell ref="AS1130:AT1130"/>
    <mergeCell ref="K1127:L1127"/>
    <mergeCell ref="S1127:T1127"/>
    <mergeCell ref="AK1127:AL1127"/>
    <mergeCell ref="AS1127:AT1127"/>
    <mergeCell ref="K1128:L1128"/>
    <mergeCell ref="S1128:T1128"/>
    <mergeCell ref="AK1128:AL1128"/>
    <mergeCell ref="AS1128:AT1128"/>
    <mergeCell ref="K1125:L1125"/>
    <mergeCell ref="S1125:T1125"/>
    <mergeCell ref="AK1125:AL1125"/>
    <mergeCell ref="AS1125:AT1125"/>
    <mergeCell ref="K1126:L1126"/>
    <mergeCell ref="S1126:T1126"/>
    <mergeCell ref="AK1126:AL1126"/>
    <mergeCell ref="AS1126:AT1126"/>
    <mergeCell ref="K1123:L1123"/>
    <mergeCell ref="S1123:T1123"/>
    <mergeCell ref="AK1123:AL1123"/>
    <mergeCell ref="AS1123:AT1123"/>
    <mergeCell ref="K1124:L1124"/>
    <mergeCell ref="S1124:T1124"/>
    <mergeCell ref="AK1124:AL1124"/>
    <mergeCell ref="AS1124:AT1124"/>
    <mergeCell ref="K1121:L1121"/>
    <mergeCell ref="S1121:T1121"/>
    <mergeCell ref="AK1121:AL1121"/>
    <mergeCell ref="AS1121:AT1121"/>
    <mergeCell ref="K1122:L1122"/>
    <mergeCell ref="S1122:T1122"/>
    <mergeCell ref="AK1122:AL1122"/>
    <mergeCell ref="AS1122:AT1122"/>
    <mergeCell ref="K1119:L1119"/>
    <mergeCell ref="S1119:T1119"/>
    <mergeCell ref="AK1119:AL1119"/>
    <mergeCell ref="AS1119:AT1119"/>
    <mergeCell ref="K1120:L1120"/>
    <mergeCell ref="S1120:T1120"/>
    <mergeCell ref="AK1120:AL1120"/>
    <mergeCell ref="AS1120:AT1120"/>
    <mergeCell ref="K1117:L1117"/>
    <mergeCell ref="S1117:T1117"/>
    <mergeCell ref="AK1117:AL1117"/>
    <mergeCell ref="AS1117:AT1117"/>
    <mergeCell ref="K1118:L1118"/>
    <mergeCell ref="S1118:T1118"/>
    <mergeCell ref="AK1118:AL1118"/>
    <mergeCell ref="AS1118:AT1118"/>
    <mergeCell ref="K1115:L1115"/>
    <mergeCell ref="S1115:T1115"/>
    <mergeCell ref="AK1115:AL1115"/>
    <mergeCell ref="AS1115:AT1115"/>
    <mergeCell ref="K1116:L1116"/>
    <mergeCell ref="S1116:T1116"/>
    <mergeCell ref="AK1116:AL1116"/>
    <mergeCell ref="AS1116:AT1116"/>
    <mergeCell ref="K1113:L1113"/>
    <mergeCell ref="S1113:T1113"/>
    <mergeCell ref="AK1113:AL1113"/>
    <mergeCell ref="AS1113:AT1113"/>
    <mergeCell ref="K1114:L1114"/>
    <mergeCell ref="S1114:T1114"/>
    <mergeCell ref="AK1114:AL1114"/>
    <mergeCell ref="AS1114:AT1114"/>
    <mergeCell ref="K1111:L1111"/>
    <mergeCell ref="S1111:T1111"/>
    <mergeCell ref="AK1111:AL1111"/>
    <mergeCell ref="AS1111:AT1111"/>
    <mergeCell ref="K1112:L1112"/>
    <mergeCell ref="S1112:T1112"/>
    <mergeCell ref="AK1112:AL1112"/>
    <mergeCell ref="AS1112:AT1112"/>
    <mergeCell ref="K1109:L1109"/>
    <mergeCell ref="S1109:T1109"/>
    <mergeCell ref="AK1109:AL1109"/>
    <mergeCell ref="AS1109:AT1109"/>
    <mergeCell ref="K1110:L1110"/>
    <mergeCell ref="S1110:T1110"/>
    <mergeCell ref="AK1110:AL1110"/>
    <mergeCell ref="AS1110:AT1110"/>
    <mergeCell ref="K1107:L1107"/>
    <mergeCell ref="S1107:T1107"/>
    <mergeCell ref="AK1107:AL1107"/>
    <mergeCell ref="AS1107:AT1107"/>
    <mergeCell ref="K1108:L1108"/>
    <mergeCell ref="S1108:T1108"/>
    <mergeCell ref="AK1108:AL1108"/>
    <mergeCell ref="AS1108:AT1108"/>
    <mergeCell ref="K1105:L1105"/>
    <mergeCell ref="S1105:T1105"/>
    <mergeCell ref="AK1105:AL1105"/>
    <mergeCell ref="AS1105:AT1105"/>
    <mergeCell ref="K1106:L1106"/>
    <mergeCell ref="S1106:T1106"/>
    <mergeCell ref="AK1106:AL1106"/>
    <mergeCell ref="AS1106:AT1106"/>
    <mergeCell ref="K1103:L1103"/>
    <mergeCell ref="S1103:T1103"/>
    <mergeCell ref="AK1103:AL1103"/>
    <mergeCell ref="AS1103:AT1103"/>
    <mergeCell ref="K1104:L1104"/>
    <mergeCell ref="S1104:T1104"/>
    <mergeCell ref="AK1104:AL1104"/>
    <mergeCell ref="AS1104:AT1104"/>
    <mergeCell ref="K1101:L1101"/>
    <mergeCell ref="S1101:T1101"/>
    <mergeCell ref="AK1101:AL1101"/>
    <mergeCell ref="AS1101:AT1101"/>
    <mergeCell ref="K1102:L1102"/>
    <mergeCell ref="S1102:T1102"/>
    <mergeCell ref="AK1102:AL1102"/>
    <mergeCell ref="AS1102:AT1102"/>
    <mergeCell ref="K1099:L1099"/>
    <mergeCell ref="S1099:T1099"/>
    <mergeCell ref="AK1099:AL1099"/>
    <mergeCell ref="AS1099:AT1099"/>
    <mergeCell ref="K1100:L1100"/>
    <mergeCell ref="S1100:T1100"/>
    <mergeCell ref="AK1100:AL1100"/>
    <mergeCell ref="AS1100:AT1100"/>
    <mergeCell ref="K1097:L1097"/>
    <mergeCell ref="S1097:T1097"/>
    <mergeCell ref="AK1097:AL1097"/>
    <mergeCell ref="AS1097:AT1097"/>
    <mergeCell ref="K1098:L1098"/>
    <mergeCell ref="S1098:T1098"/>
    <mergeCell ref="AK1098:AL1098"/>
    <mergeCell ref="AS1098:AT1098"/>
    <mergeCell ref="K1095:L1095"/>
    <mergeCell ref="S1095:T1095"/>
    <mergeCell ref="AK1095:AL1095"/>
    <mergeCell ref="AS1095:AT1095"/>
    <mergeCell ref="K1096:L1096"/>
    <mergeCell ref="S1096:T1096"/>
    <mergeCell ref="AK1096:AL1096"/>
    <mergeCell ref="AS1096:AT1096"/>
    <mergeCell ref="K1093:L1093"/>
    <mergeCell ref="S1093:T1093"/>
    <mergeCell ref="AK1093:AL1093"/>
    <mergeCell ref="AS1093:AT1093"/>
    <mergeCell ref="K1094:L1094"/>
    <mergeCell ref="S1094:T1094"/>
    <mergeCell ref="AK1094:AL1094"/>
    <mergeCell ref="AS1094:AT1094"/>
    <mergeCell ref="K1091:L1091"/>
    <mergeCell ref="S1091:T1091"/>
    <mergeCell ref="AK1091:AL1091"/>
    <mergeCell ref="AS1091:AT1091"/>
    <mergeCell ref="K1092:L1092"/>
    <mergeCell ref="S1092:T1092"/>
    <mergeCell ref="AK1092:AL1092"/>
    <mergeCell ref="AS1092:AT1092"/>
    <mergeCell ref="K1089:L1089"/>
    <mergeCell ref="S1089:T1089"/>
    <mergeCell ref="AK1089:AL1089"/>
    <mergeCell ref="AS1089:AT1089"/>
    <mergeCell ref="K1090:L1090"/>
    <mergeCell ref="S1090:T1090"/>
    <mergeCell ref="AK1090:AL1090"/>
    <mergeCell ref="AS1090:AT1090"/>
    <mergeCell ref="K1087:L1087"/>
    <mergeCell ref="S1087:T1087"/>
    <mergeCell ref="AK1087:AL1087"/>
    <mergeCell ref="AS1087:AT1087"/>
    <mergeCell ref="K1088:L1088"/>
    <mergeCell ref="S1088:T1088"/>
    <mergeCell ref="AK1088:AL1088"/>
    <mergeCell ref="AS1088:AT1088"/>
    <mergeCell ref="K1085:L1085"/>
    <mergeCell ref="S1085:T1085"/>
    <mergeCell ref="AK1085:AL1085"/>
    <mergeCell ref="AS1085:AT1085"/>
    <mergeCell ref="K1086:L1086"/>
    <mergeCell ref="S1086:T1086"/>
    <mergeCell ref="AK1086:AL1086"/>
    <mergeCell ref="AS1086:AT1086"/>
    <mergeCell ref="K1083:L1083"/>
    <mergeCell ref="S1083:T1083"/>
    <mergeCell ref="AK1083:AL1083"/>
    <mergeCell ref="AS1083:AT1083"/>
    <mergeCell ref="K1084:L1084"/>
    <mergeCell ref="S1084:T1084"/>
    <mergeCell ref="AK1084:AL1084"/>
    <mergeCell ref="AS1084:AT1084"/>
    <mergeCell ref="K1081:L1081"/>
    <mergeCell ref="S1081:T1081"/>
    <mergeCell ref="AK1081:AL1081"/>
    <mergeCell ref="AS1081:AT1081"/>
    <mergeCell ref="K1082:L1082"/>
    <mergeCell ref="S1082:T1082"/>
    <mergeCell ref="AK1082:AL1082"/>
    <mergeCell ref="AS1082:AT1082"/>
    <mergeCell ref="K1079:L1079"/>
    <mergeCell ref="S1079:T1079"/>
    <mergeCell ref="AK1079:AL1079"/>
    <mergeCell ref="AS1079:AT1079"/>
    <mergeCell ref="K1080:L1080"/>
    <mergeCell ref="S1080:T1080"/>
    <mergeCell ref="AK1080:AL1080"/>
    <mergeCell ref="AS1080:AT1080"/>
    <mergeCell ref="K1077:L1077"/>
    <mergeCell ref="S1077:T1077"/>
    <mergeCell ref="AK1077:AL1077"/>
    <mergeCell ref="AS1077:AT1077"/>
    <mergeCell ref="K1078:L1078"/>
    <mergeCell ref="S1078:T1078"/>
    <mergeCell ref="AK1078:AL1078"/>
    <mergeCell ref="AS1078:AT1078"/>
    <mergeCell ref="K1075:L1075"/>
    <mergeCell ref="S1075:T1075"/>
    <mergeCell ref="AK1075:AL1075"/>
    <mergeCell ref="AS1075:AT1075"/>
    <mergeCell ref="K1076:L1076"/>
    <mergeCell ref="S1076:T1076"/>
    <mergeCell ref="AK1076:AL1076"/>
    <mergeCell ref="AS1076:AT1076"/>
    <mergeCell ref="K1073:L1073"/>
    <mergeCell ref="S1073:T1073"/>
    <mergeCell ref="AK1073:AL1073"/>
    <mergeCell ref="AS1073:AT1073"/>
    <mergeCell ref="K1074:L1074"/>
    <mergeCell ref="S1074:T1074"/>
    <mergeCell ref="AK1074:AL1074"/>
    <mergeCell ref="AS1074:AT1074"/>
    <mergeCell ref="K1071:L1071"/>
    <mergeCell ref="S1071:T1071"/>
    <mergeCell ref="AK1071:AL1071"/>
    <mergeCell ref="AS1071:AT1071"/>
    <mergeCell ref="K1072:L1072"/>
    <mergeCell ref="S1072:T1072"/>
    <mergeCell ref="AK1072:AL1072"/>
    <mergeCell ref="AS1072:AT1072"/>
    <mergeCell ref="K1069:L1069"/>
    <mergeCell ref="S1069:T1069"/>
    <mergeCell ref="AK1069:AL1069"/>
    <mergeCell ref="AS1069:AT1069"/>
    <mergeCell ref="K1070:L1070"/>
    <mergeCell ref="S1070:T1070"/>
    <mergeCell ref="AK1070:AL1070"/>
    <mergeCell ref="AS1070:AT1070"/>
    <mergeCell ref="K1067:L1067"/>
    <mergeCell ref="S1067:T1067"/>
    <mergeCell ref="AK1067:AL1067"/>
    <mergeCell ref="AS1067:AT1067"/>
    <mergeCell ref="K1068:L1068"/>
    <mergeCell ref="S1068:T1068"/>
    <mergeCell ref="AK1068:AL1068"/>
    <mergeCell ref="AS1068:AT1068"/>
    <mergeCell ref="K1065:L1065"/>
    <mergeCell ref="S1065:T1065"/>
    <mergeCell ref="AK1065:AL1065"/>
    <mergeCell ref="AS1065:AT1065"/>
    <mergeCell ref="K1066:L1066"/>
    <mergeCell ref="S1066:T1066"/>
    <mergeCell ref="AK1066:AL1066"/>
    <mergeCell ref="AS1066:AT1066"/>
    <mergeCell ref="K1063:L1063"/>
    <mergeCell ref="S1063:T1063"/>
    <mergeCell ref="AK1063:AL1063"/>
    <mergeCell ref="AS1063:AT1063"/>
    <mergeCell ref="K1064:L1064"/>
    <mergeCell ref="S1064:T1064"/>
    <mergeCell ref="AK1064:AL1064"/>
    <mergeCell ref="AS1064:AT1064"/>
    <mergeCell ref="K1061:L1061"/>
    <mergeCell ref="S1061:T1061"/>
    <mergeCell ref="AK1061:AL1061"/>
    <mergeCell ref="AS1061:AT1061"/>
    <mergeCell ref="K1062:L1062"/>
    <mergeCell ref="S1062:T1062"/>
    <mergeCell ref="AK1062:AL1062"/>
    <mergeCell ref="AS1062:AT1062"/>
    <mergeCell ref="K1059:L1059"/>
    <mergeCell ref="S1059:T1059"/>
    <mergeCell ref="AK1059:AL1059"/>
    <mergeCell ref="AS1059:AT1059"/>
    <mergeCell ref="K1060:L1060"/>
    <mergeCell ref="S1060:T1060"/>
    <mergeCell ref="AK1060:AL1060"/>
    <mergeCell ref="AS1060:AT1060"/>
    <mergeCell ref="K1057:L1057"/>
    <mergeCell ref="S1057:T1057"/>
    <mergeCell ref="AK1057:AL1057"/>
    <mergeCell ref="AS1057:AT1057"/>
    <mergeCell ref="K1058:L1058"/>
    <mergeCell ref="S1058:T1058"/>
    <mergeCell ref="AK1058:AL1058"/>
    <mergeCell ref="AS1058:AT1058"/>
    <mergeCell ref="K1055:L1055"/>
    <mergeCell ref="S1055:T1055"/>
    <mergeCell ref="AK1055:AL1055"/>
    <mergeCell ref="AS1055:AT1055"/>
    <mergeCell ref="K1056:L1056"/>
    <mergeCell ref="S1056:T1056"/>
    <mergeCell ref="AK1056:AL1056"/>
    <mergeCell ref="AS1056:AT1056"/>
    <mergeCell ref="K1053:L1053"/>
    <mergeCell ref="S1053:T1053"/>
    <mergeCell ref="AK1053:AL1053"/>
    <mergeCell ref="AS1053:AT1053"/>
    <mergeCell ref="K1054:L1054"/>
    <mergeCell ref="S1054:T1054"/>
    <mergeCell ref="AK1054:AL1054"/>
    <mergeCell ref="AS1054:AT1054"/>
    <mergeCell ref="K1051:L1051"/>
    <mergeCell ref="S1051:T1051"/>
    <mergeCell ref="AK1051:AL1051"/>
    <mergeCell ref="AS1051:AT1051"/>
    <mergeCell ref="K1052:L1052"/>
    <mergeCell ref="S1052:T1052"/>
    <mergeCell ref="AK1052:AL1052"/>
    <mergeCell ref="AS1052:AT1052"/>
    <mergeCell ref="K1049:L1049"/>
    <mergeCell ref="S1049:T1049"/>
    <mergeCell ref="AK1049:AL1049"/>
    <mergeCell ref="AS1049:AT1049"/>
    <mergeCell ref="K1050:L1050"/>
    <mergeCell ref="S1050:T1050"/>
    <mergeCell ref="AK1050:AL1050"/>
    <mergeCell ref="AS1050:AT1050"/>
    <mergeCell ref="K1047:L1047"/>
    <mergeCell ref="S1047:T1047"/>
    <mergeCell ref="AK1047:AL1047"/>
    <mergeCell ref="AS1047:AT1047"/>
    <mergeCell ref="K1048:L1048"/>
    <mergeCell ref="S1048:T1048"/>
    <mergeCell ref="AK1048:AL1048"/>
    <mergeCell ref="AS1048:AT1048"/>
    <mergeCell ref="K1045:L1045"/>
    <mergeCell ref="S1045:T1045"/>
    <mergeCell ref="AK1045:AL1045"/>
    <mergeCell ref="AS1045:AT1045"/>
    <mergeCell ref="K1046:L1046"/>
    <mergeCell ref="S1046:T1046"/>
    <mergeCell ref="AK1046:AL1046"/>
    <mergeCell ref="AS1046:AT1046"/>
    <mergeCell ref="K1043:L1043"/>
    <mergeCell ref="S1043:T1043"/>
    <mergeCell ref="AK1043:AL1043"/>
    <mergeCell ref="AS1043:AT1043"/>
    <mergeCell ref="K1044:L1044"/>
    <mergeCell ref="S1044:T1044"/>
    <mergeCell ref="AK1044:AL1044"/>
    <mergeCell ref="AS1044:AT1044"/>
    <mergeCell ref="K1041:L1041"/>
    <mergeCell ref="S1041:T1041"/>
    <mergeCell ref="AK1041:AL1041"/>
    <mergeCell ref="AS1041:AT1041"/>
    <mergeCell ref="K1042:L1042"/>
    <mergeCell ref="S1042:T1042"/>
    <mergeCell ref="AK1042:AL1042"/>
    <mergeCell ref="AS1042:AT1042"/>
    <mergeCell ref="K1039:L1039"/>
    <mergeCell ref="S1039:T1039"/>
    <mergeCell ref="AK1039:AL1039"/>
    <mergeCell ref="AS1039:AT1039"/>
    <mergeCell ref="K1040:L1040"/>
    <mergeCell ref="S1040:T1040"/>
    <mergeCell ref="AK1040:AL1040"/>
    <mergeCell ref="AS1040:AT1040"/>
    <mergeCell ref="K1037:L1037"/>
    <mergeCell ref="S1037:T1037"/>
    <mergeCell ref="AK1037:AL1037"/>
    <mergeCell ref="AS1037:AT1037"/>
    <mergeCell ref="K1038:L1038"/>
    <mergeCell ref="S1038:T1038"/>
    <mergeCell ref="AK1038:AL1038"/>
    <mergeCell ref="AS1038:AT1038"/>
    <mergeCell ref="AK1035:AL1035"/>
    <mergeCell ref="AM1035:AR1035"/>
    <mergeCell ref="AS1035:AT1035"/>
    <mergeCell ref="AU1035:AZ1035"/>
    <mergeCell ref="S1036:T1036"/>
    <mergeCell ref="AK1036:AL1036"/>
    <mergeCell ref="AS1036:AT1036"/>
    <mergeCell ref="E1035:J1035"/>
    <mergeCell ref="M1035:R1035"/>
    <mergeCell ref="S1035:T1035"/>
    <mergeCell ref="U1035:Z1035"/>
    <mergeCell ref="AA1035:AB1035"/>
    <mergeCell ref="AE1035:AJ1035"/>
    <mergeCell ref="K1032:L1032"/>
    <mergeCell ref="S1032:T1032"/>
    <mergeCell ref="AK1032:AL1032"/>
    <mergeCell ref="AS1032:AT1032"/>
    <mergeCell ref="K1034:L1034"/>
    <mergeCell ref="S1034:T1034"/>
    <mergeCell ref="AA1034:AB1034"/>
    <mergeCell ref="AK1034:AL1034"/>
    <mergeCell ref="AS1034:AT1034"/>
    <mergeCell ref="K1030:L1030"/>
    <mergeCell ref="S1030:T1030"/>
    <mergeCell ref="AK1030:AL1030"/>
    <mergeCell ref="AS1030:AT1030"/>
    <mergeCell ref="K1031:L1031"/>
    <mergeCell ref="S1031:T1031"/>
    <mergeCell ref="AK1031:AL1031"/>
    <mergeCell ref="AS1031:AT1031"/>
    <mergeCell ref="K1028:L1028"/>
    <mergeCell ref="S1028:T1028"/>
    <mergeCell ref="AK1028:AL1028"/>
    <mergeCell ref="AS1028:AT1028"/>
    <mergeCell ref="K1029:L1029"/>
    <mergeCell ref="S1029:T1029"/>
    <mergeCell ref="AK1029:AL1029"/>
    <mergeCell ref="AS1029:AT1029"/>
    <mergeCell ref="K1026:L1026"/>
    <mergeCell ref="S1026:T1026"/>
    <mergeCell ref="AK1026:AL1026"/>
    <mergeCell ref="AS1026:AT1026"/>
    <mergeCell ref="K1027:L1027"/>
    <mergeCell ref="S1027:T1027"/>
    <mergeCell ref="AK1027:AL1027"/>
    <mergeCell ref="AS1027:AT1027"/>
    <mergeCell ref="K1024:L1024"/>
    <mergeCell ref="S1024:T1024"/>
    <mergeCell ref="AK1024:AL1024"/>
    <mergeCell ref="AS1024:AT1024"/>
    <mergeCell ref="K1025:L1025"/>
    <mergeCell ref="S1025:T1025"/>
    <mergeCell ref="AK1025:AL1025"/>
    <mergeCell ref="AS1025:AT1025"/>
    <mergeCell ref="K1022:L1022"/>
    <mergeCell ref="S1022:T1022"/>
    <mergeCell ref="AK1022:AL1022"/>
    <mergeCell ref="AS1022:AT1022"/>
    <mergeCell ref="K1023:L1023"/>
    <mergeCell ref="S1023:T1023"/>
    <mergeCell ref="AK1023:AL1023"/>
    <mergeCell ref="AS1023:AT1023"/>
    <mergeCell ref="K1020:L1020"/>
    <mergeCell ref="S1020:T1020"/>
    <mergeCell ref="AK1020:AL1020"/>
    <mergeCell ref="AS1020:AT1020"/>
    <mergeCell ref="K1021:L1021"/>
    <mergeCell ref="S1021:T1021"/>
    <mergeCell ref="AK1021:AL1021"/>
    <mergeCell ref="AS1021:AT1021"/>
    <mergeCell ref="K1018:L1018"/>
    <mergeCell ref="S1018:T1018"/>
    <mergeCell ref="AK1018:AL1018"/>
    <mergeCell ref="AS1018:AT1018"/>
    <mergeCell ref="K1019:L1019"/>
    <mergeCell ref="S1019:T1019"/>
    <mergeCell ref="AK1019:AL1019"/>
    <mergeCell ref="AS1019:AT1019"/>
    <mergeCell ref="K1016:L1016"/>
    <mergeCell ref="S1016:T1016"/>
    <mergeCell ref="AK1016:AL1016"/>
    <mergeCell ref="AS1016:AT1016"/>
    <mergeCell ref="K1017:L1017"/>
    <mergeCell ref="S1017:T1017"/>
    <mergeCell ref="AK1017:AL1017"/>
    <mergeCell ref="AS1017:AT1017"/>
    <mergeCell ref="K1014:L1014"/>
    <mergeCell ref="S1014:T1014"/>
    <mergeCell ref="AK1014:AL1014"/>
    <mergeCell ref="AS1014:AT1014"/>
    <mergeCell ref="K1015:L1015"/>
    <mergeCell ref="S1015:T1015"/>
    <mergeCell ref="AK1015:AL1015"/>
    <mergeCell ref="AS1015:AT1015"/>
    <mergeCell ref="K1012:L1012"/>
    <mergeCell ref="S1012:T1012"/>
    <mergeCell ref="AK1012:AL1012"/>
    <mergeCell ref="AS1012:AT1012"/>
    <mergeCell ref="K1013:L1013"/>
    <mergeCell ref="S1013:T1013"/>
    <mergeCell ref="AK1013:AL1013"/>
    <mergeCell ref="AS1013:AT1013"/>
    <mergeCell ref="K1010:L1010"/>
    <mergeCell ref="S1010:T1010"/>
    <mergeCell ref="AK1010:AL1010"/>
    <mergeCell ref="AS1010:AT1010"/>
    <mergeCell ref="K1011:L1011"/>
    <mergeCell ref="S1011:T1011"/>
    <mergeCell ref="AK1011:AL1011"/>
    <mergeCell ref="AS1011:AT1011"/>
    <mergeCell ref="K1008:L1008"/>
    <mergeCell ref="S1008:T1008"/>
    <mergeCell ref="AK1008:AL1008"/>
    <mergeCell ref="AS1008:AT1008"/>
    <mergeCell ref="K1009:L1009"/>
    <mergeCell ref="S1009:T1009"/>
    <mergeCell ref="AK1009:AL1009"/>
    <mergeCell ref="AS1009:AT1009"/>
    <mergeCell ref="K1006:L1006"/>
    <mergeCell ref="S1006:T1006"/>
    <mergeCell ref="AK1006:AL1006"/>
    <mergeCell ref="AS1006:AT1006"/>
    <mergeCell ref="K1007:L1007"/>
    <mergeCell ref="S1007:T1007"/>
    <mergeCell ref="AK1007:AL1007"/>
    <mergeCell ref="AS1007:AT1007"/>
    <mergeCell ref="K1004:L1004"/>
    <mergeCell ref="S1004:T1004"/>
    <mergeCell ref="AK1004:AL1004"/>
    <mergeCell ref="AS1004:AT1004"/>
    <mergeCell ref="K1005:L1005"/>
    <mergeCell ref="S1005:T1005"/>
    <mergeCell ref="AK1005:AL1005"/>
    <mergeCell ref="AS1005:AT1005"/>
    <mergeCell ref="K1002:L1002"/>
    <mergeCell ref="S1002:T1002"/>
    <mergeCell ref="AK1002:AL1002"/>
    <mergeCell ref="AS1002:AT1002"/>
    <mergeCell ref="K1003:L1003"/>
    <mergeCell ref="S1003:T1003"/>
    <mergeCell ref="AK1003:AL1003"/>
    <mergeCell ref="AS1003:AT1003"/>
    <mergeCell ref="K1000:L1000"/>
    <mergeCell ref="S1000:T1000"/>
    <mergeCell ref="AK1000:AL1000"/>
    <mergeCell ref="AS1000:AT1000"/>
    <mergeCell ref="K1001:L1001"/>
    <mergeCell ref="S1001:T1001"/>
    <mergeCell ref="AK1001:AL1001"/>
    <mergeCell ref="AS1001:AT1001"/>
    <mergeCell ref="K998:L998"/>
    <mergeCell ref="S998:T998"/>
    <mergeCell ref="AK998:AL998"/>
    <mergeCell ref="AS998:AT998"/>
    <mergeCell ref="K999:L999"/>
    <mergeCell ref="S999:T999"/>
    <mergeCell ref="AK999:AL999"/>
    <mergeCell ref="AS999:AT999"/>
    <mergeCell ref="K996:L996"/>
    <mergeCell ref="S996:T996"/>
    <mergeCell ref="AK996:AL996"/>
    <mergeCell ref="AS996:AT996"/>
    <mergeCell ref="K997:L997"/>
    <mergeCell ref="S997:T997"/>
    <mergeCell ref="AK997:AL997"/>
    <mergeCell ref="AS997:AT997"/>
    <mergeCell ref="K994:L994"/>
    <mergeCell ref="S994:T994"/>
    <mergeCell ref="AK994:AL994"/>
    <mergeCell ref="AS994:AT994"/>
    <mergeCell ref="K995:L995"/>
    <mergeCell ref="S995:T995"/>
    <mergeCell ref="AK995:AL995"/>
    <mergeCell ref="AS995:AT995"/>
    <mergeCell ref="K992:L992"/>
    <mergeCell ref="S992:T992"/>
    <mergeCell ref="AK992:AL992"/>
    <mergeCell ref="AS992:AT992"/>
    <mergeCell ref="K993:L993"/>
    <mergeCell ref="S993:T993"/>
    <mergeCell ref="AK993:AL993"/>
    <mergeCell ref="AS993:AT993"/>
    <mergeCell ref="K990:L990"/>
    <mergeCell ref="S990:T990"/>
    <mergeCell ref="AK990:AL990"/>
    <mergeCell ref="AS990:AT990"/>
    <mergeCell ref="K991:L991"/>
    <mergeCell ref="S991:T991"/>
    <mergeCell ref="AK991:AL991"/>
    <mergeCell ref="AS991:AT991"/>
    <mergeCell ref="K988:L988"/>
    <mergeCell ref="S988:T988"/>
    <mergeCell ref="AK988:AL988"/>
    <mergeCell ref="AS988:AT988"/>
    <mergeCell ref="K989:L989"/>
    <mergeCell ref="S989:T989"/>
    <mergeCell ref="AK989:AL989"/>
    <mergeCell ref="AS989:AT989"/>
    <mergeCell ref="K986:L986"/>
    <mergeCell ref="S986:T986"/>
    <mergeCell ref="AK986:AL986"/>
    <mergeCell ref="AS986:AT986"/>
    <mergeCell ref="K987:L987"/>
    <mergeCell ref="S987:T987"/>
    <mergeCell ref="AK987:AL987"/>
    <mergeCell ref="AS987:AT987"/>
    <mergeCell ref="K984:L984"/>
    <mergeCell ref="S984:T984"/>
    <mergeCell ref="AK984:AL984"/>
    <mergeCell ref="AS984:AT984"/>
    <mergeCell ref="K985:L985"/>
    <mergeCell ref="S985:T985"/>
    <mergeCell ref="AK985:AL985"/>
    <mergeCell ref="AS985:AT985"/>
    <mergeCell ref="K982:L982"/>
    <mergeCell ref="S982:T982"/>
    <mergeCell ref="AK982:AL982"/>
    <mergeCell ref="AS982:AT982"/>
    <mergeCell ref="K983:L983"/>
    <mergeCell ref="S983:T983"/>
    <mergeCell ref="AK983:AL983"/>
    <mergeCell ref="AS983:AT983"/>
    <mergeCell ref="K980:L980"/>
    <mergeCell ref="S980:T980"/>
    <mergeCell ref="AK980:AL980"/>
    <mergeCell ref="AS980:AT980"/>
    <mergeCell ref="K981:L981"/>
    <mergeCell ref="S981:T981"/>
    <mergeCell ref="AK981:AL981"/>
    <mergeCell ref="AS981:AT981"/>
    <mergeCell ref="K978:L978"/>
    <mergeCell ref="S978:T978"/>
    <mergeCell ref="AK978:AL978"/>
    <mergeCell ref="AS978:AT978"/>
    <mergeCell ref="K979:L979"/>
    <mergeCell ref="S979:T979"/>
    <mergeCell ref="AK979:AL979"/>
    <mergeCell ref="AS979:AT979"/>
    <mergeCell ref="K976:L976"/>
    <mergeCell ref="S976:T976"/>
    <mergeCell ref="AK976:AL976"/>
    <mergeCell ref="AS976:AT976"/>
    <mergeCell ref="K977:L977"/>
    <mergeCell ref="S977:T977"/>
    <mergeCell ref="AK977:AL977"/>
    <mergeCell ref="AS977:AT977"/>
    <mergeCell ref="K974:L974"/>
    <mergeCell ref="S974:T974"/>
    <mergeCell ref="AK974:AL974"/>
    <mergeCell ref="AS974:AT974"/>
    <mergeCell ref="K975:L975"/>
    <mergeCell ref="S975:T975"/>
    <mergeCell ref="AK975:AL975"/>
    <mergeCell ref="AS975:AT975"/>
    <mergeCell ref="K972:L972"/>
    <mergeCell ref="S972:T972"/>
    <mergeCell ref="AK972:AL972"/>
    <mergeCell ref="AS972:AT972"/>
    <mergeCell ref="K973:L973"/>
    <mergeCell ref="S973:T973"/>
    <mergeCell ref="AK973:AL973"/>
    <mergeCell ref="AS973:AT973"/>
    <mergeCell ref="K970:L970"/>
    <mergeCell ref="S970:T970"/>
    <mergeCell ref="AK970:AL970"/>
    <mergeCell ref="AS970:AT970"/>
    <mergeCell ref="K971:L971"/>
    <mergeCell ref="S971:T971"/>
    <mergeCell ref="AK971:AL971"/>
    <mergeCell ref="AS971:AT971"/>
    <mergeCell ref="K968:L968"/>
    <mergeCell ref="S968:T968"/>
    <mergeCell ref="AK968:AL968"/>
    <mergeCell ref="AS968:AT968"/>
    <mergeCell ref="K969:L969"/>
    <mergeCell ref="S969:T969"/>
    <mergeCell ref="AK969:AL969"/>
    <mergeCell ref="AS969:AT969"/>
    <mergeCell ref="K966:L966"/>
    <mergeCell ref="S966:T966"/>
    <mergeCell ref="AK966:AL966"/>
    <mergeCell ref="AS966:AT966"/>
    <mergeCell ref="K967:L967"/>
    <mergeCell ref="S967:T967"/>
    <mergeCell ref="AK967:AL967"/>
    <mergeCell ref="AS967:AT967"/>
    <mergeCell ref="K964:L964"/>
    <mergeCell ref="S964:T964"/>
    <mergeCell ref="AK964:AL964"/>
    <mergeCell ref="AS964:AT964"/>
    <mergeCell ref="K965:L965"/>
    <mergeCell ref="S965:T965"/>
    <mergeCell ref="AK965:AL965"/>
    <mergeCell ref="AS965:AT965"/>
    <mergeCell ref="K962:L962"/>
    <mergeCell ref="S962:T962"/>
    <mergeCell ref="AK962:AL962"/>
    <mergeCell ref="AS962:AT962"/>
    <mergeCell ref="K963:L963"/>
    <mergeCell ref="S963:T963"/>
    <mergeCell ref="AK963:AL963"/>
    <mergeCell ref="AS963:AT963"/>
    <mergeCell ref="K960:L960"/>
    <mergeCell ref="S960:T960"/>
    <mergeCell ref="AK960:AL960"/>
    <mergeCell ref="AS960:AT960"/>
    <mergeCell ref="K961:L961"/>
    <mergeCell ref="S961:T961"/>
    <mergeCell ref="AK961:AL961"/>
    <mergeCell ref="AS961:AT961"/>
    <mergeCell ref="K958:L958"/>
    <mergeCell ref="S958:T958"/>
    <mergeCell ref="AK958:AL958"/>
    <mergeCell ref="AS958:AT958"/>
    <mergeCell ref="K959:L959"/>
    <mergeCell ref="S959:T959"/>
    <mergeCell ref="AK959:AL959"/>
    <mergeCell ref="AS959:AT959"/>
    <mergeCell ref="K956:L956"/>
    <mergeCell ref="S956:T956"/>
    <mergeCell ref="AK956:AL956"/>
    <mergeCell ref="AS956:AT956"/>
    <mergeCell ref="K957:L957"/>
    <mergeCell ref="S957:T957"/>
    <mergeCell ref="AK957:AL957"/>
    <mergeCell ref="AS957:AT957"/>
    <mergeCell ref="K954:L954"/>
    <mergeCell ref="S954:T954"/>
    <mergeCell ref="AK954:AL954"/>
    <mergeCell ref="AS954:AT954"/>
    <mergeCell ref="K955:L955"/>
    <mergeCell ref="S955:T955"/>
    <mergeCell ref="AK955:AL955"/>
    <mergeCell ref="AS955:AT955"/>
    <mergeCell ref="K952:L952"/>
    <mergeCell ref="S952:T952"/>
    <mergeCell ref="AK952:AL952"/>
    <mergeCell ref="AS952:AT952"/>
    <mergeCell ref="K953:L953"/>
    <mergeCell ref="S953:T953"/>
    <mergeCell ref="AK953:AL953"/>
    <mergeCell ref="AS953:AT953"/>
    <mergeCell ref="K950:L950"/>
    <mergeCell ref="S950:T950"/>
    <mergeCell ref="AK950:AL950"/>
    <mergeCell ref="AS950:AT950"/>
    <mergeCell ref="K951:L951"/>
    <mergeCell ref="S951:T951"/>
    <mergeCell ref="AK951:AL951"/>
    <mergeCell ref="AS951:AT951"/>
    <mergeCell ref="K948:L948"/>
    <mergeCell ref="S948:T948"/>
    <mergeCell ref="AK948:AL948"/>
    <mergeCell ref="AS948:AT948"/>
    <mergeCell ref="K949:L949"/>
    <mergeCell ref="S949:T949"/>
    <mergeCell ref="AK949:AL949"/>
    <mergeCell ref="AS949:AT949"/>
    <mergeCell ref="K946:L946"/>
    <mergeCell ref="S946:T946"/>
    <mergeCell ref="AK946:AL946"/>
    <mergeCell ref="AS946:AT946"/>
    <mergeCell ref="K947:L947"/>
    <mergeCell ref="S947:T947"/>
    <mergeCell ref="AK947:AL947"/>
    <mergeCell ref="AS947:AT947"/>
    <mergeCell ref="K944:L944"/>
    <mergeCell ref="S944:T944"/>
    <mergeCell ref="AK944:AL944"/>
    <mergeCell ref="AS944:AT944"/>
    <mergeCell ref="K945:L945"/>
    <mergeCell ref="S945:T945"/>
    <mergeCell ref="AK945:AL945"/>
    <mergeCell ref="AS945:AT945"/>
    <mergeCell ref="K942:L942"/>
    <mergeCell ref="S942:T942"/>
    <mergeCell ref="AK942:AL942"/>
    <mergeCell ref="AS942:AT942"/>
    <mergeCell ref="K943:L943"/>
    <mergeCell ref="S943:T943"/>
    <mergeCell ref="AK943:AL943"/>
    <mergeCell ref="AS943:AT943"/>
    <mergeCell ref="K940:L940"/>
    <mergeCell ref="S940:T940"/>
    <mergeCell ref="AK940:AL940"/>
    <mergeCell ref="AS940:AT940"/>
    <mergeCell ref="K941:L941"/>
    <mergeCell ref="S941:T941"/>
    <mergeCell ref="AK941:AL941"/>
    <mergeCell ref="AS941:AT941"/>
    <mergeCell ref="K938:L938"/>
    <mergeCell ref="S938:T938"/>
    <mergeCell ref="AK938:AL938"/>
    <mergeCell ref="AS938:AT938"/>
    <mergeCell ref="K939:L939"/>
    <mergeCell ref="S939:T939"/>
    <mergeCell ref="AK939:AL939"/>
    <mergeCell ref="AS939:AT939"/>
    <mergeCell ref="K936:L936"/>
    <mergeCell ref="S936:T936"/>
    <mergeCell ref="AK936:AL936"/>
    <mergeCell ref="AS936:AT936"/>
    <mergeCell ref="K937:L937"/>
    <mergeCell ref="S937:T937"/>
    <mergeCell ref="AK937:AL937"/>
    <mergeCell ref="AS937:AT937"/>
    <mergeCell ref="K934:L934"/>
    <mergeCell ref="S934:T934"/>
    <mergeCell ref="AK934:AL934"/>
    <mergeCell ref="AS934:AT934"/>
    <mergeCell ref="K935:L935"/>
    <mergeCell ref="S935:T935"/>
    <mergeCell ref="AK935:AL935"/>
    <mergeCell ref="AS935:AT935"/>
    <mergeCell ref="K932:L932"/>
    <mergeCell ref="S932:T932"/>
    <mergeCell ref="AK932:AL932"/>
    <mergeCell ref="AS932:AT932"/>
    <mergeCell ref="K933:L933"/>
    <mergeCell ref="S933:T933"/>
    <mergeCell ref="AK933:AL933"/>
    <mergeCell ref="AS933:AT933"/>
    <mergeCell ref="K930:L930"/>
    <mergeCell ref="S930:T930"/>
    <mergeCell ref="AK930:AL930"/>
    <mergeCell ref="AS930:AT930"/>
    <mergeCell ref="K931:L931"/>
    <mergeCell ref="S931:T931"/>
    <mergeCell ref="AK931:AL931"/>
    <mergeCell ref="AS931:AT931"/>
    <mergeCell ref="K928:L928"/>
    <mergeCell ref="S928:T928"/>
    <mergeCell ref="AK928:AL928"/>
    <mergeCell ref="AS928:AT928"/>
    <mergeCell ref="K929:L929"/>
    <mergeCell ref="S929:T929"/>
    <mergeCell ref="AK929:AL929"/>
    <mergeCell ref="AS929:AT929"/>
    <mergeCell ref="K926:L926"/>
    <mergeCell ref="S926:T926"/>
    <mergeCell ref="AK926:AL926"/>
    <mergeCell ref="AS926:AT926"/>
    <mergeCell ref="K927:L927"/>
    <mergeCell ref="S927:T927"/>
    <mergeCell ref="AK927:AL927"/>
    <mergeCell ref="AS927:AT927"/>
    <mergeCell ref="K924:L924"/>
    <mergeCell ref="S924:T924"/>
    <mergeCell ref="AK924:AL924"/>
    <mergeCell ref="AS924:AT924"/>
    <mergeCell ref="K925:L925"/>
    <mergeCell ref="S925:T925"/>
    <mergeCell ref="AK925:AL925"/>
    <mergeCell ref="AS925:AT925"/>
    <mergeCell ref="K922:L922"/>
    <mergeCell ref="S922:T922"/>
    <mergeCell ref="AK922:AL922"/>
    <mergeCell ref="AS922:AT922"/>
    <mergeCell ref="K923:L923"/>
    <mergeCell ref="S923:T923"/>
    <mergeCell ref="AK923:AL923"/>
    <mergeCell ref="AS923:AT923"/>
    <mergeCell ref="K920:L920"/>
    <mergeCell ref="S920:T920"/>
    <mergeCell ref="AK920:AL920"/>
    <mergeCell ref="AS920:AT920"/>
    <mergeCell ref="K921:L921"/>
    <mergeCell ref="S921:T921"/>
    <mergeCell ref="AK921:AL921"/>
    <mergeCell ref="AS921:AT921"/>
    <mergeCell ref="K918:L918"/>
    <mergeCell ref="S918:T918"/>
    <mergeCell ref="AK918:AL918"/>
    <mergeCell ref="AS918:AT918"/>
    <mergeCell ref="K919:L919"/>
    <mergeCell ref="S919:T919"/>
    <mergeCell ref="AK919:AL919"/>
    <mergeCell ref="AS919:AT919"/>
    <mergeCell ref="K916:L916"/>
    <mergeCell ref="S916:T916"/>
    <mergeCell ref="AK916:AL916"/>
    <mergeCell ref="AS916:AT916"/>
    <mergeCell ref="K917:L917"/>
    <mergeCell ref="S917:T917"/>
    <mergeCell ref="AK917:AL917"/>
    <mergeCell ref="AS917:AT917"/>
    <mergeCell ref="K914:L914"/>
    <mergeCell ref="S914:T914"/>
    <mergeCell ref="AK914:AL914"/>
    <mergeCell ref="AS914:AT914"/>
    <mergeCell ref="K915:L915"/>
    <mergeCell ref="S915:T915"/>
    <mergeCell ref="AK915:AL915"/>
    <mergeCell ref="AS915:AT915"/>
    <mergeCell ref="K912:L912"/>
    <mergeCell ref="S912:T912"/>
    <mergeCell ref="AK912:AL912"/>
    <mergeCell ref="AS912:AT912"/>
    <mergeCell ref="K913:L913"/>
    <mergeCell ref="S913:T913"/>
    <mergeCell ref="AK913:AL913"/>
    <mergeCell ref="AS913:AT913"/>
    <mergeCell ref="K910:L910"/>
    <mergeCell ref="S910:T910"/>
    <mergeCell ref="AK910:AL910"/>
    <mergeCell ref="AS910:AT910"/>
    <mergeCell ref="K911:L911"/>
    <mergeCell ref="S911:T911"/>
    <mergeCell ref="AK911:AL911"/>
    <mergeCell ref="AS911:AT911"/>
    <mergeCell ref="K908:L908"/>
    <mergeCell ref="S908:T908"/>
    <mergeCell ref="AK908:AL908"/>
    <mergeCell ref="AS908:AT908"/>
    <mergeCell ref="K909:L909"/>
    <mergeCell ref="S909:T909"/>
    <mergeCell ref="AK909:AL909"/>
    <mergeCell ref="AS909:AT909"/>
    <mergeCell ref="K906:L906"/>
    <mergeCell ref="S906:T906"/>
    <mergeCell ref="AK906:AL906"/>
    <mergeCell ref="AS906:AT906"/>
    <mergeCell ref="K907:L907"/>
    <mergeCell ref="S907:T907"/>
    <mergeCell ref="AK907:AL907"/>
    <mergeCell ref="AS907:AT907"/>
    <mergeCell ref="K904:L904"/>
    <mergeCell ref="S904:T904"/>
    <mergeCell ref="AK904:AL904"/>
    <mergeCell ref="AS904:AT904"/>
    <mergeCell ref="K905:L905"/>
    <mergeCell ref="S905:T905"/>
    <mergeCell ref="AK905:AL905"/>
    <mergeCell ref="AS905:AT905"/>
    <mergeCell ref="K902:L902"/>
    <mergeCell ref="S902:T902"/>
    <mergeCell ref="AK902:AL902"/>
    <mergeCell ref="AS902:AT902"/>
    <mergeCell ref="K903:L903"/>
    <mergeCell ref="S903:T903"/>
    <mergeCell ref="AK903:AL903"/>
    <mergeCell ref="AS903:AT903"/>
    <mergeCell ref="K900:L900"/>
    <mergeCell ref="S900:T900"/>
    <mergeCell ref="AK900:AL900"/>
    <mergeCell ref="AS900:AT900"/>
    <mergeCell ref="K901:L901"/>
    <mergeCell ref="S901:T901"/>
    <mergeCell ref="AK901:AL901"/>
    <mergeCell ref="AS901:AT901"/>
    <mergeCell ref="K898:L898"/>
    <mergeCell ref="S898:T898"/>
    <mergeCell ref="AK898:AL898"/>
    <mergeCell ref="AS898:AT898"/>
    <mergeCell ref="K899:L899"/>
    <mergeCell ref="S899:T899"/>
    <mergeCell ref="AK899:AL899"/>
    <mergeCell ref="AS899:AT899"/>
    <mergeCell ref="K896:L896"/>
    <mergeCell ref="S896:T896"/>
    <mergeCell ref="AK896:AL896"/>
    <mergeCell ref="AS896:AT896"/>
    <mergeCell ref="K897:L897"/>
    <mergeCell ref="S897:T897"/>
    <mergeCell ref="AK897:AL897"/>
    <mergeCell ref="AS897:AT897"/>
    <mergeCell ref="K894:L894"/>
    <mergeCell ref="S894:T894"/>
    <mergeCell ref="AK894:AL894"/>
    <mergeCell ref="AS894:AT894"/>
    <mergeCell ref="K895:L895"/>
    <mergeCell ref="S895:T895"/>
    <mergeCell ref="AK895:AL895"/>
    <mergeCell ref="AS895:AT895"/>
    <mergeCell ref="K892:L892"/>
    <mergeCell ref="S892:T892"/>
    <mergeCell ref="AK892:AL892"/>
    <mergeCell ref="AS892:AT892"/>
    <mergeCell ref="K893:L893"/>
    <mergeCell ref="S893:T893"/>
    <mergeCell ref="AK893:AL893"/>
    <mergeCell ref="AS893:AT893"/>
    <mergeCell ref="K890:L890"/>
    <mergeCell ref="S890:T890"/>
    <mergeCell ref="AK890:AL890"/>
    <mergeCell ref="AS890:AT890"/>
    <mergeCell ref="K891:L891"/>
    <mergeCell ref="S891:T891"/>
    <mergeCell ref="AK891:AL891"/>
    <mergeCell ref="AS891:AT891"/>
    <mergeCell ref="K888:L888"/>
    <mergeCell ref="S888:T888"/>
    <mergeCell ref="AK888:AL888"/>
    <mergeCell ref="AS888:AT888"/>
    <mergeCell ref="K889:L889"/>
    <mergeCell ref="S889:T889"/>
    <mergeCell ref="AK889:AL889"/>
    <mergeCell ref="AS889:AT889"/>
    <mergeCell ref="K886:L886"/>
    <mergeCell ref="S886:T886"/>
    <mergeCell ref="AK886:AL886"/>
    <mergeCell ref="AS886:AT886"/>
    <mergeCell ref="K887:L887"/>
    <mergeCell ref="S887:T887"/>
    <mergeCell ref="AK887:AL887"/>
    <mergeCell ref="AS887:AT887"/>
    <mergeCell ref="K884:L884"/>
    <mergeCell ref="S884:T884"/>
    <mergeCell ref="AK884:AL884"/>
    <mergeCell ref="AS884:AT884"/>
    <mergeCell ref="K885:L885"/>
    <mergeCell ref="S885:T885"/>
    <mergeCell ref="AK885:AL885"/>
    <mergeCell ref="AS885:AT885"/>
    <mergeCell ref="K882:L882"/>
    <mergeCell ref="S882:T882"/>
    <mergeCell ref="AK882:AL882"/>
    <mergeCell ref="AS882:AT882"/>
    <mergeCell ref="K883:L883"/>
    <mergeCell ref="S883:T883"/>
    <mergeCell ref="AK883:AL883"/>
    <mergeCell ref="AS883:AT883"/>
    <mergeCell ref="K880:L880"/>
    <mergeCell ref="S880:T880"/>
    <mergeCell ref="AK880:AL880"/>
    <mergeCell ref="AS880:AT880"/>
    <mergeCell ref="K881:L881"/>
    <mergeCell ref="S881:T881"/>
    <mergeCell ref="AK881:AL881"/>
    <mergeCell ref="AS881:AT881"/>
    <mergeCell ref="K878:L878"/>
    <mergeCell ref="S878:T878"/>
    <mergeCell ref="AK878:AL878"/>
    <mergeCell ref="AS878:AT878"/>
    <mergeCell ref="K879:L879"/>
    <mergeCell ref="S879:T879"/>
    <mergeCell ref="AK879:AL879"/>
    <mergeCell ref="AS879:AT879"/>
    <mergeCell ref="K876:L876"/>
    <mergeCell ref="S876:T876"/>
    <mergeCell ref="AK876:AL876"/>
    <mergeCell ref="AS876:AT876"/>
    <mergeCell ref="K877:L877"/>
    <mergeCell ref="S877:T877"/>
    <mergeCell ref="AK877:AL877"/>
    <mergeCell ref="AS877:AT877"/>
    <mergeCell ref="K874:L874"/>
    <mergeCell ref="S874:T874"/>
    <mergeCell ref="AK874:AL874"/>
    <mergeCell ref="AS874:AT874"/>
    <mergeCell ref="K875:L875"/>
    <mergeCell ref="S875:T875"/>
    <mergeCell ref="AK875:AL875"/>
    <mergeCell ref="AS875:AT875"/>
    <mergeCell ref="K872:L872"/>
    <mergeCell ref="S872:T872"/>
    <mergeCell ref="AK872:AL872"/>
    <mergeCell ref="AS872:AT872"/>
    <mergeCell ref="K873:L873"/>
    <mergeCell ref="S873:T873"/>
    <mergeCell ref="AK873:AL873"/>
    <mergeCell ref="AS873:AT873"/>
    <mergeCell ref="K870:L870"/>
    <mergeCell ref="S870:T870"/>
    <mergeCell ref="AK870:AL870"/>
    <mergeCell ref="AS870:AT870"/>
    <mergeCell ref="K871:L871"/>
    <mergeCell ref="S871:T871"/>
    <mergeCell ref="AK871:AL871"/>
    <mergeCell ref="AS871:AT871"/>
    <mergeCell ref="K868:L868"/>
    <mergeCell ref="S868:T868"/>
    <mergeCell ref="AK868:AL868"/>
    <mergeCell ref="AS868:AT868"/>
    <mergeCell ref="K869:L869"/>
    <mergeCell ref="S869:T869"/>
    <mergeCell ref="AK869:AL869"/>
    <mergeCell ref="AS869:AT869"/>
    <mergeCell ref="K866:L866"/>
    <mergeCell ref="S866:T866"/>
    <mergeCell ref="AK866:AL866"/>
    <mergeCell ref="AS866:AT866"/>
    <mergeCell ref="K867:L867"/>
    <mergeCell ref="S867:T867"/>
    <mergeCell ref="AK867:AL867"/>
    <mergeCell ref="AS867:AT867"/>
    <mergeCell ref="K864:L864"/>
    <mergeCell ref="S864:T864"/>
    <mergeCell ref="AK864:AL864"/>
    <mergeCell ref="AS864:AT864"/>
    <mergeCell ref="K865:L865"/>
    <mergeCell ref="S865:T865"/>
    <mergeCell ref="AK865:AL865"/>
    <mergeCell ref="AS865:AT865"/>
    <mergeCell ref="K862:L862"/>
    <mergeCell ref="S862:T862"/>
    <mergeCell ref="AK862:AL862"/>
    <mergeCell ref="AS862:AT862"/>
    <mergeCell ref="K863:L863"/>
    <mergeCell ref="S863:T863"/>
    <mergeCell ref="AK863:AL863"/>
    <mergeCell ref="AS863:AT863"/>
    <mergeCell ref="K860:L860"/>
    <mergeCell ref="S860:T860"/>
    <mergeCell ref="AK860:AL860"/>
    <mergeCell ref="AS860:AT860"/>
    <mergeCell ref="K861:L861"/>
    <mergeCell ref="S861:T861"/>
    <mergeCell ref="AK861:AL861"/>
    <mergeCell ref="AS861:AT861"/>
    <mergeCell ref="K858:L858"/>
    <mergeCell ref="S858:T858"/>
    <mergeCell ref="AK858:AL858"/>
    <mergeCell ref="AS858:AT858"/>
    <mergeCell ref="K859:L859"/>
    <mergeCell ref="S859:T859"/>
    <mergeCell ref="AK859:AL859"/>
    <mergeCell ref="AS859:AT859"/>
    <mergeCell ref="K856:L856"/>
    <mergeCell ref="S856:T856"/>
    <mergeCell ref="AK856:AL856"/>
    <mergeCell ref="AS856:AT856"/>
    <mergeCell ref="K857:L857"/>
    <mergeCell ref="S857:T857"/>
    <mergeCell ref="AK857:AL857"/>
    <mergeCell ref="AS857:AT857"/>
    <mergeCell ref="K854:L854"/>
    <mergeCell ref="S854:T854"/>
    <mergeCell ref="AK854:AL854"/>
    <mergeCell ref="AS854:AT854"/>
    <mergeCell ref="K855:L855"/>
    <mergeCell ref="S855:T855"/>
    <mergeCell ref="AK855:AL855"/>
    <mergeCell ref="AS855:AT855"/>
    <mergeCell ref="K852:L852"/>
    <mergeCell ref="S852:T852"/>
    <mergeCell ref="AK852:AL852"/>
    <mergeCell ref="AS852:AT852"/>
    <mergeCell ref="K853:L853"/>
    <mergeCell ref="S853:T853"/>
    <mergeCell ref="AK853:AL853"/>
    <mergeCell ref="AS853:AT853"/>
    <mergeCell ref="K850:L850"/>
    <mergeCell ref="S850:T850"/>
    <mergeCell ref="AK850:AL850"/>
    <mergeCell ref="AS850:AT850"/>
    <mergeCell ref="K851:L851"/>
    <mergeCell ref="S851:T851"/>
    <mergeCell ref="AK851:AL851"/>
    <mergeCell ref="AS851:AT851"/>
    <mergeCell ref="K848:L848"/>
    <mergeCell ref="S848:T848"/>
    <mergeCell ref="AK848:AL848"/>
    <mergeCell ref="AS848:AT848"/>
    <mergeCell ref="K849:L849"/>
    <mergeCell ref="S849:T849"/>
    <mergeCell ref="AK849:AL849"/>
    <mergeCell ref="AS849:AT849"/>
    <mergeCell ref="K846:L846"/>
    <mergeCell ref="S846:T846"/>
    <mergeCell ref="AK846:AL846"/>
    <mergeCell ref="AS846:AT846"/>
    <mergeCell ref="K847:L847"/>
    <mergeCell ref="S847:T847"/>
    <mergeCell ref="AK847:AL847"/>
    <mergeCell ref="AS847:AT847"/>
    <mergeCell ref="K844:L844"/>
    <mergeCell ref="S844:T844"/>
    <mergeCell ref="AK844:AL844"/>
    <mergeCell ref="AS844:AT844"/>
    <mergeCell ref="K845:L845"/>
    <mergeCell ref="S845:T845"/>
    <mergeCell ref="AK845:AL845"/>
    <mergeCell ref="AS845:AT845"/>
    <mergeCell ref="K842:L842"/>
    <mergeCell ref="S842:T842"/>
    <mergeCell ref="AK842:AL842"/>
    <mergeCell ref="AS842:AT842"/>
    <mergeCell ref="K843:L843"/>
    <mergeCell ref="S843:T843"/>
    <mergeCell ref="AK843:AL843"/>
    <mergeCell ref="AS843:AT843"/>
    <mergeCell ref="K840:L840"/>
    <mergeCell ref="S840:T840"/>
    <mergeCell ref="AK840:AL840"/>
    <mergeCell ref="AS840:AT840"/>
    <mergeCell ref="K841:L841"/>
    <mergeCell ref="S841:T841"/>
    <mergeCell ref="AK841:AL841"/>
    <mergeCell ref="AS841:AT841"/>
    <mergeCell ref="K838:L838"/>
    <mergeCell ref="S838:T838"/>
    <mergeCell ref="AK838:AL838"/>
    <mergeCell ref="AS838:AT838"/>
    <mergeCell ref="K839:L839"/>
    <mergeCell ref="S839:T839"/>
    <mergeCell ref="AK839:AL839"/>
    <mergeCell ref="AS839:AT839"/>
    <mergeCell ref="K836:L836"/>
    <mergeCell ref="S836:T836"/>
    <mergeCell ref="AK836:AL836"/>
    <mergeCell ref="AS836:AT836"/>
    <mergeCell ref="K837:L837"/>
    <mergeCell ref="S837:T837"/>
    <mergeCell ref="AK837:AL837"/>
    <mergeCell ref="AS837:AT837"/>
    <mergeCell ref="K834:L834"/>
    <mergeCell ref="S834:T834"/>
    <mergeCell ref="AK834:AL834"/>
    <mergeCell ref="AS834:AT834"/>
    <mergeCell ref="K835:L835"/>
    <mergeCell ref="S835:T835"/>
    <mergeCell ref="AK835:AL835"/>
    <mergeCell ref="AS835:AT835"/>
    <mergeCell ref="K832:L832"/>
    <mergeCell ref="S832:T832"/>
    <mergeCell ref="AK832:AL832"/>
    <mergeCell ref="AS832:AT832"/>
    <mergeCell ref="K833:L833"/>
    <mergeCell ref="S833:T833"/>
    <mergeCell ref="AK833:AL833"/>
    <mergeCell ref="AS833:AT833"/>
    <mergeCell ref="K830:L830"/>
    <mergeCell ref="S830:T830"/>
    <mergeCell ref="AK830:AL830"/>
    <mergeCell ref="AS830:AT830"/>
    <mergeCell ref="K831:L831"/>
    <mergeCell ref="S831:T831"/>
    <mergeCell ref="AK831:AL831"/>
    <mergeCell ref="AS831:AT831"/>
    <mergeCell ref="K828:L828"/>
    <mergeCell ref="S828:T828"/>
    <mergeCell ref="AK828:AL828"/>
    <mergeCell ref="AS828:AT828"/>
    <mergeCell ref="K829:L829"/>
    <mergeCell ref="S829:T829"/>
    <mergeCell ref="AK829:AL829"/>
    <mergeCell ref="AS829:AT829"/>
    <mergeCell ref="K826:L826"/>
    <mergeCell ref="S826:T826"/>
    <mergeCell ref="AK826:AL826"/>
    <mergeCell ref="AS826:AT826"/>
    <mergeCell ref="K827:L827"/>
    <mergeCell ref="S827:T827"/>
    <mergeCell ref="AK827:AL827"/>
    <mergeCell ref="AS827:AT827"/>
    <mergeCell ref="K824:L824"/>
    <mergeCell ref="S824:T824"/>
    <mergeCell ref="AK824:AL824"/>
    <mergeCell ref="AS824:AT824"/>
    <mergeCell ref="K825:L825"/>
    <mergeCell ref="S825:T825"/>
    <mergeCell ref="AK825:AL825"/>
    <mergeCell ref="AS825:AT825"/>
    <mergeCell ref="K822:L822"/>
    <mergeCell ref="S822:T822"/>
    <mergeCell ref="AK822:AL822"/>
    <mergeCell ref="AS822:AT822"/>
    <mergeCell ref="K823:L823"/>
    <mergeCell ref="S823:T823"/>
    <mergeCell ref="AK823:AL823"/>
    <mergeCell ref="AS823:AT823"/>
    <mergeCell ref="K820:L820"/>
    <mergeCell ref="S820:T820"/>
    <mergeCell ref="AK820:AL820"/>
    <mergeCell ref="AS820:AT820"/>
    <mergeCell ref="K821:L821"/>
    <mergeCell ref="S821:T821"/>
    <mergeCell ref="AK821:AL821"/>
    <mergeCell ref="AS821:AT821"/>
    <mergeCell ref="K818:L818"/>
    <mergeCell ref="S818:T818"/>
    <mergeCell ref="AK818:AL818"/>
    <mergeCell ref="AS818:AT818"/>
    <mergeCell ref="K819:L819"/>
    <mergeCell ref="S819:T819"/>
    <mergeCell ref="AK819:AL819"/>
    <mergeCell ref="AS819:AT819"/>
    <mergeCell ref="K816:L816"/>
    <mergeCell ref="S816:T816"/>
    <mergeCell ref="AK816:AL816"/>
    <mergeCell ref="AS816:AT816"/>
    <mergeCell ref="K817:L817"/>
    <mergeCell ref="S817:T817"/>
    <mergeCell ref="AK817:AL817"/>
    <mergeCell ref="AS817:AT817"/>
    <mergeCell ref="K814:L814"/>
    <mergeCell ref="S814:T814"/>
    <mergeCell ref="AK814:AL814"/>
    <mergeCell ref="AS814:AT814"/>
    <mergeCell ref="K815:L815"/>
    <mergeCell ref="S815:T815"/>
    <mergeCell ref="AK815:AL815"/>
    <mergeCell ref="AS815:AT815"/>
    <mergeCell ref="K812:L812"/>
    <mergeCell ref="S812:T812"/>
    <mergeCell ref="AK812:AL812"/>
    <mergeCell ref="AS812:AT812"/>
    <mergeCell ref="K813:L813"/>
    <mergeCell ref="S813:T813"/>
    <mergeCell ref="AK813:AL813"/>
    <mergeCell ref="AS813:AT813"/>
    <mergeCell ref="K810:L810"/>
    <mergeCell ref="S810:T810"/>
    <mergeCell ref="AK810:AL810"/>
    <mergeCell ref="AS810:AT810"/>
    <mergeCell ref="K811:L811"/>
    <mergeCell ref="S811:T811"/>
    <mergeCell ref="AK811:AL811"/>
    <mergeCell ref="AS811:AT811"/>
    <mergeCell ref="K808:L808"/>
    <mergeCell ref="S808:T808"/>
    <mergeCell ref="AK808:AL808"/>
    <mergeCell ref="AS808:AT808"/>
    <mergeCell ref="K809:L809"/>
    <mergeCell ref="S809:T809"/>
    <mergeCell ref="AK809:AL809"/>
    <mergeCell ref="AS809:AT809"/>
    <mergeCell ref="K806:L806"/>
    <mergeCell ref="S806:T806"/>
    <mergeCell ref="AK806:AL806"/>
    <mergeCell ref="AS806:AT806"/>
    <mergeCell ref="K807:L807"/>
    <mergeCell ref="S807:T807"/>
    <mergeCell ref="AK807:AL807"/>
    <mergeCell ref="AS807:AT807"/>
    <mergeCell ref="K804:L804"/>
    <mergeCell ref="S804:T804"/>
    <mergeCell ref="AK804:AL804"/>
    <mergeCell ref="AS804:AT804"/>
    <mergeCell ref="K805:L805"/>
    <mergeCell ref="S805:T805"/>
    <mergeCell ref="AK805:AL805"/>
    <mergeCell ref="AS805:AT805"/>
    <mergeCell ref="K802:L802"/>
    <mergeCell ref="S802:T802"/>
    <mergeCell ref="AK802:AL802"/>
    <mergeCell ref="AS802:AT802"/>
    <mergeCell ref="K803:L803"/>
    <mergeCell ref="S803:T803"/>
    <mergeCell ref="AK803:AL803"/>
    <mergeCell ref="AS803:AT803"/>
    <mergeCell ref="K800:L800"/>
    <mergeCell ref="S800:T800"/>
    <mergeCell ref="AK800:AL800"/>
    <mergeCell ref="AS800:AT800"/>
    <mergeCell ref="K801:L801"/>
    <mergeCell ref="S801:T801"/>
    <mergeCell ref="AK801:AL801"/>
    <mergeCell ref="AS801:AT801"/>
    <mergeCell ref="K798:L798"/>
    <mergeCell ref="S798:T798"/>
    <mergeCell ref="AK798:AL798"/>
    <mergeCell ref="AS798:AT798"/>
    <mergeCell ref="K799:L799"/>
    <mergeCell ref="S799:T799"/>
    <mergeCell ref="AK799:AL799"/>
    <mergeCell ref="AS799:AT799"/>
    <mergeCell ref="K796:L796"/>
    <mergeCell ref="S796:T796"/>
    <mergeCell ref="AK796:AL796"/>
    <mergeCell ref="AS796:AT796"/>
    <mergeCell ref="K797:L797"/>
    <mergeCell ref="S797:T797"/>
    <mergeCell ref="AK797:AL797"/>
    <mergeCell ref="AS797:AT797"/>
    <mergeCell ref="K794:L794"/>
    <mergeCell ref="S794:T794"/>
    <mergeCell ref="AK794:AL794"/>
    <mergeCell ref="AS794:AT794"/>
    <mergeCell ref="K795:L795"/>
    <mergeCell ref="S795:T795"/>
    <mergeCell ref="AK795:AL795"/>
    <mergeCell ref="AS795:AT795"/>
    <mergeCell ref="K792:L792"/>
    <mergeCell ref="S792:T792"/>
    <mergeCell ref="AK792:AL792"/>
    <mergeCell ref="AS792:AT792"/>
    <mergeCell ref="K793:L793"/>
    <mergeCell ref="S793:T793"/>
    <mergeCell ref="AK793:AL793"/>
    <mergeCell ref="AS793:AT793"/>
    <mergeCell ref="K790:L790"/>
    <mergeCell ref="S790:T790"/>
    <mergeCell ref="AK790:AL790"/>
    <mergeCell ref="AS790:AT790"/>
    <mergeCell ref="K791:L791"/>
    <mergeCell ref="S791:T791"/>
    <mergeCell ref="AK791:AL791"/>
    <mergeCell ref="AS791:AT791"/>
    <mergeCell ref="K788:L788"/>
    <mergeCell ref="S788:T788"/>
    <mergeCell ref="AK788:AL788"/>
    <mergeCell ref="AS788:AT788"/>
    <mergeCell ref="K789:L789"/>
    <mergeCell ref="S789:T789"/>
    <mergeCell ref="AK789:AL789"/>
    <mergeCell ref="AS789:AT789"/>
    <mergeCell ref="K786:L786"/>
    <mergeCell ref="S786:T786"/>
    <mergeCell ref="AK786:AL786"/>
    <mergeCell ref="AS786:AT786"/>
    <mergeCell ref="K787:L787"/>
    <mergeCell ref="S787:T787"/>
    <mergeCell ref="AK787:AL787"/>
    <mergeCell ref="AS787:AT787"/>
    <mergeCell ref="K784:L784"/>
    <mergeCell ref="S784:T784"/>
    <mergeCell ref="AK784:AL784"/>
    <mergeCell ref="AS784:AT784"/>
    <mergeCell ref="K785:L785"/>
    <mergeCell ref="S785:T785"/>
    <mergeCell ref="AK785:AL785"/>
    <mergeCell ref="AS785:AT785"/>
    <mergeCell ref="K782:L782"/>
    <mergeCell ref="S782:T782"/>
    <mergeCell ref="AK782:AL782"/>
    <mergeCell ref="AS782:AT782"/>
    <mergeCell ref="K783:L783"/>
    <mergeCell ref="S783:T783"/>
    <mergeCell ref="AK783:AL783"/>
    <mergeCell ref="AS783:AT783"/>
    <mergeCell ref="K780:L780"/>
    <mergeCell ref="S780:T780"/>
    <mergeCell ref="AK780:AL780"/>
    <mergeCell ref="AS780:AT780"/>
    <mergeCell ref="K781:L781"/>
    <mergeCell ref="S781:T781"/>
    <mergeCell ref="AK781:AL781"/>
    <mergeCell ref="AS781:AT781"/>
    <mergeCell ref="K778:L778"/>
    <mergeCell ref="S778:T778"/>
    <mergeCell ref="AK778:AL778"/>
    <mergeCell ref="AS778:AT778"/>
    <mergeCell ref="K779:L779"/>
    <mergeCell ref="S779:T779"/>
    <mergeCell ref="AK779:AL779"/>
    <mergeCell ref="AS779:AT779"/>
    <mergeCell ref="K776:L776"/>
    <mergeCell ref="S776:T776"/>
    <mergeCell ref="AK776:AL776"/>
    <mergeCell ref="AS776:AT776"/>
    <mergeCell ref="K777:L777"/>
    <mergeCell ref="S777:T777"/>
    <mergeCell ref="AK777:AL777"/>
    <mergeCell ref="AS777:AT777"/>
    <mergeCell ref="K774:L774"/>
    <mergeCell ref="S774:T774"/>
    <mergeCell ref="AK774:AL774"/>
    <mergeCell ref="AS774:AT774"/>
    <mergeCell ref="K775:L775"/>
    <mergeCell ref="S775:T775"/>
    <mergeCell ref="AK775:AL775"/>
    <mergeCell ref="AS775:AT775"/>
    <mergeCell ref="K772:L772"/>
    <mergeCell ref="S772:T772"/>
    <mergeCell ref="AK772:AL772"/>
    <mergeCell ref="AS772:AT772"/>
    <mergeCell ref="K773:L773"/>
    <mergeCell ref="S773:T773"/>
    <mergeCell ref="AK773:AL773"/>
    <mergeCell ref="AS773:AT773"/>
    <mergeCell ref="K770:L770"/>
    <mergeCell ref="S770:T770"/>
    <mergeCell ref="AK770:AL770"/>
    <mergeCell ref="AS770:AT770"/>
    <mergeCell ref="K771:L771"/>
    <mergeCell ref="S771:T771"/>
    <mergeCell ref="AK771:AL771"/>
    <mergeCell ref="AS771:AT771"/>
    <mergeCell ref="K768:L768"/>
    <mergeCell ref="S768:T768"/>
    <mergeCell ref="AK768:AL768"/>
    <mergeCell ref="AS768:AT768"/>
    <mergeCell ref="K769:L769"/>
    <mergeCell ref="S769:T769"/>
    <mergeCell ref="AK769:AL769"/>
    <mergeCell ref="AS769:AT769"/>
    <mergeCell ref="K766:L766"/>
    <mergeCell ref="S766:T766"/>
    <mergeCell ref="AK766:AL766"/>
    <mergeCell ref="AS766:AT766"/>
    <mergeCell ref="K767:L767"/>
    <mergeCell ref="S767:T767"/>
    <mergeCell ref="AK767:AL767"/>
    <mergeCell ref="AS767:AT767"/>
    <mergeCell ref="K764:L764"/>
    <mergeCell ref="S764:T764"/>
    <mergeCell ref="AK764:AL764"/>
    <mergeCell ref="AS764:AT764"/>
    <mergeCell ref="K765:L765"/>
    <mergeCell ref="S765:T765"/>
    <mergeCell ref="AK765:AL765"/>
    <mergeCell ref="AS765:AT765"/>
    <mergeCell ref="K762:L762"/>
    <mergeCell ref="S762:T762"/>
    <mergeCell ref="AK762:AL762"/>
    <mergeCell ref="AS762:AT762"/>
    <mergeCell ref="K763:L763"/>
    <mergeCell ref="S763:T763"/>
    <mergeCell ref="AK763:AL763"/>
    <mergeCell ref="AS763:AT763"/>
    <mergeCell ref="K760:L760"/>
    <mergeCell ref="S760:T760"/>
    <mergeCell ref="AK760:AL760"/>
    <mergeCell ref="AS760:AT760"/>
    <mergeCell ref="K761:L761"/>
    <mergeCell ref="S761:T761"/>
    <mergeCell ref="AK761:AL761"/>
    <mergeCell ref="AS761:AT761"/>
    <mergeCell ref="K758:L758"/>
    <mergeCell ref="S758:T758"/>
    <mergeCell ref="AK758:AL758"/>
    <mergeCell ref="AS758:AT758"/>
    <mergeCell ref="K759:L759"/>
    <mergeCell ref="S759:T759"/>
    <mergeCell ref="AK759:AL759"/>
    <mergeCell ref="AS759:AT759"/>
    <mergeCell ref="K756:L756"/>
    <mergeCell ref="S756:T756"/>
    <mergeCell ref="AK756:AL756"/>
    <mergeCell ref="AS756:AT756"/>
    <mergeCell ref="K757:L757"/>
    <mergeCell ref="S757:T757"/>
    <mergeCell ref="AK757:AL757"/>
    <mergeCell ref="AS757:AT757"/>
    <mergeCell ref="K754:L754"/>
    <mergeCell ref="S754:T754"/>
    <mergeCell ref="AK754:AL754"/>
    <mergeCell ref="AS754:AT754"/>
    <mergeCell ref="K755:L755"/>
    <mergeCell ref="S755:T755"/>
    <mergeCell ref="AK755:AL755"/>
    <mergeCell ref="AS755:AT755"/>
    <mergeCell ref="K752:L752"/>
    <mergeCell ref="S752:T752"/>
    <mergeCell ref="AK752:AL752"/>
    <mergeCell ref="AS752:AT752"/>
    <mergeCell ref="K753:L753"/>
    <mergeCell ref="S753:T753"/>
    <mergeCell ref="AK753:AL753"/>
    <mergeCell ref="AS753:AT753"/>
    <mergeCell ref="K750:L750"/>
    <mergeCell ref="S750:T750"/>
    <mergeCell ref="AK750:AL750"/>
    <mergeCell ref="AS750:AT750"/>
    <mergeCell ref="K751:L751"/>
    <mergeCell ref="S751:T751"/>
    <mergeCell ref="AK751:AL751"/>
    <mergeCell ref="AS751:AT751"/>
    <mergeCell ref="K748:L748"/>
    <mergeCell ref="S748:T748"/>
    <mergeCell ref="AK748:AL748"/>
    <mergeCell ref="AS748:AT748"/>
    <mergeCell ref="K749:L749"/>
    <mergeCell ref="S749:T749"/>
    <mergeCell ref="AK749:AL749"/>
    <mergeCell ref="AS749:AT749"/>
    <mergeCell ref="K746:L746"/>
    <mergeCell ref="S746:T746"/>
    <mergeCell ref="AK746:AL746"/>
    <mergeCell ref="AS746:AT746"/>
    <mergeCell ref="K747:L747"/>
    <mergeCell ref="S747:T747"/>
    <mergeCell ref="AK747:AL747"/>
    <mergeCell ref="AS747:AT747"/>
    <mergeCell ref="K744:L744"/>
    <mergeCell ref="S744:T744"/>
    <mergeCell ref="AK744:AL744"/>
    <mergeCell ref="AS744:AT744"/>
    <mergeCell ref="K745:L745"/>
    <mergeCell ref="S745:T745"/>
    <mergeCell ref="AK745:AL745"/>
    <mergeCell ref="AS745:AT745"/>
    <mergeCell ref="K742:L742"/>
    <mergeCell ref="S742:T742"/>
    <mergeCell ref="AK742:AL742"/>
    <mergeCell ref="AS742:AT742"/>
    <mergeCell ref="K743:L743"/>
    <mergeCell ref="S743:T743"/>
    <mergeCell ref="AK743:AL743"/>
    <mergeCell ref="AS743:AT743"/>
    <mergeCell ref="K740:L740"/>
    <mergeCell ref="S740:T740"/>
    <mergeCell ref="AK740:AL740"/>
    <mergeCell ref="AS740:AT740"/>
    <mergeCell ref="K741:L741"/>
    <mergeCell ref="S741:T741"/>
    <mergeCell ref="AK741:AL741"/>
    <mergeCell ref="AS741:AT741"/>
    <mergeCell ref="K738:L738"/>
    <mergeCell ref="S738:T738"/>
    <mergeCell ref="AK738:AL738"/>
    <mergeCell ref="AS738:AT738"/>
    <mergeCell ref="K739:L739"/>
    <mergeCell ref="S739:T739"/>
    <mergeCell ref="AK739:AL739"/>
    <mergeCell ref="AS739:AT739"/>
    <mergeCell ref="K736:L736"/>
    <mergeCell ref="S736:T736"/>
    <mergeCell ref="AK736:AL736"/>
    <mergeCell ref="AS736:AT736"/>
    <mergeCell ref="K737:L737"/>
    <mergeCell ref="S737:T737"/>
    <mergeCell ref="AK737:AL737"/>
    <mergeCell ref="AS737:AT737"/>
    <mergeCell ref="K734:L734"/>
    <mergeCell ref="S734:T734"/>
    <mergeCell ref="AK734:AL734"/>
    <mergeCell ref="AS734:AT734"/>
    <mergeCell ref="K735:L735"/>
    <mergeCell ref="S735:T735"/>
    <mergeCell ref="AK735:AL735"/>
    <mergeCell ref="AS735:AT735"/>
    <mergeCell ref="K732:L732"/>
    <mergeCell ref="S732:T732"/>
    <mergeCell ref="AK732:AL732"/>
    <mergeCell ref="AS732:AT732"/>
    <mergeCell ref="K733:L733"/>
    <mergeCell ref="S733:T733"/>
    <mergeCell ref="AK733:AL733"/>
    <mergeCell ref="AS733:AT733"/>
    <mergeCell ref="K730:L730"/>
    <mergeCell ref="S730:T730"/>
    <mergeCell ref="AK730:AL730"/>
    <mergeCell ref="AS730:AT730"/>
    <mergeCell ref="K731:L731"/>
    <mergeCell ref="S731:T731"/>
    <mergeCell ref="AK731:AL731"/>
    <mergeCell ref="AS731:AT731"/>
    <mergeCell ref="K728:L728"/>
    <mergeCell ref="S728:T728"/>
    <mergeCell ref="AK728:AL728"/>
    <mergeCell ref="AS728:AT728"/>
    <mergeCell ref="K729:L729"/>
    <mergeCell ref="S729:T729"/>
    <mergeCell ref="AK729:AL729"/>
    <mergeCell ref="AS729:AT729"/>
    <mergeCell ref="K726:L726"/>
    <mergeCell ref="S726:T726"/>
    <mergeCell ref="AK726:AL726"/>
    <mergeCell ref="AS726:AT726"/>
    <mergeCell ref="K727:L727"/>
    <mergeCell ref="S727:T727"/>
    <mergeCell ref="AK727:AL727"/>
    <mergeCell ref="AS727:AT727"/>
    <mergeCell ref="K724:L724"/>
    <mergeCell ref="S724:T724"/>
    <mergeCell ref="AK724:AL724"/>
    <mergeCell ref="AS724:AT724"/>
    <mergeCell ref="K725:L725"/>
    <mergeCell ref="S725:T725"/>
    <mergeCell ref="AK725:AL725"/>
    <mergeCell ref="AS725:AT725"/>
    <mergeCell ref="K722:L722"/>
    <mergeCell ref="S722:T722"/>
    <mergeCell ref="AK722:AL722"/>
    <mergeCell ref="AS722:AT722"/>
    <mergeCell ref="K723:L723"/>
    <mergeCell ref="S723:T723"/>
    <mergeCell ref="AK723:AL723"/>
    <mergeCell ref="AS723:AT723"/>
    <mergeCell ref="K720:L720"/>
    <mergeCell ref="S720:T720"/>
    <mergeCell ref="AK720:AL720"/>
    <mergeCell ref="AS720:AT720"/>
    <mergeCell ref="K721:L721"/>
    <mergeCell ref="S721:T721"/>
    <mergeCell ref="AK721:AL721"/>
    <mergeCell ref="AS721:AT721"/>
    <mergeCell ref="K718:L718"/>
    <mergeCell ref="S718:T718"/>
    <mergeCell ref="AK718:AL718"/>
    <mergeCell ref="AS718:AT718"/>
    <mergeCell ref="K719:L719"/>
    <mergeCell ref="S719:T719"/>
    <mergeCell ref="AK719:AL719"/>
    <mergeCell ref="AS719:AT719"/>
    <mergeCell ref="K716:L716"/>
    <mergeCell ref="S716:T716"/>
    <mergeCell ref="AK716:AL716"/>
    <mergeCell ref="AS716:AT716"/>
    <mergeCell ref="K717:L717"/>
    <mergeCell ref="S717:T717"/>
    <mergeCell ref="AK717:AL717"/>
    <mergeCell ref="AS717:AT717"/>
    <mergeCell ref="K714:L714"/>
    <mergeCell ref="S714:T714"/>
    <mergeCell ref="AK714:AL714"/>
    <mergeCell ref="AS714:AT714"/>
    <mergeCell ref="K715:L715"/>
    <mergeCell ref="S715:T715"/>
    <mergeCell ref="AK715:AL715"/>
    <mergeCell ref="AS715:AT715"/>
    <mergeCell ref="K712:L712"/>
    <mergeCell ref="S712:T712"/>
    <mergeCell ref="AK712:AL712"/>
    <mergeCell ref="AS712:AT712"/>
    <mergeCell ref="K713:L713"/>
    <mergeCell ref="S713:T713"/>
    <mergeCell ref="AK713:AL713"/>
    <mergeCell ref="AS713:AT713"/>
    <mergeCell ref="K710:L710"/>
    <mergeCell ref="S710:T710"/>
    <mergeCell ref="AK710:AL710"/>
    <mergeCell ref="AS710:AT710"/>
    <mergeCell ref="K711:L711"/>
    <mergeCell ref="S711:T711"/>
    <mergeCell ref="AK711:AL711"/>
    <mergeCell ref="AS711:AT711"/>
    <mergeCell ref="K708:L708"/>
    <mergeCell ref="S708:T708"/>
    <mergeCell ref="AK708:AL708"/>
    <mergeCell ref="AS708:AT708"/>
    <mergeCell ref="K709:L709"/>
    <mergeCell ref="S709:T709"/>
    <mergeCell ref="AK709:AL709"/>
    <mergeCell ref="AS709:AT709"/>
    <mergeCell ref="AE706:AJ706"/>
    <mergeCell ref="AK706:AL706"/>
    <mergeCell ref="AM706:AR706"/>
    <mergeCell ref="AS706:AT706"/>
    <mergeCell ref="AU706:AZ706"/>
    <mergeCell ref="S707:T707"/>
    <mergeCell ref="AK707:AL707"/>
    <mergeCell ref="AS707:AT707"/>
    <mergeCell ref="K705:L705"/>
    <mergeCell ref="S705:T705"/>
    <mergeCell ref="AA705:AB705"/>
    <mergeCell ref="AK705:AL705"/>
    <mergeCell ref="AS705:AT705"/>
    <mergeCell ref="E706:J706"/>
    <mergeCell ref="M706:R706"/>
    <mergeCell ref="S706:T706"/>
    <mergeCell ref="U706:Z706"/>
    <mergeCell ref="AA706:AB706"/>
    <mergeCell ref="K702:L702"/>
    <mergeCell ref="S702:T702"/>
    <mergeCell ref="AK702:AL702"/>
    <mergeCell ref="AS702:AT702"/>
    <mergeCell ref="K703:L703"/>
    <mergeCell ref="S703:T703"/>
    <mergeCell ref="AK703:AL703"/>
    <mergeCell ref="AS703:AT703"/>
    <mergeCell ref="K700:L700"/>
    <mergeCell ref="S700:T700"/>
    <mergeCell ref="AK700:AL700"/>
    <mergeCell ref="AS700:AT700"/>
    <mergeCell ref="K701:L701"/>
    <mergeCell ref="S701:T701"/>
    <mergeCell ref="AK701:AL701"/>
    <mergeCell ref="AS701:AT701"/>
    <mergeCell ref="K698:L698"/>
    <mergeCell ref="S698:T698"/>
    <mergeCell ref="AK698:AL698"/>
    <mergeCell ref="AS698:AT698"/>
    <mergeCell ref="K699:L699"/>
    <mergeCell ref="S699:T699"/>
    <mergeCell ref="AK699:AL699"/>
    <mergeCell ref="AS699:AT699"/>
    <mergeCell ref="K696:L696"/>
    <mergeCell ref="S696:T696"/>
    <mergeCell ref="AK696:AL696"/>
    <mergeCell ref="AS696:AT696"/>
    <mergeCell ref="K697:L697"/>
    <mergeCell ref="S697:T697"/>
    <mergeCell ref="AK697:AL697"/>
    <mergeCell ref="AS697:AT697"/>
    <mergeCell ref="K694:L694"/>
    <mergeCell ref="S694:T694"/>
    <mergeCell ref="AK694:AL694"/>
    <mergeCell ref="AS694:AT694"/>
    <mergeCell ref="K695:L695"/>
    <mergeCell ref="S695:T695"/>
    <mergeCell ref="AK695:AL695"/>
    <mergeCell ref="AS695:AT695"/>
    <mergeCell ref="K692:L692"/>
    <mergeCell ref="S692:T692"/>
    <mergeCell ref="AK692:AL692"/>
    <mergeCell ref="AS692:AT692"/>
    <mergeCell ref="K693:L693"/>
    <mergeCell ref="S693:T693"/>
    <mergeCell ref="AK693:AL693"/>
    <mergeCell ref="AS693:AT693"/>
    <mergeCell ref="K690:L690"/>
    <mergeCell ref="S690:T690"/>
    <mergeCell ref="AK690:AL690"/>
    <mergeCell ref="AS690:AT690"/>
    <mergeCell ref="K691:L691"/>
    <mergeCell ref="S691:T691"/>
    <mergeCell ref="AK691:AL691"/>
    <mergeCell ref="AS691:AT691"/>
    <mergeCell ref="K688:L688"/>
    <mergeCell ref="S688:T688"/>
    <mergeCell ref="AK688:AL688"/>
    <mergeCell ref="AS688:AT688"/>
    <mergeCell ref="K689:L689"/>
    <mergeCell ref="S689:T689"/>
    <mergeCell ref="AK689:AL689"/>
    <mergeCell ref="AS689:AT689"/>
    <mergeCell ref="K686:L686"/>
    <mergeCell ref="S686:T686"/>
    <mergeCell ref="AK686:AL686"/>
    <mergeCell ref="AS686:AT686"/>
    <mergeCell ref="K687:L687"/>
    <mergeCell ref="S687:T687"/>
    <mergeCell ref="AK687:AL687"/>
    <mergeCell ref="AS687:AT687"/>
    <mergeCell ref="K684:L684"/>
    <mergeCell ref="S684:T684"/>
    <mergeCell ref="AK684:AL684"/>
    <mergeCell ref="AS684:AT684"/>
    <mergeCell ref="K685:L685"/>
    <mergeCell ref="S685:T685"/>
    <mergeCell ref="AK685:AL685"/>
    <mergeCell ref="AS685:AT685"/>
    <mergeCell ref="K682:L682"/>
    <mergeCell ref="S682:T682"/>
    <mergeCell ref="AK682:AL682"/>
    <mergeCell ref="AS682:AT682"/>
    <mergeCell ref="K683:L683"/>
    <mergeCell ref="S683:T683"/>
    <mergeCell ref="AK683:AL683"/>
    <mergeCell ref="AS683:AT683"/>
    <mergeCell ref="K680:L680"/>
    <mergeCell ref="S680:T680"/>
    <mergeCell ref="AK680:AL680"/>
    <mergeCell ref="AS680:AT680"/>
    <mergeCell ref="K681:L681"/>
    <mergeCell ref="S681:T681"/>
    <mergeCell ref="AK681:AL681"/>
    <mergeCell ref="AS681:AT681"/>
    <mergeCell ref="K678:L678"/>
    <mergeCell ref="S678:T678"/>
    <mergeCell ref="AK678:AL678"/>
    <mergeCell ref="AS678:AT678"/>
    <mergeCell ref="K679:L679"/>
    <mergeCell ref="S679:T679"/>
    <mergeCell ref="AK679:AL679"/>
    <mergeCell ref="AS679:AT679"/>
    <mergeCell ref="K676:L676"/>
    <mergeCell ref="S676:T676"/>
    <mergeCell ref="AK676:AL676"/>
    <mergeCell ref="AS676:AT676"/>
    <mergeCell ref="K677:L677"/>
    <mergeCell ref="S677:T677"/>
    <mergeCell ref="AK677:AL677"/>
    <mergeCell ref="AS677:AT677"/>
    <mergeCell ref="K674:L674"/>
    <mergeCell ref="S674:T674"/>
    <mergeCell ref="AK674:AL674"/>
    <mergeCell ref="AS674:AT674"/>
    <mergeCell ref="K675:L675"/>
    <mergeCell ref="S675:T675"/>
    <mergeCell ref="AK675:AL675"/>
    <mergeCell ref="AS675:AT675"/>
    <mergeCell ref="K672:L672"/>
    <mergeCell ref="S672:T672"/>
    <mergeCell ref="AK672:AL672"/>
    <mergeCell ref="AS672:AT672"/>
    <mergeCell ref="K673:L673"/>
    <mergeCell ref="S673:T673"/>
    <mergeCell ref="AK673:AL673"/>
    <mergeCell ref="AS673:AT673"/>
    <mergeCell ref="K670:L670"/>
    <mergeCell ref="S670:T670"/>
    <mergeCell ref="AK670:AL670"/>
    <mergeCell ref="AS670:AT670"/>
    <mergeCell ref="K671:L671"/>
    <mergeCell ref="S671:T671"/>
    <mergeCell ref="AK671:AL671"/>
    <mergeCell ref="AS671:AT671"/>
    <mergeCell ref="K668:L668"/>
    <mergeCell ref="S668:T668"/>
    <mergeCell ref="AK668:AL668"/>
    <mergeCell ref="AS668:AT668"/>
    <mergeCell ref="K669:L669"/>
    <mergeCell ref="S669:T669"/>
    <mergeCell ref="AK669:AL669"/>
    <mergeCell ref="AS669:AT669"/>
    <mergeCell ref="K666:L666"/>
    <mergeCell ref="S666:T666"/>
    <mergeCell ref="AK666:AL666"/>
    <mergeCell ref="AS666:AT666"/>
    <mergeCell ref="K667:L667"/>
    <mergeCell ref="S667:T667"/>
    <mergeCell ref="AK667:AL667"/>
    <mergeCell ref="AS667:AT667"/>
    <mergeCell ref="K664:L664"/>
    <mergeCell ref="S664:T664"/>
    <mergeCell ref="AK664:AL664"/>
    <mergeCell ref="AS664:AT664"/>
    <mergeCell ref="K665:L665"/>
    <mergeCell ref="S665:T665"/>
    <mergeCell ref="AK665:AL665"/>
    <mergeCell ref="AS665:AT665"/>
    <mergeCell ref="K662:L662"/>
    <mergeCell ref="S662:T662"/>
    <mergeCell ref="AK662:AL662"/>
    <mergeCell ref="AS662:AT662"/>
    <mergeCell ref="K663:L663"/>
    <mergeCell ref="S663:T663"/>
    <mergeCell ref="AK663:AL663"/>
    <mergeCell ref="AS663:AT663"/>
    <mergeCell ref="K660:L660"/>
    <mergeCell ref="S660:T660"/>
    <mergeCell ref="AK660:AL660"/>
    <mergeCell ref="AS660:AT660"/>
    <mergeCell ref="K661:L661"/>
    <mergeCell ref="S661:T661"/>
    <mergeCell ref="AK661:AL661"/>
    <mergeCell ref="AS661:AT661"/>
    <mergeCell ref="K658:L658"/>
    <mergeCell ref="S658:T658"/>
    <mergeCell ref="AK658:AL658"/>
    <mergeCell ref="AS658:AT658"/>
    <mergeCell ref="K659:L659"/>
    <mergeCell ref="S659:T659"/>
    <mergeCell ref="AK659:AL659"/>
    <mergeCell ref="AS659:AT659"/>
    <mergeCell ref="K656:L656"/>
    <mergeCell ref="S656:T656"/>
    <mergeCell ref="AK656:AL656"/>
    <mergeCell ref="AS656:AT656"/>
    <mergeCell ref="K657:L657"/>
    <mergeCell ref="S657:T657"/>
    <mergeCell ref="AK657:AL657"/>
    <mergeCell ref="AS657:AT657"/>
    <mergeCell ref="K654:L654"/>
    <mergeCell ref="S654:T654"/>
    <mergeCell ref="AK654:AL654"/>
    <mergeCell ref="AS654:AT654"/>
    <mergeCell ref="K655:L655"/>
    <mergeCell ref="S655:T655"/>
    <mergeCell ref="AK655:AL655"/>
    <mergeCell ref="AS655:AT655"/>
    <mergeCell ref="K652:L652"/>
    <mergeCell ref="S652:T652"/>
    <mergeCell ref="AK652:AL652"/>
    <mergeCell ref="AS652:AT652"/>
    <mergeCell ref="K653:L653"/>
    <mergeCell ref="S653:T653"/>
    <mergeCell ref="AK653:AL653"/>
    <mergeCell ref="AS653:AT653"/>
    <mergeCell ref="K650:L650"/>
    <mergeCell ref="S650:T650"/>
    <mergeCell ref="AK650:AL650"/>
    <mergeCell ref="AS650:AT650"/>
    <mergeCell ref="K651:L651"/>
    <mergeCell ref="S651:T651"/>
    <mergeCell ref="AK651:AL651"/>
    <mergeCell ref="AS651:AT651"/>
    <mergeCell ref="K648:L648"/>
    <mergeCell ref="S648:T648"/>
    <mergeCell ref="AK648:AL648"/>
    <mergeCell ref="AS648:AT648"/>
    <mergeCell ref="K649:L649"/>
    <mergeCell ref="S649:T649"/>
    <mergeCell ref="AK649:AL649"/>
    <mergeCell ref="AS649:AT649"/>
    <mergeCell ref="K646:L646"/>
    <mergeCell ref="S646:T646"/>
    <mergeCell ref="AK646:AL646"/>
    <mergeCell ref="AS646:AT646"/>
    <mergeCell ref="K647:L647"/>
    <mergeCell ref="S647:T647"/>
    <mergeCell ref="AK647:AL647"/>
    <mergeCell ref="AS647:AT647"/>
    <mergeCell ref="K644:L644"/>
    <mergeCell ref="S644:T644"/>
    <mergeCell ref="AK644:AL644"/>
    <mergeCell ref="AS644:AT644"/>
    <mergeCell ref="K645:L645"/>
    <mergeCell ref="S645:T645"/>
    <mergeCell ref="AK645:AL645"/>
    <mergeCell ref="AS645:AT645"/>
    <mergeCell ref="K642:L642"/>
    <mergeCell ref="S642:T642"/>
    <mergeCell ref="AK642:AL642"/>
    <mergeCell ref="AS642:AT642"/>
    <mergeCell ref="K643:L643"/>
    <mergeCell ref="S643:T643"/>
    <mergeCell ref="AK643:AL643"/>
    <mergeCell ref="AS643:AT643"/>
    <mergeCell ref="K640:L640"/>
    <mergeCell ref="S640:T640"/>
    <mergeCell ref="AK640:AL640"/>
    <mergeCell ref="AS640:AT640"/>
    <mergeCell ref="K641:L641"/>
    <mergeCell ref="S641:T641"/>
    <mergeCell ref="AK641:AL641"/>
    <mergeCell ref="AS641:AT641"/>
    <mergeCell ref="K638:L638"/>
    <mergeCell ref="S638:T638"/>
    <mergeCell ref="AK638:AL638"/>
    <mergeCell ref="AS638:AT638"/>
    <mergeCell ref="K639:L639"/>
    <mergeCell ref="S639:T639"/>
    <mergeCell ref="AK639:AL639"/>
    <mergeCell ref="AS639:AT639"/>
    <mergeCell ref="K636:L636"/>
    <mergeCell ref="S636:T636"/>
    <mergeCell ref="AK636:AL636"/>
    <mergeCell ref="AS636:AT636"/>
    <mergeCell ref="K637:L637"/>
    <mergeCell ref="S637:T637"/>
    <mergeCell ref="AK637:AL637"/>
    <mergeCell ref="AS637:AT637"/>
    <mergeCell ref="K634:L634"/>
    <mergeCell ref="S634:T634"/>
    <mergeCell ref="AK634:AL634"/>
    <mergeCell ref="AS634:AT634"/>
    <mergeCell ref="K635:L635"/>
    <mergeCell ref="S635:T635"/>
    <mergeCell ref="AK635:AL635"/>
    <mergeCell ref="AS635:AT635"/>
    <mergeCell ref="K632:L632"/>
    <mergeCell ref="S632:T632"/>
    <mergeCell ref="AK632:AL632"/>
    <mergeCell ref="AS632:AT632"/>
    <mergeCell ref="K633:L633"/>
    <mergeCell ref="S633:T633"/>
    <mergeCell ref="AK633:AL633"/>
    <mergeCell ref="AS633:AT633"/>
    <mergeCell ref="K630:L630"/>
    <mergeCell ref="S630:T630"/>
    <mergeCell ref="AK630:AL630"/>
    <mergeCell ref="AS630:AT630"/>
    <mergeCell ref="K631:L631"/>
    <mergeCell ref="S631:T631"/>
    <mergeCell ref="AK631:AL631"/>
    <mergeCell ref="AS631:AT631"/>
    <mergeCell ref="K628:L628"/>
    <mergeCell ref="S628:T628"/>
    <mergeCell ref="AK628:AL628"/>
    <mergeCell ref="AS628:AT628"/>
    <mergeCell ref="K629:L629"/>
    <mergeCell ref="S629:T629"/>
    <mergeCell ref="AK629:AL629"/>
    <mergeCell ref="AS629:AT629"/>
    <mergeCell ref="K626:L626"/>
    <mergeCell ref="S626:T626"/>
    <mergeCell ref="AK626:AL626"/>
    <mergeCell ref="AS626:AT626"/>
    <mergeCell ref="K627:L627"/>
    <mergeCell ref="S627:T627"/>
    <mergeCell ref="AK627:AL627"/>
    <mergeCell ref="AS627:AT627"/>
    <mergeCell ref="K624:L624"/>
    <mergeCell ref="S624:T624"/>
    <mergeCell ref="AK624:AL624"/>
    <mergeCell ref="AS624:AT624"/>
    <mergeCell ref="K625:L625"/>
    <mergeCell ref="S625:T625"/>
    <mergeCell ref="AK625:AL625"/>
    <mergeCell ref="AS625:AT625"/>
    <mergeCell ref="K622:L622"/>
    <mergeCell ref="S622:T622"/>
    <mergeCell ref="AK622:AL622"/>
    <mergeCell ref="AS622:AT622"/>
    <mergeCell ref="K623:L623"/>
    <mergeCell ref="S623:T623"/>
    <mergeCell ref="AK623:AL623"/>
    <mergeCell ref="AS623:AT623"/>
    <mergeCell ref="K620:L620"/>
    <mergeCell ref="S620:T620"/>
    <mergeCell ref="AK620:AL620"/>
    <mergeCell ref="AS620:AT620"/>
    <mergeCell ref="K621:L621"/>
    <mergeCell ref="S621:T621"/>
    <mergeCell ref="AK621:AL621"/>
    <mergeCell ref="AS621:AT621"/>
    <mergeCell ref="K618:L618"/>
    <mergeCell ref="S618:T618"/>
    <mergeCell ref="AK618:AL618"/>
    <mergeCell ref="AS618:AT618"/>
    <mergeCell ref="K619:L619"/>
    <mergeCell ref="S619:T619"/>
    <mergeCell ref="AK619:AL619"/>
    <mergeCell ref="AS619:AT619"/>
    <mergeCell ref="K616:L616"/>
    <mergeCell ref="S616:T616"/>
    <mergeCell ref="AK616:AL616"/>
    <mergeCell ref="AS616:AT616"/>
    <mergeCell ref="K617:L617"/>
    <mergeCell ref="S617:T617"/>
    <mergeCell ref="AK617:AL617"/>
    <mergeCell ref="AS617:AT617"/>
    <mergeCell ref="K614:L614"/>
    <mergeCell ref="S614:T614"/>
    <mergeCell ref="AK614:AL614"/>
    <mergeCell ref="AS614:AT614"/>
    <mergeCell ref="K615:L615"/>
    <mergeCell ref="S615:T615"/>
    <mergeCell ref="AK615:AL615"/>
    <mergeCell ref="AS615:AT615"/>
    <mergeCell ref="K612:L612"/>
    <mergeCell ref="S612:T612"/>
    <mergeCell ref="AK612:AL612"/>
    <mergeCell ref="AS612:AT612"/>
    <mergeCell ref="K613:L613"/>
    <mergeCell ref="S613:T613"/>
    <mergeCell ref="AK613:AL613"/>
    <mergeCell ref="AS613:AT613"/>
    <mergeCell ref="K610:L610"/>
    <mergeCell ref="S610:T610"/>
    <mergeCell ref="AK610:AL610"/>
    <mergeCell ref="AS610:AT610"/>
    <mergeCell ref="K611:L611"/>
    <mergeCell ref="S611:T611"/>
    <mergeCell ref="AK611:AL611"/>
    <mergeCell ref="AS611:AT611"/>
    <mergeCell ref="K608:L608"/>
    <mergeCell ref="S608:T608"/>
    <mergeCell ref="AK608:AL608"/>
    <mergeCell ref="AS608:AT608"/>
    <mergeCell ref="K609:L609"/>
    <mergeCell ref="S609:T609"/>
    <mergeCell ref="AK609:AL609"/>
    <mergeCell ref="AS609:AT609"/>
    <mergeCell ref="K606:L606"/>
    <mergeCell ref="S606:T606"/>
    <mergeCell ref="AK606:AL606"/>
    <mergeCell ref="AS606:AT606"/>
    <mergeCell ref="K607:L607"/>
    <mergeCell ref="S607:T607"/>
    <mergeCell ref="AK607:AL607"/>
    <mergeCell ref="AS607:AT607"/>
    <mergeCell ref="K604:L604"/>
    <mergeCell ref="S604:T604"/>
    <mergeCell ref="AK604:AL604"/>
    <mergeCell ref="AS604:AT604"/>
    <mergeCell ref="K605:L605"/>
    <mergeCell ref="S605:T605"/>
    <mergeCell ref="AK605:AL605"/>
    <mergeCell ref="AS605:AT605"/>
    <mergeCell ref="K602:L602"/>
    <mergeCell ref="S602:T602"/>
    <mergeCell ref="AK602:AL602"/>
    <mergeCell ref="AS602:AT602"/>
    <mergeCell ref="K603:L603"/>
    <mergeCell ref="S603:T603"/>
    <mergeCell ref="AK603:AL603"/>
    <mergeCell ref="AS603:AT603"/>
    <mergeCell ref="K600:L600"/>
    <mergeCell ref="S600:T600"/>
    <mergeCell ref="AK600:AL600"/>
    <mergeCell ref="AS600:AT600"/>
    <mergeCell ref="K601:L601"/>
    <mergeCell ref="S601:T601"/>
    <mergeCell ref="AK601:AL601"/>
    <mergeCell ref="AS601:AT601"/>
    <mergeCell ref="K598:L598"/>
    <mergeCell ref="S598:T598"/>
    <mergeCell ref="AK598:AL598"/>
    <mergeCell ref="AS598:AT598"/>
    <mergeCell ref="K599:L599"/>
    <mergeCell ref="S599:T599"/>
    <mergeCell ref="AK599:AL599"/>
    <mergeCell ref="AS599:AT599"/>
    <mergeCell ref="K596:L596"/>
    <mergeCell ref="S596:T596"/>
    <mergeCell ref="AK596:AL596"/>
    <mergeCell ref="AS596:AT596"/>
    <mergeCell ref="K597:L597"/>
    <mergeCell ref="S597:T597"/>
    <mergeCell ref="AK597:AL597"/>
    <mergeCell ref="AS597:AT597"/>
    <mergeCell ref="K594:L594"/>
    <mergeCell ref="S594:T594"/>
    <mergeCell ref="AK594:AL594"/>
    <mergeCell ref="AS594:AT594"/>
    <mergeCell ref="K595:L595"/>
    <mergeCell ref="S595:T595"/>
    <mergeCell ref="AK595:AL595"/>
    <mergeCell ref="AS595:AT595"/>
    <mergeCell ref="K592:L592"/>
    <mergeCell ref="S592:T592"/>
    <mergeCell ref="AK592:AL592"/>
    <mergeCell ref="AS592:AT592"/>
    <mergeCell ref="K593:L593"/>
    <mergeCell ref="S593:T593"/>
    <mergeCell ref="AK593:AL593"/>
    <mergeCell ref="AS593:AT593"/>
    <mergeCell ref="K590:L590"/>
    <mergeCell ref="S590:T590"/>
    <mergeCell ref="AK590:AL590"/>
    <mergeCell ref="AS590:AT590"/>
    <mergeCell ref="K591:L591"/>
    <mergeCell ref="S591:T591"/>
    <mergeCell ref="AK591:AL591"/>
    <mergeCell ref="AS591:AT591"/>
    <mergeCell ref="K588:L588"/>
    <mergeCell ref="S588:T588"/>
    <mergeCell ref="AK588:AL588"/>
    <mergeCell ref="AS588:AT588"/>
    <mergeCell ref="K589:L589"/>
    <mergeCell ref="S589:T589"/>
    <mergeCell ref="AK589:AL589"/>
    <mergeCell ref="AS589:AT589"/>
    <mergeCell ref="K586:L586"/>
    <mergeCell ref="S586:T586"/>
    <mergeCell ref="AK586:AL586"/>
    <mergeCell ref="AS586:AT586"/>
    <mergeCell ref="K587:L587"/>
    <mergeCell ref="S587:T587"/>
    <mergeCell ref="AK587:AL587"/>
    <mergeCell ref="AS587:AT587"/>
    <mergeCell ref="K584:L584"/>
    <mergeCell ref="S584:T584"/>
    <mergeCell ref="AK584:AL584"/>
    <mergeCell ref="AS584:AT584"/>
    <mergeCell ref="K585:L585"/>
    <mergeCell ref="S585:T585"/>
    <mergeCell ref="AK585:AL585"/>
    <mergeCell ref="AS585:AT585"/>
    <mergeCell ref="K582:L582"/>
    <mergeCell ref="S582:T582"/>
    <mergeCell ref="AK582:AL582"/>
    <mergeCell ref="AS582:AT582"/>
    <mergeCell ref="K583:L583"/>
    <mergeCell ref="S583:T583"/>
    <mergeCell ref="AK583:AL583"/>
    <mergeCell ref="AS583:AT583"/>
    <mergeCell ref="K580:L580"/>
    <mergeCell ref="S580:T580"/>
    <mergeCell ref="AK580:AL580"/>
    <mergeCell ref="AS580:AT580"/>
    <mergeCell ref="K581:L581"/>
    <mergeCell ref="S581:T581"/>
    <mergeCell ref="AK581:AL581"/>
    <mergeCell ref="AS581:AT581"/>
    <mergeCell ref="K578:L578"/>
    <mergeCell ref="S578:T578"/>
    <mergeCell ref="AK578:AL578"/>
    <mergeCell ref="AS578:AT578"/>
    <mergeCell ref="K579:L579"/>
    <mergeCell ref="S579:T579"/>
    <mergeCell ref="AK579:AL579"/>
    <mergeCell ref="AS579:AT579"/>
    <mergeCell ref="K576:L576"/>
    <mergeCell ref="S576:T576"/>
    <mergeCell ref="AK576:AL576"/>
    <mergeCell ref="AS576:AT576"/>
    <mergeCell ref="K577:L577"/>
    <mergeCell ref="S577:T577"/>
    <mergeCell ref="AK577:AL577"/>
    <mergeCell ref="AS577:AT577"/>
    <mergeCell ref="K574:L574"/>
    <mergeCell ref="S574:T574"/>
    <mergeCell ref="AK574:AL574"/>
    <mergeCell ref="AS574:AT574"/>
    <mergeCell ref="K575:L575"/>
    <mergeCell ref="S575:T575"/>
    <mergeCell ref="AK575:AL575"/>
    <mergeCell ref="AS575:AT575"/>
    <mergeCell ref="K572:L572"/>
    <mergeCell ref="S572:T572"/>
    <mergeCell ref="AK572:AL572"/>
    <mergeCell ref="AS572:AT572"/>
    <mergeCell ref="K573:L573"/>
    <mergeCell ref="S573:T573"/>
    <mergeCell ref="AK573:AL573"/>
    <mergeCell ref="AS573:AT573"/>
    <mergeCell ref="K570:L570"/>
    <mergeCell ref="S570:T570"/>
    <mergeCell ref="AK570:AL570"/>
    <mergeCell ref="AS570:AT570"/>
    <mergeCell ref="K571:L571"/>
    <mergeCell ref="S571:T571"/>
    <mergeCell ref="AK571:AL571"/>
    <mergeCell ref="AS571:AT571"/>
    <mergeCell ref="K568:L568"/>
    <mergeCell ref="S568:T568"/>
    <mergeCell ref="AK568:AL568"/>
    <mergeCell ref="AS568:AT568"/>
    <mergeCell ref="K569:L569"/>
    <mergeCell ref="S569:T569"/>
    <mergeCell ref="AK569:AL569"/>
    <mergeCell ref="AS569:AT569"/>
    <mergeCell ref="K566:L566"/>
    <mergeCell ref="S566:T566"/>
    <mergeCell ref="AK566:AL566"/>
    <mergeCell ref="AS566:AT566"/>
    <mergeCell ref="K567:L567"/>
    <mergeCell ref="S567:T567"/>
    <mergeCell ref="AK567:AL567"/>
    <mergeCell ref="AS567:AT567"/>
    <mergeCell ref="K564:L564"/>
    <mergeCell ref="S564:T564"/>
    <mergeCell ref="AK564:AL564"/>
    <mergeCell ref="AS564:AT564"/>
    <mergeCell ref="K565:L565"/>
    <mergeCell ref="S565:T565"/>
    <mergeCell ref="AK565:AL565"/>
    <mergeCell ref="AS565:AT565"/>
    <mergeCell ref="K562:L562"/>
    <mergeCell ref="S562:T562"/>
    <mergeCell ref="AK562:AL562"/>
    <mergeCell ref="AS562:AT562"/>
    <mergeCell ref="K563:L563"/>
    <mergeCell ref="S563:T563"/>
    <mergeCell ref="AK563:AL563"/>
    <mergeCell ref="AS563:AT563"/>
    <mergeCell ref="K560:L560"/>
    <mergeCell ref="S560:T560"/>
    <mergeCell ref="AK560:AL560"/>
    <mergeCell ref="AS560:AT560"/>
    <mergeCell ref="K561:L561"/>
    <mergeCell ref="S561:T561"/>
    <mergeCell ref="AK561:AL561"/>
    <mergeCell ref="AS561:AT561"/>
    <mergeCell ref="K558:L558"/>
    <mergeCell ref="S558:T558"/>
    <mergeCell ref="AK558:AL558"/>
    <mergeCell ref="AS558:AT558"/>
    <mergeCell ref="K559:L559"/>
    <mergeCell ref="S559:T559"/>
    <mergeCell ref="AK559:AL559"/>
    <mergeCell ref="AS559:AT559"/>
    <mergeCell ref="K556:L556"/>
    <mergeCell ref="S556:T556"/>
    <mergeCell ref="AK556:AL556"/>
    <mergeCell ref="AS556:AT556"/>
    <mergeCell ref="K557:L557"/>
    <mergeCell ref="S557:T557"/>
    <mergeCell ref="AK557:AL557"/>
    <mergeCell ref="AS557:AT557"/>
    <mergeCell ref="K554:L554"/>
    <mergeCell ref="S554:T554"/>
    <mergeCell ref="AK554:AL554"/>
    <mergeCell ref="AS554:AT554"/>
    <mergeCell ref="K555:L555"/>
    <mergeCell ref="S555:T555"/>
    <mergeCell ref="AK555:AL555"/>
    <mergeCell ref="AS555:AT555"/>
    <mergeCell ref="K552:L552"/>
    <mergeCell ref="S552:T552"/>
    <mergeCell ref="AK552:AL552"/>
    <mergeCell ref="AS552:AT552"/>
    <mergeCell ref="K553:L553"/>
    <mergeCell ref="S553:T553"/>
    <mergeCell ref="AK553:AL553"/>
    <mergeCell ref="AS553:AT553"/>
    <mergeCell ref="K550:L550"/>
    <mergeCell ref="S550:T550"/>
    <mergeCell ref="AK550:AL550"/>
    <mergeCell ref="AS550:AT550"/>
    <mergeCell ref="K551:L551"/>
    <mergeCell ref="S551:T551"/>
    <mergeCell ref="AK551:AL551"/>
    <mergeCell ref="AS551:AT551"/>
    <mergeCell ref="K548:L548"/>
    <mergeCell ref="S548:T548"/>
    <mergeCell ref="AK548:AL548"/>
    <mergeCell ref="AS548:AT548"/>
    <mergeCell ref="K549:L549"/>
    <mergeCell ref="S549:T549"/>
    <mergeCell ref="AK549:AL549"/>
    <mergeCell ref="AS549:AT549"/>
    <mergeCell ref="K546:L546"/>
    <mergeCell ref="S546:T546"/>
    <mergeCell ref="AK546:AL546"/>
    <mergeCell ref="AS546:AT546"/>
    <mergeCell ref="K547:L547"/>
    <mergeCell ref="S547:T547"/>
    <mergeCell ref="AK547:AL547"/>
    <mergeCell ref="AS547:AT547"/>
    <mergeCell ref="K544:L544"/>
    <mergeCell ref="S544:T544"/>
    <mergeCell ref="AK544:AL544"/>
    <mergeCell ref="AS544:AT544"/>
    <mergeCell ref="K545:L545"/>
    <mergeCell ref="S545:T545"/>
    <mergeCell ref="AK545:AL545"/>
    <mergeCell ref="AS545:AT545"/>
    <mergeCell ref="K542:L542"/>
    <mergeCell ref="S542:T542"/>
    <mergeCell ref="AK542:AL542"/>
    <mergeCell ref="AS542:AT542"/>
    <mergeCell ref="K543:L543"/>
    <mergeCell ref="S543:T543"/>
    <mergeCell ref="AK543:AL543"/>
    <mergeCell ref="AS543:AT543"/>
    <mergeCell ref="K540:L540"/>
    <mergeCell ref="S540:T540"/>
    <mergeCell ref="AK540:AL540"/>
    <mergeCell ref="AS540:AT540"/>
    <mergeCell ref="K541:L541"/>
    <mergeCell ref="S541:T541"/>
    <mergeCell ref="AK541:AL541"/>
    <mergeCell ref="AS541:AT541"/>
    <mergeCell ref="K538:L538"/>
    <mergeCell ref="S538:T538"/>
    <mergeCell ref="AK538:AL538"/>
    <mergeCell ref="AS538:AT538"/>
    <mergeCell ref="K539:L539"/>
    <mergeCell ref="S539:T539"/>
    <mergeCell ref="AK539:AL539"/>
    <mergeCell ref="AS539:AT539"/>
    <mergeCell ref="K536:L536"/>
    <mergeCell ref="S536:T536"/>
    <mergeCell ref="AK536:AL536"/>
    <mergeCell ref="AS536:AT536"/>
    <mergeCell ref="K537:L537"/>
    <mergeCell ref="S537:T537"/>
    <mergeCell ref="AK537:AL537"/>
    <mergeCell ref="AS537:AT537"/>
    <mergeCell ref="K534:L534"/>
    <mergeCell ref="S534:T534"/>
    <mergeCell ref="AK534:AL534"/>
    <mergeCell ref="AS534:AT534"/>
    <mergeCell ref="K535:L535"/>
    <mergeCell ref="S535:T535"/>
    <mergeCell ref="AK535:AL535"/>
    <mergeCell ref="AS535:AT535"/>
    <mergeCell ref="K532:L532"/>
    <mergeCell ref="S532:T532"/>
    <mergeCell ref="AK532:AL532"/>
    <mergeCell ref="AS532:AT532"/>
    <mergeCell ref="K533:L533"/>
    <mergeCell ref="S533:T533"/>
    <mergeCell ref="AK533:AL533"/>
    <mergeCell ref="AS533:AT533"/>
    <mergeCell ref="K530:L530"/>
    <mergeCell ref="S530:T530"/>
    <mergeCell ref="AK530:AL530"/>
    <mergeCell ref="AS530:AT530"/>
    <mergeCell ref="K531:L531"/>
    <mergeCell ref="S531:T531"/>
    <mergeCell ref="AK531:AL531"/>
    <mergeCell ref="AS531:AT531"/>
    <mergeCell ref="K528:L528"/>
    <mergeCell ref="S528:T528"/>
    <mergeCell ref="AK528:AL528"/>
    <mergeCell ref="AS528:AT528"/>
    <mergeCell ref="K529:L529"/>
    <mergeCell ref="S529:T529"/>
    <mergeCell ref="AK529:AL529"/>
    <mergeCell ref="AS529:AT529"/>
    <mergeCell ref="K526:L526"/>
    <mergeCell ref="S526:T526"/>
    <mergeCell ref="AK526:AL526"/>
    <mergeCell ref="AS526:AT526"/>
    <mergeCell ref="K527:L527"/>
    <mergeCell ref="S527:T527"/>
    <mergeCell ref="AK527:AL527"/>
    <mergeCell ref="AS527:AT527"/>
    <mergeCell ref="K524:L524"/>
    <mergeCell ref="S524:T524"/>
    <mergeCell ref="AK524:AL524"/>
    <mergeCell ref="AS524:AT524"/>
    <mergeCell ref="K525:L525"/>
    <mergeCell ref="S525:T525"/>
    <mergeCell ref="AK525:AL525"/>
    <mergeCell ref="AS525:AT525"/>
    <mergeCell ref="K522:L522"/>
    <mergeCell ref="S522:T522"/>
    <mergeCell ref="AK522:AL522"/>
    <mergeCell ref="AS522:AT522"/>
    <mergeCell ref="K523:L523"/>
    <mergeCell ref="S523:T523"/>
    <mergeCell ref="AK523:AL523"/>
    <mergeCell ref="AS523:AT523"/>
    <mergeCell ref="K520:L520"/>
    <mergeCell ref="S520:T520"/>
    <mergeCell ref="AK520:AL520"/>
    <mergeCell ref="AS520:AT520"/>
    <mergeCell ref="K521:L521"/>
    <mergeCell ref="S521:T521"/>
    <mergeCell ref="AK521:AL521"/>
    <mergeCell ref="AS521:AT521"/>
    <mergeCell ref="K518:L518"/>
    <mergeCell ref="S518:T518"/>
    <mergeCell ref="AK518:AL518"/>
    <mergeCell ref="AS518:AT518"/>
    <mergeCell ref="K519:L519"/>
    <mergeCell ref="S519:T519"/>
    <mergeCell ref="AK519:AL519"/>
    <mergeCell ref="AS519:AT519"/>
    <mergeCell ref="K516:L516"/>
    <mergeCell ref="S516:T516"/>
    <mergeCell ref="AK516:AL516"/>
    <mergeCell ref="AS516:AT516"/>
    <mergeCell ref="K517:L517"/>
    <mergeCell ref="S517:T517"/>
    <mergeCell ref="AK517:AL517"/>
    <mergeCell ref="AS517:AT517"/>
    <mergeCell ref="K514:L514"/>
    <mergeCell ref="S514:T514"/>
    <mergeCell ref="AK514:AL514"/>
    <mergeCell ref="AS514:AT514"/>
    <mergeCell ref="K515:L515"/>
    <mergeCell ref="S515:T515"/>
    <mergeCell ref="AK515:AL515"/>
    <mergeCell ref="AS515:AT515"/>
    <mergeCell ref="K512:L512"/>
    <mergeCell ref="S512:T512"/>
    <mergeCell ref="AK512:AL512"/>
    <mergeCell ref="AS512:AT512"/>
    <mergeCell ref="K513:L513"/>
    <mergeCell ref="S513:T513"/>
    <mergeCell ref="AK513:AL513"/>
    <mergeCell ref="AS513:AT513"/>
    <mergeCell ref="K510:L510"/>
    <mergeCell ref="S510:T510"/>
    <mergeCell ref="AK510:AL510"/>
    <mergeCell ref="AS510:AT510"/>
    <mergeCell ref="K511:L511"/>
    <mergeCell ref="S511:T511"/>
    <mergeCell ref="AK511:AL511"/>
    <mergeCell ref="AS511:AT511"/>
    <mergeCell ref="K508:L508"/>
    <mergeCell ref="S508:T508"/>
    <mergeCell ref="AK508:AL508"/>
    <mergeCell ref="AS508:AT508"/>
    <mergeCell ref="K509:L509"/>
    <mergeCell ref="S509:T509"/>
    <mergeCell ref="AK509:AL509"/>
    <mergeCell ref="AS509:AT509"/>
    <mergeCell ref="K506:L506"/>
    <mergeCell ref="S506:T506"/>
    <mergeCell ref="AK506:AL506"/>
    <mergeCell ref="AS506:AT506"/>
    <mergeCell ref="K507:L507"/>
    <mergeCell ref="S507:T507"/>
    <mergeCell ref="AK507:AL507"/>
    <mergeCell ref="AS507:AT507"/>
    <mergeCell ref="K504:L504"/>
    <mergeCell ref="S504:T504"/>
    <mergeCell ref="AK504:AL504"/>
    <mergeCell ref="AS504:AT504"/>
    <mergeCell ref="K505:L505"/>
    <mergeCell ref="S505:T505"/>
    <mergeCell ref="AK505:AL505"/>
    <mergeCell ref="AS505:AT505"/>
    <mergeCell ref="K502:L502"/>
    <mergeCell ref="S502:T502"/>
    <mergeCell ref="AK502:AL502"/>
    <mergeCell ref="AS502:AT502"/>
    <mergeCell ref="K503:L503"/>
    <mergeCell ref="S503:T503"/>
    <mergeCell ref="AK503:AL503"/>
    <mergeCell ref="AS503:AT503"/>
    <mergeCell ref="K500:L500"/>
    <mergeCell ref="S500:T500"/>
    <mergeCell ref="AK500:AL500"/>
    <mergeCell ref="AS500:AT500"/>
    <mergeCell ref="K501:L501"/>
    <mergeCell ref="S501:T501"/>
    <mergeCell ref="AK501:AL501"/>
    <mergeCell ref="AS501:AT501"/>
    <mergeCell ref="K498:L498"/>
    <mergeCell ref="S498:T498"/>
    <mergeCell ref="AK498:AL498"/>
    <mergeCell ref="AS498:AT498"/>
    <mergeCell ref="K499:L499"/>
    <mergeCell ref="S499:T499"/>
    <mergeCell ref="AK499:AL499"/>
    <mergeCell ref="AS499:AT499"/>
    <mergeCell ref="K496:L496"/>
    <mergeCell ref="S496:T496"/>
    <mergeCell ref="AK496:AL496"/>
    <mergeCell ref="AS496:AT496"/>
    <mergeCell ref="K497:L497"/>
    <mergeCell ref="S497:T497"/>
    <mergeCell ref="AK497:AL497"/>
    <mergeCell ref="AS497:AT497"/>
    <mergeCell ref="K494:L494"/>
    <mergeCell ref="S494:T494"/>
    <mergeCell ref="AK494:AL494"/>
    <mergeCell ref="AS494:AT494"/>
    <mergeCell ref="K495:L495"/>
    <mergeCell ref="S495:T495"/>
    <mergeCell ref="AK495:AL495"/>
    <mergeCell ref="AS495:AT495"/>
    <mergeCell ref="K492:L492"/>
    <mergeCell ref="S492:T492"/>
    <mergeCell ref="AK492:AL492"/>
    <mergeCell ref="AS492:AT492"/>
    <mergeCell ref="K493:L493"/>
    <mergeCell ref="S493:T493"/>
    <mergeCell ref="AK493:AL493"/>
    <mergeCell ref="AS493:AT493"/>
    <mergeCell ref="K490:L490"/>
    <mergeCell ref="S490:T490"/>
    <mergeCell ref="AK490:AL490"/>
    <mergeCell ref="AS490:AT490"/>
    <mergeCell ref="K491:L491"/>
    <mergeCell ref="S491:T491"/>
    <mergeCell ref="AK491:AL491"/>
    <mergeCell ref="AS491:AT491"/>
    <mergeCell ref="K488:L488"/>
    <mergeCell ref="S488:T488"/>
    <mergeCell ref="AK488:AL488"/>
    <mergeCell ref="AS488:AT488"/>
    <mergeCell ref="K489:L489"/>
    <mergeCell ref="S489:T489"/>
    <mergeCell ref="AK489:AL489"/>
    <mergeCell ref="AS489:AT489"/>
    <mergeCell ref="K486:L486"/>
    <mergeCell ref="S486:T486"/>
    <mergeCell ref="AK486:AL486"/>
    <mergeCell ref="AS486:AT486"/>
    <mergeCell ref="K487:L487"/>
    <mergeCell ref="S487:T487"/>
    <mergeCell ref="AK487:AL487"/>
    <mergeCell ref="AS487:AT487"/>
    <mergeCell ref="K484:L484"/>
    <mergeCell ref="S484:T484"/>
    <mergeCell ref="AK484:AL484"/>
    <mergeCell ref="AS484:AT484"/>
    <mergeCell ref="K485:L485"/>
    <mergeCell ref="S485:T485"/>
    <mergeCell ref="AK485:AL485"/>
    <mergeCell ref="AS485:AT485"/>
    <mergeCell ref="K482:L482"/>
    <mergeCell ref="S482:T482"/>
    <mergeCell ref="AK482:AL482"/>
    <mergeCell ref="AS482:AT482"/>
    <mergeCell ref="K483:L483"/>
    <mergeCell ref="S483:T483"/>
    <mergeCell ref="AK483:AL483"/>
    <mergeCell ref="AS483:AT483"/>
    <mergeCell ref="K480:L480"/>
    <mergeCell ref="S480:T480"/>
    <mergeCell ref="AK480:AL480"/>
    <mergeCell ref="AS480:AT480"/>
    <mergeCell ref="K481:L481"/>
    <mergeCell ref="S481:T481"/>
    <mergeCell ref="AK481:AL481"/>
    <mergeCell ref="AS481:AT481"/>
    <mergeCell ref="K478:L478"/>
    <mergeCell ref="S478:T478"/>
    <mergeCell ref="AK478:AL478"/>
    <mergeCell ref="AS478:AT478"/>
    <mergeCell ref="K479:L479"/>
    <mergeCell ref="S479:T479"/>
    <mergeCell ref="AK479:AL479"/>
    <mergeCell ref="AS479:AT479"/>
    <mergeCell ref="K476:L476"/>
    <mergeCell ref="S476:T476"/>
    <mergeCell ref="AK476:AL476"/>
    <mergeCell ref="AS476:AT476"/>
    <mergeCell ref="K477:L477"/>
    <mergeCell ref="S477:T477"/>
    <mergeCell ref="AK477:AL477"/>
    <mergeCell ref="AS477:AT477"/>
    <mergeCell ref="K474:L474"/>
    <mergeCell ref="S474:T474"/>
    <mergeCell ref="AK474:AL474"/>
    <mergeCell ref="AS474:AT474"/>
    <mergeCell ref="K475:L475"/>
    <mergeCell ref="S475:T475"/>
    <mergeCell ref="AK475:AL475"/>
    <mergeCell ref="AS475:AT475"/>
    <mergeCell ref="K472:L472"/>
    <mergeCell ref="S472:T472"/>
    <mergeCell ref="AK472:AL472"/>
    <mergeCell ref="AS472:AT472"/>
    <mergeCell ref="K473:L473"/>
    <mergeCell ref="S473:T473"/>
    <mergeCell ref="AK473:AL473"/>
    <mergeCell ref="AS473:AT473"/>
    <mergeCell ref="K470:L470"/>
    <mergeCell ref="S470:T470"/>
    <mergeCell ref="AK470:AL470"/>
    <mergeCell ref="AS470:AT470"/>
    <mergeCell ref="K471:L471"/>
    <mergeCell ref="S471:T471"/>
    <mergeCell ref="AK471:AL471"/>
    <mergeCell ref="AS471:AT471"/>
    <mergeCell ref="K468:L468"/>
    <mergeCell ref="S468:T468"/>
    <mergeCell ref="AK468:AL468"/>
    <mergeCell ref="AS468:AT468"/>
    <mergeCell ref="K469:L469"/>
    <mergeCell ref="S469:T469"/>
    <mergeCell ref="AK469:AL469"/>
    <mergeCell ref="AS469:AT469"/>
    <mergeCell ref="K466:L466"/>
    <mergeCell ref="S466:T466"/>
    <mergeCell ref="AK466:AL466"/>
    <mergeCell ref="AS466:AT466"/>
    <mergeCell ref="K467:L467"/>
    <mergeCell ref="S467:T467"/>
    <mergeCell ref="AK467:AL467"/>
    <mergeCell ref="AS467:AT467"/>
    <mergeCell ref="K464:L464"/>
    <mergeCell ref="S464:T464"/>
    <mergeCell ref="AK464:AL464"/>
    <mergeCell ref="AS464:AT464"/>
    <mergeCell ref="K465:L465"/>
    <mergeCell ref="S465:T465"/>
    <mergeCell ref="AK465:AL465"/>
    <mergeCell ref="AS465:AT465"/>
    <mergeCell ref="K462:L462"/>
    <mergeCell ref="S462:T462"/>
    <mergeCell ref="AK462:AL462"/>
    <mergeCell ref="AS462:AT462"/>
    <mergeCell ref="K463:L463"/>
    <mergeCell ref="S463:T463"/>
    <mergeCell ref="AK463:AL463"/>
    <mergeCell ref="AS463:AT463"/>
    <mergeCell ref="K460:L460"/>
    <mergeCell ref="S460:T460"/>
    <mergeCell ref="AK460:AL460"/>
    <mergeCell ref="AS460:AT460"/>
    <mergeCell ref="K461:L461"/>
    <mergeCell ref="S461:T461"/>
    <mergeCell ref="AK461:AL461"/>
    <mergeCell ref="AS461:AT461"/>
    <mergeCell ref="K458:L458"/>
    <mergeCell ref="S458:T458"/>
    <mergeCell ref="AK458:AL458"/>
    <mergeCell ref="AS458:AT458"/>
    <mergeCell ref="K459:L459"/>
    <mergeCell ref="S459:T459"/>
    <mergeCell ref="AK459:AL459"/>
    <mergeCell ref="AS459:AT459"/>
    <mergeCell ref="K456:L456"/>
    <mergeCell ref="S456:T456"/>
    <mergeCell ref="AK456:AL456"/>
    <mergeCell ref="AS456:AT456"/>
    <mergeCell ref="K457:L457"/>
    <mergeCell ref="S457:T457"/>
    <mergeCell ref="AK457:AL457"/>
    <mergeCell ref="AS457:AT457"/>
    <mergeCell ref="K454:L454"/>
    <mergeCell ref="S454:T454"/>
    <mergeCell ref="AK454:AL454"/>
    <mergeCell ref="AS454:AT454"/>
    <mergeCell ref="K455:L455"/>
    <mergeCell ref="S455:T455"/>
    <mergeCell ref="AK455:AL455"/>
    <mergeCell ref="AS455:AT455"/>
    <mergeCell ref="K452:L452"/>
    <mergeCell ref="S452:T452"/>
    <mergeCell ref="AK452:AL452"/>
    <mergeCell ref="AS452:AT452"/>
    <mergeCell ref="K453:L453"/>
    <mergeCell ref="S453:T453"/>
    <mergeCell ref="AK453:AL453"/>
    <mergeCell ref="AS453:AT453"/>
    <mergeCell ref="K450:L450"/>
    <mergeCell ref="S450:T450"/>
    <mergeCell ref="AK450:AL450"/>
    <mergeCell ref="AS450:AT450"/>
    <mergeCell ref="K451:L451"/>
    <mergeCell ref="S451:T451"/>
    <mergeCell ref="AK451:AL451"/>
    <mergeCell ref="AS451:AT451"/>
    <mergeCell ref="K448:L448"/>
    <mergeCell ref="S448:T448"/>
    <mergeCell ref="AK448:AL448"/>
    <mergeCell ref="AS448:AT448"/>
    <mergeCell ref="K449:L449"/>
    <mergeCell ref="S449:T449"/>
    <mergeCell ref="AK449:AL449"/>
    <mergeCell ref="AS449:AT449"/>
    <mergeCell ref="K446:L446"/>
    <mergeCell ref="S446:T446"/>
    <mergeCell ref="AK446:AL446"/>
    <mergeCell ref="AS446:AT446"/>
    <mergeCell ref="K447:L447"/>
    <mergeCell ref="S447:T447"/>
    <mergeCell ref="AK447:AL447"/>
    <mergeCell ref="AS447:AT447"/>
    <mergeCell ref="K444:L444"/>
    <mergeCell ref="S444:T444"/>
    <mergeCell ref="AK444:AL444"/>
    <mergeCell ref="AS444:AT444"/>
    <mergeCell ref="K445:L445"/>
    <mergeCell ref="S445:T445"/>
    <mergeCell ref="AK445:AL445"/>
    <mergeCell ref="AS445:AT445"/>
    <mergeCell ref="K442:L442"/>
    <mergeCell ref="S442:T442"/>
    <mergeCell ref="AK442:AL442"/>
    <mergeCell ref="AS442:AT442"/>
    <mergeCell ref="K443:L443"/>
    <mergeCell ref="S443:T443"/>
    <mergeCell ref="AK443:AL443"/>
    <mergeCell ref="AS443:AT443"/>
    <mergeCell ref="K440:L440"/>
    <mergeCell ref="S440:T440"/>
    <mergeCell ref="AK440:AL440"/>
    <mergeCell ref="AS440:AT440"/>
    <mergeCell ref="K441:L441"/>
    <mergeCell ref="S441:T441"/>
    <mergeCell ref="AK441:AL441"/>
    <mergeCell ref="AS441:AT441"/>
    <mergeCell ref="K438:L438"/>
    <mergeCell ref="S438:T438"/>
    <mergeCell ref="AK438:AL438"/>
    <mergeCell ref="AS438:AT438"/>
    <mergeCell ref="K439:L439"/>
    <mergeCell ref="S439:T439"/>
    <mergeCell ref="AK439:AL439"/>
    <mergeCell ref="AS439:AT439"/>
    <mergeCell ref="K436:L436"/>
    <mergeCell ref="S436:T436"/>
    <mergeCell ref="AK436:AL436"/>
    <mergeCell ref="AS436:AT436"/>
    <mergeCell ref="K437:L437"/>
    <mergeCell ref="S437:T437"/>
    <mergeCell ref="AK437:AL437"/>
    <mergeCell ref="AS437:AT437"/>
    <mergeCell ref="K434:L434"/>
    <mergeCell ref="S434:T434"/>
    <mergeCell ref="AK434:AL434"/>
    <mergeCell ref="AS434:AT434"/>
    <mergeCell ref="K435:L435"/>
    <mergeCell ref="S435:T435"/>
    <mergeCell ref="AK435:AL435"/>
    <mergeCell ref="AS435:AT435"/>
    <mergeCell ref="K432:L432"/>
    <mergeCell ref="S432:T432"/>
    <mergeCell ref="AK432:AL432"/>
    <mergeCell ref="AS432:AT432"/>
    <mergeCell ref="K433:L433"/>
    <mergeCell ref="S433:T433"/>
    <mergeCell ref="AK433:AL433"/>
    <mergeCell ref="AS433:AT433"/>
    <mergeCell ref="K430:L430"/>
    <mergeCell ref="S430:T430"/>
    <mergeCell ref="AK430:AL430"/>
    <mergeCell ref="AS430:AT430"/>
    <mergeCell ref="K431:L431"/>
    <mergeCell ref="S431:T431"/>
    <mergeCell ref="AK431:AL431"/>
    <mergeCell ref="AS431:AT431"/>
    <mergeCell ref="K428:L428"/>
    <mergeCell ref="S428:T428"/>
    <mergeCell ref="AK428:AL428"/>
    <mergeCell ref="AS428:AT428"/>
    <mergeCell ref="K429:L429"/>
    <mergeCell ref="S429:T429"/>
    <mergeCell ref="AK429:AL429"/>
    <mergeCell ref="AS429:AT429"/>
    <mergeCell ref="K426:L426"/>
    <mergeCell ref="S426:T426"/>
    <mergeCell ref="AK426:AL426"/>
    <mergeCell ref="AS426:AT426"/>
    <mergeCell ref="K427:L427"/>
    <mergeCell ref="S427:T427"/>
    <mergeCell ref="AK427:AL427"/>
    <mergeCell ref="AS427:AT427"/>
    <mergeCell ref="K424:L424"/>
    <mergeCell ref="S424:T424"/>
    <mergeCell ref="AK424:AL424"/>
    <mergeCell ref="AS424:AT424"/>
    <mergeCell ref="K425:L425"/>
    <mergeCell ref="S425:T425"/>
    <mergeCell ref="AK425:AL425"/>
    <mergeCell ref="AS425:AT425"/>
    <mergeCell ref="K422:L422"/>
    <mergeCell ref="S422:T422"/>
    <mergeCell ref="AK422:AL422"/>
    <mergeCell ref="AS422:AT422"/>
    <mergeCell ref="K423:L423"/>
    <mergeCell ref="S423:T423"/>
    <mergeCell ref="AK423:AL423"/>
    <mergeCell ref="AS423:AT423"/>
    <mergeCell ref="K420:L420"/>
    <mergeCell ref="S420:T420"/>
    <mergeCell ref="AK420:AL420"/>
    <mergeCell ref="AS420:AT420"/>
    <mergeCell ref="K421:L421"/>
    <mergeCell ref="S421:T421"/>
    <mergeCell ref="AK421:AL421"/>
    <mergeCell ref="AS421:AT421"/>
    <mergeCell ref="K418:L418"/>
    <mergeCell ref="S418:T418"/>
    <mergeCell ref="AK418:AL418"/>
    <mergeCell ref="AS418:AT418"/>
    <mergeCell ref="K419:L419"/>
    <mergeCell ref="S419:T419"/>
    <mergeCell ref="AK419:AL419"/>
    <mergeCell ref="AS419:AT419"/>
    <mergeCell ref="K416:L416"/>
    <mergeCell ref="S416:T416"/>
    <mergeCell ref="AK416:AL416"/>
    <mergeCell ref="AS416:AT416"/>
    <mergeCell ref="K417:L417"/>
    <mergeCell ref="S417:T417"/>
    <mergeCell ref="AK417:AL417"/>
    <mergeCell ref="AS417:AT417"/>
    <mergeCell ref="K414:L414"/>
    <mergeCell ref="S414:T414"/>
    <mergeCell ref="AK414:AL414"/>
    <mergeCell ref="AS414:AT414"/>
    <mergeCell ref="K415:L415"/>
    <mergeCell ref="S415:T415"/>
    <mergeCell ref="AK415:AL415"/>
    <mergeCell ref="AS415:AT415"/>
    <mergeCell ref="K412:L412"/>
    <mergeCell ref="S412:T412"/>
    <mergeCell ref="AK412:AL412"/>
    <mergeCell ref="AS412:AT412"/>
    <mergeCell ref="K413:L413"/>
    <mergeCell ref="S413:T413"/>
    <mergeCell ref="AK413:AL413"/>
    <mergeCell ref="AS413:AT413"/>
    <mergeCell ref="K410:L410"/>
    <mergeCell ref="S410:T410"/>
    <mergeCell ref="AK410:AL410"/>
    <mergeCell ref="AS410:AT410"/>
    <mergeCell ref="K411:L411"/>
    <mergeCell ref="S411:T411"/>
    <mergeCell ref="AK411:AL411"/>
    <mergeCell ref="AS411:AT411"/>
    <mergeCell ref="K408:L408"/>
    <mergeCell ref="S408:T408"/>
    <mergeCell ref="AK408:AL408"/>
    <mergeCell ref="AS408:AT408"/>
    <mergeCell ref="K409:L409"/>
    <mergeCell ref="S409:T409"/>
    <mergeCell ref="AK409:AL409"/>
    <mergeCell ref="AS409:AT409"/>
    <mergeCell ref="K406:L406"/>
    <mergeCell ref="S406:T406"/>
    <mergeCell ref="AK406:AL406"/>
    <mergeCell ref="AS406:AT406"/>
    <mergeCell ref="K407:L407"/>
    <mergeCell ref="S407:T407"/>
    <mergeCell ref="AK407:AL407"/>
    <mergeCell ref="AS407:AT407"/>
    <mergeCell ref="K404:L404"/>
    <mergeCell ref="S404:T404"/>
    <mergeCell ref="AK404:AL404"/>
    <mergeCell ref="AS404:AT404"/>
    <mergeCell ref="K405:L405"/>
    <mergeCell ref="S405:T405"/>
    <mergeCell ref="AK405:AL405"/>
    <mergeCell ref="AS405:AT405"/>
    <mergeCell ref="K402:L402"/>
    <mergeCell ref="S402:T402"/>
    <mergeCell ref="AK402:AL402"/>
    <mergeCell ref="AS402:AT402"/>
    <mergeCell ref="K403:L403"/>
    <mergeCell ref="S403:T403"/>
    <mergeCell ref="AK403:AL403"/>
    <mergeCell ref="AS403:AT403"/>
    <mergeCell ref="K400:L400"/>
    <mergeCell ref="S400:T400"/>
    <mergeCell ref="AK400:AL400"/>
    <mergeCell ref="AS400:AT400"/>
    <mergeCell ref="K401:L401"/>
    <mergeCell ref="S401:T401"/>
    <mergeCell ref="AK401:AL401"/>
    <mergeCell ref="AS401:AT401"/>
    <mergeCell ref="K398:L398"/>
    <mergeCell ref="S398:T398"/>
    <mergeCell ref="AK398:AL398"/>
    <mergeCell ref="AS398:AT398"/>
    <mergeCell ref="K399:L399"/>
    <mergeCell ref="S399:T399"/>
    <mergeCell ref="AK399:AL399"/>
    <mergeCell ref="AS399:AT399"/>
    <mergeCell ref="K396:L396"/>
    <mergeCell ref="S396:T396"/>
    <mergeCell ref="AK396:AL396"/>
    <mergeCell ref="AS396:AT396"/>
    <mergeCell ref="K397:L397"/>
    <mergeCell ref="S397:T397"/>
    <mergeCell ref="AK397:AL397"/>
    <mergeCell ref="AS397:AT397"/>
    <mergeCell ref="K394:L394"/>
    <mergeCell ref="S394:T394"/>
    <mergeCell ref="AK394:AL394"/>
    <mergeCell ref="AS394:AT394"/>
    <mergeCell ref="K395:L395"/>
    <mergeCell ref="S395:T395"/>
    <mergeCell ref="AK395:AL395"/>
    <mergeCell ref="AS395:AT395"/>
    <mergeCell ref="K392:L392"/>
    <mergeCell ref="S392:T392"/>
    <mergeCell ref="AK392:AL392"/>
    <mergeCell ref="AS392:AT392"/>
    <mergeCell ref="K393:L393"/>
    <mergeCell ref="S393:T393"/>
    <mergeCell ref="AK393:AL393"/>
    <mergeCell ref="AS393:AT393"/>
    <mergeCell ref="K390:L390"/>
    <mergeCell ref="S390:T390"/>
    <mergeCell ref="AK390:AL390"/>
    <mergeCell ref="AS390:AT390"/>
    <mergeCell ref="K391:L391"/>
    <mergeCell ref="S391:T391"/>
    <mergeCell ref="AK391:AL391"/>
    <mergeCell ref="AS391:AT391"/>
    <mergeCell ref="K388:L388"/>
    <mergeCell ref="S388:T388"/>
    <mergeCell ref="AK388:AL388"/>
    <mergeCell ref="AS388:AT388"/>
    <mergeCell ref="K389:L389"/>
    <mergeCell ref="S389:T389"/>
    <mergeCell ref="AK389:AL389"/>
    <mergeCell ref="AS389:AT389"/>
    <mergeCell ref="K386:L386"/>
    <mergeCell ref="S386:T386"/>
    <mergeCell ref="AK386:AL386"/>
    <mergeCell ref="AS386:AT386"/>
    <mergeCell ref="K387:L387"/>
    <mergeCell ref="S387:T387"/>
    <mergeCell ref="AK387:AL387"/>
    <mergeCell ref="AS387:AT387"/>
    <mergeCell ref="K384:L384"/>
    <mergeCell ref="S384:T384"/>
    <mergeCell ref="AK384:AL384"/>
    <mergeCell ref="AS384:AT384"/>
    <mergeCell ref="K385:L385"/>
    <mergeCell ref="S385:T385"/>
    <mergeCell ref="AK385:AL385"/>
    <mergeCell ref="AS385:AT385"/>
    <mergeCell ref="K382:L382"/>
    <mergeCell ref="S382:T382"/>
    <mergeCell ref="AK382:AL382"/>
    <mergeCell ref="AS382:AT382"/>
    <mergeCell ref="K383:L383"/>
    <mergeCell ref="S383:T383"/>
    <mergeCell ref="AK383:AL383"/>
    <mergeCell ref="AS383:AT383"/>
    <mergeCell ref="K380:L380"/>
    <mergeCell ref="S380:T380"/>
    <mergeCell ref="AK380:AL380"/>
    <mergeCell ref="AS380:AT380"/>
    <mergeCell ref="K381:L381"/>
    <mergeCell ref="S381:T381"/>
    <mergeCell ref="AK381:AL381"/>
    <mergeCell ref="AS381:AT381"/>
    <mergeCell ref="K378:L378"/>
    <mergeCell ref="S378:T378"/>
    <mergeCell ref="AK378:AL378"/>
    <mergeCell ref="AS378:AT378"/>
    <mergeCell ref="K379:L379"/>
    <mergeCell ref="S379:T379"/>
    <mergeCell ref="AK379:AL379"/>
    <mergeCell ref="AS379:AT379"/>
    <mergeCell ref="K376:L376"/>
    <mergeCell ref="S376:T376"/>
    <mergeCell ref="AK376:AL376"/>
    <mergeCell ref="AS376:AT376"/>
    <mergeCell ref="K377:L377"/>
    <mergeCell ref="S377:T377"/>
    <mergeCell ref="AK377:AL377"/>
    <mergeCell ref="AS377:AT377"/>
    <mergeCell ref="K374:L374"/>
    <mergeCell ref="S374:T374"/>
    <mergeCell ref="AK374:AL374"/>
    <mergeCell ref="AS374:AT374"/>
    <mergeCell ref="K375:L375"/>
    <mergeCell ref="S375:T375"/>
    <mergeCell ref="AK375:AL375"/>
    <mergeCell ref="AS375:AT375"/>
    <mergeCell ref="K372:L372"/>
    <mergeCell ref="S372:T372"/>
    <mergeCell ref="AK372:AL372"/>
    <mergeCell ref="AS372:AT372"/>
    <mergeCell ref="K373:L373"/>
    <mergeCell ref="S373:T373"/>
    <mergeCell ref="AK373:AL373"/>
    <mergeCell ref="AS373:AT373"/>
    <mergeCell ref="K370:L370"/>
    <mergeCell ref="S370:T370"/>
    <mergeCell ref="AK370:AL370"/>
    <mergeCell ref="AS370:AT370"/>
    <mergeCell ref="K371:L371"/>
    <mergeCell ref="S371:T371"/>
    <mergeCell ref="AK371:AL371"/>
    <mergeCell ref="AS371:AT371"/>
    <mergeCell ref="K368:L368"/>
    <mergeCell ref="S368:T368"/>
    <mergeCell ref="AK368:AL368"/>
    <mergeCell ref="AS368:AT368"/>
    <mergeCell ref="K369:L369"/>
    <mergeCell ref="S369:T369"/>
    <mergeCell ref="AK369:AL369"/>
    <mergeCell ref="AS369:AT369"/>
    <mergeCell ref="K366:L366"/>
    <mergeCell ref="S366:T366"/>
    <mergeCell ref="AK366:AL366"/>
    <mergeCell ref="AS366:AT366"/>
    <mergeCell ref="K367:L367"/>
    <mergeCell ref="S367:T367"/>
    <mergeCell ref="AK367:AL367"/>
    <mergeCell ref="AS367:AT367"/>
    <mergeCell ref="K364:L364"/>
    <mergeCell ref="S364:T364"/>
    <mergeCell ref="AK364:AL364"/>
    <mergeCell ref="AS364:AT364"/>
    <mergeCell ref="K365:L365"/>
    <mergeCell ref="S365:T365"/>
    <mergeCell ref="AK365:AL365"/>
    <mergeCell ref="AS365:AT365"/>
    <mergeCell ref="K362:L362"/>
    <mergeCell ref="S362:T362"/>
    <mergeCell ref="AK362:AL362"/>
    <mergeCell ref="AS362:AT362"/>
    <mergeCell ref="K363:L363"/>
    <mergeCell ref="S363:T363"/>
    <mergeCell ref="AK363:AL363"/>
    <mergeCell ref="AS363:AT363"/>
    <mergeCell ref="K360:L360"/>
    <mergeCell ref="S360:T360"/>
    <mergeCell ref="AK360:AL360"/>
    <mergeCell ref="AS360:AT360"/>
    <mergeCell ref="K361:L361"/>
    <mergeCell ref="S361:T361"/>
    <mergeCell ref="AK361:AL361"/>
    <mergeCell ref="AS361:AT361"/>
    <mergeCell ref="K358:L358"/>
    <mergeCell ref="S358:T358"/>
    <mergeCell ref="AK358:AL358"/>
    <mergeCell ref="AS358:AT358"/>
    <mergeCell ref="K359:L359"/>
    <mergeCell ref="S359:T359"/>
    <mergeCell ref="AK359:AL359"/>
    <mergeCell ref="AS359:AT359"/>
    <mergeCell ref="AK356:AL356"/>
    <mergeCell ref="AM356:AR356"/>
    <mergeCell ref="AS356:AT356"/>
    <mergeCell ref="AU356:AZ356"/>
    <mergeCell ref="S357:T357"/>
    <mergeCell ref="AK357:AL357"/>
    <mergeCell ref="AS357:AT357"/>
    <mergeCell ref="E356:J356"/>
    <mergeCell ref="M356:R356"/>
    <mergeCell ref="S356:T356"/>
    <mergeCell ref="U356:Z356"/>
    <mergeCell ref="AA356:AB356"/>
    <mergeCell ref="AE356:AJ356"/>
    <mergeCell ref="K353:L353"/>
    <mergeCell ref="S353:T353"/>
    <mergeCell ref="AK353:AL353"/>
    <mergeCell ref="AS353:AT353"/>
    <mergeCell ref="K355:L355"/>
    <mergeCell ref="S355:T355"/>
    <mergeCell ref="AA355:AB355"/>
    <mergeCell ref="AK355:AL355"/>
    <mergeCell ref="AS355:AT355"/>
    <mergeCell ref="K351:L351"/>
    <mergeCell ref="S351:T351"/>
    <mergeCell ref="AK351:AL351"/>
    <mergeCell ref="AS351:AT351"/>
    <mergeCell ref="K352:L352"/>
    <mergeCell ref="S352:T352"/>
    <mergeCell ref="AK352:AL352"/>
    <mergeCell ref="AS352:AT352"/>
    <mergeCell ref="K349:L349"/>
    <mergeCell ref="S349:T349"/>
    <mergeCell ref="AK349:AL349"/>
    <mergeCell ref="AS349:AT349"/>
    <mergeCell ref="K350:L350"/>
    <mergeCell ref="S350:T350"/>
    <mergeCell ref="AK350:AL350"/>
    <mergeCell ref="AS350:AT350"/>
    <mergeCell ref="K347:L347"/>
    <mergeCell ref="S347:T347"/>
    <mergeCell ref="AK347:AL347"/>
    <mergeCell ref="AS347:AT347"/>
    <mergeCell ref="K348:L348"/>
    <mergeCell ref="S348:T348"/>
    <mergeCell ref="AK348:AL348"/>
    <mergeCell ref="AS348:AT348"/>
    <mergeCell ref="K345:L345"/>
    <mergeCell ref="S345:T345"/>
    <mergeCell ref="AK345:AL345"/>
    <mergeCell ref="AS345:AT345"/>
    <mergeCell ref="K346:L346"/>
    <mergeCell ref="S346:T346"/>
    <mergeCell ref="AK346:AL346"/>
    <mergeCell ref="AS346:AT346"/>
    <mergeCell ref="K343:L343"/>
    <mergeCell ref="S343:T343"/>
    <mergeCell ref="AK343:AL343"/>
    <mergeCell ref="AS343:AT343"/>
    <mergeCell ref="K344:L344"/>
    <mergeCell ref="S344:T344"/>
    <mergeCell ref="AK344:AL344"/>
    <mergeCell ref="AS344:AT344"/>
    <mergeCell ref="K341:L341"/>
    <mergeCell ref="S341:T341"/>
    <mergeCell ref="AK341:AL341"/>
    <mergeCell ref="AS341:AT341"/>
    <mergeCell ref="K342:L342"/>
    <mergeCell ref="S342:T342"/>
    <mergeCell ref="AK342:AL342"/>
    <mergeCell ref="AS342:AT342"/>
    <mergeCell ref="K339:L339"/>
    <mergeCell ref="S339:T339"/>
    <mergeCell ref="AK339:AL339"/>
    <mergeCell ref="AS339:AT339"/>
    <mergeCell ref="K340:L340"/>
    <mergeCell ref="S340:T340"/>
    <mergeCell ref="AK340:AL340"/>
    <mergeCell ref="AS340:AT340"/>
    <mergeCell ref="K337:L337"/>
    <mergeCell ref="S337:T337"/>
    <mergeCell ref="AK337:AL337"/>
    <mergeCell ref="AS337:AT337"/>
    <mergeCell ref="K338:L338"/>
    <mergeCell ref="S338:T338"/>
    <mergeCell ref="AK338:AL338"/>
    <mergeCell ref="AS338:AT338"/>
    <mergeCell ref="K335:L335"/>
    <mergeCell ref="S335:T335"/>
    <mergeCell ref="AK335:AL335"/>
    <mergeCell ref="AS335:AT335"/>
    <mergeCell ref="K336:L336"/>
    <mergeCell ref="S336:T336"/>
    <mergeCell ref="AK336:AL336"/>
    <mergeCell ref="AS336:AT336"/>
    <mergeCell ref="K333:L333"/>
    <mergeCell ref="S333:T333"/>
    <mergeCell ref="AK333:AL333"/>
    <mergeCell ref="AS333:AT333"/>
    <mergeCell ref="K334:L334"/>
    <mergeCell ref="S334:T334"/>
    <mergeCell ref="AK334:AL334"/>
    <mergeCell ref="AS334:AT334"/>
    <mergeCell ref="K331:L331"/>
    <mergeCell ref="S331:T331"/>
    <mergeCell ref="AK331:AL331"/>
    <mergeCell ref="AS331:AT331"/>
    <mergeCell ref="K332:L332"/>
    <mergeCell ref="S332:T332"/>
    <mergeCell ref="AK332:AL332"/>
    <mergeCell ref="AS332:AT332"/>
    <mergeCell ref="K329:L329"/>
    <mergeCell ref="S329:T329"/>
    <mergeCell ref="AK329:AL329"/>
    <mergeCell ref="AS329:AT329"/>
    <mergeCell ref="K330:L330"/>
    <mergeCell ref="S330:T330"/>
    <mergeCell ref="AK330:AL330"/>
    <mergeCell ref="AS330:AT330"/>
    <mergeCell ref="K327:L327"/>
    <mergeCell ref="S327:T327"/>
    <mergeCell ref="AK327:AL327"/>
    <mergeCell ref="AS327:AT327"/>
    <mergeCell ref="K328:L328"/>
    <mergeCell ref="S328:T328"/>
    <mergeCell ref="AK328:AL328"/>
    <mergeCell ref="AS328:AT328"/>
    <mergeCell ref="K325:L325"/>
    <mergeCell ref="S325:T325"/>
    <mergeCell ref="AK325:AL325"/>
    <mergeCell ref="AS325:AT325"/>
    <mergeCell ref="K326:L326"/>
    <mergeCell ref="S326:T326"/>
    <mergeCell ref="AK326:AL326"/>
    <mergeCell ref="AS326:AT326"/>
    <mergeCell ref="K323:L323"/>
    <mergeCell ref="S323:T323"/>
    <mergeCell ref="AK323:AL323"/>
    <mergeCell ref="AS323:AT323"/>
    <mergeCell ref="K324:L324"/>
    <mergeCell ref="S324:T324"/>
    <mergeCell ref="AK324:AL324"/>
    <mergeCell ref="AS324:AT324"/>
    <mergeCell ref="K321:L321"/>
    <mergeCell ref="S321:T321"/>
    <mergeCell ref="AK321:AL321"/>
    <mergeCell ref="AS321:AT321"/>
    <mergeCell ref="K322:L322"/>
    <mergeCell ref="S322:T322"/>
    <mergeCell ref="AK322:AL322"/>
    <mergeCell ref="AS322:AT322"/>
    <mergeCell ref="K319:L319"/>
    <mergeCell ref="S319:T319"/>
    <mergeCell ref="AK319:AL319"/>
    <mergeCell ref="AS319:AT319"/>
    <mergeCell ref="K320:L320"/>
    <mergeCell ref="S320:T320"/>
    <mergeCell ref="AK320:AL320"/>
    <mergeCell ref="AS320:AT320"/>
    <mergeCell ref="K317:L317"/>
    <mergeCell ref="S317:T317"/>
    <mergeCell ref="AK317:AL317"/>
    <mergeCell ref="AS317:AT317"/>
    <mergeCell ref="K318:L318"/>
    <mergeCell ref="S318:T318"/>
    <mergeCell ref="AK318:AL318"/>
    <mergeCell ref="AS318:AT318"/>
    <mergeCell ref="K315:L315"/>
    <mergeCell ref="S315:T315"/>
    <mergeCell ref="AK315:AL315"/>
    <mergeCell ref="AS315:AT315"/>
    <mergeCell ref="K316:L316"/>
    <mergeCell ref="S316:T316"/>
    <mergeCell ref="AK316:AL316"/>
    <mergeCell ref="AS316:AT316"/>
    <mergeCell ref="K313:L313"/>
    <mergeCell ref="S313:T313"/>
    <mergeCell ref="AK313:AL313"/>
    <mergeCell ref="AS313:AT313"/>
    <mergeCell ref="K314:L314"/>
    <mergeCell ref="S314:T314"/>
    <mergeCell ref="AK314:AL314"/>
    <mergeCell ref="AS314:AT314"/>
    <mergeCell ref="K311:L311"/>
    <mergeCell ref="S311:T311"/>
    <mergeCell ref="AK311:AL311"/>
    <mergeCell ref="AS311:AT311"/>
    <mergeCell ref="K312:L312"/>
    <mergeCell ref="S312:T312"/>
    <mergeCell ref="AK312:AL312"/>
    <mergeCell ref="AS312:AT312"/>
    <mergeCell ref="K309:L309"/>
    <mergeCell ref="S309:T309"/>
    <mergeCell ref="AK309:AL309"/>
    <mergeCell ref="AS309:AT309"/>
    <mergeCell ref="K310:L310"/>
    <mergeCell ref="S310:T310"/>
    <mergeCell ref="AK310:AL310"/>
    <mergeCell ref="AS310:AT310"/>
    <mergeCell ref="K307:L307"/>
    <mergeCell ref="S307:T307"/>
    <mergeCell ref="AK307:AL307"/>
    <mergeCell ref="AS307:AT307"/>
    <mergeCell ref="K308:L308"/>
    <mergeCell ref="S308:T308"/>
    <mergeCell ref="AK308:AL308"/>
    <mergeCell ref="AS308:AT308"/>
    <mergeCell ref="K305:L305"/>
    <mergeCell ref="S305:T305"/>
    <mergeCell ref="AK305:AL305"/>
    <mergeCell ref="AS305:AT305"/>
    <mergeCell ref="K306:L306"/>
    <mergeCell ref="S306:T306"/>
    <mergeCell ref="AK306:AL306"/>
    <mergeCell ref="AS306:AT306"/>
    <mergeCell ref="K303:L303"/>
    <mergeCell ref="S303:T303"/>
    <mergeCell ref="AK303:AL303"/>
    <mergeCell ref="AS303:AT303"/>
    <mergeCell ref="K304:L304"/>
    <mergeCell ref="S304:T304"/>
    <mergeCell ref="AK304:AL304"/>
    <mergeCell ref="AS304:AT304"/>
    <mergeCell ref="K301:L301"/>
    <mergeCell ref="S301:T301"/>
    <mergeCell ref="AK301:AL301"/>
    <mergeCell ref="AS301:AT301"/>
    <mergeCell ref="K302:L302"/>
    <mergeCell ref="S302:T302"/>
    <mergeCell ref="AK302:AL302"/>
    <mergeCell ref="AS302:AT302"/>
    <mergeCell ref="K299:L299"/>
    <mergeCell ref="S299:T299"/>
    <mergeCell ref="AK299:AL299"/>
    <mergeCell ref="AS299:AT299"/>
    <mergeCell ref="K300:L300"/>
    <mergeCell ref="S300:T300"/>
    <mergeCell ref="AK300:AL300"/>
    <mergeCell ref="AS300:AT300"/>
    <mergeCell ref="K297:L297"/>
    <mergeCell ref="S297:T297"/>
    <mergeCell ref="AK297:AL297"/>
    <mergeCell ref="AS297:AT297"/>
    <mergeCell ref="K298:L298"/>
    <mergeCell ref="S298:T298"/>
    <mergeCell ref="AK298:AL298"/>
    <mergeCell ref="AS298:AT298"/>
    <mergeCell ref="K295:L295"/>
    <mergeCell ref="S295:T295"/>
    <mergeCell ref="AK295:AL295"/>
    <mergeCell ref="AS295:AT295"/>
    <mergeCell ref="K296:L296"/>
    <mergeCell ref="S296:T296"/>
    <mergeCell ref="AK296:AL296"/>
    <mergeCell ref="AS296:AT296"/>
    <mergeCell ref="K293:L293"/>
    <mergeCell ref="S293:T293"/>
    <mergeCell ref="AK293:AL293"/>
    <mergeCell ref="AS293:AT293"/>
    <mergeCell ref="K294:L294"/>
    <mergeCell ref="S294:T294"/>
    <mergeCell ref="AK294:AL294"/>
    <mergeCell ref="AS294:AT294"/>
    <mergeCell ref="K291:L291"/>
    <mergeCell ref="S291:T291"/>
    <mergeCell ref="AK291:AL291"/>
    <mergeCell ref="AS291:AT291"/>
    <mergeCell ref="K292:L292"/>
    <mergeCell ref="S292:T292"/>
    <mergeCell ref="AK292:AL292"/>
    <mergeCell ref="AS292:AT292"/>
    <mergeCell ref="K289:L289"/>
    <mergeCell ref="S289:T289"/>
    <mergeCell ref="AK289:AL289"/>
    <mergeCell ref="AS289:AT289"/>
    <mergeCell ref="K290:L290"/>
    <mergeCell ref="S290:T290"/>
    <mergeCell ref="AK290:AL290"/>
    <mergeCell ref="AS290:AT290"/>
    <mergeCell ref="K287:L287"/>
    <mergeCell ref="S287:T287"/>
    <mergeCell ref="AK287:AL287"/>
    <mergeCell ref="AS287:AT287"/>
    <mergeCell ref="K288:L288"/>
    <mergeCell ref="S288:T288"/>
    <mergeCell ref="AK288:AL288"/>
    <mergeCell ref="AS288:AT288"/>
    <mergeCell ref="K285:L285"/>
    <mergeCell ref="S285:T285"/>
    <mergeCell ref="AK285:AL285"/>
    <mergeCell ref="AS285:AT285"/>
    <mergeCell ref="K286:L286"/>
    <mergeCell ref="S286:T286"/>
    <mergeCell ref="AK286:AL286"/>
    <mergeCell ref="AS286:AT286"/>
    <mergeCell ref="K283:L283"/>
    <mergeCell ref="S283:T283"/>
    <mergeCell ref="AK283:AL283"/>
    <mergeCell ref="AS283:AT283"/>
    <mergeCell ref="K284:L284"/>
    <mergeCell ref="S284:T284"/>
    <mergeCell ref="AK284:AL284"/>
    <mergeCell ref="AS284:AT284"/>
    <mergeCell ref="K281:L281"/>
    <mergeCell ref="S281:T281"/>
    <mergeCell ref="AK281:AL281"/>
    <mergeCell ref="AS281:AT281"/>
    <mergeCell ref="K282:L282"/>
    <mergeCell ref="S282:T282"/>
    <mergeCell ref="AK282:AL282"/>
    <mergeCell ref="AS282:AT282"/>
    <mergeCell ref="K279:L279"/>
    <mergeCell ref="S279:T279"/>
    <mergeCell ref="AK279:AL279"/>
    <mergeCell ref="AS279:AT279"/>
    <mergeCell ref="K280:L280"/>
    <mergeCell ref="S280:T280"/>
    <mergeCell ref="AK280:AL280"/>
    <mergeCell ref="AS280:AT280"/>
    <mergeCell ref="K277:L277"/>
    <mergeCell ref="S277:T277"/>
    <mergeCell ref="AK277:AL277"/>
    <mergeCell ref="AS277:AT277"/>
    <mergeCell ref="K278:L278"/>
    <mergeCell ref="S278:T278"/>
    <mergeCell ref="AK278:AL278"/>
    <mergeCell ref="AS278:AT278"/>
    <mergeCell ref="K275:L275"/>
    <mergeCell ref="S275:T275"/>
    <mergeCell ref="AK275:AL275"/>
    <mergeCell ref="AS275:AT275"/>
    <mergeCell ref="K276:L276"/>
    <mergeCell ref="S276:T276"/>
    <mergeCell ref="AK276:AL276"/>
    <mergeCell ref="AS276:AT276"/>
    <mergeCell ref="K273:L273"/>
    <mergeCell ref="S273:T273"/>
    <mergeCell ref="AK273:AL273"/>
    <mergeCell ref="AS273:AT273"/>
    <mergeCell ref="K274:L274"/>
    <mergeCell ref="S274:T274"/>
    <mergeCell ref="AK274:AL274"/>
    <mergeCell ref="AS274:AT274"/>
    <mergeCell ref="K271:L271"/>
    <mergeCell ref="S271:T271"/>
    <mergeCell ref="AK271:AL271"/>
    <mergeCell ref="AS271:AT271"/>
    <mergeCell ref="K272:L272"/>
    <mergeCell ref="S272:T272"/>
    <mergeCell ref="AK272:AL272"/>
    <mergeCell ref="AS272:AT272"/>
    <mergeCell ref="K269:L269"/>
    <mergeCell ref="S269:T269"/>
    <mergeCell ref="AK269:AL269"/>
    <mergeCell ref="AS269:AT269"/>
    <mergeCell ref="K270:L270"/>
    <mergeCell ref="S270:T270"/>
    <mergeCell ref="AK270:AL270"/>
    <mergeCell ref="AS270:AT270"/>
    <mergeCell ref="K267:L267"/>
    <mergeCell ref="S267:T267"/>
    <mergeCell ref="AK267:AL267"/>
    <mergeCell ref="AS267:AT267"/>
    <mergeCell ref="K268:L268"/>
    <mergeCell ref="S268:T268"/>
    <mergeCell ref="AK268:AL268"/>
    <mergeCell ref="AS268:AT268"/>
    <mergeCell ref="K265:L265"/>
    <mergeCell ref="S265:T265"/>
    <mergeCell ref="AK265:AL265"/>
    <mergeCell ref="AS265:AT265"/>
    <mergeCell ref="K266:L266"/>
    <mergeCell ref="S266:T266"/>
    <mergeCell ref="AK266:AL266"/>
    <mergeCell ref="AS266:AT266"/>
    <mergeCell ref="K263:L263"/>
    <mergeCell ref="S263:T263"/>
    <mergeCell ref="AK263:AL263"/>
    <mergeCell ref="AS263:AT263"/>
    <mergeCell ref="K264:L264"/>
    <mergeCell ref="S264:T264"/>
    <mergeCell ref="AK264:AL264"/>
    <mergeCell ref="AS264:AT264"/>
    <mergeCell ref="K261:L261"/>
    <mergeCell ref="S261:T261"/>
    <mergeCell ref="AK261:AL261"/>
    <mergeCell ref="AS261:AT261"/>
    <mergeCell ref="K262:L262"/>
    <mergeCell ref="S262:T262"/>
    <mergeCell ref="AK262:AL262"/>
    <mergeCell ref="AS262:AT262"/>
    <mergeCell ref="K259:L259"/>
    <mergeCell ref="S259:T259"/>
    <mergeCell ref="AK259:AL259"/>
    <mergeCell ref="AS259:AT259"/>
    <mergeCell ref="K260:L260"/>
    <mergeCell ref="S260:T260"/>
    <mergeCell ref="AK260:AL260"/>
    <mergeCell ref="AS260:AT260"/>
    <mergeCell ref="K257:L257"/>
    <mergeCell ref="S257:T257"/>
    <mergeCell ref="AK257:AL257"/>
    <mergeCell ref="AS257:AT257"/>
    <mergeCell ref="K258:L258"/>
    <mergeCell ref="S258:T258"/>
    <mergeCell ref="AK258:AL258"/>
    <mergeCell ref="AS258:AT258"/>
    <mergeCell ref="K255:L255"/>
    <mergeCell ref="S255:T255"/>
    <mergeCell ref="AK255:AL255"/>
    <mergeCell ref="AS255:AT255"/>
    <mergeCell ref="K256:L256"/>
    <mergeCell ref="S256:T256"/>
    <mergeCell ref="AK256:AL256"/>
    <mergeCell ref="AS256:AT256"/>
    <mergeCell ref="K253:L253"/>
    <mergeCell ref="S253:T253"/>
    <mergeCell ref="AK253:AL253"/>
    <mergeCell ref="AS253:AT253"/>
    <mergeCell ref="K254:L254"/>
    <mergeCell ref="S254:T254"/>
    <mergeCell ref="AK254:AL254"/>
    <mergeCell ref="AS254:AT254"/>
    <mergeCell ref="K251:L251"/>
    <mergeCell ref="S251:T251"/>
    <mergeCell ref="AK251:AL251"/>
    <mergeCell ref="AS251:AT251"/>
    <mergeCell ref="K252:L252"/>
    <mergeCell ref="S252:T252"/>
    <mergeCell ref="AK252:AL252"/>
    <mergeCell ref="AS252:AT252"/>
    <mergeCell ref="K249:L249"/>
    <mergeCell ref="S249:T249"/>
    <mergeCell ref="AK249:AL249"/>
    <mergeCell ref="AS249:AT249"/>
    <mergeCell ref="K250:L250"/>
    <mergeCell ref="S250:T250"/>
    <mergeCell ref="AK250:AL250"/>
    <mergeCell ref="AS250:AT250"/>
    <mergeCell ref="K247:L247"/>
    <mergeCell ref="S247:T247"/>
    <mergeCell ref="AK247:AL247"/>
    <mergeCell ref="AS247:AT247"/>
    <mergeCell ref="K248:L248"/>
    <mergeCell ref="S248:T248"/>
    <mergeCell ref="AK248:AL248"/>
    <mergeCell ref="AS248:AT248"/>
    <mergeCell ref="K245:L245"/>
    <mergeCell ref="S245:T245"/>
    <mergeCell ref="AK245:AL245"/>
    <mergeCell ref="AS245:AT245"/>
    <mergeCell ref="K246:L246"/>
    <mergeCell ref="S246:T246"/>
    <mergeCell ref="AK246:AL246"/>
    <mergeCell ref="AS246:AT246"/>
    <mergeCell ref="K243:L243"/>
    <mergeCell ref="S243:T243"/>
    <mergeCell ref="AK243:AL243"/>
    <mergeCell ref="AS243:AT243"/>
    <mergeCell ref="K244:L244"/>
    <mergeCell ref="S244:T244"/>
    <mergeCell ref="AK244:AL244"/>
    <mergeCell ref="AS244:AT244"/>
    <mergeCell ref="K241:L241"/>
    <mergeCell ref="S241:T241"/>
    <mergeCell ref="AK241:AL241"/>
    <mergeCell ref="AS241:AT241"/>
    <mergeCell ref="K242:L242"/>
    <mergeCell ref="S242:T242"/>
    <mergeCell ref="AK242:AL242"/>
    <mergeCell ref="AS242:AT242"/>
    <mergeCell ref="K239:L239"/>
    <mergeCell ref="S239:T239"/>
    <mergeCell ref="AK239:AL239"/>
    <mergeCell ref="AS239:AT239"/>
    <mergeCell ref="K240:L240"/>
    <mergeCell ref="S240:T240"/>
    <mergeCell ref="AK240:AL240"/>
    <mergeCell ref="AS240:AT240"/>
    <mergeCell ref="K237:L237"/>
    <mergeCell ref="S237:T237"/>
    <mergeCell ref="AK237:AL237"/>
    <mergeCell ref="AS237:AT237"/>
    <mergeCell ref="K238:L238"/>
    <mergeCell ref="S238:T238"/>
    <mergeCell ref="AK238:AL238"/>
    <mergeCell ref="AS238:AT238"/>
    <mergeCell ref="K235:L235"/>
    <mergeCell ref="S235:T235"/>
    <mergeCell ref="AK235:AL235"/>
    <mergeCell ref="AS235:AT235"/>
    <mergeCell ref="K236:L236"/>
    <mergeCell ref="S236:T236"/>
    <mergeCell ref="AK236:AL236"/>
    <mergeCell ref="AS236:AT236"/>
    <mergeCell ref="K233:L233"/>
    <mergeCell ref="S233:T233"/>
    <mergeCell ref="AK233:AL233"/>
    <mergeCell ref="AS233:AT233"/>
    <mergeCell ref="K234:L234"/>
    <mergeCell ref="S234:T234"/>
    <mergeCell ref="AK234:AL234"/>
    <mergeCell ref="AS234:AT234"/>
    <mergeCell ref="K231:L231"/>
    <mergeCell ref="S231:T231"/>
    <mergeCell ref="AK231:AL231"/>
    <mergeCell ref="AS231:AT231"/>
    <mergeCell ref="K232:L232"/>
    <mergeCell ref="S232:T232"/>
    <mergeCell ref="AK232:AL232"/>
    <mergeCell ref="AS232:AT232"/>
    <mergeCell ref="K229:L229"/>
    <mergeCell ref="S229:T229"/>
    <mergeCell ref="AK229:AL229"/>
    <mergeCell ref="AS229:AT229"/>
    <mergeCell ref="K230:L230"/>
    <mergeCell ref="S230:T230"/>
    <mergeCell ref="AK230:AL230"/>
    <mergeCell ref="AS230:AT230"/>
    <mergeCell ref="K227:L227"/>
    <mergeCell ref="S227:T227"/>
    <mergeCell ref="AK227:AL227"/>
    <mergeCell ref="AS227:AT227"/>
    <mergeCell ref="K228:L228"/>
    <mergeCell ref="S228:T228"/>
    <mergeCell ref="AK228:AL228"/>
    <mergeCell ref="AS228:AT228"/>
    <mergeCell ref="K225:L225"/>
    <mergeCell ref="S225:T225"/>
    <mergeCell ref="AK225:AL225"/>
    <mergeCell ref="AS225:AT225"/>
    <mergeCell ref="K226:L226"/>
    <mergeCell ref="S226:T226"/>
    <mergeCell ref="AK226:AL226"/>
    <mergeCell ref="AS226:AT226"/>
    <mergeCell ref="K223:L223"/>
    <mergeCell ref="S223:T223"/>
    <mergeCell ref="AK223:AL223"/>
    <mergeCell ref="AS223:AT223"/>
    <mergeCell ref="K224:L224"/>
    <mergeCell ref="S224:T224"/>
    <mergeCell ref="AK224:AL224"/>
    <mergeCell ref="AS224:AT224"/>
    <mergeCell ref="K221:L221"/>
    <mergeCell ref="S221:T221"/>
    <mergeCell ref="AK221:AL221"/>
    <mergeCell ref="AS221:AT221"/>
    <mergeCell ref="K222:L222"/>
    <mergeCell ref="S222:T222"/>
    <mergeCell ref="AK222:AL222"/>
    <mergeCell ref="AS222:AT222"/>
    <mergeCell ref="K219:L219"/>
    <mergeCell ref="S219:T219"/>
    <mergeCell ref="AK219:AL219"/>
    <mergeCell ref="AS219:AT219"/>
    <mergeCell ref="K220:L220"/>
    <mergeCell ref="S220:T220"/>
    <mergeCell ref="AK220:AL220"/>
    <mergeCell ref="AS220:AT220"/>
    <mergeCell ref="K217:L217"/>
    <mergeCell ref="S217:T217"/>
    <mergeCell ref="AK217:AL217"/>
    <mergeCell ref="AS217:AT217"/>
    <mergeCell ref="K218:L218"/>
    <mergeCell ref="S218:T218"/>
    <mergeCell ref="AK218:AL218"/>
    <mergeCell ref="AS218:AT218"/>
    <mergeCell ref="K215:L215"/>
    <mergeCell ref="S215:T215"/>
    <mergeCell ref="AK215:AL215"/>
    <mergeCell ref="AS215:AT215"/>
    <mergeCell ref="K216:L216"/>
    <mergeCell ref="S216:T216"/>
    <mergeCell ref="AK216:AL216"/>
    <mergeCell ref="AS216:AT216"/>
    <mergeCell ref="K213:L213"/>
    <mergeCell ref="S213:T213"/>
    <mergeCell ref="AK213:AL213"/>
    <mergeCell ref="AS213:AT213"/>
    <mergeCell ref="K214:L214"/>
    <mergeCell ref="S214:T214"/>
    <mergeCell ref="AK214:AL214"/>
    <mergeCell ref="AS214:AT214"/>
    <mergeCell ref="K211:L211"/>
    <mergeCell ref="S211:T211"/>
    <mergeCell ref="AK211:AL211"/>
    <mergeCell ref="AS211:AT211"/>
    <mergeCell ref="K212:L212"/>
    <mergeCell ref="S212:T212"/>
    <mergeCell ref="AK212:AL212"/>
    <mergeCell ref="AS212:AT212"/>
    <mergeCell ref="K209:L209"/>
    <mergeCell ref="S209:T209"/>
    <mergeCell ref="AK209:AL209"/>
    <mergeCell ref="AS209:AT209"/>
    <mergeCell ref="K210:L210"/>
    <mergeCell ref="S210:T210"/>
    <mergeCell ref="AK210:AL210"/>
    <mergeCell ref="AS210:AT210"/>
    <mergeCell ref="K207:L207"/>
    <mergeCell ref="S207:T207"/>
    <mergeCell ref="AK207:AL207"/>
    <mergeCell ref="AS207:AT207"/>
    <mergeCell ref="K208:L208"/>
    <mergeCell ref="S208:T208"/>
    <mergeCell ref="AK208:AL208"/>
    <mergeCell ref="AS208:AT208"/>
    <mergeCell ref="K205:L205"/>
    <mergeCell ref="S205:T205"/>
    <mergeCell ref="AK205:AL205"/>
    <mergeCell ref="AS205:AT205"/>
    <mergeCell ref="K206:L206"/>
    <mergeCell ref="S206:T206"/>
    <mergeCell ref="AK206:AL206"/>
    <mergeCell ref="AS206:AT206"/>
    <mergeCell ref="K203:L203"/>
    <mergeCell ref="S203:T203"/>
    <mergeCell ref="AK203:AL203"/>
    <mergeCell ref="AS203:AT203"/>
    <mergeCell ref="K204:L204"/>
    <mergeCell ref="S204:T204"/>
    <mergeCell ref="AK204:AL204"/>
    <mergeCell ref="AS204:AT204"/>
    <mergeCell ref="K201:L201"/>
    <mergeCell ref="S201:T201"/>
    <mergeCell ref="AK201:AL201"/>
    <mergeCell ref="AS201:AT201"/>
    <mergeCell ref="K202:L202"/>
    <mergeCell ref="S202:T202"/>
    <mergeCell ref="AK202:AL202"/>
    <mergeCell ref="AS202:AT202"/>
    <mergeCell ref="K199:L199"/>
    <mergeCell ref="S199:T199"/>
    <mergeCell ref="AK199:AL199"/>
    <mergeCell ref="AS199:AT199"/>
    <mergeCell ref="K200:L200"/>
    <mergeCell ref="S200:T200"/>
    <mergeCell ref="AK200:AL200"/>
    <mergeCell ref="AS200:AT200"/>
    <mergeCell ref="K197:L197"/>
    <mergeCell ref="S197:T197"/>
    <mergeCell ref="AK197:AL197"/>
    <mergeCell ref="AS197:AT197"/>
    <mergeCell ref="K198:L198"/>
    <mergeCell ref="S198:T198"/>
    <mergeCell ref="AK198:AL198"/>
    <mergeCell ref="AS198:AT198"/>
    <mergeCell ref="K195:L195"/>
    <mergeCell ref="S195:T195"/>
    <mergeCell ref="AK195:AL195"/>
    <mergeCell ref="AS195:AT195"/>
    <mergeCell ref="K196:L196"/>
    <mergeCell ref="S196:T196"/>
    <mergeCell ref="AK196:AL196"/>
    <mergeCell ref="AS196:AT196"/>
    <mergeCell ref="K193:L193"/>
    <mergeCell ref="S193:T193"/>
    <mergeCell ref="AK193:AL193"/>
    <mergeCell ref="AS193:AT193"/>
    <mergeCell ref="K194:L194"/>
    <mergeCell ref="S194:T194"/>
    <mergeCell ref="AK194:AL194"/>
    <mergeCell ref="AS194:AT194"/>
    <mergeCell ref="K191:L191"/>
    <mergeCell ref="S191:T191"/>
    <mergeCell ref="AK191:AL191"/>
    <mergeCell ref="AS191:AT191"/>
    <mergeCell ref="K192:L192"/>
    <mergeCell ref="S192:T192"/>
    <mergeCell ref="AK192:AL192"/>
    <mergeCell ref="AS192:AT192"/>
    <mergeCell ref="K189:L189"/>
    <mergeCell ref="S189:T189"/>
    <mergeCell ref="AK189:AL189"/>
    <mergeCell ref="AS189:AT189"/>
    <mergeCell ref="K190:L190"/>
    <mergeCell ref="S190:T190"/>
    <mergeCell ref="AK190:AL190"/>
    <mergeCell ref="AS190:AT190"/>
    <mergeCell ref="K187:L187"/>
    <mergeCell ref="S187:T187"/>
    <mergeCell ref="AK187:AL187"/>
    <mergeCell ref="AS187:AT187"/>
    <mergeCell ref="K188:L188"/>
    <mergeCell ref="S188:T188"/>
    <mergeCell ref="AK188:AL188"/>
    <mergeCell ref="AS188:AT188"/>
    <mergeCell ref="K185:L185"/>
    <mergeCell ref="S185:T185"/>
    <mergeCell ref="AK185:AL185"/>
    <mergeCell ref="AS185:AT185"/>
    <mergeCell ref="K186:L186"/>
    <mergeCell ref="S186:T186"/>
    <mergeCell ref="AK186:AL186"/>
    <mergeCell ref="AS186:AT186"/>
    <mergeCell ref="K183:L183"/>
    <mergeCell ref="S183:T183"/>
    <mergeCell ref="AK183:AL183"/>
    <mergeCell ref="AS183:AT183"/>
    <mergeCell ref="K184:L184"/>
    <mergeCell ref="S184:T184"/>
    <mergeCell ref="AK184:AL184"/>
    <mergeCell ref="AS184:AT184"/>
    <mergeCell ref="K181:L181"/>
    <mergeCell ref="S181:T181"/>
    <mergeCell ref="AK181:AL181"/>
    <mergeCell ref="AS181:AT181"/>
    <mergeCell ref="K182:L182"/>
    <mergeCell ref="S182:T182"/>
    <mergeCell ref="AK182:AL182"/>
    <mergeCell ref="AS182:AT182"/>
    <mergeCell ref="K179:L179"/>
    <mergeCell ref="S179:T179"/>
    <mergeCell ref="AK179:AL179"/>
    <mergeCell ref="AS179:AT179"/>
    <mergeCell ref="K180:L180"/>
    <mergeCell ref="S180:T180"/>
    <mergeCell ref="AK180:AL180"/>
    <mergeCell ref="AS180:AT180"/>
    <mergeCell ref="K177:L177"/>
    <mergeCell ref="S177:T177"/>
    <mergeCell ref="AK177:AL177"/>
    <mergeCell ref="AS177:AT177"/>
    <mergeCell ref="K178:L178"/>
    <mergeCell ref="S178:T178"/>
    <mergeCell ref="AK178:AL178"/>
    <mergeCell ref="AS178:AT178"/>
    <mergeCell ref="K175:L175"/>
    <mergeCell ref="S175:T175"/>
    <mergeCell ref="AK175:AL175"/>
    <mergeCell ref="AS175:AT175"/>
    <mergeCell ref="K176:L176"/>
    <mergeCell ref="S176:T176"/>
    <mergeCell ref="AK176:AL176"/>
    <mergeCell ref="AS176:AT176"/>
    <mergeCell ref="K173:L173"/>
    <mergeCell ref="S173:T173"/>
    <mergeCell ref="AK173:AL173"/>
    <mergeCell ref="AS173:AT173"/>
    <mergeCell ref="K174:L174"/>
    <mergeCell ref="S174:T174"/>
    <mergeCell ref="AK174:AL174"/>
    <mergeCell ref="AS174:AT174"/>
    <mergeCell ref="K171:L171"/>
    <mergeCell ref="S171:T171"/>
    <mergeCell ref="AK171:AL171"/>
    <mergeCell ref="AS171:AT171"/>
    <mergeCell ref="K172:L172"/>
    <mergeCell ref="S172:T172"/>
    <mergeCell ref="AK172:AL172"/>
    <mergeCell ref="AS172:AT172"/>
    <mergeCell ref="K169:L169"/>
    <mergeCell ref="S169:T169"/>
    <mergeCell ref="AK169:AL169"/>
    <mergeCell ref="AS169:AT169"/>
    <mergeCell ref="K170:L170"/>
    <mergeCell ref="S170:T170"/>
    <mergeCell ref="AK170:AL170"/>
    <mergeCell ref="AS170:AT170"/>
    <mergeCell ref="K167:L167"/>
    <mergeCell ref="S167:T167"/>
    <mergeCell ref="AK167:AL167"/>
    <mergeCell ref="AS167:AT167"/>
    <mergeCell ref="K168:L168"/>
    <mergeCell ref="S168:T168"/>
    <mergeCell ref="AK168:AL168"/>
    <mergeCell ref="AS168:AT168"/>
    <mergeCell ref="K165:L165"/>
    <mergeCell ref="S165:T165"/>
    <mergeCell ref="AK165:AL165"/>
    <mergeCell ref="AS165:AT165"/>
    <mergeCell ref="K166:L166"/>
    <mergeCell ref="S166:T166"/>
    <mergeCell ref="AK166:AL166"/>
    <mergeCell ref="AS166:AT166"/>
    <mergeCell ref="K163:L163"/>
    <mergeCell ref="S163:T163"/>
    <mergeCell ref="AK163:AL163"/>
    <mergeCell ref="AS163:AT163"/>
    <mergeCell ref="K164:L164"/>
    <mergeCell ref="S164:T164"/>
    <mergeCell ref="AK164:AL164"/>
    <mergeCell ref="AS164:AT164"/>
    <mergeCell ref="K161:L161"/>
    <mergeCell ref="S161:T161"/>
    <mergeCell ref="AK161:AL161"/>
    <mergeCell ref="AS161:AT161"/>
    <mergeCell ref="K162:L162"/>
    <mergeCell ref="S162:T162"/>
    <mergeCell ref="AK162:AL162"/>
    <mergeCell ref="AS162:AT162"/>
    <mergeCell ref="K159:L159"/>
    <mergeCell ref="S159:T159"/>
    <mergeCell ref="AK159:AL159"/>
    <mergeCell ref="AS159:AT159"/>
    <mergeCell ref="K160:L160"/>
    <mergeCell ref="S160:T160"/>
    <mergeCell ref="AK160:AL160"/>
    <mergeCell ref="AS160:AT160"/>
    <mergeCell ref="K157:L157"/>
    <mergeCell ref="S157:T157"/>
    <mergeCell ref="AK157:AL157"/>
    <mergeCell ref="AS157:AT157"/>
    <mergeCell ref="K158:L158"/>
    <mergeCell ref="S158:T158"/>
    <mergeCell ref="AK158:AL158"/>
    <mergeCell ref="AS158:AT158"/>
    <mergeCell ref="K155:L155"/>
    <mergeCell ref="S155:T155"/>
    <mergeCell ref="AK155:AL155"/>
    <mergeCell ref="AS155:AT155"/>
    <mergeCell ref="K156:L156"/>
    <mergeCell ref="S156:T156"/>
    <mergeCell ref="AK156:AL156"/>
    <mergeCell ref="AS156:AT156"/>
    <mergeCell ref="K153:L153"/>
    <mergeCell ref="S153:T153"/>
    <mergeCell ref="AK153:AL153"/>
    <mergeCell ref="AS153:AT153"/>
    <mergeCell ref="K154:L154"/>
    <mergeCell ref="S154:T154"/>
    <mergeCell ref="AK154:AL154"/>
    <mergeCell ref="AS154:AT154"/>
    <mergeCell ref="K151:L151"/>
    <mergeCell ref="S151:T151"/>
    <mergeCell ref="AK151:AL151"/>
    <mergeCell ref="AS151:AT151"/>
    <mergeCell ref="K152:L152"/>
    <mergeCell ref="S152:T152"/>
    <mergeCell ref="AK152:AL152"/>
    <mergeCell ref="AS152:AT152"/>
    <mergeCell ref="K149:L149"/>
    <mergeCell ref="S149:T149"/>
    <mergeCell ref="AK149:AL149"/>
    <mergeCell ref="AS149:AT149"/>
    <mergeCell ref="K150:L150"/>
    <mergeCell ref="S150:T150"/>
    <mergeCell ref="AK150:AL150"/>
    <mergeCell ref="AS150:AT150"/>
    <mergeCell ref="K147:L147"/>
    <mergeCell ref="S147:T147"/>
    <mergeCell ref="AK147:AL147"/>
    <mergeCell ref="AS147:AT147"/>
    <mergeCell ref="K148:L148"/>
    <mergeCell ref="S148:T148"/>
    <mergeCell ref="AK148:AL148"/>
    <mergeCell ref="AS148:AT148"/>
    <mergeCell ref="K145:L145"/>
    <mergeCell ref="S145:T145"/>
    <mergeCell ref="AK145:AL145"/>
    <mergeCell ref="AS145:AT145"/>
    <mergeCell ref="K146:L146"/>
    <mergeCell ref="S146:T146"/>
    <mergeCell ref="AK146:AL146"/>
    <mergeCell ref="AS146:AT146"/>
    <mergeCell ref="K143:L143"/>
    <mergeCell ref="S143:T143"/>
    <mergeCell ref="AK143:AL143"/>
    <mergeCell ref="AS143:AT143"/>
    <mergeCell ref="K144:L144"/>
    <mergeCell ref="S144:T144"/>
    <mergeCell ref="AK144:AL144"/>
    <mergeCell ref="AS144:AT144"/>
    <mergeCell ref="K141:L141"/>
    <mergeCell ref="S141:T141"/>
    <mergeCell ref="AK141:AL141"/>
    <mergeCell ref="AS141:AT141"/>
    <mergeCell ref="K142:L142"/>
    <mergeCell ref="S142:T142"/>
    <mergeCell ref="AK142:AL142"/>
    <mergeCell ref="AS142:AT142"/>
    <mergeCell ref="K139:L139"/>
    <mergeCell ref="S139:T139"/>
    <mergeCell ref="AK139:AL139"/>
    <mergeCell ref="AS139:AT139"/>
    <mergeCell ref="K140:L140"/>
    <mergeCell ref="S140:T140"/>
    <mergeCell ref="AK140:AL140"/>
    <mergeCell ref="AS140:AT140"/>
    <mergeCell ref="K137:L137"/>
    <mergeCell ref="S137:T137"/>
    <mergeCell ref="AK137:AL137"/>
    <mergeCell ref="AS137:AT137"/>
    <mergeCell ref="K138:L138"/>
    <mergeCell ref="S138:T138"/>
    <mergeCell ref="AK138:AL138"/>
    <mergeCell ref="AS138:AT138"/>
    <mergeCell ref="K135:L135"/>
    <mergeCell ref="S135:T135"/>
    <mergeCell ref="AK135:AL135"/>
    <mergeCell ref="AS135:AT135"/>
    <mergeCell ref="K136:L136"/>
    <mergeCell ref="S136:T136"/>
    <mergeCell ref="AK136:AL136"/>
    <mergeCell ref="AS136:AT136"/>
    <mergeCell ref="K133:L133"/>
    <mergeCell ref="S133:T133"/>
    <mergeCell ref="AK133:AL133"/>
    <mergeCell ref="AS133:AT133"/>
    <mergeCell ref="K134:L134"/>
    <mergeCell ref="S134:T134"/>
    <mergeCell ref="AK134:AL134"/>
    <mergeCell ref="AS134:AT134"/>
    <mergeCell ref="K131:L131"/>
    <mergeCell ref="S131:T131"/>
    <mergeCell ref="AK131:AL131"/>
    <mergeCell ref="AS131:AT131"/>
    <mergeCell ref="K132:L132"/>
    <mergeCell ref="S132:T132"/>
    <mergeCell ref="AK132:AL132"/>
    <mergeCell ref="AS132:AT132"/>
    <mergeCell ref="K129:L129"/>
    <mergeCell ref="S129:T129"/>
    <mergeCell ref="AK129:AL129"/>
    <mergeCell ref="AS129:AT129"/>
    <mergeCell ref="K130:L130"/>
    <mergeCell ref="S130:T130"/>
    <mergeCell ref="AK130:AL130"/>
    <mergeCell ref="AS130:AT130"/>
    <mergeCell ref="K127:L127"/>
    <mergeCell ref="S127:T127"/>
    <mergeCell ref="AK127:AL127"/>
    <mergeCell ref="AS127:AT127"/>
    <mergeCell ref="K128:L128"/>
    <mergeCell ref="S128:T128"/>
    <mergeCell ref="AK128:AL128"/>
    <mergeCell ref="AS128:AT128"/>
    <mergeCell ref="K125:L125"/>
    <mergeCell ref="S125:T125"/>
    <mergeCell ref="AK125:AL125"/>
    <mergeCell ref="AS125:AT125"/>
    <mergeCell ref="K126:L126"/>
    <mergeCell ref="S126:T126"/>
    <mergeCell ref="AK126:AL126"/>
    <mergeCell ref="AS126:AT126"/>
    <mergeCell ref="K123:L123"/>
    <mergeCell ref="S123:T123"/>
    <mergeCell ref="AK123:AL123"/>
    <mergeCell ref="AS123:AT123"/>
    <mergeCell ref="K124:L124"/>
    <mergeCell ref="S124:T124"/>
    <mergeCell ref="AK124:AL124"/>
    <mergeCell ref="AS124:AT124"/>
    <mergeCell ref="K121:L121"/>
    <mergeCell ref="S121:T121"/>
    <mergeCell ref="AK121:AL121"/>
    <mergeCell ref="AS121:AT121"/>
    <mergeCell ref="K122:L122"/>
    <mergeCell ref="S122:T122"/>
    <mergeCell ref="AK122:AL122"/>
    <mergeCell ref="AS122:AT122"/>
    <mergeCell ref="K119:L119"/>
    <mergeCell ref="S119:T119"/>
    <mergeCell ref="AK119:AL119"/>
    <mergeCell ref="AS119:AT119"/>
    <mergeCell ref="K120:L120"/>
    <mergeCell ref="S120:T120"/>
    <mergeCell ref="AK120:AL120"/>
    <mergeCell ref="AS120:AT120"/>
    <mergeCell ref="K117:L117"/>
    <mergeCell ref="S117:T117"/>
    <mergeCell ref="AK117:AL117"/>
    <mergeCell ref="AS117:AT117"/>
    <mergeCell ref="K118:L118"/>
    <mergeCell ref="S118:T118"/>
    <mergeCell ref="AK118:AL118"/>
    <mergeCell ref="AS118:AT118"/>
    <mergeCell ref="K115:L115"/>
    <mergeCell ref="S115:T115"/>
    <mergeCell ref="AK115:AL115"/>
    <mergeCell ref="AS115:AT115"/>
    <mergeCell ref="K116:L116"/>
    <mergeCell ref="S116:T116"/>
    <mergeCell ref="AK116:AL116"/>
    <mergeCell ref="AS116:AT116"/>
    <mergeCell ref="K113:L113"/>
    <mergeCell ref="S113:T113"/>
    <mergeCell ref="AK113:AL113"/>
    <mergeCell ref="AS113:AT113"/>
    <mergeCell ref="K114:L114"/>
    <mergeCell ref="S114:T114"/>
    <mergeCell ref="AK114:AL114"/>
    <mergeCell ref="AS114:AT114"/>
    <mergeCell ref="K111:L111"/>
    <mergeCell ref="S111:T111"/>
    <mergeCell ref="AK111:AL111"/>
    <mergeCell ref="AS111:AT111"/>
    <mergeCell ref="K112:L112"/>
    <mergeCell ref="S112:T112"/>
    <mergeCell ref="AK112:AL112"/>
    <mergeCell ref="AS112:AT112"/>
    <mergeCell ref="K109:L109"/>
    <mergeCell ref="S109:T109"/>
    <mergeCell ref="AK109:AL109"/>
    <mergeCell ref="AS109:AT109"/>
    <mergeCell ref="K110:L110"/>
    <mergeCell ref="S110:T110"/>
    <mergeCell ref="AK110:AL110"/>
    <mergeCell ref="AS110:AT110"/>
    <mergeCell ref="K107:L107"/>
    <mergeCell ref="S107:T107"/>
    <mergeCell ref="AK107:AL107"/>
    <mergeCell ref="AS107:AT107"/>
    <mergeCell ref="K108:L108"/>
    <mergeCell ref="S108:T108"/>
    <mergeCell ref="AK108:AL108"/>
    <mergeCell ref="AS108:AT108"/>
    <mergeCell ref="K105:L105"/>
    <mergeCell ref="S105:T105"/>
    <mergeCell ref="AK105:AL105"/>
    <mergeCell ref="AS105:AT105"/>
    <mergeCell ref="K106:L106"/>
    <mergeCell ref="S106:T106"/>
    <mergeCell ref="AK106:AL106"/>
    <mergeCell ref="AS106:AT106"/>
    <mergeCell ref="K103:L103"/>
    <mergeCell ref="S103:T103"/>
    <mergeCell ref="AK103:AL103"/>
    <mergeCell ref="AS103:AT103"/>
    <mergeCell ref="K104:L104"/>
    <mergeCell ref="S104:T104"/>
    <mergeCell ref="AK104:AL104"/>
    <mergeCell ref="AS104:AT104"/>
    <mergeCell ref="K101:L101"/>
    <mergeCell ref="S101:T101"/>
    <mergeCell ref="AK101:AL101"/>
    <mergeCell ref="AS101:AT101"/>
    <mergeCell ref="K102:L102"/>
    <mergeCell ref="S102:T102"/>
    <mergeCell ref="AK102:AL102"/>
    <mergeCell ref="AS102:AT102"/>
    <mergeCell ref="K99:L99"/>
    <mergeCell ref="S99:T99"/>
    <mergeCell ref="AK99:AL99"/>
    <mergeCell ref="AS99:AT99"/>
    <mergeCell ref="K100:L100"/>
    <mergeCell ref="S100:T100"/>
    <mergeCell ref="AK100:AL100"/>
    <mergeCell ref="AS100:AT100"/>
    <mergeCell ref="K97:L97"/>
    <mergeCell ref="S97:T97"/>
    <mergeCell ref="AK97:AL97"/>
    <mergeCell ref="AS97:AT97"/>
    <mergeCell ref="K98:L98"/>
    <mergeCell ref="S98:T98"/>
    <mergeCell ref="AK98:AL98"/>
    <mergeCell ref="AS98:AT98"/>
    <mergeCell ref="K95:L95"/>
    <mergeCell ref="S95:T95"/>
    <mergeCell ref="AK95:AL95"/>
    <mergeCell ref="AS95:AT95"/>
    <mergeCell ref="K96:L96"/>
    <mergeCell ref="S96:T96"/>
    <mergeCell ref="AK96:AL96"/>
    <mergeCell ref="AS96:AT96"/>
    <mergeCell ref="K93:L93"/>
    <mergeCell ref="S93:T93"/>
    <mergeCell ref="AK93:AL93"/>
    <mergeCell ref="AS93:AT93"/>
    <mergeCell ref="K94:L94"/>
    <mergeCell ref="S94:T94"/>
    <mergeCell ref="AK94:AL94"/>
    <mergeCell ref="AS94:AT94"/>
    <mergeCell ref="K91:L91"/>
    <mergeCell ref="S91:T91"/>
    <mergeCell ref="AK91:AL91"/>
    <mergeCell ref="AS91:AT91"/>
    <mergeCell ref="K92:L92"/>
    <mergeCell ref="S92:T92"/>
    <mergeCell ref="AK92:AL92"/>
    <mergeCell ref="AS92:AT92"/>
    <mergeCell ref="K89:L89"/>
    <mergeCell ref="S89:T89"/>
    <mergeCell ref="AK89:AL89"/>
    <mergeCell ref="AS89:AT89"/>
    <mergeCell ref="K90:L90"/>
    <mergeCell ref="S90:T90"/>
    <mergeCell ref="AK90:AL90"/>
    <mergeCell ref="AS90:AT90"/>
    <mergeCell ref="K87:L87"/>
    <mergeCell ref="S87:T87"/>
    <mergeCell ref="AK87:AL87"/>
    <mergeCell ref="AS87:AT87"/>
    <mergeCell ref="K88:L88"/>
    <mergeCell ref="S88:T88"/>
    <mergeCell ref="AK88:AL88"/>
    <mergeCell ref="AS88:AT88"/>
    <mergeCell ref="K85:L85"/>
    <mergeCell ref="S85:T85"/>
    <mergeCell ref="AK85:AL85"/>
    <mergeCell ref="AS85:AT85"/>
    <mergeCell ref="K86:L86"/>
    <mergeCell ref="S86:T86"/>
    <mergeCell ref="AK86:AL86"/>
    <mergeCell ref="AS86:AT86"/>
    <mergeCell ref="K83:L83"/>
    <mergeCell ref="S83:T83"/>
    <mergeCell ref="AK83:AL83"/>
    <mergeCell ref="AS83:AT83"/>
    <mergeCell ref="K84:L84"/>
    <mergeCell ref="S84:T84"/>
    <mergeCell ref="AK84:AL84"/>
    <mergeCell ref="AS84:AT84"/>
    <mergeCell ref="K81:L81"/>
    <mergeCell ref="S81:T81"/>
    <mergeCell ref="AK81:AL81"/>
    <mergeCell ref="AS81:AT81"/>
    <mergeCell ref="K82:L82"/>
    <mergeCell ref="S82:T82"/>
    <mergeCell ref="AK82:AL82"/>
    <mergeCell ref="AS82:AT82"/>
    <mergeCell ref="K79:L79"/>
    <mergeCell ref="S79:T79"/>
    <mergeCell ref="AK79:AL79"/>
    <mergeCell ref="AS79:AT79"/>
    <mergeCell ref="K80:L80"/>
    <mergeCell ref="S80:T80"/>
    <mergeCell ref="AK80:AL80"/>
    <mergeCell ref="AS80:AT80"/>
    <mergeCell ref="K77:L77"/>
    <mergeCell ref="S77:T77"/>
    <mergeCell ref="AK77:AL77"/>
    <mergeCell ref="AS77:AT77"/>
    <mergeCell ref="K78:L78"/>
    <mergeCell ref="S78:T78"/>
    <mergeCell ref="AK78:AL78"/>
    <mergeCell ref="AS78:AT78"/>
    <mergeCell ref="K75:L75"/>
    <mergeCell ref="S75:T75"/>
    <mergeCell ref="AK75:AL75"/>
    <mergeCell ref="AS75:AT75"/>
    <mergeCell ref="K76:L76"/>
    <mergeCell ref="S76:T76"/>
    <mergeCell ref="AK76:AL76"/>
    <mergeCell ref="AS76:AT76"/>
    <mergeCell ref="K73:L73"/>
    <mergeCell ref="S73:T73"/>
    <mergeCell ref="AK73:AL73"/>
    <mergeCell ref="AS73:AT73"/>
    <mergeCell ref="K74:L74"/>
    <mergeCell ref="S74:T74"/>
    <mergeCell ref="AK74:AL74"/>
    <mergeCell ref="AS74:AT74"/>
    <mergeCell ref="K71:L71"/>
    <mergeCell ref="S71:T71"/>
    <mergeCell ref="AK71:AL71"/>
    <mergeCell ref="AS71:AT71"/>
    <mergeCell ref="K72:L72"/>
    <mergeCell ref="S72:T72"/>
    <mergeCell ref="AK72:AL72"/>
    <mergeCell ref="AS72:AT72"/>
    <mergeCell ref="K69:L69"/>
    <mergeCell ref="S69:T69"/>
    <mergeCell ref="AK69:AL69"/>
    <mergeCell ref="AS69:AT69"/>
    <mergeCell ref="K70:L70"/>
    <mergeCell ref="S70:T70"/>
    <mergeCell ref="AK70:AL70"/>
    <mergeCell ref="AS70:AT70"/>
    <mergeCell ref="K67:L67"/>
    <mergeCell ref="S67:T67"/>
    <mergeCell ref="AK67:AL67"/>
    <mergeCell ref="AS67:AT67"/>
    <mergeCell ref="K68:L68"/>
    <mergeCell ref="S68:T68"/>
    <mergeCell ref="AK68:AL68"/>
    <mergeCell ref="AS68:AT68"/>
    <mergeCell ref="K65:L65"/>
    <mergeCell ref="S65:T65"/>
    <mergeCell ref="AK65:AL65"/>
    <mergeCell ref="AS65:AT65"/>
    <mergeCell ref="K66:L66"/>
    <mergeCell ref="S66:T66"/>
    <mergeCell ref="AK66:AL66"/>
    <mergeCell ref="AS66:AT66"/>
    <mergeCell ref="K63:L63"/>
    <mergeCell ref="S63:T63"/>
    <mergeCell ref="AK63:AL63"/>
    <mergeCell ref="AS63:AT63"/>
    <mergeCell ref="K64:L64"/>
    <mergeCell ref="S64:T64"/>
    <mergeCell ref="AK64:AL64"/>
    <mergeCell ref="AS64:AT64"/>
    <mergeCell ref="K61:L61"/>
    <mergeCell ref="S61:T61"/>
    <mergeCell ref="AK61:AL61"/>
    <mergeCell ref="AS61:AT61"/>
    <mergeCell ref="K62:L62"/>
    <mergeCell ref="S62:T62"/>
    <mergeCell ref="AK62:AL62"/>
    <mergeCell ref="AS62:AT62"/>
    <mergeCell ref="K59:L59"/>
    <mergeCell ref="S59:T59"/>
    <mergeCell ref="AK59:AL59"/>
    <mergeCell ref="AS59:AT59"/>
    <mergeCell ref="K60:L60"/>
    <mergeCell ref="S60:T60"/>
    <mergeCell ref="AK60:AL60"/>
    <mergeCell ref="AS60:AT60"/>
    <mergeCell ref="K57:L57"/>
    <mergeCell ref="S57:T57"/>
    <mergeCell ref="AK57:AL57"/>
    <mergeCell ref="AS57:AT57"/>
    <mergeCell ref="K58:L58"/>
    <mergeCell ref="S58:T58"/>
    <mergeCell ref="AK58:AL58"/>
    <mergeCell ref="AS58:AT58"/>
    <mergeCell ref="K55:L55"/>
    <mergeCell ref="S55:T55"/>
    <mergeCell ref="AK55:AL55"/>
    <mergeCell ref="AS55:AT55"/>
    <mergeCell ref="K56:L56"/>
    <mergeCell ref="S56:T56"/>
    <mergeCell ref="AK56:AL56"/>
    <mergeCell ref="AS56:AT56"/>
    <mergeCell ref="K53:L53"/>
    <mergeCell ref="S53:T53"/>
    <mergeCell ref="AK53:AL53"/>
    <mergeCell ref="AS53:AT53"/>
    <mergeCell ref="K54:L54"/>
    <mergeCell ref="S54:T54"/>
    <mergeCell ref="AK54:AL54"/>
    <mergeCell ref="AS54:AT54"/>
    <mergeCell ref="K51:L51"/>
    <mergeCell ref="S51:T51"/>
    <mergeCell ref="AK51:AL51"/>
    <mergeCell ref="AS51:AT51"/>
    <mergeCell ref="K52:L52"/>
    <mergeCell ref="S52:T52"/>
    <mergeCell ref="AK52:AL52"/>
    <mergeCell ref="AS52:AT52"/>
    <mergeCell ref="K49:L49"/>
    <mergeCell ref="S49:T49"/>
    <mergeCell ref="AK49:AL49"/>
    <mergeCell ref="AS49:AT49"/>
    <mergeCell ref="K50:L50"/>
    <mergeCell ref="S50:T50"/>
    <mergeCell ref="AK50:AL50"/>
    <mergeCell ref="AS50:AT50"/>
    <mergeCell ref="K47:L47"/>
    <mergeCell ref="S47:T47"/>
    <mergeCell ref="AK47:AL47"/>
    <mergeCell ref="AS47:AT47"/>
    <mergeCell ref="K48:L48"/>
    <mergeCell ref="S48:T48"/>
    <mergeCell ref="AK48:AL48"/>
    <mergeCell ref="AS48:AT48"/>
    <mergeCell ref="K45:L45"/>
    <mergeCell ref="S45:T45"/>
    <mergeCell ref="AK45:AL45"/>
    <mergeCell ref="AS45:AT45"/>
    <mergeCell ref="K46:L46"/>
    <mergeCell ref="S46:T46"/>
    <mergeCell ref="AK46:AL46"/>
    <mergeCell ref="AS46:AT46"/>
    <mergeCell ref="K43:L43"/>
    <mergeCell ref="S43:T43"/>
    <mergeCell ref="AK43:AL43"/>
    <mergeCell ref="AS43:AT43"/>
    <mergeCell ref="K44:L44"/>
    <mergeCell ref="S44:T44"/>
    <mergeCell ref="AK44:AL44"/>
    <mergeCell ref="AS44:AT44"/>
    <mergeCell ref="K41:L41"/>
    <mergeCell ref="S41:T41"/>
    <mergeCell ref="AK41:AL41"/>
    <mergeCell ref="AS41:AT41"/>
    <mergeCell ref="K42:L42"/>
    <mergeCell ref="S42:T42"/>
    <mergeCell ref="AK42:AL42"/>
    <mergeCell ref="AS42:AT42"/>
    <mergeCell ref="K39:L39"/>
    <mergeCell ref="S39:T39"/>
    <mergeCell ref="AK39:AL39"/>
    <mergeCell ref="AS39:AT39"/>
    <mergeCell ref="K40:L40"/>
    <mergeCell ref="S40:T40"/>
    <mergeCell ref="AK40:AL40"/>
    <mergeCell ref="AS40:AT40"/>
    <mergeCell ref="K37:L37"/>
    <mergeCell ref="S37:T37"/>
    <mergeCell ref="AK37:AL37"/>
    <mergeCell ref="AS37:AT37"/>
    <mergeCell ref="K38:L38"/>
    <mergeCell ref="S38:T38"/>
    <mergeCell ref="AK38:AL38"/>
    <mergeCell ref="AS38:AT38"/>
    <mergeCell ref="K35:L35"/>
    <mergeCell ref="S35:T35"/>
    <mergeCell ref="AK35:AL35"/>
    <mergeCell ref="AS35:AT35"/>
    <mergeCell ref="K36:L36"/>
    <mergeCell ref="S36:T36"/>
    <mergeCell ref="AK36:AL36"/>
    <mergeCell ref="AS36:AT36"/>
    <mergeCell ref="K33:L33"/>
    <mergeCell ref="S33:T33"/>
    <mergeCell ref="AK33:AL33"/>
    <mergeCell ref="AS33:AT33"/>
    <mergeCell ref="K34:L34"/>
    <mergeCell ref="S34:T34"/>
    <mergeCell ref="AK34:AL34"/>
    <mergeCell ref="AS34:AT34"/>
    <mergeCell ref="K31:L31"/>
    <mergeCell ref="S31:T31"/>
    <mergeCell ref="AK31:AL31"/>
    <mergeCell ref="AS31:AT31"/>
    <mergeCell ref="K32:L32"/>
    <mergeCell ref="S32:T32"/>
    <mergeCell ref="AK32:AL32"/>
    <mergeCell ref="AS32:AT32"/>
    <mergeCell ref="K29:L29"/>
    <mergeCell ref="S29:T29"/>
    <mergeCell ref="AK29:AL29"/>
    <mergeCell ref="AS29:AT29"/>
    <mergeCell ref="K30:L30"/>
    <mergeCell ref="S30:T30"/>
    <mergeCell ref="AK30:AL30"/>
    <mergeCell ref="AS30:AT30"/>
    <mergeCell ref="K27:L27"/>
    <mergeCell ref="S27:T27"/>
    <mergeCell ref="AK27:AL27"/>
    <mergeCell ref="AS27:AT27"/>
    <mergeCell ref="K28:L28"/>
    <mergeCell ref="S28:T28"/>
    <mergeCell ref="AK28:AL28"/>
    <mergeCell ref="AS28:AT28"/>
    <mergeCell ref="K25:L25"/>
    <mergeCell ref="S25:T25"/>
    <mergeCell ref="AK25:AL25"/>
    <mergeCell ref="AS25:AT25"/>
    <mergeCell ref="K26:L26"/>
    <mergeCell ref="S26:T26"/>
    <mergeCell ref="AK26:AL26"/>
    <mergeCell ref="AS26:AT26"/>
    <mergeCell ref="K23:L23"/>
    <mergeCell ref="S23:T23"/>
    <mergeCell ref="AK23:AL23"/>
    <mergeCell ref="AS23:AT23"/>
    <mergeCell ref="K24:L24"/>
    <mergeCell ref="S24:T24"/>
    <mergeCell ref="AK24:AL24"/>
    <mergeCell ref="AS24:AT24"/>
    <mergeCell ref="K21:L21"/>
    <mergeCell ref="S21:T21"/>
    <mergeCell ref="AK21:AL21"/>
    <mergeCell ref="AS21:AT21"/>
    <mergeCell ref="K22:L22"/>
    <mergeCell ref="S22:T22"/>
    <mergeCell ref="AK22:AL22"/>
    <mergeCell ref="AS22:AT22"/>
    <mergeCell ref="AE19:AJ19"/>
    <mergeCell ref="AK19:AL19"/>
    <mergeCell ref="AM19:AR19"/>
    <mergeCell ref="AS19:AT19"/>
    <mergeCell ref="AU19:AZ19"/>
    <mergeCell ref="S20:T20"/>
    <mergeCell ref="AK20:AL20"/>
    <mergeCell ref="AS20:AT20"/>
    <mergeCell ref="K18:L18"/>
    <mergeCell ref="S18:T18"/>
    <mergeCell ref="AA18:AB18"/>
    <mergeCell ref="AK18:AL18"/>
    <mergeCell ref="AS18:AT18"/>
    <mergeCell ref="E19:J19"/>
    <mergeCell ref="M19:R19"/>
    <mergeCell ref="S19:T19"/>
    <mergeCell ref="U19:Z19"/>
    <mergeCell ref="AA19:AB19"/>
    <mergeCell ref="K16:L16"/>
    <mergeCell ref="S16:T16"/>
    <mergeCell ref="AA16:AB16"/>
    <mergeCell ref="AK16:AL16"/>
    <mergeCell ref="AS16:AT16"/>
    <mergeCell ref="K17:L17"/>
    <mergeCell ref="S17:T17"/>
    <mergeCell ref="AA17:AB17"/>
    <mergeCell ref="AK17:AL17"/>
    <mergeCell ref="AS17:AT17"/>
    <mergeCell ref="K14:L14"/>
    <mergeCell ref="S14:T14"/>
    <mergeCell ref="AA14:AB14"/>
    <mergeCell ref="AK14:AL14"/>
    <mergeCell ref="AS14:AT14"/>
    <mergeCell ref="K15:L15"/>
    <mergeCell ref="S15:T15"/>
    <mergeCell ref="AA15:AB15"/>
    <mergeCell ref="AK15:AL15"/>
    <mergeCell ref="AS15:AT15"/>
    <mergeCell ref="K12:L12"/>
    <mergeCell ref="S12:T12"/>
    <mergeCell ref="AA12:AB12"/>
    <mergeCell ref="AK12:AL12"/>
    <mergeCell ref="AS12:AT12"/>
    <mergeCell ref="K13:L13"/>
    <mergeCell ref="S13:T13"/>
    <mergeCell ref="AA13:AB13"/>
    <mergeCell ref="AK13:AL13"/>
    <mergeCell ref="AS13:AT13"/>
    <mergeCell ref="K7:L7"/>
    <mergeCell ref="S7:T7"/>
    <mergeCell ref="AA7:AB7"/>
    <mergeCell ref="AK7:AL7"/>
    <mergeCell ref="AS7:AT7"/>
    <mergeCell ref="K11:L11"/>
    <mergeCell ref="S11:T11"/>
    <mergeCell ref="AA11:AB11"/>
    <mergeCell ref="AK11:AL11"/>
    <mergeCell ref="AS11:AT11"/>
    <mergeCell ref="K1:L1"/>
    <mergeCell ref="S1:T1"/>
    <mergeCell ref="AA1:AB1"/>
    <mergeCell ref="AK1:AL1"/>
    <mergeCell ref="AS1:AT1"/>
    <mergeCell ref="A2:E3"/>
    <mergeCell ref="H2:O3"/>
    <mergeCell ref="S2:T2"/>
    <mergeCell ref="AA2:AB2"/>
    <mergeCell ref="AK2:AL2"/>
    <mergeCell ref="K5:L5"/>
    <mergeCell ref="S5:T5"/>
    <mergeCell ref="AA5:AB5"/>
    <mergeCell ref="AK5:AL5"/>
    <mergeCell ref="AS5:AT5"/>
    <mergeCell ref="K6:L6"/>
    <mergeCell ref="S6:T6"/>
    <mergeCell ref="AA6:AB6"/>
    <mergeCell ref="AK6:AL6"/>
    <mergeCell ref="AS6:AT6"/>
    <mergeCell ref="AS2:AT2"/>
    <mergeCell ref="S3:T3"/>
    <mergeCell ref="AA3:AB3"/>
    <mergeCell ref="AK3:AL3"/>
    <mergeCell ref="AS3:AT3"/>
    <mergeCell ref="S4:T4"/>
    <mergeCell ref="AA4:AB4"/>
    <mergeCell ref="AK4:AL4"/>
    <mergeCell ref="AS4:AT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980"/>
  <sheetViews>
    <sheetView topLeftCell="A2" zoomScale="70" zoomScaleNormal="70" zoomScaleSheetLayoutView="40" zoomScalePageLayoutView="55" workbookViewId="0">
      <pane xSplit="1" topLeftCell="B1" activePane="topRight" state="frozen"/>
      <selection pane="topRight" activeCell="G8" sqref="G8"/>
    </sheetView>
  </sheetViews>
  <sheetFormatPr defaultColWidth="0" defaultRowHeight="15" zeroHeight="1" x14ac:dyDescent="0.25"/>
  <cols>
    <col min="1" max="1" width="23.7109375" style="4" customWidth="1"/>
    <col min="2" max="5" width="18.7109375" style="5" customWidth="1"/>
    <col min="6" max="10" width="20.7109375" style="5" customWidth="1"/>
    <col min="11" max="11" width="2.5703125" style="4" customWidth="1"/>
    <col min="12" max="12" width="20.7109375" style="54" customWidth="1"/>
    <col min="13" max="20" width="20.7109375" style="5" customWidth="1"/>
    <col min="21" max="21" width="2.5703125" style="4" customWidth="1"/>
    <col min="22" max="22" width="20.7109375" style="54" customWidth="1"/>
    <col min="23" max="30" width="20.7109375" style="5" customWidth="1"/>
    <col min="31" max="31" width="8.7109375" style="4" customWidth="1"/>
    <col min="34" max="36" width="0" style="5" hidden="1" customWidth="1"/>
    <col min="37" max="16382" width="8.7109375" style="5" hidden="1"/>
    <col min="16383" max="16384" width="8.7109375" hidden="1"/>
  </cols>
  <sheetData>
    <row r="1" spans="1:30" ht="15.75" thickBot="1" x14ac:dyDescent="0.3">
      <c r="A1" s="56" t="s">
        <v>731</v>
      </c>
      <c r="B1" s="4"/>
      <c r="C1" s="4"/>
      <c r="D1" s="4"/>
      <c r="E1" s="4"/>
      <c r="F1" s="4"/>
      <c r="G1" s="17"/>
      <c r="H1" s="4"/>
      <c r="I1" s="4"/>
      <c r="J1" s="4"/>
      <c r="L1" s="56" t="s">
        <v>732</v>
      </c>
      <c r="M1" s="17"/>
      <c r="N1" s="17"/>
      <c r="O1" s="4"/>
      <c r="P1" s="4"/>
      <c r="Q1" s="4"/>
      <c r="R1" s="4"/>
      <c r="S1" s="4"/>
      <c r="T1" s="4"/>
      <c r="V1" s="56" t="s">
        <v>733</v>
      </c>
      <c r="W1" s="4"/>
      <c r="X1" s="4"/>
      <c r="Y1" s="4"/>
      <c r="Z1" s="4"/>
      <c r="AA1" s="4"/>
      <c r="AB1" s="4"/>
      <c r="AC1" s="4"/>
      <c r="AD1" s="4"/>
    </row>
    <row r="2" spans="1:30" ht="78" customHeight="1" thickBot="1" x14ac:dyDescent="0.3">
      <c r="A2" s="348" t="s">
        <v>734</v>
      </c>
      <c r="B2" s="349"/>
      <c r="C2" s="349"/>
      <c r="D2" s="350"/>
      <c r="E2" s="99"/>
      <c r="F2" s="99"/>
      <c r="G2" s="99"/>
      <c r="H2" s="99"/>
      <c r="I2" s="4"/>
      <c r="J2" s="4"/>
      <c r="L2" s="351" t="s">
        <v>735</v>
      </c>
      <c r="M2" s="352"/>
      <c r="N2" s="353"/>
      <c r="O2" s="18"/>
      <c r="P2" s="18"/>
      <c r="Q2" s="18"/>
      <c r="R2" s="4"/>
      <c r="S2" s="4"/>
      <c r="T2" s="4"/>
      <c r="V2" s="351" t="s">
        <v>736</v>
      </c>
      <c r="W2" s="352"/>
      <c r="X2" s="352"/>
      <c r="Y2" s="353"/>
      <c r="Z2" s="18"/>
      <c r="AA2" s="18"/>
      <c r="AB2" s="18"/>
      <c r="AC2" s="4"/>
      <c r="AD2" s="4"/>
    </row>
    <row r="3" spans="1:30" x14ac:dyDescent="0.25">
      <c r="A3" s="146"/>
      <c r="B3" s="146"/>
      <c r="C3" s="146"/>
      <c r="D3" s="146"/>
      <c r="E3" s="99"/>
      <c r="F3" s="99"/>
      <c r="G3" s="99"/>
      <c r="H3" s="99"/>
      <c r="I3" s="4"/>
      <c r="J3" s="4"/>
      <c r="L3" s="147"/>
      <c r="M3" s="60"/>
      <c r="N3" s="60"/>
      <c r="O3" s="18"/>
      <c r="P3" s="18"/>
      <c r="Q3" s="18"/>
      <c r="R3" s="4"/>
      <c r="S3" s="4"/>
      <c r="T3" s="4"/>
      <c r="V3" s="147"/>
      <c r="W3" s="60"/>
      <c r="X3" s="60"/>
      <c r="Y3" s="60"/>
      <c r="Z3" s="18"/>
      <c r="AA3" s="18"/>
      <c r="AB3" s="18"/>
      <c r="AC3" s="4"/>
      <c r="AD3" s="4"/>
    </row>
    <row r="4" spans="1:30" x14ac:dyDescent="0.25">
      <c r="A4" s="6" t="s">
        <v>14</v>
      </c>
      <c r="B4" s="58"/>
      <c r="C4" s="58"/>
      <c r="D4" s="58"/>
      <c r="E4" s="58"/>
      <c r="F4" s="6"/>
      <c r="G4" s="6"/>
      <c r="H4" s="6"/>
      <c r="I4" s="4"/>
      <c r="J4" s="4"/>
      <c r="L4" s="46" t="s">
        <v>634</v>
      </c>
      <c r="M4" s="4"/>
      <c r="N4" s="4"/>
      <c r="O4" s="4"/>
      <c r="P4" s="4"/>
      <c r="Q4" s="4"/>
      <c r="R4" s="4"/>
      <c r="S4" s="4"/>
      <c r="T4" s="4"/>
      <c r="V4" s="46" t="s">
        <v>634</v>
      </c>
      <c r="W4" s="4"/>
      <c r="X4" s="4"/>
      <c r="Y4" s="4"/>
      <c r="Z4" s="4"/>
      <c r="AA4" s="4"/>
      <c r="AB4" s="4"/>
      <c r="AC4" s="4"/>
      <c r="AD4" s="4"/>
    </row>
    <row r="5" spans="1:30" x14ac:dyDescent="0.25">
      <c r="A5" s="265"/>
      <c r="B5" s="265" t="s">
        <v>737</v>
      </c>
      <c r="C5" s="266"/>
      <c r="D5" s="267"/>
      <c r="E5" s="4"/>
      <c r="F5" s="4"/>
      <c r="G5" s="4"/>
      <c r="H5" s="4"/>
      <c r="I5" s="4"/>
      <c r="J5" s="4"/>
      <c r="L5" s="46"/>
      <c r="M5" s="4"/>
      <c r="N5" s="4"/>
      <c r="O5" s="4"/>
      <c r="P5" s="4"/>
      <c r="Q5" s="4"/>
      <c r="R5" s="4"/>
      <c r="S5" s="4"/>
      <c r="T5" s="4"/>
      <c r="V5" s="46"/>
      <c r="W5" s="4"/>
      <c r="X5" s="4"/>
      <c r="Y5" s="4"/>
      <c r="Z5" s="4"/>
      <c r="AA5" s="4"/>
      <c r="AB5" s="4"/>
      <c r="AC5" s="4"/>
      <c r="AD5" s="4"/>
    </row>
    <row r="6" spans="1:30" x14ac:dyDescent="0.25">
      <c r="A6" s="265"/>
      <c r="B6" s="265" t="s">
        <v>738</v>
      </c>
      <c r="C6" s="266"/>
      <c r="D6" s="266"/>
      <c r="E6" s="4"/>
      <c r="F6" s="4"/>
      <c r="G6" s="4"/>
      <c r="H6" s="4"/>
      <c r="I6" s="4"/>
      <c r="J6" s="4"/>
      <c r="L6" s="46"/>
      <c r="M6" s="4"/>
      <c r="N6" s="4"/>
      <c r="O6" s="4"/>
      <c r="P6" s="4"/>
      <c r="Q6" s="4"/>
      <c r="R6" s="4"/>
      <c r="S6" s="4"/>
      <c r="T6" s="4"/>
      <c r="V6" s="85"/>
      <c r="W6" s="4"/>
      <c r="X6" s="4"/>
      <c r="Y6" s="4"/>
      <c r="Z6" s="4"/>
      <c r="AA6" s="4"/>
      <c r="AB6" s="4"/>
      <c r="AC6" s="4"/>
      <c r="AD6" s="4"/>
    </row>
    <row r="7" spans="1:30" x14ac:dyDescent="0.25">
      <c r="A7" s="265"/>
      <c r="B7" s="265" t="s">
        <v>739</v>
      </c>
      <c r="C7" s="266"/>
      <c r="D7" s="266"/>
      <c r="E7" s="4"/>
      <c r="F7" s="4"/>
      <c r="G7" s="4"/>
      <c r="H7" s="4"/>
      <c r="I7" s="4"/>
      <c r="J7" s="4"/>
      <c r="M7" s="4"/>
      <c r="N7" s="4"/>
      <c r="O7" s="4"/>
      <c r="P7" s="4"/>
      <c r="Q7" s="4"/>
      <c r="R7" s="4"/>
      <c r="S7" s="4"/>
      <c r="T7" s="4"/>
      <c r="V7" s="46"/>
      <c r="W7" s="4"/>
      <c r="X7" s="4"/>
      <c r="Y7" s="4"/>
      <c r="Z7" s="4"/>
      <c r="AA7" s="4"/>
      <c r="AB7" s="4"/>
      <c r="AC7" s="4"/>
      <c r="AD7" s="4"/>
    </row>
    <row r="8" spans="1:30" x14ac:dyDescent="0.25">
      <c r="A8" s="265"/>
      <c r="B8" s="265" t="s">
        <v>740</v>
      </c>
      <c r="C8" s="266"/>
      <c r="D8" s="266"/>
      <c r="E8" s="4"/>
      <c r="F8" s="4"/>
      <c r="G8" s="4"/>
      <c r="H8" s="4"/>
      <c r="I8" s="4"/>
      <c r="J8" s="4"/>
      <c r="L8" s="46"/>
      <c r="M8" s="4"/>
      <c r="N8" s="4"/>
      <c r="O8" s="4"/>
      <c r="P8" s="4"/>
      <c r="Q8" s="4"/>
      <c r="R8" s="4"/>
      <c r="S8" s="4"/>
      <c r="T8" s="4"/>
      <c r="V8" s="46"/>
      <c r="W8" s="4"/>
      <c r="X8" s="4"/>
      <c r="Y8" s="4"/>
      <c r="Z8" s="4"/>
      <c r="AA8" s="4"/>
      <c r="AB8" s="4"/>
      <c r="AC8" s="4"/>
      <c r="AD8" s="4"/>
    </row>
    <row r="9" spans="1:30" x14ac:dyDescent="0.25">
      <c r="B9" s="4"/>
      <c r="C9" s="4"/>
      <c r="D9" s="4"/>
      <c r="E9" s="4"/>
      <c r="F9" s="4"/>
      <c r="G9" s="4"/>
      <c r="H9" s="4"/>
      <c r="I9" s="4"/>
      <c r="J9" s="116" t="s">
        <v>35</v>
      </c>
      <c r="L9" s="46"/>
      <c r="M9" s="4"/>
      <c r="N9" s="4"/>
      <c r="O9" s="4"/>
      <c r="P9" s="4"/>
      <c r="Q9" s="4"/>
      <c r="R9" s="4"/>
      <c r="S9" s="4"/>
      <c r="T9" s="116" t="s">
        <v>35</v>
      </c>
      <c r="V9" s="46"/>
      <c r="W9" s="4"/>
      <c r="X9" s="4"/>
      <c r="Y9" s="4"/>
      <c r="Z9" s="4"/>
      <c r="AA9" s="4"/>
      <c r="AB9" s="4"/>
      <c r="AC9" s="4"/>
      <c r="AD9" s="4"/>
    </row>
    <row r="10" spans="1:30" x14ac:dyDescent="0.25">
      <c r="A10" s="134" t="e">
        <f>#REF!</f>
        <v>#REF!</v>
      </c>
      <c r="B10" s="4"/>
      <c r="C10" s="4"/>
      <c r="D10" s="4"/>
      <c r="E10" s="4"/>
      <c r="F10" s="4"/>
      <c r="H10" s="4"/>
      <c r="I10" s="4"/>
      <c r="L10" s="46"/>
      <c r="M10" s="4"/>
      <c r="N10" s="4"/>
      <c r="O10" s="4"/>
      <c r="V10" s="46"/>
      <c r="W10" s="4"/>
      <c r="AB10" s="4"/>
      <c r="AC10" s="4"/>
      <c r="AD10" s="4"/>
    </row>
    <row r="11" spans="1:30" ht="76.5" x14ac:dyDescent="0.25">
      <c r="A11" t="s">
        <v>590</v>
      </c>
      <c r="B11" s="63" t="s">
        <v>741</v>
      </c>
      <c r="C11" s="63" t="s">
        <v>42</v>
      </c>
      <c r="D11" s="63" t="s">
        <v>43</v>
      </c>
      <c r="E11" s="63" t="s">
        <v>44</v>
      </c>
      <c r="F11" s="64" t="s">
        <v>742</v>
      </c>
      <c r="G11" s="64" t="s">
        <v>743</v>
      </c>
      <c r="H11" s="64" t="s">
        <v>744</v>
      </c>
      <c r="I11" s="64" t="s">
        <v>745</v>
      </c>
      <c r="J11" s="64" t="s">
        <v>746</v>
      </c>
      <c r="K11" s="67"/>
      <c r="L11" s="64" t="s">
        <v>747</v>
      </c>
      <c r="M11" s="64" t="s">
        <v>748</v>
      </c>
      <c r="N11" s="64" t="s">
        <v>749</v>
      </c>
      <c r="O11" s="64" t="s">
        <v>750</v>
      </c>
      <c r="P11" s="64" t="s">
        <v>751</v>
      </c>
      <c r="Q11" s="64" t="s">
        <v>752</v>
      </c>
      <c r="R11" s="64" t="s">
        <v>753</v>
      </c>
      <c r="S11" s="64" t="s">
        <v>754</v>
      </c>
      <c r="T11" s="64" t="s">
        <v>755</v>
      </c>
      <c r="U11" s="67"/>
      <c r="V11" s="64" t="s">
        <v>756</v>
      </c>
      <c r="W11" s="64" t="s">
        <v>757</v>
      </c>
      <c r="X11" s="64" t="s">
        <v>758</v>
      </c>
      <c r="Y11" s="64" t="s">
        <v>759</v>
      </c>
      <c r="Z11" s="64" t="s">
        <v>760</v>
      </c>
      <c r="AA11" s="64" t="s">
        <v>761</v>
      </c>
      <c r="AB11" s="64" t="s">
        <v>762</v>
      </c>
      <c r="AC11" s="64" t="s">
        <v>763</v>
      </c>
      <c r="AD11" s="64" t="s">
        <v>764</v>
      </c>
    </row>
    <row r="12" spans="1:30" x14ac:dyDescent="0.25">
      <c r="A12" s="51"/>
      <c r="B12" s="11"/>
      <c r="C12" s="11" t="s">
        <v>60</v>
      </c>
      <c r="D12" s="11"/>
      <c r="E12" s="11" t="s">
        <v>61</v>
      </c>
      <c r="F12" s="176">
        <v>230</v>
      </c>
      <c r="G12" s="176">
        <v>1854.99616438356</v>
      </c>
      <c r="H12" s="176">
        <v>270829.44</v>
      </c>
      <c r="I12" s="176">
        <v>1177.51930434783</v>
      </c>
      <c r="J12" s="176">
        <v>11.7304347826087</v>
      </c>
      <c r="L12" s="176">
        <v>146</v>
      </c>
      <c r="M12" s="176">
        <v>124920.02</v>
      </c>
      <c r="N12" s="176">
        <v>1487.1430952380999</v>
      </c>
      <c r="O12" s="176">
        <v>10</v>
      </c>
      <c r="P12" s="176">
        <v>4601.79</v>
      </c>
      <c r="Q12" s="176">
        <v>460.17899999999997</v>
      </c>
      <c r="R12" s="176">
        <v>220</v>
      </c>
      <c r="S12" s="176">
        <v>266227.65000000002</v>
      </c>
      <c r="T12" s="176">
        <v>1210.1256818181801</v>
      </c>
      <c r="V12" s="11"/>
      <c r="W12" s="11"/>
      <c r="X12" s="11"/>
      <c r="Y12" s="11"/>
      <c r="Z12" s="11"/>
      <c r="AA12" s="11"/>
      <c r="AB12" s="11"/>
      <c r="AC12" s="11"/>
      <c r="AD12" s="11"/>
    </row>
    <row r="13" spans="1:30" x14ac:dyDescent="0.25">
      <c r="A13" s="51"/>
      <c r="B13" s="11"/>
      <c r="C13" s="11" t="s">
        <v>60</v>
      </c>
      <c r="D13" s="11"/>
      <c r="E13" s="11" t="s">
        <v>63</v>
      </c>
      <c r="F13" s="176">
        <v>168</v>
      </c>
      <c r="G13" s="176">
        <v>1764.6349019607801</v>
      </c>
      <c r="H13" s="176">
        <v>179992.76</v>
      </c>
      <c r="I13" s="176">
        <v>1071.3854761904799</v>
      </c>
      <c r="J13" s="176">
        <v>11.797619047618999</v>
      </c>
      <c r="L13" s="176">
        <v>102</v>
      </c>
      <c r="M13" s="176">
        <v>89544.1</v>
      </c>
      <c r="N13" s="176">
        <v>1356.7287878787899</v>
      </c>
      <c r="O13" s="176">
        <v>3</v>
      </c>
      <c r="P13" s="176">
        <v>4829.3599999999997</v>
      </c>
      <c r="Q13" s="176">
        <v>1609.78666666667</v>
      </c>
      <c r="R13" s="176">
        <v>165</v>
      </c>
      <c r="S13" s="176">
        <v>175163.4</v>
      </c>
      <c r="T13" s="176">
        <v>1061.5963636363599</v>
      </c>
      <c r="V13" s="11"/>
      <c r="W13" s="11"/>
      <c r="X13" s="11"/>
      <c r="Y13" s="11"/>
      <c r="Z13" s="11"/>
      <c r="AA13" s="11"/>
      <c r="AB13" s="11"/>
      <c r="AC13" s="11"/>
      <c r="AD13" s="11"/>
    </row>
    <row r="14" spans="1:30" x14ac:dyDescent="0.25">
      <c r="A14" s="51"/>
      <c r="B14" s="11"/>
      <c r="C14" s="11" t="s">
        <v>65</v>
      </c>
      <c r="D14" s="11"/>
      <c r="E14" s="11" t="s">
        <v>66</v>
      </c>
      <c r="F14" s="176">
        <v>11</v>
      </c>
      <c r="G14" s="176">
        <v>1299.4814285714299</v>
      </c>
      <c r="H14" s="176">
        <v>9096.3700000000008</v>
      </c>
      <c r="I14" s="176">
        <v>826.94272727272698</v>
      </c>
      <c r="J14" s="176">
        <v>11.363636363636401</v>
      </c>
      <c r="L14" s="176">
        <v>7</v>
      </c>
      <c r="M14" s="176">
        <v>4616.55</v>
      </c>
      <c r="N14" s="176">
        <v>1154.1375</v>
      </c>
      <c r="O14" s="176"/>
      <c r="P14" s="176"/>
      <c r="Q14" s="176"/>
      <c r="R14" s="176">
        <v>11</v>
      </c>
      <c r="S14" s="176">
        <v>9096.3700000000008</v>
      </c>
      <c r="T14" s="176">
        <v>826.94272727272698</v>
      </c>
      <c r="V14" s="11"/>
      <c r="W14" s="11"/>
      <c r="X14" s="11"/>
      <c r="Y14" s="11"/>
      <c r="Z14" s="11"/>
      <c r="AA14" s="11"/>
      <c r="AB14" s="11"/>
      <c r="AC14" s="11"/>
      <c r="AD14" s="11"/>
    </row>
    <row r="15" spans="1:30" x14ac:dyDescent="0.25">
      <c r="A15" s="51"/>
      <c r="B15" s="11"/>
      <c r="C15" s="11" t="s">
        <v>69</v>
      </c>
      <c r="D15" s="11"/>
      <c r="E15" s="11" t="s">
        <v>70</v>
      </c>
      <c r="F15" s="176">
        <v>32</v>
      </c>
      <c r="G15" s="176">
        <v>2366.3733333333298</v>
      </c>
      <c r="H15" s="176">
        <v>49693.84</v>
      </c>
      <c r="I15" s="176">
        <v>1552.9324999999999</v>
      </c>
      <c r="J15" s="176">
        <v>11.625</v>
      </c>
      <c r="L15" s="176">
        <v>21</v>
      </c>
      <c r="M15" s="176">
        <v>16560.080000000002</v>
      </c>
      <c r="N15" s="176">
        <v>1505.46181818182</v>
      </c>
      <c r="O15" s="176"/>
      <c r="P15" s="176"/>
      <c r="Q15" s="176"/>
      <c r="R15" s="176">
        <v>32</v>
      </c>
      <c r="S15" s="176">
        <v>49693.84</v>
      </c>
      <c r="T15" s="176">
        <v>1552.9324999999999</v>
      </c>
      <c r="V15" s="11"/>
      <c r="W15" s="11"/>
      <c r="X15" s="11"/>
      <c r="Y15" s="11"/>
      <c r="Z15" s="11"/>
      <c r="AA15" s="11"/>
      <c r="AB15" s="11"/>
      <c r="AC15" s="11"/>
      <c r="AD15" s="11"/>
    </row>
    <row r="16" spans="1:30" x14ac:dyDescent="0.25">
      <c r="A16" s="51"/>
      <c r="B16" s="11"/>
      <c r="C16" s="11" t="s">
        <v>76</v>
      </c>
      <c r="D16" s="11"/>
      <c r="E16" s="11" t="s">
        <v>77</v>
      </c>
      <c r="F16" s="176">
        <v>3</v>
      </c>
      <c r="G16" s="176">
        <v>3418.24</v>
      </c>
      <c r="H16" s="176">
        <v>6836.48</v>
      </c>
      <c r="I16" s="176">
        <v>2278.82666666667</v>
      </c>
      <c r="J16" s="176">
        <v>12.6666666666667</v>
      </c>
      <c r="L16" s="176">
        <v>2</v>
      </c>
      <c r="M16" s="176">
        <v>2586.09</v>
      </c>
      <c r="N16" s="176">
        <v>2586.09</v>
      </c>
      <c r="O16" s="176"/>
      <c r="P16" s="176"/>
      <c r="Q16" s="176"/>
      <c r="R16" s="176">
        <v>3</v>
      </c>
      <c r="S16" s="176">
        <v>6836.48</v>
      </c>
      <c r="T16" s="176">
        <v>2278.82666666667</v>
      </c>
      <c r="V16" s="11"/>
      <c r="W16" s="11"/>
      <c r="X16" s="11"/>
      <c r="Y16" s="11"/>
      <c r="Z16" s="11"/>
      <c r="AA16" s="11"/>
      <c r="AB16" s="11"/>
      <c r="AC16" s="11"/>
      <c r="AD16" s="11"/>
    </row>
    <row r="17" spans="1:30" x14ac:dyDescent="0.25">
      <c r="A17" s="51"/>
      <c r="B17" s="11"/>
      <c r="C17" s="11" t="s">
        <v>78</v>
      </c>
      <c r="D17" s="11"/>
      <c r="E17" s="11" t="s">
        <v>79</v>
      </c>
      <c r="F17" s="176">
        <v>221</v>
      </c>
      <c r="G17" s="176">
        <v>1808.94338235294</v>
      </c>
      <c r="H17" s="176">
        <v>246016.3</v>
      </c>
      <c r="I17" s="176">
        <v>1113.1959276018099</v>
      </c>
      <c r="J17" s="176">
        <v>11.764705882352899</v>
      </c>
      <c r="L17" s="176">
        <v>136</v>
      </c>
      <c r="M17" s="176">
        <v>117976.38</v>
      </c>
      <c r="N17" s="176">
        <v>1387.9574117647101</v>
      </c>
      <c r="O17" s="176">
        <v>4</v>
      </c>
      <c r="P17" s="176">
        <v>2392.13</v>
      </c>
      <c r="Q17" s="176">
        <v>598.03250000000003</v>
      </c>
      <c r="R17" s="176">
        <v>217</v>
      </c>
      <c r="S17" s="176">
        <v>243624.17</v>
      </c>
      <c r="T17" s="176">
        <v>1122.6920276497699</v>
      </c>
      <c r="V17" s="11"/>
      <c r="W17" s="11"/>
      <c r="X17" s="11"/>
      <c r="Y17" s="11"/>
      <c r="Z17" s="11"/>
      <c r="AA17" s="11"/>
      <c r="AB17" s="11"/>
      <c r="AC17" s="11"/>
      <c r="AD17" s="11"/>
    </row>
    <row r="18" spans="1:30" x14ac:dyDescent="0.25">
      <c r="A18" s="51"/>
      <c r="B18" s="11"/>
      <c r="C18" s="11" t="s">
        <v>80</v>
      </c>
      <c r="D18" s="11"/>
      <c r="E18" s="11" t="s">
        <v>98</v>
      </c>
      <c r="F18" s="176">
        <v>2</v>
      </c>
      <c r="G18" s="176">
        <v>767.09</v>
      </c>
      <c r="H18" s="176">
        <v>767.09</v>
      </c>
      <c r="I18" s="176">
        <v>383.54500000000002</v>
      </c>
      <c r="J18" s="176">
        <v>9.5</v>
      </c>
      <c r="L18" s="176">
        <v>1</v>
      </c>
      <c r="M18" s="176">
        <v>389.11</v>
      </c>
      <c r="N18" s="176">
        <v>389.11</v>
      </c>
      <c r="O18" s="176"/>
      <c r="P18" s="176"/>
      <c r="Q18" s="176"/>
      <c r="R18" s="176">
        <v>2</v>
      </c>
      <c r="S18" s="176">
        <v>767.09</v>
      </c>
      <c r="T18" s="176">
        <v>383.54500000000002</v>
      </c>
      <c r="V18" s="11"/>
      <c r="W18" s="11"/>
      <c r="X18" s="11"/>
      <c r="Y18" s="11"/>
      <c r="Z18" s="11"/>
      <c r="AA18" s="11"/>
      <c r="AB18" s="11"/>
      <c r="AC18" s="11"/>
      <c r="AD18" s="11"/>
    </row>
    <row r="19" spans="1:30" x14ac:dyDescent="0.25">
      <c r="A19" s="51"/>
      <c r="B19" s="11"/>
      <c r="C19" s="11" t="s">
        <v>80</v>
      </c>
      <c r="D19" s="11"/>
      <c r="E19" s="11" t="s">
        <v>81</v>
      </c>
      <c r="F19" s="176">
        <v>712</v>
      </c>
      <c r="G19" s="176">
        <v>1892.76151658768</v>
      </c>
      <c r="H19" s="176">
        <v>798745.36</v>
      </c>
      <c r="I19" s="176">
        <v>1121.8333707865199</v>
      </c>
      <c r="J19" s="176">
        <v>11.6910112359551</v>
      </c>
      <c r="L19" s="176">
        <v>422</v>
      </c>
      <c r="M19" s="176">
        <v>399211.99</v>
      </c>
      <c r="N19" s="176">
        <v>1376.5930689655199</v>
      </c>
      <c r="O19" s="176">
        <v>18</v>
      </c>
      <c r="P19" s="176">
        <v>12634.67</v>
      </c>
      <c r="Q19" s="176">
        <v>701.92611111111103</v>
      </c>
      <c r="R19" s="176">
        <v>694</v>
      </c>
      <c r="S19" s="176">
        <v>786110.69</v>
      </c>
      <c r="T19" s="176">
        <v>1132.72433717579</v>
      </c>
      <c r="V19" s="11"/>
      <c r="W19" s="11"/>
      <c r="X19" s="11"/>
      <c r="Y19" s="11"/>
      <c r="Z19" s="11"/>
      <c r="AA19" s="11"/>
      <c r="AB19" s="11"/>
      <c r="AC19" s="11"/>
      <c r="AD19" s="11"/>
    </row>
    <row r="20" spans="1:30" x14ac:dyDescent="0.25">
      <c r="A20" s="51"/>
      <c r="B20" s="11"/>
      <c r="C20" s="11" t="s">
        <v>87</v>
      </c>
      <c r="D20" s="11"/>
      <c r="E20" s="11" t="s">
        <v>88</v>
      </c>
      <c r="F20" s="176">
        <v>6</v>
      </c>
      <c r="G20" s="176">
        <v>524.71666666666704</v>
      </c>
      <c r="H20" s="176">
        <v>3148.3</v>
      </c>
      <c r="I20" s="176">
        <v>524.71666666666704</v>
      </c>
      <c r="J20" s="176">
        <v>14.5</v>
      </c>
      <c r="L20" s="176">
        <v>6</v>
      </c>
      <c r="M20" s="176"/>
      <c r="N20" s="176"/>
      <c r="O20" s="176"/>
      <c r="P20" s="176"/>
      <c r="Q20" s="176"/>
      <c r="R20" s="176">
        <v>6</v>
      </c>
      <c r="S20" s="176">
        <v>3148.3</v>
      </c>
      <c r="T20" s="176">
        <v>524.71666666666704</v>
      </c>
      <c r="V20" s="11"/>
      <c r="W20" s="11"/>
      <c r="X20" s="11"/>
      <c r="Y20" s="11"/>
      <c r="Z20" s="11"/>
      <c r="AA20" s="11"/>
      <c r="AB20" s="11"/>
      <c r="AC20" s="11"/>
      <c r="AD20" s="11"/>
    </row>
    <row r="21" spans="1:30" x14ac:dyDescent="0.25">
      <c r="A21" s="51"/>
      <c r="B21" s="11"/>
      <c r="C21" s="11" t="s">
        <v>89</v>
      </c>
      <c r="D21" s="11"/>
      <c r="E21" s="11" t="s">
        <v>90</v>
      </c>
      <c r="F21" s="176">
        <v>5</v>
      </c>
      <c r="G21" s="176"/>
      <c r="H21" s="176">
        <v>6101.13</v>
      </c>
      <c r="I21" s="176">
        <v>1220.2260000000001</v>
      </c>
      <c r="J21" s="176">
        <v>8.4</v>
      </c>
      <c r="L21" s="176"/>
      <c r="M21" s="176">
        <v>6101.13</v>
      </c>
      <c r="N21" s="176">
        <v>1220.2260000000001</v>
      </c>
      <c r="O21" s="176"/>
      <c r="P21" s="176"/>
      <c r="Q21" s="176"/>
      <c r="R21" s="176">
        <v>5</v>
      </c>
      <c r="S21" s="176">
        <v>6101.13</v>
      </c>
      <c r="T21" s="176">
        <v>1220.2260000000001</v>
      </c>
      <c r="V21" s="11"/>
      <c r="W21" s="11"/>
      <c r="X21" s="11"/>
      <c r="Y21" s="11"/>
      <c r="Z21" s="11"/>
      <c r="AA21" s="11"/>
      <c r="AB21" s="11"/>
      <c r="AC21" s="11"/>
      <c r="AD21" s="11"/>
    </row>
    <row r="22" spans="1:30" x14ac:dyDescent="0.25">
      <c r="A22" s="51"/>
      <c r="B22" s="11"/>
      <c r="C22" s="11" t="s">
        <v>92</v>
      </c>
      <c r="D22" s="11"/>
      <c r="E22" s="11" t="s">
        <v>94</v>
      </c>
      <c r="F22" s="176">
        <v>10</v>
      </c>
      <c r="G22" s="176">
        <v>887.03777777777805</v>
      </c>
      <c r="H22" s="176">
        <v>7983.34</v>
      </c>
      <c r="I22" s="176">
        <v>798.33399999999995</v>
      </c>
      <c r="J22" s="176">
        <v>12.9</v>
      </c>
      <c r="L22" s="176">
        <v>9</v>
      </c>
      <c r="M22" s="176">
        <v>709.38</v>
      </c>
      <c r="N22" s="176">
        <v>709.38</v>
      </c>
      <c r="O22" s="176"/>
      <c r="P22" s="176"/>
      <c r="Q22" s="176"/>
      <c r="R22" s="176">
        <v>10</v>
      </c>
      <c r="S22" s="176">
        <v>7983.34</v>
      </c>
      <c r="T22" s="176">
        <v>798.33399999999995</v>
      </c>
      <c r="V22" s="11"/>
      <c r="W22" s="11"/>
      <c r="X22" s="11"/>
      <c r="Y22" s="11"/>
      <c r="Z22" s="11"/>
      <c r="AA22" s="11"/>
      <c r="AB22" s="11"/>
      <c r="AC22" s="11"/>
      <c r="AD22" s="11"/>
    </row>
    <row r="23" spans="1:30" x14ac:dyDescent="0.25">
      <c r="A23" s="51"/>
      <c r="B23" s="11"/>
      <c r="C23" s="11" t="s">
        <v>644</v>
      </c>
      <c r="D23" s="11"/>
      <c r="E23" s="11" t="s">
        <v>75</v>
      </c>
      <c r="F23" s="176">
        <v>156</v>
      </c>
      <c r="G23" s="176">
        <v>1627.4791666666699</v>
      </c>
      <c r="H23" s="176">
        <v>195297.5</v>
      </c>
      <c r="I23" s="176">
        <v>1251.9070512820499</v>
      </c>
      <c r="J23" s="176">
        <v>12.448717948717899</v>
      </c>
      <c r="L23" s="176">
        <v>120</v>
      </c>
      <c r="M23" s="176">
        <v>55770.26</v>
      </c>
      <c r="N23" s="176">
        <v>1549.1738888888899</v>
      </c>
      <c r="O23" s="176">
        <v>1</v>
      </c>
      <c r="P23" s="176">
        <v>1059.28</v>
      </c>
      <c r="Q23" s="176">
        <v>1059.28</v>
      </c>
      <c r="R23" s="176">
        <v>155</v>
      </c>
      <c r="S23" s="176">
        <v>194238.22</v>
      </c>
      <c r="T23" s="176">
        <v>1253.1498064516099</v>
      </c>
      <c r="V23" s="11"/>
      <c r="W23" s="11"/>
      <c r="X23" s="11"/>
      <c r="Y23" s="11"/>
      <c r="Z23" s="11"/>
      <c r="AA23" s="11"/>
      <c r="AB23" s="11"/>
      <c r="AC23" s="11"/>
      <c r="AD23" s="11"/>
    </row>
    <row r="24" spans="1:30" x14ac:dyDescent="0.25">
      <c r="A24" s="51"/>
      <c r="B24" s="11"/>
      <c r="C24" s="11" t="s">
        <v>99</v>
      </c>
      <c r="D24" s="11"/>
      <c r="E24" s="11" t="s">
        <v>100</v>
      </c>
      <c r="F24" s="176">
        <v>52</v>
      </c>
      <c r="G24" s="176">
        <v>1289.9297142857099</v>
      </c>
      <c r="H24" s="176">
        <v>45147.54</v>
      </c>
      <c r="I24" s="176">
        <v>868.22192307692296</v>
      </c>
      <c r="J24" s="176">
        <v>11.134615384615399</v>
      </c>
      <c r="L24" s="176">
        <v>35</v>
      </c>
      <c r="M24" s="176">
        <v>21696.66</v>
      </c>
      <c r="N24" s="176">
        <v>1276.2741176470599</v>
      </c>
      <c r="O24" s="176">
        <v>3</v>
      </c>
      <c r="P24" s="176">
        <v>2820.74</v>
      </c>
      <c r="Q24" s="176">
        <v>940.24666666666701</v>
      </c>
      <c r="R24" s="176">
        <v>49</v>
      </c>
      <c r="S24" s="176">
        <v>42326.8</v>
      </c>
      <c r="T24" s="176">
        <v>863.81224489795898</v>
      </c>
      <c r="V24" s="11"/>
      <c r="W24" s="11"/>
      <c r="X24" s="11"/>
      <c r="Y24" s="11"/>
      <c r="Z24" s="11"/>
      <c r="AA24" s="11"/>
      <c r="AB24" s="11"/>
      <c r="AC24" s="11"/>
      <c r="AD24" s="11"/>
    </row>
    <row r="25" spans="1:30" x14ac:dyDescent="0.25">
      <c r="A25" s="51"/>
      <c r="B25" s="11"/>
      <c r="C25" s="11" t="s">
        <v>99</v>
      </c>
      <c r="D25" s="11"/>
      <c r="E25" s="11" t="s">
        <v>101</v>
      </c>
      <c r="F25" s="176">
        <v>4</v>
      </c>
      <c r="G25" s="176">
        <v>670.83</v>
      </c>
      <c r="H25" s="176">
        <v>2012.49</v>
      </c>
      <c r="I25" s="176">
        <v>503.1225</v>
      </c>
      <c r="J25" s="176">
        <v>10</v>
      </c>
      <c r="L25" s="176">
        <v>3</v>
      </c>
      <c r="M25" s="176">
        <v>721.94</v>
      </c>
      <c r="N25" s="176">
        <v>721.94</v>
      </c>
      <c r="O25" s="176"/>
      <c r="P25" s="176"/>
      <c r="Q25" s="176"/>
      <c r="R25" s="176">
        <v>4</v>
      </c>
      <c r="S25" s="176">
        <v>2012.49</v>
      </c>
      <c r="T25" s="176">
        <v>503.1225</v>
      </c>
      <c r="V25" s="11"/>
      <c r="W25" s="11"/>
      <c r="X25" s="11"/>
      <c r="Y25" s="11"/>
      <c r="Z25" s="11"/>
      <c r="AA25" s="11"/>
      <c r="AB25" s="11"/>
      <c r="AC25" s="11"/>
      <c r="AD25" s="11"/>
    </row>
    <row r="26" spans="1:30" x14ac:dyDescent="0.25">
      <c r="A26" s="51"/>
      <c r="B26" s="11"/>
      <c r="C26" s="11" t="s">
        <v>104</v>
      </c>
      <c r="D26" s="11"/>
      <c r="E26" s="11" t="s">
        <v>105</v>
      </c>
      <c r="F26" s="176">
        <v>11</v>
      </c>
      <c r="G26" s="176">
        <v>2776.2916666666702</v>
      </c>
      <c r="H26" s="176">
        <v>16657.75</v>
      </c>
      <c r="I26" s="176">
        <v>1514.3409090909099</v>
      </c>
      <c r="J26" s="176">
        <v>10.545454545454501</v>
      </c>
      <c r="L26" s="176">
        <v>6</v>
      </c>
      <c r="M26" s="176">
        <v>13461.15</v>
      </c>
      <c r="N26" s="176">
        <v>2692.23</v>
      </c>
      <c r="O26" s="176"/>
      <c r="P26" s="176"/>
      <c r="Q26" s="176"/>
      <c r="R26" s="176">
        <v>11</v>
      </c>
      <c r="S26" s="176">
        <v>16657.75</v>
      </c>
      <c r="T26" s="176">
        <v>1514.3409090909099</v>
      </c>
      <c r="V26" s="11"/>
      <c r="W26" s="11"/>
      <c r="X26" s="11"/>
      <c r="Y26" s="11"/>
      <c r="Z26" s="11"/>
      <c r="AA26" s="11"/>
      <c r="AB26" s="11"/>
      <c r="AC26" s="11"/>
      <c r="AD26" s="11"/>
    </row>
    <row r="27" spans="1:30" x14ac:dyDescent="0.25">
      <c r="A27" s="51"/>
      <c r="B27" s="11"/>
      <c r="C27" s="11" t="s">
        <v>110</v>
      </c>
      <c r="D27" s="11"/>
      <c r="E27" s="11" t="s">
        <v>102</v>
      </c>
      <c r="F27" s="176">
        <v>19</v>
      </c>
      <c r="G27" s="176">
        <v>1000.53785714286</v>
      </c>
      <c r="H27" s="176">
        <v>14007.53</v>
      </c>
      <c r="I27" s="176">
        <v>737.23842105263202</v>
      </c>
      <c r="J27" s="176">
        <v>12.789473684210501</v>
      </c>
      <c r="L27" s="176">
        <v>14</v>
      </c>
      <c r="M27" s="176">
        <v>3729.72</v>
      </c>
      <c r="N27" s="176">
        <v>745.94399999999996</v>
      </c>
      <c r="O27" s="176"/>
      <c r="P27" s="176"/>
      <c r="Q27" s="176"/>
      <c r="R27" s="176">
        <v>19</v>
      </c>
      <c r="S27" s="176">
        <v>14007.53</v>
      </c>
      <c r="T27" s="176">
        <v>737.23842105263202</v>
      </c>
      <c r="V27" s="11"/>
      <c r="W27" s="11"/>
      <c r="X27" s="11"/>
      <c r="Y27" s="11"/>
      <c r="Z27" s="11"/>
      <c r="AA27" s="11"/>
      <c r="AB27" s="11"/>
      <c r="AC27" s="11"/>
      <c r="AD27" s="11"/>
    </row>
    <row r="28" spans="1:30" x14ac:dyDescent="0.25">
      <c r="A28" s="51"/>
      <c r="B28" s="11"/>
      <c r="C28" s="11" t="s">
        <v>110</v>
      </c>
      <c r="D28" s="11"/>
      <c r="E28" s="11" t="s">
        <v>103</v>
      </c>
      <c r="F28" s="176">
        <v>28</v>
      </c>
      <c r="G28" s="176">
        <v>731.60318181818195</v>
      </c>
      <c r="H28" s="176">
        <v>16095.27</v>
      </c>
      <c r="I28" s="176">
        <v>574.83107142857102</v>
      </c>
      <c r="J28" s="176">
        <v>10.964285714285699</v>
      </c>
      <c r="L28" s="176">
        <v>22</v>
      </c>
      <c r="M28" s="176">
        <v>4020.21</v>
      </c>
      <c r="N28" s="176">
        <v>670.03499999999997</v>
      </c>
      <c r="O28" s="176"/>
      <c r="P28" s="176"/>
      <c r="Q28" s="176"/>
      <c r="R28" s="176">
        <v>28</v>
      </c>
      <c r="S28" s="176">
        <v>16095.27</v>
      </c>
      <c r="T28" s="176">
        <v>574.83107142857102</v>
      </c>
      <c r="V28" s="11"/>
      <c r="W28" s="11"/>
      <c r="X28" s="11"/>
      <c r="Y28" s="11"/>
      <c r="Z28" s="11"/>
      <c r="AA28" s="11"/>
      <c r="AB28" s="11"/>
      <c r="AC28" s="11"/>
      <c r="AD28" s="11"/>
    </row>
    <row r="29" spans="1:30" x14ac:dyDescent="0.25">
      <c r="A29" s="51"/>
      <c r="B29" s="11"/>
      <c r="C29" s="11" t="s">
        <v>120</v>
      </c>
      <c r="D29" s="11"/>
      <c r="E29" s="11" t="s">
        <v>121</v>
      </c>
      <c r="F29" s="176">
        <v>1</v>
      </c>
      <c r="G29" s="176"/>
      <c r="H29" s="176">
        <v>2884.06</v>
      </c>
      <c r="I29" s="176">
        <v>2884.06</v>
      </c>
      <c r="J29" s="176">
        <v>13</v>
      </c>
      <c r="L29" s="176"/>
      <c r="M29" s="176">
        <v>2884.06</v>
      </c>
      <c r="N29" s="176">
        <v>2884.06</v>
      </c>
      <c r="O29" s="176"/>
      <c r="P29" s="176"/>
      <c r="Q29" s="176"/>
      <c r="R29" s="176">
        <v>1</v>
      </c>
      <c r="S29" s="176">
        <v>2884.06</v>
      </c>
      <c r="T29" s="176">
        <v>2884.06</v>
      </c>
      <c r="V29" s="11"/>
      <c r="W29" s="11"/>
      <c r="X29" s="11"/>
      <c r="Y29" s="11"/>
      <c r="Z29" s="11"/>
      <c r="AA29" s="11"/>
      <c r="AB29" s="11"/>
      <c r="AC29" s="11"/>
      <c r="AD29" s="11"/>
    </row>
    <row r="30" spans="1:30" x14ac:dyDescent="0.25">
      <c r="A30" s="51"/>
      <c r="B30" s="11"/>
      <c r="C30" s="11" t="s">
        <v>122</v>
      </c>
      <c r="D30" s="11"/>
      <c r="E30" s="11" t="s">
        <v>117</v>
      </c>
      <c r="F30" s="176">
        <v>14</v>
      </c>
      <c r="G30" s="176">
        <v>1706.4512500000001</v>
      </c>
      <c r="H30" s="176">
        <v>13651.61</v>
      </c>
      <c r="I30" s="176">
        <v>975.11500000000001</v>
      </c>
      <c r="J30" s="176">
        <v>11.285714285714301</v>
      </c>
      <c r="L30" s="176">
        <v>8</v>
      </c>
      <c r="M30" s="176">
        <v>5772.08</v>
      </c>
      <c r="N30" s="176">
        <v>962.01333333333298</v>
      </c>
      <c r="O30" s="176"/>
      <c r="P30" s="176"/>
      <c r="Q30" s="176"/>
      <c r="R30" s="176">
        <v>14</v>
      </c>
      <c r="S30" s="176">
        <v>13651.61</v>
      </c>
      <c r="T30" s="176">
        <v>975.11500000000001</v>
      </c>
      <c r="V30" s="11"/>
      <c r="W30" s="11"/>
      <c r="X30" s="11"/>
      <c r="Y30" s="11"/>
      <c r="Z30" s="11"/>
      <c r="AA30" s="11"/>
      <c r="AB30" s="11"/>
      <c r="AC30" s="11"/>
      <c r="AD30" s="11"/>
    </row>
    <row r="31" spans="1:30" x14ac:dyDescent="0.25">
      <c r="A31" s="51"/>
      <c r="B31" s="11"/>
      <c r="C31" s="11" t="s">
        <v>123</v>
      </c>
      <c r="D31" s="11"/>
      <c r="E31" s="11" t="s">
        <v>124</v>
      </c>
      <c r="F31" s="176">
        <v>13</v>
      </c>
      <c r="G31" s="176">
        <v>1441.7190000000001</v>
      </c>
      <c r="H31" s="176">
        <v>14417.19</v>
      </c>
      <c r="I31" s="176">
        <v>1109.0146153846199</v>
      </c>
      <c r="J31" s="176">
        <v>12.0769230769231</v>
      </c>
      <c r="L31" s="176">
        <v>10</v>
      </c>
      <c r="M31" s="176">
        <v>5235.92</v>
      </c>
      <c r="N31" s="176">
        <v>1745.30666666667</v>
      </c>
      <c r="O31" s="176"/>
      <c r="P31" s="176"/>
      <c r="Q31" s="176"/>
      <c r="R31" s="176">
        <v>13</v>
      </c>
      <c r="S31" s="176">
        <v>14417.19</v>
      </c>
      <c r="T31" s="176">
        <v>1109.0146153846199</v>
      </c>
      <c r="V31" s="11"/>
      <c r="W31" s="11"/>
      <c r="X31" s="11"/>
      <c r="Y31" s="11"/>
      <c r="Z31" s="11"/>
      <c r="AA31" s="11"/>
      <c r="AB31" s="11"/>
      <c r="AC31" s="11"/>
      <c r="AD31" s="11"/>
    </row>
    <row r="32" spans="1:30" x14ac:dyDescent="0.25">
      <c r="A32" s="51"/>
      <c r="B32" s="11"/>
      <c r="C32" s="11" t="s">
        <v>125</v>
      </c>
      <c r="D32" s="11"/>
      <c r="E32" s="11" t="s">
        <v>66</v>
      </c>
      <c r="F32" s="176">
        <v>150</v>
      </c>
      <c r="G32" s="176">
        <v>1641.9141237113399</v>
      </c>
      <c r="H32" s="176">
        <v>159265.67000000001</v>
      </c>
      <c r="I32" s="176">
        <v>1061.77113333333</v>
      </c>
      <c r="J32" s="176">
        <v>11.553333333333301</v>
      </c>
      <c r="L32" s="176">
        <v>97</v>
      </c>
      <c r="M32" s="176">
        <v>77547.14</v>
      </c>
      <c r="N32" s="176">
        <v>1463.15358490566</v>
      </c>
      <c r="O32" s="176">
        <v>4</v>
      </c>
      <c r="P32" s="176">
        <v>9727.1200000000008</v>
      </c>
      <c r="Q32" s="176">
        <v>2431.7800000000002</v>
      </c>
      <c r="R32" s="176">
        <v>146</v>
      </c>
      <c r="S32" s="176">
        <v>149538.54999999999</v>
      </c>
      <c r="T32" s="176">
        <v>1024.23664383562</v>
      </c>
      <c r="V32" s="11"/>
      <c r="W32" s="11"/>
      <c r="X32" s="11"/>
      <c r="Y32" s="11"/>
      <c r="Z32" s="11"/>
      <c r="AA32" s="11"/>
      <c r="AB32" s="11"/>
      <c r="AC32" s="11"/>
      <c r="AD32" s="11"/>
    </row>
    <row r="33" spans="1:30" x14ac:dyDescent="0.25">
      <c r="A33" s="51"/>
      <c r="B33" s="11"/>
      <c r="C33" s="11" t="s">
        <v>132</v>
      </c>
      <c r="D33" s="11"/>
      <c r="E33" s="11" t="s">
        <v>128</v>
      </c>
      <c r="F33" s="176">
        <v>111</v>
      </c>
      <c r="G33" s="176">
        <v>1429.72028985507</v>
      </c>
      <c r="H33" s="176">
        <v>98650.7</v>
      </c>
      <c r="I33" s="176">
        <v>888.745045045045</v>
      </c>
      <c r="J33" s="176">
        <v>11.1621621621622</v>
      </c>
      <c r="L33" s="176">
        <v>69</v>
      </c>
      <c r="M33" s="176">
        <v>39409.39</v>
      </c>
      <c r="N33" s="176">
        <v>938.31880952380902</v>
      </c>
      <c r="O33" s="176">
        <v>5</v>
      </c>
      <c r="P33" s="176">
        <v>2731.6</v>
      </c>
      <c r="Q33" s="176">
        <v>546.32000000000005</v>
      </c>
      <c r="R33" s="176">
        <v>106</v>
      </c>
      <c r="S33" s="176">
        <v>95919.1</v>
      </c>
      <c r="T33" s="176">
        <v>904.89716981132096</v>
      </c>
      <c r="V33" s="11"/>
      <c r="W33" s="11"/>
      <c r="X33" s="11"/>
      <c r="Y33" s="11"/>
      <c r="Z33" s="11"/>
      <c r="AA33" s="11"/>
      <c r="AB33" s="11"/>
      <c r="AC33" s="11"/>
      <c r="AD33" s="11"/>
    </row>
    <row r="34" spans="1:30" x14ac:dyDescent="0.25">
      <c r="A34" s="51"/>
      <c r="B34" s="11"/>
      <c r="C34" s="11" t="s">
        <v>132</v>
      </c>
      <c r="D34" s="11"/>
      <c r="E34" s="11" t="s">
        <v>71</v>
      </c>
      <c r="F34" s="176">
        <v>1</v>
      </c>
      <c r="G34" s="176">
        <v>780</v>
      </c>
      <c r="H34" s="176">
        <v>780</v>
      </c>
      <c r="I34" s="176">
        <v>780</v>
      </c>
      <c r="J34" s="176">
        <v>7</v>
      </c>
      <c r="L34" s="176">
        <v>1</v>
      </c>
      <c r="M34" s="176"/>
      <c r="N34" s="176"/>
      <c r="O34" s="176"/>
      <c r="P34" s="176"/>
      <c r="Q34" s="176"/>
      <c r="R34" s="176">
        <v>1</v>
      </c>
      <c r="S34" s="176">
        <v>780</v>
      </c>
      <c r="T34" s="176">
        <v>780</v>
      </c>
      <c r="V34" s="11"/>
      <c r="W34" s="11"/>
      <c r="X34" s="11"/>
      <c r="Y34" s="11"/>
      <c r="Z34" s="11"/>
      <c r="AA34" s="11"/>
      <c r="AB34" s="11"/>
      <c r="AC34" s="11"/>
      <c r="AD34" s="11"/>
    </row>
    <row r="35" spans="1:30" x14ac:dyDescent="0.25">
      <c r="A35" s="51"/>
      <c r="B35" s="11"/>
      <c r="C35" s="11" t="s">
        <v>133</v>
      </c>
      <c r="D35" s="11"/>
      <c r="E35" s="11" t="s">
        <v>77</v>
      </c>
      <c r="F35" s="176">
        <v>29</v>
      </c>
      <c r="G35" s="176">
        <v>2028.798</v>
      </c>
      <c r="H35" s="176">
        <v>40575.96</v>
      </c>
      <c r="I35" s="176">
        <v>1399.17103448276</v>
      </c>
      <c r="J35" s="176">
        <v>11.586206896551699</v>
      </c>
      <c r="L35" s="176">
        <v>20</v>
      </c>
      <c r="M35" s="176">
        <v>13072.06</v>
      </c>
      <c r="N35" s="176">
        <v>1452.4511111111101</v>
      </c>
      <c r="O35" s="176">
        <v>1</v>
      </c>
      <c r="P35" s="176">
        <v>598.92999999999995</v>
      </c>
      <c r="Q35" s="176">
        <v>598.92999999999995</v>
      </c>
      <c r="R35" s="176">
        <v>28</v>
      </c>
      <c r="S35" s="176">
        <v>39977.03</v>
      </c>
      <c r="T35" s="176">
        <v>1427.75107142857</v>
      </c>
      <c r="V35" s="11"/>
      <c r="W35" s="11"/>
      <c r="X35" s="11"/>
      <c r="Y35" s="11"/>
      <c r="Z35" s="11"/>
      <c r="AA35" s="11"/>
      <c r="AB35" s="11"/>
      <c r="AC35" s="11"/>
      <c r="AD35" s="11"/>
    </row>
    <row r="36" spans="1:30" x14ac:dyDescent="0.25">
      <c r="A36" s="51"/>
      <c r="B36" s="11"/>
      <c r="C36" s="11" t="s">
        <v>135</v>
      </c>
      <c r="D36" s="11"/>
      <c r="E36" s="11" t="s">
        <v>77</v>
      </c>
      <c r="F36" s="176">
        <v>5</v>
      </c>
      <c r="G36" s="176">
        <v>1773.9066666666699</v>
      </c>
      <c r="H36" s="176">
        <v>5321.72</v>
      </c>
      <c r="I36" s="176">
        <v>1064.3440000000001</v>
      </c>
      <c r="J36" s="176">
        <v>12.6</v>
      </c>
      <c r="L36" s="176">
        <v>3</v>
      </c>
      <c r="M36" s="176">
        <v>2475.7800000000002</v>
      </c>
      <c r="N36" s="176">
        <v>1237.8900000000001</v>
      </c>
      <c r="O36" s="176"/>
      <c r="P36" s="176"/>
      <c r="Q36" s="176"/>
      <c r="R36" s="176">
        <v>5</v>
      </c>
      <c r="S36" s="176">
        <v>5321.72</v>
      </c>
      <c r="T36" s="176">
        <v>1064.3440000000001</v>
      </c>
      <c r="V36" s="11"/>
      <c r="W36" s="11"/>
      <c r="X36" s="11"/>
      <c r="Y36" s="11"/>
      <c r="Z36" s="11"/>
      <c r="AA36" s="11"/>
      <c r="AB36" s="11"/>
      <c r="AC36" s="11"/>
      <c r="AD36" s="11"/>
    </row>
    <row r="37" spans="1:30" x14ac:dyDescent="0.25">
      <c r="A37" s="51"/>
      <c r="B37" s="11"/>
      <c r="C37" s="11" t="s">
        <v>138</v>
      </c>
      <c r="D37" s="11"/>
      <c r="E37" s="11" t="s">
        <v>102</v>
      </c>
      <c r="F37" s="176">
        <v>1</v>
      </c>
      <c r="G37" s="176">
        <v>378.91</v>
      </c>
      <c r="H37" s="176">
        <v>378.91</v>
      </c>
      <c r="I37" s="176">
        <v>378.91</v>
      </c>
      <c r="J37" s="176">
        <v>13</v>
      </c>
      <c r="L37" s="176">
        <v>1</v>
      </c>
      <c r="M37" s="176"/>
      <c r="N37" s="176"/>
      <c r="O37" s="176"/>
      <c r="P37" s="176"/>
      <c r="Q37" s="176"/>
      <c r="R37" s="176">
        <v>1</v>
      </c>
      <c r="S37" s="176">
        <v>378.91</v>
      </c>
      <c r="T37" s="176">
        <v>378.91</v>
      </c>
      <c r="V37" s="11"/>
      <c r="W37" s="11"/>
      <c r="X37" s="11"/>
      <c r="Y37" s="11"/>
      <c r="Z37" s="11"/>
      <c r="AA37" s="11"/>
      <c r="AB37" s="11"/>
      <c r="AC37" s="11"/>
      <c r="AD37" s="11"/>
    </row>
    <row r="38" spans="1:30" x14ac:dyDescent="0.25">
      <c r="A38" s="51"/>
      <c r="B38" s="11"/>
      <c r="C38" s="11" t="s">
        <v>139</v>
      </c>
      <c r="D38" s="11"/>
      <c r="E38" s="11" t="s">
        <v>140</v>
      </c>
      <c r="F38" s="176">
        <v>12</v>
      </c>
      <c r="G38" s="176">
        <v>1632.8125</v>
      </c>
      <c r="H38" s="176">
        <v>13062.5</v>
      </c>
      <c r="I38" s="176">
        <v>1088.5416666666699</v>
      </c>
      <c r="J38" s="176">
        <v>14.1666666666667</v>
      </c>
      <c r="L38" s="176">
        <v>8</v>
      </c>
      <c r="M38" s="176">
        <v>4793.2700000000004</v>
      </c>
      <c r="N38" s="176">
        <v>1198.3175000000001</v>
      </c>
      <c r="O38" s="176"/>
      <c r="P38" s="176"/>
      <c r="Q38" s="176"/>
      <c r="R38" s="176">
        <v>12</v>
      </c>
      <c r="S38" s="176">
        <v>13062.5</v>
      </c>
      <c r="T38" s="176">
        <v>1088.5416666666699</v>
      </c>
      <c r="V38" s="11"/>
      <c r="W38" s="11"/>
      <c r="X38" s="11"/>
      <c r="Y38" s="11"/>
      <c r="Z38" s="11"/>
      <c r="AA38" s="11"/>
      <c r="AB38" s="11"/>
      <c r="AC38" s="11"/>
      <c r="AD38" s="11"/>
    </row>
    <row r="39" spans="1:30" x14ac:dyDescent="0.25">
      <c r="A39" s="51"/>
      <c r="B39" s="11"/>
      <c r="C39" s="11" t="s">
        <v>141</v>
      </c>
      <c r="D39" s="11"/>
      <c r="E39" s="11" t="s">
        <v>142</v>
      </c>
      <c r="F39" s="176">
        <v>669</v>
      </c>
      <c r="G39" s="176">
        <v>1792.8555058823499</v>
      </c>
      <c r="H39" s="176">
        <v>761963.59000000102</v>
      </c>
      <c r="I39" s="176">
        <v>1138.9590284005999</v>
      </c>
      <c r="J39" s="176">
        <v>11.8370702541106</v>
      </c>
      <c r="L39" s="176">
        <v>425</v>
      </c>
      <c r="M39" s="176">
        <v>349193.48</v>
      </c>
      <c r="N39" s="176">
        <v>1431.12081967213</v>
      </c>
      <c r="O39" s="176">
        <v>8</v>
      </c>
      <c r="P39" s="176">
        <v>10169.84</v>
      </c>
      <c r="Q39" s="176">
        <v>1271.23</v>
      </c>
      <c r="R39" s="176">
        <v>661</v>
      </c>
      <c r="S39" s="176">
        <v>751793.75000000105</v>
      </c>
      <c r="T39" s="176">
        <v>1137.3581694402401</v>
      </c>
      <c r="V39" s="11"/>
      <c r="W39" s="11"/>
      <c r="X39" s="11"/>
      <c r="Y39" s="11"/>
      <c r="Z39" s="11"/>
      <c r="AA39" s="11"/>
      <c r="AB39" s="11"/>
      <c r="AC39" s="11"/>
      <c r="AD39" s="11"/>
    </row>
    <row r="40" spans="1:30" x14ac:dyDescent="0.25">
      <c r="A40" s="51"/>
      <c r="B40" s="11"/>
      <c r="C40" s="11" t="s">
        <v>141</v>
      </c>
      <c r="D40" s="11"/>
      <c r="E40" s="11" t="s">
        <v>485</v>
      </c>
      <c r="F40" s="176">
        <v>1</v>
      </c>
      <c r="G40" s="176">
        <v>489.62</v>
      </c>
      <c r="H40" s="176">
        <v>489.62</v>
      </c>
      <c r="I40" s="176">
        <v>489.62</v>
      </c>
      <c r="J40" s="176">
        <v>19</v>
      </c>
      <c r="L40" s="176">
        <v>1</v>
      </c>
      <c r="M40" s="176"/>
      <c r="N40" s="176"/>
      <c r="O40" s="176"/>
      <c r="P40" s="176"/>
      <c r="Q40" s="176"/>
      <c r="R40" s="176">
        <v>1</v>
      </c>
      <c r="S40" s="176">
        <v>489.62</v>
      </c>
      <c r="T40" s="176">
        <v>489.62</v>
      </c>
      <c r="V40" s="11"/>
      <c r="W40" s="11"/>
      <c r="X40" s="11"/>
      <c r="Y40" s="11"/>
      <c r="Z40" s="11"/>
      <c r="AA40" s="11"/>
      <c r="AB40" s="11"/>
      <c r="AC40" s="11"/>
      <c r="AD40" s="11"/>
    </row>
    <row r="41" spans="1:30" x14ac:dyDescent="0.25">
      <c r="A41" s="51"/>
      <c r="B41" s="11"/>
      <c r="C41" s="11" t="s">
        <v>143</v>
      </c>
      <c r="D41" s="11"/>
      <c r="E41" s="11" t="s">
        <v>145</v>
      </c>
      <c r="F41" s="176">
        <v>65</v>
      </c>
      <c r="G41" s="176">
        <v>1837.67189189189</v>
      </c>
      <c r="H41" s="176">
        <v>67993.86</v>
      </c>
      <c r="I41" s="176">
        <v>1046.0593846153799</v>
      </c>
      <c r="J41" s="176">
        <v>11.4153846153846</v>
      </c>
      <c r="L41" s="176">
        <v>37</v>
      </c>
      <c r="M41" s="176">
        <v>39724.75</v>
      </c>
      <c r="N41" s="176">
        <v>1418.74107142857</v>
      </c>
      <c r="O41" s="176">
        <v>1</v>
      </c>
      <c r="P41" s="176">
        <v>1221.79</v>
      </c>
      <c r="Q41" s="176">
        <v>1221.79</v>
      </c>
      <c r="R41" s="176">
        <v>64</v>
      </c>
      <c r="S41" s="176">
        <v>66772.070000000007</v>
      </c>
      <c r="T41" s="176">
        <v>1043.3135937500001</v>
      </c>
      <c r="V41" s="11"/>
      <c r="W41" s="11"/>
      <c r="X41" s="11"/>
      <c r="Y41" s="11"/>
      <c r="Z41" s="11"/>
      <c r="AA41" s="11"/>
      <c r="AB41" s="11"/>
      <c r="AC41" s="11"/>
      <c r="AD41" s="11"/>
    </row>
    <row r="42" spans="1:30" x14ac:dyDescent="0.25">
      <c r="A42" s="51"/>
      <c r="B42" s="11"/>
      <c r="C42" s="11" t="s">
        <v>148</v>
      </c>
      <c r="D42" s="11"/>
      <c r="E42" s="11" t="s">
        <v>142</v>
      </c>
      <c r="F42" s="176">
        <v>1</v>
      </c>
      <c r="G42" s="176"/>
      <c r="H42" s="176">
        <v>642.23</v>
      </c>
      <c r="I42" s="176">
        <v>642.23</v>
      </c>
      <c r="J42" s="176">
        <v>13</v>
      </c>
      <c r="L42" s="176"/>
      <c r="M42" s="176">
        <v>642.23</v>
      </c>
      <c r="N42" s="176">
        <v>642.23</v>
      </c>
      <c r="O42" s="176"/>
      <c r="P42" s="176"/>
      <c r="Q42" s="176"/>
      <c r="R42" s="176">
        <v>1</v>
      </c>
      <c r="S42" s="176">
        <v>642.23</v>
      </c>
      <c r="T42" s="176">
        <v>642.23</v>
      </c>
      <c r="V42" s="11"/>
      <c r="W42" s="11"/>
      <c r="X42" s="11"/>
      <c r="Y42" s="11"/>
      <c r="Z42" s="11"/>
      <c r="AA42" s="11"/>
      <c r="AB42" s="11"/>
      <c r="AC42" s="11"/>
      <c r="AD42" s="11"/>
    </row>
    <row r="43" spans="1:30" x14ac:dyDescent="0.25">
      <c r="A43" s="51"/>
      <c r="B43" s="11"/>
      <c r="C43" s="11" t="s">
        <v>149</v>
      </c>
      <c r="D43" s="11"/>
      <c r="E43" s="11" t="s">
        <v>150</v>
      </c>
      <c r="F43" s="176">
        <v>44</v>
      </c>
      <c r="G43" s="176">
        <v>1819.21677419355</v>
      </c>
      <c r="H43" s="176">
        <v>56395.72</v>
      </c>
      <c r="I43" s="176">
        <v>1281.72090909091</v>
      </c>
      <c r="J43" s="176">
        <v>11.454545454545499</v>
      </c>
      <c r="L43" s="176">
        <v>31</v>
      </c>
      <c r="M43" s="176">
        <v>21670.080000000002</v>
      </c>
      <c r="N43" s="176">
        <v>1666.9292307692299</v>
      </c>
      <c r="O43" s="176">
        <v>2</v>
      </c>
      <c r="P43" s="176">
        <v>705.99</v>
      </c>
      <c r="Q43" s="176">
        <v>352.995</v>
      </c>
      <c r="R43" s="176">
        <v>42</v>
      </c>
      <c r="S43" s="176">
        <v>55689.73</v>
      </c>
      <c r="T43" s="176">
        <v>1325.9459523809501</v>
      </c>
      <c r="V43" s="11"/>
      <c r="W43" s="11"/>
      <c r="X43" s="11"/>
      <c r="Y43" s="11"/>
      <c r="Z43" s="11"/>
      <c r="AA43" s="11"/>
      <c r="AB43" s="11"/>
      <c r="AC43" s="11"/>
      <c r="AD43" s="11"/>
    </row>
    <row r="44" spans="1:30" x14ac:dyDescent="0.25">
      <c r="A44" s="51"/>
      <c r="B44" s="11"/>
      <c r="C44" s="11" t="s">
        <v>157</v>
      </c>
      <c r="D44" s="11"/>
      <c r="E44" s="11" t="s">
        <v>95</v>
      </c>
      <c r="F44" s="176">
        <v>22</v>
      </c>
      <c r="G44" s="176">
        <v>2696.5293333333302</v>
      </c>
      <c r="H44" s="176">
        <v>40447.94</v>
      </c>
      <c r="I44" s="176">
        <v>1838.54272727273</v>
      </c>
      <c r="J44" s="176">
        <v>12.136363636363599</v>
      </c>
      <c r="L44" s="176">
        <v>15</v>
      </c>
      <c r="M44" s="176">
        <v>15661.11</v>
      </c>
      <c r="N44" s="176">
        <v>2237.3014285714298</v>
      </c>
      <c r="O44" s="176"/>
      <c r="P44" s="176"/>
      <c r="Q44" s="176"/>
      <c r="R44" s="176">
        <v>22</v>
      </c>
      <c r="S44" s="176">
        <v>40447.94</v>
      </c>
      <c r="T44" s="176">
        <v>1838.54272727273</v>
      </c>
      <c r="V44" s="11"/>
      <c r="W44" s="11"/>
      <c r="X44" s="11"/>
      <c r="Y44" s="11"/>
      <c r="Z44" s="11"/>
      <c r="AA44" s="11"/>
      <c r="AB44" s="11"/>
      <c r="AC44" s="11"/>
      <c r="AD44" s="11"/>
    </row>
    <row r="45" spans="1:30" x14ac:dyDescent="0.25">
      <c r="A45" s="51"/>
      <c r="B45" s="11"/>
      <c r="C45" s="11" t="s">
        <v>158</v>
      </c>
      <c r="D45" s="11"/>
      <c r="E45" s="11" t="s">
        <v>159</v>
      </c>
      <c r="F45" s="176">
        <v>1</v>
      </c>
      <c r="G45" s="176">
        <v>235.67</v>
      </c>
      <c r="H45" s="176">
        <v>235.67</v>
      </c>
      <c r="I45" s="176">
        <v>235.67</v>
      </c>
      <c r="J45" s="176">
        <v>12</v>
      </c>
      <c r="L45" s="176">
        <v>1</v>
      </c>
      <c r="M45" s="176"/>
      <c r="N45" s="176"/>
      <c r="O45" s="176"/>
      <c r="P45" s="176"/>
      <c r="Q45" s="176"/>
      <c r="R45" s="176">
        <v>1</v>
      </c>
      <c r="S45" s="176">
        <v>235.67</v>
      </c>
      <c r="T45" s="176">
        <v>235.67</v>
      </c>
      <c r="V45" s="11"/>
      <c r="W45" s="11"/>
      <c r="X45" s="11"/>
      <c r="Y45" s="11"/>
      <c r="Z45" s="11"/>
      <c r="AA45" s="11"/>
      <c r="AB45" s="11"/>
      <c r="AC45" s="11"/>
      <c r="AD45" s="11"/>
    </row>
    <row r="46" spans="1:30" x14ac:dyDescent="0.25">
      <c r="A46" s="51"/>
      <c r="B46" s="11"/>
      <c r="C46" s="11" t="s">
        <v>168</v>
      </c>
      <c r="D46" s="11"/>
      <c r="E46" s="11" t="s">
        <v>62</v>
      </c>
      <c r="F46" s="176">
        <v>92</v>
      </c>
      <c r="G46" s="176">
        <v>1074.84623188406</v>
      </c>
      <c r="H46" s="176">
        <v>74164.39</v>
      </c>
      <c r="I46" s="176">
        <v>806.134673913043</v>
      </c>
      <c r="J46" s="176">
        <v>11.5108695652174</v>
      </c>
      <c r="L46" s="176">
        <v>69</v>
      </c>
      <c r="M46" s="176">
        <v>29465.89</v>
      </c>
      <c r="N46" s="176">
        <v>1281.1256521739101</v>
      </c>
      <c r="O46" s="176">
        <v>2</v>
      </c>
      <c r="P46" s="176">
        <v>648.65</v>
      </c>
      <c r="Q46" s="176">
        <v>324.32499999999999</v>
      </c>
      <c r="R46" s="176">
        <v>90</v>
      </c>
      <c r="S46" s="176">
        <v>73515.740000000005</v>
      </c>
      <c r="T46" s="176">
        <v>816.84155555555503</v>
      </c>
      <c r="V46" s="11"/>
      <c r="W46" s="11"/>
      <c r="X46" s="11"/>
      <c r="Y46" s="11"/>
      <c r="Z46" s="11"/>
      <c r="AA46" s="11"/>
      <c r="AB46" s="11"/>
      <c r="AC46" s="11"/>
      <c r="AD46" s="11"/>
    </row>
    <row r="47" spans="1:30" x14ac:dyDescent="0.25">
      <c r="A47" s="51"/>
      <c r="B47" s="11"/>
      <c r="C47" s="11" t="s">
        <v>168</v>
      </c>
      <c r="D47" s="11"/>
      <c r="E47" s="11" t="s">
        <v>95</v>
      </c>
      <c r="F47" s="176">
        <v>105</v>
      </c>
      <c r="G47" s="176">
        <v>1739.8824999999999</v>
      </c>
      <c r="H47" s="176">
        <v>111352.48</v>
      </c>
      <c r="I47" s="176">
        <v>1060.49980952381</v>
      </c>
      <c r="J47" s="176">
        <v>12.047619047618999</v>
      </c>
      <c r="L47" s="176">
        <v>64</v>
      </c>
      <c r="M47" s="176">
        <v>57417.87</v>
      </c>
      <c r="N47" s="176">
        <v>1400.4358536585401</v>
      </c>
      <c r="O47" s="176">
        <v>2</v>
      </c>
      <c r="P47" s="176">
        <v>3381.69</v>
      </c>
      <c r="Q47" s="176">
        <v>1690.845</v>
      </c>
      <c r="R47" s="176">
        <v>103</v>
      </c>
      <c r="S47" s="176">
        <v>107970.79</v>
      </c>
      <c r="T47" s="176">
        <v>1048.26009708738</v>
      </c>
      <c r="V47" s="11"/>
      <c r="W47" s="11"/>
      <c r="X47" s="11"/>
      <c r="Y47" s="11"/>
      <c r="Z47" s="11"/>
      <c r="AA47" s="11"/>
      <c r="AB47" s="11"/>
      <c r="AC47" s="11"/>
      <c r="AD47" s="11"/>
    </row>
    <row r="48" spans="1:30" x14ac:dyDescent="0.25">
      <c r="A48" s="51"/>
      <c r="B48" s="11"/>
      <c r="C48" s="11" t="s">
        <v>168</v>
      </c>
      <c r="D48" s="11"/>
      <c r="E48" s="11" t="s">
        <v>163</v>
      </c>
      <c r="F48" s="176">
        <v>1</v>
      </c>
      <c r="G48" s="176">
        <v>170.96</v>
      </c>
      <c r="H48" s="176">
        <v>170.96</v>
      </c>
      <c r="I48" s="176">
        <v>170.96</v>
      </c>
      <c r="J48" s="176">
        <v>7</v>
      </c>
      <c r="L48" s="176">
        <v>1</v>
      </c>
      <c r="M48" s="176"/>
      <c r="N48" s="176"/>
      <c r="O48" s="176"/>
      <c r="P48" s="176"/>
      <c r="Q48" s="176"/>
      <c r="R48" s="176">
        <v>1</v>
      </c>
      <c r="S48" s="176">
        <v>170.96</v>
      </c>
      <c r="T48" s="176">
        <v>170.96</v>
      </c>
      <c r="V48" s="11"/>
      <c r="W48" s="11"/>
      <c r="X48" s="11"/>
      <c r="Y48" s="11"/>
      <c r="Z48" s="11"/>
      <c r="AA48" s="11"/>
      <c r="AB48" s="11"/>
      <c r="AC48" s="11"/>
      <c r="AD48" s="11"/>
    </row>
    <row r="49" spans="1:30" x14ac:dyDescent="0.25">
      <c r="A49" s="51"/>
      <c r="B49" s="11"/>
      <c r="C49" s="11" t="s">
        <v>170</v>
      </c>
      <c r="D49" s="11"/>
      <c r="E49" s="11" t="s">
        <v>98</v>
      </c>
      <c r="F49" s="176">
        <v>5</v>
      </c>
      <c r="G49" s="176">
        <v>695.54250000000002</v>
      </c>
      <c r="H49" s="176">
        <v>2782.17</v>
      </c>
      <c r="I49" s="176">
        <v>556.43399999999997</v>
      </c>
      <c r="J49" s="176">
        <v>10</v>
      </c>
      <c r="L49" s="176">
        <v>4</v>
      </c>
      <c r="M49" s="176">
        <v>750.6</v>
      </c>
      <c r="N49" s="176">
        <v>750.6</v>
      </c>
      <c r="O49" s="176">
        <v>1</v>
      </c>
      <c r="P49" s="176">
        <v>66.67</v>
      </c>
      <c r="Q49" s="176">
        <v>66.67</v>
      </c>
      <c r="R49" s="176">
        <v>4</v>
      </c>
      <c r="S49" s="176">
        <v>2715.5</v>
      </c>
      <c r="T49" s="176">
        <v>678.875</v>
      </c>
      <c r="V49" s="11"/>
      <c r="W49" s="11"/>
      <c r="X49" s="11"/>
      <c r="Y49" s="11"/>
      <c r="Z49" s="11"/>
      <c r="AA49" s="11"/>
      <c r="AB49" s="11"/>
      <c r="AC49" s="11"/>
      <c r="AD49" s="11"/>
    </row>
    <row r="50" spans="1:30" x14ac:dyDescent="0.25">
      <c r="A50" s="51"/>
      <c r="B50" s="11"/>
      <c r="C50" s="11" t="s">
        <v>170</v>
      </c>
      <c r="D50" s="11"/>
      <c r="E50" s="11" t="s">
        <v>75</v>
      </c>
      <c r="F50" s="176">
        <v>17</v>
      </c>
      <c r="G50" s="176">
        <v>2006.9430769230801</v>
      </c>
      <c r="H50" s="176">
        <v>26090.26</v>
      </c>
      <c r="I50" s="176">
        <v>1534.7211764705901</v>
      </c>
      <c r="J50" s="176">
        <v>16.411764705882401</v>
      </c>
      <c r="L50" s="176">
        <v>13</v>
      </c>
      <c r="M50" s="176">
        <v>6862.75</v>
      </c>
      <c r="N50" s="176">
        <v>1715.6875</v>
      </c>
      <c r="O50" s="176"/>
      <c r="P50" s="176"/>
      <c r="Q50" s="176"/>
      <c r="R50" s="176">
        <v>17</v>
      </c>
      <c r="S50" s="176">
        <v>26090.26</v>
      </c>
      <c r="T50" s="176">
        <v>1534.7211764705901</v>
      </c>
      <c r="V50" s="11"/>
      <c r="W50" s="11"/>
      <c r="X50" s="11"/>
      <c r="Y50" s="11"/>
      <c r="Z50" s="11"/>
      <c r="AA50" s="11"/>
      <c r="AB50" s="11"/>
      <c r="AC50" s="11"/>
      <c r="AD50" s="11"/>
    </row>
    <row r="51" spans="1:30" x14ac:dyDescent="0.25">
      <c r="A51" s="51"/>
      <c r="B51" s="11"/>
      <c r="C51" s="11" t="s">
        <v>171</v>
      </c>
      <c r="D51" s="11"/>
      <c r="E51" s="11" t="s">
        <v>172</v>
      </c>
      <c r="F51" s="176">
        <v>7</v>
      </c>
      <c r="G51" s="176">
        <v>2123.3125</v>
      </c>
      <c r="H51" s="176">
        <v>8493.25</v>
      </c>
      <c r="I51" s="176">
        <v>1213.32142857143</v>
      </c>
      <c r="J51" s="176">
        <v>11.8571428571429</v>
      </c>
      <c r="L51" s="176">
        <v>4</v>
      </c>
      <c r="M51" s="176">
        <v>4761.54</v>
      </c>
      <c r="N51" s="176">
        <v>1587.18</v>
      </c>
      <c r="O51" s="176"/>
      <c r="P51" s="176"/>
      <c r="Q51" s="176"/>
      <c r="R51" s="176">
        <v>7</v>
      </c>
      <c r="S51" s="176">
        <v>8493.25</v>
      </c>
      <c r="T51" s="176">
        <v>1213.32142857143</v>
      </c>
      <c r="V51" s="11"/>
      <c r="W51" s="11"/>
      <c r="X51" s="11"/>
      <c r="Y51" s="11"/>
      <c r="Z51" s="11"/>
      <c r="AA51" s="11"/>
      <c r="AB51" s="11"/>
      <c r="AC51" s="11"/>
      <c r="AD51" s="11"/>
    </row>
    <row r="52" spans="1:30" x14ac:dyDescent="0.25">
      <c r="A52" s="51"/>
      <c r="B52" s="11"/>
      <c r="C52" s="11" t="s">
        <v>173</v>
      </c>
      <c r="D52" s="11"/>
      <c r="E52" s="11" t="s">
        <v>174</v>
      </c>
      <c r="F52" s="176">
        <v>155</v>
      </c>
      <c r="G52" s="176">
        <v>1259.7614406779701</v>
      </c>
      <c r="H52" s="176">
        <v>148651.85</v>
      </c>
      <c r="I52" s="176">
        <v>959.04419354838706</v>
      </c>
      <c r="J52" s="176">
        <v>11.741935483871</v>
      </c>
      <c r="L52" s="176">
        <v>118</v>
      </c>
      <c r="M52" s="176">
        <v>55230.61</v>
      </c>
      <c r="N52" s="176">
        <v>1492.71918918919</v>
      </c>
      <c r="O52" s="176">
        <v>5</v>
      </c>
      <c r="P52" s="176">
        <v>3225.4</v>
      </c>
      <c r="Q52" s="176">
        <v>645.08000000000004</v>
      </c>
      <c r="R52" s="176">
        <v>150</v>
      </c>
      <c r="S52" s="176">
        <v>145426.45000000001</v>
      </c>
      <c r="T52" s="176">
        <v>969.50966666666704</v>
      </c>
      <c r="V52" s="11"/>
      <c r="W52" s="11"/>
      <c r="X52" s="11"/>
      <c r="Y52" s="11"/>
      <c r="Z52" s="11"/>
      <c r="AA52" s="11"/>
      <c r="AB52" s="11"/>
      <c r="AC52" s="11"/>
      <c r="AD52" s="11"/>
    </row>
    <row r="53" spans="1:30" x14ac:dyDescent="0.25">
      <c r="A53" s="51"/>
      <c r="B53" s="11"/>
      <c r="C53" s="11" t="s">
        <v>175</v>
      </c>
      <c r="D53" s="11"/>
      <c r="E53" s="11" t="s">
        <v>176</v>
      </c>
      <c r="F53" s="176">
        <v>23</v>
      </c>
      <c r="G53" s="176">
        <v>2768.0721428571401</v>
      </c>
      <c r="H53" s="176">
        <v>38753.01</v>
      </c>
      <c r="I53" s="176">
        <v>1684.9134782608701</v>
      </c>
      <c r="J53" s="176">
        <v>11.086956521739101</v>
      </c>
      <c r="L53" s="176">
        <v>14</v>
      </c>
      <c r="M53" s="176">
        <v>25939.87</v>
      </c>
      <c r="N53" s="176">
        <v>2882.2077777777799</v>
      </c>
      <c r="O53" s="176"/>
      <c r="P53" s="176"/>
      <c r="Q53" s="176"/>
      <c r="R53" s="176">
        <v>23</v>
      </c>
      <c r="S53" s="176">
        <v>38753.01</v>
      </c>
      <c r="T53" s="176">
        <v>1684.9134782608701</v>
      </c>
      <c r="V53" s="11"/>
      <c r="W53" s="11"/>
      <c r="X53" s="11"/>
      <c r="Y53" s="11"/>
      <c r="Z53" s="11"/>
      <c r="AA53" s="11"/>
      <c r="AB53" s="11"/>
      <c r="AC53" s="11"/>
      <c r="AD53" s="11"/>
    </row>
    <row r="54" spans="1:30" x14ac:dyDescent="0.25">
      <c r="A54" s="51"/>
      <c r="B54" s="11"/>
      <c r="C54" s="11" t="s">
        <v>178</v>
      </c>
      <c r="D54" s="11"/>
      <c r="E54" s="11" t="s">
        <v>179</v>
      </c>
      <c r="F54" s="176">
        <v>75</v>
      </c>
      <c r="G54" s="176">
        <v>2086.35777777778</v>
      </c>
      <c r="H54" s="176">
        <v>112663.32</v>
      </c>
      <c r="I54" s="176">
        <v>1502.1776</v>
      </c>
      <c r="J54" s="176">
        <v>12.8</v>
      </c>
      <c r="L54" s="176">
        <v>54</v>
      </c>
      <c r="M54" s="176">
        <v>34423.11</v>
      </c>
      <c r="N54" s="176">
        <v>1639.19571428571</v>
      </c>
      <c r="O54" s="176"/>
      <c r="P54" s="176"/>
      <c r="Q54" s="176"/>
      <c r="R54" s="176">
        <v>75</v>
      </c>
      <c r="S54" s="176">
        <v>112663.32</v>
      </c>
      <c r="T54" s="176">
        <v>1502.1776</v>
      </c>
      <c r="V54" s="11"/>
      <c r="W54" s="11"/>
      <c r="X54" s="11"/>
      <c r="Y54" s="11"/>
      <c r="Z54" s="11"/>
      <c r="AA54" s="11"/>
      <c r="AB54" s="11"/>
      <c r="AC54" s="11"/>
      <c r="AD54" s="11"/>
    </row>
    <row r="55" spans="1:30" x14ac:dyDescent="0.25">
      <c r="A55" s="51"/>
      <c r="B55" s="11"/>
      <c r="C55" s="11" t="s">
        <v>180</v>
      </c>
      <c r="D55" s="11"/>
      <c r="E55" s="11" t="s">
        <v>84</v>
      </c>
      <c r="F55" s="176">
        <v>10</v>
      </c>
      <c r="G55" s="176">
        <v>1944.9</v>
      </c>
      <c r="H55" s="176">
        <v>7779.6</v>
      </c>
      <c r="I55" s="176">
        <v>777.96</v>
      </c>
      <c r="J55" s="176">
        <v>12.3</v>
      </c>
      <c r="L55" s="176">
        <v>4</v>
      </c>
      <c r="M55" s="176">
        <v>4868.0600000000004</v>
      </c>
      <c r="N55" s="176">
        <v>811.34333333333302</v>
      </c>
      <c r="O55" s="176"/>
      <c r="P55" s="176"/>
      <c r="Q55" s="176"/>
      <c r="R55" s="176">
        <v>10</v>
      </c>
      <c r="S55" s="176">
        <v>7779.6</v>
      </c>
      <c r="T55" s="176">
        <v>777.96</v>
      </c>
      <c r="V55" s="11"/>
      <c r="W55" s="11"/>
      <c r="X55" s="11"/>
      <c r="Y55" s="11"/>
      <c r="Z55" s="11"/>
      <c r="AA55" s="11"/>
      <c r="AB55" s="11"/>
      <c r="AC55" s="11"/>
      <c r="AD55" s="11"/>
    </row>
    <row r="56" spans="1:30" x14ac:dyDescent="0.25">
      <c r="A56" s="51"/>
      <c r="B56" s="11"/>
      <c r="C56" s="11" t="s">
        <v>181</v>
      </c>
      <c r="D56" s="11"/>
      <c r="E56" s="11" t="s">
        <v>182</v>
      </c>
      <c r="F56" s="176">
        <v>57</v>
      </c>
      <c r="G56" s="176">
        <v>1448.05159090909</v>
      </c>
      <c r="H56" s="176">
        <v>63714.27</v>
      </c>
      <c r="I56" s="176">
        <v>1117.7942105263201</v>
      </c>
      <c r="J56" s="176">
        <v>13.771929824561401</v>
      </c>
      <c r="L56" s="176">
        <v>44</v>
      </c>
      <c r="M56" s="176">
        <v>14137.39</v>
      </c>
      <c r="N56" s="176">
        <v>1087.4915384615399</v>
      </c>
      <c r="O56" s="176"/>
      <c r="P56" s="176"/>
      <c r="Q56" s="176"/>
      <c r="R56" s="176">
        <v>57</v>
      </c>
      <c r="S56" s="176">
        <v>63714.27</v>
      </c>
      <c r="T56" s="176">
        <v>1117.7942105263201</v>
      </c>
      <c r="V56" s="11"/>
      <c r="W56" s="11"/>
      <c r="X56" s="11"/>
      <c r="Y56" s="11"/>
      <c r="Z56" s="11"/>
      <c r="AA56" s="11"/>
      <c r="AB56" s="11"/>
      <c r="AC56" s="11"/>
      <c r="AD56" s="11"/>
    </row>
    <row r="57" spans="1:30" x14ac:dyDescent="0.25">
      <c r="A57" s="51"/>
      <c r="B57" s="11"/>
      <c r="C57" s="11" t="s">
        <v>186</v>
      </c>
      <c r="D57" s="11"/>
      <c r="E57" s="11" t="s">
        <v>68</v>
      </c>
      <c r="F57" s="176">
        <v>14</v>
      </c>
      <c r="G57" s="176">
        <v>917.92499999999995</v>
      </c>
      <c r="H57" s="176">
        <v>7343.4</v>
      </c>
      <c r="I57" s="176">
        <v>524.52857142857101</v>
      </c>
      <c r="J57" s="176">
        <v>10.5714285714286</v>
      </c>
      <c r="L57" s="176">
        <v>8</v>
      </c>
      <c r="M57" s="176">
        <v>2771.6</v>
      </c>
      <c r="N57" s="176">
        <v>461.933333333333</v>
      </c>
      <c r="O57" s="176"/>
      <c r="P57" s="176"/>
      <c r="Q57" s="176"/>
      <c r="R57" s="176">
        <v>14</v>
      </c>
      <c r="S57" s="176">
        <v>7343.4</v>
      </c>
      <c r="T57" s="176">
        <v>524.52857142857101</v>
      </c>
      <c r="V57" s="11"/>
      <c r="W57" s="11"/>
      <c r="X57" s="11"/>
      <c r="Y57" s="11"/>
      <c r="Z57" s="11"/>
      <c r="AA57" s="11"/>
      <c r="AB57" s="11"/>
      <c r="AC57" s="11"/>
      <c r="AD57" s="11"/>
    </row>
    <row r="58" spans="1:30" x14ac:dyDescent="0.25">
      <c r="A58" s="51"/>
      <c r="B58" s="11"/>
      <c r="C58" s="11" t="s">
        <v>188</v>
      </c>
      <c r="D58" s="11"/>
      <c r="E58" s="11" t="s">
        <v>189</v>
      </c>
      <c r="F58" s="176">
        <v>8</v>
      </c>
      <c r="G58" s="176">
        <v>1684.375</v>
      </c>
      <c r="H58" s="176">
        <v>10106.25</v>
      </c>
      <c r="I58" s="176">
        <v>1263.28125</v>
      </c>
      <c r="J58" s="176">
        <v>12.625</v>
      </c>
      <c r="L58" s="176">
        <v>6</v>
      </c>
      <c r="M58" s="176">
        <v>4898.34</v>
      </c>
      <c r="N58" s="176">
        <v>2449.17</v>
      </c>
      <c r="O58" s="176"/>
      <c r="P58" s="176"/>
      <c r="Q58" s="176"/>
      <c r="R58" s="176">
        <v>8</v>
      </c>
      <c r="S58" s="176">
        <v>10106.25</v>
      </c>
      <c r="T58" s="176">
        <v>1263.28125</v>
      </c>
      <c r="V58" s="11"/>
      <c r="W58" s="11"/>
      <c r="X58" s="11"/>
      <c r="Y58" s="11"/>
      <c r="Z58" s="11"/>
      <c r="AA58" s="11"/>
      <c r="AB58" s="11"/>
      <c r="AC58" s="11"/>
      <c r="AD58" s="11"/>
    </row>
    <row r="59" spans="1:30" x14ac:dyDescent="0.25">
      <c r="A59" s="51"/>
      <c r="B59" s="11"/>
      <c r="C59" s="11" t="s">
        <v>190</v>
      </c>
      <c r="D59" s="11"/>
      <c r="E59" s="11" t="s">
        <v>191</v>
      </c>
      <c r="F59" s="176">
        <v>50</v>
      </c>
      <c r="G59" s="176">
        <v>3962.5288235294101</v>
      </c>
      <c r="H59" s="176">
        <v>134725.98000000001</v>
      </c>
      <c r="I59" s="176">
        <v>2694.5196000000001</v>
      </c>
      <c r="J59" s="176">
        <v>13.86</v>
      </c>
      <c r="L59" s="176">
        <v>34</v>
      </c>
      <c r="M59" s="176">
        <v>57345.7</v>
      </c>
      <c r="N59" s="176">
        <v>3584.1062499999998</v>
      </c>
      <c r="O59" s="176">
        <v>1</v>
      </c>
      <c r="P59" s="176">
        <v>1723.74</v>
      </c>
      <c r="Q59" s="176">
        <v>1723.74</v>
      </c>
      <c r="R59" s="176">
        <v>49</v>
      </c>
      <c r="S59" s="176">
        <v>133002.23999999999</v>
      </c>
      <c r="T59" s="176">
        <v>2714.33142857143</v>
      </c>
      <c r="V59" s="11"/>
      <c r="W59" s="11"/>
      <c r="X59" s="11"/>
      <c r="Y59" s="11"/>
      <c r="Z59" s="11"/>
      <c r="AA59" s="11"/>
      <c r="AB59" s="11"/>
      <c r="AC59" s="11"/>
      <c r="AD59" s="11"/>
    </row>
    <row r="60" spans="1:30" x14ac:dyDescent="0.25">
      <c r="A60" s="51"/>
      <c r="B60" s="11"/>
      <c r="C60" s="11" t="s">
        <v>194</v>
      </c>
      <c r="D60" s="11"/>
      <c r="E60" s="11" t="s">
        <v>195</v>
      </c>
      <c r="F60" s="176">
        <v>30</v>
      </c>
      <c r="G60" s="176">
        <v>1711.4559090909099</v>
      </c>
      <c r="H60" s="176">
        <v>37652.03</v>
      </c>
      <c r="I60" s="176">
        <v>1255.06766666667</v>
      </c>
      <c r="J60" s="176">
        <v>11.1</v>
      </c>
      <c r="L60" s="176">
        <v>22</v>
      </c>
      <c r="M60" s="176">
        <v>11887.68</v>
      </c>
      <c r="N60" s="176">
        <v>1485.96</v>
      </c>
      <c r="O60" s="176"/>
      <c r="P60" s="176"/>
      <c r="Q60" s="176"/>
      <c r="R60" s="176">
        <v>30</v>
      </c>
      <c r="S60" s="176">
        <v>37652.03</v>
      </c>
      <c r="T60" s="176">
        <v>1255.06766666667</v>
      </c>
      <c r="V60" s="11"/>
      <c r="W60" s="11"/>
      <c r="X60" s="11"/>
      <c r="Y60" s="11"/>
      <c r="Z60" s="11"/>
      <c r="AA60" s="11"/>
      <c r="AB60" s="11"/>
      <c r="AC60" s="11"/>
      <c r="AD60" s="11"/>
    </row>
    <row r="61" spans="1:30" x14ac:dyDescent="0.25">
      <c r="A61" s="51"/>
      <c r="B61" s="11"/>
      <c r="C61" s="11" t="s">
        <v>196</v>
      </c>
      <c r="D61" s="11"/>
      <c r="E61" s="11" t="s">
        <v>197</v>
      </c>
      <c r="F61" s="176">
        <v>197</v>
      </c>
      <c r="G61" s="176">
        <v>1498.2406521739099</v>
      </c>
      <c r="H61" s="176">
        <v>206757.21</v>
      </c>
      <c r="I61" s="176">
        <v>1049.5289847715701</v>
      </c>
      <c r="J61" s="176">
        <v>11.1624365482234</v>
      </c>
      <c r="L61" s="176">
        <v>138</v>
      </c>
      <c r="M61" s="176">
        <v>85875.23</v>
      </c>
      <c r="N61" s="176">
        <v>1455.5123728813601</v>
      </c>
      <c r="O61" s="176">
        <v>8</v>
      </c>
      <c r="P61" s="176">
        <v>6630.64</v>
      </c>
      <c r="Q61" s="176">
        <v>828.83</v>
      </c>
      <c r="R61" s="176">
        <v>189</v>
      </c>
      <c r="S61" s="176">
        <v>200126.57</v>
      </c>
      <c r="T61" s="176">
        <v>1058.8707407407401</v>
      </c>
      <c r="V61" s="11"/>
      <c r="W61" s="11"/>
      <c r="X61" s="11"/>
      <c r="Y61" s="11"/>
      <c r="Z61" s="11"/>
      <c r="AA61" s="11"/>
      <c r="AB61" s="11"/>
      <c r="AC61" s="11"/>
      <c r="AD61" s="11"/>
    </row>
    <row r="62" spans="1:30" x14ac:dyDescent="0.25">
      <c r="A62" s="51"/>
      <c r="B62" s="11"/>
      <c r="C62" s="11" t="s">
        <v>199</v>
      </c>
      <c r="D62" s="11"/>
      <c r="E62" s="11" t="s">
        <v>200</v>
      </c>
      <c r="F62" s="176">
        <v>496</v>
      </c>
      <c r="G62" s="176">
        <v>1752.11791666667</v>
      </c>
      <c r="H62" s="176">
        <v>546660.79</v>
      </c>
      <c r="I62" s="176">
        <v>1102.1386895161299</v>
      </c>
      <c r="J62" s="176">
        <v>11.4072580645161</v>
      </c>
      <c r="L62" s="176">
        <v>312</v>
      </c>
      <c r="M62" s="176">
        <v>258209.17</v>
      </c>
      <c r="N62" s="176">
        <v>1403.31070652174</v>
      </c>
      <c r="O62" s="176">
        <v>7</v>
      </c>
      <c r="P62" s="176">
        <v>8151.38</v>
      </c>
      <c r="Q62" s="176">
        <v>1164.48285714286</v>
      </c>
      <c r="R62" s="176">
        <v>489</v>
      </c>
      <c r="S62" s="176">
        <v>538509.41</v>
      </c>
      <c r="T62" s="176">
        <v>1101.2462372188099</v>
      </c>
      <c r="V62" s="11"/>
      <c r="W62" s="11"/>
      <c r="X62" s="11"/>
      <c r="Y62" s="11"/>
      <c r="Z62" s="11"/>
      <c r="AA62" s="11"/>
      <c r="AB62" s="11"/>
      <c r="AC62" s="11"/>
      <c r="AD62" s="11"/>
    </row>
    <row r="63" spans="1:30" x14ac:dyDescent="0.25">
      <c r="A63" s="51"/>
      <c r="B63" s="11"/>
      <c r="C63" s="11" t="s">
        <v>201</v>
      </c>
      <c r="D63" s="11"/>
      <c r="E63" s="11" t="s">
        <v>95</v>
      </c>
      <c r="F63" s="176">
        <v>9</v>
      </c>
      <c r="G63" s="176">
        <v>1419.36</v>
      </c>
      <c r="H63" s="176">
        <v>9935.52</v>
      </c>
      <c r="I63" s="176">
        <v>1103.9466666666699</v>
      </c>
      <c r="J63" s="176">
        <v>14.8888888888889</v>
      </c>
      <c r="L63" s="176">
        <v>7</v>
      </c>
      <c r="M63" s="176">
        <v>1903.44</v>
      </c>
      <c r="N63" s="176">
        <v>951.72</v>
      </c>
      <c r="O63" s="176"/>
      <c r="P63" s="176"/>
      <c r="Q63" s="176"/>
      <c r="R63" s="176">
        <v>9</v>
      </c>
      <c r="S63" s="176">
        <v>9935.52</v>
      </c>
      <c r="T63" s="176">
        <v>1103.9466666666699</v>
      </c>
      <c r="V63" s="11"/>
      <c r="W63" s="11"/>
      <c r="X63" s="11"/>
      <c r="Y63" s="11"/>
      <c r="Z63" s="11"/>
      <c r="AA63" s="11"/>
      <c r="AB63" s="11"/>
      <c r="AC63" s="11"/>
      <c r="AD63" s="11"/>
    </row>
    <row r="64" spans="1:30" x14ac:dyDescent="0.25">
      <c r="A64" s="51"/>
      <c r="B64" s="11"/>
      <c r="C64" s="11" t="s">
        <v>204</v>
      </c>
      <c r="D64" s="11"/>
      <c r="E64" s="11" t="s">
        <v>62</v>
      </c>
      <c r="F64" s="176">
        <v>17</v>
      </c>
      <c r="G64" s="176">
        <v>1269.8958333333301</v>
      </c>
      <c r="H64" s="176">
        <v>15238.75</v>
      </c>
      <c r="I64" s="176">
        <v>896.39705882352905</v>
      </c>
      <c r="J64" s="176">
        <v>12</v>
      </c>
      <c r="L64" s="176">
        <v>12</v>
      </c>
      <c r="M64" s="176">
        <v>2897.4</v>
      </c>
      <c r="N64" s="176">
        <v>579.48</v>
      </c>
      <c r="O64" s="176"/>
      <c r="P64" s="176"/>
      <c r="Q64" s="176"/>
      <c r="R64" s="176">
        <v>17</v>
      </c>
      <c r="S64" s="176">
        <v>15238.75</v>
      </c>
      <c r="T64" s="176">
        <v>896.39705882352905</v>
      </c>
      <c r="V64" s="11"/>
      <c r="W64" s="11"/>
      <c r="X64" s="11"/>
      <c r="Y64" s="11"/>
      <c r="Z64" s="11"/>
      <c r="AA64" s="11"/>
      <c r="AB64" s="11"/>
      <c r="AC64" s="11"/>
      <c r="AD64" s="11"/>
    </row>
    <row r="65" spans="1:30" x14ac:dyDescent="0.25">
      <c r="A65" s="51"/>
      <c r="B65" s="11"/>
      <c r="C65" s="11" t="s">
        <v>205</v>
      </c>
      <c r="D65" s="11"/>
      <c r="E65" s="11" t="s">
        <v>176</v>
      </c>
      <c r="F65" s="176">
        <v>67</v>
      </c>
      <c r="G65" s="176">
        <v>1628.6058536585399</v>
      </c>
      <c r="H65" s="176">
        <v>66772.84</v>
      </c>
      <c r="I65" s="176">
        <v>996.60955223880603</v>
      </c>
      <c r="J65" s="176">
        <v>11.358208955223899</v>
      </c>
      <c r="L65" s="176">
        <v>41</v>
      </c>
      <c r="M65" s="176">
        <v>31945.119999999999</v>
      </c>
      <c r="N65" s="176">
        <v>1228.65846153846</v>
      </c>
      <c r="O65" s="176">
        <v>2</v>
      </c>
      <c r="P65" s="176">
        <v>1777.3</v>
      </c>
      <c r="Q65" s="176">
        <v>888.65</v>
      </c>
      <c r="R65" s="176">
        <v>65</v>
      </c>
      <c r="S65" s="176">
        <v>64995.54</v>
      </c>
      <c r="T65" s="176">
        <v>999.93138461538501</v>
      </c>
      <c r="V65" s="11"/>
      <c r="W65" s="11"/>
      <c r="X65" s="11"/>
      <c r="Y65" s="11"/>
      <c r="Z65" s="11"/>
      <c r="AA65" s="11"/>
      <c r="AB65" s="11"/>
      <c r="AC65" s="11"/>
      <c r="AD65" s="11"/>
    </row>
    <row r="66" spans="1:30" x14ac:dyDescent="0.25">
      <c r="A66" s="51"/>
      <c r="B66" s="11"/>
      <c r="C66" s="11" t="s">
        <v>206</v>
      </c>
      <c r="D66" s="11"/>
      <c r="E66" s="11" t="s">
        <v>207</v>
      </c>
      <c r="F66" s="176">
        <v>14</v>
      </c>
      <c r="G66" s="176">
        <v>1385.63222222222</v>
      </c>
      <c r="H66" s="176">
        <v>12470.69</v>
      </c>
      <c r="I66" s="176">
        <v>890.76357142857103</v>
      </c>
      <c r="J66" s="176">
        <v>12.714285714285699</v>
      </c>
      <c r="L66" s="176">
        <v>9</v>
      </c>
      <c r="M66" s="176">
        <v>4728.45</v>
      </c>
      <c r="N66" s="176">
        <v>945.69</v>
      </c>
      <c r="O66" s="176"/>
      <c r="P66" s="176"/>
      <c r="Q66" s="176"/>
      <c r="R66" s="176">
        <v>14</v>
      </c>
      <c r="S66" s="176">
        <v>12470.69</v>
      </c>
      <c r="T66" s="176">
        <v>890.76357142857103</v>
      </c>
      <c r="V66" s="11"/>
      <c r="W66" s="11"/>
      <c r="X66" s="11"/>
      <c r="Y66" s="11"/>
      <c r="Z66" s="11"/>
      <c r="AA66" s="11"/>
      <c r="AB66" s="11"/>
      <c r="AC66" s="11"/>
      <c r="AD66" s="11"/>
    </row>
    <row r="67" spans="1:30" x14ac:dyDescent="0.25">
      <c r="A67" s="51"/>
      <c r="B67" s="11"/>
      <c r="C67" s="11" t="s">
        <v>210</v>
      </c>
      <c r="D67" s="11"/>
      <c r="E67" s="11" t="s">
        <v>124</v>
      </c>
      <c r="F67" s="176">
        <v>8</v>
      </c>
      <c r="G67" s="176">
        <v>1370.37</v>
      </c>
      <c r="H67" s="176">
        <v>9592.59</v>
      </c>
      <c r="I67" s="176">
        <v>1199.07375</v>
      </c>
      <c r="J67" s="176">
        <v>15.75</v>
      </c>
      <c r="L67" s="176">
        <v>7</v>
      </c>
      <c r="M67" s="176">
        <v>337.71</v>
      </c>
      <c r="N67" s="176">
        <v>337.71</v>
      </c>
      <c r="O67" s="176"/>
      <c r="P67" s="176"/>
      <c r="Q67" s="176"/>
      <c r="R67" s="176">
        <v>8</v>
      </c>
      <c r="S67" s="176">
        <v>9592.59</v>
      </c>
      <c r="T67" s="176">
        <v>1199.07375</v>
      </c>
      <c r="V67" s="11"/>
      <c r="W67" s="11"/>
      <c r="X67" s="11"/>
      <c r="Y67" s="11"/>
      <c r="Z67" s="11"/>
      <c r="AA67" s="11"/>
      <c r="AB67" s="11"/>
      <c r="AC67" s="11"/>
      <c r="AD67" s="11"/>
    </row>
    <row r="68" spans="1:30" x14ac:dyDescent="0.25">
      <c r="A68" s="51"/>
      <c r="B68" s="11"/>
      <c r="C68" s="11" t="s">
        <v>213</v>
      </c>
      <c r="D68" s="11"/>
      <c r="E68" s="11" t="s">
        <v>144</v>
      </c>
      <c r="F68" s="176">
        <v>11</v>
      </c>
      <c r="G68" s="176">
        <v>2544.165</v>
      </c>
      <c r="H68" s="176">
        <v>20353.32</v>
      </c>
      <c r="I68" s="176">
        <v>1850.30181818182</v>
      </c>
      <c r="J68" s="176">
        <v>15</v>
      </c>
      <c r="L68" s="176">
        <v>8</v>
      </c>
      <c r="M68" s="176">
        <v>3566.76</v>
      </c>
      <c r="N68" s="176">
        <v>1188.92</v>
      </c>
      <c r="O68" s="176"/>
      <c r="P68" s="176"/>
      <c r="Q68" s="176"/>
      <c r="R68" s="176">
        <v>11</v>
      </c>
      <c r="S68" s="176">
        <v>20353.32</v>
      </c>
      <c r="T68" s="176">
        <v>1850.30181818182</v>
      </c>
      <c r="V68" s="11"/>
      <c r="W68" s="11"/>
      <c r="X68" s="11"/>
      <c r="Y68" s="11"/>
      <c r="Z68" s="11"/>
      <c r="AA68" s="11"/>
      <c r="AB68" s="11"/>
      <c r="AC68" s="11"/>
      <c r="AD68" s="11"/>
    </row>
    <row r="69" spans="1:30" x14ac:dyDescent="0.25">
      <c r="A69" s="51"/>
      <c r="B69" s="11"/>
      <c r="C69" s="11" t="s">
        <v>214</v>
      </c>
      <c r="D69" s="11"/>
      <c r="E69" s="11" t="s">
        <v>215</v>
      </c>
      <c r="F69" s="176">
        <v>10</v>
      </c>
      <c r="G69" s="176">
        <v>994.75750000000005</v>
      </c>
      <c r="H69" s="176">
        <v>7958.06</v>
      </c>
      <c r="I69" s="176">
        <v>795.80600000000004</v>
      </c>
      <c r="J69" s="176">
        <v>10.4</v>
      </c>
      <c r="L69" s="176">
        <v>8</v>
      </c>
      <c r="M69" s="176">
        <v>1283.0999999999999</v>
      </c>
      <c r="N69" s="176">
        <v>641.54999999999995</v>
      </c>
      <c r="O69" s="176"/>
      <c r="P69" s="176"/>
      <c r="Q69" s="176"/>
      <c r="R69" s="176">
        <v>10</v>
      </c>
      <c r="S69" s="176">
        <v>7958.06</v>
      </c>
      <c r="T69" s="176">
        <v>795.80600000000004</v>
      </c>
      <c r="V69" s="11"/>
      <c r="W69" s="11"/>
      <c r="X69" s="11"/>
      <c r="Y69" s="11"/>
      <c r="Z69" s="11"/>
      <c r="AA69" s="11"/>
      <c r="AB69" s="11"/>
      <c r="AC69" s="11"/>
      <c r="AD69" s="11"/>
    </row>
    <row r="70" spans="1:30" x14ac:dyDescent="0.25">
      <c r="A70" s="51"/>
      <c r="B70" s="11"/>
      <c r="C70" s="11" t="s">
        <v>217</v>
      </c>
      <c r="D70" s="11"/>
      <c r="E70" s="11" t="s">
        <v>167</v>
      </c>
      <c r="F70" s="176">
        <v>31</v>
      </c>
      <c r="G70" s="176">
        <v>2038.62055555556</v>
      </c>
      <c r="H70" s="176">
        <v>36695.17</v>
      </c>
      <c r="I70" s="176">
        <v>1183.7151612903201</v>
      </c>
      <c r="J70" s="176">
        <v>11.9677419354839</v>
      </c>
      <c r="L70" s="176">
        <v>18</v>
      </c>
      <c r="M70" s="176">
        <v>16795.27</v>
      </c>
      <c r="N70" s="176">
        <v>1291.94384615385</v>
      </c>
      <c r="O70" s="176"/>
      <c r="P70" s="176"/>
      <c r="Q70" s="176"/>
      <c r="R70" s="176">
        <v>31</v>
      </c>
      <c r="S70" s="176">
        <v>36695.17</v>
      </c>
      <c r="T70" s="176">
        <v>1183.7151612903201</v>
      </c>
      <c r="V70" s="11"/>
      <c r="W70" s="11"/>
      <c r="X70" s="11"/>
      <c r="Y70" s="11"/>
      <c r="Z70" s="11"/>
      <c r="AA70" s="11"/>
      <c r="AB70" s="11"/>
      <c r="AC70" s="11"/>
      <c r="AD70" s="11"/>
    </row>
    <row r="71" spans="1:30" x14ac:dyDescent="0.25">
      <c r="A71" s="51"/>
      <c r="B71" s="11"/>
      <c r="C71" s="11" t="s">
        <v>218</v>
      </c>
      <c r="D71" s="11"/>
      <c r="E71" s="11" t="s">
        <v>219</v>
      </c>
      <c r="F71" s="176">
        <v>8</v>
      </c>
      <c r="G71" s="176">
        <v>2099.0439999999999</v>
      </c>
      <c r="H71" s="176">
        <v>10495.22</v>
      </c>
      <c r="I71" s="176">
        <v>1311.9024999999999</v>
      </c>
      <c r="J71" s="176">
        <v>11.125</v>
      </c>
      <c r="L71" s="176">
        <v>5</v>
      </c>
      <c r="M71" s="176">
        <v>3514.59</v>
      </c>
      <c r="N71" s="176">
        <v>1171.53</v>
      </c>
      <c r="O71" s="176"/>
      <c r="P71" s="176"/>
      <c r="Q71" s="176"/>
      <c r="R71" s="176">
        <v>8</v>
      </c>
      <c r="S71" s="176">
        <v>10495.22</v>
      </c>
      <c r="T71" s="176">
        <v>1311.9024999999999</v>
      </c>
      <c r="V71" s="11"/>
      <c r="W71" s="11"/>
      <c r="X71" s="11"/>
      <c r="Y71" s="11"/>
      <c r="Z71" s="11"/>
      <c r="AA71" s="11"/>
      <c r="AB71" s="11"/>
      <c r="AC71" s="11"/>
      <c r="AD71" s="11"/>
    </row>
    <row r="72" spans="1:30" x14ac:dyDescent="0.25">
      <c r="A72" s="51"/>
      <c r="B72" s="11"/>
      <c r="C72" s="11" t="s">
        <v>220</v>
      </c>
      <c r="D72" s="11"/>
      <c r="E72" s="11" t="s">
        <v>202</v>
      </c>
      <c r="F72" s="176">
        <v>17</v>
      </c>
      <c r="G72" s="176">
        <v>1589.2023076923099</v>
      </c>
      <c r="H72" s="176">
        <v>20659.63</v>
      </c>
      <c r="I72" s="176">
        <v>1215.2723529411801</v>
      </c>
      <c r="J72" s="176">
        <v>10.764705882352899</v>
      </c>
      <c r="L72" s="176">
        <v>13</v>
      </c>
      <c r="M72" s="176">
        <v>8299.83</v>
      </c>
      <c r="N72" s="176">
        <v>2074.9575</v>
      </c>
      <c r="O72" s="176"/>
      <c r="P72" s="176"/>
      <c r="Q72" s="176"/>
      <c r="R72" s="176">
        <v>17</v>
      </c>
      <c r="S72" s="176">
        <v>20659.63</v>
      </c>
      <c r="T72" s="176">
        <v>1215.2723529411801</v>
      </c>
      <c r="V72" s="11"/>
      <c r="W72" s="11"/>
      <c r="X72" s="11"/>
      <c r="Y72" s="11"/>
      <c r="Z72" s="11"/>
      <c r="AA72" s="11"/>
      <c r="AB72" s="11"/>
      <c r="AC72" s="11"/>
      <c r="AD72" s="11"/>
    </row>
    <row r="73" spans="1:30" x14ac:dyDescent="0.25">
      <c r="A73" s="51"/>
      <c r="B73" s="11"/>
      <c r="C73" s="11" t="s">
        <v>223</v>
      </c>
      <c r="D73" s="11"/>
      <c r="E73" s="11" t="s">
        <v>224</v>
      </c>
      <c r="F73" s="176">
        <v>2</v>
      </c>
      <c r="G73" s="176">
        <v>1218.78</v>
      </c>
      <c r="H73" s="176">
        <v>1218.78</v>
      </c>
      <c r="I73" s="176">
        <v>609.39</v>
      </c>
      <c r="J73" s="176">
        <v>9.5</v>
      </c>
      <c r="L73" s="176">
        <v>1</v>
      </c>
      <c r="M73" s="176">
        <v>688.4</v>
      </c>
      <c r="N73" s="176">
        <v>688.4</v>
      </c>
      <c r="O73" s="176"/>
      <c r="P73" s="176"/>
      <c r="Q73" s="176"/>
      <c r="R73" s="176">
        <v>2</v>
      </c>
      <c r="S73" s="176">
        <v>1218.78</v>
      </c>
      <c r="T73" s="176">
        <v>609.39</v>
      </c>
      <c r="V73" s="11"/>
      <c r="W73" s="11"/>
      <c r="X73" s="11"/>
      <c r="Y73" s="11"/>
      <c r="Z73" s="11"/>
      <c r="AA73" s="11"/>
      <c r="AB73" s="11"/>
      <c r="AC73" s="11"/>
      <c r="AD73" s="11"/>
    </row>
    <row r="74" spans="1:30" x14ac:dyDescent="0.25">
      <c r="A74" s="51"/>
      <c r="B74" s="11"/>
      <c r="C74" s="11" t="s">
        <v>227</v>
      </c>
      <c r="D74" s="11"/>
      <c r="E74" s="11" t="s">
        <v>208</v>
      </c>
      <c r="F74" s="176">
        <v>16</v>
      </c>
      <c r="G74" s="176">
        <v>1238.164</v>
      </c>
      <c r="H74" s="176">
        <v>18572.46</v>
      </c>
      <c r="I74" s="176">
        <v>1160.7787499999999</v>
      </c>
      <c r="J74" s="176">
        <v>13.375</v>
      </c>
      <c r="L74" s="176">
        <v>15</v>
      </c>
      <c r="M74" s="176">
        <v>6182.76</v>
      </c>
      <c r="N74" s="176">
        <v>6182.76</v>
      </c>
      <c r="O74" s="176"/>
      <c r="P74" s="176"/>
      <c r="Q74" s="176"/>
      <c r="R74" s="176">
        <v>16</v>
      </c>
      <c r="S74" s="176">
        <v>18572.46</v>
      </c>
      <c r="T74" s="176">
        <v>1160.7787499999999</v>
      </c>
      <c r="V74" s="11"/>
      <c r="W74" s="11"/>
      <c r="X74" s="11"/>
      <c r="Y74" s="11"/>
      <c r="Z74" s="11"/>
      <c r="AA74" s="11"/>
      <c r="AB74" s="11"/>
      <c r="AC74" s="11"/>
      <c r="AD74" s="11"/>
    </row>
    <row r="75" spans="1:30" x14ac:dyDescent="0.25">
      <c r="A75" s="51"/>
      <c r="B75" s="11"/>
      <c r="C75" s="11" t="s">
        <v>230</v>
      </c>
      <c r="D75" s="11"/>
      <c r="E75" s="11" t="s">
        <v>232</v>
      </c>
      <c r="F75" s="176">
        <v>9</v>
      </c>
      <c r="G75" s="176">
        <v>1385.92857142857</v>
      </c>
      <c r="H75" s="176">
        <v>9701.5</v>
      </c>
      <c r="I75" s="176">
        <v>1077.94444444444</v>
      </c>
      <c r="J75" s="176">
        <v>11.7777777777778</v>
      </c>
      <c r="L75" s="176">
        <v>7</v>
      </c>
      <c r="M75" s="176">
        <v>1174.01</v>
      </c>
      <c r="N75" s="176">
        <v>587.005</v>
      </c>
      <c r="O75" s="176"/>
      <c r="P75" s="176"/>
      <c r="Q75" s="176"/>
      <c r="R75" s="176">
        <v>9</v>
      </c>
      <c r="S75" s="176">
        <v>9701.5</v>
      </c>
      <c r="T75" s="176">
        <v>1077.94444444444</v>
      </c>
      <c r="V75" s="11"/>
      <c r="W75" s="11"/>
      <c r="X75" s="11"/>
      <c r="Y75" s="11"/>
      <c r="Z75" s="11"/>
      <c r="AA75" s="11"/>
      <c r="AB75" s="11"/>
      <c r="AC75" s="11"/>
      <c r="AD75" s="11"/>
    </row>
    <row r="76" spans="1:30" x14ac:dyDescent="0.25">
      <c r="A76" s="51"/>
      <c r="B76" s="11"/>
      <c r="C76" s="11" t="s">
        <v>233</v>
      </c>
      <c r="D76" s="11"/>
      <c r="E76" s="11" t="s">
        <v>234</v>
      </c>
      <c r="F76" s="176">
        <v>13</v>
      </c>
      <c r="G76" s="176">
        <v>2503.9360000000001</v>
      </c>
      <c r="H76" s="176">
        <v>25039.360000000001</v>
      </c>
      <c r="I76" s="176">
        <v>1926.10461538462</v>
      </c>
      <c r="J76" s="176">
        <v>14.307692307692299</v>
      </c>
      <c r="L76" s="176">
        <v>10</v>
      </c>
      <c r="M76" s="176">
        <v>5032.1899999999996</v>
      </c>
      <c r="N76" s="176">
        <v>1677.3966666666699</v>
      </c>
      <c r="O76" s="176"/>
      <c r="P76" s="176"/>
      <c r="Q76" s="176"/>
      <c r="R76" s="176">
        <v>13</v>
      </c>
      <c r="S76" s="176">
        <v>25039.360000000001</v>
      </c>
      <c r="T76" s="176">
        <v>1926.10461538462</v>
      </c>
      <c r="V76" s="11"/>
      <c r="W76" s="11"/>
      <c r="X76" s="11"/>
      <c r="Y76" s="11"/>
      <c r="Z76" s="11"/>
      <c r="AA76" s="11"/>
      <c r="AB76" s="11"/>
      <c r="AC76" s="11"/>
      <c r="AD76" s="11"/>
    </row>
    <row r="77" spans="1:30" x14ac:dyDescent="0.25">
      <c r="A77" s="51"/>
      <c r="B77" s="11"/>
      <c r="C77" s="11" t="s">
        <v>233</v>
      </c>
      <c r="D77" s="11"/>
      <c r="E77" s="11" t="s">
        <v>68</v>
      </c>
      <c r="F77" s="176">
        <v>1</v>
      </c>
      <c r="G77" s="176">
        <v>1829.28</v>
      </c>
      <c r="H77" s="176">
        <v>1829.28</v>
      </c>
      <c r="I77" s="176">
        <v>1829.28</v>
      </c>
      <c r="J77" s="176">
        <v>12</v>
      </c>
      <c r="L77" s="176">
        <v>1</v>
      </c>
      <c r="M77" s="176"/>
      <c r="N77" s="176"/>
      <c r="O77" s="176">
        <v>1</v>
      </c>
      <c r="P77" s="176">
        <v>1829.28</v>
      </c>
      <c r="Q77" s="176">
        <v>1829.28</v>
      </c>
      <c r="R77" s="176"/>
      <c r="S77" s="176"/>
      <c r="T77" s="176"/>
      <c r="V77" s="11"/>
      <c r="W77" s="11"/>
      <c r="X77" s="11"/>
      <c r="Y77" s="11"/>
      <c r="Z77" s="11"/>
      <c r="AA77" s="11"/>
      <c r="AB77" s="11"/>
      <c r="AC77" s="11"/>
      <c r="AD77" s="11"/>
    </row>
    <row r="78" spans="1:30" x14ac:dyDescent="0.25">
      <c r="A78" s="51"/>
      <c r="B78" s="11"/>
      <c r="C78" s="11" t="s">
        <v>235</v>
      </c>
      <c r="D78" s="11"/>
      <c r="E78" s="11" t="s">
        <v>236</v>
      </c>
      <c r="F78" s="176">
        <v>31</v>
      </c>
      <c r="G78" s="176">
        <v>1647.0904761904801</v>
      </c>
      <c r="H78" s="176">
        <v>34588.9</v>
      </c>
      <c r="I78" s="176">
        <v>1115.77096774194</v>
      </c>
      <c r="J78" s="176">
        <v>12.935483870967699</v>
      </c>
      <c r="L78" s="176">
        <v>21</v>
      </c>
      <c r="M78" s="176">
        <v>11883.1</v>
      </c>
      <c r="N78" s="176">
        <v>1188.31</v>
      </c>
      <c r="O78" s="176"/>
      <c r="P78" s="176"/>
      <c r="Q78" s="176"/>
      <c r="R78" s="176">
        <v>31</v>
      </c>
      <c r="S78" s="176">
        <v>34588.9</v>
      </c>
      <c r="T78" s="176">
        <v>1115.77096774194</v>
      </c>
      <c r="V78" s="11"/>
      <c r="W78" s="11"/>
      <c r="X78" s="11"/>
      <c r="Y78" s="11"/>
      <c r="Z78" s="11"/>
      <c r="AA78" s="11"/>
      <c r="AB78" s="11"/>
      <c r="AC78" s="11"/>
      <c r="AD78" s="11"/>
    </row>
    <row r="79" spans="1:30" x14ac:dyDescent="0.25">
      <c r="A79" s="51"/>
      <c r="B79" s="11"/>
      <c r="C79" s="11" t="s">
        <v>238</v>
      </c>
      <c r="D79" s="11"/>
      <c r="E79" s="11" t="s">
        <v>150</v>
      </c>
      <c r="F79" s="176">
        <v>1</v>
      </c>
      <c r="G79" s="176">
        <v>347.47</v>
      </c>
      <c r="H79" s="176">
        <v>347.47</v>
      </c>
      <c r="I79" s="176">
        <v>347.47</v>
      </c>
      <c r="J79" s="176">
        <v>7</v>
      </c>
      <c r="L79" s="176">
        <v>1</v>
      </c>
      <c r="M79" s="176"/>
      <c r="N79" s="176"/>
      <c r="O79" s="176"/>
      <c r="P79" s="176"/>
      <c r="Q79" s="176"/>
      <c r="R79" s="176">
        <v>1</v>
      </c>
      <c r="S79" s="176">
        <v>347.47</v>
      </c>
      <c r="T79" s="176">
        <v>347.47</v>
      </c>
      <c r="V79" s="11"/>
      <c r="W79" s="11"/>
      <c r="X79" s="11"/>
      <c r="Y79" s="11"/>
      <c r="Z79" s="11"/>
      <c r="AA79" s="11"/>
      <c r="AB79" s="11"/>
      <c r="AC79" s="11"/>
      <c r="AD79" s="11"/>
    </row>
    <row r="80" spans="1:30" x14ac:dyDescent="0.25">
      <c r="A80" s="51"/>
      <c r="B80" s="11"/>
      <c r="C80" s="11" t="s">
        <v>645</v>
      </c>
      <c r="D80" s="11"/>
      <c r="E80" s="11" t="s">
        <v>333</v>
      </c>
      <c r="F80" s="176">
        <v>5</v>
      </c>
      <c r="G80" s="176">
        <v>1094.21</v>
      </c>
      <c r="H80" s="176">
        <v>4376.84</v>
      </c>
      <c r="I80" s="176">
        <v>875.36800000000005</v>
      </c>
      <c r="J80" s="176">
        <v>14.2</v>
      </c>
      <c r="L80" s="176">
        <v>4</v>
      </c>
      <c r="M80" s="176">
        <v>2451.9499999999998</v>
      </c>
      <c r="N80" s="176">
        <v>2451.9499999999998</v>
      </c>
      <c r="O80" s="176"/>
      <c r="P80" s="176"/>
      <c r="Q80" s="176"/>
      <c r="R80" s="176">
        <v>5</v>
      </c>
      <c r="S80" s="176">
        <v>4376.84</v>
      </c>
      <c r="T80" s="176">
        <v>875.36800000000005</v>
      </c>
      <c r="V80" s="11"/>
      <c r="W80" s="11"/>
      <c r="X80" s="11"/>
      <c r="Y80" s="11"/>
      <c r="Z80" s="11"/>
      <c r="AA80" s="11"/>
      <c r="AB80" s="11"/>
      <c r="AC80" s="11"/>
      <c r="AD80" s="11"/>
    </row>
    <row r="81" spans="1:30" x14ac:dyDescent="0.25">
      <c r="A81" s="51"/>
      <c r="B81" s="11"/>
      <c r="C81" s="11" t="s">
        <v>645</v>
      </c>
      <c r="D81" s="11"/>
      <c r="E81" s="11" t="s">
        <v>208</v>
      </c>
      <c r="F81" s="176">
        <v>146</v>
      </c>
      <c r="G81" s="176">
        <v>2108.4278888888898</v>
      </c>
      <c r="H81" s="176">
        <v>189758.51</v>
      </c>
      <c r="I81" s="176">
        <v>1299.71582191781</v>
      </c>
      <c r="J81" s="176">
        <v>12.212328767123299</v>
      </c>
      <c r="L81" s="176">
        <v>90</v>
      </c>
      <c r="M81" s="176">
        <v>93916.96</v>
      </c>
      <c r="N81" s="176">
        <v>1677.08857142857</v>
      </c>
      <c r="O81" s="176">
        <v>4</v>
      </c>
      <c r="P81" s="176">
        <v>2629.06</v>
      </c>
      <c r="Q81" s="176">
        <v>657.26499999999999</v>
      </c>
      <c r="R81" s="176">
        <v>142</v>
      </c>
      <c r="S81" s="176">
        <v>187129.45</v>
      </c>
      <c r="T81" s="176">
        <v>1317.8130281690101</v>
      </c>
      <c r="V81" s="11"/>
      <c r="W81" s="11"/>
      <c r="X81" s="11"/>
      <c r="Y81" s="11"/>
      <c r="Z81" s="11"/>
      <c r="AA81" s="11"/>
      <c r="AB81" s="11"/>
      <c r="AC81" s="11"/>
      <c r="AD81" s="11"/>
    </row>
    <row r="82" spans="1:30" x14ac:dyDescent="0.25">
      <c r="A82" s="51"/>
      <c r="B82" s="11"/>
      <c r="C82" s="11" t="s">
        <v>645</v>
      </c>
      <c r="D82" s="11"/>
      <c r="E82" s="11" t="s">
        <v>75</v>
      </c>
      <c r="F82" s="176">
        <v>318</v>
      </c>
      <c r="G82" s="176">
        <v>1794.01287735849</v>
      </c>
      <c r="H82" s="176">
        <v>380330.73</v>
      </c>
      <c r="I82" s="176">
        <v>1196.00858490566</v>
      </c>
      <c r="J82" s="176">
        <v>12.1446540880503</v>
      </c>
      <c r="L82" s="176">
        <v>212</v>
      </c>
      <c r="M82" s="176">
        <v>167606.22</v>
      </c>
      <c r="N82" s="176">
        <v>1581.1907547169801</v>
      </c>
      <c r="O82" s="176">
        <v>3</v>
      </c>
      <c r="P82" s="176">
        <v>3656.99</v>
      </c>
      <c r="Q82" s="176">
        <v>1218.9966666666701</v>
      </c>
      <c r="R82" s="176">
        <v>315</v>
      </c>
      <c r="S82" s="176">
        <v>376673.74</v>
      </c>
      <c r="T82" s="176">
        <v>1195.78965079365</v>
      </c>
      <c r="V82" s="11"/>
      <c r="W82" s="11"/>
      <c r="X82" s="11"/>
      <c r="Y82" s="11"/>
      <c r="Z82" s="11"/>
      <c r="AA82" s="11"/>
      <c r="AB82" s="11"/>
      <c r="AC82" s="11"/>
      <c r="AD82" s="11"/>
    </row>
    <row r="83" spans="1:30" x14ac:dyDescent="0.25">
      <c r="A83" s="51"/>
      <c r="B83" s="11"/>
      <c r="C83" s="11" t="s">
        <v>246</v>
      </c>
      <c r="D83" s="11"/>
      <c r="E83" s="11" t="s">
        <v>124</v>
      </c>
      <c r="F83" s="176">
        <v>4</v>
      </c>
      <c r="G83" s="176">
        <v>3146.91</v>
      </c>
      <c r="H83" s="176">
        <v>6293.82</v>
      </c>
      <c r="I83" s="176">
        <v>1573.4549999999999</v>
      </c>
      <c r="J83" s="176">
        <v>12.75</v>
      </c>
      <c r="L83" s="176">
        <v>2</v>
      </c>
      <c r="M83" s="176">
        <v>1309.21</v>
      </c>
      <c r="N83" s="176">
        <v>654.60500000000002</v>
      </c>
      <c r="O83" s="176"/>
      <c r="P83" s="176"/>
      <c r="Q83" s="176"/>
      <c r="R83" s="176">
        <v>4</v>
      </c>
      <c r="S83" s="176">
        <v>6293.82</v>
      </c>
      <c r="T83" s="176">
        <v>1573.4549999999999</v>
      </c>
      <c r="V83" s="11"/>
      <c r="W83" s="11"/>
      <c r="X83" s="11"/>
      <c r="Y83" s="11"/>
      <c r="Z83" s="11"/>
      <c r="AA83" s="11"/>
      <c r="AB83" s="11"/>
      <c r="AC83" s="11"/>
      <c r="AD83" s="11"/>
    </row>
    <row r="84" spans="1:30" x14ac:dyDescent="0.25">
      <c r="A84" s="51"/>
      <c r="B84" s="11"/>
      <c r="C84" s="11" t="s">
        <v>248</v>
      </c>
      <c r="D84" s="11"/>
      <c r="E84" s="11" t="s">
        <v>77</v>
      </c>
      <c r="F84" s="176">
        <v>20</v>
      </c>
      <c r="G84" s="176">
        <v>1246.126</v>
      </c>
      <c r="H84" s="176">
        <v>18691.89</v>
      </c>
      <c r="I84" s="176">
        <v>934.59450000000004</v>
      </c>
      <c r="J84" s="176">
        <v>11</v>
      </c>
      <c r="L84" s="176">
        <v>15</v>
      </c>
      <c r="M84" s="176">
        <v>5093.1499999999996</v>
      </c>
      <c r="N84" s="176">
        <v>1018.63</v>
      </c>
      <c r="O84" s="176"/>
      <c r="P84" s="176"/>
      <c r="Q84" s="176"/>
      <c r="R84" s="176">
        <v>20</v>
      </c>
      <c r="S84" s="176">
        <v>18691.89</v>
      </c>
      <c r="T84" s="176">
        <v>934.59450000000004</v>
      </c>
      <c r="V84" s="11"/>
      <c r="W84" s="11"/>
      <c r="X84" s="11"/>
      <c r="Y84" s="11"/>
      <c r="Z84" s="11"/>
      <c r="AA84" s="11"/>
      <c r="AB84" s="11"/>
      <c r="AC84" s="11"/>
      <c r="AD84" s="11"/>
    </row>
    <row r="85" spans="1:30" x14ac:dyDescent="0.25">
      <c r="A85" s="51"/>
      <c r="B85" s="11"/>
      <c r="C85" s="11" t="s">
        <v>249</v>
      </c>
      <c r="D85" s="11"/>
      <c r="E85" s="11" t="s">
        <v>68</v>
      </c>
      <c r="F85" s="176">
        <v>107</v>
      </c>
      <c r="G85" s="176">
        <v>1769.3020512820499</v>
      </c>
      <c r="H85" s="176">
        <v>138005.56</v>
      </c>
      <c r="I85" s="176">
        <v>1289.77158878505</v>
      </c>
      <c r="J85" s="176">
        <v>11.981308411215</v>
      </c>
      <c r="L85" s="176">
        <v>78</v>
      </c>
      <c r="M85" s="176">
        <v>47397.14</v>
      </c>
      <c r="N85" s="176">
        <v>1634.38413793103</v>
      </c>
      <c r="O85" s="176">
        <v>2</v>
      </c>
      <c r="P85" s="176">
        <v>2056.83</v>
      </c>
      <c r="Q85" s="176">
        <v>1028.415</v>
      </c>
      <c r="R85" s="176">
        <v>105</v>
      </c>
      <c r="S85" s="176">
        <v>135948.73000000001</v>
      </c>
      <c r="T85" s="176">
        <v>1294.74980952381</v>
      </c>
      <c r="V85" s="11"/>
      <c r="W85" s="11"/>
      <c r="X85" s="11"/>
      <c r="Y85" s="11"/>
      <c r="Z85" s="11"/>
      <c r="AA85" s="11"/>
      <c r="AB85" s="11"/>
      <c r="AC85" s="11"/>
      <c r="AD85" s="11"/>
    </row>
    <row r="86" spans="1:30" x14ac:dyDescent="0.25">
      <c r="A86" s="51"/>
      <c r="B86" s="11"/>
      <c r="C86" s="11" t="s">
        <v>252</v>
      </c>
      <c r="D86" s="11"/>
      <c r="E86" s="11" t="s">
        <v>253</v>
      </c>
      <c r="F86" s="176">
        <v>39</v>
      </c>
      <c r="G86" s="176">
        <v>2418.9281481481498</v>
      </c>
      <c r="H86" s="176">
        <v>65311.06</v>
      </c>
      <c r="I86" s="176">
        <v>1674.6425641025601</v>
      </c>
      <c r="J86" s="176">
        <v>12.128205128205099</v>
      </c>
      <c r="L86" s="176">
        <v>27</v>
      </c>
      <c r="M86" s="176">
        <v>21344.94</v>
      </c>
      <c r="N86" s="176">
        <v>1778.7449999999999</v>
      </c>
      <c r="O86" s="176">
        <v>1</v>
      </c>
      <c r="P86" s="176">
        <v>1026.92</v>
      </c>
      <c r="Q86" s="176">
        <v>1026.92</v>
      </c>
      <c r="R86" s="176">
        <v>38</v>
      </c>
      <c r="S86" s="176">
        <v>64284.14</v>
      </c>
      <c r="T86" s="176">
        <v>1691.68789473684</v>
      </c>
      <c r="V86" s="11"/>
      <c r="W86" s="11"/>
      <c r="X86" s="11"/>
      <c r="Y86" s="11"/>
      <c r="Z86" s="11"/>
      <c r="AA86" s="11"/>
      <c r="AB86" s="11"/>
      <c r="AC86" s="11"/>
      <c r="AD86" s="11"/>
    </row>
    <row r="87" spans="1:30" x14ac:dyDescent="0.25">
      <c r="A87" s="51"/>
      <c r="B87" s="11"/>
      <c r="C87" s="11" t="s">
        <v>254</v>
      </c>
      <c r="D87" s="11"/>
      <c r="E87" s="11" t="s">
        <v>256</v>
      </c>
      <c r="F87" s="176">
        <v>1</v>
      </c>
      <c r="G87" s="176">
        <v>670.19</v>
      </c>
      <c r="H87" s="176">
        <v>670.19</v>
      </c>
      <c r="I87" s="176">
        <v>670.19</v>
      </c>
      <c r="J87" s="176">
        <v>12</v>
      </c>
      <c r="L87" s="176">
        <v>1</v>
      </c>
      <c r="M87" s="176"/>
      <c r="N87" s="176"/>
      <c r="O87" s="176"/>
      <c r="P87" s="176"/>
      <c r="Q87" s="176"/>
      <c r="R87" s="176">
        <v>1</v>
      </c>
      <c r="S87" s="176">
        <v>670.19</v>
      </c>
      <c r="T87" s="176">
        <v>670.19</v>
      </c>
      <c r="V87" s="11"/>
      <c r="W87" s="11"/>
      <c r="X87" s="11"/>
      <c r="Y87" s="11"/>
      <c r="Z87" s="11"/>
      <c r="AA87" s="11"/>
      <c r="AB87" s="11"/>
      <c r="AC87" s="11"/>
      <c r="AD87" s="11"/>
    </row>
    <row r="88" spans="1:30" x14ac:dyDescent="0.25">
      <c r="A88" s="51"/>
      <c r="B88" s="11"/>
      <c r="C88" s="11" t="s">
        <v>257</v>
      </c>
      <c r="D88" s="11"/>
      <c r="E88" s="11" t="s">
        <v>117</v>
      </c>
      <c r="F88" s="176">
        <v>9</v>
      </c>
      <c r="G88" s="176">
        <v>1147.4837500000001</v>
      </c>
      <c r="H88" s="176">
        <v>9179.8700000000008</v>
      </c>
      <c r="I88" s="176">
        <v>1019.98555555556</v>
      </c>
      <c r="J88" s="176">
        <v>10.7777777777778</v>
      </c>
      <c r="L88" s="176">
        <v>8</v>
      </c>
      <c r="M88" s="176">
        <v>2443.23</v>
      </c>
      <c r="N88" s="176">
        <v>2443.23</v>
      </c>
      <c r="O88" s="176"/>
      <c r="P88" s="176"/>
      <c r="Q88" s="176"/>
      <c r="R88" s="176">
        <v>9</v>
      </c>
      <c r="S88" s="176">
        <v>9179.8700000000008</v>
      </c>
      <c r="T88" s="176">
        <v>1019.98555555556</v>
      </c>
      <c r="V88" s="11"/>
      <c r="W88" s="11"/>
      <c r="X88" s="11"/>
      <c r="Y88" s="11"/>
      <c r="Z88" s="11"/>
      <c r="AA88" s="11"/>
      <c r="AB88" s="11"/>
      <c r="AC88" s="11"/>
      <c r="AD88" s="11"/>
    </row>
    <row r="89" spans="1:30" x14ac:dyDescent="0.25">
      <c r="A89" s="51"/>
      <c r="B89" s="11"/>
      <c r="C89" s="11" t="s">
        <v>258</v>
      </c>
      <c r="D89" s="11"/>
      <c r="E89" s="11" t="s">
        <v>71</v>
      </c>
      <c r="F89" s="176">
        <v>369</v>
      </c>
      <c r="G89" s="176">
        <v>2005.7040196078401</v>
      </c>
      <c r="H89" s="176">
        <v>409163.62</v>
      </c>
      <c r="I89" s="176">
        <v>1108.8444986449899</v>
      </c>
      <c r="J89" s="176">
        <v>11.468834688346901</v>
      </c>
      <c r="L89" s="176">
        <v>204</v>
      </c>
      <c r="M89" s="176">
        <v>195092.16</v>
      </c>
      <c r="N89" s="176">
        <v>1182.37672727273</v>
      </c>
      <c r="O89" s="176">
        <v>6</v>
      </c>
      <c r="P89" s="176">
        <v>4434.96</v>
      </c>
      <c r="Q89" s="176">
        <v>739.16</v>
      </c>
      <c r="R89" s="176">
        <v>363</v>
      </c>
      <c r="S89" s="176">
        <v>404728.66</v>
      </c>
      <c r="T89" s="176">
        <v>1114.95498622589</v>
      </c>
      <c r="V89" s="11"/>
      <c r="W89" s="11"/>
      <c r="X89" s="11"/>
      <c r="Y89" s="11"/>
      <c r="Z89" s="11"/>
      <c r="AA89" s="11"/>
      <c r="AB89" s="11"/>
      <c r="AC89" s="11"/>
      <c r="AD89" s="11"/>
    </row>
    <row r="90" spans="1:30" x14ac:dyDescent="0.25">
      <c r="A90" s="51"/>
      <c r="B90" s="11"/>
      <c r="C90" s="11" t="s">
        <v>261</v>
      </c>
      <c r="D90" s="11"/>
      <c r="E90" s="11" t="s">
        <v>62</v>
      </c>
      <c r="F90" s="176">
        <v>41</v>
      </c>
      <c r="G90" s="176">
        <v>1325.26576923077</v>
      </c>
      <c r="H90" s="176">
        <v>34456.910000000003</v>
      </c>
      <c r="I90" s="176">
        <v>840.41243902438998</v>
      </c>
      <c r="J90" s="176">
        <v>11.560975609756101</v>
      </c>
      <c r="L90" s="176">
        <v>26</v>
      </c>
      <c r="M90" s="176">
        <v>16020.79</v>
      </c>
      <c r="N90" s="176">
        <v>1068.0526666666699</v>
      </c>
      <c r="O90" s="176">
        <v>2</v>
      </c>
      <c r="P90" s="176">
        <v>4565.99</v>
      </c>
      <c r="Q90" s="176">
        <v>2282.9949999999999</v>
      </c>
      <c r="R90" s="176">
        <v>39</v>
      </c>
      <c r="S90" s="176">
        <v>29890.92</v>
      </c>
      <c r="T90" s="176">
        <v>766.43384615384605</v>
      </c>
      <c r="V90" s="11"/>
      <c r="W90" s="11"/>
      <c r="X90" s="11"/>
      <c r="Y90" s="11"/>
      <c r="Z90" s="11"/>
      <c r="AA90" s="11"/>
      <c r="AB90" s="11"/>
      <c r="AC90" s="11"/>
      <c r="AD90" s="11"/>
    </row>
    <row r="91" spans="1:30" x14ac:dyDescent="0.25">
      <c r="A91" s="51"/>
      <c r="B91" s="11"/>
      <c r="C91" s="11" t="s">
        <v>263</v>
      </c>
      <c r="D91" s="11"/>
      <c r="E91" s="11" t="s">
        <v>264</v>
      </c>
      <c r="F91" s="176">
        <v>25</v>
      </c>
      <c r="G91" s="176">
        <v>1542.7146666666699</v>
      </c>
      <c r="H91" s="176">
        <v>23140.720000000001</v>
      </c>
      <c r="I91" s="176">
        <v>925.62879999999996</v>
      </c>
      <c r="J91" s="176">
        <v>10.119999999999999</v>
      </c>
      <c r="L91" s="176">
        <v>15</v>
      </c>
      <c r="M91" s="176">
        <v>13252.8</v>
      </c>
      <c r="N91" s="176">
        <v>1325.28</v>
      </c>
      <c r="O91" s="176"/>
      <c r="P91" s="176"/>
      <c r="Q91" s="176"/>
      <c r="R91" s="176">
        <v>25</v>
      </c>
      <c r="S91" s="176">
        <v>23140.720000000001</v>
      </c>
      <c r="T91" s="176">
        <v>925.62879999999996</v>
      </c>
      <c r="V91" s="11"/>
      <c r="W91" s="11"/>
      <c r="X91" s="11"/>
      <c r="Y91" s="11"/>
      <c r="Z91" s="11"/>
      <c r="AA91" s="11"/>
      <c r="AB91" s="11"/>
      <c r="AC91" s="11"/>
      <c r="AD91" s="11"/>
    </row>
    <row r="92" spans="1:30" x14ac:dyDescent="0.25">
      <c r="A92" s="51"/>
      <c r="B92" s="11"/>
      <c r="C92" s="11" t="s">
        <v>265</v>
      </c>
      <c r="D92" s="11"/>
      <c r="E92" s="11" t="s">
        <v>266</v>
      </c>
      <c r="F92" s="176">
        <v>4</v>
      </c>
      <c r="G92" s="176">
        <v>1117.0975000000001</v>
      </c>
      <c r="H92" s="176">
        <v>4468.3900000000003</v>
      </c>
      <c r="I92" s="176">
        <v>1117.0975000000001</v>
      </c>
      <c r="J92" s="176">
        <v>11</v>
      </c>
      <c r="L92" s="176">
        <v>4</v>
      </c>
      <c r="M92" s="176"/>
      <c r="N92" s="176"/>
      <c r="O92" s="176"/>
      <c r="P92" s="176"/>
      <c r="Q92" s="176"/>
      <c r="R92" s="176">
        <v>4</v>
      </c>
      <c r="S92" s="176">
        <v>4468.3900000000003</v>
      </c>
      <c r="T92" s="176">
        <v>1117.0975000000001</v>
      </c>
      <c r="V92" s="11"/>
      <c r="W92" s="11"/>
      <c r="X92" s="11"/>
      <c r="Y92" s="11"/>
      <c r="Z92" s="11"/>
      <c r="AA92" s="11"/>
      <c r="AB92" s="11"/>
      <c r="AC92" s="11"/>
      <c r="AD92" s="11"/>
    </row>
    <row r="93" spans="1:30" x14ac:dyDescent="0.25">
      <c r="A93" s="51"/>
      <c r="B93" s="11"/>
      <c r="C93" s="11" t="s">
        <v>267</v>
      </c>
      <c r="D93" s="11"/>
      <c r="E93" s="11" t="s">
        <v>142</v>
      </c>
      <c r="F93" s="176">
        <v>11</v>
      </c>
      <c r="G93" s="176">
        <v>1012.39888888889</v>
      </c>
      <c r="H93" s="176">
        <v>9111.59</v>
      </c>
      <c r="I93" s="176">
        <v>828.32636363636402</v>
      </c>
      <c r="J93" s="176">
        <v>11</v>
      </c>
      <c r="L93" s="176">
        <v>9</v>
      </c>
      <c r="M93" s="176">
        <v>2216.79</v>
      </c>
      <c r="N93" s="176">
        <v>1108.395</v>
      </c>
      <c r="O93" s="176"/>
      <c r="P93" s="176"/>
      <c r="Q93" s="176"/>
      <c r="R93" s="176">
        <v>11</v>
      </c>
      <c r="S93" s="176">
        <v>9111.59</v>
      </c>
      <c r="T93" s="176">
        <v>828.32636363636402</v>
      </c>
      <c r="V93" s="11"/>
      <c r="W93" s="11"/>
      <c r="X93" s="11"/>
      <c r="Y93" s="11"/>
      <c r="Z93" s="11"/>
      <c r="AA93" s="11"/>
      <c r="AB93" s="11"/>
      <c r="AC93" s="11"/>
      <c r="AD93" s="11"/>
    </row>
    <row r="94" spans="1:30" x14ac:dyDescent="0.25">
      <c r="A94" s="51"/>
      <c r="B94" s="11"/>
      <c r="C94" s="11" t="s">
        <v>270</v>
      </c>
      <c r="D94" s="11"/>
      <c r="E94" s="11" t="s">
        <v>269</v>
      </c>
      <c r="F94" s="176">
        <v>13</v>
      </c>
      <c r="G94" s="176">
        <v>2191.8674999999998</v>
      </c>
      <c r="H94" s="176">
        <v>17534.939999999999</v>
      </c>
      <c r="I94" s="176">
        <v>1348.84153846154</v>
      </c>
      <c r="J94" s="176">
        <v>12.615384615384601</v>
      </c>
      <c r="L94" s="176">
        <v>8</v>
      </c>
      <c r="M94" s="176">
        <v>8927.77</v>
      </c>
      <c r="N94" s="176">
        <v>1785.5540000000001</v>
      </c>
      <c r="O94" s="176"/>
      <c r="P94" s="176"/>
      <c r="Q94" s="176"/>
      <c r="R94" s="176">
        <v>13</v>
      </c>
      <c r="S94" s="176">
        <v>17534.939999999999</v>
      </c>
      <c r="T94" s="176">
        <v>1348.84153846154</v>
      </c>
      <c r="V94" s="11"/>
      <c r="W94" s="11"/>
      <c r="X94" s="11"/>
      <c r="Y94" s="11"/>
      <c r="Z94" s="11"/>
      <c r="AA94" s="11"/>
      <c r="AB94" s="11"/>
      <c r="AC94" s="11"/>
      <c r="AD94" s="11"/>
    </row>
    <row r="95" spans="1:30" x14ac:dyDescent="0.25">
      <c r="A95" s="51"/>
      <c r="B95" s="11"/>
      <c r="C95" s="11" t="s">
        <v>276</v>
      </c>
      <c r="D95" s="11"/>
      <c r="E95" s="11" t="s">
        <v>91</v>
      </c>
      <c r="F95" s="176">
        <v>7</v>
      </c>
      <c r="G95" s="176">
        <v>7113.1549999999997</v>
      </c>
      <c r="H95" s="176">
        <v>28452.62</v>
      </c>
      <c r="I95" s="176">
        <v>4064.66</v>
      </c>
      <c r="J95" s="176">
        <v>22.714285714285701</v>
      </c>
      <c r="L95" s="176">
        <v>4</v>
      </c>
      <c r="M95" s="176">
        <v>4325.8100000000004</v>
      </c>
      <c r="N95" s="176">
        <v>1441.9366666666699</v>
      </c>
      <c r="O95" s="176"/>
      <c r="P95" s="176"/>
      <c r="Q95" s="176"/>
      <c r="R95" s="176">
        <v>7</v>
      </c>
      <c r="S95" s="176">
        <v>28452.62</v>
      </c>
      <c r="T95" s="176">
        <v>4064.66</v>
      </c>
      <c r="V95" s="11"/>
      <c r="W95" s="11"/>
      <c r="X95" s="11"/>
      <c r="Y95" s="11"/>
      <c r="Z95" s="11"/>
      <c r="AA95" s="11"/>
      <c r="AB95" s="11"/>
      <c r="AC95" s="11"/>
      <c r="AD95" s="11"/>
    </row>
    <row r="96" spans="1:30" x14ac:dyDescent="0.25">
      <c r="A96" s="51"/>
      <c r="B96" s="11"/>
      <c r="C96" s="11" t="s">
        <v>277</v>
      </c>
      <c r="D96" s="11"/>
      <c r="E96" s="11" t="s">
        <v>62</v>
      </c>
      <c r="F96" s="176">
        <v>14</v>
      </c>
      <c r="G96" s="176">
        <v>1015.345</v>
      </c>
      <c r="H96" s="176">
        <v>10153.450000000001</v>
      </c>
      <c r="I96" s="176">
        <v>725.24642857142896</v>
      </c>
      <c r="J96" s="176">
        <v>11.0714285714286</v>
      </c>
      <c r="L96" s="176">
        <v>10</v>
      </c>
      <c r="M96" s="176">
        <v>3542.7</v>
      </c>
      <c r="N96" s="176">
        <v>885.67499999999995</v>
      </c>
      <c r="O96" s="176"/>
      <c r="P96" s="176"/>
      <c r="Q96" s="176"/>
      <c r="R96" s="176">
        <v>14</v>
      </c>
      <c r="S96" s="176">
        <v>10153.450000000001</v>
      </c>
      <c r="T96" s="176">
        <v>725.24642857142896</v>
      </c>
      <c r="V96" s="11"/>
      <c r="W96" s="11"/>
      <c r="X96" s="11"/>
      <c r="Y96" s="11"/>
      <c r="Z96" s="11"/>
      <c r="AA96" s="11"/>
      <c r="AB96" s="11"/>
      <c r="AC96" s="11"/>
      <c r="AD96" s="11"/>
    </row>
    <row r="97" spans="1:30" x14ac:dyDescent="0.25">
      <c r="A97" s="51"/>
      <c r="B97" s="11"/>
      <c r="C97" s="11" t="s">
        <v>277</v>
      </c>
      <c r="D97" s="11"/>
      <c r="E97" s="11" t="s">
        <v>167</v>
      </c>
      <c r="F97" s="176">
        <v>1</v>
      </c>
      <c r="G97" s="176">
        <v>357.71</v>
      </c>
      <c r="H97" s="176">
        <v>357.71</v>
      </c>
      <c r="I97" s="176">
        <v>357.71</v>
      </c>
      <c r="J97" s="176">
        <v>12</v>
      </c>
      <c r="L97" s="176">
        <v>1</v>
      </c>
      <c r="M97" s="176"/>
      <c r="N97" s="176"/>
      <c r="O97" s="176"/>
      <c r="P97" s="176"/>
      <c r="Q97" s="176"/>
      <c r="R97" s="176">
        <v>1</v>
      </c>
      <c r="S97" s="176">
        <v>357.71</v>
      </c>
      <c r="T97" s="176">
        <v>357.71</v>
      </c>
      <c r="V97" s="11"/>
      <c r="W97" s="11"/>
      <c r="X97" s="11"/>
      <c r="Y97" s="11"/>
      <c r="Z97" s="11"/>
      <c r="AA97" s="11"/>
      <c r="AB97" s="11"/>
      <c r="AC97" s="11"/>
      <c r="AD97" s="11"/>
    </row>
    <row r="98" spans="1:30" x14ac:dyDescent="0.25">
      <c r="A98" s="51"/>
      <c r="B98" s="11"/>
      <c r="C98" s="11" t="s">
        <v>278</v>
      </c>
      <c r="D98" s="11"/>
      <c r="E98" s="11" t="s">
        <v>66</v>
      </c>
      <c r="F98" s="176">
        <v>1</v>
      </c>
      <c r="G98" s="176">
        <v>2269.16</v>
      </c>
      <c r="H98" s="176">
        <v>2269.16</v>
      </c>
      <c r="I98" s="176">
        <v>2269.16</v>
      </c>
      <c r="J98" s="176">
        <v>25</v>
      </c>
      <c r="L98" s="176">
        <v>1</v>
      </c>
      <c r="M98" s="176"/>
      <c r="N98" s="176"/>
      <c r="O98" s="176"/>
      <c r="P98" s="176"/>
      <c r="Q98" s="176"/>
      <c r="R98" s="176">
        <v>1</v>
      </c>
      <c r="S98" s="176">
        <v>2269.16</v>
      </c>
      <c r="T98" s="176">
        <v>2269.16</v>
      </c>
      <c r="V98" s="11"/>
      <c r="W98" s="11"/>
      <c r="X98" s="11"/>
      <c r="Y98" s="11"/>
      <c r="Z98" s="11"/>
      <c r="AA98" s="11"/>
      <c r="AB98" s="11"/>
      <c r="AC98" s="11"/>
      <c r="AD98" s="11"/>
    </row>
    <row r="99" spans="1:30" x14ac:dyDescent="0.25">
      <c r="A99" s="51"/>
      <c r="B99" s="11"/>
      <c r="C99" s="11" t="s">
        <v>279</v>
      </c>
      <c r="D99" s="11"/>
      <c r="E99" s="11" t="s">
        <v>77</v>
      </c>
      <c r="F99" s="176">
        <v>11</v>
      </c>
      <c r="G99" s="176">
        <v>4792.1457142857198</v>
      </c>
      <c r="H99" s="176">
        <v>33545.019999999997</v>
      </c>
      <c r="I99" s="176">
        <v>3049.54727272727</v>
      </c>
      <c r="J99" s="176">
        <v>10.181818181818199</v>
      </c>
      <c r="L99" s="176">
        <v>7</v>
      </c>
      <c r="M99" s="176">
        <v>8183.77</v>
      </c>
      <c r="N99" s="176">
        <v>2045.9425000000001</v>
      </c>
      <c r="O99" s="176"/>
      <c r="P99" s="176"/>
      <c r="Q99" s="176"/>
      <c r="R99" s="176">
        <v>11</v>
      </c>
      <c r="S99" s="176">
        <v>33545.019999999997</v>
      </c>
      <c r="T99" s="176">
        <v>3049.54727272727</v>
      </c>
      <c r="V99" s="11"/>
      <c r="W99" s="11"/>
      <c r="X99" s="11"/>
      <c r="Y99" s="11"/>
      <c r="Z99" s="11"/>
      <c r="AA99" s="11"/>
      <c r="AB99" s="11"/>
      <c r="AC99" s="11"/>
      <c r="AD99" s="11"/>
    </row>
    <row r="100" spans="1:30" x14ac:dyDescent="0.25">
      <c r="A100" s="51"/>
      <c r="B100" s="11"/>
      <c r="C100" s="11" t="s">
        <v>281</v>
      </c>
      <c r="D100" s="11"/>
      <c r="E100" s="11" t="s">
        <v>282</v>
      </c>
      <c r="F100" s="176">
        <v>5</v>
      </c>
      <c r="G100" s="176">
        <v>2746.56</v>
      </c>
      <c r="H100" s="176">
        <v>5493.12</v>
      </c>
      <c r="I100" s="176">
        <v>1098.624</v>
      </c>
      <c r="J100" s="176">
        <v>10.199999999999999</v>
      </c>
      <c r="L100" s="176">
        <v>2</v>
      </c>
      <c r="M100" s="176">
        <v>3470.2</v>
      </c>
      <c r="N100" s="176">
        <v>1156.7333333333299</v>
      </c>
      <c r="O100" s="176"/>
      <c r="P100" s="176"/>
      <c r="Q100" s="176"/>
      <c r="R100" s="176">
        <v>5</v>
      </c>
      <c r="S100" s="176">
        <v>5493.12</v>
      </c>
      <c r="T100" s="176">
        <v>1098.624</v>
      </c>
      <c r="V100" s="11"/>
      <c r="W100" s="11"/>
      <c r="X100" s="11"/>
      <c r="Y100" s="11"/>
      <c r="Z100" s="11"/>
      <c r="AA100" s="11"/>
      <c r="AB100" s="11"/>
      <c r="AC100" s="11"/>
      <c r="AD100" s="11"/>
    </row>
    <row r="101" spans="1:30" x14ac:dyDescent="0.25">
      <c r="A101" s="51"/>
      <c r="B101" s="11"/>
      <c r="C101" s="11" t="s">
        <v>283</v>
      </c>
      <c r="D101" s="11"/>
      <c r="E101" s="11" t="s">
        <v>284</v>
      </c>
      <c r="F101" s="176">
        <v>2</v>
      </c>
      <c r="G101" s="176">
        <v>1746.82</v>
      </c>
      <c r="H101" s="176">
        <v>3493.64</v>
      </c>
      <c r="I101" s="176">
        <v>1746.82</v>
      </c>
      <c r="J101" s="176">
        <v>13</v>
      </c>
      <c r="L101" s="176">
        <v>2</v>
      </c>
      <c r="M101" s="176"/>
      <c r="N101" s="176"/>
      <c r="O101" s="176"/>
      <c r="P101" s="176"/>
      <c r="Q101" s="176"/>
      <c r="R101" s="176">
        <v>2</v>
      </c>
      <c r="S101" s="176">
        <v>3493.64</v>
      </c>
      <c r="T101" s="176">
        <v>1746.82</v>
      </c>
      <c r="V101" s="11"/>
      <c r="W101" s="11"/>
      <c r="X101" s="11"/>
      <c r="Y101" s="11"/>
      <c r="Z101" s="11"/>
      <c r="AA101" s="11"/>
      <c r="AB101" s="11"/>
      <c r="AC101" s="11"/>
      <c r="AD101" s="11"/>
    </row>
    <row r="102" spans="1:30" x14ac:dyDescent="0.25">
      <c r="A102" s="51"/>
      <c r="B102" s="11"/>
      <c r="C102" s="11" t="s">
        <v>286</v>
      </c>
      <c r="D102" s="11"/>
      <c r="E102" s="11" t="s">
        <v>198</v>
      </c>
      <c r="F102" s="176">
        <v>192</v>
      </c>
      <c r="G102" s="176">
        <v>2048.3665217391299</v>
      </c>
      <c r="H102" s="176">
        <v>282674.58</v>
      </c>
      <c r="I102" s="176">
        <v>1472.2634375</v>
      </c>
      <c r="J102" s="176">
        <v>11.828125</v>
      </c>
      <c r="L102" s="176">
        <v>138</v>
      </c>
      <c r="M102" s="176">
        <v>97822.5</v>
      </c>
      <c r="N102" s="176">
        <v>1811.5277777777801</v>
      </c>
      <c r="O102" s="176">
        <v>3</v>
      </c>
      <c r="P102" s="176">
        <v>5350.64</v>
      </c>
      <c r="Q102" s="176">
        <v>1783.54666666667</v>
      </c>
      <c r="R102" s="176">
        <v>189</v>
      </c>
      <c r="S102" s="176">
        <v>277323.94</v>
      </c>
      <c r="T102" s="176">
        <v>1467.32243386243</v>
      </c>
      <c r="V102" s="11"/>
      <c r="W102" s="11"/>
      <c r="X102" s="11"/>
      <c r="Y102" s="11"/>
      <c r="Z102" s="11"/>
      <c r="AA102" s="11"/>
      <c r="AB102" s="11"/>
      <c r="AC102" s="11"/>
      <c r="AD102" s="11"/>
    </row>
    <row r="103" spans="1:30" x14ac:dyDescent="0.25">
      <c r="A103" s="51"/>
      <c r="B103" s="11"/>
      <c r="C103" s="11" t="s">
        <v>288</v>
      </c>
      <c r="D103" s="11"/>
      <c r="E103" s="11" t="s">
        <v>63</v>
      </c>
      <c r="F103" s="176">
        <v>61</v>
      </c>
      <c r="G103" s="176">
        <v>2209.8215151515201</v>
      </c>
      <c r="H103" s="176">
        <v>72924.11</v>
      </c>
      <c r="I103" s="176">
        <v>1195.4772131147499</v>
      </c>
      <c r="J103" s="176">
        <v>11.344262295082</v>
      </c>
      <c r="L103" s="176">
        <v>33</v>
      </c>
      <c r="M103" s="176">
        <v>43310.92</v>
      </c>
      <c r="N103" s="176">
        <v>1546.8185714285701</v>
      </c>
      <c r="O103" s="176">
        <v>1</v>
      </c>
      <c r="P103" s="176">
        <v>603.35</v>
      </c>
      <c r="Q103" s="176">
        <v>603.35</v>
      </c>
      <c r="R103" s="176">
        <v>60</v>
      </c>
      <c r="S103" s="176">
        <v>72320.759999999995</v>
      </c>
      <c r="T103" s="176">
        <v>1205.346</v>
      </c>
      <c r="V103" s="11"/>
      <c r="W103" s="11"/>
      <c r="X103" s="11"/>
      <c r="Y103" s="11"/>
      <c r="Z103" s="11"/>
      <c r="AA103" s="11"/>
      <c r="AB103" s="11"/>
      <c r="AC103" s="11"/>
      <c r="AD103" s="11"/>
    </row>
    <row r="104" spans="1:30" x14ac:dyDescent="0.25">
      <c r="A104" s="51"/>
      <c r="B104" s="11"/>
      <c r="C104" s="11" t="s">
        <v>293</v>
      </c>
      <c r="D104" s="11"/>
      <c r="E104" s="11" t="s">
        <v>208</v>
      </c>
      <c r="F104" s="176">
        <v>21</v>
      </c>
      <c r="G104" s="176">
        <v>2748.6746153846202</v>
      </c>
      <c r="H104" s="176">
        <v>35732.769999999997</v>
      </c>
      <c r="I104" s="176">
        <v>1701.5604761904799</v>
      </c>
      <c r="J104" s="176">
        <v>13.2380952380952</v>
      </c>
      <c r="L104" s="176">
        <v>13</v>
      </c>
      <c r="M104" s="176">
        <v>19249.63</v>
      </c>
      <c r="N104" s="176">
        <v>2406.2037500000001</v>
      </c>
      <c r="O104" s="176"/>
      <c r="P104" s="176"/>
      <c r="Q104" s="176"/>
      <c r="R104" s="176">
        <v>21</v>
      </c>
      <c r="S104" s="176">
        <v>35732.769999999997</v>
      </c>
      <c r="T104" s="176">
        <v>1701.5604761904799</v>
      </c>
      <c r="V104" s="11"/>
      <c r="W104" s="11"/>
      <c r="X104" s="11"/>
      <c r="Y104" s="11"/>
      <c r="Z104" s="11"/>
      <c r="AA104" s="11"/>
      <c r="AB104" s="11"/>
      <c r="AC104" s="11"/>
      <c r="AD104" s="11"/>
    </row>
    <row r="105" spans="1:30" x14ac:dyDescent="0.25">
      <c r="A105" s="51"/>
      <c r="B105" s="11"/>
      <c r="C105" s="11" t="s">
        <v>294</v>
      </c>
      <c r="D105" s="11"/>
      <c r="E105" s="11" t="s">
        <v>295</v>
      </c>
      <c r="F105" s="176">
        <v>27</v>
      </c>
      <c r="G105" s="176">
        <v>1387.67684210526</v>
      </c>
      <c r="H105" s="176">
        <v>26365.86</v>
      </c>
      <c r="I105" s="176">
        <v>976.51333333333298</v>
      </c>
      <c r="J105" s="176">
        <v>11.5555555555556</v>
      </c>
      <c r="L105" s="176">
        <v>19</v>
      </c>
      <c r="M105" s="176">
        <v>13439.87</v>
      </c>
      <c r="N105" s="176">
        <v>1679.9837500000001</v>
      </c>
      <c r="O105" s="176">
        <v>1</v>
      </c>
      <c r="P105" s="176">
        <v>1158.25</v>
      </c>
      <c r="Q105" s="176">
        <v>1158.25</v>
      </c>
      <c r="R105" s="176">
        <v>26</v>
      </c>
      <c r="S105" s="176">
        <v>25207.61</v>
      </c>
      <c r="T105" s="176">
        <v>969.52346153846099</v>
      </c>
      <c r="V105" s="11"/>
      <c r="W105" s="11"/>
      <c r="X105" s="11"/>
      <c r="Y105" s="11"/>
      <c r="Z105" s="11"/>
      <c r="AA105" s="11"/>
      <c r="AB105" s="11"/>
      <c r="AC105" s="11"/>
      <c r="AD105" s="11"/>
    </row>
    <row r="106" spans="1:30" x14ac:dyDescent="0.25">
      <c r="A106" s="51"/>
      <c r="B106" s="11"/>
      <c r="C106" s="11" t="s">
        <v>296</v>
      </c>
      <c r="D106" s="11"/>
      <c r="E106" s="11" t="s">
        <v>297</v>
      </c>
      <c r="F106" s="176">
        <v>80</v>
      </c>
      <c r="G106" s="176">
        <v>1282.9960714285701</v>
      </c>
      <c r="H106" s="176">
        <v>71847.78</v>
      </c>
      <c r="I106" s="176">
        <v>898.09725000000003</v>
      </c>
      <c r="J106" s="176">
        <v>10.824999999999999</v>
      </c>
      <c r="L106" s="176">
        <v>56</v>
      </c>
      <c r="M106" s="176">
        <v>27166.81</v>
      </c>
      <c r="N106" s="176">
        <v>1131.95041666667</v>
      </c>
      <c r="O106" s="176">
        <v>2</v>
      </c>
      <c r="P106" s="176">
        <v>640.91</v>
      </c>
      <c r="Q106" s="176">
        <v>320.45499999999998</v>
      </c>
      <c r="R106" s="176">
        <v>78</v>
      </c>
      <c r="S106" s="176">
        <v>71206.87</v>
      </c>
      <c r="T106" s="176">
        <v>912.90858974359003</v>
      </c>
      <c r="V106" s="11"/>
      <c r="W106" s="11"/>
      <c r="X106" s="11"/>
      <c r="Y106" s="11"/>
      <c r="Z106" s="11"/>
      <c r="AA106" s="11"/>
      <c r="AB106" s="11"/>
      <c r="AC106" s="11"/>
      <c r="AD106" s="11"/>
    </row>
    <row r="107" spans="1:30" x14ac:dyDescent="0.25">
      <c r="A107" s="51"/>
      <c r="B107" s="11"/>
      <c r="C107" s="11" t="s">
        <v>298</v>
      </c>
      <c r="D107" s="11"/>
      <c r="E107" s="11" t="s">
        <v>90</v>
      </c>
      <c r="F107" s="176">
        <v>264</v>
      </c>
      <c r="G107" s="176">
        <v>1552.1466091954001</v>
      </c>
      <c r="H107" s="176">
        <v>270073.51</v>
      </c>
      <c r="I107" s="176">
        <v>1023.00571969697</v>
      </c>
      <c r="J107" s="176">
        <v>11.469696969697001</v>
      </c>
      <c r="L107" s="176">
        <v>174</v>
      </c>
      <c r="M107" s="176">
        <v>107053.78</v>
      </c>
      <c r="N107" s="176">
        <v>1189.4864444444399</v>
      </c>
      <c r="O107" s="176">
        <v>6</v>
      </c>
      <c r="P107" s="176">
        <v>6950.77</v>
      </c>
      <c r="Q107" s="176">
        <v>1158.46166666667</v>
      </c>
      <c r="R107" s="176">
        <v>258</v>
      </c>
      <c r="S107" s="176">
        <v>263122.74</v>
      </c>
      <c r="T107" s="176">
        <v>1019.85558139535</v>
      </c>
      <c r="V107" s="11"/>
      <c r="W107" s="11"/>
      <c r="X107" s="11"/>
      <c r="Y107" s="11"/>
      <c r="Z107" s="11"/>
      <c r="AA107" s="11"/>
      <c r="AB107" s="11"/>
      <c r="AC107" s="11"/>
      <c r="AD107" s="11"/>
    </row>
    <row r="108" spans="1:30" x14ac:dyDescent="0.25">
      <c r="A108" s="51"/>
      <c r="B108" s="11"/>
      <c r="C108" s="11" t="s">
        <v>300</v>
      </c>
      <c r="D108" s="11"/>
      <c r="E108" s="11" t="s">
        <v>301</v>
      </c>
      <c r="F108" s="176">
        <v>8</v>
      </c>
      <c r="G108" s="176">
        <v>1377.9549999999999</v>
      </c>
      <c r="H108" s="176">
        <v>8267.73</v>
      </c>
      <c r="I108" s="176">
        <v>1033.4662499999999</v>
      </c>
      <c r="J108" s="176">
        <v>10.5</v>
      </c>
      <c r="L108" s="176">
        <v>6</v>
      </c>
      <c r="M108" s="176">
        <v>4086.35</v>
      </c>
      <c r="N108" s="176">
        <v>2043.175</v>
      </c>
      <c r="O108" s="176"/>
      <c r="P108" s="176"/>
      <c r="Q108" s="176"/>
      <c r="R108" s="176">
        <v>8</v>
      </c>
      <c r="S108" s="176">
        <v>8267.73</v>
      </c>
      <c r="T108" s="176">
        <v>1033.4662499999999</v>
      </c>
      <c r="V108" s="11"/>
      <c r="W108" s="11"/>
      <c r="X108" s="11"/>
      <c r="Y108" s="11"/>
      <c r="Z108" s="11"/>
      <c r="AA108" s="11"/>
      <c r="AB108" s="11"/>
      <c r="AC108" s="11"/>
      <c r="AD108" s="11"/>
    </row>
    <row r="109" spans="1:30" x14ac:dyDescent="0.25">
      <c r="A109" s="51"/>
      <c r="B109" s="11"/>
      <c r="C109" s="11" t="s">
        <v>304</v>
      </c>
      <c r="D109" s="11"/>
      <c r="E109" s="11" t="s">
        <v>208</v>
      </c>
      <c r="F109" s="176">
        <v>8</v>
      </c>
      <c r="G109" s="176">
        <v>928.15499999999997</v>
      </c>
      <c r="H109" s="176">
        <v>5568.93</v>
      </c>
      <c r="I109" s="176">
        <v>696.11625000000004</v>
      </c>
      <c r="J109" s="176">
        <v>12</v>
      </c>
      <c r="L109" s="176">
        <v>6</v>
      </c>
      <c r="M109" s="176">
        <v>3115.39</v>
      </c>
      <c r="N109" s="176">
        <v>1557.6949999999999</v>
      </c>
      <c r="O109" s="176"/>
      <c r="P109" s="176"/>
      <c r="Q109" s="176"/>
      <c r="R109" s="176">
        <v>8</v>
      </c>
      <c r="S109" s="176">
        <v>5568.93</v>
      </c>
      <c r="T109" s="176">
        <v>696.11625000000004</v>
      </c>
      <c r="V109" s="11"/>
      <c r="W109" s="11"/>
      <c r="X109" s="11"/>
      <c r="Y109" s="11"/>
      <c r="Z109" s="11"/>
      <c r="AA109" s="11"/>
      <c r="AB109" s="11"/>
      <c r="AC109" s="11"/>
      <c r="AD109" s="11"/>
    </row>
    <row r="110" spans="1:30" x14ac:dyDescent="0.25">
      <c r="A110" s="51"/>
      <c r="B110" s="11"/>
      <c r="C110" s="11" t="s">
        <v>305</v>
      </c>
      <c r="D110" s="11"/>
      <c r="E110" s="11" t="s">
        <v>306</v>
      </c>
      <c r="F110" s="176">
        <v>20</v>
      </c>
      <c r="G110" s="176">
        <v>3308.8890909090901</v>
      </c>
      <c r="H110" s="176">
        <v>36397.78</v>
      </c>
      <c r="I110" s="176">
        <v>1819.8889999999999</v>
      </c>
      <c r="J110" s="176">
        <v>11</v>
      </c>
      <c r="L110" s="176">
        <v>11</v>
      </c>
      <c r="M110" s="176">
        <v>29608.11</v>
      </c>
      <c r="N110" s="176">
        <v>3289.79</v>
      </c>
      <c r="O110" s="176">
        <v>1</v>
      </c>
      <c r="P110" s="176">
        <v>1129.49</v>
      </c>
      <c r="Q110" s="176">
        <v>1129.49</v>
      </c>
      <c r="R110" s="176">
        <v>19</v>
      </c>
      <c r="S110" s="176">
        <v>35268.29</v>
      </c>
      <c r="T110" s="176">
        <v>1856.2257894736799</v>
      </c>
      <c r="V110" s="11"/>
      <c r="W110" s="11"/>
      <c r="X110" s="11"/>
      <c r="Y110" s="11"/>
      <c r="Z110" s="11"/>
      <c r="AA110" s="11"/>
      <c r="AB110" s="11"/>
      <c r="AC110" s="11"/>
      <c r="AD110" s="11"/>
    </row>
    <row r="111" spans="1:30" x14ac:dyDescent="0.25">
      <c r="A111" s="51"/>
      <c r="B111" s="11"/>
      <c r="C111" s="11" t="s">
        <v>308</v>
      </c>
      <c r="D111" s="11"/>
      <c r="E111" s="11" t="s">
        <v>309</v>
      </c>
      <c r="F111" s="176">
        <v>11</v>
      </c>
      <c r="G111" s="176">
        <v>2400.8200000000002</v>
      </c>
      <c r="H111" s="176">
        <v>14404.92</v>
      </c>
      <c r="I111" s="176">
        <v>1309.53818181818</v>
      </c>
      <c r="J111" s="176">
        <v>8.6363636363636402</v>
      </c>
      <c r="L111" s="176">
        <v>6</v>
      </c>
      <c r="M111" s="176">
        <v>5898.94</v>
      </c>
      <c r="N111" s="176">
        <v>1179.788</v>
      </c>
      <c r="O111" s="176"/>
      <c r="P111" s="176"/>
      <c r="Q111" s="176"/>
      <c r="R111" s="176">
        <v>11</v>
      </c>
      <c r="S111" s="176">
        <v>14404.92</v>
      </c>
      <c r="T111" s="176">
        <v>1309.53818181818</v>
      </c>
      <c r="V111" s="11"/>
      <c r="W111" s="11"/>
      <c r="X111" s="11"/>
      <c r="Y111" s="11"/>
      <c r="Z111" s="11"/>
      <c r="AA111" s="11"/>
      <c r="AB111" s="11"/>
      <c r="AC111" s="11"/>
      <c r="AD111" s="11"/>
    </row>
    <row r="112" spans="1:30" x14ac:dyDescent="0.25">
      <c r="A112" s="51"/>
      <c r="B112" s="11"/>
      <c r="C112" s="11" t="s">
        <v>310</v>
      </c>
      <c r="D112" s="11"/>
      <c r="E112" s="11" t="s">
        <v>311</v>
      </c>
      <c r="F112" s="176">
        <v>5</v>
      </c>
      <c r="G112" s="176">
        <v>2218.13333333333</v>
      </c>
      <c r="H112" s="176">
        <v>6654.4</v>
      </c>
      <c r="I112" s="176">
        <v>1330.88</v>
      </c>
      <c r="J112" s="176">
        <v>10.4</v>
      </c>
      <c r="L112" s="176">
        <v>3</v>
      </c>
      <c r="M112" s="176">
        <v>3119.19</v>
      </c>
      <c r="N112" s="176">
        <v>1559.595</v>
      </c>
      <c r="O112" s="176"/>
      <c r="P112" s="176"/>
      <c r="Q112" s="176"/>
      <c r="R112" s="176">
        <v>5</v>
      </c>
      <c r="S112" s="176">
        <v>6654.4</v>
      </c>
      <c r="T112" s="176">
        <v>1330.88</v>
      </c>
      <c r="V112" s="11"/>
      <c r="W112" s="11"/>
      <c r="X112" s="11"/>
      <c r="Y112" s="11"/>
      <c r="Z112" s="11"/>
      <c r="AA112" s="11"/>
      <c r="AB112" s="11"/>
      <c r="AC112" s="11"/>
      <c r="AD112" s="11"/>
    </row>
    <row r="113" spans="1:30" x14ac:dyDescent="0.25">
      <c r="A113" s="51"/>
      <c r="B113" s="11"/>
      <c r="C113" s="11" t="s">
        <v>313</v>
      </c>
      <c r="D113" s="11"/>
      <c r="E113" s="11" t="s">
        <v>77</v>
      </c>
      <c r="F113" s="176">
        <v>238</v>
      </c>
      <c r="G113" s="176">
        <v>1929.4557534246601</v>
      </c>
      <c r="H113" s="176">
        <v>281700.53999999998</v>
      </c>
      <c r="I113" s="176">
        <v>1183.6157142857101</v>
      </c>
      <c r="J113" s="176">
        <v>11.865546218487401</v>
      </c>
      <c r="L113" s="176">
        <v>146</v>
      </c>
      <c r="M113" s="176">
        <v>138561.94</v>
      </c>
      <c r="N113" s="176">
        <v>1506.10804347826</v>
      </c>
      <c r="O113" s="176">
        <v>2</v>
      </c>
      <c r="P113" s="176">
        <v>3177.55</v>
      </c>
      <c r="Q113" s="176">
        <v>1588.7750000000001</v>
      </c>
      <c r="R113" s="176">
        <v>236</v>
      </c>
      <c r="S113" s="176">
        <v>278522.99</v>
      </c>
      <c r="T113" s="176">
        <v>1180.18216101695</v>
      </c>
      <c r="V113" s="11"/>
      <c r="W113" s="11"/>
      <c r="X113" s="11"/>
      <c r="Y113" s="11"/>
      <c r="Z113" s="11"/>
      <c r="AA113" s="11"/>
      <c r="AB113" s="11"/>
      <c r="AC113" s="11"/>
      <c r="AD113" s="11"/>
    </row>
    <row r="114" spans="1:30" x14ac:dyDescent="0.25">
      <c r="A114" s="51"/>
      <c r="B114" s="11"/>
      <c r="C114" s="11" t="s">
        <v>314</v>
      </c>
      <c r="D114" s="11"/>
      <c r="E114" s="11" t="s">
        <v>315</v>
      </c>
      <c r="F114" s="176">
        <v>9</v>
      </c>
      <c r="G114" s="176">
        <v>1084.81666666667</v>
      </c>
      <c r="H114" s="176">
        <v>6508.9</v>
      </c>
      <c r="I114" s="176">
        <v>723.21111111111099</v>
      </c>
      <c r="J114" s="176">
        <v>12.1111111111111</v>
      </c>
      <c r="L114" s="176">
        <v>6</v>
      </c>
      <c r="M114" s="176">
        <v>2493.3000000000002</v>
      </c>
      <c r="N114" s="176">
        <v>831.1</v>
      </c>
      <c r="O114" s="176"/>
      <c r="P114" s="176"/>
      <c r="Q114" s="176"/>
      <c r="R114" s="176">
        <v>9</v>
      </c>
      <c r="S114" s="176">
        <v>6508.9</v>
      </c>
      <c r="T114" s="176">
        <v>723.21111111111099</v>
      </c>
      <c r="V114" s="11"/>
      <c r="W114" s="11"/>
      <c r="X114" s="11"/>
      <c r="Y114" s="11"/>
      <c r="Z114" s="11"/>
      <c r="AA114" s="11"/>
      <c r="AB114" s="11"/>
      <c r="AC114" s="11"/>
      <c r="AD114" s="11"/>
    </row>
    <row r="115" spans="1:30" x14ac:dyDescent="0.25">
      <c r="A115" s="51"/>
      <c r="B115" s="11"/>
      <c r="C115" s="11" t="s">
        <v>316</v>
      </c>
      <c r="D115" s="11"/>
      <c r="E115" s="11" t="s">
        <v>284</v>
      </c>
      <c r="F115" s="176">
        <v>13</v>
      </c>
      <c r="G115" s="176">
        <v>1240.664</v>
      </c>
      <c r="H115" s="176">
        <v>12406.64</v>
      </c>
      <c r="I115" s="176">
        <v>954.35692307692295</v>
      </c>
      <c r="J115" s="176">
        <v>12.461538461538501</v>
      </c>
      <c r="L115" s="176">
        <v>10</v>
      </c>
      <c r="M115" s="176">
        <v>5840.79</v>
      </c>
      <c r="N115" s="176">
        <v>1946.93</v>
      </c>
      <c r="O115" s="176"/>
      <c r="P115" s="176"/>
      <c r="Q115" s="176"/>
      <c r="R115" s="176">
        <v>13</v>
      </c>
      <c r="S115" s="176">
        <v>12406.64</v>
      </c>
      <c r="T115" s="176">
        <v>954.35692307692295</v>
      </c>
      <c r="V115" s="11"/>
      <c r="W115" s="11"/>
      <c r="X115" s="11"/>
      <c r="Y115" s="11"/>
      <c r="Z115" s="11"/>
      <c r="AA115" s="11"/>
      <c r="AB115" s="11"/>
      <c r="AC115" s="11"/>
      <c r="AD115" s="11"/>
    </row>
    <row r="116" spans="1:30" x14ac:dyDescent="0.25">
      <c r="A116" s="51"/>
      <c r="B116" s="11"/>
      <c r="C116" s="11" t="s">
        <v>318</v>
      </c>
      <c r="D116" s="11"/>
      <c r="E116" s="11" t="s">
        <v>161</v>
      </c>
      <c r="F116" s="176">
        <v>1</v>
      </c>
      <c r="G116" s="176"/>
      <c r="H116" s="176">
        <v>1202.6600000000001</v>
      </c>
      <c r="I116" s="176">
        <v>1202.6600000000001</v>
      </c>
      <c r="J116" s="176">
        <v>13</v>
      </c>
      <c r="L116" s="176"/>
      <c r="M116" s="176">
        <v>1202.6600000000001</v>
      </c>
      <c r="N116" s="176">
        <v>1202.6600000000001</v>
      </c>
      <c r="O116" s="176"/>
      <c r="P116" s="176"/>
      <c r="Q116" s="176"/>
      <c r="R116" s="176">
        <v>1</v>
      </c>
      <c r="S116" s="176">
        <v>1202.6600000000001</v>
      </c>
      <c r="T116" s="176">
        <v>1202.6600000000001</v>
      </c>
      <c r="V116" s="11"/>
      <c r="W116" s="11"/>
      <c r="X116" s="11"/>
      <c r="Y116" s="11"/>
      <c r="Z116" s="11"/>
      <c r="AA116" s="11"/>
      <c r="AB116" s="11"/>
      <c r="AC116" s="11"/>
      <c r="AD116" s="11"/>
    </row>
    <row r="117" spans="1:30" x14ac:dyDescent="0.25">
      <c r="A117" s="51"/>
      <c r="B117" s="11"/>
      <c r="C117" s="11" t="s">
        <v>321</v>
      </c>
      <c r="D117" s="11"/>
      <c r="E117" s="11" t="s">
        <v>322</v>
      </c>
      <c r="F117" s="176">
        <v>1</v>
      </c>
      <c r="G117" s="176">
        <v>501.15</v>
      </c>
      <c r="H117" s="176">
        <v>501.15</v>
      </c>
      <c r="I117" s="176">
        <v>501.15</v>
      </c>
      <c r="J117" s="176">
        <v>12</v>
      </c>
      <c r="L117" s="176">
        <v>1</v>
      </c>
      <c r="M117" s="176"/>
      <c r="N117" s="176"/>
      <c r="O117" s="176"/>
      <c r="P117" s="176"/>
      <c r="Q117" s="176"/>
      <c r="R117" s="176">
        <v>1</v>
      </c>
      <c r="S117" s="176">
        <v>501.15</v>
      </c>
      <c r="T117" s="176">
        <v>501.15</v>
      </c>
      <c r="V117" s="11"/>
      <c r="W117" s="11"/>
      <c r="X117" s="11"/>
      <c r="Y117" s="11"/>
      <c r="Z117" s="11"/>
      <c r="AA117" s="11"/>
      <c r="AB117" s="11"/>
      <c r="AC117" s="11"/>
      <c r="AD117" s="11"/>
    </row>
    <row r="118" spans="1:30" x14ac:dyDescent="0.25">
      <c r="A118" s="51"/>
      <c r="B118" s="11"/>
      <c r="C118" s="11" t="s">
        <v>323</v>
      </c>
      <c r="D118" s="11"/>
      <c r="E118" s="11" t="s">
        <v>102</v>
      </c>
      <c r="F118" s="176">
        <v>3</v>
      </c>
      <c r="G118" s="176">
        <v>3348.22</v>
      </c>
      <c r="H118" s="176">
        <v>6696.44</v>
      </c>
      <c r="I118" s="176">
        <v>2232.1466666666702</v>
      </c>
      <c r="J118" s="176">
        <v>12.6666666666667</v>
      </c>
      <c r="L118" s="176">
        <v>2</v>
      </c>
      <c r="M118" s="176">
        <v>420.21</v>
      </c>
      <c r="N118" s="176">
        <v>420.21</v>
      </c>
      <c r="O118" s="176"/>
      <c r="P118" s="176"/>
      <c r="Q118" s="176"/>
      <c r="R118" s="176">
        <v>3</v>
      </c>
      <c r="S118" s="176">
        <v>6696.44</v>
      </c>
      <c r="T118" s="176">
        <v>2232.1466666666702</v>
      </c>
      <c r="V118" s="11"/>
      <c r="W118" s="11"/>
      <c r="X118" s="11"/>
      <c r="Y118" s="11"/>
      <c r="Z118" s="11"/>
      <c r="AA118" s="11"/>
      <c r="AB118" s="11"/>
      <c r="AC118" s="11"/>
      <c r="AD118" s="11"/>
    </row>
    <row r="119" spans="1:30" x14ac:dyDescent="0.25">
      <c r="A119" s="51"/>
      <c r="B119" s="11"/>
      <c r="C119" s="11" t="s">
        <v>326</v>
      </c>
      <c r="D119" s="11"/>
      <c r="E119" s="11" t="s">
        <v>327</v>
      </c>
      <c r="F119" s="176">
        <v>25</v>
      </c>
      <c r="G119" s="176">
        <v>1509.3078947368399</v>
      </c>
      <c r="H119" s="176">
        <v>28676.85</v>
      </c>
      <c r="I119" s="176">
        <v>1147.0740000000001</v>
      </c>
      <c r="J119" s="176">
        <v>11.4</v>
      </c>
      <c r="L119" s="176">
        <v>19</v>
      </c>
      <c r="M119" s="176">
        <v>9805.2800000000007</v>
      </c>
      <c r="N119" s="176">
        <v>1634.21333333333</v>
      </c>
      <c r="O119" s="176"/>
      <c r="P119" s="176"/>
      <c r="Q119" s="176"/>
      <c r="R119" s="176">
        <v>25</v>
      </c>
      <c r="S119" s="176">
        <v>28676.85</v>
      </c>
      <c r="T119" s="176">
        <v>1147.0740000000001</v>
      </c>
      <c r="V119" s="11"/>
      <c r="W119" s="11"/>
      <c r="X119" s="11"/>
      <c r="Y119" s="11"/>
      <c r="Z119" s="11"/>
      <c r="AA119" s="11"/>
      <c r="AB119" s="11"/>
      <c r="AC119" s="11"/>
      <c r="AD119" s="11"/>
    </row>
    <row r="120" spans="1:30" x14ac:dyDescent="0.25">
      <c r="A120" s="51"/>
      <c r="B120" s="11"/>
      <c r="C120" s="11" t="s">
        <v>328</v>
      </c>
      <c r="D120" s="11"/>
      <c r="E120" s="11" t="s">
        <v>329</v>
      </c>
      <c r="F120" s="176">
        <v>20</v>
      </c>
      <c r="G120" s="176">
        <v>726.26466666666704</v>
      </c>
      <c r="H120" s="176">
        <v>10893.97</v>
      </c>
      <c r="I120" s="176">
        <v>544.69849999999997</v>
      </c>
      <c r="J120" s="176">
        <v>10.45</v>
      </c>
      <c r="L120" s="176">
        <v>15</v>
      </c>
      <c r="M120" s="176">
        <v>2302.17</v>
      </c>
      <c r="N120" s="176">
        <v>460.43400000000003</v>
      </c>
      <c r="O120" s="176"/>
      <c r="P120" s="176"/>
      <c r="Q120" s="176"/>
      <c r="R120" s="176">
        <v>20</v>
      </c>
      <c r="S120" s="176">
        <v>10893.97</v>
      </c>
      <c r="T120" s="176">
        <v>544.69849999999997</v>
      </c>
      <c r="V120" s="11"/>
      <c r="W120" s="11"/>
      <c r="X120" s="11"/>
      <c r="Y120" s="11"/>
      <c r="Z120" s="11"/>
      <c r="AA120" s="11"/>
      <c r="AB120" s="11"/>
      <c r="AC120" s="11"/>
      <c r="AD120" s="11"/>
    </row>
    <row r="121" spans="1:30" x14ac:dyDescent="0.25">
      <c r="A121" s="51"/>
      <c r="B121" s="11"/>
      <c r="C121" s="11" t="s">
        <v>330</v>
      </c>
      <c r="D121" s="11"/>
      <c r="E121" s="11" t="s">
        <v>102</v>
      </c>
      <c r="F121" s="176">
        <v>3</v>
      </c>
      <c r="G121" s="176">
        <v>1651.28</v>
      </c>
      <c r="H121" s="176">
        <v>3302.56</v>
      </c>
      <c r="I121" s="176">
        <v>1100.8533333333301</v>
      </c>
      <c r="J121" s="176">
        <v>12.6666666666667</v>
      </c>
      <c r="L121" s="176">
        <v>2</v>
      </c>
      <c r="M121" s="176">
        <v>881.92</v>
      </c>
      <c r="N121" s="176">
        <v>881.92</v>
      </c>
      <c r="O121" s="176"/>
      <c r="P121" s="176"/>
      <c r="Q121" s="176"/>
      <c r="R121" s="176">
        <v>3</v>
      </c>
      <c r="S121" s="176">
        <v>3302.56</v>
      </c>
      <c r="T121" s="176">
        <v>1100.8533333333301</v>
      </c>
      <c r="V121" s="11"/>
      <c r="W121" s="11"/>
      <c r="X121" s="11"/>
      <c r="Y121" s="11"/>
      <c r="Z121" s="11"/>
      <c r="AA121" s="11"/>
      <c r="AB121" s="11"/>
      <c r="AC121" s="11"/>
      <c r="AD121" s="11"/>
    </row>
    <row r="122" spans="1:30" x14ac:dyDescent="0.25">
      <c r="A122" s="51"/>
      <c r="B122" s="11"/>
      <c r="C122" s="11" t="s">
        <v>647</v>
      </c>
      <c r="D122" s="11"/>
      <c r="E122" s="11" t="s">
        <v>105</v>
      </c>
      <c r="F122" s="176">
        <v>3</v>
      </c>
      <c r="G122" s="176">
        <v>1499.04</v>
      </c>
      <c r="H122" s="176">
        <v>2998.08</v>
      </c>
      <c r="I122" s="176">
        <v>999.36</v>
      </c>
      <c r="J122" s="176">
        <v>9</v>
      </c>
      <c r="L122" s="176">
        <v>2</v>
      </c>
      <c r="M122" s="176">
        <v>2234.36</v>
      </c>
      <c r="N122" s="176">
        <v>2234.36</v>
      </c>
      <c r="O122" s="176"/>
      <c r="P122" s="176"/>
      <c r="Q122" s="176"/>
      <c r="R122" s="176">
        <v>3</v>
      </c>
      <c r="S122" s="176">
        <v>2998.08</v>
      </c>
      <c r="T122" s="176">
        <v>999.36</v>
      </c>
      <c r="V122" s="11"/>
      <c r="W122" s="11"/>
      <c r="X122" s="11"/>
      <c r="Y122" s="11"/>
      <c r="Z122" s="11"/>
      <c r="AA122" s="11"/>
      <c r="AB122" s="11"/>
      <c r="AC122" s="11"/>
      <c r="AD122" s="11"/>
    </row>
    <row r="123" spans="1:30" x14ac:dyDescent="0.25">
      <c r="A123" s="51"/>
      <c r="B123" s="11"/>
      <c r="C123" s="11" t="s">
        <v>338</v>
      </c>
      <c r="D123" s="11"/>
      <c r="E123" s="11" t="s">
        <v>86</v>
      </c>
      <c r="F123" s="176">
        <v>57</v>
      </c>
      <c r="G123" s="176">
        <v>1617.05604651163</v>
      </c>
      <c r="H123" s="176">
        <v>69533.41</v>
      </c>
      <c r="I123" s="176">
        <v>1219.8843859649101</v>
      </c>
      <c r="J123" s="176">
        <v>12.2631578947368</v>
      </c>
      <c r="L123" s="176">
        <v>43</v>
      </c>
      <c r="M123" s="176">
        <v>12117.29</v>
      </c>
      <c r="N123" s="176">
        <v>865.52071428571401</v>
      </c>
      <c r="O123" s="176"/>
      <c r="P123" s="176"/>
      <c r="Q123" s="176"/>
      <c r="R123" s="176">
        <v>57</v>
      </c>
      <c r="S123" s="176">
        <v>69533.41</v>
      </c>
      <c r="T123" s="176">
        <v>1219.8843859649101</v>
      </c>
      <c r="V123" s="11"/>
      <c r="W123" s="11"/>
      <c r="X123" s="11"/>
      <c r="Y123" s="11"/>
      <c r="Z123" s="11"/>
      <c r="AA123" s="11"/>
      <c r="AB123" s="11"/>
      <c r="AC123" s="11"/>
      <c r="AD123" s="11"/>
    </row>
    <row r="124" spans="1:30" x14ac:dyDescent="0.25">
      <c r="A124" s="51"/>
      <c r="B124" s="11"/>
      <c r="C124" s="11" t="s">
        <v>340</v>
      </c>
      <c r="D124" s="11"/>
      <c r="E124" s="11" t="s">
        <v>198</v>
      </c>
      <c r="F124" s="176">
        <v>1</v>
      </c>
      <c r="G124" s="176">
        <v>180.5</v>
      </c>
      <c r="H124" s="176">
        <v>180.5</v>
      </c>
      <c r="I124" s="176">
        <v>180.5</v>
      </c>
      <c r="J124" s="176">
        <v>13</v>
      </c>
      <c r="L124" s="176">
        <v>1</v>
      </c>
      <c r="M124" s="176"/>
      <c r="N124" s="176"/>
      <c r="O124" s="176"/>
      <c r="P124" s="176"/>
      <c r="Q124" s="176"/>
      <c r="R124" s="176">
        <v>1</v>
      </c>
      <c r="S124" s="176">
        <v>180.5</v>
      </c>
      <c r="T124" s="176">
        <v>180.5</v>
      </c>
      <c r="V124" s="11"/>
      <c r="W124" s="11"/>
      <c r="X124" s="11"/>
      <c r="Y124" s="11"/>
      <c r="Z124" s="11"/>
      <c r="AA124" s="11"/>
      <c r="AB124" s="11"/>
      <c r="AC124" s="11"/>
      <c r="AD124" s="11"/>
    </row>
    <row r="125" spans="1:30" x14ac:dyDescent="0.25">
      <c r="A125" s="51"/>
      <c r="B125" s="11"/>
      <c r="C125" s="11" t="s">
        <v>341</v>
      </c>
      <c r="D125" s="11"/>
      <c r="E125" s="11" t="s">
        <v>105</v>
      </c>
      <c r="F125" s="176">
        <v>3</v>
      </c>
      <c r="G125" s="176">
        <v>3186.2</v>
      </c>
      <c r="H125" s="176">
        <v>6372.4</v>
      </c>
      <c r="I125" s="176">
        <v>2124.13333333333</v>
      </c>
      <c r="J125" s="176">
        <v>18.6666666666667</v>
      </c>
      <c r="L125" s="176">
        <v>2</v>
      </c>
      <c r="M125" s="176">
        <v>370.71</v>
      </c>
      <c r="N125" s="176">
        <v>370.71</v>
      </c>
      <c r="O125" s="176"/>
      <c r="P125" s="176"/>
      <c r="Q125" s="176"/>
      <c r="R125" s="176">
        <v>3</v>
      </c>
      <c r="S125" s="176">
        <v>6372.4</v>
      </c>
      <c r="T125" s="176">
        <v>2124.13333333333</v>
      </c>
      <c r="V125" s="11"/>
      <c r="W125" s="11"/>
      <c r="X125" s="11"/>
      <c r="Y125" s="11"/>
      <c r="Z125" s="11"/>
      <c r="AA125" s="11"/>
      <c r="AB125" s="11"/>
      <c r="AC125" s="11"/>
      <c r="AD125" s="11"/>
    </row>
    <row r="126" spans="1:30" x14ac:dyDescent="0.25">
      <c r="A126" s="51"/>
      <c r="B126" s="11"/>
      <c r="C126" s="11" t="s">
        <v>343</v>
      </c>
      <c r="D126" s="11"/>
      <c r="E126" s="11" t="s">
        <v>105</v>
      </c>
      <c r="F126" s="176">
        <v>1</v>
      </c>
      <c r="G126" s="176">
        <v>1119.67</v>
      </c>
      <c r="H126" s="176">
        <v>1119.67</v>
      </c>
      <c r="I126" s="176">
        <v>1119.67</v>
      </c>
      <c r="J126" s="176">
        <v>7</v>
      </c>
      <c r="L126" s="176">
        <v>1</v>
      </c>
      <c r="M126" s="176"/>
      <c r="N126" s="176"/>
      <c r="O126" s="176"/>
      <c r="P126" s="176"/>
      <c r="Q126" s="176"/>
      <c r="R126" s="176">
        <v>1</v>
      </c>
      <c r="S126" s="176">
        <v>1119.67</v>
      </c>
      <c r="T126" s="176">
        <v>1119.67</v>
      </c>
      <c r="V126" s="11"/>
      <c r="W126" s="11"/>
      <c r="X126" s="11"/>
      <c r="Y126" s="11"/>
      <c r="Z126" s="11"/>
      <c r="AA126" s="11"/>
      <c r="AB126" s="11"/>
      <c r="AC126" s="11"/>
      <c r="AD126" s="11"/>
    </row>
    <row r="127" spans="1:30" x14ac:dyDescent="0.25">
      <c r="A127" s="51"/>
      <c r="B127" s="11"/>
      <c r="C127" s="11" t="s">
        <v>345</v>
      </c>
      <c r="D127" s="11"/>
      <c r="E127" s="11" t="s">
        <v>346</v>
      </c>
      <c r="F127" s="176">
        <v>38</v>
      </c>
      <c r="G127" s="176">
        <v>970.85551724137895</v>
      </c>
      <c r="H127" s="176">
        <v>28154.81</v>
      </c>
      <c r="I127" s="176">
        <v>740.91605263157896</v>
      </c>
      <c r="J127" s="176">
        <v>10.710526315789499</v>
      </c>
      <c r="L127" s="176">
        <v>29</v>
      </c>
      <c r="M127" s="176">
        <v>11727.15</v>
      </c>
      <c r="N127" s="176">
        <v>1303.0166666666701</v>
      </c>
      <c r="O127" s="176">
        <v>1</v>
      </c>
      <c r="P127" s="176">
        <v>606.91</v>
      </c>
      <c r="Q127" s="176">
        <v>606.91</v>
      </c>
      <c r="R127" s="176">
        <v>37</v>
      </c>
      <c r="S127" s="176">
        <v>27547.9</v>
      </c>
      <c r="T127" s="176">
        <v>744.53783783783797</v>
      </c>
      <c r="V127" s="11"/>
      <c r="W127" s="11"/>
      <c r="X127" s="11"/>
      <c r="Y127" s="11"/>
      <c r="Z127" s="11"/>
      <c r="AA127" s="11"/>
      <c r="AB127" s="11"/>
      <c r="AC127" s="11"/>
      <c r="AD127" s="11"/>
    </row>
    <row r="128" spans="1:30" x14ac:dyDescent="0.25">
      <c r="A128" s="51"/>
      <c r="B128" s="11"/>
      <c r="C128" s="11" t="s">
        <v>347</v>
      </c>
      <c r="D128" s="11"/>
      <c r="E128" s="11" t="s">
        <v>184</v>
      </c>
      <c r="F128" s="176">
        <v>17</v>
      </c>
      <c r="G128" s="176">
        <v>1355.35666666667</v>
      </c>
      <c r="H128" s="176">
        <v>20330.349999999999</v>
      </c>
      <c r="I128" s="176">
        <v>1195.90294117647</v>
      </c>
      <c r="J128" s="176">
        <v>11.647058823529401</v>
      </c>
      <c r="L128" s="176">
        <v>15</v>
      </c>
      <c r="M128" s="176">
        <v>2963.07</v>
      </c>
      <c r="N128" s="176">
        <v>1481.5350000000001</v>
      </c>
      <c r="O128" s="176"/>
      <c r="P128" s="176"/>
      <c r="Q128" s="176"/>
      <c r="R128" s="176">
        <v>17</v>
      </c>
      <c r="S128" s="176">
        <v>20330.349999999999</v>
      </c>
      <c r="T128" s="176">
        <v>1195.90294117647</v>
      </c>
      <c r="V128" s="11"/>
      <c r="W128" s="11"/>
      <c r="X128" s="11"/>
      <c r="Y128" s="11"/>
      <c r="Z128" s="11"/>
      <c r="AA128" s="11"/>
      <c r="AB128" s="11"/>
      <c r="AC128" s="11"/>
      <c r="AD128" s="11"/>
    </row>
    <row r="129" spans="1:30" x14ac:dyDescent="0.25">
      <c r="A129" s="51"/>
      <c r="B129" s="11"/>
      <c r="C129" s="11" t="s">
        <v>351</v>
      </c>
      <c r="D129" s="11"/>
      <c r="E129" s="11" t="s">
        <v>151</v>
      </c>
      <c r="F129" s="176">
        <v>38</v>
      </c>
      <c r="G129" s="176">
        <v>1540.3345454545499</v>
      </c>
      <c r="H129" s="176">
        <v>33887.360000000001</v>
      </c>
      <c r="I129" s="176">
        <v>891.77263157894697</v>
      </c>
      <c r="J129" s="176">
        <v>12.473684210526301</v>
      </c>
      <c r="L129" s="176">
        <v>22</v>
      </c>
      <c r="M129" s="176">
        <v>19670.32</v>
      </c>
      <c r="N129" s="176">
        <v>1229.395</v>
      </c>
      <c r="O129" s="176">
        <v>1</v>
      </c>
      <c r="P129" s="176">
        <v>1190.27</v>
      </c>
      <c r="Q129" s="176">
        <v>1190.27</v>
      </c>
      <c r="R129" s="176">
        <v>37</v>
      </c>
      <c r="S129" s="176">
        <v>32697.09</v>
      </c>
      <c r="T129" s="176">
        <v>883.70513513513504</v>
      </c>
      <c r="V129" s="11"/>
      <c r="W129" s="11"/>
      <c r="X129" s="11"/>
      <c r="Y129" s="11"/>
      <c r="Z129" s="11"/>
      <c r="AA129" s="11"/>
      <c r="AB129" s="11"/>
      <c r="AC129" s="11"/>
      <c r="AD129" s="11"/>
    </row>
    <row r="130" spans="1:30" x14ac:dyDescent="0.25">
      <c r="A130" s="51"/>
      <c r="B130" s="11"/>
      <c r="C130" s="11" t="s">
        <v>352</v>
      </c>
      <c r="D130" s="11"/>
      <c r="E130" s="11" t="s">
        <v>142</v>
      </c>
      <c r="F130" s="176">
        <v>1</v>
      </c>
      <c r="G130" s="176"/>
      <c r="H130" s="176">
        <v>1363.11</v>
      </c>
      <c r="I130" s="176">
        <v>1363.11</v>
      </c>
      <c r="J130" s="176">
        <v>12</v>
      </c>
      <c r="L130" s="176"/>
      <c r="M130" s="176">
        <v>1363.11</v>
      </c>
      <c r="N130" s="176">
        <v>1363.11</v>
      </c>
      <c r="O130" s="176"/>
      <c r="P130" s="176"/>
      <c r="Q130" s="176"/>
      <c r="R130" s="176">
        <v>1</v>
      </c>
      <c r="S130" s="176">
        <v>1363.11</v>
      </c>
      <c r="T130" s="176">
        <v>1363.11</v>
      </c>
      <c r="V130" s="11"/>
      <c r="W130" s="11"/>
      <c r="X130" s="11"/>
      <c r="Y130" s="11"/>
      <c r="Z130" s="11"/>
      <c r="AA130" s="11"/>
      <c r="AB130" s="11"/>
      <c r="AC130" s="11"/>
      <c r="AD130" s="11"/>
    </row>
    <row r="131" spans="1:30" x14ac:dyDescent="0.25">
      <c r="A131" s="51"/>
      <c r="B131" s="11"/>
      <c r="C131" s="11" t="s">
        <v>352</v>
      </c>
      <c r="D131" s="11"/>
      <c r="E131" s="11" t="s">
        <v>172</v>
      </c>
      <c r="F131" s="176">
        <v>112</v>
      </c>
      <c r="G131" s="176">
        <v>1757.7012941176499</v>
      </c>
      <c r="H131" s="176">
        <v>149404.60999999999</v>
      </c>
      <c r="I131" s="176">
        <v>1333.96973214286</v>
      </c>
      <c r="J131" s="176">
        <v>11.9553571428571</v>
      </c>
      <c r="L131" s="176">
        <v>85</v>
      </c>
      <c r="M131" s="176">
        <v>45711.45</v>
      </c>
      <c r="N131" s="176">
        <v>1693.0166666666701</v>
      </c>
      <c r="O131" s="176">
        <v>2</v>
      </c>
      <c r="P131" s="176">
        <v>3073.81</v>
      </c>
      <c r="Q131" s="176">
        <v>1536.905</v>
      </c>
      <c r="R131" s="176">
        <v>110</v>
      </c>
      <c r="S131" s="176">
        <v>146330.79999999999</v>
      </c>
      <c r="T131" s="176">
        <v>1330.28</v>
      </c>
      <c r="V131" s="11"/>
      <c r="W131" s="11"/>
      <c r="X131" s="11"/>
      <c r="Y131" s="11"/>
      <c r="Z131" s="11"/>
      <c r="AA131" s="11"/>
      <c r="AB131" s="11"/>
      <c r="AC131" s="11"/>
      <c r="AD131" s="11"/>
    </row>
    <row r="132" spans="1:30" x14ac:dyDescent="0.25">
      <c r="A132" s="51"/>
      <c r="B132" s="11"/>
      <c r="C132" s="11" t="s">
        <v>353</v>
      </c>
      <c r="D132" s="11"/>
      <c r="E132" s="11" t="s">
        <v>200</v>
      </c>
      <c r="F132" s="176">
        <v>71</v>
      </c>
      <c r="G132" s="176">
        <v>1648.3435185185201</v>
      </c>
      <c r="H132" s="176">
        <v>89010.55</v>
      </c>
      <c r="I132" s="176">
        <v>1253.6697183098599</v>
      </c>
      <c r="J132" s="176">
        <v>11.309859154929599</v>
      </c>
      <c r="L132" s="176">
        <v>54</v>
      </c>
      <c r="M132" s="176">
        <v>50872.959999999999</v>
      </c>
      <c r="N132" s="176">
        <v>2992.5270588235298</v>
      </c>
      <c r="O132" s="176"/>
      <c r="P132" s="176"/>
      <c r="Q132" s="176"/>
      <c r="R132" s="176">
        <v>71</v>
      </c>
      <c r="S132" s="176">
        <v>89010.55</v>
      </c>
      <c r="T132" s="176">
        <v>1253.6697183098599</v>
      </c>
      <c r="V132" s="11"/>
      <c r="W132" s="11"/>
      <c r="X132" s="11"/>
      <c r="Y132" s="11"/>
      <c r="Z132" s="11"/>
      <c r="AA132" s="11"/>
      <c r="AB132" s="11"/>
      <c r="AC132" s="11"/>
      <c r="AD132" s="11"/>
    </row>
    <row r="133" spans="1:30" x14ac:dyDescent="0.25">
      <c r="A133" s="51"/>
      <c r="B133" s="11"/>
      <c r="C133" s="11" t="s">
        <v>355</v>
      </c>
      <c r="D133" s="11"/>
      <c r="E133" s="11" t="s">
        <v>356</v>
      </c>
      <c r="F133" s="176">
        <v>2</v>
      </c>
      <c r="G133" s="176">
        <v>1253.6199999999999</v>
      </c>
      <c r="H133" s="176">
        <v>1253.6199999999999</v>
      </c>
      <c r="I133" s="176">
        <v>626.80999999999995</v>
      </c>
      <c r="J133" s="176">
        <v>9</v>
      </c>
      <c r="L133" s="176">
        <v>1</v>
      </c>
      <c r="M133" s="176">
        <v>1132.67</v>
      </c>
      <c r="N133" s="176">
        <v>1132.67</v>
      </c>
      <c r="O133" s="176"/>
      <c r="P133" s="176"/>
      <c r="Q133" s="176"/>
      <c r="R133" s="176">
        <v>2</v>
      </c>
      <c r="S133" s="176">
        <v>1253.6199999999999</v>
      </c>
      <c r="T133" s="176">
        <v>626.80999999999995</v>
      </c>
      <c r="V133" s="11"/>
      <c r="W133" s="11"/>
      <c r="X133" s="11"/>
      <c r="Y133" s="11"/>
      <c r="Z133" s="11"/>
      <c r="AA133" s="11"/>
      <c r="AB133" s="11"/>
      <c r="AC133" s="11"/>
      <c r="AD133" s="11"/>
    </row>
    <row r="134" spans="1:30" x14ac:dyDescent="0.25">
      <c r="A134" s="51"/>
      <c r="B134" s="11"/>
      <c r="C134" s="11" t="s">
        <v>357</v>
      </c>
      <c r="D134" s="11"/>
      <c r="E134" s="11" t="s">
        <v>107</v>
      </c>
      <c r="F134" s="176">
        <v>1</v>
      </c>
      <c r="G134" s="176">
        <v>341.03</v>
      </c>
      <c r="H134" s="176">
        <v>341.03</v>
      </c>
      <c r="I134" s="176">
        <v>341.03</v>
      </c>
      <c r="J134" s="176">
        <v>12</v>
      </c>
      <c r="L134" s="176">
        <v>1</v>
      </c>
      <c r="M134" s="176"/>
      <c r="N134" s="176"/>
      <c r="O134" s="176"/>
      <c r="P134" s="176"/>
      <c r="Q134" s="176"/>
      <c r="R134" s="176">
        <v>1</v>
      </c>
      <c r="S134" s="176">
        <v>341.03</v>
      </c>
      <c r="T134" s="176">
        <v>341.03</v>
      </c>
      <c r="V134" s="11"/>
      <c r="W134" s="11"/>
      <c r="X134" s="11"/>
      <c r="Y134" s="11"/>
      <c r="Z134" s="11"/>
      <c r="AA134" s="11"/>
      <c r="AB134" s="11"/>
      <c r="AC134" s="11"/>
      <c r="AD134" s="11"/>
    </row>
    <row r="135" spans="1:30" x14ac:dyDescent="0.25">
      <c r="A135" s="51"/>
      <c r="B135" s="11"/>
      <c r="C135" s="11" t="s">
        <v>358</v>
      </c>
      <c r="D135" s="11"/>
      <c r="E135" s="11" t="s">
        <v>360</v>
      </c>
      <c r="F135" s="176">
        <v>16</v>
      </c>
      <c r="G135" s="176">
        <v>1854.53</v>
      </c>
      <c r="H135" s="176">
        <v>22254.36</v>
      </c>
      <c r="I135" s="176">
        <v>1390.8975</v>
      </c>
      <c r="J135" s="176">
        <v>12.375</v>
      </c>
      <c r="L135" s="176">
        <v>12</v>
      </c>
      <c r="M135" s="176">
        <v>4182.76</v>
      </c>
      <c r="N135" s="176">
        <v>1045.69</v>
      </c>
      <c r="O135" s="176"/>
      <c r="P135" s="176"/>
      <c r="Q135" s="176"/>
      <c r="R135" s="176">
        <v>16</v>
      </c>
      <c r="S135" s="176">
        <v>22254.36</v>
      </c>
      <c r="T135" s="176">
        <v>1390.8975</v>
      </c>
      <c r="V135" s="11"/>
      <c r="W135" s="11"/>
      <c r="X135" s="11"/>
      <c r="Y135" s="11"/>
      <c r="Z135" s="11"/>
      <c r="AA135" s="11"/>
      <c r="AB135" s="11"/>
      <c r="AC135" s="11"/>
      <c r="AD135" s="11"/>
    </row>
    <row r="136" spans="1:30" x14ac:dyDescent="0.25">
      <c r="A136" s="51"/>
      <c r="B136" s="11"/>
      <c r="C136" s="11" t="s">
        <v>361</v>
      </c>
      <c r="D136" s="11"/>
      <c r="E136" s="11" t="s">
        <v>200</v>
      </c>
      <c r="F136" s="176">
        <v>605</v>
      </c>
      <c r="G136" s="176">
        <v>1683.8728534704401</v>
      </c>
      <c r="H136" s="176">
        <v>655026.54</v>
      </c>
      <c r="I136" s="176">
        <v>1082.6884958677699</v>
      </c>
      <c r="J136" s="176">
        <v>11.449586776859499</v>
      </c>
      <c r="L136" s="176">
        <v>389</v>
      </c>
      <c r="M136" s="176">
        <v>270429.58</v>
      </c>
      <c r="N136" s="176">
        <v>1251.9887962963001</v>
      </c>
      <c r="O136" s="176">
        <v>14</v>
      </c>
      <c r="P136" s="176">
        <v>19648.82</v>
      </c>
      <c r="Q136" s="176">
        <v>1403.48714285714</v>
      </c>
      <c r="R136" s="176">
        <v>591</v>
      </c>
      <c r="S136" s="176">
        <v>635377.72</v>
      </c>
      <c r="T136" s="176">
        <v>1075.0892047377299</v>
      </c>
      <c r="V136" s="11"/>
      <c r="W136" s="11"/>
      <c r="X136" s="11"/>
      <c r="Y136" s="11"/>
      <c r="Z136" s="11"/>
      <c r="AA136" s="11"/>
      <c r="AB136" s="11"/>
      <c r="AC136" s="11"/>
      <c r="AD136" s="11"/>
    </row>
    <row r="137" spans="1:30" x14ac:dyDescent="0.25">
      <c r="A137" s="51"/>
      <c r="B137" s="11"/>
      <c r="C137" s="11" t="s">
        <v>363</v>
      </c>
      <c r="D137" s="11"/>
      <c r="E137" s="11" t="s">
        <v>364</v>
      </c>
      <c r="F137" s="176">
        <v>68</v>
      </c>
      <c r="G137" s="176">
        <v>1940.50651162791</v>
      </c>
      <c r="H137" s="176">
        <v>83441.78</v>
      </c>
      <c r="I137" s="176">
        <v>1227.085</v>
      </c>
      <c r="J137" s="176">
        <v>11.75</v>
      </c>
      <c r="L137" s="176">
        <v>43</v>
      </c>
      <c r="M137" s="176">
        <v>39434.57</v>
      </c>
      <c r="N137" s="176">
        <v>1577.3828000000001</v>
      </c>
      <c r="O137" s="176">
        <v>2</v>
      </c>
      <c r="P137" s="176">
        <v>547.41999999999996</v>
      </c>
      <c r="Q137" s="176">
        <v>273.70999999999998</v>
      </c>
      <c r="R137" s="176">
        <v>66</v>
      </c>
      <c r="S137" s="176">
        <v>82894.36</v>
      </c>
      <c r="T137" s="176">
        <v>1255.9751515151499</v>
      </c>
      <c r="V137" s="11"/>
      <c r="W137" s="11"/>
      <c r="X137" s="11"/>
      <c r="Y137" s="11"/>
      <c r="Z137" s="11"/>
      <c r="AA137" s="11"/>
      <c r="AB137" s="11"/>
      <c r="AC137" s="11"/>
      <c r="AD137" s="11"/>
    </row>
    <row r="138" spans="1:30" x14ac:dyDescent="0.25">
      <c r="A138" s="51"/>
      <c r="B138" s="11"/>
      <c r="C138" s="11" t="s">
        <v>369</v>
      </c>
      <c r="D138" s="11"/>
      <c r="E138" s="11" t="s">
        <v>102</v>
      </c>
      <c r="F138" s="176">
        <v>6</v>
      </c>
      <c r="G138" s="176">
        <v>2644.54</v>
      </c>
      <c r="H138" s="176">
        <v>13222.7</v>
      </c>
      <c r="I138" s="176">
        <v>2203.7833333333301</v>
      </c>
      <c r="J138" s="176">
        <v>10.6666666666667</v>
      </c>
      <c r="L138" s="176">
        <v>5</v>
      </c>
      <c r="M138" s="176">
        <v>925.63</v>
      </c>
      <c r="N138" s="176">
        <v>925.63</v>
      </c>
      <c r="O138" s="176"/>
      <c r="P138" s="176"/>
      <c r="Q138" s="176"/>
      <c r="R138" s="176">
        <v>6</v>
      </c>
      <c r="S138" s="176">
        <v>13222.7</v>
      </c>
      <c r="T138" s="176">
        <v>2203.7833333333301</v>
      </c>
      <c r="V138" s="11"/>
      <c r="W138" s="11"/>
      <c r="X138" s="11"/>
      <c r="Y138" s="11"/>
      <c r="Z138" s="11"/>
      <c r="AA138" s="11"/>
      <c r="AB138" s="11"/>
      <c r="AC138" s="11"/>
      <c r="AD138" s="11"/>
    </row>
    <row r="139" spans="1:30" x14ac:dyDescent="0.25">
      <c r="A139" s="51"/>
      <c r="B139" s="11"/>
      <c r="C139" s="11" t="s">
        <v>370</v>
      </c>
      <c r="D139" s="11"/>
      <c r="E139" s="11" t="s">
        <v>371</v>
      </c>
      <c r="F139" s="176">
        <v>6</v>
      </c>
      <c r="G139" s="176">
        <v>720.21249999999998</v>
      </c>
      <c r="H139" s="176">
        <v>2880.85</v>
      </c>
      <c r="I139" s="176">
        <v>480.14166666666699</v>
      </c>
      <c r="J139" s="176">
        <v>10</v>
      </c>
      <c r="L139" s="176">
        <v>4</v>
      </c>
      <c r="M139" s="176">
        <v>925.89</v>
      </c>
      <c r="N139" s="176">
        <v>462.94499999999999</v>
      </c>
      <c r="O139" s="176"/>
      <c r="P139" s="176"/>
      <c r="Q139" s="176"/>
      <c r="R139" s="176">
        <v>6</v>
      </c>
      <c r="S139" s="176">
        <v>2880.85</v>
      </c>
      <c r="T139" s="176">
        <v>480.14166666666699</v>
      </c>
      <c r="V139" s="11"/>
      <c r="W139" s="11"/>
      <c r="X139" s="11"/>
      <c r="Y139" s="11"/>
      <c r="Z139" s="11"/>
      <c r="AA139" s="11"/>
      <c r="AB139" s="11"/>
      <c r="AC139" s="11"/>
      <c r="AD139" s="11"/>
    </row>
    <row r="140" spans="1:30" x14ac:dyDescent="0.25">
      <c r="A140" s="51"/>
      <c r="B140" s="11"/>
      <c r="C140" s="11" t="s">
        <v>372</v>
      </c>
      <c r="D140" s="11"/>
      <c r="E140" s="11" t="s">
        <v>102</v>
      </c>
      <c r="F140" s="176">
        <v>2</v>
      </c>
      <c r="G140" s="176">
        <v>492.64499999999998</v>
      </c>
      <c r="H140" s="176">
        <v>985.29</v>
      </c>
      <c r="I140" s="176">
        <v>492.64499999999998</v>
      </c>
      <c r="J140" s="176">
        <v>13</v>
      </c>
      <c r="L140" s="176">
        <v>2</v>
      </c>
      <c r="M140" s="176"/>
      <c r="N140" s="176"/>
      <c r="O140" s="176"/>
      <c r="P140" s="176"/>
      <c r="Q140" s="176"/>
      <c r="R140" s="176">
        <v>2</v>
      </c>
      <c r="S140" s="176">
        <v>985.29</v>
      </c>
      <c r="T140" s="176">
        <v>492.64499999999998</v>
      </c>
      <c r="V140" s="11"/>
      <c r="W140" s="11"/>
      <c r="X140" s="11"/>
      <c r="Y140" s="11"/>
      <c r="Z140" s="11"/>
      <c r="AA140" s="11"/>
      <c r="AB140" s="11"/>
      <c r="AC140" s="11"/>
      <c r="AD140" s="11"/>
    </row>
    <row r="141" spans="1:30" x14ac:dyDescent="0.25">
      <c r="A141" s="51"/>
      <c r="B141" s="11"/>
      <c r="C141" s="11" t="s">
        <v>373</v>
      </c>
      <c r="D141" s="11"/>
      <c r="E141" s="11" t="s">
        <v>208</v>
      </c>
      <c r="F141" s="176">
        <v>2</v>
      </c>
      <c r="G141" s="176"/>
      <c r="H141" s="176">
        <v>2250</v>
      </c>
      <c r="I141" s="176">
        <v>1125</v>
      </c>
      <c r="J141" s="176">
        <v>12.5</v>
      </c>
      <c r="L141" s="176"/>
      <c r="M141" s="176">
        <v>2250</v>
      </c>
      <c r="N141" s="176">
        <v>1125</v>
      </c>
      <c r="O141" s="176"/>
      <c r="P141" s="176"/>
      <c r="Q141" s="176"/>
      <c r="R141" s="176">
        <v>2</v>
      </c>
      <c r="S141" s="176">
        <v>2250</v>
      </c>
      <c r="T141" s="176">
        <v>1125</v>
      </c>
      <c r="V141" s="11"/>
      <c r="W141" s="11"/>
      <c r="X141" s="11"/>
      <c r="Y141" s="11"/>
      <c r="Z141" s="11"/>
      <c r="AA141" s="11"/>
      <c r="AB141" s="11"/>
      <c r="AC141" s="11"/>
      <c r="AD141" s="11"/>
    </row>
    <row r="142" spans="1:30" x14ac:dyDescent="0.25">
      <c r="A142" s="51"/>
      <c r="B142" s="11"/>
      <c r="C142" s="11" t="s">
        <v>374</v>
      </c>
      <c r="D142" s="11"/>
      <c r="E142" s="11" t="s">
        <v>299</v>
      </c>
      <c r="F142" s="176">
        <v>40</v>
      </c>
      <c r="G142" s="176">
        <v>2977.9065217391299</v>
      </c>
      <c r="H142" s="176">
        <v>68491.850000000006</v>
      </c>
      <c r="I142" s="176">
        <v>1712.2962500000001</v>
      </c>
      <c r="J142" s="176">
        <v>12</v>
      </c>
      <c r="L142" s="176">
        <v>23</v>
      </c>
      <c r="M142" s="176">
        <v>28151.16</v>
      </c>
      <c r="N142" s="176">
        <v>1655.9505882352901</v>
      </c>
      <c r="O142" s="176">
        <v>1</v>
      </c>
      <c r="P142" s="176">
        <v>1339.87</v>
      </c>
      <c r="Q142" s="176">
        <v>1339.87</v>
      </c>
      <c r="R142" s="176">
        <v>39</v>
      </c>
      <c r="S142" s="176">
        <v>67151.98</v>
      </c>
      <c r="T142" s="176">
        <v>1721.8456410256399</v>
      </c>
      <c r="V142" s="11"/>
      <c r="W142" s="11"/>
      <c r="X142" s="11"/>
      <c r="Y142" s="11"/>
      <c r="Z142" s="11"/>
      <c r="AA142" s="11"/>
      <c r="AB142" s="11"/>
      <c r="AC142" s="11"/>
      <c r="AD142" s="11"/>
    </row>
    <row r="143" spans="1:30" x14ac:dyDescent="0.25">
      <c r="A143" s="51"/>
      <c r="B143" s="11"/>
      <c r="C143" s="11" t="s">
        <v>375</v>
      </c>
      <c r="D143" s="11"/>
      <c r="E143" s="11" t="s">
        <v>274</v>
      </c>
      <c r="F143" s="176">
        <v>1</v>
      </c>
      <c r="G143" s="176">
        <v>4837.71</v>
      </c>
      <c r="H143" s="176">
        <v>4837.71</v>
      </c>
      <c r="I143" s="176">
        <v>4837.71</v>
      </c>
      <c r="J143" s="176">
        <v>13</v>
      </c>
      <c r="L143" s="176">
        <v>1</v>
      </c>
      <c r="M143" s="176"/>
      <c r="N143" s="176"/>
      <c r="O143" s="176"/>
      <c r="P143" s="176"/>
      <c r="Q143" s="176"/>
      <c r="R143" s="176">
        <v>1</v>
      </c>
      <c r="S143" s="176">
        <v>4837.71</v>
      </c>
      <c r="T143" s="176">
        <v>4837.71</v>
      </c>
      <c r="V143" s="11"/>
      <c r="W143" s="11"/>
      <c r="X143" s="11"/>
      <c r="Y143" s="11"/>
      <c r="Z143" s="11"/>
      <c r="AA143" s="11"/>
      <c r="AB143" s="11"/>
      <c r="AC143" s="11"/>
      <c r="AD143" s="11"/>
    </row>
    <row r="144" spans="1:30" x14ac:dyDescent="0.25">
      <c r="A144" s="51"/>
      <c r="B144" s="11"/>
      <c r="C144" s="11" t="s">
        <v>375</v>
      </c>
      <c r="D144" s="11"/>
      <c r="E144" s="11" t="s">
        <v>103</v>
      </c>
      <c r="F144" s="176">
        <v>322</v>
      </c>
      <c r="G144" s="176">
        <v>1596.62706161137</v>
      </c>
      <c r="H144" s="176">
        <v>336888.31</v>
      </c>
      <c r="I144" s="176">
        <v>1046.2369875776401</v>
      </c>
      <c r="J144" s="176">
        <v>11.3447204968944</v>
      </c>
      <c r="L144" s="176">
        <v>211</v>
      </c>
      <c r="M144" s="176">
        <v>154016.67000000001</v>
      </c>
      <c r="N144" s="176">
        <v>1387.53756756757</v>
      </c>
      <c r="O144" s="176">
        <v>5</v>
      </c>
      <c r="P144" s="176">
        <v>4226.4799999999996</v>
      </c>
      <c r="Q144" s="176">
        <v>845.29600000000005</v>
      </c>
      <c r="R144" s="176">
        <v>317</v>
      </c>
      <c r="S144" s="176">
        <v>332661.83</v>
      </c>
      <c r="T144" s="176">
        <v>1049.4064037854901</v>
      </c>
      <c r="V144" s="11"/>
      <c r="W144" s="11"/>
      <c r="X144" s="11"/>
      <c r="Y144" s="11"/>
      <c r="Z144" s="11"/>
      <c r="AA144" s="11"/>
      <c r="AB144" s="11"/>
      <c r="AC144" s="11"/>
      <c r="AD144" s="11"/>
    </row>
    <row r="145" spans="1:30" x14ac:dyDescent="0.25">
      <c r="A145" s="51"/>
      <c r="B145" s="11"/>
      <c r="C145" s="11" t="s">
        <v>377</v>
      </c>
      <c r="D145" s="11"/>
      <c r="E145" s="11" t="s">
        <v>161</v>
      </c>
      <c r="F145" s="176">
        <v>18</v>
      </c>
      <c r="G145" s="176">
        <v>2134.7379999999998</v>
      </c>
      <c r="H145" s="176">
        <v>21347.38</v>
      </c>
      <c r="I145" s="176">
        <v>1185.9655555555601</v>
      </c>
      <c r="J145" s="176">
        <v>12.3888888888889</v>
      </c>
      <c r="L145" s="176">
        <v>10</v>
      </c>
      <c r="M145" s="176">
        <v>10137.89</v>
      </c>
      <c r="N145" s="176">
        <v>1267.2362499999999</v>
      </c>
      <c r="O145" s="176"/>
      <c r="P145" s="176"/>
      <c r="Q145" s="176"/>
      <c r="R145" s="176">
        <v>18</v>
      </c>
      <c r="S145" s="176">
        <v>21347.38</v>
      </c>
      <c r="T145" s="176">
        <v>1185.9655555555601</v>
      </c>
      <c r="V145" s="11"/>
      <c r="W145" s="11"/>
      <c r="X145" s="11"/>
      <c r="Y145" s="11"/>
      <c r="Z145" s="11"/>
      <c r="AA145" s="11"/>
      <c r="AB145" s="11"/>
      <c r="AC145" s="11"/>
      <c r="AD145" s="11"/>
    </row>
    <row r="146" spans="1:30" x14ac:dyDescent="0.25">
      <c r="A146" s="51"/>
      <c r="B146" s="11"/>
      <c r="C146" s="11" t="s">
        <v>378</v>
      </c>
      <c r="D146" s="11"/>
      <c r="E146" s="11" t="s">
        <v>379</v>
      </c>
      <c r="F146" s="176">
        <v>157</v>
      </c>
      <c r="G146" s="176">
        <v>1315.9498319327699</v>
      </c>
      <c r="H146" s="176">
        <v>156598.03</v>
      </c>
      <c r="I146" s="176">
        <v>997.43968152866205</v>
      </c>
      <c r="J146" s="176">
        <v>11.3885350318471</v>
      </c>
      <c r="L146" s="176">
        <v>119</v>
      </c>
      <c r="M146" s="176">
        <v>55088.08</v>
      </c>
      <c r="N146" s="176">
        <v>1449.68631578947</v>
      </c>
      <c r="O146" s="176">
        <v>1</v>
      </c>
      <c r="P146" s="176">
        <v>231.22</v>
      </c>
      <c r="Q146" s="176">
        <v>231.22</v>
      </c>
      <c r="R146" s="176">
        <v>156</v>
      </c>
      <c r="S146" s="176">
        <v>156366.81</v>
      </c>
      <c r="T146" s="176">
        <v>1002.35134615385</v>
      </c>
      <c r="V146" s="11"/>
      <c r="W146" s="11"/>
      <c r="X146" s="11"/>
      <c r="Y146" s="11"/>
      <c r="Z146" s="11"/>
      <c r="AA146" s="11"/>
      <c r="AB146" s="11"/>
      <c r="AC146" s="11"/>
      <c r="AD146" s="11"/>
    </row>
    <row r="147" spans="1:30" x14ac:dyDescent="0.25">
      <c r="A147" s="51"/>
      <c r="B147" s="11"/>
      <c r="C147" s="11" t="s">
        <v>378</v>
      </c>
      <c r="D147" s="11"/>
      <c r="E147" s="11" t="s">
        <v>380</v>
      </c>
      <c r="F147" s="176">
        <v>1</v>
      </c>
      <c r="G147" s="176"/>
      <c r="H147" s="176">
        <v>1271.25</v>
      </c>
      <c r="I147" s="176">
        <v>1271.25</v>
      </c>
      <c r="J147" s="176">
        <v>13</v>
      </c>
      <c r="L147" s="176"/>
      <c r="M147" s="176">
        <v>1271.25</v>
      </c>
      <c r="N147" s="176">
        <v>1271.25</v>
      </c>
      <c r="O147" s="176">
        <v>1</v>
      </c>
      <c r="P147" s="176">
        <v>1271.25</v>
      </c>
      <c r="Q147" s="176">
        <v>1271.25</v>
      </c>
      <c r="R147" s="176"/>
      <c r="S147" s="176"/>
      <c r="T147" s="176"/>
      <c r="V147" s="11"/>
      <c r="W147" s="11"/>
      <c r="X147" s="11"/>
      <c r="Y147" s="11"/>
      <c r="Z147" s="11"/>
      <c r="AA147" s="11"/>
      <c r="AB147" s="11"/>
      <c r="AC147" s="11"/>
      <c r="AD147" s="11"/>
    </row>
    <row r="148" spans="1:30" x14ac:dyDescent="0.25">
      <c r="A148" s="51"/>
      <c r="B148" s="11"/>
      <c r="C148" s="11" t="s">
        <v>381</v>
      </c>
      <c r="D148" s="11"/>
      <c r="E148" s="11" t="s">
        <v>82</v>
      </c>
      <c r="F148" s="176">
        <v>44</v>
      </c>
      <c r="G148" s="176">
        <v>1686.9373333333299</v>
      </c>
      <c r="H148" s="176">
        <v>50608.12</v>
      </c>
      <c r="I148" s="176">
        <v>1150.1845454545501</v>
      </c>
      <c r="J148" s="176">
        <v>12.7727272727273</v>
      </c>
      <c r="L148" s="176">
        <v>30</v>
      </c>
      <c r="M148" s="176">
        <v>34299.53</v>
      </c>
      <c r="N148" s="176">
        <v>2449.9664285714298</v>
      </c>
      <c r="O148" s="176"/>
      <c r="P148" s="176"/>
      <c r="Q148" s="176"/>
      <c r="R148" s="176">
        <v>44</v>
      </c>
      <c r="S148" s="176">
        <v>50608.12</v>
      </c>
      <c r="T148" s="176">
        <v>1150.1845454545501</v>
      </c>
      <c r="V148" s="11"/>
      <c r="W148" s="11"/>
      <c r="X148" s="11"/>
      <c r="Y148" s="11"/>
      <c r="Z148" s="11"/>
      <c r="AA148" s="11"/>
      <c r="AB148" s="11"/>
      <c r="AC148" s="11"/>
      <c r="AD148" s="11"/>
    </row>
    <row r="149" spans="1:30" x14ac:dyDescent="0.25">
      <c r="A149" s="51"/>
      <c r="B149" s="11"/>
      <c r="C149" s="11" t="s">
        <v>384</v>
      </c>
      <c r="D149" s="11"/>
      <c r="E149" s="11" t="s">
        <v>184</v>
      </c>
      <c r="F149" s="176">
        <v>102</v>
      </c>
      <c r="G149" s="176">
        <v>1679.4889705882399</v>
      </c>
      <c r="H149" s="176">
        <v>114205.25</v>
      </c>
      <c r="I149" s="176">
        <v>1119.6593137254899</v>
      </c>
      <c r="J149" s="176">
        <v>11.2254901960784</v>
      </c>
      <c r="L149" s="176">
        <v>68</v>
      </c>
      <c r="M149" s="176">
        <v>42884.480000000003</v>
      </c>
      <c r="N149" s="176">
        <v>1261.3082352941201</v>
      </c>
      <c r="O149" s="176">
        <v>2</v>
      </c>
      <c r="P149" s="176">
        <v>965.97</v>
      </c>
      <c r="Q149" s="176">
        <v>482.98500000000001</v>
      </c>
      <c r="R149" s="176">
        <v>100</v>
      </c>
      <c r="S149" s="176">
        <v>113239.28</v>
      </c>
      <c r="T149" s="176">
        <v>1132.3928000000001</v>
      </c>
      <c r="V149" s="11"/>
      <c r="W149" s="11"/>
      <c r="X149" s="11"/>
      <c r="Y149" s="11"/>
      <c r="Z149" s="11"/>
      <c r="AA149" s="11"/>
      <c r="AB149" s="11"/>
      <c r="AC149" s="11"/>
      <c r="AD149" s="11"/>
    </row>
    <row r="150" spans="1:30" x14ac:dyDescent="0.25">
      <c r="A150" s="51"/>
      <c r="B150" s="11"/>
      <c r="C150" s="11" t="s">
        <v>386</v>
      </c>
      <c r="D150" s="11"/>
      <c r="E150" s="11" t="s">
        <v>121</v>
      </c>
      <c r="F150" s="176">
        <v>26</v>
      </c>
      <c r="G150" s="176">
        <v>2279.28866666667</v>
      </c>
      <c r="H150" s="176">
        <v>34189.33</v>
      </c>
      <c r="I150" s="176">
        <v>1314.97423076923</v>
      </c>
      <c r="J150" s="176">
        <v>12.653846153846199</v>
      </c>
      <c r="L150" s="176">
        <v>15</v>
      </c>
      <c r="M150" s="176">
        <v>9538.77</v>
      </c>
      <c r="N150" s="176">
        <v>867.16090909090894</v>
      </c>
      <c r="O150" s="176"/>
      <c r="P150" s="176"/>
      <c r="Q150" s="176"/>
      <c r="R150" s="176">
        <v>26</v>
      </c>
      <c r="S150" s="176">
        <v>34189.33</v>
      </c>
      <c r="T150" s="176">
        <v>1314.97423076923</v>
      </c>
      <c r="V150" s="11"/>
      <c r="W150" s="11"/>
      <c r="X150" s="11"/>
      <c r="Y150" s="11"/>
      <c r="Z150" s="11"/>
      <c r="AA150" s="11"/>
      <c r="AB150" s="11"/>
      <c r="AC150" s="11"/>
      <c r="AD150" s="11"/>
    </row>
    <row r="151" spans="1:30" x14ac:dyDescent="0.25">
      <c r="A151" s="51"/>
      <c r="B151" s="11"/>
      <c r="C151" s="11" t="s">
        <v>388</v>
      </c>
      <c r="D151" s="11"/>
      <c r="E151" s="11" t="s">
        <v>107</v>
      </c>
      <c r="F151" s="176">
        <v>2</v>
      </c>
      <c r="G151" s="176">
        <v>267.39</v>
      </c>
      <c r="H151" s="176">
        <v>534.78</v>
      </c>
      <c r="I151" s="176">
        <v>267.39</v>
      </c>
      <c r="J151" s="176">
        <v>12.5</v>
      </c>
      <c r="L151" s="176">
        <v>2</v>
      </c>
      <c r="M151" s="176"/>
      <c r="N151" s="176"/>
      <c r="O151" s="176"/>
      <c r="P151" s="176"/>
      <c r="Q151" s="176"/>
      <c r="R151" s="176">
        <v>2</v>
      </c>
      <c r="S151" s="176">
        <v>534.78</v>
      </c>
      <c r="T151" s="176">
        <v>267.39</v>
      </c>
      <c r="V151" s="11"/>
      <c r="W151" s="11"/>
      <c r="X151" s="11"/>
      <c r="Y151" s="11"/>
      <c r="Z151" s="11"/>
      <c r="AA151" s="11"/>
      <c r="AB151" s="11"/>
      <c r="AC151" s="11"/>
      <c r="AD151" s="11"/>
    </row>
    <row r="152" spans="1:30" x14ac:dyDescent="0.25">
      <c r="A152" s="51"/>
      <c r="B152" s="11"/>
      <c r="C152" s="11" t="s">
        <v>391</v>
      </c>
      <c r="D152" s="11"/>
      <c r="E152" s="11" t="s">
        <v>392</v>
      </c>
      <c r="F152" s="176">
        <v>2</v>
      </c>
      <c r="G152" s="176">
        <v>4067.42</v>
      </c>
      <c r="H152" s="176">
        <v>8134.84</v>
      </c>
      <c r="I152" s="176">
        <v>4067.42</v>
      </c>
      <c r="J152" s="176">
        <v>25</v>
      </c>
      <c r="L152" s="176">
        <v>2</v>
      </c>
      <c r="M152" s="176"/>
      <c r="N152" s="176"/>
      <c r="O152" s="176"/>
      <c r="P152" s="176"/>
      <c r="Q152" s="176"/>
      <c r="R152" s="176">
        <v>2</v>
      </c>
      <c r="S152" s="176">
        <v>8134.84</v>
      </c>
      <c r="T152" s="176">
        <v>4067.42</v>
      </c>
      <c r="V152" s="11"/>
      <c r="W152" s="11"/>
      <c r="X152" s="11"/>
      <c r="Y152" s="11"/>
      <c r="Z152" s="11"/>
      <c r="AA152" s="11"/>
      <c r="AB152" s="11"/>
      <c r="AC152" s="11"/>
      <c r="AD152" s="11"/>
    </row>
    <row r="153" spans="1:30" x14ac:dyDescent="0.25">
      <c r="A153" s="51"/>
      <c r="B153" s="11"/>
      <c r="C153" s="11" t="s">
        <v>393</v>
      </c>
      <c r="D153" s="11"/>
      <c r="E153" s="11" t="s">
        <v>84</v>
      </c>
      <c r="F153" s="176">
        <v>7</v>
      </c>
      <c r="G153" s="176">
        <v>1872.442</v>
      </c>
      <c r="H153" s="176">
        <v>9362.2099999999991</v>
      </c>
      <c r="I153" s="176">
        <v>1337.4585714285699</v>
      </c>
      <c r="J153" s="176">
        <v>8.5714285714285694</v>
      </c>
      <c r="L153" s="176">
        <v>5</v>
      </c>
      <c r="M153" s="176">
        <v>2723.41</v>
      </c>
      <c r="N153" s="176">
        <v>1361.7049999999999</v>
      </c>
      <c r="O153" s="176"/>
      <c r="P153" s="176"/>
      <c r="Q153" s="176"/>
      <c r="R153" s="176">
        <v>7</v>
      </c>
      <c r="S153" s="176">
        <v>9362.2099999999991</v>
      </c>
      <c r="T153" s="176">
        <v>1337.4585714285699</v>
      </c>
      <c r="V153" s="11"/>
      <c r="W153" s="11"/>
      <c r="X153" s="11"/>
      <c r="Y153" s="11"/>
      <c r="Z153" s="11"/>
      <c r="AA153" s="11"/>
      <c r="AB153" s="11"/>
      <c r="AC153" s="11"/>
      <c r="AD153" s="11"/>
    </row>
    <row r="154" spans="1:30" x14ac:dyDescent="0.25">
      <c r="A154" s="51"/>
      <c r="B154" s="11"/>
      <c r="C154" s="11" t="s">
        <v>394</v>
      </c>
      <c r="D154" s="11"/>
      <c r="E154" s="11" t="s">
        <v>117</v>
      </c>
      <c r="F154" s="176">
        <v>519</v>
      </c>
      <c r="G154" s="176">
        <v>1824.0499135446701</v>
      </c>
      <c r="H154" s="176">
        <v>632945.31999999995</v>
      </c>
      <c r="I154" s="176">
        <v>1219.54782273603</v>
      </c>
      <c r="J154" s="176">
        <v>11.5992292870906</v>
      </c>
      <c r="L154" s="176">
        <v>347</v>
      </c>
      <c r="M154" s="176">
        <v>248712.59</v>
      </c>
      <c r="N154" s="176">
        <v>1446.00343023256</v>
      </c>
      <c r="O154" s="176">
        <v>9</v>
      </c>
      <c r="P154" s="176">
        <v>8061.71</v>
      </c>
      <c r="Q154" s="176">
        <v>895.74555555555605</v>
      </c>
      <c r="R154" s="176">
        <v>510</v>
      </c>
      <c r="S154" s="176">
        <v>624883.61</v>
      </c>
      <c r="T154" s="176">
        <v>1225.26198039216</v>
      </c>
      <c r="V154" s="11"/>
      <c r="W154" s="11"/>
      <c r="X154" s="11"/>
      <c r="Y154" s="11"/>
      <c r="Z154" s="11"/>
      <c r="AA154" s="11"/>
      <c r="AB154" s="11"/>
      <c r="AC154" s="11"/>
      <c r="AD154" s="11"/>
    </row>
    <row r="155" spans="1:30" x14ac:dyDescent="0.25">
      <c r="A155" s="51"/>
      <c r="B155" s="11"/>
      <c r="C155" s="11" t="s">
        <v>395</v>
      </c>
      <c r="D155" s="11"/>
      <c r="E155" s="11" t="s">
        <v>95</v>
      </c>
      <c r="F155" s="176">
        <v>15</v>
      </c>
      <c r="G155" s="176">
        <v>888.25909090909101</v>
      </c>
      <c r="H155" s="176">
        <v>9770.85</v>
      </c>
      <c r="I155" s="176">
        <v>651.39</v>
      </c>
      <c r="J155" s="176">
        <v>11.533333333333299</v>
      </c>
      <c r="L155" s="176">
        <v>11</v>
      </c>
      <c r="M155" s="176">
        <v>1825.37</v>
      </c>
      <c r="N155" s="176">
        <v>456.34249999999997</v>
      </c>
      <c r="O155" s="176">
        <v>1</v>
      </c>
      <c r="P155" s="176">
        <v>406.33</v>
      </c>
      <c r="Q155" s="176">
        <v>406.33</v>
      </c>
      <c r="R155" s="176">
        <v>14</v>
      </c>
      <c r="S155" s="176">
        <v>9364.52</v>
      </c>
      <c r="T155" s="176">
        <v>668.89428571428596</v>
      </c>
      <c r="V155" s="11"/>
      <c r="W155" s="11"/>
      <c r="X155" s="11"/>
      <c r="Y155" s="11"/>
      <c r="Z155" s="11"/>
      <c r="AA155" s="11"/>
      <c r="AB155" s="11"/>
      <c r="AC155" s="11"/>
      <c r="AD155" s="11"/>
    </row>
    <row r="156" spans="1:30" x14ac:dyDescent="0.25">
      <c r="A156" s="51"/>
      <c r="B156" s="11"/>
      <c r="C156" s="11" t="s">
        <v>396</v>
      </c>
      <c r="D156" s="11"/>
      <c r="E156" s="11" t="s">
        <v>98</v>
      </c>
      <c r="F156" s="176">
        <v>2</v>
      </c>
      <c r="G156" s="176">
        <v>2439.81</v>
      </c>
      <c r="H156" s="176">
        <v>2439.81</v>
      </c>
      <c r="I156" s="176">
        <v>1219.905</v>
      </c>
      <c r="J156" s="176">
        <v>13</v>
      </c>
      <c r="L156" s="176">
        <v>1</v>
      </c>
      <c r="M156" s="176">
        <v>266.43</v>
      </c>
      <c r="N156" s="176">
        <v>266.43</v>
      </c>
      <c r="O156" s="176"/>
      <c r="P156" s="176"/>
      <c r="Q156" s="176"/>
      <c r="R156" s="176">
        <v>2</v>
      </c>
      <c r="S156" s="176">
        <v>2439.81</v>
      </c>
      <c r="T156" s="176">
        <v>1219.905</v>
      </c>
      <c r="V156" s="11"/>
      <c r="W156" s="11"/>
      <c r="X156" s="11"/>
      <c r="Y156" s="11"/>
      <c r="Z156" s="11"/>
      <c r="AA156" s="11"/>
      <c r="AB156" s="11"/>
      <c r="AC156" s="11"/>
      <c r="AD156" s="11"/>
    </row>
    <row r="157" spans="1:30" x14ac:dyDescent="0.25">
      <c r="A157" s="51"/>
      <c r="B157" s="11"/>
      <c r="C157" s="11" t="s">
        <v>396</v>
      </c>
      <c r="D157" s="11"/>
      <c r="E157" s="11" t="s">
        <v>75</v>
      </c>
      <c r="F157" s="176">
        <v>156</v>
      </c>
      <c r="G157" s="176">
        <v>1554.20485436893</v>
      </c>
      <c r="H157" s="176">
        <v>160083.1</v>
      </c>
      <c r="I157" s="176">
        <v>1026.17371794872</v>
      </c>
      <c r="J157" s="176">
        <v>11.621794871794901</v>
      </c>
      <c r="L157" s="176">
        <v>103</v>
      </c>
      <c r="M157" s="176">
        <v>68081.09</v>
      </c>
      <c r="N157" s="176">
        <v>1284.54886792453</v>
      </c>
      <c r="O157" s="176">
        <v>3</v>
      </c>
      <c r="P157" s="176">
        <v>3773.3</v>
      </c>
      <c r="Q157" s="176">
        <v>1257.7666666666701</v>
      </c>
      <c r="R157" s="176">
        <v>153</v>
      </c>
      <c r="S157" s="176">
        <v>156309.79999999999</v>
      </c>
      <c r="T157" s="176">
        <v>1021.63267973856</v>
      </c>
      <c r="V157" s="11"/>
      <c r="W157" s="11"/>
      <c r="X157" s="11"/>
      <c r="Y157" s="11"/>
      <c r="Z157" s="11"/>
      <c r="AA157" s="11"/>
      <c r="AB157" s="11"/>
      <c r="AC157" s="11"/>
      <c r="AD157" s="11"/>
    </row>
    <row r="158" spans="1:30" x14ac:dyDescent="0.25">
      <c r="A158" s="51"/>
      <c r="B158" s="11"/>
      <c r="C158" s="11" t="s">
        <v>397</v>
      </c>
      <c r="D158" s="11"/>
      <c r="E158" s="11" t="s">
        <v>385</v>
      </c>
      <c r="F158" s="176">
        <v>43</v>
      </c>
      <c r="G158" s="176">
        <v>2386.45033333333</v>
      </c>
      <c r="H158" s="176">
        <v>71593.509999999995</v>
      </c>
      <c r="I158" s="176">
        <v>1664.9653488372101</v>
      </c>
      <c r="J158" s="176">
        <v>11.976744186046499</v>
      </c>
      <c r="L158" s="176">
        <v>30</v>
      </c>
      <c r="M158" s="176">
        <v>38670.449999999997</v>
      </c>
      <c r="N158" s="176">
        <v>2974.65</v>
      </c>
      <c r="O158" s="176"/>
      <c r="P158" s="176"/>
      <c r="Q158" s="176"/>
      <c r="R158" s="176">
        <v>43</v>
      </c>
      <c r="S158" s="176">
        <v>71593.509999999995</v>
      </c>
      <c r="T158" s="176">
        <v>1664.9653488372101</v>
      </c>
      <c r="V158" s="11"/>
      <c r="W158" s="11"/>
      <c r="X158" s="11"/>
      <c r="Y158" s="11"/>
      <c r="Z158" s="11"/>
      <c r="AA158" s="11"/>
      <c r="AB158" s="11"/>
      <c r="AC158" s="11"/>
      <c r="AD158" s="11"/>
    </row>
    <row r="159" spans="1:30" x14ac:dyDescent="0.25">
      <c r="A159" s="51"/>
      <c r="B159" s="11"/>
      <c r="C159" s="11" t="s">
        <v>398</v>
      </c>
      <c r="D159" s="11"/>
      <c r="E159" s="11" t="s">
        <v>380</v>
      </c>
      <c r="F159" s="176">
        <v>27</v>
      </c>
      <c r="G159" s="176">
        <v>1430.3286956521699</v>
      </c>
      <c r="H159" s="176">
        <v>32897.56</v>
      </c>
      <c r="I159" s="176">
        <v>1218.4281481481501</v>
      </c>
      <c r="J159" s="176">
        <v>11.407407407407399</v>
      </c>
      <c r="L159" s="176">
        <v>23</v>
      </c>
      <c r="M159" s="176">
        <v>3975.25</v>
      </c>
      <c r="N159" s="176">
        <v>993.8125</v>
      </c>
      <c r="O159" s="176"/>
      <c r="P159" s="176"/>
      <c r="Q159" s="176"/>
      <c r="R159" s="176">
        <v>27</v>
      </c>
      <c r="S159" s="176">
        <v>32897.56</v>
      </c>
      <c r="T159" s="176">
        <v>1218.4281481481501</v>
      </c>
      <c r="V159" s="11"/>
      <c r="W159" s="11"/>
      <c r="X159" s="11"/>
      <c r="Y159" s="11"/>
      <c r="Z159" s="11"/>
      <c r="AA159" s="11"/>
      <c r="AB159" s="11"/>
      <c r="AC159" s="11"/>
      <c r="AD159" s="11"/>
    </row>
    <row r="160" spans="1:30" x14ac:dyDescent="0.25">
      <c r="A160" s="51"/>
      <c r="B160" s="11"/>
      <c r="C160" s="11" t="s">
        <v>399</v>
      </c>
      <c r="D160" s="11"/>
      <c r="E160" s="11" t="s">
        <v>172</v>
      </c>
      <c r="F160" s="176">
        <v>675</v>
      </c>
      <c r="G160" s="176">
        <v>1754.38186147186</v>
      </c>
      <c r="H160" s="176">
        <v>810524.42000000097</v>
      </c>
      <c r="I160" s="176">
        <v>1200.77691851852</v>
      </c>
      <c r="J160" s="176">
        <v>11.682962962963</v>
      </c>
      <c r="L160" s="176">
        <v>462</v>
      </c>
      <c r="M160" s="176">
        <v>264407.64</v>
      </c>
      <c r="N160" s="176">
        <v>1241.3504225352101</v>
      </c>
      <c r="O160" s="176">
        <v>10</v>
      </c>
      <c r="P160" s="176">
        <v>8807.4500000000007</v>
      </c>
      <c r="Q160" s="176">
        <v>880.745</v>
      </c>
      <c r="R160" s="176">
        <v>665</v>
      </c>
      <c r="S160" s="176">
        <v>801716.97000000102</v>
      </c>
      <c r="T160" s="176">
        <v>1205.5894285714301</v>
      </c>
      <c r="V160" s="11"/>
      <c r="W160" s="11"/>
      <c r="X160" s="11"/>
      <c r="Y160" s="11"/>
      <c r="Z160" s="11"/>
      <c r="AA160" s="11"/>
      <c r="AB160" s="11"/>
      <c r="AC160" s="11"/>
      <c r="AD160" s="11"/>
    </row>
    <row r="161" spans="1:30" x14ac:dyDescent="0.25">
      <c r="A161" s="51"/>
      <c r="B161" s="11"/>
      <c r="C161" s="11" t="s">
        <v>401</v>
      </c>
      <c r="D161" s="11"/>
      <c r="E161" s="11" t="s">
        <v>390</v>
      </c>
      <c r="F161" s="176">
        <v>22</v>
      </c>
      <c r="G161" s="176">
        <v>1930.0319999999999</v>
      </c>
      <c r="H161" s="176">
        <v>28950.48</v>
      </c>
      <c r="I161" s="176">
        <v>1315.9309090909101</v>
      </c>
      <c r="J161" s="176">
        <v>12.2272727272727</v>
      </c>
      <c r="L161" s="176">
        <v>15</v>
      </c>
      <c r="M161" s="176">
        <v>16860.59</v>
      </c>
      <c r="N161" s="176">
        <v>2408.65571428571</v>
      </c>
      <c r="O161" s="176"/>
      <c r="P161" s="176"/>
      <c r="Q161" s="176"/>
      <c r="R161" s="176">
        <v>22</v>
      </c>
      <c r="S161" s="176">
        <v>28950.48</v>
      </c>
      <c r="T161" s="176">
        <v>1315.9309090909101</v>
      </c>
      <c r="V161" s="11"/>
      <c r="W161" s="11"/>
      <c r="X161" s="11"/>
      <c r="Y161" s="11"/>
      <c r="Z161" s="11"/>
      <c r="AA161" s="11"/>
      <c r="AB161" s="11"/>
      <c r="AC161" s="11"/>
      <c r="AD161" s="11"/>
    </row>
    <row r="162" spans="1:30" x14ac:dyDescent="0.25">
      <c r="A162" s="51"/>
      <c r="B162" s="11"/>
      <c r="C162" s="11" t="s">
        <v>403</v>
      </c>
      <c r="D162" s="11"/>
      <c r="E162" s="11" t="s">
        <v>152</v>
      </c>
      <c r="F162" s="176">
        <v>51</v>
      </c>
      <c r="G162" s="176">
        <v>1718.4462162162199</v>
      </c>
      <c r="H162" s="176">
        <v>63582.51</v>
      </c>
      <c r="I162" s="176">
        <v>1246.7158823529401</v>
      </c>
      <c r="J162" s="176">
        <v>12</v>
      </c>
      <c r="L162" s="176">
        <v>37</v>
      </c>
      <c r="M162" s="176">
        <v>30611.040000000001</v>
      </c>
      <c r="N162" s="176">
        <v>2186.5028571428602</v>
      </c>
      <c r="O162" s="176">
        <v>1</v>
      </c>
      <c r="P162" s="176">
        <v>181.1</v>
      </c>
      <c r="Q162" s="176">
        <v>181.1</v>
      </c>
      <c r="R162" s="176">
        <v>50</v>
      </c>
      <c r="S162" s="176">
        <v>63401.41</v>
      </c>
      <c r="T162" s="176">
        <v>1268.0282</v>
      </c>
      <c r="V162" s="11"/>
      <c r="W162" s="11"/>
      <c r="X162" s="11"/>
      <c r="Y162" s="11"/>
      <c r="Z162" s="11"/>
      <c r="AA162" s="11"/>
      <c r="AB162" s="11"/>
      <c r="AC162" s="11"/>
      <c r="AD162" s="11"/>
    </row>
    <row r="163" spans="1:30" x14ac:dyDescent="0.25">
      <c r="A163" s="51"/>
      <c r="B163" s="11"/>
      <c r="C163" s="11" t="s">
        <v>404</v>
      </c>
      <c r="D163" s="11"/>
      <c r="E163" s="11" t="s">
        <v>405</v>
      </c>
      <c r="F163" s="176">
        <v>34</v>
      </c>
      <c r="G163" s="176">
        <v>3271.2437500000001</v>
      </c>
      <c r="H163" s="176">
        <v>52339.9</v>
      </c>
      <c r="I163" s="176">
        <v>1539.40882352941</v>
      </c>
      <c r="J163" s="176">
        <v>11.205882352941201</v>
      </c>
      <c r="L163" s="176">
        <v>16</v>
      </c>
      <c r="M163" s="176">
        <v>31362.1</v>
      </c>
      <c r="N163" s="176">
        <v>1742.3388888888901</v>
      </c>
      <c r="O163" s="176"/>
      <c r="P163" s="176"/>
      <c r="Q163" s="176"/>
      <c r="R163" s="176">
        <v>34</v>
      </c>
      <c r="S163" s="176">
        <v>52339.9</v>
      </c>
      <c r="T163" s="176">
        <v>1539.40882352941</v>
      </c>
      <c r="V163" s="11"/>
      <c r="W163" s="11"/>
      <c r="X163" s="11"/>
      <c r="Y163" s="11"/>
      <c r="Z163" s="11"/>
      <c r="AA163" s="11"/>
      <c r="AB163" s="11"/>
      <c r="AC163" s="11"/>
      <c r="AD163" s="11"/>
    </row>
    <row r="164" spans="1:30" x14ac:dyDescent="0.25">
      <c r="A164" s="51"/>
      <c r="B164" s="11"/>
      <c r="C164" s="11" t="s">
        <v>407</v>
      </c>
      <c r="D164" s="11"/>
      <c r="E164" s="11" t="s">
        <v>91</v>
      </c>
      <c r="F164" s="176">
        <v>41</v>
      </c>
      <c r="G164" s="176">
        <v>2533.3287096774202</v>
      </c>
      <c r="H164" s="176">
        <v>78533.19</v>
      </c>
      <c r="I164" s="176">
        <v>1915.44365853658</v>
      </c>
      <c r="J164" s="176">
        <v>14.170731707317101</v>
      </c>
      <c r="L164" s="176">
        <v>31</v>
      </c>
      <c r="M164" s="176">
        <v>35308.550000000003</v>
      </c>
      <c r="N164" s="176">
        <v>3530.855</v>
      </c>
      <c r="O164" s="176"/>
      <c r="P164" s="176"/>
      <c r="Q164" s="176"/>
      <c r="R164" s="176">
        <v>41</v>
      </c>
      <c r="S164" s="176">
        <v>78533.19</v>
      </c>
      <c r="T164" s="176">
        <v>1915.44365853658</v>
      </c>
      <c r="V164" s="11"/>
      <c r="W164" s="11"/>
      <c r="X164" s="11"/>
      <c r="Y164" s="11"/>
      <c r="Z164" s="11"/>
      <c r="AA164" s="11"/>
      <c r="AB164" s="11"/>
      <c r="AC164" s="11"/>
      <c r="AD164" s="11"/>
    </row>
    <row r="165" spans="1:30" x14ac:dyDescent="0.25">
      <c r="A165" s="51"/>
      <c r="B165" s="11"/>
      <c r="C165" s="11" t="s">
        <v>408</v>
      </c>
      <c r="D165" s="11"/>
      <c r="E165" s="11" t="s">
        <v>61</v>
      </c>
      <c r="F165" s="176">
        <v>1</v>
      </c>
      <c r="G165" s="176"/>
      <c r="H165" s="176">
        <v>517.9</v>
      </c>
      <c r="I165" s="176">
        <v>517.9</v>
      </c>
      <c r="J165" s="176">
        <v>13</v>
      </c>
      <c r="L165" s="176"/>
      <c r="M165" s="176">
        <v>517.9</v>
      </c>
      <c r="N165" s="176">
        <v>517.9</v>
      </c>
      <c r="O165" s="176"/>
      <c r="P165" s="176"/>
      <c r="Q165" s="176"/>
      <c r="R165" s="176">
        <v>1</v>
      </c>
      <c r="S165" s="176">
        <v>517.9</v>
      </c>
      <c r="T165" s="176">
        <v>517.9</v>
      </c>
      <c r="V165" s="11"/>
      <c r="W165" s="11"/>
      <c r="X165" s="11"/>
      <c r="Y165" s="11"/>
      <c r="Z165" s="11"/>
      <c r="AA165" s="11"/>
      <c r="AB165" s="11"/>
      <c r="AC165" s="11"/>
      <c r="AD165" s="11"/>
    </row>
    <row r="166" spans="1:30" x14ac:dyDescent="0.25">
      <c r="A166" s="51"/>
      <c r="B166" s="11"/>
      <c r="C166" s="11" t="s">
        <v>409</v>
      </c>
      <c r="D166" s="11"/>
      <c r="E166" s="11" t="s">
        <v>410</v>
      </c>
      <c r="F166" s="176">
        <v>45</v>
      </c>
      <c r="G166" s="176">
        <v>2183.9763333333299</v>
      </c>
      <c r="H166" s="176">
        <v>65519.29</v>
      </c>
      <c r="I166" s="176">
        <v>1455.9842222222201</v>
      </c>
      <c r="J166" s="176">
        <v>11</v>
      </c>
      <c r="L166" s="176">
        <v>30</v>
      </c>
      <c r="M166" s="176">
        <v>20200.150000000001</v>
      </c>
      <c r="N166" s="176">
        <v>1346.6766666666699</v>
      </c>
      <c r="O166" s="176">
        <v>2</v>
      </c>
      <c r="P166" s="176">
        <v>501.07</v>
      </c>
      <c r="Q166" s="176">
        <v>250.535</v>
      </c>
      <c r="R166" s="176">
        <v>43</v>
      </c>
      <c r="S166" s="176">
        <v>65018.22</v>
      </c>
      <c r="T166" s="176">
        <v>1512.05162790698</v>
      </c>
      <c r="V166" s="11"/>
      <c r="W166" s="11"/>
      <c r="X166" s="11"/>
      <c r="Y166" s="11"/>
      <c r="Z166" s="11"/>
      <c r="AA166" s="11"/>
      <c r="AB166" s="11"/>
      <c r="AC166" s="11"/>
      <c r="AD166" s="11"/>
    </row>
    <row r="167" spans="1:30" x14ac:dyDescent="0.25">
      <c r="A167" s="51"/>
      <c r="B167" s="11"/>
      <c r="C167" s="11" t="s">
        <v>411</v>
      </c>
      <c r="D167" s="11"/>
      <c r="E167" s="11" t="s">
        <v>320</v>
      </c>
      <c r="F167" s="176">
        <v>130</v>
      </c>
      <c r="G167" s="176">
        <v>1481.6283838383799</v>
      </c>
      <c r="H167" s="176">
        <v>146681.21</v>
      </c>
      <c r="I167" s="176">
        <v>1128.317</v>
      </c>
      <c r="J167" s="176">
        <v>11.5</v>
      </c>
      <c r="L167" s="176">
        <v>99</v>
      </c>
      <c r="M167" s="176">
        <v>38692.83</v>
      </c>
      <c r="N167" s="176">
        <v>1248.15580645161</v>
      </c>
      <c r="O167" s="176">
        <v>1</v>
      </c>
      <c r="P167" s="176">
        <v>492.97</v>
      </c>
      <c r="Q167" s="176">
        <v>492.97</v>
      </c>
      <c r="R167" s="176">
        <v>129</v>
      </c>
      <c r="S167" s="176">
        <v>146188.24</v>
      </c>
      <c r="T167" s="176">
        <v>1133.24217054264</v>
      </c>
      <c r="V167" s="11"/>
      <c r="W167" s="11"/>
      <c r="X167" s="11"/>
      <c r="Y167" s="11"/>
      <c r="Z167" s="11"/>
      <c r="AA167" s="11"/>
      <c r="AB167" s="11"/>
      <c r="AC167" s="11"/>
      <c r="AD167" s="11"/>
    </row>
    <row r="168" spans="1:30" x14ac:dyDescent="0.25">
      <c r="A168" s="51"/>
      <c r="B168" s="11"/>
      <c r="C168" s="11" t="s">
        <v>649</v>
      </c>
      <c r="D168" s="11"/>
      <c r="E168" s="11" t="s">
        <v>333</v>
      </c>
      <c r="F168" s="176">
        <v>57</v>
      </c>
      <c r="G168" s="176">
        <v>1299.68657142857</v>
      </c>
      <c r="H168" s="176">
        <v>45489.03</v>
      </c>
      <c r="I168" s="176">
        <v>798.05315789473696</v>
      </c>
      <c r="J168" s="176">
        <v>11.2631578947368</v>
      </c>
      <c r="L168" s="176">
        <v>35</v>
      </c>
      <c r="M168" s="176">
        <v>24267.11</v>
      </c>
      <c r="N168" s="176">
        <v>1103.0504545454501</v>
      </c>
      <c r="O168" s="176"/>
      <c r="P168" s="176"/>
      <c r="Q168" s="176"/>
      <c r="R168" s="176">
        <v>57</v>
      </c>
      <c r="S168" s="176">
        <v>45489.03</v>
      </c>
      <c r="T168" s="176">
        <v>798.05315789473696</v>
      </c>
      <c r="V168" s="11"/>
      <c r="W168" s="11"/>
      <c r="X168" s="11"/>
      <c r="Y168" s="11"/>
      <c r="Z168" s="11"/>
      <c r="AA168" s="11"/>
      <c r="AB168" s="11"/>
      <c r="AC168" s="11"/>
      <c r="AD168" s="11"/>
    </row>
    <row r="169" spans="1:30" x14ac:dyDescent="0.25">
      <c r="A169" s="51"/>
      <c r="B169" s="11"/>
      <c r="C169" s="11" t="s">
        <v>413</v>
      </c>
      <c r="D169" s="11"/>
      <c r="E169" s="11" t="s">
        <v>77</v>
      </c>
      <c r="F169" s="176">
        <v>13</v>
      </c>
      <c r="G169" s="176">
        <v>1405.838</v>
      </c>
      <c r="H169" s="176">
        <v>14058.38</v>
      </c>
      <c r="I169" s="176">
        <v>1081.41384615385</v>
      </c>
      <c r="J169" s="176">
        <v>12.461538461538501</v>
      </c>
      <c r="L169" s="176">
        <v>10</v>
      </c>
      <c r="M169" s="176">
        <v>2315.5100000000002</v>
      </c>
      <c r="N169" s="176">
        <v>771.83666666666704</v>
      </c>
      <c r="O169" s="176"/>
      <c r="P169" s="176"/>
      <c r="Q169" s="176"/>
      <c r="R169" s="176">
        <v>13</v>
      </c>
      <c r="S169" s="176">
        <v>14058.38</v>
      </c>
      <c r="T169" s="176">
        <v>1081.41384615385</v>
      </c>
      <c r="V169" s="11"/>
      <c r="W169" s="11"/>
      <c r="X169" s="11"/>
      <c r="Y169" s="11"/>
      <c r="Z169" s="11"/>
      <c r="AA169" s="11"/>
      <c r="AB169" s="11"/>
      <c r="AC169" s="11"/>
      <c r="AD169" s="11"/>
    </row>
    <row r="170" spans="1:30" x14ac:dyDescent="0.25">
      <c r="A170" s="51"/>
      <c r="B170" s="11"/>
      <c r="C170" s="11" t="s">
        <v>415</v>
      </c>
      <c r="D170" s="11"/>
      <c r="E170" s="11" t="s">
        <v>107</v>
      </c>
      <c r="F170" s="176">
        <v>19</v>
      </c>
      <c r="G170" s="176">
        <v>2280.835</v>
      </c>
      <c r="H170" s="176">
        <v>27370.02</v>
      </c>
      <c r="I170" s="176">
        <v>1440.5273684210499</v>
      </c>
      <c r="J170" s="176">
        <v>14.2631578947368</v>
      </c>
      <c r="L170" s="176">
        <v>12</v>
      </c>
      <c r="M170" s="176">
        <v>10278.02</v>
      </c>
      <c r="N170" s="176">
        <v>1468.2885714285701</v>
      </c>
      <c r="O170" s="176"/>
      <c r="P170" s="176"/>
      <c r="Q170" s="176"/>
      <c r="R170" s="176">
        <v>19</v>
      </c>
      <c r="S170" s="176">
        <v>27370.02</v>
      </c>
      <c r="T170" s="176">
        <v>1440.5273684210499</v>
      </c>
      <c r="V170" s="11"/>
      <c r="W170" s="11"/>
      <c r="X170" s="11"/>
      <c r="Y170" s="11"/>
      <c r="Z170" s="11"/>
      <c r="AA170" s="11"/>
      <c r="AB170" s="11"/>
      <c r="AC170" s="11"/>
      <c r="AD170" s="11"/>
    </row>
    <row r="171" spans="1:30" x14ac:dyDescent="0.25">
      <c r="A171" s="51"/>
      <c r="B171" s="11"/>
      <c r="C171" s="11" t="s">
        <v>416</v>
      </c>
      <c r="D171" s="11"/>
      <c r="E171" s="11" t="s">
        <v>284</v>
      </c>
      <c r="F171" s="176">
        <v>114</v>
      </c>
      <c r="G171" s="176">
        <v>1544.7037499999999</v>
      </c>
      <c r="H171" s="176">
        <v>135933.93</v>
      </c>
      <c r="I171" s="176">
        <v>1192.4028947368399</v>
      </c>
      <c r="J171" s="176">
        <v>11.8333333333333</v>
      </c>
      <c r="L171" s="176">
        <v>88</v>
      </c>
      <c r="M171" s="176">
        <v>50955.3</v>
      </c>
      <c r="N171" s="176">
        <v>1959.81923076923</v>
      </c>
      <c r="O171" s="176">
        <v>3</v>
      </c>
      <c r="P171" s="176">
        <v>4506.58</v>
      </c>
      <c r="Q171" s="176">
        <v>1502.19333333333</v>
      </c>
      <c r="R171" s="176">
        <v>111</v>
      </c>
      <c r="S171" s="176">
        <v>131427.35</v>
      </c>
      <c r="T171" s="176">
        <v>1184.03018018018</v>
      </c>
      <c r="V171" s="11"/>
      <c r="W171" s="11"/>
      <c r="X171" s="11"/>
      <c r="Y171" s="11"/>
      <c r="Z171" s="11"/>
      <c r="AA171" s="11"/>
      <c r="AB171" s="11"/>
      <c r="AC171" s="11"/>
      <c r="AD171" s="11"/>
    </row>
    <row r="172" spans="1:30" x14ac:dyDescent="0.25">
      <c r="A172" s="51"/>
      <c r="B172" s="11"/>
      <c r="C172" s="11" t="s">
        <v>417</v>
      </c>
      <c r="D172" s="11"/>
      <c r="E172" s="11" t="s">
        <v>292</v>
      </c>
      <c r="F172" s="176">
        <v>14</v>
      </c>
      <c r="G172" s="176">
        <v>2861.0929999999998</v>
      </c>
      <c r="H172" s="176">
        <v>28610.93</v>
      </c>
      <c r="I172" s="176">
        <v>2043.63785714286</v>
      </c>
      <c r="J172" s="176">
        <v>13.4285714285714</v>
      </c>
      <c r="L172" s="176">
        <v>10</v>
      </c>
      <c r="M172" s="176">
        <v>7498.99</v>
      </c>
      <c r="N172" s="176">
        <v>1874.7474999999999</v>
      </c>
      <c r="O172" s="176"/>
      <c r="P172" s="176"/>
      <c r="Q172" s="176"/>
      <c r="R172" s="176">
        <v>14</v>
      </c>
      <c r="S172" s="176">
        <v>28610.93</v>
      </c>
      <c r="T172" s="176">
        <v>2043.63785714286</v>
      </c>
      <c r="V172" s="11"/>
      <c r="W172" s="11"/>
      <c r="X172" s="11"/>
      <c r="Y172" s="11"/>
      <c r="Z172" s="11"/>
      <c r="AA172" s="11"/>
      <c r="AB172" s="11"/>
      <c r="AC172" s="11"/>
      <c r="AD172" s="11"/>
    </row>
    <row r="173" spans="1:30" x14ac:dyDescent="0.25">
      <c r="A173" s="51"/>
      <c r="B173" s="11"/>
      <c r="C173" s="11" t="s">
        <v>418</v>
      </c>
      <c r="D173" s="11"/>
      <c r="E173" s="11" t="s">
        <v>406</v>
      </c>
      <c r="F173" s="176">
        <v>37</v>
      </c>
      <c r="G173" s="176">
        <v>1817.58</v>
      </c>
      <c r="H173" s="176">
        <v>41804.339999999997</v>
      </c>
      <c r="I173" s="176">
        <v>1129.84702702703</v>
      </c>
      <c r="J173" s="176">
        <v>11.8108108108108</v>
      </c>
      <c r="L173" s="176">
        <v>23</v>
      </c>
      <c r="M173" s="176">
        <v>12737.7</v>
      </c>
      <c r="N173" s="176">
        <v>909.83571428571395</v>
      </c>
      <c r="O173" s="176">
        <v>1</v>
      </c>
      <c r="P173" s="176">
        <v>1241.54</v>
      </c>
      <c r="Q173" s="176">
        <v>1241.54</v>
      </c>
      <c r="R173" s="176">
        <v>36</v>
      </c>
      <c r="S173" s="176">
        <v>40562.800000000003</v>
      </c>
      <c r="T173" s="176">
        <v>1126.74444444444</v>
      </c>
      <c r="V173" s="11"/>
      <c r="W173" s="11"/>
      <c r="X173" s="11"/>
      <c r="Y173" s="11"/>
      <c r="Z173" s="11"/>
      <c r="AA173" s="11"/>
      <c r="AB173" s="11"/>
      <c r="AC173" s="11"/>
      <c r="AD173" s="11"/>
    </row>
    <row r="174" spans="1:30" x14ac:dyDescent="0.25">
      <c r="A174" s="51"/>
      <c r="B174" s="11"/>
      <c r="C174" s="11" t="s">
        <v>420</v>
      </c>
      <c r="D174" s="11"/>
      <c r="E174" s="11" t="s">
        <v>421</v>
      </c>
      <c r="F174" s="176">
        <v>16</v>
      </c>
      <c r="G174" s="176">
        <v>3097.2933333333299</v>
      </c>
      <c r="H174" s="176">
        <v>37167.519999999997</v>
      </c>
      <c r="I174" s="176">
        <v>2322.9699999999998</v>
      </c>
      <c r="J174" s="176">
        <v>13.3125</v>
      </c>
      <c r="L174" s="176">
        <v>12</v>
      </c>
      <c r="M174" s="176">
        <v>18849.080000000002</v>
      </c>
      <c r="N174" s="176">
        <v>4712.2700000000004</v>
      </c>
      <c r="O174" s="176">
        <v>1</v>
      </c>
      <c r="P174" s="176">
        <v>1586.79</v>
      </c>
      <c r="Q174" s="176">
        <v>1586.79</v>
      </c>
      <c r="R174" s="176">
        <v>15</v>
      </c>
      <c r="S174" s="176">
        <v>35580.730000000003</v>
      </c>
      <c r="T174" s="176">
        <v>2372.0486666666702</v>
      </c>
      <c r="V174" s="11"/>
      <c r="W174" s="11"/>
      <c r="X174" s="11"/>
      <c r="Y174" s="11"/>
      <c r="Z174" s="11"/>
      <c r="AA174" s="11"/>
      <c r="AB174" s="11"/>
      <c r="AC174" s="11"/>
      <c r="AD174" s="11"/>
    </row>
    <row r="175" spans="1:30" x14ac:dyDescent="0.25">
      <c r="A175" s="51"/>
      <c r="B175" s="11"/>
      <c r="C175" s="11" t="s">
        <v>428</v>
      </c>
      <c r="D175" s="11"/>
      <c r="E175" s="11" t="s">
        <v>365</v>
      </c>
      <c r="F175" s="176">
        <v>94</v>
      </c>
      <c r="G175" s="176">
        <v>1521.27814285714</v>
      </c>
      <c r="H175" s="176">
        <v>106489.47</v>
      </c>
      <c r="I175" s="176">
        <v>1132.8667021276599</v>
      </c>
      <c r="J175" s="176">
        <v>11.6170212765957</v>
      </c>
      <c r="L175" s="176">
        <v>70</v>
      </c>
      <c r="M175" s="176">
        <v>32819.760000000002</v>
      </c>
      <c r="N175" s="176">
        <v>1367.49</v>
      </c>
      <c r="O175" s="176">
        <v>1</v>
      </c>
      <c r="P175" s="176">
        <v>1294.72</v>
      </c>
      <c r="Q175" s="176">
        <v>1294.72</v>
      </c>
      <c r="R175" s="176">
        <v>93</v>
      </c>
      <c r="S175" s="176">
        <v>105194.75</v>
      </c>
      <c r="T175" s="176">
        <v>1131.12634408602</v>
      </c>
      <c r="V175" s="11"/>
      <c r="W175" s="11"/>
      <c r="X175" s="11"/>
      <c r="Y175" s="11"/>
      <c r="Z175" s="11"/>
      <c r="AA175" s="11"/>
      <c r="AB175" s="11"/>
      <c r="AC175" s="11"/>
      <c r="AD175" s="11"/>
    </row>
    <row r="176" spans="1:30" x14ac:dyDescent="0.25">
      <c r="A176" s="51"/>
      <c r="B176" s="11"/>
      <c r="C176" s="11" t="s">
        <v>432</v>
      </c>
      <c r="D176" s="11"/>
      <c r="E176" s="11" t="s">
        <v>387</v>
      </c>
      <c r="F176" s="176">
        <v>69</v>
      </c>
      <c r="G176" s="176">
        <v>1698.47948717949</v>
      </c>
      <c r="H176" s="176">
        <v>66240.7</v>
      </c>
      <c r="I176" s="176">
        <v>960.01014492753598</v>
      </c>
      <c r="J176" s="176">
        <v>12.3768115942029</v>
      </c>
      <c r="L176" s="176">
        <v>39</v>
      </c>
      <c r="M176" s="176">
        <v>35388.18</v>
      </c>
      <c r="N176" s="176">
        <v>1179.606</v>
      </c>
      <c r="O176" s="176"/>
      <c r="P176" s="176"/>
      <c r="Q176" s="176"/>
      <c r="R176" s="176">
        <v>69</v>
      </c>
      <c r="S176" s="176">
        <v>66240.7</v>
      </c>
      <c r="T176" s="176">
        <v>960.01014492753598</v>
      </c>
      <c r="V176" s="11"/>
      <c r="W176" s="11"/>
      <c r="X176" s="11"/>
      <c r="Y176" s="11"/>
      <c r="Z176" s="11"/>
      <c r="AA176" s="11"/>
      <c r="AB176" s="11"/>
      <c r="AC176" s="11"/>
      <c r="AD176" s="11"/>
    </row>
    <row r="177" spans="1:30" x14ac:dyDescent="0.25">
      <c r="A177" s="51"/>
      <c r="B177" s="11"/>
      <c r="C177" s="11" t="s">
        <v>434</v>
      </c>
      <c r="D177" s="11"/>
      <c r="E177" s="11" t="s">
        <v>221</v>
      </c>
      <c r="F177" s="176">
        <v>16</v>
      </c>
      <c r="G177" s="176">
        <v>926.627692307693</v>
      </c>
      <c r="H177" s="176">
        <v>12046.16</v>
      </c>
      <c r="I177" s="176">
        <v>752.88499999999999</v>
      </c>
      <c r="J177" s="176">
        <v>11.125</v>
      </c>
      <c r="L177" s="176">
        <v>13</v>
      </c>
      <c r="M177" s="176">
        <v>4223.04</v>
      </c>
      <c r="N177" s="176">
        <v>1407.68</v>
      </c>
      <c r="O177" s="176"/>
      <c r="P177" s="176"/>
      <c r="Q177" s="176"/>
      <c r="R177" s="176">
        <v>16</v>
      </c>
      <c r="S177" s="176">
        <v>12046.16</v>
      </c>
      <c r="T177" s="176">
        <v>752.88499999999999</v>
      </c>
      <c r="V177" s="11"/>
      <c r="W177" s="11"/>
      <c r="X177" s="11"/>
      <c r="Y177" s="11"/>
      <c r="Z177" s="11"/>
      <c r="AA177" s="11"/>
      <c r="AB177" s="11"/>
      <c r="AC177" s="11"/>
      <c r="AD177" s="11"/>
    </row>
    <row r="178" spans="1:30" x14ac:dyDescent="0.25">
      <c r="A178" s="51"/>
      <c r="B178" s="11"/>
      <c r="C178" s="11" t="s">
        <v>435</v>
      </c>
      <c r="D178" s="11"/>
      <c r="E178" s="11" t="s">
        <v>289</v>
      </c>
      <c r="F178" s="176">
        <v>7</v>
      </c>
      <c r="G178" s="176">
        <v>1581.6283333333299</v>
      </c>
      <c r="H178" s="176">
        <v>9489.77</v>
      </c>
      <c r="I178" s="176">
        <v>1355.6814285714299</v>
      </c>
      <c r="J178" s="176">
        <v>14.714285714285699</v>
      </c>
      <c r="L178" s="176">
        <v>6</v>
      </c>
      <c r="M178" s="176">
        <v>1305.6600000000001</v>
      </c>
      <c r="N178" s="176">
        <v>1305.6600000000001</v>
      </c>
      <c r="O178" s="176"/>
      <c r="P178" s="176"/>
      <c r="Q178" s="176"/>
      <c r="R178" s="176">
        <v>7</v>
      </c>
      <c r="S178" s="176">
        <v>9489.77</v>
      </c>
      <c r="T178" s="176">
        <v>1355.6814285714299</v>
      </c>
      <c r="V178" s="11"/>
      <c r="W178" s="11"/>
      <c r="X178" s="11"/>
      <c r="Y178" s="11"/>
      <c r="Z178" s="11"/>
      <c r="AA178" s="11"/>
      <c r="AB178" s="11"/>
      <c r="AC178" s="11"/>
      <c r="AD178" s="11"/>
    </row>
    <row r="179" spans="1:30" x14ac:dyDescent="0.25">
      <c r="A179" s="51"/>
      <c r="B179" s="11"/>
      <c r="C179" s="11" t="s">
        <v>437</v>
      </c>
      <c r="D179" s="11"/>
      <c r="E179" s="11" t="s">
        <v>142</v>
      </c>
      <c r="F179" s="176">
        <v>1</v>
      </c>
      <c r="G179" s="176">
        <v>1843.48</v>
      </c>
      <c r="H179" s="176">
        <v>1843.48</v>
      </c>
      <c r="I179" s="176">
        <v>1843.48</v>
      </c>
      <c r="J179" s="176">
        <v>13</v>
      </c>
      <c r="L179" s="176">
        <v>1</v>
      </c>
      <c r="M179" s="176"/>
      <c r="N179" s="176"/>
      <c r="O179" s="176"/>
      <c r="P179" s="176"/>
      <c r="Q179" s="176"/>
      <c r="R179" s="176">
        <v>1</v>
      </c>
      <c r="S179" s="176">
        <v>1843.48</v>
      </c>
      <c r="T179" s="176">
        <v>1843.48</v>
      </c>
      <c r="V179" s="11"/>
      <c r="W179" s="11"/>
      <c r="X179" s="11"/>
      <c r="Y179" s="11"/>
      <c r="Z179" s="11"/>
      <c r="AA179" s="11"/>
      <c r="AB179" s="11"/>
      <c r="AC179" s="11"/>
      <c r="AD179" s="11"/>
    </row>
    <row r="180" spans="1:30" x14ac:dyDescent="0.25">
      <c r="A180" s="51"/>
      <c r="B180" s="11"/>
      <c r="C180" s="11" t="s">
        <v>440</v>
      </c>
      <c r="D180" s="11"/>
      <c r="E180" s="11" t="s">
        <v>121</v>
      </c>
      <c r="F180" s="176">
        <v>20</v>
      </c>
      <c r="G180" s="176">
        <v>2276.2150000000001</v>
      </c>
      <c r="H180" s="176">
        <v>31867.01</v>
      </c>
      <c r="I180" s="176">
        <v>1593.3505</v>
      </c>
      <c r="J180" s="176">
        <v>13.85</v>
      </c>
      <c r="L180" s="176">
        <v>14</v>
      </c>
      <c r="M180" s="176">
        <v>3481.65</v>
      </c>
      <c r="N180" s="176">
        <v>580.27499999999998</v>
      </c>
      <c r="O180" s="176"/>
      <c r="P180" s="176"/>
      <c r="Q180" s="176"/>
      <c r="R180" s="176">
        <v>20</v>
      </c>
      <c r="S180" s="176">
        <v>31867.01</v>
      </c>
      <c r="T180" s="176">
        <v>1593.3505</v>
      </c>
      <c r="V180" s="11"/>
      <c r="W180" s="11"/>
      <c r="X180" s="11"/>
      <c r="Y180" s="11"/>
      <c r="Z180" s="11"/>
      <c r="AA180" s="11"/>
      <c r="AB180" s="11"/>
      <c r="AC180" s="11"/>
      <c r="AD180" s="11"/>
    </row>
    <row r="181" spans="1:30" x14ac:dyDescent="0.25">
      <c r="A181" s="51"/>
      <c r="B181" s="11"/>
      <c r="C181" s="11" t="s">
        <v>441</v>
      </c>
      <c r="D181" s="11"/>
      <c r="E181" s="11" t="s">
        <v>333</v>
      </c>
      <c r="F181" s="176">
        <v>22</v>
      </c>
      <c r="G181" s="176">
        <v>3377.34666666667</v>
      </c>
      <c r="H181" s="176">
        <v>50660.2</v>
      </c>
      <c r="I181" s="176">
        <v>2302.7363636363598</v>
      </c>
      <c r="J181" s="176">
        <v>15.863636363636401</v>
      </c>
      <c r="L181" s="176">
        <v>15</v>
      </c>
      <c r="M181" s="176">
        <v>21216.23</v>
      </c>
      <c r="N181" s="176">
        <v>3030.89</v>
      </c>
      <c r="O181" s="176"/>
      <c r="P181" s="176"/>
      <c r="Q181" s="176"/>
      <c r="R181" s="176">
        <v>22</v>
      </c>
      <c r="S181" s="176">
        <v>50660.2</v>
      </c>
      <c r="T181" s="176">
        <v>2302.7363636363598</v>
      </c>
      <c r="V181" s="11"/>
      <c r="W181" s="11"/>
      <c r="X181" s="11"/>
      <c r="Y181" s="11"/>
      <c r="Z181" s="11"/>
      <c r="AA181" s="11"/>
      <c r="AB181" s="11"/>
      <c r="AC181" s="11"/>
      <c r="AD181" s="11"/>
    </row>
    <row r="182" spans="1:30" x14ac:dyDescent="0.25">
      <c r="A182" s="51"/>
      <c r="B182" s="11"/>
      <c r="C182" s="11" t="s">
        <v>443</v>
      </c>
      <c r="D182" s="11"/>
      <c r="E182" s="11" t="s">
        <v>444</v>
      </c>
      <c r="F182" s="176">
        <v>190</v>
      </c>
      <c r="G182" s="176">
        <v>1682.7395419847301</v>
      </c>
      <c r="H182" s="176">
        <v>220438.88</v>
      </c>
      <c r="I182" s="176">
        <v>1160.2046315789501</v>
      </c>
      <c r="J182" s="176">
        <v>12.321052631578899</v>
      </c>
      <c r="L182" s="176">
        <v>131</v>
      </c>
      <c r="M182" s="176">
        <v>75881.38</v>
      </c>
      <c r="N182" s="176">
        <v>1286.12508474576</v>
      </c>
      <c r="O182" s="176">
        <v>3</v>
      </c>
      <c r="P182" s="176">
        <v>4035.12</v>
      </c>
      <c r="Q182" s="176">
        <v>1345.04</v>
      </c>
      <c r="R182" s="176">
        <v>187</v>
      </c>
      <c r="S182" s="176">
        <v>216403.76</v>
      </c>
      <c r="T182" s="176">
        <v>1157.2393582887701</v>
      </c>
      <c r="V182" s="11"/>
      <c r="W182" s="11"/>
      <c r="X182" s="11"/>
      <c r="Y182" s="11"/>
      <c r="Z182" s="11"/>
      <c r="AA182" s="11"/>
      <c r="AB182" s="11"/>
      <c r="AC182" s="11"/>
      <c r="AD182" s="11"/>
    </row>
    <row r="183" spans="1:30" x14ac:dyDescent="0.25">
      <c r="A183" s="51"/>
      <c r="B183" s="11"/>
      <c r="C183" s="11" t="s">
        <v>445</v>
      </c>
      <c r="D183" s="11"/>
      <c r="E183" s="11" t="s">
        <v>446</v>
      </c>
      <c r="F183" s="176">
        <v>37</v>
      </c>
      <c r="G183" s="176">
        <v>2149.7418181818198</v>
      </c>
      <c r="H183" s="176">
        <v>47294.32</v>
      </c>
      <c r="I183" s="176">
        <v>1278.2248648648599</v>
      </c>
      <c r="J183" s="176">
        <v>11.540540540540499</v>
      </c>
      <c r="L183" s="176">
        <v>22</v>
      </c>
      <c r="M183" s="176">
        <v>19502.21</v>
      </c>
      <c r="N183" s="176">
        <v>1300.1473333333299</v>
      </c>
      <c r="O183" s="176"/>
      <c r="P183" s="176"/>
      <c r="Q183" s="176"/>
      <c r="R183" s="176">
        <v>37</v>
      </c>
      <c r="S183" s="176">
        <v>47294.32</v>
      </c>
      <c r="T183" s="176">
        <v>1278.2248648648599</v>
      </c>
      <c r="V183" s="11"/>
      <c r="W183" s="11"/>
      <c r="X183" s="11"/>
      <c r="Y183" s="11"/>
      <c r="Z183" s="11"/>
      <c r="AA183" s="11"/>
      <c r="AB183" s="11"/>
      <c r="AC183" s="11"/>
      <c r="AD183" s="11"/>
    </row>
    <row r="184" spans="1:30" x14ac:dyDescent="0.25">
      <c r="A184" s="51"/>
      <c r="B184" s="11"/>
      <c r="C184" s="11" t="s">
        <v>448</v>
      </c>
      <c r="D184" s="11"/>
      <c r="E184" s="11" t="s">
        <v>174</v>
      </c>
      <c r="F184" s="176">
        <v>214</v>
      </c>
      <c r="G184" s="176">
        <v>1790.6106756756801</v>
      </c>
      <c r="H184" s="176">
        <v>265010.38</v>
      </c>
      <c r="I184" s="176">
        <v>1238.3662616822401</v>
      </c>
      <c r="J184" s="176">
        <v>11.387850467289701</v>
      </c>
      <c r="L184" s="176">
        <v>148</v>
      </c>
      <c r="M184" s="176">
        <v>104619.08</v>
      </c>
      <c r="N184" s="176">
        <v>1585.13757575758</v>
      </c>
      <c r="O184" s="176">
        <v>3</v>
      </c>
      <c r="P184" s="176">
        <v>2320.27</v>
      </c>
      <c r="Q184" s="176">
        <v>773.42333333333295</v>
      </c>
      <c r="R184" s="176">
        <v>211</v>
      </c>
      <c r="S184" s="176">
        <v>262690.11</v>
      </c>
      <c r="T184" s="176">
        <v>1244.9768246445501</v>
      </c>
      <c r="V184" s="11"/>
      <c r="W184" s="11"/>
      <c r="X184" s="11"/>
      <c r="Y184" s="11"/>
      <c r="Z184" s="11"/>
      <c r="AA184" s="11"/>
      <c r="AB184" s="11"/>
      <c r="AC184" s="11"/>
      <c r="AD184" s="11"/>
    </row>
    <row r="185" spans="1:30" x14ac:dyDescent="0.25">
      <c r="A185" s="51"/>
      <c r="B185" s="11"/>
      <c r="C185" s="11" t="s">
        <v>449</v>
      </c>
      <c r="D185" s="11"/>
      <c r="E185" s="11" t="s">
        <v>450</v>
      </c>
      <c r="F185" s="176">
        <v>269</v>
      </c>
      <c r="G185" s="176">
        <v>1643.8754395604401</v>
      </c>
      <c r="H185" s="176">
        <v>299185.33</v>
      </c>
      <c r="I185" s="176">
        <v>1112.21312267658</v>
      </c>
      <c r="J185" s="176">
        <v>11.208178438661699</v>
      </c>
      <c r="L185" s="176">
        <v>182</v>
      </c>
      <c r="M185" s="176">
        <v>105860.41</v>
      </c>
      <c r="N185" s="176">
        <v>1216.7863218390801</v>
      </c>
      <c r="O185" s="176">
        <v>3</v>
      </c>
      <c r="P185" s="176">
        <v>2124.35</v>
      </c>
      <c r="Q185" s="176">
        <v>708.11666666666702</v>
      </c>
      <c r="R185" s="176">
        <v>266</v>
      </c>
      <c r="S185" s="176">
        <v>297060.98</v>
      </c>
      <c r="T185" s="176">
        <v>1116.77060150376</v>
      </c>
      <c r="V185" s="11"/>
      <c r="W185" s="11"/>
      <c r="X185" s="11"/>
      <c r="Y185" s="11"/>
      <c r="Z185" s="11"/>
      <c r="AA185" s="11"/>
      <c r="AB185" s="11"/>
      <c r="AC185" s="11"/>
      <c r="AD185" s="11"/>
    </row>
    <row r="186" spans="1:30" x14ac:dyDescent="0.25">
      <c r="A186" s="51"/>
      <c r="B186" s="11"/>
      <c r="C186" s="11" t="s">
        <v>453</v>
      </c>
      <c r="D186" s="11"/>
      <c r="E186" s="11" t="s">
        <v>124</v>
      </c>
      <c r="F186" s="176">
        <v>22</v>
      </c>
      <c r="G186" s="176">
        <v>2568.5169230769202</v>
      </c>
      <c r="H186" s="176">
        <v>33390.720000000001</v>
      </c>
      <c r="I186" s="176">
        <v>1517.76</v>
      </c>
      <c r="J186" s="176">
        <v>11.136363636363599</v>
      </c>
      <c r="L186" s="176">
        <v>13</v>
      </c>
      <c r="M186" s="176">
        <v>16063.5</v>
      </c>
      <c r="N186" s="176">
        <v>1784.8333333333301</v>
      </c>
      <c r="O186" s="176"/>
      <c r="P186" s="176"/>
      <c r="Q186" s="176"/>
      <c r="R186" s="176">
        <v>22</v>
      </c>
      <c r="S186" s="176">
        <v>33390.720000000001</v>
      </c>
      <c r="T186" s="176">
        <v>1517.76</v>
      </c>
      <c r="V186" s="11"/>
      <c r="W186" s="11"/>
      <c r="X186" s="11"/>
      <c r="Y186" s="11"/>
      <c r="Z186" s="11"/>
      <c r="AA186" s="11"/>
      <c r="AB186" s="11"/>
      <c r="AC186" s="11"/>
      <c r="AD186" s="11"/>
    </row>
    <row r="187" spans="1:30" x14ac:dyDescent="0.25">
      <c r="A187" s="51"/>
      <c r="B187" s="11"/>
      <c r="C187" s="11" t="s">
        <v>456</v>
      </c>
      <c r="D187" s="11"/>
      <c r="E187" s="11" t="s">
        <v>457</v>
      </c>
      <c r="F187" s="176">
        <v>6</v>
      </c>
      <c r="G187" s="176">
        <v>11184.11</v>
      </c>
      <c r="H187" s="176">
        <v>11184.11</v>
      </c>
      <c r="I187" s="176">
        <v>1864.01833333333</v>
      </c>
      <c r="J187" s="176">
        <v>11.6666666666667</v>
      </c>
      <c r="L187" s="176">
        <v>1</v>
      </c>
      <c r="M187" s="176">
        <v>4343.7</v>
      </c>
      <c r="N187" s="176">
        <v>868.74</v>
      </c>
      <c r="O187" s="176"/>
      <c r="P187" s="176"/>
      <c r="Q187" s="176"/>
      <c r="R187" s="176">
        <v>6</v>
      </c>
      <c r="S187" s="176">
        <v>11184.11</v>
      </c>
      <c r="T187" s="176">
        <v>1864.01833333333</v>
      </c>
      <c r="V187" s="11"/>
      <c r="W187" s="11"/>
      <c r="X187" s="11"/>
      <c r="Y187" s="11"/>
      <c r="Z187" s="11"/>
      <c r="AA187" s="11"/>
      <c r="AB187" s="11"/>
      <c r="AC187" s="11"/>
      <c r="AD187" s="11"/>
    </row>
    <row r="188" spans="1:30" x14ac:dyDescent="0.25">
      <c r="A188" s="51"/>
      <c r="B188" s="11"/>
      <c r="C188" s="11" t="s">
        <v>458</v>
      </c>
      <c r="D188" s="11"/>
      <c r="E188" s="11" t="s">
        <v>200</v>
      </c>
      <c r="F188" s="176">
        <v>291</v>
      </c>
      <c r="G188" s="176">
        <v>1598.3075706214699</v>
      </c>
      <c r="H188" s="176">
        <v>282900.44</v>
      </c>
      <c r="I188" s="176">
        <v>972.16646048109999</v>
      </c>
      <c r="J188" s="176">
        <v>11.2955326460481</v>
      </c>
      <c r="L188" s="176">
        <v>177</v>
      </c>
      <c r="M188" s="176">
        <v>135946.98000000001</v>
      </c>
      <c r="N188" s="176">
        <v>1192.5173684210499</v>
      </c>
      <c r="O188" s="176">
        <v>4</v>
      </c>
      <c r="P188" s="176">
        <v>2979.68</v>
      </c>
      <c r="Q188" s="176">
        <v>744.92</v>
      </c>
      <c r="R188" s="176">
        <v>287</v>
      </c>
      <c r="S188" s="176">
        <v>279920.76</v>
      </c>
      <c r="T188" s="176">
        <v>975.33365853658597</v>
      </c>
      <c r="V188" s="11"/>
      <c r="W188" s="11"/>
      <c r="X188" s="11"/>
      <c r="Y188" s="11"/>
      <c r="Z188" s="11"/>
      <c r="AA188" s="11"/>
      <c r="AB188" s="11"/>
      <c r="AC188" s="11"/>
      <c r="AD188" s="11"/>
    </row>
    <row r="189" spans="1:30" x14ac:dyDescent="0.25">
      <c r="A189" s="51"/>
      <c r="B189" s="11"/>
      <c r="C189" s="11" t="s">
        <v>461</v>
      </c>
      <c r="D189" s="11"/>
      <c r="E189" s="11" t="s">
        <v>61</v>
      </c>
      <c r="F189" s="176">
        <v>21</v>
      </c>
      <c r="G189" s="176">
        <v>2990.0045454545502</v>
      </c>
      <c r="H189" s="176">
        <v>32890.050000000003</v>
      </c>
      <c r="I189" s="176">
        <v>1566.19285714286</v>
      </c>
      <c r="J189" s="176">
        <v>16.476190476190499</v>
      </c>
      <c r="L189" s="176">
        <v>11</v>
      </c>
      <c r="M189" s="176">
        <v>20438.41</v>
      </c>
      <c r="N189" s="176">
        <v>2043.8409999999999</v>
      </c>
      <c r="O189" s="176">
        <v>1</v>
      </c>
      <c r="P189" s="176">
        <v>250.1</v>
      </c>
      <c r="Q189" s="176">
        <v>250.1</v>
      </c>
      <c r="R189" s="176">
        <v>20</v>
      </c>
      <c r="S189" s="176">
        <v>32639.95</v>
      </c>
      <c r="T189" s="176">
        <v>1631.9974999999999</v>
      </c>
      <c r="V189" s="11"/>
      <c r="W189" s="11"/>
      <c r="X189" s="11"/>
      <c r="Y189" s="11"/>
      <c r="Z189" s="11"/>
      <c r="AA189" s="11"/>
      <c r="AB189" s="11"/>
      <c r="AC189" s="11"/>
      <c r="AD189" s="11"/>
    </row>
    <row r="190" spans="1:30" x14ac:dyDescent="0.25">
      <c r="A190" s="51"/>
      <c r="B190" s="11"/>
      <c r="C190" s="11" t="s">
        <v>463</v>
      </c>
      <c r="D190" s="11"/>
      <c r="E190" s="11" t="s">
        <v>464</v>
      </c>
      <c r="F190" s="176">
        <v>125</v>
      </c>
      <c r="G190" s="176">
        <v>1461.55842696629</v>
      </c>
      <c r="H190" s="176">
        <v>130078.7</v>
      </c>
      <c r="I190" s="176">
        <v>1040.6296</v>
      </c>
      <c r="J190" s="176">
        <v>10.848000000000001</v>
      </c>
      <c r="L190" s="176">
        <v>89</v>
      </c>
      <c r="M190" s="176">
        <v>50887.1</v>
      </c>
      <c r="N190" s="176">
        <v>1413.5305555555601</v>
      </c>
      <c r="O190" s="176">
        <v>2</v>
      </c>
      <c r="P190" s="176">
        <v>1922.27</v>
      </c>
      <c r="Q190" s="176">
        <v>961.13499999999999</v>
      </c>
      <c r="R190" s="176">
        <v>123</v>
      </c>
      <c r="S190" s="176">
        <v>128156.43</v>
      </c>
      <c r="T190" s="176">
        <v>1041.9221951219499</v>
      </c>
      <c r="V190" s="11"/>
      <c r="W190" s="11"/>
      <c r="X190" s="11"/>
      <c r="Y190" s="11"/>
      <c r="Z190" s="11"/>
      <c r="AA190" s="11"/>
      <c r="AB190" s="11"/>
      <c r="AC190" s="11"/>
      <c r="AD190" s="11"/>
    </row>
    <row r="191" spans="1:30" x14ac:dyDescent="0.25">
      <c r="A191" s="51"/>
      <c r="B191" s="11"/>
      <c r="C191" s="11" t="s">
        <v>465</v>
      </c>
      <c r="D191" s="11"/>
      <c r="E191" s="11" t="s">
        <v>68</v>
      </c>
      <c r="F191" s="176">
        <v>1</v>
      </c>
      <c r="G191" s="176"/>
      <c r="H191" s="176">
        <v>4314.4399999999996</v>
      </c>
      <c r="I191" s="176">
        <v>4314.4399999999996</v>
      </c>
      <c r="J191" s="176">
        <v>13</v>
      </c>
      <c r="L191" s="176"/>
      <c r="M191" s="176">
        <v>4314.4399999999996</v>
      </c>
      <c r="N191" s="176">
        <v>4314.4399999999996</v>
      </c>
      <c r="O191" s="176"/>
      <c r="P191" s="176"/>
      <c r="Q191" s="176"/>
      <c r="R191" s="176">
        <v>1</v>
      </c>
      <c r="S191" s="176">
        <v>4314.4399999999996</v>
      </c>
      <c r="T191" s="176">
        <v>4314.4399999999996</v>
      </c>
      <c r="V191" s="11"/>
      <c r="W191" s="11"/>
      <c r="X191" s="11"/>
      <c r="Y191" s="11"/>
      <c r="Z191" s="11"/>
      <c r="AA191" s="11"/>
      <c r="AB191" s="11"/>
      <c r="AC191" s="11"/>
      <c r="AD191" s="11"/>
    </row>
    <row r="192" spans="1:30" x14ac:dyDescent="0.25">
      <c r="A192" s="51"/>
      <c r="B192" s="11"/>
      <c r="C192" s="11" t="s">
        <v>466</v>
      </c>
      <c r="D192" s="11"/>
      <c r="E192" s="11" t="s">
        <v>198</v>
      </c>
      <c r="F192" s="176">
        <v>1</v>
      </c>
      <c r="G192" s="176">
        <v>186.08</v>
      </c>
      <c r="H192" s="176">
        <v>186.08</v>
      </c>
      <c r="I192" s="176">
        <v>186.08</v>
      </c>
      <c r="J192" s="176">
        <v>13</v>
      </c>
      <c r="L192" s="176">
        <v>1</v>
      </c>
      <c r="M192" s="176"/>
      <c r="N192" s="176"/>
      <c r="O192" s="176"/>
      <c r="P192" s="176"/>
      <c r="Q192" s="176"/>
      <c r="R192" s="176">
        <v>1</v>
      </c>
      <c r="S192" s="176">
        <v>186.08</v>
      </c>
      <c r="T192" s="176">
        <v>186.08</v>
      </c>
      <c r="V192" s="11"/>
      <c r="W192" s="11"/>
      <c r="X192" s="11"/>
      <c r="Y192" s="11"/>
      <c r="Z192" s="11"/>
      <c r="AA192" s="11"/>
      <c r="AB192" s="11"/>
      <c r="AC192" s="11"/>
      <c r="AD192" s="11"/>
    </row>
    <row r="193" spans="1:30" x14ac:dyDescent="0.25">
      <c r="A193" s="51"/>
      <c r="B193" s="11"/>
      <c r="C193" s="11" t="s">
        <v>467</v>
      </c>
      <c r="D193" s="11"/>
      <c r="E193" s="11" t="s">
        <v>98</v>
      </c>
      <c r="F193" s="176">
        <v>385</v>
      </c>
      <c r="G193" s="176">
        <v>1996.37371040724</v>
      </c>
      <c r="H193" s="176">
        <v>441198.59</v>
      </c>
      <c r="I193" s="176">
        <v>1145.9703636363599</v>
      </c>
      <c r="J193" s="176">
        <v>11.6909090909091</v>
      </c>
      <c r="L193" s="176">
        <v>221</v>
      </c>
      <c r="M193" s="176">
        <v>222161.71</v>
      </c>
      <c r="N193" s="176">
        <v>1354.6445731707299</v>
      </c>
      <c r="O193" s="176">
        <v>9</v>
      </c>
      <c r="P193" s="176">
        <v>10089.5</v>
      </c>
      <c r="Q193" s="176">
        <v>1121.05555555556</v>
      </c>
      <c r="R193" s="176">
        <v>376</v>
      </c>
      <c r="S193" s="176">
        <v>431109.09</v>
      </c>
      <c r="T193" s="176">
        <v>1146.5667287234</v>
      </c>
      <c r="V193" s="11"/>
      <c r="W193" s="11"/>
      <c r="X193" s="11"/>
      <c r="Y193" s="11"/>
      <c r="Z193" s="11"/>
      <c r="AA193" s="11"/>
      <c r="AB193" s="11"/>
      <c r="AC193" s="11"/>
      <c r="AD193" s="11"/>
    </row>
    <row r="194" spans="1:30" x14ac:dyDescent="0.25">
      <c r="A194" s="51"/>
      <c r="B194" s="11"/>
      <c r="C194" s="11" t="s">
        <v>469</v>
      </c>
      <c r="D194" s="11"/>
      <c r="E194" s="11" t="s">
        <v>61</v>
      </c>
      <c r="F194" s="176">
        <v>1</v>
      </c>
      <c r="G194" s="176">
        <v>1518.36</v>
      </c>
      <c r="H194" s="176">
        <v>1518.36</v>
      </c>
      <c r="I194" s="176">
        <v>1518.36</v>
      </c>
      <c r="J194" s="176">
        <v>13</v>
      </c>
      <c r="L194" s="176">
        <v>1</v>
      </c>
      <c r="M194" s="176"/>
      <c r="N194" s="176"/>
      <c r="O194" s="176"/>
      <c r="P194" s="176"/>
      <c r="Q194" s="176"/>
      <c r="R194" s="176">
        <v>1</v>
      </c>
      <c r="S194" s="176">
        <v>1518.36</v>
      </c>
      <c r="T194" s="176">
        <v>1518.36</v>
      </c>
      <c r="V194" s="11"/>
      <c r="W194" s="11"/>
      <c r="X194" s="11"/>
      <c r="Y194" s="11"/>
      <c r="Z194" s="11"/>
      <c r="AA194" s="11"/>
      <c r="AB194" s="11"/>
      <c r="AC194" s="11"/>
      <c r="AD194" s="11"/>
    </row>
    <row r="195" spans="1:30" x14ac:dyDescent="0.25">
      <c r="A195" s="51"/>
      <c r="B195" s="11"/>
      <c r="C195" s="11" t="s">
        <v>469</v>
      </c>
      <c r="D195" s="11"/>
      <c r="E195" s="11" t="s">
        <v>290</v>
      </c>
      <c r="F195" s="176">
        <v>36</v>
      </c>
      <c r="G195" s="176">
        <v>1879.3786956521701</v>
      </c>
      <c r="H195" s="176">
        <v>43225.71</v>
      </c>
      <c r="I195" s="176">
        <v>1200.7141666666701</v>
      </c>
      <c r="J195" s="176">
        <v>11.4444444444444</v>
      </c>
      <c r="L195" s="176">
        <v>23</v>
      </c>
      <c r="M195" s="176">
        <v>20747.34</v>
      </c>
      <c r="N195" s="176">
        <v>1595.9492307692301</v>
      </c>
      <c r="O195" s="176"/>
      <c r="P195" s="176"/>
      <c r="Q195" s="176"/>
      <c r="R195" s="176">
        <v>36</v>
      </c>
      <c r="S195" s="176">
        <v>43225.71</v>
      </c>
      <c r="T195" s="176">
        <v>1200.7141666666701</v>
      </c>
      <c r="V195" s="11"/>
      <c r="W195" s="11"/>
      <c r="X195" s="11"/>
      <c r="Y195" s="11"/>
      <c r="Z195" s="11"/>
      <c r="AA195" s="11"/>
      <c r="AB195" s="11"/>
      <c r="AC195" s="11"/>
      <c r="AD195" s="11"/>
    </row>
    <row r="196" spans="1:30" x14ac:dyDescent="0.25">
      <c r="A196" s="51"/>
      <c r="B196" s="11"/>
      <c r="C196" s="11" t="s">
        <v>470</v>
      </c>
      <c r="D196" s="11"/>
      <c r="E196" s="11" t="s">
        <v>284</v>
      </c>
      <c r="F196" s="176">
        <v>3</v>
      </c>
      <c r="G196" s="176">
        <v>3660.58</v>
      </c>
      <c r="H196" s="176">
        <v>3660.58</v>
      </c>
      <c r="I196" s="176">
        <v>1220.19333333333</v>
      </c>
      <c r="J196" s="176">
        <v>10.6666666666667</v>
      </c>
      <c r="L196" s="176">
        <v>1</v>
      </c>
      <c r="M196" s="176">
        <v>2079.21</v>
      </c>
      <c r="N196" s="176">
        <v>1039.605</v>
      </c>
      <c r="O196" s="176"/>
      <c r="P196" s="176"/>
      <c r="Q196" s="176"/>
      <c r="R196" s="176">
        <v>3</v>
      </c>
      <c r="S196" s="176">
        <v>3660.58</v>
      </c>
      <c r="T196" s="176">
        <v>1220.19333333333</v>
      </c>
      <c r="V196" s="11"/>
      <c r="W196" s="11"/>
      <c r="X196" s="11"/>
      <c r="Y196" s="11"/>
      <c r="Z196" s="11"/>
      <c r="AA196" s="11"/>
      <c r="AB196" s="11"/>
      <c r="AC196" s="11"/>
      <c r="AD196" s="11"/>
    </row>
    <row r="197" spans="1:30" x14ac:dyDescent="0.25">
      <c r="A197" s="51"/>
      <c r="B197" s="11"/>
      <c r="C197" s="11" t="s">
        <v>471</v>
      </c>
      <c r="D197" s="11"/>
      <c r="E197" s="11" t="s">
        <v>472</v>
      </c>
      <c r="F197" s="176">
        <v>7</v>
      </c>
      <c r="G197" s="176">
        <v>2404.1619999999998</v>
      </c>
      <c r="H197" s="176">
        <v>12020.81</v>
      </c>
      <c r="I197" s="176">
        <v>1717.2585714285699</v>
      </c>
      <c r="J197" s="176">
        <v>22.8571428571429</v>
      </c>
      <c r="L197" s="176">
        <v>5</v>
      </c>
      <c r="M197" s="176">
        <v>3773.13</v>
      </c>
      <c r="N197" s="176">
        <v>1886.5650000000001</v>
      </c>
      <c r="O197" s="176">
        <v>1</v>
      </c>
      <c r="P197" s="176">
        <v>318.82</v>
      </c>
      <c r="Q197" s="176">
        <v>318.82</v>
      </c>
      <c r="R197" s="176">
        <v>6</v>
      </c>
      <c r="S197" s="176">
        <v>11701.99</v>
      </c>
      <c r="T197" s="176">
        <v>1950.3316666666699</v>
      </c>
      <c r="V197" s="11"/>
      <c r="W197" s="11"/>
      <c r="X197" s="11"/>
      <c r="Y197" s="11"/>
      <c r="Z197" s="11"/>
      <c r="AA197" s="11"/>
      <c r="AB197" s="11"/>
      <c r="AC197" s="11"/>
      <c r="AD197" s="11"/>
    </row>
    <row r="198" spans="1:30" x14ac:dyDescent="0.25">
      <c r="A198" s="51"/>
      <c r="B198" s="11"/>
      <c r="C198" s="11" t="s">
        <v>473</v>
      </c>
      <c r="D198" s="11"/>
      <c r="E198" s="11" t="s">
        <v>131</v>
      </c>
      <c r="F198" s="176">
        <v>40</v>
      </c>
      <c r="G198" s="176">
        <v>1220.9329032258099</v>
      </c>
      <c r="H198" s="176">
        <v>37848.92</v>
      </c>
      <c r="I198" s="176">
        <v>946.22299999999996</v>
      </c>
      <c r="J198" s="176">
        <v>12.775</v>
      </c>
      <c r="L198" s="176">
        <v>31</v>
      </c>
      <c r="M198" s="176">
        <v>12406.16</v>
      </c>
      <c r="N198" s="176">
        <v>1378.4622222222199</v>
      </c>
      <c r="O198" s="176">
        <v>2</v>
      </c>
      <c r="P198" s="176">
        <v>2476.14</v>
      </c>
      <c r="Q198" s="176">
        <v>1238.07</v>
      </c>
      <c r="R198" s="176">
        <v>38</v>
      </c>
      <c r="S198" s="176">
        <v>35372.78</v>
      </c>
      <c r="T198" s="176">
        <v>930.862631578947</v>
      </c>
      <c r="V198" s="11"/>
      <c r="W198" s="11"/>
      <c r="X198" s="11"/>
      <c r="Y198" s="11"/>
      <c r="Z198" s="11"/>
      <c r="AA198" s="11"/>
      <c r="AB198" s="11"/>
      <c r="AC198" s="11"/>
      <c r="AD198" s="11"/>
    </row>
    <row r="199" spans="1:30" x14ac:dyDescent="0.25">
      <c r="A199" s="51"/>
      <c r="B199" s="11"/>
      <c r="C199" s="11" t="s">
        <v>474</v>
      </c>
      <c r="D199" s="11"/>
      <c r="E199" s="11" t="s">
        <v>193</v>
      </c>
      <c r="F199" s="176">
        <v>21</v>
      </c>
      <c r="G199" s="176">
        <v>1851.32307692308</v>
      </c>
      <c r="H199" s="176">
        <v>24067.200000000001</v>
      </c>
      <c r="I199" s="176">
        <v>1146.05714285714</v>
      </c>
      <c r="J199" s="176">
        <v>12.0952380952381</v>
      </c>
      <c r="L199" s="176">
        <v>13</v>
      </c>
      <c r="M199" s="176">
        <v>8053.95</v>
      </c>
      <c r="N199" s="176">
        <v>1006.74375</v>
      </c>
      <c r="O199" s="176"/>
      <c r="P199" s="176"/>
      <c r="Q199" s="176"/>
      <c r="R199" s="176">
        <v>21</v>
      </c>
      <c r="S199" s="176">
        <v>24067.200000000001</v>
      </c>
      <c r="T199" s="176">
        <v>1146.05714285714</v>
      </c>
      <c r="V199" s="11"/>
      <c r="W199" s="11"/>
      <c r="X199" s="11"/>
      <c r="Y199" s="11"/>
      <c r="Z199" s="11"/>
      <c r="AA199" s="11"/>
      <c r="AB199" s="11"/>
      <c r="AC199" s="11"/>
      <c r="AD199" s="11"/>
    </row>
    <row r="200" spans="1:30" x14ac:dyDescent="0.25">
      <c r="A200" s="51"/>
      <c r="B200" s="11"/>
      <c r="C200" s="11" t="s">
        <v>475</v>
      </c>
      <c r="D200" s="11"/>
      <c r="E200" s="11" t="s">
        <v>476</v>
      </c>
      <c r="F200" s="176">
        <v>44</v>
      </c>
      <c r="G200" s="176">
        <v>2175.8877777777798</v>
      </c>
      <c r="H200" s="176">
        <v>58748.97</v>
      </c>
      <c r="I200" s="176">
        <v>1335.20386363636</v>
      </c>
      <c r="J200" s="176">
        <v>11.613636363636401</v>
      </c>
      <c r="L200" s="176">
        <v>27</v>
      </c>
      <c r="M200" s="176">
        <v>34473.629999999997</v>
      </c>
      <c r="N200" s="176">
        <v>2027.8605882352899</v>
      </c>
      <c r="O200" s="176">
        <v>1</v>
      </c>
      <c r="P200" s="176">
        <v>784.41</v>
      </c>
      <c r="Q200" s="176">
        <v>784.41</v>
      </c>
      <c r="R200" s="176">
        <v>43</v>
      </c>
      <c r="S200" s="176">
        <v>57964.56</v>
      </c>
      <c r="T200" s="176">
        <v>1348.0130232558099</v>
      </c>
      <c r="V200" s="11"/>
      <c r="W200" s="11"/>
      <c r="X200" s="11"/>
      <c r="Y200" s="11"/>
      <c r="Z200" s="11"/>
      <c r="AA200" s="11"/>
      <c r="AB200" s="11"/>
      <c r="AC200" s="11"/>
      <c r="AD200" s="11"/>
    </row>
    <row r="201" spans="1:30" x14ac:dyDescent="0.25">
      <c r="A201" s="51"/>
      <c r="B201" s="11"/>
      <c r="C201" s="11" t="s">
        <v>650</v>
      </c>
      <c r="D201" s="11"/>
      <c r="E201" s="11" t="s">
        <v>476</v>
      </c>
      <c r="F201" s="176">
        <v>4</v>
      </c>
      <c r="G201" s="176">
        <v>968.69</v>
      </c>
      <c r="H201" s="176">
        <v>1937.38</v>
      </c>
      <c r="I201" s="176">
        <v>484.34500000000003</v>
      </c>
      <c r="J201" s="176">
        <v>12</v>
      </c>
      <c r="L201" s="176">
        <v>2</v>
      </c>
      <c r="M201" s="176">
        <v>1145.29</v>
      </c>
      <c r="N201" s="176">
        <v>572.64499999999998</v>
      </c>
      <c r="O201" s="176"/>
      <c r="P201" s="176"/>
      <c r="Q201" s="176"/>
      <c r="R201" s="176">
        <v>4</v>
      </c>
      <c r="S201" s="176">
        <v>1937.38</v>
      </c>
      <c r="T201" s="176">
        <v>484.34500000000003</v>
      </c>
      <c r="V201" s="11"/>
      <c r="W201" s="11"/>
      <c r="X201" s="11"/>
      <c r="Y201" s="11"/>
      <c r="Z201" s="11"/>
      <c r="AA201" s="11"/>
      <c r="AB201" s="11"/>
      <c r="AC201" s="11"/>
      <c r="AD201" s="11"/>
    </row>
    <row r="202" spans="1:30" x14ac:dyDescent="0.25">
      <c r="A202" s="51"/>
      <c r="B202" s="11"/>
      <c r="C202" s="11" t="s">
        <v>477</v>
      </c>
      <c r="D202" s="11"/>
      <c r="E202" s="11" t="s">
        <v>142</v>
      </c>
      <c r="F202" s="176">
        <v>1</v>
      </c>
      <c r="G202" s="176"/>
      <c r="H202" s="176">
        <v>1557.8</v>
      </c>
      <c r="I202" s="176">
        <v>1557.8</v>
      </c>
      <c r="J202" s="176">
        <v>4</v>
      </c>
      <c r="L202" s="176"/>
      <c r="M202" s="176">
        <v>1557.8</v>
      </c>
      <c r="N202" s="176">
        <v>1557.8</v>
      </c>
      <c r="O202" s="176"/>
      <c r="P202" s="176"/>
      <c r="Q202" s="176"/>
      <c r="R202" s="176">
        <v>1</v>
      </c>
      <c r="S202" s="176">
        <v>1557.8</v>
      </c>
      <c r="T202" s="176">
        <v>1557.8</v>
      </c>
      <c r="V202" s="11"/>
      <c r="W202" s="11"/>
      <c r="X202" s="11"/>
      <c r="Y202" s="11"/>
      <c r="Z202" s="11"/>
      <c r="AA202" s="11"/>
      <c r="AB202" s="11"/>
      <c r="AC202" s="11"/>
      <c r="AD202" s="11"/>
    </row>
    <row r="203" spans="1:30" x14ac:dyDescent="0.25">
      <c r="A203" s="51"/>
      <c r="B203" s="11"/>
      <c r="C203" s="11" t="s">
        <v>480</v>
      </c>
      <c r="D203" s="11"/>
      <c r="E203" s="11" t="s">
        <v>153</v>
      </c>
      <c r="F203" s="176">
        <v>24</v>
      </c>
      <c r="G203" s="176">
        <v>1679.37647058824</v>
      </c>
      <c r="H203" s="176">
        <v>28549.4</v>
      </c>
      <c r="I203" s="176">
        <v>1189.55833333333</v>
      </c>
      <c r="J203" s="176">
        <v>11.75</v>
      </c>
      <c r="L203" s="176">
        <v>17</v>
      </c>
      <c r="M203" s="176">
        <v>12716.21</v>
      </c>
      <c r="N203" s="176">
        <v>1816.60142857143</v>
      </c>
      <c r="O203" s="176"/>
      <c r="P203" s="176"/>
      <c r="Q203" s="176"/>
      <c r="R203" s="176">
        <v>24</v>
      </c>
      <c r="S203" s="176">
        <v>28549.4</v>
      </c>
      <c r="T203" s="176">
        <v>1189.55833333333</v>
      </c>
      <c r="V203" s="11"/>
      <c r="W203" s="11"/>
      <c r="X203" s="11"/>
      <c r="Y203" s="11"/>
      <c r="Z203" s="11"/>
      <c r="AA203" s="11"/>
      <c r="AB203" s="11"/>
      <c r="AC203" s="11"/>
      <c r="AD203" s="11"/>
    </row>
    <row r="204" spans="1:30" x14ac:dyDescent="0.25">
      <c r="A204" s="51"/>
      <c r="B204" s="11"/>
      <c r="C204" s="11" t="s">
        <v>481</v>
      </c>
      <c r="D204" s="11"/>
      <c r="E204" s="11" t="s">
        <v>482</v>
      </c>
      <c r="F204" s="176">
        <v>3</v>
      </c>
      <c r="G204" s="176">
        <v>1559.1466666666699</v>
      </c>
      <c r="H204" s="176">
        <v>4677.4399999999996</v>
      </c>
      <c r="I204" s="176">
        <v>1559.1466666666699</v>
      </c>
      <c r="J204" s="176">
        <v>13</v>
      </c>
      <c r="L204" s="176">
        <v>3</v>
      </c>
      <c r="M204" s="176"/>
      <c r="N204" s="176"/>
      <c r="O204" s="176"/>
      <c r="P204" s="176"/>
      <c r="Q204" s="176"/>
      <c r="R204" s="176">
        <v>3</v>
      </c>
      <c r="S204" s="176">
        <v>4677.4399999999996</v>
      </c>
      <c r="T204" s="176">
        <v>1559.1466666666699</v>
      </c>
      <c r="V204" s="11"/>
      <c r="W204" s="11"/>
      <c r="X204" s="11"/>
      <c r="Y204" s="11"/>
      <c r="Z204" s="11"/>
      <c r="AA204" s="11"/>
      <c r="AB204" s="11"/>
      <c r="AC204" s="11"/>
      <c r="AD204" s="11"/>
    </row>
    <row r="205" spans="1:30" x14ac:dyDescent="0.25">
      <c r="A205" s="51"/>
      <c r="B205" s="11"/>
      <c r="C205" s="11" t="s">
        <v>483</v>
      </c>
      <c r="D205" s="11"/>
      <c r="E205" s="11" t="s">
        <v>243</v>
      </c>
      <c r="F205" s="176">
        <v>60</v>
      </c>
      <c r="G205" s="176">
        <v>1382.9786046511599</v>
      </c>
      <c r="H205" s="176">
        <v>59468.08</v>
      </c>
      <c r="I205" s="176">
        <v>991.13466666666704</v>
      </c>
      <c r="J205" s="176">
        <v>11.866666666666699</v>
      </c>
      <c r="L205" s="176">
        <v>43</v>
      </c>
      <c r="M205" s="176">
        <v>19862.75</v>
      </c>
      <c r="N205" s="176">
        <v>1168.39705882353</v>
      </c>
      <c r="O205" s="176">
        <v>2</v>
      </c>
      <c r="P205" s="176">
        <v>1334.38</v>
      </c>
      <c r="Q205" s="176">
        <v>667.19</v>
      </c>
      <c r="R205" s="176">
        <v>58</v>
      </c>
      <c r="S205" s="176">
        <v>58133.7</v>
      </c>
      <c r="T205" s="176">
        <v>1002.30517241379</v>
      </c>
      <c r="V205" s="11"/>
      <c r="W205" s="11"/>
      <c r="X205" s="11"/>
      <c r="Y205" s="11"/>
      <c r="Z205" s="11"/>
      <c r="AA205" s="11"/>
      <c r="AB205" s="11"/>
      <c r="AC205" s="11"/>
      <c r="AD205" s="11"/>
    </row>
    <row r="206" spans="1:30" x14ac:dyDescent="0.25">
      <c r="A206" s="51"/>
      <c r="B206" s="11"/>
      <c r="C206" s="11" t="s">
        <v>486</v>
      </c>
      <c r="D206" s="11"/>
      <c r="E206" s="11" t="s">
        <v>77</v>
      </c>
      <c r="F206" s="176">
        <v>4</v>
      </c>
      <c r="G206" s="176">
        <v>1044.0650000000001</v>
      </c>
      <c r="H206" s="176">
        <v>2088.13</v>
      </c>
      <c r="I206" s="176">
        <v>522.03250000000003</v>
      </c>
      <c r="J206" s="176">
        <v>11.25</v>
      </c>
      <c r="L206" s="176">
        <v>2</v>
      </c>
      <c r="M206" s="176">
        <v>1721.75</v>
      </c>
      <c r="N206" s="176">
        <v>860.875</v>
      </c>
      <c r="O206" s="176"/>
      <c r="P206" s="176"/>
      <c r="Q206" s="176"/>
      <c r="R206" s="176">
        <v>4</v>
      </c>
      <c r="S206" s="176">
        <v>2088.13</v>
      </c>
      <c r="T206" s="176">
        <v>522.03250000000003</v>
      </c>
      <c r="V206" s="11"/>
      <c r="W206" s="11"/>
      <c r="X206" s="11"/>
      <c r="Y206" s="11"/>
      <c r="Z206" s="11"/>
      <c r="AA206" s="11"/>
      <c r="AB206" s="11"/>
      <c r="AC206" s="11"/>
      <c r="AD206" s="11"/>
    </row>
    <row r="207" spans="1:30" x14ac:dyDescent="0.25">
      <c r="A207" s="51"/>
      <c r="B207" s="11"/>
      <c r="C207" s="11" t="s">
        <v>487</v>
      </c>
      <c r="D207" s="11"/>
      <c r="E207" s="11" t="s">
        <v>216</v>
      </c>
      <c r="F207" s="176">
        <v>23</v>
      </c>
      <c r="G207" s="176">
        <v>1476.58</v>
      </c>
      <c r="H207" s="176">
        <v>22148.7</v>
      </c>
      <c r="I207" s="176">
        <v>962.98695652173899</v>
      </c>
      <c r="J207" s="176">
        <v>11.0434782608696</v>
      </c>
      <c r="L207" s="176">
        <v>15</v>
      </c>
      <c r="M207" s="176">
        <v>6997.27</v>
      </c>
      <c r="N207" s="176">
        <v>874.65875000000005</v>
      </c>
      <c r="O207" s="176"/>
      <c r="P207" s="176"/>
      <c r="Q207" s="176"/>
      <c r="R207" s="176">
        <v>23</v>
      </c>
      <c r="S207" s="176">
        <v>22148.7</v>
      </c>
      <c r="T207" s="176">
        <v>962.98695652173899</v>
      </c>
      <c r="V207" s="11"/>
      <c r="W207" s="11"/>
      <c r="X207" s="11"/>
      <c r="Y207" s="11"/>
      <c r="Z207" s="11"/>
      <c r="AA207" s="11"/>
      <c r="AB207" s="11"/>
      <c r="AC207" s="11"/>
      <c r="AD207" s="11"/>
    </row>
    <row r="208" spans="1:30" x14ac:dyDescent="0.25">
      <c r="A208" s="51"/>
      <c r="B208" s="11"/>
      <c r="C208" s="11" t="s">
        <v>488</v>
      </c>
      <c r="D208" s="11"/>
      <c r="E208" s="11" t="s">
        <v>161</v>
      </c>
      <c r="F208" s="176">
        <v>235</v>
      </c>
      <c r="G208" s="176">
        <v>1969.76328767123</v>
      </c>
      <c r="H208" s="176">
        <v>287585.44</v>
      </c>
      <c r="I208" s="176">
        <v>1223.7678297872301</v>
      </c>
      <c r="J208" s="176">
        <v>11.919148936170201</v>
      </c>
      <c r="L208" s="176">
        <v>146</v>
      </c>
      <c r="M208" s="176">
        <v>134397.34</v>
      </c>
      <c r="N208" s="176">
        <v>1510.0824719101099</v>
      </c>
      <c r="O208" s="176">
        <v>4</v>
      </c>
      <c r="P208" s="176">
        <v>8714.42</v>
      </c>
      <c r="Q208" s="176">
        <v>2178.605</v>
      </c>
      <c r="R208" s="176">
        <v>231</v>
      </c>
      <c r="S208" s="176">
        <v>278871.02</v>
      </c>
      <c r="T208" s="176">
        <v>1207.23385281385</v>
      </c>
      <c r="V208" s="11"/>
      <c r="W208" s="11"/>
      <c r="X208" s="11"/>
      <c r="Y208" s="11"/>
      <c r="Z208" s="11"/>
      <c r="AA208" s="11"/>
      <c r="AB208" s="11"/>
      <c r="AC208" s="11"/>
      <c r="AD208" s="11"/>
    </row>
    <row r="209" spans="1:30" x14ac:dyDescent="0.25">
      <c r="A209" s="51"/>
      <c r="B209" s="11"/>
      <c r="C209" s="11" t="s">
        <v>490</v>
      </c>
      <c r="D209" s="11"/>
      <c r="E209" s="11" t="s">
        <v>75</v>
      </c>
      <c r="F209" s="176">
        <v>4</v>
      </c>
      <c r="G209" s="176">
        <v>9775.85</v>
      </c>
      <c r="H209" s="176">
        <v>9775.85</v>
      </c>
      <c r="I209" s="176">
        <v>2443.9625000000001</v>
      </c>
      <c r="J209" s="176">
        <v>12.25</v>
      </c>
      <c r="L209" s="176">
        <v>1</v>
      </c>
      <c r="M209" s="176">
        <v>8184.97</v>
      </c>
      <c r="N209" s="176">
        <v>2728.3233333333301</v>
      </c>
      <c r="O209" s="176"/>
      <c r="P209" s="176"/>
      <c r="Q209" s="176"/>
      <c r="R209" s="176">
        <v>4</v>
      </c>
      <c r="S209" s="176">
        <v>9775.85</v>
      </c>
      <c r="T209" s="176">
        <v>2443.9625000000001</v>
      </c>
      <c r="V209" s="11"/>
      <c r="W209" s="11"/>
      <c r="X209" s="11"/>
      <c r="Y209" s="11"/>
      <c r="Z209" s="11"/>
      <c r="AA209" s="11"/>
      <c r="AB209" s="11"/>
      <c r="AC209" s="11"/>
      <c r="AD209" s="11"/>
    </row>
    <row r="210" spans="1:30" x14ac:dyDescent="0.25">
      <c r="A210" s="51"/>
      <c r="B210" s="11"/>
      <c r="C210" s="11" t="s">
        <v>490</v>
      </c>
      <c r="D210" s="11"/>
      <c r="E210" s="11" t="s">
        <v>491</v>
      </c>
      <c r="F210" s="176">
        <v>4</v>
      </c>
      <c r="G210" s="176">
        <v>640.67666666666696</v>
      </c>
      <c r="H210" s="176">
        <v>1922.03</v>
      </c>
      <c r="I210" s="176">
        <v>480.50749999999999</v>
      </c>
      <c r="J210" s="176">
        <v>14.5</v>
      </c>
      <c r="L210" s="176">
        <v>3</v>
      </c>
      <c r="M210" s="176">
        <v>433.03</v>
      </c>
      <c r="N210" s="176">
        <v>433.03</v>
      </c>
      <c r="O210" s="176"/>
      <c r="P210" s="176"/>
      <c r="Q210" s="176"/>
      <c r="R210" s="176">
        <v>4</v>
      </c>
      <c r="S210" s="176">
        <v>1922.03</v>
      </c>
      <c r="T210" s="176">
        <v>480.50749999999999</v>
      </c>
      <c r="V210" s="11"/>
      <c r="W210" s="11"/>
      <c r="X210" s="11"/>
      <c r="Y210" s="11"/>
      <c r="Z210" s="11"/>
      <c r="AA210" s="11"/>
      <c r="AB210" s="11"/>
      <c r="AC210" s="11"/>
      <c r="AD210" s="11"/>
    </row>
    <row r="211" spans="1:30" x14ac:dyDescent="0.25">
      <c r="A211" s="51"/>
      <c r="B211" s="11"/>
      <c r="C211" s="11" t="s">
        <v>490</v>
      </c>
      <c r="D211" s="11"/>
      <c r="E211" s="11" t="s">
        <v>117</v>
      </c>
      <c r="F211" s="176">
        <v>5</v>
      </c>
      <c r="G211" s="176">
        <v>889.21600000000001</v>
      </c>
      <c r="H211" s="176">
        <v>4446.08</v>
      </c>
      <c r="I211" s="176">
        <v>889.21600000000001</v>
      </c>
      <c r="J211" s="176">
        <v>10.4</v>
      </c>
      <c r="L211" s="176">
        <v>5</v>
      </c>
      <c r="M211" s="176"/>
      <c r="N211" s="176"/>
      <c r="O211" s="176"/>
      <c r="P211" s="176"/>
      <c r="Q211" s="176"/>
      <c r="R211" s="176">
        <v>5</v>
      </c>
      <c r="S211" s="176">
        <v>4446.08</v>
      </c>
      <c r="T211" s="176">
        <v>889.21600000000001</v>
      </c>
      <c r="V211" s="11"/>
      <c r="W211" s="11"/>
      <c r="X211" s="11"/>
      <c r="Y211" s="11"/>
      <c r="Z211" s="11"/>
      <c r="AA211" s="11"/>
      <c r="AB211" s="11"/>
      <c r="AC211" s="11"/>
      <c r="AD211" s="11"/>
    </row>
    <row r="212" spans="1:30" x14ac:dyDescent="0.25">
      <c r="A212" s="51"/>
      <c r="B212" s="11"/>
      <c r="C212" s="11" t="s">
        <v>493</v>
      </c>
      <c r="D212" s="11"/>
      <c r="E212" s="11" t="s">
        <v>454</v>
      </c>
      <c r="F212" s="176">
        <v>15</v>
      </c>
      <c r="G212" s="176">
        <v>1694.511</v>
      </c>
      <c r="H212" s="176">
        <v>16945.11</v>
      </c>
      <c r="I212" s="176">
        <v>1129.674</v>
      </c>
      <c r="J212" s="176">
        <v>11.0666666666667</v>
      </c>
      <c r="L212" s="176">
        <v>10</v>
      </c>
      <c r="M212" s="176">
        <v>4882.9799999999996</v>
      </c>
      <c r="N212" s="176">
        <v>976.596</v>
      </c>
      <c r="O212" s="176"/>
      <c r="P212" s="176"/>
      <c r="Q212" s="176"/>
      <c r="R212" s="176">
        <v>15</v>
      </c>
      <c r="S212" s="176">
        <v>16945.11</v>
      </c>
      <c r="T212" s="176">
        <v>1129.674</v>
      </c>
      <c r="V212" s="11"/>
      <c r="W212" s="11"/>
      <c r="X212" s="11"/>
      <c r="Y212" s="11"/>
      <c r="Z212" s="11"/>
      <c r="AA212" s="11"/>
      <c r="AB212" s="11"/>
      <c r="AC212" s="11"/>
      <c r="AD212" s="11"/>
    </row>
    <row r="213" spans="1:30" x14ac:dyDescent="0.25">
      <c r="A213" s="51"/>
      <c r="B213" s="11"/>
      <c r="C213" s="11" t="s">
        <v>494</v>
      </c>
      <c r="D213" s="11"/>
      <c r="E213" s="11" t="s">
        <v>142</v>
      </c>
      <c r="F213" s="176">
        <v>2</v>
      </c>
      <c r="G213" s="176">
        <v>1300.57</v>
      </c>
      <c r="H213" s="176">
        <v>1300.57</v>
      </c>
      <c r="I213" s="176">
        <v>650.28499999999997</v>
      </c>
      <c r="J213" s="176">
        <v>9.5</v>
      </c>
      <c r="L213" s="176">
        <v>1</v>
      </c>
      <c r="M213" s="176">
        <v>526.13</v>
      </c>
      <c r="N213" s="176">
        <v>526.13</v>
      </c>
      <c r="O213" s="176"/>
      <c r="P213" s="176"/>
      <c r="Q213" s="176"/>
      <c r="R213" s="176">
        <v>2</v>
      </c>
      <c r="S213" s="176">
        <v>1300.57</v>
      </c>
      <c r="T213" s="176">
        <v>650.28499999999997</v>
      </c>
      <c r="V213" s="11"/>
      <c r="W213" s="11"/>
      <c r="X213" s="11"/>
      <c r="Y213" s="11"/>
      <c r="Z213" s="11"/>
      <c r="AA213" s="11"/>
      <c r="AB213" s="11"/>
      <c r="AC213" s="11"/>
      <c r="AD213" s="11"/>
    </row>
    <row r="214" spans="1:30" x14ac:dyDescent="0.25">
      <c r="A214" s="51"/>
      <c r="B214" s="11"/>
      <c r="C214" s="11" t="s">
        <v>651</v>
      </c>
      <c r="D214" s="11"/>
      <c r="E214" s="11" t="s">
        <v>61</v>
      </c>
      <c r="F214" s="176">
        <v>3</v>
      </c>
      <c r="G214" s="176">
        <v>522.45666666666705</v>
      </c>
      <c r="H214" s="176">
        <v>1567.37</v>
      </c>
      <c r="I214" s="176">
        <v>522.45666666666705</v>
      </c>
      <c r="J214" s="176">
        <v>12.6666666666667</v>
      </c>
      <c r="L214" s="176">
        <v>3</v>
      </c>
      <c r="M214" s="176"/>
      <c r="N214" s="176"/>
      <c r="O214" s="176"/>
      <c r="P214" s="176"/>
      <c r="Q214" s="176"/>
      <c r="R214" s="176">
        <v>3</v>
      </c>
      <c r="S214" s="176">
        <v>1567.37</v>
      </c>
      <c r="T214" s="176">
        <v>522.45666666666705</v>
      </c>
      <c r="V214" s="11"/>
      <c r="W214" s="11"/>
      <c r="X214" s="11"/>
      <c r="Y214" s="11"/>
      <c r="Z214" s="11"/>
      <c r="AA214" s="11"/>
      <c r="AB214" s="11"/>
      <c r="AC214" s="11"/>
      <c r="AD214" s="11"/>
    </row>
    <row r="215" spans="1:30" x14ac:dyDescent="0.25">
      <c r="A215" s="51"/>
      <c r="B215" s="11"/>
      <c r="C215" s="11" t="s">
        <v>496</v>
      </c>
      <c r="D215" s="11"/>
      <c r="E215" s="11" t="s">
        <v>221</v>
      </c>
      <c r="F215" s="176">
        <v>25</v>
      </c>
      <c r="G215" s="176">
        <v>1474.64789473684</v>
      </c>
      <c r="H215" s="176">
        <v>28018.31</v>
      </c>
      <c r="I215" s="176">
        <v>1120.7324000000001</v>
      </c>
      <c r="J215" s="176">
        <v>11.8</v>
      </c>
      <c r="L215" s="176">
        <v>19</v>
      </c>
      <c r="M215" s="176">
        <v>11148.82</v>
      </c>
      <c r="N215" s="176">
        <v>1858.13666666667</v>
      </c>
      <c r="O215" s="176">
        <v>1</v>
      </c>
      <c r="P215" s="176">
        <v>221.47</v>
      </c>
      <c r="Q215" s="176">
        <v>221.47</v>
      </c>
      <c r="R215" s="176">
        <v>24</v>
      </c>
      <c r="S215" s="176">
        <v>27796.84</v>
      </c>
      <c r="T215" s="176">
        <v>1158.20166666667</v>
      </c>
      <c r="V215" s="11"/>
      <c r="W215" s="11"/>
      <c r="X215" s="11"/>
      <c r="Y215" s="11"/>
      <c r="Z215" s="11"/>
      <c r="AA215" s="11"/>
      <c r="AB215" s="11"/>
      <c r="AC215" s="11"/>
      <c r="AD215" s="11"/>
    </row>
    <row r="216" spans="1:30" x14ac:dyDescent="0.25">
      <c r="A216" s="51"/>
      <c r="B216" s="11"/>
      <c r="C216" s="11" t="s">
        <v>497</v>
      </c>
      <c r="D216" s="11"/>
      <c r="E216" s="11" t="s">
        <v>105</v>
      </c>
      <c r="F216" s="176">
        <v>220</v>
      </c>
      <c r="G216" s="176">
        <v>1579.8032413793101</v>
      </c>
      <c r="H216" s="176">
        <v>229071.47</v>
      </c>
      <c r="I216" s="176">
        <v>1041.2339545454599</v>
      </c>
      <c r="J216" s="176">
        <v>11.636363636363599</v>
      </c>
      <c r="L216" s="176">
        <v>145</v>
      </c>
      <c r="M216" s="176">
        <v>87673.71</v>
      </c>
      <c r="N216" s="176">
        <v>1168.9828</v>
      </c>
      <c r="O216" s="176">
        <v>6</v>
      </c>
      <c r="P216" s="176">
        <v>7025.91</v>
      </c>
      <c r="Q216" s="176">
        <v>1170.9849999999999</v>
      </c>
      <c r="R216" s="176">
        <v>214</v>
      </c>
      <c r="S216" s="176">
        <v>222045.56</v>
      </c>
      <c r="T216" s="176">
        <v>1037.5960747663601</v>
      </c>
      <c r="V216" s="11"/>
      <c r="W216" s="11"/>
      <c r="X216" s="11"/>
      <c r="Y216" s="11"/>
      <c r="Z216" s="11"/>
      <c r="AA216" s="11"/>
      <c r="AB216" s="11"/>
      <c r="AC216" s="11"/>
      <c r="AD216" s="11"/>
    </row>
    <row r="217" spans="1:30" x14ac:dyDescent="0.25">
      <c r="A217" s="51"/>
      <c r="B217" s="11"/>
      <c r="C217" s="11" t="s">
        <v>500</v>
      </c>
      <c r="D217" s="11"/>
      <c r="E217" s="11" t="s">
        <v>457</v>
      </c>
      <c r="F217" s="176">
        <v>4</v>
      </c>
      <c r="G217" s="176">
        <v>1129.7049999999999</v>
      </c>
      <c r="H217" s="176">
        <v>4518.82</v>
      </c>
      <c r="I217" s="176">
        <v>1129.7049999999999</v>
      </c>
      <c r="J217" s="176">
        <v>12</v>
      </c>
      <c r="L217" s="176">
        <v>4</v>
      </c>
      <c r="M217" s="176"/>
      <c r="N217" s="176"/>
      <c r="O217" s="176"/>
      <c r="P217" s="176"/>
      <c r="Q217" s="176"/>
      <c r="R217" s="176">
        <v>4</v>
      </c>
      <c r="S217" s="176">
        <v>4518.82</v>
      </c>
      <c r="T217" s="176">
        <v>1129.7049999999999</v>
      </c>
      <c r="V217" s="11"/>
      <c r="W217" s="11"/>
      <c r="X217" s="11"/>
      <c r="Y217" s="11"/>
      <c r="Z217" s="11"/>
      <c r="AA217" s="11"/>
      <c r="AB217" s="11"/>
      <c r="AC217" s="11"/>
      <c r="AD217" s="11"/>
    </row>
    <row r="218" spans="1:30" x14ac:dyDescent="0.25">
      <c r="A218" s="51"/>
      <c r="B218" s="11"/>
      <c r="C218" s="11" t="s">
        <v>502</v>
      </c>
      <c r="D218" s="11"/>
      <c r="E218" s="11" t="s">
        <v>503</v>
      </c>
      <c r="F218" s="176">
        <v>7</v>
      </c>
      <c r="G218" s="176">
        <v>1045.43166666667</v>
      </c>
      <c r="H218" s="176">
        <v>6272.59</v>
      </c>
      <c r="I218" s="176">
        <v>896.08428571428601</v>
      </c>
      <c r="J218" s="176">
        <v>11.5714285714286</v>
      </c>
      <c r="L218" s="176">
        <v>6</v>
      </c>
      <c r="M218" s="176">
        <v>3315.13</v>
      </c>
      <c r="N218" s="176">
        <v>3315.13</v>
      </c>
      <c r="O218" s="176"/>
      <c r="P218" s="176"/>
      <c r="Q218" s="176"/>
      <c r="R218" s="176">
        <v>7</v>
      </c>
      <c r="S218" s="176">
        <v>6272.59</v>
      </c>
      <c r="T218" s="176">
        <v>896.08428571428601</v>
      </c>
      <c r="V218" s="11"/>
      <c r="W218" s="11"/>
      <c r="X218" s="11"/>
      <c r="Y218" s="11"/>
      <c r="Z218" s="11"/>
      <c r="AA218" s="11"/>
      <c r="AB218" s="11"/>
      <c r="AC218" s="11"/>
      <c r="AD218" s="11"/>
    </row>
    <row r="219" spans="1:30" x14ac:dyDescent="0.25">
      <c r="A219" s="51"/>
      <c r="B219" s="11"/>
      <c r="C219" s="11" t="s">
        <v>504</v>
      </c>
      <c r="D219" s="11"/>
      <c r="E219" s="11" t="s">
        <v>102</v>
      </c>
      <c r="F219" s="176">
        <v>11</v>
      </c>
      <c r="G219" s="176">
        <v>1948.605</v>
      </c>
      <c r="H219" s="176">
        <v>11691.63</v>
      </c>
      <c r="I219" s="176">
        <v>1062.8754545454501</v>
      </c>
      <c r="J219" s="176">
        <v>11.545454545454501</v>
      </c>
      <c r="L219" s="176">
        <v>6</v>
      </c>
      <c r="M219" s="176">
        <v>6881.26</v>
      </c>
      <c r="N219" s="176">
        <v>1376.252</v>
      </c>
      <c r="O219" s="176"/>
      <c r="P219" s="176"/>
      <c r="Q219" s="176"/>
      <c r="R219" s="176">
        <v>11</v>
      </c>
      <c r="S219" s="176">
        <v>11691.63</v>
      </c>
      <c r="T219" s="176">
        <v>1062.8754545454501</v>
      </c>
      <c r="V219" s="11"/>
      <c r="W219" s="11"/>
      <c r="X219" s="11"/>
      <c r="Y219" s="11"/>
      <c r="Z219" s="11"/>
      <c r="AA219" s="11"/>
      <c r="AB219" s="11"/>
      <c r="AC219" s="11"/>
      <c r="AD219" s="11"/>
    </row>
    <row r="220" spans="1:30" x14ac:dyDescent="0.25">
      <c r="A220" s="51"/>
      <c r="B220" s="11"/>
      <c r="C220" s="11" t="s">
        <v>506</v>
      </c>
      <c r="D220" s="11"/>
      <c r="E220" s="11" t="s">
        <v>71</v>
      </c>
      <c r="F220" s="176">
        <v>786</v>
      </c>
      <c r="G220" s="176">
        <v>1977.29825263158</v>
      </c>
      <c r="H220" s="176">
        <v>939216.66999999899</v>
      </c>
      <c r="I220" s="176">
        <v>1194.93215012723</v>
      </c>
      <c r="J220" s="176">
        <v>11.4541984732824</v>
      </c>
      <c r="L220" s="176">
        <v>475</v>
      </c>
      <c r="M220" s="176">
        <v>450899.73</v>
      </c>
      <c r="N220" s="176">
        <v>1449.83836012862</v>
      </c>
      <c r="O220" s="176">
        <v>12</v>
      </c>
      <c r="P220" s="176">
        <v>9380.33</v>
      </c>
      <c r="Q220" s="176">
        <v>781.694166666667</v>
      </c>
      <c r="R220" s="176">
        <v>774</v>
      </c>
      <c r="S220" s="176">
        <v>929836.33999999904</v>
      </c>
      <c r="T220" s="176">
        <v>1201.33894056847</v>
      </c>
      <c r="V220" s="11"/>
      <c r="W220" s="11"/>
      <c r="X220" s="11"/>
      <c r="Y220" s="11"/>
      <c r="Z220" s="11"/>
      <c r="AA220" s="11"/>
      <c r="AB220" s="11"/>
      <c r="AC220" s="11"/>
      <c r="AD220" s="11"/>
    </row>
    <row r="221" spans="1:30" x14ac:dyDescent="0.25">
      <c r="A221" s="51"/>
      <c r="B221" s="11"/>
      <c r="C221" s="11" t="s">
        <v>508</v>
      </c>
      <c r="D221" s="11"/>
      <c r="E221" s="11" t="s">
        <v>63</v>
      </c>
      <c r="F221" s="176">
        <v>50</v>
      </c>
      <c r="G221" s="176">
        <v>1618.9593333333301</v>
      </c>
      <c r="H221" s="176">
        <v>48568.78</v>
      </c>
      <c r="I221" s="176">
        <v>971.37559999999996</v>
      </c>
      <c r="J221" s="176">
        <v>11.06</v>
      </c>
      <c r="L221" s="176">
        <v>30</v>
      </c>
      <c r="M221" s="176">
        <v>25534.37</v>
      </c>
      <c r="N221" s="176">
        <v>1276.7184999999999</v>
      </c>
      <c r="O221" s="176"/>
      <c r="P221" s="176"/>
      <c r="Q221" s="176"/>
      <c r="R221" s="176">
        <v>50</v>
      </c>
      <c r="S221" s="176">
        <v>48568.78</v>
      </c>
      <c r="T221" s="176">
        <v>971.37559999999996</v>
      </c>
      <c r="V221" s="11"/>
      <c r="W221" s="11"/>
      <c r="X221" s="11"/>
      <c r="Y221" s="11"/>
      <c r="Z221" s="11"/>
      <c r="AA221" s="11"/>
      <c r="AB221" s="11"/>
      <c r="AC221" s="11"/>
      <c r="AD221" s="11"/>
    </row>
    <row r="222" spans="1:30" x14ac:dyDescent="0.25">
      <c r="A222" s="51"/>
      <c r="B222" s="11"/>
      <c r="C222" s="11" t="s">
        <v>509</v>
      </c>
      <c r="D222" s="11"/>
      <c r="E222" s="11" t="s">
        <v>329</v>
      </c>
      <c r="F222" s="176">
        <v>10</v>
      </c>
      <c r="G222" s="176">
        <v>1311.4612500000001</v>
      </c>
      <c r="H222" s="176">
        <v>10491.69</v>
      </c>
      <c r="I222" s="176">
        <v>1049.1690000000001</v>
      </c>
      <c r="J222" s="176">
        <v>11.5</v>
      </c>
      <c r="L222" s="176">
        <v>8</v>
      </c>
      <c r="M222" s="176">
        <v>1154.9000000000001</v>
      </c>
      <c r="N222" s="176">
        <v>577.45000000000005</v>
      </c>
      <c r="O222" s="176"/>
      <c r="P222" s="176"/>
      <c r="Q222" s="176"/>
      <c r="R222" s="176">
        <v>10</v>
      </c>
      <c r="S222" s="176">
        <v>10491.69</v>
      </c>
      <c r="T222" s="176">
        <v>1049.1690000000001</v>
      </c>
      <c r="V222" s="11"/>
      <c r="W222" s="11"/>
      <c r="X222" s="11"/>
      <c r="Y222" s="11"/>
      <c r="Z222" s="11"/>
      <c r="AA222" s="11"/>
      <c r="AB222" s="11"/>
      <c r="AC222" s="11"/>
      <c r="AD222" s="11"/>
    </row>
    <row r="223" spans="1:30" x14ac:dyDescent="0.25">
      <c r="A223" s="51"/>
      <c r="B223" s="11"/>
      <c r="C223" s="11" t="s">
        <v>510</v>
      </c>
      <c r="D223" s="11"/>
      <c r="E223" s="11" t="s">
        <v>366</v>
      </c>
      <c r="F223" s="176">
        <v>145</v>
      </c>
      <c r="G223" s="176">
        <v>922.36927272727303</v>
      </c>
      <c r="H223" s="176">
        <v>101460.62</v>
      </c>
      <c r="I223" s="176">
        <v>699.72841379310296</v>
      </c>
      <c r="J223" s="176">
        <v>11.2206896551724</v>
      </c>
      <c r="L223" s="176">
        <v>110</v>
      </c>
      <c r="M223" s="176">
        <v>36138.76</v>
      </c>
      <c r="N223" s="176">
        <v>1032.5360000000001</v>
      </c>
      <c r="O223" s="176">
        <v>1</v>
      </c>
      <c r="P223" s="176">
        <v>459.49</v>
      </c>
      <c r="Q223" s="176">
        <v>459.49</v>
      </c>
      <c r="R223" s="176">
        <v>144</v>
      </c>
      <c r="S223" s="176">
        <v>101001.13</v>
      </c>
      <c r="T223" s="176">
        <v>701.39673611111095</v>
      </c>
      <c r="V223" s="11"/>
      <c r="W223" s="11"/>
      <c r="X223" s="11"/>
      <c r="Y223" s="11"/>
      <c r="Z223" s="11"/>
      <c r="AA223" s="11"/>
      <c r="AB223" s="11"/>
      <c r="AC223" s="11"/>
      <c r="AD223" s="11"/>
    </row>
    <row r="224" spans="1:30" x14ac:dyDescent="0.25">
      <c r="A224" s="51"/>
      <c r="B224" s="11"/>
      <c r="C224" s="11" t="s">
        <v>512</v>
      </c>
      <c r="D224" s="11"/>
      <c r="E224" s="11" t="s">
        <v>513</v>
      </c>
      <c r="F224" s="176">
        <v>20</v>
      </c>
      <c r="G224" s="176">
        <v>1982.7008333333299</v>
      </c>
      <c r="H224" s="176">
        <v>23792.41</v>
      </c>
      <c r="I224" s="176">
        <v>1189.6205</v>
      </c>
      <c r="J224" s="176">
        <v>12</v>
      </c>
      <c r="L224" s="176">
        <v>12</v>
      </c>
      <c r="M224" s="176">
        <v>10919.91</v>
      </c>
      <c r="N224" s="176">
        <v>1364.98875</v>
      </c>
      <c r="O224" s="176"/>
      <c r="P224" s="176"/>
      <c r="Q224" s="176"/>
      <c r="R224" s="176">
        <v>20</v>
      </c>
      <c r="S224" s="176">
        <v>23792.41</v>
      </c>
      <c r="T224" s="176">
        <v>1189.6205</v>
      </c>
      <c r="V224" s="11"/>
      <c r="W224" s="11"/>
      <c r="X224" s="11"/>
      <c r="Y224" s="11"/>
      <c r="Z224" s="11"/>
      <c r="AA224" s="11"/>
      <c r="AB224" s="11"/>
      <c r="AC224" s="11"/>
      <c r="AD224" s="11"/>
    </row>
    <row r="225" spans="1:30" x14ac:dyDescent="0.25">
      <c r="A225" s="51"/>
      <c r="B225" s="11"/>
      <c r="C225" s="11" t="s">
        <v>517</v>
      </c>
      <c r="D225" s="11"/>
      <c r="E225" s="11" t="s">
        <v>222</v>
      </c>
      <c r="F225" s="176">
        <v>8</v>
      </c>
      <c r="G225" s="176">
        <v>1204.4733333333299</v>
      </c>
      <c r="H225" s="176">
        <v>7226.84</v>
      </c>
      <c r="I225" s="176">
        <v>903.35500000000002</v>
      </c>
      <c r="J225" s="176">
        <v>10.875</v>
      </c>
      <c r="L225" s="176">
        <v>6</v>
      </c>
      <c r="M225" s="176">
        <v>1613.92</v>
      </c>
      <c r="N225" s="176">
        <v>806.96</v>
      </c>
      <c r="O225" s="176"/>
      <c r="P225" s="176"/>
      <c r="Q225" s="176"/>
      <c r="R225" s="176">
        <v>8</v>
      </c>
      <c r="S225" s="176">
        <v>7226.84</v>
      </c>
      <c r="T225" s="176">
        <v>903.35500000000002</v>
      </c>
      <c r="V225" s="11"/>
      <c r="W225" s="11"/>
      <c r="X225" s="11"/>
      <c r="Y225" s="11"/>
      <c r="Z225" s="11"/>
      <c r="AA225" s="11"/>
      <c r="AB225" s="11"/>
      <c r="AC225" s="11"/>
      <c r="AD225" s="11"/>
    </row>
    <row r="226" spans="1:30" x14ac:dyDescent="0.25">
      <c r="A226" s="51"/>
      <c r="B226" s="11"/>
      <c r="C226" s="11" t="s">
        <v>652</v>
      </c>
      <c r="D226" s="11"/>
      <c r="E226" s="11" t="s">
        <v>86</v>
      </c>
      <c r="F226" s="176">
        <v>7</v>
      </c>
      <c r="G226" s="176">
        <v>1983.4925000000001</v>
      </c>
      <c r="H226" s="176">
        <v>7933.97</v>
      </c>
      <c r="I226" s="176">
        <v>1133.4242857142899</v>
      </c>
      <c r="J226" s="176">
        <v>10.5714285714286</v>
      </c>
      <c r="L226" s="176">
        <v>4</v>
      </c>
      <c r="M226" s="176">
        <v>4392.6499999999996</v>
      </c>
      <c r="N226" s="176">
        <v>1464.2166666666701</v>
      </c>
      <c r="O226" s="176"/>
      <c r="P226" s="176"/>
      <c r="Q226" s="176"/>
      <c r="R226" s="176">
        <v>7</v>
      </c>
      <c r="S226" s="176">
        <v>7933.97</v>
      </c>
      <c r="T226" s="176">
        <v>1133.4242857142899</v>
      </c>
      <c r="V226" s="11"/>
      <c r="W226" s="11"/>
      <c r="X226" s="11"/>
      <c r="Y226" s="11"/>
      <c r="Z226" s="11"/>
      <c r="AA226" s="11"/>
      <c r="AB226" s="11"/>
      <c r="AC226" s="11"/>
      <c r="AD226" s="11"/>
    </row>
    <row r="227" spans="1:30" x14ac:dyDescent="0.25">
      <c r="A227" s="51"/>
      <c r="B227" s="11"/>
      <c r="C227" s="11" t="s">
        <v>521</v>
      </c>
      <c r="D227" s="11"/>
      <c r="E227" s="11" t="s">
        <v>84</v>
      </c>
      <c r="F227" s="176">
        <v>4</v>
      </c>
      <c r="G227" s="176">
        <v>1080.18</v>
      </c>
      <c r="H227" s="176">
        <v>2160.36</v>
      </c>
      <c r="I227" s="176">
        <v>540.09</v>
      </c>
      <c r="J227" s="176">
        <v>10</v>
      </c>
      <c r="L227" s="176">
        <v>2</v>
      </c>
      <c r="M227" s="176">
        <v>979.39</v>
      </c>
      <c r="N227" s="176">
        <v>489.69499999999999</v>
      </c>
      <c r="O227" s="176"/>
      <c r="P227" s="176"/>
      <c r="Q227" s="176"/>
      <c r="R227" s="176">
        <v>4</v>
      </c>
      <c r="S227" s="176">
        <v>2160.36</v>
      </c>
      <c r="T227" s="176">
        <v>540.09</v>
      </c>
      <c r="V227" s="11"/>
      <c r="W227" s="11"/>
      <c r="X227" s="11"/>
      <c r="Y227" s="11"/>
      <c r="Z227" s="11"/>
      <c r="AA227" s="11"/>
      <c r="AB227" s="11"/>
      <c r="AC227" s="11"/>
      <c r="AD227" s="11"/>
    </row>
    <row r="228" spans="1:30" x14ac:dyDescent="0.25">
      <c r="A228" s="51"/>
      <c r="B228" s="11"/>
      <c r="C228" s="11" t="s">
        <v>522</v>
      </c>
      <c r="D228" s="11"/>
      <c r="E228" s="11" t="s">
        <v>124</v>
      </c>
      <c r="F228" s="176">
        <v>2</v>
      </c>
      <c r="G228" s="176">
        <v>1282.7950000000001</v>
      </c>
      <c r="H228" s="176">
        <v>2565.59</v>
      </c>
      <c r="I228" s="176">
        <v>1282.7950000000001</v>
      </c>
      <c r="J228" s="176">
        <v>25</v>
      </c>
      <c r="L228" s="176">
        <v>2</v>
      </c>
      <c r="M228" s="176"/>
      <c r="N228" s="176"/>
      <c r="O228" s="176"/>
      <c r="P228" s="176"/>
      <c r="Q228" s="176"/>
      <c r="R228" s="176">
        <v>2</v>
      </c>
      <c r="S228" s="176">
        <v>2565.59</v>
      </c>
      <c r="T228" s="176">
        <v>1282.7950000000001</v>
      </c>
      <c r="V228" s="11"/>
      <c r="W228" s="11"/>
      <c r="X228" s="11"/>
      <c r="Y228" s="11"/>
      <c r="Z228" s="11"/>
      <c r="AA228" s="11"/>
      <c r="AB228" s="11"/>
      <c r="AC228" s="11"/>
      <c r="AD228" s="11"/>
    </row>
    <row r="229" spans="1:30" x14ac:dyDescent="0.25">
      <c r="A229" s="51"/>
      <c r="B229" s="11"/>
      <c r="C229" s="11" t="s">
        <v>523</v>
      </c>
      <c r="D229" s="11"/>
      <c r="E229" s="11" t="s">
        <v>75</v>
      </c>
      <c r="F229" s="176">
        <v>18</v>
      </c>
      <c r="G229" s="176">
        <v>805.206428571429</v>
      </c>
      <c r="H229" s="176">
        <v>11272.89</v>
      </c>
      <c r="I229" s="176">
        <v>626.27166666666699</v>
      </c>
      <c r="J229" s="176">
        <v>10.5</v>
      </c>
      <c r="L229" s="176">
        <v>14</v>
      </c>
      <c r="M229" s="176">
        <v>2923.21</v>
      </c>
      <c r="N229" s="176">
        <v>730.80250000000001</v>
      </c>
      <c r="O229" s="176"/>
      <c r="P229" s="176"/>
      <c r="Q229" s="176"/>
      <c r="R229" s="176">
        <v>18</v>
      </c>
      <c r="S229" s="176">
        <v>11272.89</v>
      </c>
      <c r="T229" s="176">
        <v>626.27166666666699</v>
      </c>
      <c r="V229" s="11"/>
      <c r="W229" s="11"/>
      <c r="X229" s="11"/>
      <c r="Y229" s="11"/>
      <c r="Z229" s="11"/>
      <c r="AA229" s="11"/>
      <c r="AB229" s="11"/>
      <c r="AC229" s="11"/>
      <c r="AD229" s="11"/>
    </row>
    <row r="230" spans="1:30" x14ac:dyDescent="0.25">
      <c r="A230" s="51"/>
      <c r="B230" s="11"/>
      <c r="C230" s="11" t="s">
        <v>524</v>
      </c>
      <c r="D230" s="11"/>
      <c r="E230" s="11" t="s">
        <v>525</v>
      </c>
      <c r="F230" s="176">
        <v>2</v>
      </c>
      <c r="G230" s="176">
        <v>986.44</v>
      </c>
      <c r="H230" s="176">
        <v>986.44</v>
      </c>
      <c r="I230" s="176">
        <v>493.22</v>
      </c>
      <c r="J230" s="176">
        <v>9</v>
      </c>
      <c r="L230" s="176">
        <v>1</v>
      </c>
      <c r="M230" s="176">
        <v>487.73</v>
      </c>
      <c r="N230" s="176">
        <v>487.73</v>
      </c>
      <c r="O230" s="176"/>
      <c r="P230" s="176"/>
      <c r="Q230" s="176"/>
      <c r="R230" s="176">
        <v>2</v>
      </c>
      <c r="S230" s="176">
        <v>986.44</v>
      </c>
      <c r="T230" s="176">
        <v>493.22</v>
      </c>
      <c r="V230" s="11"/>
      <c r="W230" s="11"/>
      <c r="X230" s="11"/>
      <c r="Y230" s="11"/>
      <c r="Z230" s="11"/>
      <c r="AA230" s="11"/>
      <c r="AB230" s="11"/>
      <c r="AC230" s="11"/>
      <c r="AD230" s="11"/>
    </row>
    <row r="231" spans="1:30" x14ac:dyDescent="0.25">
      <c r="A231" s="51"/>
      <c r="B231" s="11"/>
      <c r="C231" s="11" t="s">
        <v>526</v>
      </c>
      <c r="D231" s="11"/>
      <c r="E231" s="11" t="s">
        <v>142</v>
      </c>
      <c r="F231" s="176">
        <v>1</v>
      </c>
      <c r="G231" s="176">
        <v>718.02</v>
      </c>
      <c r="H231" s="176">
        <v>718.02</v>
      </c>
      <c r="I231" s="176">
        <v>718.02</v>
      </c>
      <c r="J231" s="176">
        <v>13</v>
      </c>
      <c r="L231" s="176">
        <v>1</v>
      </c>
      <c r="M231" s="176"/>
      <c r="N231" s="176"/>
      <c r="O231" s="176"/>
      <c r="P231" s="176"/>
      <c r="Q231" s="176"/>
      <c r="R231" s="176">
        <v>1</v>
      </c>
      <c r="S231" s="176">
        <v>718.02</v>
      </c>
      <c r="T231" s="176">
        <v>718.02</v>
      </c>
      <c r="V231" s="11"/>
      <c r="W231" s="11"/>
      <c r="X231" s="11"/>
      <c r="Y231" s="11"/>
      <c r="Z231" s="11"/>
      <c r="AA231" s="11"/>
      <c r="AB231" s="11"/>
      <c r="AC231" s="11"/>
      <c r="AD231" s="11"/>
    </row>
    <row r="232" spans="1:30" x14ac:dyDescent="0.25">
      <c r="A232" s="51"/>
      <c r="B232" s="11"/>
      <c r="C232" s="11" t="s">
        <v>527</v>
      </c>
      <c r="D232" s="11"/>
      <c r="E232" s="11" t="s">
        <v>498</v>
      </c>
      <c r="F232" s="176">
        <v>95</v>
      </c>
      <c r="G232" s="176">
        <v>1235.08626865672</v>
      </c>
      <c r="H232" s="176">
        <v>82750.78</v>
      </c>
      <c r="I232" s="176">
        <v>871.06084210526296</v>
      </c>
      <c r="J232" s="176">
        <v>10.9263157894737</v>
      </c>
      <c r="L232" s="176">
        <v>67</v>
      </c>
      <c r="M232" s="176">
        <v>32433.98</v>
      </c>
      <c r="N232" s="176">
        <v>1158.3564285714299</v>
      </c>
      <c r="O232" s="176">
        <v>1</v>
      </c>
      <c r="P232" s="176">
        <v>213.25</v>
      </c>
      <c r="Q232" s="176">
        <v>213.25</v>
      </c>
      <c r="R232" s="176">
        <v>94</v>
      </c>
      <c r="S232" s="176">
        <v>82537.53</v>
      </c>
      <c r="T232" s="176">
        <v>878.058829787234</v>
      </c>
      <c r="V232" s="11"/>
      <c r="W232" s="11"/>
      <c r="X232" s="11"/>
      <c r="Y232" s="11"/>
      <c r="Z232" s="11"/>
      <c r="AA232" s="11"/>
      <c r="AB232" s="11"/>
      <c r="AC232" s="11"/>
      <c r="AD232" s="11"/>
    </row>
    <row r="233" spans="1:30" x14ac:dyDescent="0.25">
      <c r="A233" s="51"/>
      <c r="B233" s="11"/>
      <c r="C233" s="11" t="s">
        <v>530</v>
      </c>
      <c r="D233" s="11"/>
      <c r="E233" s="11" t="s">
        <v>102</v>
      </c>
      <c r="F233" s="176">
        <v>6</v>
      </c>
      <c r="G233" s="176">
        <v>2320.62</v>
      </c>
      <c r="H233" s="176">
        <v>4641.24</v>
      </c>
      <c r="I233" s="176">
        <v>773.54</v>
      </c>
      <c r="J233" s="176">
        <v>8.8333333333333304</v>
      </c>
      <c r="L233" s="176">
        <v>2</v>
      </c>
      <c r="M233" s="176">
        <v>2720.42</v>
      </c>
      <c r="N233" s="176">
        <v>680.10500000000002</v>
      </c>
      <c r="O233" s="176"/>
      <c r="P233" s="176"/>
      <c r="Q233" s="176"/>
      <c r="R233" s="176">
        <v>6</v>
      </c>
      <c r="S233" s="176">
        <v>4641.24</v>
      </c>
      <c r="T233" s="176">
        <v>773.54</v>
      </c>
      <c r="V233" s="11"/>
      <c r="W233" s="11"/>
      <c r="X233" s="11"/>
      <c r="Y233" s="11"/>
      <c r="Z233" s="11"/>
      <c r="AA233" s="11"/>
      <c r="AB233" s="11"/>
      <c r="AC233" s="11"/>
      <c r="AD233" s="11"/>
    </row>
    <row r="234" spans="1:30" x14ac:dyDescent="0.25">
      <c r="A234" s="51"/>
      <c r="B234" s="11"/>
      <c r="C234" s="11" t="s">
        <v>531</v>
      </c>
      <c r="D234" s="11"/>
      <c r="E234" s="11" t="s">
        <v>95</v>
      </c>
      <c r="F234" s="176">
        <v>10</v>
      </c>
      <c r="G234" s="176">
        <v>4757.9683333333296</v>
      </c>
      <c r="H234" s="176">
        <v>28547.81</v>
      </c>
      <c r="I234" s="176">
        <v>2854.7809999999999</v>
      </c>
      <c r="J234" s="176">
        <v>13.8</v>
      </c>
      <c r="L234" s="176">
        <v>6</v>
      </c>
      <c r="M234" s="176">
        <v>25203.67</v>
      </c>
      <c r="N234" s="176">
        <v>6300.9174999999996</v>
      </c>
      <c r="O234" s="176"/>
      <c r="P234" s="176"/>
      <c r="Q234" s="176"/>
      <c r="R234" s="176">
        <v>10</v>
      </c>
      <c r="S234" s="176">
        <v>28547.81</v>
      </c>
      <c r="T234" s="176">
        <v>2854.7809999999999</v>
      </c>
      <c r="V234" s="11"/>
      <c r="W234" s="11"/>
      <c r="X234" s="11"/>
      <c r="Y234" s="11"/>
      <c r="Z234" s="11"/>
      <c r="AA234" s="11"/>
      <c r="AB234" s="11"/>
      <c r="AC234" s="11"/>
      <c r="AD234" s="11"/>
    </row>
    <row r="235" spans="1:30" x14ac:dyDescent="0.25">
      <c r="A235" s="51"/>
      <c r="B235" s="11"/>
      <c r="C235" s="11" t="s">
        <v>532</v>
      </c>
      <c r="D235" s="11"/>
      <c r="E235" s="11" t="s">
        <v>88</v>
      </c>
      <c r="F235" s="176">
        <v>254</v>
      </c>
      <c r="G235" s="176">
        <v>1552.8401595744699</v>
      </c>
      <c r="H235" s="176">
        <v>291933.95</v>
      </c>
      <c r="I235" s="176">
        <v>1149.3462598425201</v>
      </c>
      <c r="J235" s="176">
        <v>11.4133858267717</v>
      </c>
      <c r="L235" s="176">
        <v>188</v>
      </c>
      <c r="M235" s="176">
        <v>105190.12</v>
      </c>
      <c r="N235" s="176">
        <v>1593.7896969696999</v>
      </c>
      <c r="O235" s="176">
        <v>3</v>
      </c>
      <c r="P235" s="176">
        <v>2473.77</v>
      </c>
      <c r="Q235" s="176">
        <v>824.59</v>
      </c>
      <c r="R235" s="176">
        <v>251</v>
      </c>
      <c r="S235" s="176">
        <v>289460.18</v>
      </c>
      <c r="T235" s="176">
        <v>1153.2278087649399</v>
      </c>
      <c r="V235" s="11"/>
      <c r="W235" s="11"/>
      <c r="X235" s="11"/>
      <c r="Y235" s="11"/>
      <c r="Z235" s="11"/>
      <c r="AA235" s="11"/>
      <c r="AB235" s="11"/>
      <c r="AC235" s="11"/>
      <c r="AD235" s="11"/>
    </row>
    <row r="236" spans="1:30" x14ac:dyDescent="0.25">
      <c r="A236" s="51"/>
      <c r="B236" s="11"/>
      <c r="C236" s="11" t="s">
        <v>533</v>
      </c>
      <c r="D236" s="11"/>
      <c r="E236" s="11" t="s">
        <v>77</v>
      </c>
      <c r="F236" s="176">
        <v>17</v>
      </c>
      <c r="G236" s="176">
        <v>1127.9691666666699</v>
      </c>
      <c r="H236" s="176">
        <v>13535.63</v>
      </c>
      <c r="I236" s="176">
        <v>796.21352941176497</v>
      </c>
      <c r="J236" s="176">
        <v>10.352941176470599</v>
      </c>
      <c r="L236" s="176">
        <v>12</v>
      </c>
      <c r="M236" s="176">
        <v>7575.62</v>
      </c>
      <c r="N236" s="176">
        <v>1515.124</v>
      </c>
      <c r="O236" s="176"/>
      <c r="P236" s="176"/>
      <c r="Q236" s="176"/>
      <c r="R236" s="176">
        <v>17</v>
      </c>
      <c r="S236" s="176">
        <v>13535.63</v>
      </c>
      <c r="T236" s="176">
        <v>796.21352941176497</v>
      </c>
      <c r="V236" s="11"/>
      <c r="W236" s="11"/>
      <c r="X236" s="11"/>
      <c r="Y236" s="11"/>
      <c r="Z236" s="11"/>
      <c r="AA236" s="11"/>
      <c r="AB236" s="11"/>
      <c r="AC236" s="11"/>
      <c r="AD236" s="11"/>
    </row>
    <row r="237" spans="1:30" x14ac:dyDescent="0.25">
      <c r="A237" s="51"/>
      <c r="B237" s="11"/>
      <c r="C237" s="11" t="s">
        <v>534</v>
      </c>
      <c r="D237" s="11"/>
      <c r="E237" s="11" t="s">
        <v>86</v>
      </c>
      <c r="F237" s="176">
        <v>22</v>
      </c>
      <c r="G237" s="176">
        <v>947.19823529411804</v>
      </c>
      <c r="H237" s="176">
        <v>16102.37</v>
      </c>
      <c r="I237" s="176">
        <v>731.92590909090904</v>
      </c>
      <c r="J237" s="176">
        <v>11.136363636363599</v>
      </c>
      <c r="L237" s="176">
        <v>17</v>
      </c>
      <c r="M237" s="176">
        <v>4165.7700000000004</v>
      </c>
      <c r="N237" s="176">
        <v>833.154</v>
      </c>
      <c r="O237" s="176"/>
      <c r="P237" s="176"/>
      <c r="Q237" s="176"/>
      <c r="R237" s="176">
        <v>22</v>
      </c>
      <c r="S237" s="176">
        <v>16102.37</v>
      </c>
      <c r="T237" s="176">
        <v>731.92590909090904</v>
      </c>
      <c r="V237" s="11"/>
      <c r="W237" s="11"/>
      <c r="X237" s="11"/>
      <c r="Y237" s="11"/>
      <c r="Z237" s="11"/>
      <c r="AA237" s="11"/>
      <c r="AB237" s="11"/>
      <c r="AC237" s="11"/>
      <c r="AD237" s="11"/>
    </row>
    <row r="238" spans="1:30" x14ac:dyDescent="0.25">
      <c r="A238" s="51"/>
      <c r="B238" s="11"/>
      <c r="C238" s="11" t="s">
        <v>535</v>
      </c>
      <c r="D238" s="11"/>
      <c r="E238" s="11" t="s">
        <v>66</v>
      </c>
      <c r="F238" s="176">
        <v>29</v>
      </c>
      <c r="G238" s="176">
        <v>1490.0218749999999</v>
      </c>
      <c r="H238" s="176">
        <v>23840.35</v>
      </c>
      <c r="I238" s="176">
        <v>822.08103448275904</v>
      </c>
      <c r="J238" s="176">
        <v>10.482758620689699</v>
      </c>
      <c r="L238" s="176">
        <v>16</v>
      </c>
      <c r="M238" s="176">
        <v>13141.38</v>
      </c>
      <c r="N238" s="176">
        <v>1010.87538461538</v>
      </c>
      <c r="O238" s="176"/>
      <c r="P238" s="176"/>
      <c r="Q238" s="176"/>
      <c r="R238" s="176">
        <v>29</v>
      </c>
      <c r="S238" s="176">
        <v>23840.35</v>
      </c>
      <c r="T238" s="176">
        <v>822.08103448275904</v>
      </c>
      <c r="V238" s="11"/>
      <c r="W238" s="11"/>
      <c r="X238" s="11"/>
      <c r="Y238" s="11"/>
      <c r="Z238" s="11"/>
      <c r="AA238" s="11"/>
      <c r="AB238" s="11"/>
      <c r="AC238" s="11"/>
      <c r="AD238" s="11"/>
    </row>
    <row r="239" spans="1:30" x14ac:dyDescent="0.25">
      <c r="A239" s="51"/>
      <c r="B239" s="11"/>
      <c r="C239" s="11" t="s">
        <v>537</v>
      </c>
      <c r="D239" s="11"/>
      <c r="E239" s="11" t="s">
        <v>62</v>
      </c>
      <c r="F239" s="176">
        <v>3</v>
      </c>
      <c r="G239" s="176">
        <v>2129.21</v>
      </c>
      <c r="H239" s="176">
        <v>6387.63</v>
      </c>
      <c r="I239" s="176">
        <v>2129.21</v>
      </c>
      <c r="J239" s="176">
        <v>12.3333333333333</v>
      </c>
      <c r="L239" s="176">
        <v>3</v>
      </c>
      <c r="M239" s="176"/>
      <c r="N239" s="176"/>
      <c r="O239" s="176"/>
      <c r="P239" s="176"/>
      <c r="Q239" s="176"/>
      <c r="R239" s="176">
        <v>3</v>
      </c>
      <c r="S239" s="176">
        <v>6387.63</v>
      </c>
      <c r="T239" s="176">
        <v>2129.21</v>
      </c>
      <c r="V239" s="11"/>
      <c r="W239" s="11"/>
      <c r="X239" s="11"/>
      <c r="Y239" s="11"/>
      <c r="Z239" s="11"/>
      <c r="AA239" s="11"/>
      <c r="AB239" s="11"/>
      <c r="AC239" s="11"/>
      <c r="AD239" s="11"/>
    </row>
    <row r="240" spans="1:30" x14ac:dyDescent="0.25">
      <c r="A240" s="51"/>
      <c r="B240" s="11"/>
      <c r="C240" s="11" t="s">
        <v>539</v>
      </c>
      <c r="D240" s="11"/>
      <c r="E240" s="11" t="s">
        <v>540</v>
      </c>
      <c r="F240" s="176">
        <v>9</v>
      </c>
      <c r="G240" s="176">
        <v>1020.29714285714</v>
      </c>
      <c r="H240" s="176">
        <v>7142.08</v>
      </c>
      <c r="I240" s="176">
        <v>793.56444444444401</v>
      </c>
      <c r="J240" s="176">
        <v>12</v>
      </c>
      <c r="L240" s="176">
        <v>7</v>
      </c>
      <c r="M240" s="176">
        <v>1364.95</v>
      </c>
      <c r="N240" s="176">
        <v>682.47500000000002</v>
      </c>
      <c r="O240" s="176"/>
      <c r="P240" s="176"/>
      <c r="Q240" s="176"/>
      <c r="R240" s="176">
        <v>9</v>
      </c>
      <c r="S240" s="176">
        <v>7142.08</v>
      </c>
      <c r="T240" s="176">
        <v>793.56444444444401</v>
      </c>
      <c r="V240" s="11"/>
      <c r="W240" s="11"/>
      <c r="X240" s="11"/>
      <c r="Y240" s="11"/>
      <c r="Z240" s="11"/>
      <c r="AA240" s="11"/>
      <c r="AB240" s="11"/>
      <c r="AC240" s="11"/>
      <c r="AD240" s="11"/>
    </row>
    <row r="241" spans="1:30" x14ac:dyDescent="0.25">
      <c r="A241" s="51"/>
      <c r="B241" s="11"/>
      <c r="C241" s="11" t="s">
        <v>541</v>
      </c>
      <c r="D241" s="11"/>
      <c r="E241" s="11" t="s">
        <v>333</v>
      </c>
      <c r="F241" s="176">
        <v>308</v>
      </c>
      <c r="G241" s="176">
        <v>1792.6979787234</v>
      </c>
      <c r="H241" s="176">
        <v>337027.22</v>
      </c>
      <c r="I241" s="176">
        <v>1094.2442207792201</v>
      </c>
      <c r="J241" s="176">
        <v>11.957792207792201</v>
      </c>
      <c r="L241" s="176">
        <v>188</v>
      </c>
      <c r="M241" s="176">
        <v>158576.5</v>
      </c>
      <c r="N241" s="176">
        <v>1321.4708333333299</v>
      </c>
      <c r="O241" s="176">
        <v>1</v>
      </c>
      <c r="P241" s="176">
        <v>1774.08</v>
      </c>
      <c r="Q241" s="176">
        <v>1774.08</v>
      </c>
      <c r="R241" s="176">
        <v>307</v>
      </c>
      <c r="S241" s="176">
        <v>335253.14</v>
      </c>
      <c r="T241" s="176">
        <v>1092.02977198697</v>
      </c>
      <c r="V241" s="11"/>
      <c r="W241" s="11"/>
      <c r="X241" s="11"/>
      <c r="Y241" s="11"/>
      <c r="Z241" s="11"/>
      <c r="AA241" s="11"/>
      <c r="AB241" s="11"/>
      <c r="AC241" s="11"/>
      <c r="AD241" s="11"/>
    </row>
    <row r="242" spans="1:30" x14ac:dyDescent="0.25">
      <c r="A242" s="51"/>
      <c r="B242" s="11"/>
      <c r="C242" s="11" t="s">
        <v>542</v>
      </c>
      <c r="D242" s="11"/>
      <c r="E242" s="11" t="s">
        <v>128</v>
      </c>
      <c r="F242" s="176">
        <v>264</v>
      </c>
      <c r="G242" s="176">
        <v>1698.15279569893</v>
      </c>
      <c r="H242" s="176">
        <v>315856.42</v>
      </c>
      <c r="I242" s="176">
        <v>1196.42583333333</v>
      </c>
      <c r="J242" s="176">
        <v>12.0416666666667</v>
      </c>
      <c r="L242" s="176">
        <v>186</v>
      </c>
      <c r="M242" s="176">
        <v>101921.55</v>
      </c>
      <c r="N242" s="176">
        <v>1306.6865384615401</v>
      </c>
      <c r="O242" s="176">
        <v>7</v>
      </c>
      <c r="P242" s="176">
        <v>7922.51</v>
      </c>
      <c r="Q242" s="176">
        <v>1131.78714285714</v>
      </c>
      <c r="R242" s="176">
        <v>257</v>
      </c>
      <c r="S242" s="176">
        <v>307933.90999999997</v>
      </c>
      <c r="T242" s="176">
        <v>1198.18642023346</v>
      </c>
      <c r="V242" s="11"/>
      <c r="W242" s="11"/>
      <c r="X242" s="11"/>
      <c r="Y242" s="11"/>
      <c r="Z242" s="11"/>
      <c r="AA242" s="11"/>
      <c r="AB242" s="11"/>
      <c r="AC242" s="11"/>
      <c r="AD242" s="11"/>
    </row>
    <row r="243" spans="1:30" x14ac:dyDescent="0.25">
      <c r="A243" s="51"/>
      <c r="B243" s="11"/>
      <c r="C243" s="11" t="s">
        <v>655</v>
      </c>
      <c r="D243" s="11"/>
      <c r="E243" s="11" t="s">
        <v>142</v>
      </c>
      <c r="F243" s="176">
        <v>13</v>
      </c>
      <c r="G243" s="176">
        <v>876.90727272727304</v>
      </c>
      <c r="H243" s="176">
        <v>9645.98</v>
      </c>
      <c r="I243" s="176">
        <v>741.99846153846102</v>
      </c>
      <c r="J243" s="176">
        <v>12</v>
      </c>
      <c r="L243" s="176">
        <v>11</v>
      </c>
      <c r="M243" s="176">
        <v>1581.82</v>
      </c>
      <c r="N243" s="176">
        <v>790.91</v>
      </c>
      <c r="O243" s="176">
        <v>1</v>
      </c>
      <c r="P243" s="176">
        <v>169.41</v>
      </c>
      <c r="Q243" s="176">
        <v>169.41</v>
      </c>
      <c r="R243" s="176">
        <v>12</v>
      </c>
      <c r="S243" s="176">
        <v>9476.57</v>
      </c>
      <c r="T243" s="176">
        <v>789.71416666666698</v>
      </c>
      <c r="V243" s="11"/>
      <c r="W243" s="11"/>
      <c r="X243" s="11"/>
      <c r="Y243" s="11"/>
      <c r="Z243" s="11"/>
      <c r="AA243" s="11"/>
      <c r="AB243" s="11"/>
      <c r="AC243" s="11"/>
      <c r="AD243" s="11"/>
    </row>
    <row r="244" spans="1:30" x14ac:dyDescent="0.25">
      <c r="A244" s="51"/>
      <c r="B244" s="11"/>
      <c r="C244" s="11" t="s">
        <v>546</v>
      </c>
      <c r="D244" s="11"/>
      <c r="E244" s="11" t="s">
        <v>382</v>
      </c>
      <c r="F244" s="176">
        <v>91</v>
      </c>
      <c r="G244" s="176">
        <v>1237.47470588235</v>
      </c>
      <c r="H244" s="176">
        <v>84148.28</v>
      </c>
      <c r="I244" s="176">
        <v>924.70637362637297</v>
      </c>
      <c r="J244" s="176">
        <v>11.6043956043956</v>
      </c>
      <c r="L244" s="176">
        <v>68</v>
      </c>
      <c r="M244" s="176">
        <v>29858.959999999999</v>
      </c>
      <c r="N244" s="176">
        <v>1298.21565217391</v>
      </c>
      <c r="O244" s="176">
        <v>1</v>
      </c>
      <c r="P244" s="176">
        <v>965.82</v>
      </c>
      <c r="Q244" s="176">
        <v>965.82</v>
      </c>
      <c r="R244" s="176">
        <v>90</v>
      </c>
      <c r="S244" s="176">
        <v>83182.460000000006</v>
      </c>
      <c r="T244" s="176">
        <v>924.24955555555505</v>
      </c>
      <c r="V244" s="11"/>
      <c r="W244" s="11"/>
      <c r="X244" s="11"/>
      <c r="Y244" s="11"/>
      <c r="Z244" s="11"/>
      <c r="AA244" s="11"/>
      <c r="AB244" s="11"/>
      <c r="AC244" s="11"/>
      <c r="AD244" s="11"/>
    </row>
    <row r="245" spans="1:30" x14ac:dyDescent="0.25">
      <c r="A245" s="51"/>
      <c r="B245" s="11"/>
      <c r="C245" s="11" t="s">
        <v>548</v>
      </c>
      <c r="D245" s="11"/>
      <c r="E245" s="11" t="s">
        <v>167</v>
      </c>
      <c r="F245" s="176">
        <v>145</v>
      </c>
      <c r="G245" s="176">
        <v>1379.7823469387699</v>
      </c>
      <c r="H245" s="176">
        <v>135218.67000000001</v>
      </c>
      <c r="I245" s="176">
        <v>932.54255172413798</v>
      </c>
      <c r="J245" s="176">
        <v>12.0413793103448</v>
      </c>
      <c r="L245" s="176">
        <v>98</v>
      </c>
      <c r="M245" s="176">
        <v>44681.08</v>
      </c>
      <c r="N245" s="176">
        <v>950.66127659574499</v>
      </c>
      <c r="O245" s="176"/>
      <c r="P245" s="176"/>
      <c r="Q245" s="176"/>
      <c r="R245" s="176">
        <v>145</v>
      </c>
      <c r="S245" s="176">
        <v>135218.67000000001</v>
      </c>
      <c r="T245" s="176">
        <v>932.54255172413798</v>
      </c>
      <c r="V245" s="11"/>
      <c r="W245" s="11"/>
      <c r="X245" s="11"/>
      <c r="Y245" s="11"/>
      <c r="Z245" s="11"/>
      <c r="AA245" s="11"/>
      <c r="AB245" s="11"/>
      <c r="AC245" s="11"/>
      <c r="AD245" s="11"/>
    </row>
    <row r="246" spans="1:30" x14ac:dyDescent="0.25">
      <c r="A246" s="51"/>
      <c r="B246" s="11"/>
      <c r="C246" s="11" t="s">
        <v>549</v>
      </c>
      <c r="D246" s="11"/>
      <c r="E246" s="11" t="s">
        <v>86</v>
      </c>
      <c r="F246" s="176">
        <v>57</v>
      </c>
      <c r="G246" s="176">
        <v>2125.9522857142902</v>
      </c>
      <c r="H246" s="176">
        <v>74408.33</v>
      </c>
      <c r="I246" s="176">
        <v>1305.40929824561</v>
      </c>
      <c r="J246" s="176">
        <v>11.859649122806999</v>
      </c>
      <c r="L246" s="176">
        <v>35</v>
      </c>
      <c r="M246" s="176">
        <v>29471.14</v>
      </c>
      <c r="N246" s="176">
        <v>1339.5972727272699</v>
      </c>
      <c r="O246" s="176">
        <v>1</v>
      </c>
      <c r="P246" s="176">
        <v>291.93</v>
      </c>
      <c r="Q246" s="176">
        <v>291.93</v>
      </c>
      <c r="R246" s="176">
        <v>56</v>
      </c>
      <c r="S246" s="176">
        <v>74116.399999999994</v>
      </c>
      <c r="T246" s="176">
        <v>1323.50714285714</v>
      </c>
      <c r="V246" s="11"/>
      <c r="W246" s="11"/>
      <c r="X246" s="11"/>
      <c r="Y246" s="11"/>
      <c r="Z246" s="11"/>
      <c r="AA246" s="11"/>
      <c r="AB246" s="11"/>
      <c r="AC246" s="11"/>
      <c r="AD246" s="11"/>
    </row>
    <row r="247" spans="1:30" x14ac:dyDescent="0.25">
      <c r="A247" s="51"/>
      <c r="B247" s="11"/>
      <c r="C247" s="11" t="s">
        <v>550</v>
      </c>
      <c r="D247" s="11"/>
      <c r="E247" s="11" t="s">
        <v>154</v>
      </c>
      <c r="F247" s="176">
        <v>31</v>
      </c>
      <c r="G247" s="176">
        <v>1874.25826086956</v>
      </c>
      <c r="H247" s="176">
        <v>43107.94</v>
      </c>
      <c r="I247" s="176">
        <v>1390.57870967742</v>
      </c>
      <c r="J247" s="176">
        <v>13.1612903225806</v>
      </c>
      <c r="L247" s="176">
        <v>23</v>
      </c>
      <c r="M247" s="176">
        <v>22022.06</v>
      </c>
      <c r="N247" s="176">
        <v>2752.7575000000002</v>
      </c>
      <c r="O247" s="176"/>
      <c r="P247" s="176"/>
      <c r="Q247" s="176"/>
      <c r="R247" s="176">
        <v>31</v>
      </c>
      <c r="S247" s="176">
        <v>43107.94</v>
      </c>
      <c r="T247" s="176">
        <v>1390.57870967742</v>
      </c>
      <c r="V247" s="11"/>
      <c r="W247" s="11"/>
      <c r="X247" s="11"/>
      <c r="Y247" s="11"/>
      <c r="Z247" s="11"/>
      <c r="AA247" s="11"/>
      <c r="AB247" s="11"/>
      <c r="AC247" s="11"/>
      <c r="AD247" s="11"/>
    </row>
    <row r="248" spans="1:30" x14ac:dyDescent="0.25">
      <c r="A248" s="51"/>
      <c r="B248" s="11"/>
      <c r="C248" s="11" t="s">
        <v>658</v>
      </c>
      <c r="D248" s="11"/>
      <c r="E248" s="11" t="s">
        <v>346</v>
      </c>
      <c r="F248" s="176">
        <v>3</v>
      </c>
      <c r="G248" s="176">
        <v>3687.28</v>
      </c>
      <c r="H248" s="176">
        <v>3687.28</v>
      </c>
      <c r="I248" s="176">
        <v>1229.0933333333301</v>
      </c>
      <c r="J248" s="176">
        <v>12.3333333333333</v>
      </c>
      <c r="L248" s="176">
        <v>1</v>
      </c>
      <c r="M248" s="176">
        <v>3271.82</v>
      </c>
      <c r="N248" s="176">
        <v>1635.91</v>
      </c>
      <c r="O248" s="176"/>
      <c r="P248" s="176"/>
      <c r="Q248" s="176"/>
      <c r="R248" s="176">
        <v>3</v>
      </c>
      <c r="S248" s="176">
        <v>3687.28</v>
      </c>
      <c r="T248" s="176">
        <v>1229.0933333333301</v>
      </c>
      <c r="V248" s="11"/>
      <c r="W248" s="11"/>
      <c r="X248" s="11"/>
      <c r="Y248" s="11"/>
      <c r="Z248" s="11"/>
      <c r="AA248" s="11"/>
      <c r="AB248" s="11"/>
      <c r="AC248" s="11"/>
      <c r="AD248" s="11"/>
    </row>
    <row r="249" spans="1:30" x14ac:dyDescent="0.25">
      <c r="A249" s="51"/>
      <c r="B249" s="11"/>
      <c r="C249" s="11" t="s">
        <v>551</v>
      </c>
      <c r="D249" s="11"/>
      <c r="E249" s="11" t="s">
        <v>346</v>
      </c>
      <c r="F249" s="176">
        <v>15</v>
      </c>
      <c r="G249" s="176">
        <v>4145.0166666666701</v>
      </c>
      <c r="H249" s="176">
        <v>37305.15</v>
      </c>
      <c r="I249" s="176">
        <v>2487.0100000000002</v>
      </c>
      <c r="J249" s="176">
        <v>16.2</v>
      </c>
      <c r="L249" s="176">
        <v>9</v>
      </c>
      <c r="M249" s="176">
        <v>21742.34</v>
      </c>
      <c r="N249" s="176">
        <v>3623.7233333333302</v>
      </c>
      <c r="O249" s="176"/>
      <c r="P249" s="176"/>
      <c r="Q249" s="176"/>
      <c r="R249" s="176">
        <v>15</v>
      </c>
      <c r="S249" s="176">
        <v>37305.15</v>
      </c>
      <c r="T249" s="176">
        <v>2487.0100000000002</v>
      </c>
      <c r="V249" s="11"/>
      <c r="W249" s="11"/>
      <c r="X249" s="11"/>
      <c r="Y249" s="11"/>
      <c r="Z249" s="11"/>
      <c r="AA249" s="11"/>
      <c r="AB249" s="11"/>
      <c r="AC249" s="11"/>
      <c r="AD249" s="11"/>
    </row>
    <row r="250" spans="1:30" x14ac:dyDescent="0.25">
      <c r="A250" s="51"/>
      <c r="B250" s="11"/>
      <c r="C250" s="11" t="s">
        <v>555</v>
      </c>
      <c r="D250" s="11"/>
      <c r="E250" s="11" t="s">
        <v>100</v>
      </c>
      <c r="F250" s="176">
        <v>5</v>
      </c>
      <c r="G250" s="176">
        <v>2732.9050000000002</v>
      </c>
      <c r="H250" s="176">
        <v>10931.62</v>
      </c>
      <c r="I250" s="176">
        <v>2186.3240000000001</v>
      </c>
      <c r="J250" s="176">
        <v>23.2</v>
      </c>
      <c r="L250" s="176">
        <v>4</v>
      </c>
      <c r="M250" s="176">
        <v>1514.16</v>
      </c>
      <c r="N250" s="176">
        <v>1514.16</v>
      </c>
      <c r="O250" s="176"/>
      <c r="P250" s="176"/>
      <c r="Q250" s="176"/>
      <c r="R250" s="176">
        <v>5</v>
      </c>
      <c r="S250" s="176">
        <v>10931.62</v>
      </c>
      <c r="T250" s="176">
        <v>2186.3240000000001</v>
      </c>
      <c r="V250" s="11"/>
      <c r="W250" s="11"/>
      <c r="X250" s="11"/>
      <c r="Y250" s="11"/>
      <c r="Z250" s="11"/>
      <c r="AA250" s="11"/>
      <c r="AB250" s="11"/>
      <c r="AC250" s="11"/>
      <c r="AD250" s="11"/>
    </row>
    <row r="251" spans="1:30" x14ac:dyDescent="0.25">
      <c r="A251" s="51"/>
      <c r="B251" s="11"/>
      <c r="C251" s="11" t="s">
        <v>681</v>
      </c>
      <c r="D251" s="11"/>
      <c r="E251" s="11" t="s">
        <v>105</v>
      </c>
      <c r="F251" s="176">
        <v>1</v>
      </c>
      <c r="G251" s="176">
        <v>1049.68</v>
      </c>
      <c r="H251" s="176">
        <v>1049.68</v>
      </c>
      <c r="I251" s="176">
        <v>1049.68</v>
      </c>
      <c r="J251" s="176">
        <v>12</v>
      </c>
      <c r="L251" s="176">
        <v>1</v>
      </c>
      <c r="M251" s="176"/>
      <c r="N251" s="176"/>
      <c r="O251" s="176"/>
      <c r="P251" s="176"/>
      <c r="Q251" s="176"/>
      <c r="R251" s="176">
        <v>1</v>
      </c>
      <c r="S251" s="176">
        <v>1049.68</v>
      </c>
      <c r="T251" s="176">
        <v>1049.68</v>
      </c>
      <c r="V251" s="11"/>
      <c r="W251" s="11"/>
      <c r="X251" s="11"/>
      <c r="Y251" s="11"/>
      <c r="Z251" s="11"/>
      <c r="AA251" s="11"/>
      <c r="AB251" s="11"/>
      <c r="AC251" s="11"/>
      <c r="AD251" s="11"/>
    </row>
    <row r="252" spans="1:30" x14ac:dyDescent="0.25">
      <c r="A252" s="51"/>
      <c r="B252" s="11"/>
      <c r="C252" s="11" t="s">
        <v>659</v>
      </c>
      <c r="D252" s="11"/>
      <c r="E252" s="11" t="s">
        <v>105</v>
      </c>
      <c r="F252" s="176">
        <v>2</v>
      </c>
      <c r="G252" s="176"/>
      <c r="H252" s="176">
        <v>749.39</v>
      </c>
      <c r="I252" s="176">
        <v>374.69499999999999</v>
      </c>
      <c r="J252" s="176">
        <v>12.5</v>
      </c>
      <c r="L252" s="176"/>
      <c r="M252" s="176">
        <v>749.39</v>
      </c>
      <c r="N252" s="176">
        <v>374.69499999999999</v>
      </c>
      <c r="O252" s="176"/>
      <c r="P252" s="176"/>
      <c r="Q252" s="176"/>
      <c r="R252" s="176">
        <v>2</v>
      </c>
      <c r="S252" s="176">
        <v>749.39</v>
      </c>
      <c r="T252" s="176">
        <v>374.69499999999999</v>
      </c>
      <c r="V252" s="11"/>
      <c r="W252" s="11"/>
      <c r="X252" s="11"/>
      <c r="Y252" s="11"/>
      <c r="Z252" s="11"/>
      <c r="AA252" s="11"/>
      <c r="AB252" s="11"/>
      <c r="AC252" s="11"/>
      <c r="AD252" s="11"/>
    </row>
    <row r="253" spans="1:30" x14ac:dyDescent="0.25">
      <c r="A253" s="51"/>
      <c r="B253" s="11"/>
      <c r="C253" s="11" t="s">
        <v>557</v>
      </c>
      <c r="D253" s="11"/>
      <c r="E253" s="11" t="s">
        <v>191</v>
      </c>
      <c r="F253" s="176">
        <v>54</v>
      </c>
      <c r="G253" s="176">
        <v>1911.7521875</v>
      </c>
      <c r="H253" s="176">
        <v>61176.07</v>
      </c>
      <c r="I253" s="176">
        <v>1132.8901851851899</v>
      </c>
      <c r="J253" s="176">
        <v>12</v>
      </c>
      <c r="L253" s="176">
        <v>32</v>
      </c>
      <c r="M253" s="176">
        <v>31945.33</v>
      </c>
      <c r="N253" s="176">
        <v>1452.0604545454501</v>
      </c>
      <c r="O253" s="176">
        <v>1</v>
      </c>
      <c r="P253" s="176">
        <v>1954.75</v>
      </c>
      <c r="Q253" s="176">
        <v>1954.75</v>
      </c>
      <c r="R253" s="176">
        <v>53</v>
      </c>
      <c r="S253" s="176">
        <v>59221.32</v>
      </c>
      <c r="T253" s="176">
        <v>1117.38339622642</v>
      </c>
      <c r="V253" s="11"/>
      <c r="W253" s="11"/>
      <c r="X253" s="11"/>
      <c r="Y253" s="11"/>
      <c r="Z253" s="11"/>
      <c r="AA253" s="11"/>
      <c r="AB253" s="11"/>
      <c r="AC253" s="11"/>
      <c r="AD253" s="11"/>
    </row>
    <row r="254" spans="1:30" x14ac:dyDescent="0.25">
      <c r="A254" s="51"/>
      <c r="B254" s="11"/>
      <c r="C254" s="11" t="s">
        <v>559</v>
      </c>
      <c r="D254" s="11"/>
      <c r="E254" s="11" t="s">
        <v>208</v>
      </c>
      <c r="F254" s="176">
        <v>4</v>
      </c>
      <c r="G254" s="176">
        <v>3491.0666666666698</v>
      </c>
      <c r="H254" s="176">
        <v>10473.200000000001</v>
      </c>
      <c r="I254" s="176">
        <v>2618.3000000000002</v>
      </c>
      <c r="J254" s="176">
        <v>15.25</v>
      </c>
      <c r="L254" s="176">
        <v>3</v>
      </c>
      <c r="M254" s="176">
        <v>5217.6400000000003</v>
      </c>
      <c r="N254" s="176">
        <v>5217.6400000000003</v>
      </c>
      <c r="O254" s="176"/>
      <c r="P254" s="176"/>
      <c r="Q254" s="176"/>
      <c r="R254" s="176">
        <v>4</v>
      </c>
      <c r="S254" s="176">
        <v>10473.200000000001</v>
      </c>
      <c r="T254" s="176">
        <v>2618.3000000000002</v>
      </c>
      <c r="V254" s="11"/>
      <c r="W254" s="11"/>
      <c r="X254" s="11"/>
      <c r="Y254" s="11"/>
      <c r="Z254" s="11"/>
      <c r="AA254" s="11"/>
      <c r="AB254" s="11"/>
      <c r="AC254" s="11"/>
      <c r="AD254" s="11"/>
    </row>
    <row r="255" spans="1:30" x14ac:dyDescent="0.25">
      <c r="A255" s="51"/>
      <c r="B255" s="11"/>
      <c r="C255" s="11" t="s">
        <v>560</v>
      </c>
      <c r="D255" s="11"/>
      <c r="E255" s="11" t="s">
        <v>224</v>
      </c>
      <c r="F255" s="176">
        <v>99</v>
      </c>
      <c r="G255" s="176">
        <v>2044.9211940298501</v>
      </c>
      <c r="H255" s="176">
        <v>137009.72</v>
      </c>
      <c r="I255" s="176">
        <v>1383.9365656565701</v>
      </c>
      <c r="J255" s="176">
        <v>11.979797979798001</v>
      </c>
      <c r="L255" s="176">
        <v>67</v>
      </c>
      <c r="M255" s="176">
        <v>70535.990000000005</v>
      </c>
      <c r="N255" s="176">
        <v>2204.2496875000002</v>
      </c>
      <c r="O255" s="176">
        <v>3</v>
      </c>
      <c r="P255" s="176">
        <v>4715.2700000000004</v>
      </c>
      <c r="Q255" s="176">
        <v>1571.7566666666701</v>
      </c>
      <c r="R255" s="176">
        <v>96</v>
      </c>
      <c r="S255" s="176">
        <v>132294.45000000001</v>
      </c>
      <c r="T255" s="176">
        <v>1378.0671875</v>
      </c>
      <c r="V255" s="11"/>
      <c r="W255" s="11"/>
      <c r="X255" s="11"/>
      <c r="Y255" s="11"/>
      <c r="Z255" s="11"/>
      <c r="AA255" s="11"/>
      <c r="AB255" s="11"/>
      <c r="AC255" s="11"/>
      <c r="AD255" s="11"/>
    </row>
    <row r="256" spans="1:30" x14ac:dyDescent="0.25">
      <c r="A256" s="51"/>
      <c r="B256" s="11"/>
      <c r="C256" s="11" t="s">
        <v>563</v>
      </c>
      <c r="D256" s="11"/>
      <c r="E256" s="11" t="s">
        <v>73</v>
      </c>
      <c r="F256" s="176">
        <v>95</v>
      </c>
      <c r="G256" s="176">
        <v>1363.133</v>
      </c>
      <c r="H256" s="176">
        <v>95419.31</v>
      </c>
      <c r="I256" s="176">
        <v>1004.41378947368</v>
      </c>
      <c r="J256" s="176">
        <v>11.9263157894737</v>
      </c>
      <c r="L256" s="176">
        <v>70</v>
      </c>
      <c r="M256" s="176">
        <v>27206.25</v>
      </c>
      <c r="N256" s="176">
        <v>1088.25</v>
      </c>
      <c r="O256" s="176">
        <v>1</v>
      </c>
      <c r="P256" s="176">
        <v>1911.45</v>
      </c>
      <c r="Q256" s="176">
        <v>1911.45</v>
      </c>
      <c r="R256" s="176">
        <v>94</v>
      </c>
      <c r="S256" s="176">
        <v>93507.86</v>
      </c>
      <c r="T256" s="176">
        <v>994.76446808510696</v>
      </c>
      <c r="V256" s="11"/>
      <c r="W256" s="11"/>
      <c r="X256" s="11"/>
      <c r="Y256" s="11"/>
      <c r="Z256" s="11"/>
      <c r="AA256" s="11"/>
      <c r="AB256" s="11"/>
      <c r="AC256" s="11"/>
      <c r="AD256" s="11"/>
    </row>
    <row r="257" spans="1:30" x14ac:dyDescent="0.25">
      <c r="A257" s="51"/>
      <c r="B257" s="11"/>
      <c r="C257" s="11" t="s">
        <v>565</v>
      </c>
      <c r="D257" s="11"/>
      <c r="E257" s="11" t="s">
        <v>84</v>
      </c>
      <c r="F257" s="176">
        <v>35</v>
      </c>
      <c r="G257" s="176">
        <v>2519.7826315789498</v>
      </c>
      <c r="H257" s="176">
        <v>47875.87</v>
      </c>
      <c r="I257" s="176">
        <v>1367.8820000000001</v>
      </c>
      <c r="J257" s="176">
        <v>12.257142857142901</v>
      </c>
      <c r="L257" s="176">
        <v>19</v>
      </c>
      <c r="M257" s="176">
        <v>29634.31</v>
      </c>
      <c r="N257" s="176">
        <v>1852.1443750000001</v>
      </c>
      <c r="O257" s="176">
        <v>1</v>
      </c>
      <c r="P257" s="176">
        <v>969.87</v>
      </c>
      <c r="Q257" s="176">
        <v>969.87</v>
      </c>
      <c r="R257" s="176">
        <v>34</v>
      </c>
      <c r="S257" s="176">
        <v>46906</v>
      </c>
      <c r="T257" s="176">
        <v>1379.5882352941201</v>
      </c>
      <c r="V257" s="11"/>
      <c r="W257" s="11"/>
      <c r="X257" s="11"/>
      <c r="Y257" s="11"/>
      <c r="Z257" s="11"/>
      <c r="AA257" s="11"/>
      <c r="AB257" s="11"/>
      <c r="AC257" s="11"/>
      <c r="AD257" s="11"/>
    </row>
    <row r="258" spans="1:30" x14ac:dyDescent="0.25">
      <c r="A258" s="51"/>
      <c r="B258" s="11"/>
      <c r="C258" s="11" t="s">
        <v>569</v>
      </c>
      <c r="D258" s="11"/>
      <c r="E258" s="11" t="s">
        <v>117</v>
      </c>
      <c r="F258" s="176">
        <v>35</v>
      </c>
      <c r="G258" s="176">
        <v>1960.58615384615</v>
      </c>
      <c r="H258" s="176">
        <v>50975.24</v>
      </c>
      <c r="I258" s="176">
        <v>1456.4354285714301</v>
      </c>
      <c r="J258" s="176">
        <v>10.6</v>
      </c>
      <c r="L258" s="176">
        <v>26</v>
      </c>
      <c r="M258" s="176">
        <v>11070.73</v>
      </c>
      <c r="N258" s="176">
        <v>1230.08111111111</v>
      </c>
      <c r="O258" s="176"/>
      <c r="P258" s="176"/>
      <c r="Q258" s="176"/>
      <c r="R258" s="176">
        <v>35</v>
      </c>
      <c r="S258" s="176">
        <v>50975.24</v>
      </c>
      <c r="T258" s="176">
        <v>1456.4354285714301</v>
      </c>
      <c r="V258" s="11"/>
      <c r="W258" s="11"/>
      <c r="X258" s="11"/>
      <c r="Y258" s="11"/>
      <c r="Z258" s="11"/>
      <c r="AA258" s="11"/>
      <c r="AB258" s="11"/>
      <c r="AC258" s="11"/>
      <c r="AD258" s="11"/>
    </row>
    <row r="259" spans="1:30" x14ac:dyDescent="0.25">
      <c r="A259" s="51"/>
      <c r="B259" s="11"/>
      <c r="C259" s="11" t="s">
        <v>570</v>
      </c>
      <c r="D259" s="11"/>
      <c r="E259" s="11" t="s">
        <v>571</v>
      </c>
      <c r="F259" s="176">
        <v>35</v>
      </c>
      <c r="G259" s="176">
        <v>2253.33210526316</v>
      </c>
      <c r="H259" s="176">
        <v>42813.31</v>
      </c>
      <c r="I259" s="176">
        <v>1223.23742857143</v>
      </c>
      <c r="J259" s="176">
        <v>11.4857142857143</v>
      </c>
      <c r="L259" s="176">
        <v>19</v>
      </c>
      <c r="M259" s="176">
        <v>21214.959999999999</v>
      </c>
      <c r="N259" s="176">
        <v>1325.9349999999999</v>
      </c>
      <c r="O259" s="176"/>
      <c r="P259" s="176"/>
      <c r="Q259" s="176"/>
      <c r="R259" s="176">
        <v>35</v>
      </c>
      <c r="S259" s="176">
        <v>42813.31</v>
      </c>
      <c r="T259" s="176">
        <v>1223.23742857143</v>
      </c>
      <c r="V259" s="11"/>
      <c r="W259" s="11"/>
      <c r="X259" s="11"/>
      <c r="Y259" s="11"/>
      <c r="Z259" s="11"/>
      <c r="AA259" s="11"/>
      <c r="AB259" s="11"/>
      <c r="AC259" s="11"/>
      <c r="AD259" s="11"/>
    </row>
    <row r="260" spans="1:30" x14ac:dyDescent="0.25">
      <c r="A260" s="51"/>
      <c r="B260" s="11"/>
      <c r="C260" s="11" t="s">
        <v>572</v>
      </c>
      <c r="D260" s="11"/>
      <c r="E260" s="11" t="s">
        <v>164</v>
      </c>
      <c r="F260" s="176">
        <v>195</v>
      </c>
      <c r="G260" s="176">
        <v>1068.3735810810799</v>
      </c>
      <c r="H260" s="176">
        <v>158119.29</v>
      </c>
      <c r="I260" s="176">
        <v>810.86815384615397</v>
      </c>
      <c r="J260" s="176">
        <v>11.3487179487179</v>
      </c>
      <c r="L260" s="176">
        <v>148</v>
      </c>
      <c r="M260" s="176">
        <v>40249.46</v>
      </c>
      <c r="N260" s="176">
        <v>856.37148936170195</v>
      </c>
      <c r="O260" s="176">
        <v>4</v>
      </c>
      <c r="P260" s="176">
        <v>2255.08</v>
      </c>
      <c r="Q260" s="176">
        <v>563.77</v>
      </c>
      <c r="R260" s="176">
        <v>191</v>
      </c>
      <c r="S260" s="176">
        <v>155864.21</v>
      </c>
      <c r="T260" s="176">
        <v>816.04298429319397</v>
      </c>
      <c r="V260" s="11"/>
      <c r="W260" s="11"/>
      <c r="X260" s="11"/>
      <c r="Y260" s="11"/>
      <c r="Z260" s="11"/>
      <c r="AA260" s="11"/>
      <c r="AB260" s="11"/>
      <c r="AC260" s="11"/>
      <c r="AD260" s="11"/>
    </row>
    <row r="261" spans="1:30" x14ac:dyDescent="0.25">
      <c r="A261" s="51"/>
      <c r="B261" s="11"/>
      <c r="C261" s="11" t="s">
        <v>574</v>
      </c>
      <c r="D261" s="11"/>
      <c r="E261" s="11" t="s">
        <v>176</v>
      </c>
      <c r="F261" s="176">
        <v>655</v>
      </c>
      <c r="G261" s="176">
        <v>1815.5541176470599</v>
      </c>
      <c r="H261" s="176">
        <v>833339.34</v>
      </c>
      <c r="I261" s="176">
        <v>1272.27380152672</v>
      </c>
      <c r="J261" s="176">
        <v>11.9099236641221</v>
      </c>
      <c r="L261" s="176">
        <v>459</v>
      </c>
      <c r="M261" s="176">
        <v>328884.47999999998</v>
      </c>
      <c r="N261" s="176">
        <v>1677.98204081633</v>
      </c>
      <c r="O261" s="176">
        <v>7</v>
      </c>
      <c r="P261" s="176">
        <v>10771.17</v>
      </c>
      <c r="Q261" s="176">
        <v>1538.7385714285699</v>
      </c>
      <c r="R261" s="176">
        <v>648</v>
      </c>
      <c r="S261" s="176">
        <v>822568.17</v>
      </c>
      <c r="T261" s="176">
        <v>1269.39532407407</v>
      </c>
      <c r="V261" s="11"/>
      <c r="W261" s="11"/>
      <c r="X261" s="11"/>
      <c r="Y261" s="11"/>
      <c r="Z261" s="11"/>
      <c r="AA261" s="11"/>
      <c r="AB261" s="11"/>
      <c r="AC261" s="11"/>
      <c r="AD261" s="11"/>
    </row>
    <row r="262" spans="1:30" x14ac:dyDescent="0.25">
      <c r="A262" s="51"/>
      <c r="B262" s="11"/>
      <c r="C262" s="11" t="s">
        <v>575</v>
      </c>
      <c r="D262" s="11"/>
      <c r="E262" s="11" t="s">
        <v>284</v>
      </c>
      <c r="F262" s="176">
        <v>7</v>
      </c>
      <c r="G262" s="176">
        <v>7784.92</v>
      </c>
      <c r="H262" s="176">
        <v>15569.84</v>
      </c>
      <c r="I262" s="176">
        <v>2224.26285714286</v>
      </c>
      <c r="J262" s="176">
        <v>11.714285714285699</v>
      </c>
      <c r="L262" s="176">
        <v>2</v>
      </c>
      <c r="M262" s="176">
        <v>13781.31</v>
      </c>
      <c r="N262" s="176">
        <v>2756.2620000000002</v>
      </c>
      <c r="O262" s="176"/>
      <c r="P262" s="176"/>
      <c r="Q262" s="176"/>
      <c r="R262" s="176">
        <v>7</v>
      </c>
      <c r="S262" s="176">
        <v>15569.84</v>
      </c>
      <c r="T262" s="176">
        <v>2224.26285714286</v>
      </c>
      <c r="V262" s="11"/>
      <c r="W262" s="11"/>
      <c r="X262" s="11"/>
      <c r="Y262" s="11"/>
      <c r="Z262" s="11"/>
      <c r="AA262" s="11"/>
      <c r="AB262" s="11"/>
      <c r="AC262" s="11"/>
      <c r="AD262" s="11"/>
    </row>
    <row r="263" spans="1:30" x14ac:dyDescent="0.25">
      <c r="A263" s="51"/>
      <c r="B263" s="11"/>
      <c r="C263" s="11" t="s">
        <v>660</v>
      </c>
      <c r="D263" s="11"/>
      <c r="E263" s="11" t="s">
        <v>577</v>
      </c>
      <c r="F263" s="176">
        <v>12</v>
      </c>
      <c r="G263" s="176">
        <v>1426.11</v>
      </c>
      <c r="H263" s="176">
        <v>9982.77</v>
      </c>
      <c r="I263" s="176">
        <v>831.89750000000004</v>
      </c>
      <c r="J263" s="176">
        <v>9.75</v>
      </c>
      <c r="L263" s="176">
        <v>7</v>
      </c>
      <c r="M263" s="176">
        <v>4201.17</v>
      </c>
      <c r="N263" s="176">
        <v>840.23400000000004</v>
      </c>
      <c r="O263" s="176"/>
      <c r="P263" s="176"/>
      <c r="Q263" s="176"/>
      <c r="R263" s="176">
        <v>12</v>
      </c>
      <c r="S263" s="176">
        <v>9982.77</v>
      </c>
      <c r="T263" s="176">
        <v>831.89750000000004</v>
      </c>
      <c r="V263" s="11"/>
      <c r="W263" s="11"/>
      <c r="X263" s="11"/>
      <c r="Y263" s="11"/>
      <c r="Z263" s="11"/>
      <c r="AA263" s="11"/>
      <c r="AB263" s="11"/>
      <c r="AC263" s="11"/>
      <c r="AD263" s="11"/>
    </row>
    <row r="264" spans="1:30" x14ac:dyDescent="0.25">
      <c r="A264" s="51"/>
      <c r="B264" s="11"/>
      <c r="C264" s="11" t="s">
        <v>578</v>
      </c>
      <c r="D264" s="11"/>
      <c r="E264" s="11" t="s">
        <v>124</v>
      </c>
      <c r="F264" s="176">
        <v>69</v>
      </c>
      <c r="G264" s="176">
        <v>1483.0659183673499</v>
      </c>
      <c r="H264" s="176">
        <v>72670.23</v>
      </c>
      <c r="I264" s="176">
        <v>1053.1917391304401</v>
      </c>
      <c r="J264" s="176">
        <v>13.0579710144928</v>
      </c>
      <c r="L264" s="176">
        <v>49</v>
      </c>
      <c r="M264" s="176">
        <v>30086.560000000001</v>
      </c>
      <c r="N264" s="176">
        <v>1504.328</v>
      </c>
      <c r="O264" s="176"/>
      <c r="P264" s="176"/>
      <c r="Q264" s="176"/>
      <c r="R264" s="176">
        <v>69</v>
      </c>
      <c r="S264" s="176">
        <v>72670.23</v>
      </c>
      <c r="T264" s="176">
        <v>1053.1917391304401</v>
      </c>
      <c r="V264" s="11"/>
      <c r="W264" s="11"/>
      <c r="X264" s="11"/>
      <c r="Y264" s="11"/>
      <c r="Z264" s="11"/>
      <c r="AA264" s="11"/>
      <c r="AB264" s="11"/>
      <c r="AC264" s="11"/>
      <c r="AD264" s="11"/>
    </row>
    <row r="265" spans="1:30" ht="15.75" thickBot="1" x14ac:dyDescent="0.3">
      <c r="A265" s="51"/>
      <c r="B265" s="11"/>
      <c r="C265" s="11" t="s">
        <v>582</v>
      </c>
      <c r="D265" s="11"/>
      <c r="E265" s="11" t="s">
        <v>457</v>
      </c>
      <c r="F265" s="176">
        <v>111</v>
      </c>
      <c r="G265" s="176">
        <v>1901.71918918919</v>
      </c>
      <c r="H265" s="176">
        <v>140727.22</v>
      </c>
      <c r="I265" s="176">
        <v>1267.8127927927901</v>
      </c>
      <c r="J265" s="176">
        <v>11.5135135135135</v>
      </c>
      <c r="L265" s="176">
        <v>74</v>
      </c>
      <c r="M265" s="176">
        <v>51766.86</v>
      </c>
      <c r="N265" s="176">
        <v>1399.10432432432</v>
      </c>
      <c r="O265" s="176">
        <v>2</v>
      </c>
      <c r="P265" s="176">
        <v>625.01</v>
      </c>
      <c r="Q265" s="176">
        <v>312.505</v>
      </c>
      <c r="R265" s="176">
        <v>109</v>
      </c>
      <c r="S265" s="176">
        <v>140102.21</v>
      </c>
      <c r="T265" s="176">
        <v>1285.34137614679</v>
      </c>
      <c r="V265" s="11"/>
      <c r="W265" s="11"/>
      <c r="X265" s="11"/>
      <c r="Y265" s="11"/>
      <c r="Z265" s="11"/>
      <c r="AA265" s="11"/>
      <c r="AB265" s="11"/>
      <c r="AC265" s="11"/>
      <c r="AD265" s="11"/>
    </row>
    <row r="266" spans="1:30" ht="15.75" thickBot="1" x14ac:dyDescent="0.3">
      <c r="A266" s="51"/>
      <c r="B266" s="89" t="s">
        <v>585</v>
      </c>
      <c r="C266" s="96"/>
      <c r="D266" s="96"/>
      <c r="E266" s="96"/>
      <c r="F266" s="91"/>
      <c r="G266" s="95" t="s">
        <v>586</v>
      </c>
      <c r="H266" s="91"/>
      <c r="I266" s="95" t="s">
        <v>586</v>
      </c>
      <c r="J266" s="95" t="s">
        <v>586</v>
      </c>
      <c r="L266" s="93"/>
      <c r="M266" s="91"/>
      <c r="N266" s="95" t="s">
        <v>586</v>
      </c>
      <c r="O266" s="91"/>
      <c r="P266" s="91"/>
      <c r="Q266" s="95" t="s">
        <v>586</v>
      </c>
      <c r="R266" s="91"/>
      <c r="S266" s="91"/>
      <c r="T266" s="95" t="s">
        <v>586</v>
      </c>
      <c r="V266" s="93"/>
      <c r="W266" s="91"/>
      <c r="X266" s="95" t="s">
        <v>586</v>
      </c>
      <c r="Y266" s="91"/>
      <c r="Z266" s="91"/>
      <c r="AA266" s="95" t="s">
        <v>586</v>
      </c>
      <c r="AB266" s="91"/>
      <c r="AC266" s="91"/>
      <c r="AD266" s="97" t="s">
        <v>586</v>
      </c>
    </row>
    <row r="267" spans="1:30" s="4" customFormat="1" ht="12.75" x14ac:dyDescent="0.2">
      <c r="A267" s="51"/>
      <c r="L267" s="46"/>
      <c r="V267" s="46"/>
    </row>
    <row r="268" spans="1:30" ht="76.5" x14ac:dyDescent="0.25">
      <c r="A268" t="s">
        <v>587</v>
      </c>
      <c r="B268" s="63" t="s">
        <v>741</v>
      </c>
      <c r="C268" s="63" t="s">
        <v>42</v>
      </c>
      <c r="D268" s="63" t="s">
        <v>43</v>
      </c>
      <c r="E268" s="63" t="s">
        <v>44</v>
      </c>
      <c r="F268" s="64" t="s">
        <v>765</v>
      </c>
      <c r="G268" s="64" t="s">
        <v>743</v>
      </c>
      <c r="H268" s="64" t="s">
        <v>766</v>
      </c>
      <c r="I268" s="64" t="s">
        <v>745</v>
      </c>
      <c r="J268" s="64" t="s">
        <v>746</v>
      </c>
      <c r="K268" s="67"/>
      <c r="L268" s="64" t="s">
        <v>747</v>
      </c>
      <c r="M268" s="64" t="s">
        <v>767</v>
      </c>
      <c r="N268" s="64" t="s">
        <v>749</v>
      </c>
      <c r="O268" s="64" t="s">
        <v>750</v>
      </c>
      <c r="P268" s="64" t="s">
        <v>751</v>
      </c>
      <c r="Q268" s="64" t="s">
        <v>752</v>
      </c>
      <c r="R268" s="64" t="s">
        <v>753</v>
      </c>
      <c r="S268" s="64" t="s">
        <v>754</v>
      </c>
      <c r="T268" s="64" t="s">
        <v>755</v>
      </c>
      <c r="U268" s="67"/>
      <c r="V268" s="64" t="s">
        <v>756</v>
      </c>
      <c r="W268" s="64" t="s">
        <v>757</v>
      </c>
      <c r="X268" s="64" t="s">
        <v>758</v>
      </c>
      <c r="Y268" s="64" t="s">
        <v>759</v>
      </c>
      <c r="Z268" s="64" t="s">
        <v>760</v>
      </c>
      <c r="AA268" s="64" t="s">
        <v>761</v>
      </c>
      <c r="AB268" s="64" t="s">
        <v>762</v>
      </c>
      <c r="AC268" s="64" t="s">
        <v>763</v>
      </c>
      <c r="AD268" s="64" t="s">
        <v>764</v>
      </c>
    </row>
    <row r="269" spans="1:30" x14ac:dyDescent="0.25">
      <c r="A269" s="51"/>
      <c r="B269" s="11"/>
      <c r="C269" s="11" t="s">
        <v>60</v>
      </c>
      <c r="D269" s="11"/>
      <c r="E269" s="11" t="s">
        <v>61</v>
      </c>
      <c r="F269" s="11">
        <v>216</v>
      </c>
      <c r="G269" s="11">
        <v>96.918767630219193</v>
      </c>
      <c r="H269" s="11">
        <v>222200.21000000002</v>
      </c>
      <c r="I269" s="11">
        <v>1690.70823255814</v>
      </c>
      <c r="J269" s="11">
        <v>12.5967741935484</v>
      </c>
      <c r="L269" s="11">
        <v>145</v>
      </c>
      <c r="M269" s="11">
        <v>93554.59</v>
      </c>
      <c r="N269" s="11">
        <v>1317.67028169014</v>
      </c>
      <c r="O269" s="11"/>
      <c r="P269" s="11"/>
      <c r="Q269" s="11"/>
      <c r="R269" s="11">
        <v>216</v>
      </c>
      <c r="S269" s="11">
        <v>222200.21000000002</v>
      </c>
      <c r="T269" s="11">
        <v>1690.70823255814</v>
      </c>
      <c r="V269" s="11"/>
      <c r="W269" s="11"/>
      <c r="X269" s="11"/>
      <c r="Y269" s="11"/>
      <c r="Z269" s="11"/>
      <c r="AA269" s="11"/>
      <c r="AB269" s="11"/>
      <c r="AC269" s="11"/>
      <c r="AD269" s="11"/>
    </row>
    <row r="270" spans="1:30" x14ac:dyDescent="0.25">
      <c r="A270" s="51"/>
      <c r="B270" s="11"/>
      <c r="C270" s="11" t="s">
        <v>60</v>
      </c>
      <c r="D270" s="11"/>
      <c r="E270" s="11" t="s">
        <v>63</v>
      </c>
      <c r="F270" s="11">
        <v>217</v>
      </c>
      <c r="G270" s="11">
        <v>158.52540575240801</v>
      </c>
      <c r="H270" s="11">
        <v>246023.91</v>
      </c>
      <c r="I270" s="11">
        <v>1714.3236574074101</v>
      </c>
      <c r="J270" s="11">
        <v>24.764705882352899</v>
      </c>
      <c r="L270" s="11">
        <v>132</v>
      </c>
      <c r="M270" s="11">
        <v>108120.1</v>
      </c>
      <c r="N270" s="11">
        <v>1858.2630952381</v>
      </c>
      <c r="O270" s="11">
        <v>1</v>
      </c>
      <c r="P270" s="11">
        <v>85.89</v>
      </c>
      <c r="Q270" s="11">
        <v>85.89</v>
      </c>
      <c r="R270" s="11">
        <v>216</v>
      </c>
      <c r="S270" s="11">
        <v>245938.02</v>
      </c>
      <c r="T270" s="11">
        <v>1719.20939534884</v>
      </c>
      <c r="V270" s="11"/>
      <c r="W270" s="11"/>
      <c r="X270" s="11"/>
      <c r="Y270" s="11"/>
      <c r="Z270" s="11"/>
      <c r="AA270" s="11"/>
      <c r="AB270" s="11"/>
      <c r="AC270" s="11"/>
      <c r="AD270" s="11"/>
    </row>
    <row r="271" spans="1:30" x14ac:dyDescent="0.25">
      <c r="A271" s="51"/>
      <c r="B271" s="11"/>
      <c r="C271" s="11" t="s">
        <v>64</v>
      </c>
      <c r="D271" s="11"/>
      <c r="E271" s="11" t="s">
        <v>61</v>
      </c>
      <c r="F271" s="11">
        <v>38</v>
      </c>
      <c r="G271" s="11">
        <v>212.58549855169301</v>
      </c>
      <c r="H271" s="11">
        <v>52617.24</v>
      </c>
      <c r="I271" s="11">
        <v>1384.6642105263199</v>
      </c>
      <c r="J271" s="11">
        <v>12.3125</v>
      </c>
      <c r="L271" s="11">
        <v>17</v>
      </c>
      <c r="M271" s="11">
        <v>39491.96</v>
      </c>
      <c r="N271" s="11">
        <v>1880.56952380952</v>
      </c>
      <c r="O271" s="11"/>
      <c r="P271" s="11"/>
      <c r="Q271" s="11"/>
      <c r="R271" s="11">
        <v>38</v>
      </c>
      <c r="S271" s="11">
        <v>52617.24</v>
      </c>
      <c r="T271" s="11">
        <v>1384.6642105263199</v>
      </c>
      <c r="V271" s="11"/>
      <c r="W271" s="11"/>
      <c r="X271" s="11"/>
      <c r="Y271" s="11"/>
      <c r="Z271" s="11"/>
      <c r="AA271" s="11"/>
      <c r="AB271" s="11"/>
      <c r="AC271" s="11"/>
      <c r="AD271" s="11"/>
    </row>
    <row r="272" spans="1:30" x14ac:dyDescent="0.25">
      <c r="A272" s="51"/>
      <c r="B272" s="11"/>
      <c r="C272" s="11" t="s">
        <v>65</v>
      </c>
      <c r="D272" s="11"/>
      <c r="E272" s="11" t="s">
        <v>66</v>
      </c>
      <c r="F272" s="11">
        <v>13</v>
      </c>
      <c r="G272" s="11">
        <v>164.998474747475</v>
      </c>
      <c r="H272" s="11">
        <v>19048.53</v>
      </c>
      <c r="I272" s="11">
        <v>1465.2715384615401</v>
      </c>
      <c r="J272" s="11">
        <v>12.8</v>
      </c>
      <c r="L272" s="11">
        <v>7</v>
      </c>
      <c r="M272" s="11">
        <v>15382.66</v>
      </c>
      <c r="N272" s="11">
        <v>2563.7766666666698</v>
      </c>
      <c r="O272" s="11"/>
      <c r="P272" s="11"/>
      <c r="Q272" s="11"/>
      <c r="R272" s="11">
        <v>13</v>
      </c>
      <c r="S272" s="11">
        <v>19048.53</v>
      </c>
      <c r="T272" s="11">
        <v>1465.2715384615401</v>
      </c>
      <c r="V272" s="11"/>
      <c r="W272" s="11"/>
      <c r="X272" s="11"/>
      <c r="Y272" s="11"/>
      <c r="Z272" s="11"/>
      <c r="AA272" s="11"/>
      <c r="AB272" s="11"/>
      <c r="AC272" s="11"/>
      <c r="AD272" s="11"/>
    </row>
    <row r="273" spans="1:30" x14ac:dyDescent="0.25">
      <c r="A273" s="51"/>
      <c r="B273" s="11"/>
      <c r="C273" s="11" t="s">
        <v>69</v>
      </c>
      <c r="D273" s="11"/>
      <c r="E273" s="11" t="s">
        <v>70</v>
      </c>
      <c r="F273" s="11">
        <v>33</v>
      </c>
      <c r="G273" s="11">
        <v>141.26575476992099</v>
      </c>
      <c r="H273" s="11">
        <v>63506.54</v>
      </c>
      <c r="I273" s="11">
        <v>1924.44060606061</v>
      </c>
      <c r="J273" s="11">
        <v>13.8888888888889</v>
      </c>
      <c r="L273" s="11">
        <v>20</v>
      </c>
      <c r="M273" s="11">
        <v>25144.53</v>
      </c>
      <c r="N273" s="11">
        <v>1934.19461538462</v>
      </c>
      <c r="O273" s="11"/>
      <c r="P273" s="11"/>
      <c r="Q273" s="11"/>
      <c r="R273" s="11">
        <v>33</v>
      </c>
      <c r="S273" s="11">
        <v>63506.54</v>
      </c>
      <c r="T273" s="11">
        <v>1924.44060606061</v>
      </c>
      <c r="V273" s="11"/>
      <c r="W273" s="11"/>
      <c r="X273" s="11"/>
      <c r="Y273" s="11"/>
      <c r="Z273" s="11"/>
      <c r="AA273" s="11"/>
      <c r="AB273" s="11"/>
      <c r="AC273" s="11"/>
      <c r="AD273" s="11"/>
    </row>
    <row r="274" spans="1:30" x14ac:dyDescent="0.25">
      <c r="A274" s="51"/>
      <c r="B274" s="11"/>
      <c r="C274" s="11" t="s">
        <v>78</v>
      </c>
      <c r="D274" s="11"/>
      <c r="E274" s="11" t="s">
        <v>79</v>
      </c>
      <c r="F274" s="11">
        <v>206</v>
      </c>
      <c r="G274" s="11">
        <v>169.828183884298</v>
      </c>
      <c r="H274" s="11">
        <v>307939.24</v>
      </c>
      <c r="I274" s="11">
        <v>1494.8506796116501</v>
      </c>
      <c r="J274" s="11">
        <v>12.4393939393939</v>
      </c>
      <c r="L274" s="11">
        <v>126</v>
      </c>
      <c r="M274" s="11">
        <v>158420.82999999999</v>
      </c>
      <c r="N274" s="11">
        <v>1980.2603750000001</v>
      </c>
      <c r="O274" s="11"/>
      <c r="P274" s="11"/>
      <c r="Q274" s="11"/>
      <c r="R274" s="11">
        <v>206</v>
      </c>
      <c r="S274" s="11">
        <v>307939.24</v>
      </c>
      <c r="T274" s="11">
        <v>1494.8506796116501</v>
      </c>
      <c r="V274" s="11"/>
      <c r="W274" s="11"/>
      <c r="X274" s="11"/>
      <c r="Y274" s="11"/>
      <c r="Z274" s="11"/>
      <c r="AA274" s="11"/>
      <c r="AB274" s="11"/>
      <c r="AC274" s="11"/>
      <c r="AD274" s="11"/>
    </row>
    <row r="275" spans="1:30" x14ac:dyDescent="0.25">
      <c r="A275" s="51"/>
      <c r="B275" s="11"/>
      <c r="C275" s="11" t="s">
        <v>80</v>
      </c>
      <c r="D275" s="11"/>
      <c r="E275" s="11" t="s">
        <v>81</v>
      </c>
      <c r="F275" s="11">
        <v>715</v>
      </c>
      <c r="G275" s="11">
        <v>103.855042246233</v>
      </c>
      <c r="H275" s="11">
        <v>783889.72</v>
      </c>
      <c r="I275" s="11">
        <v>1096.34925874126</v>
      </c>
      <c r="J275" s="11">
        <v>12.430327868852499</v>
      </c>
      <c r="L275" s="11">
        <v>408</v>
      </c>
      <c r="M275" s="11">
        <v>384474.77</v>
      </c>
      <c r="N275" s="11">
        <v>1252.3608143322499</v>
      </c>
      <c r="O275" s="11">
        <v>7</v>
      </c>
      <c r="P275" s="11">
        <v>1415.05</v>
      </c>
      <c r="Q275" s="11">
        <v>202.15</v>
      </c>
      <c r="R275" s="11">
        <v>708</v>
      </c>
      <c r="S275" s="11">
        <v>782474.67</v>
      </c>
      <c r="T275" s="11">
        <v>1105.19021186441</v>
      </c>
      <c r="V275" s="11"/>
      <c r="W275" s="11"/>
      <c r="X275" s="11"/>
      <c r="Y275" s="11"/>
      <c r="Z275" s="11"/>
      <c r="AA275" s="11"/>
      <c r="AB275" s="11"/>
      <c r="AC275" s="11"/>
      <c r="AD275" s="11"/>
    </row>
    <row r="276" spans="1:30" x14ac:dyDescent="0.25">
      <c r="A276" s="51"/>
      <c r="B276" s="11"/>
      <c r="C276" s="11" t="s">
        <v>87</v>
      </c>
      <c r="D276" s="11"/>
      <c r="E276" s="11" t="s">
        <v>88</v>
      </c>
      <c r="F276" s="11">
        <v>1</v>
      </c>
      <c r="G276" s="11"/>
      <c r="H276" s="11">
        <v>841.32</v>
      </c>
      <c r="I276" s="11">
        <v>841.32</v>
      </c>
      <c r="J276" s="11"/>
      <c r="L276" s="11">
        <v>1</v>
      </c>
      <c r="M276" s="11"/>
      <c r="N276" s="11"/>
      <c r="O276" s="11"/>
      <c r="P276" s="11"/>
      <c r="Q276" s="11"/>
      <c r="R276" s="11">
        <v>1</v>
      </c>
      <c r="S276" s="11">
        <v>841.32</v>
      </c>
      <c r="T276" s="11">
        <v>841.32</v>
      </c>
      <c r="V276" s="11"/>
      <c r="W276" s="11"/>
      <c r="X276" s="11"/>
      <c r="Y276" s="11"/>
      <c r="Z276" s="11"/>
      <c r="AA276" s="11"/>
      <c r="AB276" s="11"/>
      <c r="AC276" s="11"/>
      <c r="AD276" s="11"/>
    </row>
    <row r="277" spans="1:30" x14ac:dyDescent="0.25">
      <c r="A277" s="51"/>
      <c r="B277" s="11"/>
      <c r="C277" s="11" t="s">
        <v>89</v>
      </c>
      <c r="D277" s="11"/>
      <c r="E277" s="11" t="s">
        <v>90</v>
      </c>
      <c r="F277" s="11">
        <v>5</v>
      </c>
      <c r="G277" s="11">
        <v>30.561666666666699</v>
      </c>
      <c r="H277" s="11">
        <v>2992.34</v>
      </c>
      <c r="I277" s="11">
        <v>598.46799999999996</v>
      </c>
      <c r="J277" s="11">
        <v>13</v>
      </c>
      <c r="L277" s="11">
        <v>4</v>
      </c>
      <c r="M277" s="11">
        <v>366.74</v>
      </c>
      <c r="N277" s="11">
        <v>366.74</v>
      </c>
      <c r="O277" s="11"/>
      <c r="P277" s="11"/>
      <c r="Q277" s="11"/>
      <c r="R277" s="11">
        <v>5</v>
      </c>
      <c r="S277" s="11">
        <v>2992.34</v>
      </c>
      <c r="T277" s="11">
        <v>598.46799999999996</v>
      </c>
      <c r="V277" s="11"/>
      <c r="W277" s="11"/>
      <c r="X277" s="11"/>
      <c r="Y277" s="11"/>
      <c r="Z277" s="11"/>
      <c r="AA277" s="11"/>
      <c r="AB277" s="11"/>
      <c r="AC277" s="11"/>
      <c r="AD277" s="11"/>
    </row>
    <row r="278" spans="1:30" x14ac:dyDescent="0.25">
      <c r="A278" s="51"/>
      <c r="B278" s="11"/>
      <c r="C278" s="11" t="s">
        <v>92</v>
      </c>
      <c r="D278" s="11"/>
      <c r="E278" s="11" t="s">
        <v>94</v>
      </c>
      <c r="F278" s="11">
        <v>10</v>
      </c>
      <c r="G278" s="11"/>
      <c r="H278" s="11">
        <v>10890.75</v>
      </c>
      <c r="I278" s="11">
        <v>1089.075</v>
      </c>
      <c r="J278" s="11"/>
      <c r="L278" s="11">
        <v>10</v>
      </c>
      <c r="M278" s="11"/>
      <c r="N278" s="11"/>
      <c r="O278" s="11"/>
      <c r="P278" s="11"/>
      <c r="Q278" s="11"/>
      <c r="R278" s="11">
        <v>10</v>
      </c>
      <c r="S278" s="11">
        <v>10890.75</v>
      </c>
      <c r="T278" s="11">
        <v>1089.075</v>
      </c>
      <c r="V278" s="11"/>
      <c r="W278" s="11"/>
      <c r="X278" s="11"/>
      <c r="Y278" s="11"/>
      <c r="Z278" s="11"/>
      <c r="AA278" s="11"/>
      <c r="AB278" s="11"/>
      <c r="AC278" s="11"/>
      <c r="AD278" s="11"/>
    </row>
    <row r="279" spans="1:30" x14ac:dyDescent="0.25">
      <c r="A279" s="51"/>
      <c r="B279" s="11"/>
      <c r="C279" s="11" t="s">
        <v>97</v>
      </c>
      <c r="D279" s="11"/>
      <c r="E279" s="11" t="s">
        <v>75</v>
      </c>
      <c r="F279" s="11">
        <v>186</v>
      </c>
      <c r="G279" s="11">
        <v>174.52337171717201</v>
      </c>
      <c r="H279" s="11">
        <v>257781.88</v>
      </c>
      <c r="I279" s="11">
        <v>1385.92408602151</v>
      </c>
      <c r="J279" s="11">
        <v>13.088888888888899</v>
      </c>
      <c r="L279" s="11">
        <v>127</v>
      </c>
      <c r="M279" s="11">
        <v>119862.58</v>
      </c>
      <c r="N279" s="11">
        <v>2031.5691525423699</v>
      </c>
      <c r="O279" s="11">
        <v>1</v>
      </c>
      <c r="P279" s="11">
        <v>267.08999999999997</v>
      </c>
      <c r="Q279" s="11">
        <v>267.08999999999997</v>
      </c>
      <c r="R279" s="11">
        <v>185</v>
      </c>
      <c r="S279" s="11">
        <v>257514.79</v>
      </c>
      <c r="T279" s="11">
        <v>1391.97183783784</v>
      </c>
      <c r="V279" s="11"/>
      <c r="W279" s="11"/>
      <c r="X279" s="11"/>
      <c r="Y279" s="11"/>
      <c r="Z279" s="11"/>
      <c r="AA279" s="11"/>
      <c r="AB279" s="11"/>
      <c r="AC279" s="11"/>
      <c r="AD279" s="11"/>
    </row>
    <row r="280" spans="1:30" x14ac:dyDescent="0.25">
      <c r="A280" s="51"/>
      <c r="B280" s="11"/>
      <c r="C280" s="11" t="s">
        <v>99</v>
      </c>
      <c r="D280" s="11"/>
      <c r="E280" s="11" t="s">
        <v>100</v>
      </c>
      <c r="F280" s="11">
        <v>66</v>
      </c>
      <c r="G280" s="11">
        <v>128.84458080808099</v>
      </c>
      <c r="H280" s="11">
        <v>67244.539999999994</v>
      </c>
      <c r="I280" s="11">
        <v>1018.85666666667</v>
      </c>
      <c r="J280" s="11">
        <v>10</v>
      </c>
      <c r="L280" s="11">
        <v>47</v>
      </c>
      <c r="M280" s="11">
        <v>19436.93</v>
      </c>
      <c r="N280" s="11">
        <v>1022.99631578947</v>
      </c>
      <c r="O280" s="11">
        <v>2</v>
      </c>
      <c r="P280" s="11">
        <v>510.55</v>
      </c>
      <c r="Q280" s="11">
        <v>255.27500000000001</v>
      </c>
      <c r="R280" s="11">
        <v>64</v>
      </c>
      <c r="S280" s="11">
        <v>66733.990000000005</v>
      </c>
      <c r="T280" s="11">
        <v>1042.7185937500001</v>
      </c>
      <c r="V280" s="11"/>
      <c r="W280" s="11"/>
      <c r="X280" s="11"/>
      <c r="Y280" s="11"/>
      <c r="Z280" s="11"/>
      <c r="AA280" s="11"/>
      <c r="AB280" s="11"/>
      <c r="AC280" s="11"/>
      <c r="AD280" s="11"/>
    </row>
    <row r="281" spans="1:30" x14ac:dyDescent="0.25">
      <c r="A281" s="51"/>
      <c r="B281" s="11"/>
      <c r="C281" s="11" t="s">
        <v>99</v>
      </c>
      <c r="D281" s="11"/>
      <c r="E281" s="11" t="s">
        <v>101</v>
      </c>
      <c r="F281" s="11">
        <v>2</v>
      </c>
      <c r="G281" s="11"/>
      <c r="H281" s="11">
        <v>795.75</v>
      </c>
      <c r="I281" s="11">
        <v>397.875</v>
      </c>
      <c r="J281" s="11"/>
      <c r="L281" s="11">
        <v>2</v>
      </c>
      <c r="M281" s="11"/>
      <c r="N281" s="11"/>
      <c r="O281" s="11"/>
      <c r="P281" s="11"/>
      <c r="Q281" s="11"/>
      <c r="R281" s="11">
        <v>2</v>
      </c>
      <c r="S281" s="11">
        <v>795.75</v>
      </c>
      <c r="T281" s="11">
        <v>397.875</v>
      </c>
      <c r="V281" s="11"/>
      <c r="W281" s="11"/>
      <c r="X281" s="11"/>
      <c r="Y281" s="11"/>
      <c r="Z281" s="11"/>
      <c r="AA281" s="11"/>
      <c r="AB281" s="11"/>
      <c r="AC281" s="11"/>
      <c r="AD281" s="11"/>
    </row>
    <row r="282" spans="1:30" x14ac:dyDescent="0.25">
      <c r="A282" s="51"/>
      <c r="B282" s="11"/>
      <c r="C282" s="11" t="s">
        <v>99</v>
      </c>
      <c r="D282" s="11"/>
      <c r="E282" s="11" t="s">
        <v>102</v>
      </c>
      <c r="F282" s="11">
        <v>1</v>
      </c>
      <c r="G282" s="11"/>
      <c r="H282" s="11">
        <v>1076.0999999999999</v>
      </c>
      <c r="I282" s="11">
        <v>1076.0999999999999</v>
      </c>
      <c r="J282" s="11"/>
      <c r="L282" s="11">
        <v>1</v>
      </c>
      <c r="M282" s="11"/>
      <c r="N282" s="11"/>
      <c r="O282" s="11"/>
      <c r="P282" s="11"/>
      <c r="Q282" s="11"/>
      <c r="R282" s="11">
        <v>1</v>
      </c>
      <c r="S282" s="11">
        <v>1076.0999999999999</v>
      </c>
      <c r="T282" s="11">
        <v>1076.0999999999999</v>
      </c>
      <c r="V282" s="11"/>
      <c r="W282" s="11"/>
      <c r="X282" s="11"/>
      <c r="Y282" s="11"/>
      <c r="Z282" s="11"/>
      <c r="AA282" s="11"/>
      <c r="AB282" s="11"/>
      <c r="AC282" s="11"/>
      <c r="AD282" s="11"/>
    </row>
    <row r="283" spans="1:30" x14ac:dyDescent="0.25">
      <c r="A283" s="51"/>
      <c r="B283" s="11"/>
      <c r="C283" s="11" t="s">
        <v>104</v>
      </c>
      <c r="D283" s="11"/>
      <c r="E283" s="11" t="s">
        <v>105</v>
      </c>
      <c r="F283" s="11">
        <v>15</v>
      </c>
      <c r="G283" s="11">
        <v>216.93</v>
      </c>
      <c r="H283" s="11">
        <v>21357.200000000001</v>
      </c>
      <c r="I283" s="11">
        <v>1423.8133333333301</v>
      </c>
      <c r="J283" s="11">
        <v>11.2</v>
      </c>
      <c r="L283" s="11">
        <v>9</v>
      </c>
      <c r="M283" s="11">
        <v>12095.16</v>
      </c>
      <c r="N283" s="11">
        <v>2015.86</v>
      </c>
      <c r="O283" s="11"/>
      <c r="P283" s="11"/>
      <c r="Q283" s="11"/>
      <c r="R283" s="11">
        <v>15</v>
      </c>
      <c r="S283" s="11">
        <v>21357.200000000001</v>
      </c>
      <c r="T283" s="11">
        <v>1423.8133333333301</v>
      </c>
      <c r="V283" s="11"/>
      <c r="W283" s="11"/>
      <c r="X283" s="11"/>
      <c r="Y283" s="11"/>
      <c r="Z283" s="11"/>
      <c r="AA283" s="11"/>
      <c r="AB283" s="11"/>
      <c r="AC283" s="11"/>
      <c r="AD283" s="11"/>
    </row>
    <row r="284" spans="1:30" x14ac:dyDescent="0.25">
      <c r="A284" s="51"/>
      <c r="B284" s="11"/>
      <c r="C284" s="11" t="s">
        <v>110</v>
      </c>
      <c r="D284" s="11"/>
      <c r="E284" s="11" t="s">
        <v>102</v>
      </c>
      <c r="F284" s="11">
        <v>21</v>
      </c>
      <c r="G284" s="11">
        <v>116.744491550117</v>
      </c>
      <c r="H284" s="11">
        <v>24757.599999999999</v>
      </c>
      <c r="I284" s="11">
        <v>1178.93333333333</v>
      </c>
      <c r="J284" s="11">
        <v>13.25</v>
      </c>
      <c r="L284" s="11">
        <v>15</v>
      </c>
      <c r="M284" s="11">
        <v>8035.26</v>
      </c>
      <c r="N284" s="11">
        <v>1339.21</v>
      </c>
      <c r="O284" s="11"/>
      <c r="P284" s="11"/>
      <c r="Q284" s="11"/>
      <c r="R284" s="11">
        <v>21</v>
      </c>
      <c r="S284" s="11">
        <v>24757.599999999999</v>
      </c>
      <c r="T284" s="11">
        <v>1178.93333333333</v>
      </c>
      <c r="V284" s="11"/>
      <c r="W284" s="11"/>
      <c r="X284" s="11"/>
      <c r="Y284" s="11"/>
      <c r="Z284" s="11"/>
      <c r="AA284" s="11"/>
      <c r="AB284" s="11"/>
      <c r="AC284" s="11"/>
      <c r="AD284" s="11"/>
    </row>
    <row r="285" spans="1:30" x14ac:dyDescent="0.25">
      <c r="A285" s="51"/>
      <c r="B285" s="11"/>
      <c r="C285" s="11" t="s">
        <v>110</v>
      </c>
      <c r="D285" s="11"/>
      <c r="E285" s="11" t="s">
        <v>103</v>
      </c>
      <c r="F285" s="11">
        <v>36</v>
      </c>
      <c r="G285" s="11">
        <v>825.58268037518098</v>
      </c>
      <c r="H285" s="11">
        <v>34144.120000000003</v>
      </c>
      <c r="I285" s="11">
        <v>2050.7531250000002</v>
      </c>
      <c r="J285" s="11">
        <v>20.5</v>
      </c>
      <c r="L285" s="11">
        <v>24</v>
      </c>
      <c r="M285" s="11">
        <v>11229.7</v>
      </c>
      <c r="N285" s="11">
        <v>2164.2399999999971</v>
      </c>
      <c r="O285" s="11"/>
      <c r="P285" s="11"/>
      <c r="Q285" s="11"/>
      <c r="R285" s="11">
        <v>36</v>
      </c>
      <c r="S285" s="11">
        <v>34144.120000000003</v>
      </c>
      <c r="T285" s="11">
        <v>2050.7531250000002</v>
      </c>
      <c r="V285" s="11"/>
      <c r="W285" s="11"/>
      <c r="X285" s="11"/>
      <c r="Y285" s="11"/>
      <c r="Z285" s="11"/>
      <c r="AA285" s="11"/>
      <c r="AB285" s="11"/>
      <c r="AC285" s="11"/>
      <c r="AD285" s="11"/>
    </row>
    <row r="286" spans="1:30" x14ac:dyDescent="0.25">
      <c r="A286" s="51"/>
      <c r="B286" s="11"/>
      <c r="C286" s="11" t="s">
        <v>120</v>
      </c>
      <c r="D286" s="11"/>
      <c r="E286" s="11" t="s">
        <v>121</v>
      </c>
      <c r="F286" s="11">
        <v>2</v>
      </c>
      <c r="G286" s="11"/>
      <c r="H286" s="11">
        <v>3722.42</v>
      </c>
      <c r="I286" s="11">
        <v>1861.21</v>
      </c>
      <c r="J286" s="11"/>
      <c r="L286" s="11"/>
      <c r="M286" s="11">
        <v>3722.42</v>
      </c>
      <c r="N286" s="11">
        <v>1861.21</v>
      </c>
      <c r="O286" s="11"/>
      <c r="P286" s="11"/>
      <c r="Q286" s="11"/>
      <c r="R286" s="11">
        <v>2</v>
      </c>
      <c r="S286" s="11">
        <v>3722.42</v>
      </c>
      <c r="T286" s="11">
        <v>1861.21</v>
      </c>
      <c r="V286" s="11"/>
      <c r="W286" s="11"/>
      <c r="X286" s="11"/>
      <c r="Y286" s="11"/>
      <c r="Z286" s="11"/>
      <c r="AA286" s="11"/>
      <c r="AB286" s="11"/>
      <c r="AC286" s="11"/>
      <c r="AD286" s="11"/>
    </row>
    <row r="287" spans="1:30" x14ac:dyDescent="0.25">
      <c r="A287" s="51"/>
      <c r="B287" s="11"/>
      <c r="C287" s="11" t="s">
        <v>122</v>
      </c>
      <c r="D287" s="11"/>
      <c r="E287" s="11" t="s">
        <v>117</v>
      </c>
      <c r="F287" s="11">
        <v>15</v>
      </c>
      <c r="G287" s="11">
        <v>114.095757575758</v>
      </c>
      <c r="H287" s="11">
        <v>12337.29</v>
      </c>
      <c r="I287" s="11">
        <v>822.48599999999999</v>
      </c>
      <c r="J287" s="11">
        <v>12.5</v>
      </c>
      <c r="L287" s="11">
        <v>11</v>
      </c>
      <c r="M287" s="11">
        <v>4869.9399999999996</v>
      </c>
      <c r="N287" s="11">
        <v>1217.4849999999999</v>
      </c>
      <c r="O287" s="11"/>
      <c r="P287" s="11"/>
      <c r="Q287" s="11"/>
      <c r="R287" s="11">
        <v>15</v>
      </c>
      <c r="S287" s="11">
        <v>12337.29</v>
      </c>
      <c r="T287" s="11">
        <v>822.48599999999999</v>
      </c>
      <c r="V287" s="11"/>
      <c r="W287" s="11"/>
      <c r="X287" s="11"/>
      <c r="Y287" s="11"/>
      <c r="Z287" s="11"/>
      <c r="AA287" s="11"/>
      <c r="AB287" s="11"/>
      <c r="AC287" s="11"/>
      <c r="AD287" s="11"/>
    </row>
    <row r="288" spans="1:30" x14ac:dyDescent="0.25">
      <c r="A288" s="51"/>
      <c r="B288" s="11"/>
      <c r="C288" s="11" t="s">
        <v>717</v>
      </c>
      <c r="D288" s="11"/>
      <c r="E288" s="11" t="s">
        <v>124</v>
      </c>
      <c r="F288" s="11">
        <v>16</v>
      </c>
      <c r="G288" s="11">
        <v>345.33994444444448</v>
      </c>
      <c r="H288" s="11">
        <v>20436.919999999998</v>
      </c>
      <c r="I288" s="11">
        <v>4613.9053333333304</v>
      </c>
      <c r="J288" s="11">
        <v>28.4</v>
      </c>
      <c r="L288" s="11">
        <v>9</v>
      </c>
      <c r="M288" s="11">
        <v>10535.93</v>
      </c>
      <c r="N288" s="11">
        <v>4659.0633333333299</v>
      </c>
      <c r="O288" s="11"/>
      <c r="P288" s="11"/>
      <c r="Q288" s="11"/>
      <c r="R288" s="11">
        <v>16</v>
      </c>
      <c r="S288" s="11">
        <v>20436.919999999998</v>
      </c>
      <c r="T288" s="11">
        <v>4613.9053333333304</v>
      </c>
      <c r="V288" s="11"/>
      <c r="W288" s="11"/>
      <c r="X288" s="11"/>
      <c r="Y288" s="11"/>
      <c r="Z288" s="11"/>
      <c r="AA288" s="11"/>
      <c r="AB288" s="11"/>
      <c r="AC288" s="11"/>
      <c r="AD288" s="11"/>
    </row>
    <row r="289" spans="1:30" x14ac:dyDescent="0.25">
      <c r="A289" s="51"/>
      <c r="B289" s="11"/>
      <c r="C289" s="11" t="s">
        <v>125</v>
      </c>
      <c r="D289" s="11"/>
      <c r="E289" s="11" t="s">
        <v>66</v>
      </c>
      <c r="F289" s="11">
        <v>191</v>
      </c>
      <c r="G289" s="11">
        <v>140.546030354566</v>
      </c>
      <c r="H289" s="11">
        <v>230343.89</v>
      </c>
      <c r="I289" s="11">
        <v>1205.98895287958</v>
      </c>
      <c r="J289" s="11">
        <v>12</v>
      </c>
      <c r="L289" s="11">
        <v>121</v>
      </c>
      <c r="M289" s="11">
        <v>104154.22</v>
      </c>
      <c r="N289" s="11">
        <v>1487.91742857143</v>
      </c>
      <c r="O289" s="11"/>
      <c r="P289" s="11"/>
      <c r="Q289" s="11"/>
      <c r="R289" s="11">
        <v>191</v>
      </c>
      <c r="S289" s="11">
        <v>230343.89</v>
      </c>
      <c r="T289" s="11">
        <v>1205.98895287958</v>
      </c>
      <c r="V289" s="11"/>
      <c r="W289" s="11"/>
      <c r="X289" s="11"/>
      <c r="Y289" s="11"/>
      <c r="Z289" s="11"/>
      <c r="AA289" s="11"/>
      <c r="AB289" s="11"/>
      <c r="AC289" s="11"/>
      <c r="AD289" s="11"/>
    </row>
    <row r="290" spans="1:30" x14ac:dyDescent="0.25">
      <c r="A290" s="51"/>
      <c r="B290" s="11"/>
      <c r="C290" s="11" t="s">
        <v>132</v>
      </c>
      <c r="D290" s="11"/>
      <c r="E290" s="11" t="s">
        <v>128</v>
      </c>
      <c r="F290" s="11">
        <v>128</v>
      </c>
      <c r="G290" s="11">
        <v>221.33535944264003</v>
      </c>
      <c r="H290" s="11">
        <v>112977.29999999999</v>
      </c>
      <c r="I290" s="11">
        <v>1498.5420472440951</v>
      </c>
      <c r="J290" s="11">
        <v>18.6875</v>
      </c>
      <c r="L290" s="11">
        <v>77</v>
      </c>
      <c r="M290" s="11">
        <v>58602.47</v>
      </c>
      <c r="N290" s="11">
        <v>1773.5636</v>
      </c>
      <c r="O290" s="11">
        <v>1</v>
      </c>
      <c r="P290" s="11">
        <v>142.44999999999999</v>
      </c>
      <c r="Q290" s="11">
        <v>142.44999999999999</v>
      </c>
      <c r="R290" s="11">
        <v>127</v>
      </c>
      <c r="S290" s="11">
        <v>112834.84999999999</v>
      </c>
      <c r="T290" s="11">
        <v>1504.4333333333338</v>
      </c>
      <c r="V290" s="11"/>
      <c r="W290" s="11"/>
      <c r="X290" s="11"/>
      <c r="Y290" s="11"/>
      <c r="Z290" s="11"/>
      <c r="AA290" s="11"/>
      <c r="AB290" s="11"/>
      <c r="AC290" s="11"/>
      <c r="AD290" s="11"/>
    </row>
    <row r="291" spans="1:30" x14ac:dyDescent="0.25">
      <c r="A291" s="51"/>
      <c r="B291" s="11"/>
      <c r="C291" s="11" t="s">
        <v>133</v>
      </c>
      <c r="D291" s="11"/>
      <c r="E291" s="11" t="s">
        <v>77</v>
      </c>
      <c r="F291" s="11">
        <v>22</v>
      </c>
      <c r="G291" s="11">
        <v>111.084365530303</v>
      </c>
      <c r="H291" s="11">
        <v>30356.05</v>
      </c>
      <c r="I291" s="11">
        <v>1379.82045454545</v>
      </c>
      <c r="J291" s="11">
        <v>15.5</v>
      </c>
      <c r="L291" s="11">
        <v>14</v>
      </c>
      <c r="M291" s="11">
        <v>14342.82</v>
      </c>
      <c r="N291" s="11">
        <v>1792.8525</v>
      </c>
      <c r="O291" s="11"/>
      <c r="P291" s="11"/>
      <c r="Q291" s="11"/>
      <c r="R291" s="11">
        <v>22</v>
      </c>
      <c r="S291" s="11">
        <v>30356.05</v>
      </c>
      <c r="T291" s="11">
        <v>1379.82045454545</v>
      </c>
      <c r="V291" s="11"/>
      <c r="W291" s="11"/>
      <c r="X291" s="11"/>
      <c r="Y291" s="11"/>
      <c r="Z291" s="11"/>
      <c r="AA291" s="11"/>
      <c r="AB291" s="11"/>
      <c r="AC291" s="11"/>
      <c r="AD291" s="11"/>
    </row>
    <row r="292" spans="1:30" x14ac:dyDescent="0.25">
      <c r="A292" s="51"/>
      <c r="B292" s="11"/>
      <c r="C292" s="11" t="s">
        <v>135</v>
      </c>
      <c r="D292" s="11"/>
      <c r="E292" s="11" t="s">
        <v>77</v>
      </c>
      <c r="F292" s="11">
        <v>2</v>
      </c>
      <c r="G292" s="11">
        <v>262.12154545454501</v>
      </c>
      <c r="H292" s="11">
        <v>3715.82</v>
      </c>
      <c r="I292" s="11">
        <v>1857.91</v>
      </c>
      <c r="J292" s="11">
        <v>9</v>
      </c>
      <c r="L292" s="11"/>
      <c r="M292" s="11">
        <v>3715.82</v>
      </c>
      <c r="N292" s="11">
        <v>1857.91</v>
      </c>
      <c r="O292" s="11"/>
      <c r="P292" s="11"/>
      <c r="Q292" s="11"/>
      <c r="R292" s="11">
        <v>2</v>
      </c>
      <c r="S292" s="11">
        <v>3715.82</v>
      </c>
      <c r="T292" s="11">
        <v>1857.91</v>
      </c>
      <c r="V292" s="11"/>
      <c r="W292" s="11"/>
      <c r="X292" s="11"/>
      <c r="Y292" s="11"/>
      <c r="Z292" s="11"/>
      <c r="AA292" s="11"/>
      <c r="AB292" s="11"/>
      <c r="AC292" s="11"/>
      <c r="AD292" s="11"/>
    </row>
    <row r="293" spans="1:30" x14ac:dyDescent="0.25">
      <c r="A293" s="51"/>
      <c r="B293" s="11"/>
      <c r="C293" s="11" t="s">
        <v>136</v>
      </c>
      <c r="D293" s="11"/>
      <c r="E293" s="11" t="s">
        <v>137</v>
      </c>
      <c r="F293" s="11">
        <v>2</v>
      </c>
      <c r="G293" s="11">
        <v>425.26666666666699</v>
      </c>
      <c r="H293" s="11">
        <v>3727.21</v>
      </c>
      <c r="I293" s="11">
        <v>1863.605</v>
      </c>
      <c r="J293" s="11">
        <v>7</v>
      </c>
      <c r="L293" s="11">
        <v>1</v>
      </c>
      <c r="M293" s="11">
        <v>3528.21</v>
      </c>
      <c r="N293" s="11">
        <v>3528.21</v>
      </c>
      <c r="O293" s="11"/>
      <c r="P293" s="11"/>
      <c r="Q293" s="11"/>
      <c r="R293" s="11">
        <v>2</v>
      </c>
      <c r="S293" s="11">
        <v>3727.21</v>
      </c>
      <c r="T293" s="11">
        <v>1863.605</v>
      </c>
      <c r="V293" s="11"/>
      <c r="W293" s="11"/>
      <c r="X293" s="11"/>
      <c r="Y293" s="11"/>
      <c r="Z293" s="11"/>
      <c r="AA293" s="11"/>
      <c r="AB293" s="11"/>
      <c r="AC293" s="11"/>
      <c r="AD293" s="11"/>
    </row>
    <row r="294" spans="1:30" x14ac:dyDescent="0.25">
      <c r="A294" s="51"/>
      <c r="B294" s="11"/>
      <c r="C294" s="11" t="s">
        <v>138</v>
      </c>
      <c r="D294" s="11"/>
      <c r="E294" s="11" t="s">
        <v>102</v>
      </c>
      <c r="F294" s="11">
        <v>6</v>
      </c>
      <c r="G294" s="11"/>
      <c r="H294" s="11">
        <v>6530.97</v>
      </c>
      <c r="I294" s="11">
        <v>1088.4949999999999</v>
      </c>
      <c r="J294" s="11"/>
      <c r="L294" s="11">
        <v>4</v>
      </c>
      <c r="M294" s="11">
        <v>2699.51</v>
      </c>
      <c r="N294" s="11">
        <v>1349.7550000000001</v>
      </c>
      <c r="O294" s="11"/>
      <c r="P294" s="11"/>
      <c r="Q294" s="11"/>
      <c r="R294" s="11">
        <v>6</v>
      </c>
      <c r="S294" s="11">
        <v>6530.97</v>
      </c>
      <c r="T294" s="11">
        <v>1088.4949999999999</v>
      </c>
      <c r="V294" s="11"/>
      <c r="W294" s="11"/>
      <c r="X294" s="11"/>
      <c r="Y294" s="11"/>
      <c r="Z294" s="11"/>
      <c r="AA294" s="11"/>
      <c r="AB294" s="11"/>
      <c r="AC294" s="11"/>
      <c r="AD294" s="11"/>
    </row>
    <row r="295" spans="1:30" x14ac:dyDescent="0.25">
      <c r="A295" s="51"/>
      <c r="B295" s="11"/>
      <c r="C295" s="11" t="s">
        <v>139</v>
      </c>
      <c r="D295" s="11"/>
      <c r="E295" s="11" t="s">
        <v>140</v>
      </c>
      <c r="F295" s="11">
        <v>16</v>
      </c>
      <c r="G295" s="11">
        <v>125.179761904762</v>
      </c>
      <c r="H295" s="11">
        <v>18166.89</v>
      </c>
      <c r="I295" s="11">
        <v>1135.430625</v>
      </c>
      <c r="J295" s="11">
        <v>14.285714285714301</v>
      </c>
      <c r="L295" s="11">
        <v>8</v>
      </c>
      <c r="M295" s="11">
        <v>10041</v>
      </c>
      <c r="N295" s="11">
        <v>1255.125</v>
      </c>
      <c r="O295" s="11"/>
      <c r="P295" s="11"/>
      <c r="Q295" s="11"/>
      <c r="R295" s="11">
        <v>16</v>
      </c>
      <c r="S295" s="11">
        <v>18166.89</v>
      </c>
      <c r="T295" s="11">
        <v>1135.430625</v>
      </c>
      <c r="V295" s="11"/>
      <c r="W295" s="11"/>
      <c r="X295" s="11"/>
      <c r="Y295" s="11"/>
      <c r="Z295" s="11"/>
      <c r="AA295" s="11"/>
      <c r="AB295" s="11"/>
      <c r="AC295" s="11"/>
      <c r="AD295" s="11"/>
    </row>
    <row r="296" spans="1:30" x14ac:dyDescent="0.25">
      <c r="A296" s="51"/>
      <c r="B296" s="11"/>
      <c r="C296" s="11" t="s">
        <v>141</v>
      </c>
      <c r="D296" s="11"/>
      <c r="E296" s="11" t="s">
        <v>142</v>
      </c>
      <c r="F296" s="11">
        <v>666</v>
      </c>
      <c r="G296" s="11">
        <v>130.165144743555</v>
      </c>
      <c r="H296" s="11">
        <v>944308.65</v>
      </c>
      <c r="I296" s="11">
        <v>1417.8808558558601</v>
      </c>
      <c r="J296" s="11">
        <v>12.6544502617801</v>
      </c>
      <c r="L296" s="11">
        <v>415</v>
      </c>
      <c r="M296" s="11">
        <v>412639.22</v>
      </c>
      <c r="N296" s="11">
        <v>1643.9809561753</v>
      </c>
      <c r="O296" s="11">
        <v>2</v>
      </c>
      <c r="P296" s="11">
        <v>391.35</v>
      </c>
      <c r="Q296" s="11">
        <v>195.67500000000001</v>
      </c>
      <c r="R296" s="11">
        <v>664</v>
      </c>
      <c r="S296" s="11">
        <v>943917.3</v>
      </c>
      <c r="T296" s="11">
        <v>1421.5621987951799</v>
      </c>
      <c r="V296" s="11"/>
      <c r="W296" s="11"/>
      <c r="X296" s="11"/>
      <c r="Y296" s="11"/>
      <c r="Z296" s="11"/>
      <c r="AA296" s="11"/>
      <c r="AB296" s="11"/>
      <c r="AC296" s="11"/>
      <c r="AD296" s="11"/>
    </row>
    <row r="297" spans="1:30" x14ac:dyDescent="0.25">
      <c r="A297" s="51"/>
      <c r="B297" s="11"/>
      <c r="C297" s="11" t="s">
        <v>141</v>
      </c>
      <c r="D297" s="11"/>
      <c r="E297" s="11" t="s">
        <v>485</v>
      </c>
      <c r="F297" s="11">
        <v>1</v>
      </c>
      <c r="G297" s="11"/>
      <c r="H297" s="11">
        <v>1653.62</v>
      </c>
      <c r="I297" s="11">
        <v>1653.62</v>
      </c>
      <c r="J297" s="11"/>
      <c r="L297" s="11">
        <v>1</v>
      </c>
      <c r="M297" s="11"/>
      <c r="N297" s="11"/>
      <c r="O297" s="11"/>
      <c r="P297" s="11"/>
      <c r="Q297" s="11"/>
      <c r="R297" s="11">
        <v>1</v>
      </c>
      <c r="S297" s="11">
        <v>1653.62</v>
      </c>
      <c r="T297" s="11">
        <v>1653.62</v>
      </c>
      <c r="V297" s="11"/>
      <c r="W297" s="11"/>
      <c r="X297" s="11"/>
      <c r="Y297" s="11"/>
      <c r="Z297" s="11"/>
      <c r="AA297" s="11"/>
      <c r="AB297" s="11"/>
      <c r="AC297" s="11"/>
      <c r="AD297" s="11"/>
    </row>
    <row r="298" spans="1:30" x14ac:dyDescent="0.25">
      <c r="A298" s="51"/>
      <c r="B298" s="11"/>
      <c r="C298" s="11" t="s">
        <v>143</v>
      </c>
      <c r="D298" s="11"/>
      <c r="E298" s="11" t="s">
        <v>145</v>
      </c>
      <c r="F298" s="11">
        <v>78</v>
      </c>
      <c r="G298" s="11">
        <v>86.438583694083704</v>
      </c>
      <c r="H298" s="11">
        <v>76643.55</v>
      </c>
      <c r="I298" s="11">
        <v>982.60961538461504</v>
      </c>
      <c r="J298" s="11">
        <v>12</v>
      </c>
      <c r="L298" s="11">
        <v>48</v>
      </c>
      <c r="M298" s="11">
        <v>43415.49</v>
      </c>
      <c r="N298" s="11">
        <v>1447.183</v>
      </c>
      <c r="O298" s="11"/>
      <c r="P298" s="11"/>
      <c r="Q298" s="11"/>
      <c r="R298" s="11">
        <v>78</v>
      </c>
      <c r="S298" s="11">
        <v>76643.55</v>
      </c>
      <c r="T298" s="11">
        <v>982.60961538461504</v>
      </c>
      <c r="V298" s="11"/>
      <c r="W298" s="11"/>
      <c r="X298" s="11"/>
      <c r="Y298" s="11"/>
      <c r="Z298" s="11"/>
      <c r="AA298" s="11"/>
      <c r="AB298" s="11"/>
      <c r="AC298" s="11"/>
      <c r="AD298" s="11"/>
    </row>
    <row r="299" spans="1:30" x14ac:dyDescent="0.25">
      <c r="A299" s="51"/>
      <c r="B299" s="11"/>
      <c r="C299" s="11" t="s">
        <v>148</v>
      </c>
      <c r="D299" s="11"/>
      <c r="E299" s="11" t="s">
        <v>142</v>
      </c>
      <c r="F299" s="11">
        <v>2</v>
      </c>
      <c r="G299" s="11">
        <v>61.203749999999999</v>
      </c>
      <c r="H299" s="11">
        <v>2166.6799999999998</v>
      </c>
      <c r="I299" s="11">
        <v>1083.3399999999999</v>
      </c>
      <c r="J299" s="11">
        <v>16</v>
      </c>
      <c r="L299" s="11"/>
      <c r="M299" s="11">
        <v>2166.6799999999998</v>
      </c>
      <c r="N299" s="11">
        <v>1083.3399999999999</v>
      </c>
      <c r="O299" s="11"/>
      <c r="P299" s="11"/>
      <c r="Q299" s="11"/>
      <c r="R299" s="11">
        <v>2</v>
      </c>
      <c r="S299" s="11">
        <v>2166.6799999999998</v>
      </c>
      <c r="T299" s="11">
        <v>1083.3399999999999</v>
      </c>
      <c r="V299" s="11"/>
      <c r="W299" s="11"/>
      <c r="X299" s="11"/>
      <c r="Y299" s="11"/>
      <c r="Z299" s="11"/>
      <c r="AA299" s="11"/>
      <c r="AB299" s="11"/>
      <c r="AC299" s="11"/>
      <c r="AD299" s="11"/>
    </row>
    <row r="300" spans="1:30" x14ac:dyDescent="0.25">
      <c r="A300" s="51"/>
      <c r="B300" s="11"/>
      <c r="C300" s="11" t="s">
        <v>149</v>
      </c>
      <c r="D300" s="11"/>
      <c r="E300" s="11" t="s">
        <v>150</v>
      </c>
      <c r="F300" s="11">
        <v>48</v>
      </c>
      <c r="G300" s="11">
        <v>87.709298340548401</v>
      </c>
      <c r="H300" s="11">
        <v>67692.149999999994</v>
      </c>
      <c r="I300" s="11">
        <v>3343.9851111111102</v>
      </c>
      <c r="J300" s="11">
        <v>11.4285714285714</v>
      </c>
      <c r="L300" s="11">
        <v>28</v>
      </c>
      <c r="M300" s="11">
        <v>27973.51</v>
      </c>
      <c r="N300" s="11">
        <v>2493.1742105263202</v>
      </c>
      <c r="O300" s="11"/>
      <c r="P300" s="11"/>
      <c r="Q300" s="11"/>
      <c r="R300" s="11">
        <v>48</v>
      </c>
      <c r="S300" s="11">
        <v>67692.149999999994</v>
      </c>
      <c r="T300" s="11">
        <v>3343.9851111111102</v>
      </c>
      <c r="V300" s="11"/>
      <c r="W300" s="11"/>
      <c r="X300" s="11"/>
      <c r="Y300" s="11"/>
      <c r="Z300" s="11"/>
      <c r="AA300" s="11"/>
      <c r="AB300" s="11"/>
      <c r="AC300" s="11"/>
      <c r="AD300" s="11"/>
    </row>
    <row r="301" spans="1:30" x14ac:dyDescent="0.25">
      <c r="A301" s="51"/>
      <c r="B301" s="11"/>
      <c r="C301" s="11" t="s">
        <v>157</v>
      </c>
      <c r="D301" s="11"/>
      <c r="E301" s="11" t="s">
        <v>95</v>
      </c>
      <c r="F301" s="11">
        <v>22</v>
      </c>
      <c r="G301" s="11">
        <v>149.680383597884</v>
      </c>
      <c r="H301" s="11">
        <v>24162.38</v>
      </c>
      <c r="I301" s="11">
        <v>1098.29</v>
      </c>
      <c r="J301" s="11">
        <v>10.5555555555556</v>
      </c>
      <c r="L301" s="11">
        <v>12</v>
      </c>
      <c r="M301" s="11">
        <v>10637.78</v>
      </c>
      <c r="N301" s="11">
        <v>1063.778</v>
      </c>
      <c r="O301" s="11"/>
      <c r="P301" s="11"/>
      <c r="Q301" s="11"/>
      <c r="R301" s="11">
        <v>22</v>
      </c>
      <c r="S301" s="11">
        <v>24162.38</v>
      </c>
      <c r="T301" s="11">
        <v>1098.29</v>
      </c>
      <c r="V301" s="11"/>
      <c r="W301" s="11"/>
      <c r="X301" s="11"/>
      <c r="Y301" s="11"/>
      <c r="Z301" s="11"/>
      <c r="AA301" s="11"/>
      <c r="AB301" s="11"/>
      <c r="AC301" s="11"/>
      <c r="AD301" s="11"/>
    </row>
    <row r="302" spans="1:30" x14ac:dyDescent="0.25">
      <c r="A302" s="51"/>
      <c r="B302" s="11"/>
      <c r="C302" s="11" t="s">
        <v>162</v>
      </c>
      <c r="D302" s="11"/>
      <c r="E302" s="11" t="s">
        <v>62</v>
      </c>
      <c r="F302" s="11">
        <v>68</v>
      </c>
      <c r="G302" s="11">
        <v>147.695155236576</v>
      </c>
      <c r="H302" s="11">
        <v>79276.2</v>
      </c>
      <c r="I302" s="11">
        <v>1165.82647058824</v>
      </c>
      <c r="J302" s="11">
        <v>11.3157894736842</v>
      </c>
      <c r="L302" s="11">
        <v>41</v>
      </c>
      <c r="M302" s="11">
        <v>38719.120000000003</v>
      </c>
      <c r="N302" s="11">
        <v>1434.0414814814801</v>
      </c>
      <c r="O302" s="11"/>
      <c r="P302" s="11"/>
      <c r="Q302" s="11"/>
      <c r="R302" s="11">
        <v>68</v>
      </c>
      <c r="S302" s="11">
        <v>79276.2</v>
      </c>
      <c r="T302" s="11">
        <v>1165.82647058824</v>
      </c>
      <c r="V302" s="11"/>
      <c r="W302" s="11"/>
      <c r="X302" s="11"/>
      <c r="Y302" s="11"/>
      <c r="Z302" s="11"/>
      <c r="AA302" s="11"/>
      <c r="AB302" s="11"/>
      <c r="AC302" s="11"/>
      <c r="AD302" s="11"/>
    </row>
    <row r="303" spans="1:30" x14ac:dyDescent="0.25">
      <c r="A303" s="51"/>
      <c r="B303" s="11"/>
      <c r="C303" s="11" t="s">
        <v>168</v>
      </c>
      <c r="D303" s="11"/>
      <c r="E303" s="11" t="s">
        <v>95</v>
      </c>
      <c r="F303" s="11">
        <v>85</v>
      </c>
      <c r="G303" s="11">
        <v>125.725293512044</v>
      </c>
      <c r="H303" s="11">
        <v>110670.22</v>
      </c>
      <c r="I303" s="11">
        <v>1302.00258823529</v>
      </c>
      <c r="J303" s="11">
        <v>11.4230769230769</v>
      </c>
      <c r="L303" s="11">
        <v>52</v>
      </c>
      <c r="M303" s="11">
        <v>42535.19</v>
      </c>
      <c r="N303" s="11">
        <v>1288.94515151515</v>
      </c>
      <c r="O303" s="11"/>
      <c r="P303" s="11"/>
      <c r="Q303" s="11"/>
      <c r="R303" s="11">
        <v>85</v>
      </c>
      <c r="S303" s="11">
        <v>110670.22</v>
      </c>
      <c r="T303" s="11">
        <v>1302.00258823529</v>
      </c>
      <c r="V303" s="11"/>
      <c r="W303" s="11"/>
      <c r="X303" s="11"/>
      <c r="Y303" s="11"/>
      <c r="Z303" s="11"/>
      <c r="AA303" s="11"/>
      <c r="AB303" s="11"/>
      <c r="AC303" s="11"/>
      <c r="AD303" s="11"/>
    </row>
    <row r="304" spans="1:30" x14ac:dyDescent="0.25">
      <c r="A304" s="51"/>
      <c r="B304" s="11"/>
      <c r="C304" s="11" t="s">
        <v>170</v>
      </c>
      <c r="D304" s="11"/>
      <c r="E304" s="11" t="s">
        <v>98</v>
      </c>
      <c r="F304" s="11">
        <v>5</v>
      </c>
      <c r="G304" s="11">
        <v>218.12166666666701</v>
      </c>
      <c r="H304" s="11">
        <v>5814.16</v>
      </c>
      <c r="I304" s="11">
        <v>1162.8320000000001</v>
      </c>
      <c r="J304" s="11">
        <v>13</v>
      </c>
      <c r="L304" s="11">
        <v>4</v>
      </c>
      <c r="M304" s="11">
        <v>2785.46</v>
      </c>
      <c r="N304" s="11">
        <v>2785.46</v>
      </c>
      <c r="O304" s="11"/>
      <c r="P304" s="11"/>
      <c r="Q304" s="11"/>
      <c r="R304" s="11">
        <v>5</v>
      </c>
      <c r="S304" s="11">
        <v>5814.16</v>
      </c>
      <c r="T304" s="11">
        <v>1162.8320000000001</v>
      </c>
      <c r="V304" s="11"/>
      <c r="W304" s="11"/>
      <c r="X304" s="11"/>
      <c r="Y304" s="11"/>
      <c r="Z304" s="11"/>
      <c r="AA304" s="11"/>
      <c r="AB304" s="11"/>
      <c r="AC304" s="11"/>
      <c r="AD304" s="11"/>
    </row>
    <row r="305" spans="1:30" x14ac:dyDescent="0.25">
      <c r="A305" s="51"/>
      <c r="B305" s="11"/>
      <c r="C305" s="11" t="s">
        <v>170</v>
      </c>
      <c r="D305" s="11"/>
      <c r="E305" s="11" t="s">
        <v>75</v>
      </c>
      <c r="F305" s="11">
        <v>17</v>
      </c>
      <c r="G305" s="11">
        <v>88.4433333333333</v>
      </c>
      <c r="H305" s="11">
        <v>19067.5</v>
      </c>
      <c r="I305" s="11">
        <v>1121.61764705882</v>
      </c>
      <c r="J305" s="11">
        <v>7</v>
      </c>
      <c r="L305" s="11">
        <v>14</v>
      </c>
      <c r="M305" s="11">
        <v>4913.6000000000004</v>
      </c>
      <c r="N305" s="11">
        <v>1637.86666666667</v>
      </c>
      <c r="O305" s="11"/>
      <c r="P305" s="11"/>
      <c r="Q305" s="11"/>
      <c r="R305" s="11">
        <v>17</v>
      </c>
      <c r="S305" s="11">
        <v>19067.5</v>
      </c>
      <c r="T305" s="11">
        <v>1121.61764705882</v>
      </c>
      <c r="V305" s="11"/>
      <c r="W305" s="11"/>
      <c r="X305" s="11"/>
      <c r="Y305" s="11"/>
      <c r="Z305" s="11"/>
      <c r="AA305" s="11"/>
      <c r="AB305" s="11"/>
      <c r="AC305" s="11"/>
      <c r="AD305" s="11"/>
    </row>
    <row r="306" spans="1:30" x14ac:dyDescent="0.25">
      <c r="A306" s="51"/>
      <c r="B306" s="11"/>
      <c r="C306" s="11" t="s">
        <v>171</v>
      </c>
      <c r="D306" s="11"/>
      <c r="E306" s="11" t="s">
        <v>172</v>
      </c>
      <c r="F306" s="11">
        <v>5</v>
      </c>
      <c r="G306" s="11">
        <v>461.08560606060598</v>
      </c>
      <c r="H306" s="11">
        <v>14525.74</v>
      </c>
      <c r="I306" s="11">
        <v>2905.1480000000001</v>
      </c>
      <c r="J306" s="11">
        <v>12.5</v>
      </c>
      <c r="L306" s="11">
        <v>3</v>
      </c>
      <c r="M306" s="11">
        <v>11562.75</v>
      </c>
      <c r="N306" s="11">
        <v>5781.375</v>
      </c>
      <c r="O306" s="11"/>
      <c r="P306" s="11"/>
      <c r="Q306" s="11"/>
      <c r="R306" s="11">
        <v>5</v>
      </c>
      <c r="S306" s="11">
        <v>14525.74</v>
      </c>
      <c r="T306" s="11">
        <v>2905.1480000000001</v>
      </c>
      <c r="V306" s="11"/>
      <c r="W306" s="11"/>
      <c r="X306" s="11"/>
      <c r="Y306" s="11"/>
      <c r="Z306" s="11"/>
      <c r="AA306" s="11"/>
      <c r="AB306" s="11"/>
      <c r="AC306" s="11"/>
      <c r="AD306" s="11"/>
    </row>
    <row r="307" spans="1:30" x14ac:dyDescent="0.25">
      <c r="A307" s="51"/>
      <c r="B307" s="11"/>
      <c r="C307" s="11" t="s">
        <v>173</v>
      </c>
      <c r="D307" s="11"/>
      <c r="E307" s="11" t="s">
        <v>174</v>
      </c>
      <c r="F307" s="11">
        <v>158</v>
      </c>
      <c r="G307" s="11">
        <v>127.971195173962</v>
      </c>
      <c r="H307" s="11">
        <v>177794.07</v>
      </c>
      <c r="I307" s="11">
        <v>1125.2789240506299</v>
      </c>
      <c r="J307" s="11">
        <v>11.5555555555556</v>
      </c>
      <c r="L307" s="11">
        <v>106</v>
      </c>
      <c r="M307" s="11">
        <v>72227</v>
      </c>
      <c r="N307" s="11">
        <v>1388.98076923077</v>
      </c>
      <c r="O307" s="11">
        <v>1</v>
      </c>
      <c r="P307" s="11">
        <v>106.69</v>
      </c>
      <c r="Q307" s="11">
        <v>106.69</v>
      </c>
      <c r="R307" s="11">
        <v>157</v>
      </c>
      <c r="S307" s="11">
        <v>177687.38</v>
      </c>
      <c r="T307" s="11">
        <v>1131.7667515923599</v>
      </c>
      <c r="V307" s="11"/>
      <c r="W307" s="11"/>
      <c r="X307" s="11"/>
      <c r="Y307" s="11"/>
      <c r="Z307" s="11"/>
      <c r="AA307" s="11"/>
      <c r="AB307" s="11"/>
      <c r="AC307" s="11"/>
      <c r="AD307" s="11"/>
    </row>
    <row r="308" spans="1:30" x14ac:dyDescent="0.25">
      <c r="A308" s="51"/>
      <c r="B308" s="11"/>
      <c r="C308" s="11" t="s">
        <v>175</v>
      </c>
      <c r="D308" s="11"/>
      <c r="E308" s="11" t="s">
        <v>176</v>
      </c>
      <c r="F308" s="11">
        <v>27</v>
      </c>
      <c r="G308" s="11">
        <v>232.57200216450201</v>
      </c>
      <c r="H308" s="11">
        <v>38761.15</v>
      </c>
      <c r="I308" s="11">
        <v>1435.5981481481499</v>
      </c>
      <c r="J308" s="11">
        <v>10.714285714285699</v>
      </c>
      <c r="L308" s="11">
        <v>18</v>
      </c>
      <c r="M308" s="11">
        <v>18438.18</v>
      </c>
      <c r="N308" s="11">
        <v>2048.6866666666701</v>
      </c>
      <c r="O308" s="11"/>
      <c r="P308" s="11"/>
      <c r="Q308" s="11"/>
      <c r="R308" s="11">
        <v>27</v>
      </c>
      <c r="S308" s="11">
        <v>38761.15</v>
      </c>
      <c r="T308" s="11">
        <v>1435.5981481481499</v>
      </c>
      <c r="V308" s="11"/>
      <c r="W308" s="11"/>
      <c r="X308" s="11"/>
      <c r="Y308" s="11"/>
      <c r="Z308" s="11"/>
      <c r="AA308" s="11"/>
      <c r="AB308" s="11"/>
      <c r="AC308" s="11"/>
      <c r="AD308" s="11"/>
    </row>
    <row r="309" spans="1:30" x14ac:dyDescent="0.25">
      <c r="A309" s="51"/>
      <c r="B309" s="11"/>
      <c r="C309" s="11" t="s">
        <v>178</v>
      </c>
      <c r="D309" s="11"/>
      <c r="E309" s="11" t="s">
        <v>179</v>
      </c>
      <c r="F309" s="11">
        <v>80</v>
      </c>
      <c r="G309" s="11">
        <v>163.25647222222199</v>
      </c>
      <c r="H309" s="11">
        <v>133136.82</v>
      </c>
      <c r="I309" s="11">
        <v>1664.2102500000001</v>
      </c>
      <c r="J309" s="11">
        <v>12.4166666666667</v>
      </c>
      <c r="L309" s="11">
        <v>51</v>
      </c>
      <c r="M309" s="11">
        <v>43055.33</v>
      </c>
      <c r="N309" s="11">
        <v>1484.6665517241399</v>
      </c>
      <c r="O309" s="11"/>
      <c r="P309" s="11"/>
      <c r="Q309" s="11"/>
      <c r="R309" s="11">
        <v>80</v>
      </c>
      <c r="S309" s="11">
        <v>133136.82</v>
      </c>
      <c r="T309" s="11">
        <v>1664.2102500000001</v>
      </c>
      <c r="V309" s="11"/>
      <c r="W309" s="11"/>
      <c r="X309" s="11"/>
      <c r="Y309" s="11"/>
      <c r="Z309" s="11"/>
      <c r="AA309" s="11"/>
      <c r="AB309" s="11"/>
      <c r="AC309" s="11"/>
      <c r="AD309" s="11"/>
    </row>
    <row r="310" spans="1:30" x14ac:dyDescent="0.25">
      <c r="A310" s="51"/>
      <c r="B310" s="11"/>
      <c r="C310" s="11" t="s">
        <v>180</v>
      </c>
      <c r="D310" s="11"/>
      <c r="E310" s="11" t="s">
        <v>84</v>
      </c>
      <c r="F310" s="11">
        <v>9</v>
      </c>
      <c r="G310" s="11">
        <v>93.297583333333293</v>
      </c>
      <c r="H310" s="11">
        <v>11649.1</v>
      </c>
      <c r="I310" s="11">
        <v>1294.3444444444399</v>
      </c>
      <c r="J310" s="11">
        <v>9.5</v>
      </c>
      <c r="L310" s="11">
        <v>6</v>
      </c>
      <c r="M310" s="11">
        <v>3366.25</v>
      </c>
      <c r="N310" s="11">
        <v>1122.0833333333301</v>
      </c>
      <c r="O310" s="11"/>
      <c r="P310" s="11"/>
      <c r="Q310" s="11"/>
      <c r="R310" s="11">
        <v>9</v>
      </c>
      <c r="S310" s="11">
        <v>11649.1</v>
      </c>
      <c r="T310" s="11">
        <v>1294.3444444444399</v>
      </c>
      <c r="V310" s="11"/>
      <c r="W310" s="11"/>
      <c r="X310" s="11"/>
      <c r="Y310" s="11"/>
      <c r="Z310" s="11"/>
      <c r="AA310" s="11"/>
      <c r="AB310" s="11"/>
      <c r="AC310" s="11"/>
      <c r="AD310" s="11"/>
    </row>
    <row r="311" spans="1:30" x14ac:dyDescent="0.25">
      <c r="A311" s="51"/>
      <c r="B311" s="11"/>
      <c r="C311" s="11" t="s">
        <v>181</v>
      </c>
      <c r="D311" s="11"/>
      <c r="E311" s="11" t="s">
        <v>182</v>
      </c>
      <c r="F311" s="11">
        <v>54</v>
      </c>
      <c r="G311" s="11">
        <v>289.80021464646501</v>
      </c>
      <c r="H311" s="11">
        <v>143127.47</v>
      </c>
      <c r="I311" s="11">
        <v>2650.5087037037001</v>
      </c>
      <c r="J311" s="11">
        <v>13.5</v>
      </c>
      <c r="L311" s="11">
        <v>35</v>
      </c>
      <c r="M311" s="11">
        <v>95092.64</v>
      </c>
      <c r="N311" s="11">
        <v>5004.87578947368</v>
      </c>
      <c r="O311" s="11"/>
      <c r="P311" s="11"/>
      <c r="Q311" s="11"/>
      <c r="R311" s="11">
        <v>54</v>
      </c>
      <c r="S311" s="11">
        <v>143127.47</v>
      </c>
      <c r="T311" s="11">
        <v>2650.5087037037001</v>
      </c>
      <c r="V311" s="11"/>
      <c r="W311" s="11"/>
      <c r="X311" s="11"/>
      <c r="Y311" s="11"/>
      <c r="Z311" s="11"/>
      <c r="AA311" s="11"/>
      <c r="AB311" s="11"/>
      <c r="AC311" s="11"/>
      <c r="AD311" s="11"/>
    </row>
    <row r="312" spans="1:30" x14ac:dyDescent="0.25">
      <c r="A312" s="51"/>
      <c r="B312" s="11"/>
      <c r="C312" s="11" t="s">
        <v>186</v>
      </c>
      <c r="D312" s="11"/>
      <c r="E312" s="11" t="s">
        <v>68</v>
      </c>
      <c r="F312" s="11">
        <v>8</v>
      </c>
      <c r="G312" s="11">
        <v>68.658636363636404</v>
      </c>
      <c r="H312" s="11">
        <v>8064.59</v>
      </c>
      <c r="I312" s="11">
        <v>1008.07375</v>
      </c>
      <c r="J312" s="11">
        <v>9.5</v>
      </c>
      <c r="L312" s="11">
        <v>6</v>
      </c>
      <c r="M312" s="11">
        <v>1047.99</v>
      </c>
      <c r="N312" s="11">
        <v>523.995</v>
      </c>
      <c r="O312" s="11"/>
      <c r="P312" s="11"/>
      <c r="Q312" s="11"/>
      <c r="R312" s="11">
        <v>8</v>
      </c>
      <c r="S312" s="11">
        <v>8064.59</v>
      </c>
      <c r="T312" s="11">
        <v>1008.07375</v>
      </c>
      <c r="V312" s="11"/>
      <c r="W312" s="11"/>
      <c r="X312" s="11"/>
      <c r="Y312" s="11"/>
      <c r="Z312" s="11"/>
      <c r="AA312" s="11"/>
      <c r="AB312" s="11"/>
      <c r="AC312" s="11"/>
      <c r="AD312" s="11"/>
    </row>
    <row r="313" spans="1:30" x14ac:dyDescent="0.25">
      <c r="A313" s="51"/>
      <c r="B313" s="11"/>
      <c r="C313" s="11" t="s">
        <v>188</v>
      </c>
      <c r="D313" s="11"/>
      <c r="E313" s="11" t="s">
        <v>189</v>
      </c>
      <c r="F313" s="11">
        <v>14</v>
      </c>
      <c r="G313" s="11">
        <v>241.37121212121201</v>
      </c>
      <c r="H313" s="11">
        <v>17755.099999999999</v>
      </c>
      <c r="I313" s="11">
        <v>1268.2214285714299</v>
      </c>
      <c r="J313" s="11">
        <v>12.5</v>
      </c>
      <c r="L313" s="11">
        <v>12</v>
      </c>
      <c r="M313" s="11">
        <v>5484.32</v>
      </c>
      <c r="N313" s="11">
        <v>2742.16</v>
      </c>
      <c r="O313" s="11"/>
      <c r="P313" s="11"/>
      <c r="Q313" s="11"/>
      <c r="R313" s="11">
        <v>14</v>
      </c>
      <c r="S313" s="11">
        <v>17755.099999999999</v>
      </c>
      <c r="T313" s="11">
        <v>1268.2214285714299</v>
      </c>
      <c r="V313" s="11"/>
      <c r="W313" s="11"/>
      <c r="X313" s="11"/>
      <c r="Y313" s="11"/>
      <c r="Z313" s="11"/>
      <c r="AA313" s="11"/>
      <c r="AB313" s="11"/>
      <c r="AC313" s="11"/>
      <c r="AD313" s="11"/>
    </row>
    <row r="314" spans="1:30" x14ac:dyDescent="0.25">
      <c r="A314" s="51"/>
      <c r="B314" s="11"/>
      <c r="C314" s="11" t="s">
        <v>190</v>
      </c>
      <c r="D314" s="11"/>
      <c r="E314" s="11" t="s">
        <v>191</v>
      </c>
      <c r="F314" s="11">
        <v>36</v>
      </c>
      <c r="G314" s="11">
        <v>175.35949775533101</v>
      </c>
      <c r="H314" s="11">
        <v>52798.65</v>
      </c>
      <c r="I314" s="11">
        <v>1466.62916666667</v>
      </c>
      <c r="J314" s="11">
        <v>12.5555555555556</v>
      </c>
      <c r="L314" s="11">
        <v>21</v>
      </c>
      <c r="M314" s="11">
        <v>21902.54</v>
      </c>
      <c r="N314" s="11">
        <v>1460.1693333333301</v>
      </c>
      <c r="O314" s="11"/>
      <c r="P314" s="11"/>
      <c r="Q314" s="11"/>
      <c r="R314" s="11">
        <v>36</v>
      </c>
      <c r="S314" s="11">
        <v>52798.65</v>
      </c>
      <c r="T314" s="11">
        <v>1466.62916666667</v>
      </c>
      <c r="V314" s="11"/>
      <c r="W314" s="11"/>
      <c r="X314" s="11"/>
      <c r="Y314" s="11"/>
      <c r="Z314" s="11"/>
      <c r="AA314" s="11"/>
      <c r="AB314" s="11"/>
      <c r="AC314" s="11"/>
      <c r="AD314" s="11"/>
    </row>
    <row r="315" spans="1:30" x14ac:dyDescent="0.25">
      <c r="A315" s="51"/>
      <c r="B315" s="11"/>
      <c r="C315" s="11" t="s">
        <v>194</v>
      </c>
      <c r="D315" s="11"/>
      <c r="E315" s="11" t="s">
        <v>195</v>
      </c>
      <c r="F315" s="11">
        <v>16</v>
      </c>
      <c r="G315" s="11">
        <v>252.55475000000001</v>
      </c>
      <c r="H315" s="11">
        <v>20396.400000000001</v>
      </c>
      <c r="I315" s="11">
        <v>1274.7750000000001</v>
      </c>
      <c r="J315" s="11">
        <v>9.5</v>
      </c>
      <c r="L315" s="11">
        <v>13</v>
      </c>
      <c r="M315" s="11">
        <v>5913.58</v>
      </c>
      <c r="N315" s="11">
        <v>1971.19333333333</v>
      </c>
      <c r="O315" s="11"/>
      <c r="P315" s="11"/>
      <c r="Q315" s="11"/>
      <c r="R315" s="11">
        <v>16</v>
      </c>
      <c r="S315" s="11">
        <v>20396.400000000001</v>
      </c>
      <c r="T315" s="11">
        <v>1274.7750000000001</v>
      </c>
      <c r="V315" s="11"/>
      <c r="W315" s="11"/>
      <c r="X315" s="11"/>
      <c r="Y315" s="11"/>
      <c r="Z315" s="11"/>
      <c r="AA315" s="11"/>
      <c r="AB315" s="11"/>
      <c r="AC315" s="11"/>
      <c r="AD315" s="11"/>
    </row>
    <row r="316" spans="1:30" x14ac:dyDescent="0.25">
      <c r="A316" s="51"/>
      <c r="B316" s="11"/>
      <c r="C316" s="11" t="s">
        <v>196</v>
      </c>
      <c r="D316" s="11"/>
      <c r="E316" s="11" t="s">
        <v>197</v>
      </c>
      <c r="F316" s="11">
        <v>214</v>
      </c>
      <c r="G316" s="11">
        <v>115.292721734148</v>
      </c>
      <c r="H316" s="11">
        <v>237203.44</v>
      </c>
      <c r="I316" s="11">
        <v>1108.4272897196299</v>
      </c>
      <c r="J316" s="11">
        <v>11.3333333333333</v>
      </c>
      <c r="L316" s="11">
        <v>144</v>
      </c>
      <c r="M316" s="11">
        <v>84994.99</v>
      </c>
      <c r="N316" s="11">
        <v>1214.2141428571399</v>
      </c>
      <c r="O316" s="11">
        <v>2</v>
      </c>
      <c r="P316" s="11">
        <v>496.83</v>
      </c>
      <c r="Q316" s="11">
        <v>248.41499999999999</v>
      </c>
      <c r="R316" s="11">
        <v>212</v>
      </c>
      <c r="S316" s="11">
        <v>236706.61</v>
      </c>
      <c r="T316" s="11">
        <v>1116.54061320755</v>
      </c>
      <c r="V316" s="11"/>
      <c r="W316" s="11"/>
      <c r="X316" s="11"/>
      <c r="Y316" s="11"/>
      <c r="Z316" s="11"/>
      <c r="AA316" s="11"/>
      <c r="AB316" s="11"/>
      <c r="AC316" s="11"/>
      <c r="AD316" s="11"/>
    </row>
    <row r="317" spans="1:30" x14ac:dyDescent="0.25">
      <c r="A317" s="51"/>
      <c r="B317" s="11"/>
      <c r="C317" s="11" t="s">
        <v>199</v>
      </c>
      <c r="D317" s="11"/>
      <c r="E317" s="11" t="s">
        <v>200</v>
      </c>
      <c r="F317" s="11">
        <v>508</v>
      </c>
      <c r="G317" s="11">
        <v>128.06870463243399</v>
      </c>
      <c r="H317" s="11">
        <v>615252.03</v>
      </c>
      <c r="I317" s="11">
        <v>1211.12604330709</v>
      </c>
      <c r="J317" s="11">
        <v>12.159090909090899</v>
      </c>
      <c r="L317" s="11">
        <v>331</v>
      </c>
      <c r="M317" s="11">
        <v>268729.77</v>
      </c>
      <c r="N317" s="11">
        <v>1518.24728813559</v>
      </c>
      <c r="O317" s="11">
        <v>2</v>
      </c>
      <c r="P317" s="11">
        <v>480.44</v>
      </c>
      <c r="Q317" s="11">
        <v>240.22</v>
      </c>
      <c r="R317" s="11">
        <v>506</v>
      </c>
      <c r="S317" s="11">
        <v>614771.59</v>
      </c>
      <c r="T317" s="11">
        <v>1214.9636166007899</v>
      </c>
      <c r="V317" s="11"/>
      <c r="W317" s="11"/>
      <c r="X317" s="11"/>
      <c r="Y317" s="11"/>
      <c r="Z317" s="11"/>
      <c r="AA317" s="11"/>
      <c r="AB317" s="11"/>
      <c r="AC317" s="11"/>
      <c r="AD317" s="11"/>
    </row>
    <row r="318" spans="1:30" x14ac:dyDescent="0.25">
      <c r="A318" s="51"/>
      <c r="B318" s="11"/>
      <c r="C318" s="11" t="s">
        <v>201</v>
      </c>
      <c r="D318" s="11"/>
      <c r="E318" s="11" t="s">
        <v>95</v>
      </c>
      <c r="F318" s="11">
        <v>8</v>
      </c>
      <c r="G318" s="11">
        <v>160.82162878787901</v>
      </c>
      <c r="H318" s="11">
        <v>14248.94</v>
      </c>
      <c r="I318" s="11">
        <v>1781.1175000000001</v>
      </c>
      <c r="J318" s="11">
        <v>12.5</v>
      </c>
      <c r="L318" s="11">
        <v>6</v>
      </c>
      <c r="M318" s="11">
        <v>3631.41</v>
      </c>
      <c r="N318" s="11">
        <v>1815.7049999999999</v>
      </c>
      <c r="O318" s="11"/>
      <c r="P318" s="11"/>
      <c r="Q318" s="11"/>
      <c r="R318" s="11">
        <v>8</v>
      </c>
      <c r="S318" s="11">
        <v>14248.94</v>
      </c>
      <c r="T318" s="11">
        <v>1781.1175000000001</v>
      </c>
      <c r="V318" s="11"/>
      <c r="W318" s="11"/>
      <c r="X318" s="11"/>
      <c r="Y318" s="11"/>
      <c r="Z318" s="11"/>
      <c r="AA318" s="11"/>
      <c r="AB318" s="11"/>
      <c r="AC318" s="11"/>
      <c r="AD318" s="11"/>
    </row>
    <row r="319" spans="1:30" x14ac:dyDescent="0.25">
      <c r="A319" s="51"/>
      <c r="B319" s="11"/>
      <c r="C319" s="11" t="s">
        <v>204</v>
      </c>
      <c r="D319" s="11"/>
      <c r="E319" s="11" t="s">
        <v>62</v>
      </c>
      <c r="F319" s="11">
        <v>23</v>
      </c>
      <c r="G319" s="11">
        <v>152.79413419913399</v>
      </c>
      <c r="H319" s="11">
        <v>20239.259999999998</v>
      </c>
      <c r="I319" s="11">
        <v>879.96782608695696</v>
      </c>
      <c r="J319" s="11">
        <v>8.8571428571428594</v>
      </c>
      <c r="L319" s="11">
        <v>14</v>
      </c>
      <c r="M319" s="11">
        <v>14758.78</v>
      </c>
      <c r="N319" s="11">
        <v>1639.8644444444401</v>
      </c>
      <c r="O319" s="11"/>
      <c r="P319" s="11"/>
      <c r="Q319" s="11"/>
      <c r="R319" s="11">
        <v>23</v>
      </c>
      <c r="S319" s="11">
        <v>20239.259999999998</v>
      </c>
      <c r="T319" s="11">
        <v>879.96782608695696</v>
      </c>
      <c r="V319" s="11"/>
      <c r="W319" s="11"/>
      <c r="X319" s="11"/>
      <c r="Y319" s="11"/>
      <c r="Z319" s="11"/>
      <c r="AA319" s="11"/>
      <c r="AB319" s="11"/>
      <c r="AC319" s="11"/>
      <c r="AD319" s="11"/>
    </row>
    <row r="320" spans="1:30" x14ac:dyDescent="0.25">
      <c r="A320" s="51"/>
      <c r="B320" s="11"/>
      <c r="C320" s="11" t="s">
        <v>205</v>
      </c>
      <c r="D320" s="11"/>
      <c r="E320" s="11" t="s">
        <v>176</v>
      </c>
      <c r="F320" s="11">
        <v>64</v>
      </c>
      <c r="G320" s="11">
        <v>128.72887499999999</v>
      </c>
      <c r="H320" s="11">
        <v>76620.850000000006</v>
      </c>
      <c r="I320" s="11">
        <v>1197.2007812500001</v>
      </c>
      <c r="J320" s="11">
        <v>13</v>
      </c>
      <c r="L320" s="11">
        <v>43</v>
      </c>
      <c r="M320" s="11">
        <v>31658.28</v>
      </c>
      <c r="N320" s="11">
        <v>1507.53714285714</v>
      </c>
      <c r="O320" s="11"/>
      <c r="P320" s="11"/>
      <c r="Q320" s="11"/>
      <c r="R320" s="11">
        <v>64</v>
      </c>
      <c r="S320" s="11">
        <v>76620.850000000006</v>
      </c>
      <c r="T320" s="11">
        <v>1197.2007812500001</v>
      </c>
      <c r="V320" s="11"/>
      <c r="W320" s="11"/>
      <c r="X320" s="11"/>
      <c r="Y320" s="11"/>
      <c r="Z320" s="11"/>
      <c r="AA320" s="11"/>
      <c r="AB320" s="11"/>
      <c r="AC320" s="11"/>
      <c r="AD320" s="11"/>
    </row>
    <row r="321" spans="1:30" x14ac:dyDescent="0.25">
      <c r="A321" s="51"/>
      <c r="B321" s="11"/>
      <c r="C321" s="11" t="s">
        <v>206</v>
      </c>
      <c r="D321" s="11"/>
      <c r="E321" s="11" t="s">
        <v>207</v>
      </c>
      <c r="F321" s="11">
        <v>11</v>
      </c>
      <c r="G321" s="11">
        <v>109.18680555555601</v>
      </c>
      <c r="H321" s="11">
        <v>11721.13</v>
      </c>
      <c r="I321" s="11">
        <v>1065.5572727272699</v>
      </c>
      <c r="J321" s="11">
        <v>12</v>
      </c>
      <c r="L321" s="11">
        <v>5</v>
      </c>
      <c r="M321" s="11">
        <v>7651.4</v>
      </c>
      <c r="N321" s="11">
        <v>1275.2333333333299</v>
      </c>
      <c r="O321" s="11"/>
      <c r="P321" s="11"/>
      <c r="Q321" s="11"/>
      <c r="R321" s="11">
        <v>11</v>
      </c>
      <c r="S321" s="11">
        <v>11721.13</v>
      </c>
      <c r="T321" s="11">
        <v>1065.5572727272699</v>
      </c>
      <c r="V321" s="11"/>
      <c r="W321" s="11"/>
      <c r="X321" s="11"/>
      <c r="Y321" s="11"/>
      <c r="Z321" s="11"/>
      <c r="AA321" s="11"/>
      <c r="AB321" s="11"/>
      <c r="AC321" s="11"/>
      <c r="AD321" s="11"/>
    </row>
    <row r="322" spans="1:30" x14ac:dyDescent="0.25">
      <c r="A322" s="51"/>
      <c r="B322" s="11"/>
      <c r="C322" s="11" t="s">
        <v>210</v>
      </c>
      <c r="D322" s="11"/>
      <c r="E322" s="11" t="s">
        <v>124</v>
      </c>
      <c r="F322" s="11">
        <v>12</v>
      </c>
      <c r="G322" s="11">
        <v>63.8958333333333</v>
      </c>
      <c r="H322" s="11">
        <v>17525.34</v>
      </c>
      <c r="I322" s="11">
        <v>1460.4449999999999</v>
      </c>
      <c r="J322" s="11">
        <v>8.5</v>
      </c>
      <c r="L322" s="11">
        <v>9</v>
      </c>
      <c r="M322" s="11">
        <v>2452.41</v>
      </c>
      <c r="N322" s="11">
        <v>817.47</v>
      </c>
      <c r="O322" s="11"/>
      <c r="P322" s="11"/>
      <c r="Q322" s="11"/>
      <c r="R322" s="11">
        <v>12</v>
      </c>
      <c r="S322" s="11">
        <v>17525.34</v>
      </c>
      <c r="T322" s="11">
        <v>1460.4449999999999</v>
      </c>
      <c r="V322" s="11"/>
      <c r="W322" s="11"/>
      <c r="X322" s="11"/>
      <c r="Y322" s="11"/>
      <c r="Z322" s="11"/>
      <c r="AA322" s="11"/>
      <c r="AB322" s="11"/>
      <c r="AC322" s="11"/>
      <c r="AD322" s="11"/>
    </row>
    <row r="323" spans="1:30" x14ac:dyDescent="0.25">
      <c r="A323" s="51"/>
      <c r="B323" s="11"/>
      <c r="C323" s="11" t="s">
        <v>212</v>
      </c>
      <c r="D323" s="11"/>
      <c r="E323" s="11" t="s">
        <v>68</v>
      </c>
      <c r="F323" s="11">
        <v>1</v>
      </c>
      <c r="G323" s="11">
        <v>249.148</v>
      </c>
      <c r="H323" s="11">
        <v>1410.74</v>
      </c>
      <c r="I323" s="11">
        <v>1410.74</v>
      </c>
      <c r="J323" s="11">
        <v>6</v>
      </c>
      <c r="L323" s="11"/>
      <c r="M323" s="11">
        <v>1410.74</v>
      </c>
      <c r="N323" s="11">
        <v>1410.74</v>
      </c>
      <c r="O323" s="11"/>
      <c r="P323" s="11"/>
      <c r="Q323" s="11"/>
      <c r="R323" s="11">
        <v>1</v>
      </c>
      <c r="S323" s="11">
        <v>1410.74</v>
      </c>
      <c r="T323" s="11">
        <v>1410.74</v>
      </c>
      <c r="V323" s="11"/>
      <c r="W323" s="11"/>
      <c r="X323" s="11"/>
      <c r="Y323" s="11"/>
      <c r="Z323" s="11"/>
      <c r="AA323" s="11"/>
      <c r="AB323" s="11"/>
      <c r="AC323" s="11"/>
      <c r="AD323" s="11"/>
    </row>
    <row r="324" spans="1:30" x14ac:dyDescent="0.25">
      <c r="A324" s="51"/>
      <c r="B324" s="11"/>
      <c r="C324" s="11" t="s">
        <v>213</v>
      </c>
      <c r="D324" s="11"/>
      <c r="E324" s="11" t="s">
        <v>144</v>
      </c>
      <c r="F324" s="11">
        <v>13</v>
      </c>
      <c r="G324" s="11">
        <v>68.490015151515195</v>
      </c>
      <c r="H324" s="11">
        <v>15900.41</v>
      </c>
      <c r="I324" s="11">
        <v>1223.10846153846</v>
      </c>
      <c r="J324" s="11">
        <v>12.8</v>
      </c>
      <c r="L324" s="11">
        <v>8</v>
      </c>
      <c r="M324" s="11">
        <v>4251.6400000000003</v>
      </c>
      <c r="N324" s="11">
        <v>850.32799999999997</v>
      </c>
      <c r="O324" s="11"/>
      <c r="P324" s="11"/>
      <c r="Q324" s="11"/>
      <c r="R324" s="11">
        <v>13</v>
      </c>
      <c r="S324" s="11">
        <v>15900.41</v>
      </c>
      <c r="T324" s="11">
        <v>1223.10846153846</v>
      </c>
      <c r="V324" s="11"/>
      <c r="W324" s="11"/>
      <c r="X324" s="11"/>
      <c r="Y324" s="11"/>
      <c r="Z324" s="11"/>
      <c r="AA324" s="11"/>
      <c r="AB324" s="11"/>
      <c r="AC324" s="11"/>
      <c r="AD324" s="11"/>
    </row>
    <row r="325" spans="1:30" x14ac:dyDescent="0.25">
      <c r="A325" s="51"/>
      <c r="B325" s="11"/>
      <c r="C325" s="11" t="s">
        <v>214</v>
      </c>
      <c r="D325" s="11"/>
      <c r="E325" s="11" t="s">
        <v>215</v>
      </c>
      <c r="F325" s="11">
        <v>13</v>
      </c>
      <c r="G325" s="11">
        <v>51.523295454545497</v>
      </c>
      <c r="H325" s="11">
        <v>11570.99</v>
      </c>
      <c r="I325" s="11">
        <v>890.07615384615406</v>
      </c>
      <c r="J325" s="11">
        <v>12.75</v>
      </c>
      <c r="L325" s="11">
        <v>8</v>
      </c>
      <c r="M325" s="11">
        <v>2892.11</v>
      </c>
      <c r="N325" s="11">
        <v>578.42200000000003</v>
      </c>
      <c r="O325" s="11"/>
      <c r="P325" s="11"/>
      <c r="Q325" s="11"/>
      <c r="R325" s="11">
        <v>13</v>
      </c>
      <c r="S325" s="11">
        <v>11570.99</v>
      </c>
      <c r="T325" s="11">
        <v>890.07615384615406</v>
      </c>
      <c r="V325" s="11"/>
      <c r="W325" s="11"/>
      <c r="X325" s="11"/>
      <c r="Y325" s="11"/>
      <c r="Z325" s="11"/>
      <c r="AA325" s="11"/>
      <c r="AB325" s="11"/>
      <c r="AC325" s="11"/>
      <c r="AD325" s="11"/>
    </row>
    <row r="326" spans="1:30" x14ac:dyDescent="0.25">
      <c r="A326" s="51"/>
      <c r="B326" s="11"/>
      <c r="C326" s="11" t="s">
        <v>217</v>
      </c>
      <c r="D326" s="11"/>
      <c r="E326" s="11" t="s">
        <v>167</v>
      </c>
      <c r="F326" s="11">
        <v>26</v>
      </c>
      <c r="G326" s="11">
        <v>71.975909090909099</v>
      </c>
      <c r="H326" s="11">
        <v>29425.51</v>
      </c>
      <c r="I326" s="11">
        <v>1131.75038461538</v>
      </c>
      <c r="J326" s="11">
        <v>10.3333333333333</v>
      </c>
      <c r="L326" s="11">
        <v>20</v>
      </c>
      <c r="M326" s="11">
        <v>4161.95</v>
      </c>
      <c r="N326" s="11">
        <v>693.65833333333296</v>
      </c>
      <c r="O326" s="11"/>
      <c r="P326" s="11"/>
      <c r="Q326" s="11"/>
      <c r="R326" s="11">
        <v>26</v>
      </c>
      <c r="S326" s="11">
        <v>29425.51</v>
      </c>
      <c r="T326" s="11">
        <v>1131.75038461538</v>
      </c>
      <c r="V326" s="11"/>
      <c r="W326" s="11"/>
      <c r="X326" s="11"/>
      <c r="Y326" s="11"/>
      <c r="Z326" s="11"/>
      <c r="AA326" s="11"/>
      <c r="AB326" s="11"/>
      <c r="AC326" s="11"/>
      <c r="AD326" s="11"/>
    </row>
    <row r="327" spans="1:30" x14ac:dyDescent="0.25">
      <c r="A327" s="51"/>
      <c r="B327" s="11"/>
      <c r="C327" s="11" t="s">
        <v>218</v>
      </c>
      <c r="D327" s="11"/>
      <c r="E327" s="11" t="s">
        <v>219</v>
      </c>
      <c r="F327" s="11">
        <v>9</v>
      </c>
      <c r="G327" s="11">
        <v>108.75152777777799</v>
      </c>
      <c r="H327" s="11">
        <v>17500.46</v>
      </c>
      <c r="I327" s="11">
        <v>1944.49555555556</v>
      </c>
      <c r="J327" s="11">
        <v>13</v>
      </c>
      <c r="L327" s="11">
        <v>4</v>
      </c>
      <c r="M327" s="11">
        <v>5889.04</v>
      </c>
      <c r="N327" s="11">
        <v>1177.808</v>
      </c>
      <c r="O327" s="11"/>
      <c r="P327" s="11"/>
      <c r="Q327" s="11"/>
      <c r="R327" s="11">
        <v>9</v>
      </c>
      <c r="S327" s="11">
        <v>17500.46</v>
      </c>
      <c r="T327" s="11">
        <v>1944.49555555556</v>
      </c>
      <c r="V327" s="11"/>
      <c r="W327" s="11"/>
      <c r="X327" s="11"/>
      <c r="Y327" s="11"/>
      <c r="Z327" s="11"/>
      <c r="AA327" s="11"/>
      <c r="AB327" s="11"/>
      <c r="AC327" s="11"/>
      <c r="AD327" s="11"/>
    </row>
    <row r="328" spans="1:30" x14ac:dyDescent="0.25">
      <c r="A328" s="51"/>
      <c r="B328" s="11"/>
      <c r="C328" s="11" t="s">
        <v>220</v>
      </c>
      <c r="D328" s="11"/>
      <c r="E328" s="11" t="s">
        <v>202</v>
      </c>
      <c r="F328" s="11">
        <v>15</v>
      </c>
      <c r="G328" s="11">
        <v>158.080148358586</v>
      </c>
      <c r="H328" s="11">
        <v>27235.79</v>
      </c>
      <c r="I328" s="11">
        <v>1815.71933333333</v>
      </c>
      <c r="J328" s="11">
        <v>12.625</v>
      </c>
      <c r="L328" s="11">
        <v>6</v>
      </c>
      <c r="M328" s="11">
        <v>18955.27</v>
      </c>
      <c r="N328" s="11">
        <v>2106.1411111111101</v>
      </c>
      <c r="O328" s="11"/>
      <c r="P328" s="11"/>
      <c r="Q328" s="11"/>
      <c r="R328" s="11">
        <v>15</v>
      </c>
      <c r="S328" s="11">
        <v>27235.79</v>
      </c>
      <c r="T328" s="11">
        <v>1815.71933333333</v>
      </c>
      <c r="V328" s="11"/>
      <c r="W328" s="11"/>
      <c r="X328" s="11"/>
      <c r="Y328" s="11"/>
      <c r="Z328" s="11"/>
      <c r="AA328" s="11"/>
      <c r="AB328" s="11"/>
      <c r="AC328" s="11"/>
      <c r="AD328" s="11"/>
    </row>
    <row r="329" spans="1:30" x14ac:dyDescent="0.25">
      <c r="A329" s="51"/>
      <c r="B329" s="11"/>
      <c r="C329" s="11" t="s">
        <v>227</v>
      </c>
      <c r="D329" s="11"/>
      <c r="E329" s="11" t="s">
        <v>208</v>
      </c>
      <c r="F329" s="11">
        <v>32</v>
      </c>
      <c r="G329" s="11">
        <v>108.013583333333</v>
      </c>
      <c r="H329" s="11">
        <v>45771.5</v>
      </c>
      <c r="I329" s="11">
        <v>1430.359375</v>
      </c>
      <c r="J329" s="11">
        <v>11.8</v>
      </c>
      <c r="L329" s="11">
        <v>21</v>
      </c>
      <c r="M329" s="11">
        <v>11668.47</v>
      </c>
      <c r="N329" s="11">
        <v>1060.77</v>
      </c>
      <c r="O329" s="11">
        <v>1</v>
      </c>
      <c r="P329" s="11">
        <v>10.31</v>
      </c>
      <c r="Q329" s="11">
        <v>10.31</v>
      </c>
      <c r="R329" s="11">
        <v>31</v>
      </c>
      <c r="S329" s="11">
        <v>45761.19</v>
      </c>
      <c r="T329" s="11">
        <v>1476.1674193548399</v>
      </c>
      <c r="V329" s="11"/>
      <c r="W329" s="11"/>
      <c r="X329" s="11"/>
      <c r="Y329" s="11"/>
      <c r="Z329" s="11"/>
      <c r="AA329" s="11"/>
      <c r="AB329" s="11"/>
      <c r="AC329" s="11"/>
      <c r="AD329" s="11"/>
    </row>
    <row r="330" spans="1:30" x14ac:dyDescent="0.25">
      <c r="A330" s="51"/>
      <c r="B330" s="11"/>
      <c r="C330" s="11" t="s">
        <v>230</v>
      </c>
      <c r="D330" s="11"/>
      <c r="E330" s="11" t="s">
        <v>232</v>
      </c>
      <c r="F330" s="11">
        <v>13</v>
      </c>
      <c r="G330" s="11">
        <v>189.02916666666701</v>
      </c>
      <c r="H330" s="11">
        <v>15363.84</v>
      </c>
      <c r="I330" s="11">
        <v>1181.8338461538499</v>
      </c>
      <c r="J330" s="11">
        <v>13</v>
      </c>
      <c r="L330" s="11">
        <v>11</v>
      </c>
      <c r="M330" s="11">
        <v>2781.92</v>
      </c>
      <c r="N330" s="11">
        <v>1390.96</v>
      </c>
      <c r="O330" s="11"/>
      <c r="P330" s="11"/>
      <c r="Q330" s="11"/>
      <c r="R330" s="11">
        <v>13</v>
      </c>
      <c r="S330" s="11">
        <v>15363.84</v>
      </c>
      <c r="T330" s="11">
        <v>1181.8338461538499</v>
      </c>
      <c r="V330" s="11"/>
      <c r="W330" s="11"/>
      <c r="X330" s="11"/>
      <c r="Y330" s="11"/>
      <c r="Z330" s="11"/>
      <c r="AA330" s="11"/>
      <c r="AB330" s="11"/>
      <c r="AC330" s="11"/>
      <c r="AD330" s="11"/>
    </row>
    <row r="331" spans="1:30" x14ac:dyDescent="0.25">
      <c r="A331" s="51"/>
      <c r="B331" s="11"/>
      <c r="C331" s="11" t="s">
        <v>233</v>
      </c>
      <c r="D331" s="11"/>
      <c r="E331" s="11" t="s">
        <v>234</v>
      </c>
      <c r="F331" s="11">
        <v>9</v>
      </c>
      <c r="G331" s="11">
        <v>200.152866161616</v>
      </c>
      <c r="H331" s="11">
        <v>18916.759999999998</v>
      </c>
      <c r="I331" s="11">
        <v>2101.8622222222202</v>
      </c>
      <c r="J331" s="11">
        <v>14.25</v>
      </c>
      <c r="L331" s="11">
        <v>5</v>
      </c>
      <c r="M331" s="11">
        <v>10738.32</v>
      </c>
      <c r="N331" s="11">
        <v>2684.58</v>
      </c>
      <c r="O331" s="11"/>
      <c r="P331" s="11"/>
      <c r="Q331" s="11"/>
      <c r="R331" s="11">
        <v>9</v>
      </c>
      <c r="S331" s="11">
        <v>18916.759999999998</v>
      </c>
      <c r="T331" s="11">
        <v>2101.8622222222202</v>
      </c>
      <c r="V331" s="11"/>
      <c r="W331" s="11"/>
      <c r="X331" s="11"/>
      <c r="Y331" s="11"/>
      <c r="Z331" s="11"/>
      <c r="AA331" s="11"/>
      <c r="AB331" s="11"/>
      <c r="AC331" s="11"/>
      <c r="AD331" s="11"/>
    </row>
    <row r="332" spans="1:30" x14ac:dyDescent="0.25">
      <c r="A332" s="51"/>
      <c r="B332" s="11"/>
      <c r="C332" s="11" t="s">
        <v>235</v>
      </c>
      <c r="D332" s="11"/>
      <c r="E332" s="11" t="s">
        <v>236</v>
      </c>
      <c r="F332" s="11">
        <v>26</v>
      </c>
      <c r="G332" s="11">
        <v>43.718863636363601</v>
      </c>
      <c r="H332" s="11">
        <v>29858.68</v>
      </c>
      <c r="I332" s="11">
        <v>1148.41076923077</v>
      </c>
      <c r="J332" s="11">
        <v>7.5</v>
      </c>
      <c r="L332" s="11">
        <v>22</v>
      </c>
      <c r="M332" s="11">
        <v>4539.13</v>
      </c>
      <c r="N332" s="11">
        <v>1134.7825</v>
      </c>
      <c r="O332" s="11"/>
      <c r="P332" s="11"/>
      <c r="Q332" s="11"/>
      <c r="R332" s="11">
        <v>26</v>
      </c>
      <c r="S332" s="11">
        <v>29858.68</v>
      </c>
      <c r="T332" s="11">
        <v>1148.41076923077</v>
      </c>
      <c r="V332" s="11"/>
      <c r="W332" s="11"/>
      <c r="X332" s="11"/>
      <c r="Y332" s="11"/>
      <c r="Z332" s="11"/>
      <c r="AA332" s="11"/>
      <c r="AB332" s="11"/>
      <c r="AC332" s="11"/>
      <c r="AD332" s="11"/>
    </row>
    <row r="333" spans="1:30" x14ac:dyDescent="0.25">
      <c r="A333" s="51"/>
      <c r="B333" s="11"/>
      <c r="C333" s="11" t="s">
        <v>645</v>
      </c>
      <c r="D333" s="11"/>
      <c r="E333" s="11" t="s">
        <v>208</v>
      </c>
      <c r="F333" s="11">
        <v>15</v>
      </c>
      <c r="G333" s="11">
        <v>72.438401515151497</v>
      </c>
      <c r="H333" s="11">
        <v>23769.360000000001</v>
      </c>
      <c r="I333" s="11">
        <v>1584.624</v>
      </c>
      <c r="J333" s="11">
        <v>13.8</v>
      </c>
      <c r="L333" s="11">
        <v>9</v>
      </c>
      <c r="M333" s="11">
        <v>6513.17</v>
      </c>
      <c r="N333" s="11">
        <v>1085.52833333333</v>
      </c>
      <c r="O333" s="11"/>
      <c r="P333" s="11"/>
      <c r="Q333" s="11"/>
      <c r="R333" s="11">
        <v>15</v>
      </c>
      <c r="S333" s="11">
        <v>23769.360000000001</v>
      </c>
      <c r="T333" s="11">
        <v>1584.624</v>
      </c>
      <c r="V333" s="11"/>
      <c r="W333" s="11"/>
      <c r="X333" s="11"/>
      <c r="Y333" s="11"/>
      <c r="Z333" s="11"/>
      <c r="AA333" s="11"/>
      <c r="AB333" s="11"/>
      <c r="AC333" s="11"/>
      <c r="AD333" s="11"/>
    </row>
    <row r="334" spans="1:30" x14ac:dyDescent="0.25">
      <c r="A334" s="51"/>
      <c r="B334" s="11"/>
      <c r="C334" s="11" t="s">
        <v>645</v>
      </c>
      <c r="D334" s="11"/>
      <c r="E334" s="11" t="s">
        <v>75</v>
      </c>
      <c r="F334" s="11">
        <v>30</v>
      </c>
      <c r="G334" s="11">
        <v>105.83357208448101</v>
      </c>
      <c r="H334" s="11">
        <v>31074.98</v>
      </c>
      <c r="I334" s="11">
        <v>1035.8326666666701</v>
      </c>
      <c r="J334" s="11">
        <v>13.090909090909101</v>
      </c>
      <c r="L334" s="11">
        <v>17</v>
      </c>
      <c r="M334" s="11">
        <v>20273.03</v>
      </c>
      <c r="N334" s="11">
        <v>1559.46384615385</v>
      </c>
      <c r="O334" s="11"/>
      <c r="P334" s="11"/>
      <c r="Q334" s="11"/>
      <c r="R334" s="11">
        <v>30</v>
      </c>
      <c r="S334" s="11">
        <v>31074.98</v>
      </c>
      <c r="T334" s="11">
        <v>1035.8326666666701</v>
      </c>
      <c r="V334" s="11"/>
      <c r="W334" s="11"/>
      <c r="X334" s="11"/>
      <c r="Y334" s="11"/>
      <c r="Z334" s="11"/>
      <c r="AA334" s="11"/>
      <c r="AB334" s="11"/>
      <c r="AC334" s="11"/>
      <c r="AD334" s="11"/>
    </row>
    <row r="335" spans="1:30" x14ac:dyDescent="0.25">
      <c r="A335" s="51"/>
      <c r="B335" s="11"/>
      <c r="C335" s="11" t="s">
        <v>244</v>
      </c>
      <c r="D335" s="11"/>
      <c r="E335" s="11" t="s">
        <v>208</v>
      </c>
      <c r="F335" s="11">
        <v>149</v>
      </c>
      <c r="G335" s="11">
        <v>136.35424007936501</v>
      </c>
      <c r="H335" s="11">
        <v>202823.27</v>
      </c>
      <c r="I335" s="11">
        <v>1361.23</v>
      </c>
      <c r="J335" s="11">
        <v>12.2380952380952</v>
      </c>
      <c r="L335" s="11">
        <v>99</v>
      </c>
      <c r="M335" s="11">
        <v>79364.22</v>
      </c>
      <c r="N335" s="11">
        <v>1587.2844</v>
      </c>
      <c r="O335" s="11"/>
      <c r="P335" s="11"/>
      <c r="Q335" s="11"/>
      <c r="R335" s="11">
        <v>149</v>
      </c>
      <c r="S335" s="11">
        <v>202823.27</v>
      </c>
      <c r="T335" s="11">
        <v>1361.23</v>
      </c>
      <c r="V335" s="11"/>
      <c r="W335" s="11"/>
      <c r="X335" s="11"/>
      <c r="Y335" s="11"/>
      <c r="Z335" s="11"/>
      <c r="AA335" s="11"/>
      <c r="AB335" s="11"/>
      <c r="AC335" s="11"/>
      <c r="AD335" s="11"/>
    </row>
    <row r="336" spans="1:30" x14ac:dyDescent="0.25">
      <c r="A336" s="51"/>
      <c r="B336" s="11"/>
      <c r="C336" s="11" t="s">
        <v>245</v>
      </c>
      <c r="D336" s="11"/>
      <c r="E336" s="11" t="s">
        <v>75</v>
      </c>
      <c r="F336" s="11">
        <v>295</v>
      </c>
      <c r="G336" s="11">
        <v>200.86039271284301</v>
      </c>
      <c r="H336" s="11">
        <v>314963.69999999995</v>
      </c>
      <c r="I336" s="11">
        <v>4441.6651148851124</v>
      </c>
      <c r="J336" s="11">
        <v>18.342857142857099</v>
      </c>
      <c r="L336" s="11">
        <v>192</v>
      </c>
      <c r="M336" s="11">
        <v>129335.1</v>
      </c>
      <c r="N336" s="11">
        <v>2790.30792079208</v>
      </c>
      <c r="O336" s="11">
        <v>3</v>
      </c>
      <c r="P336" s="11">
        <v>415.74</v>
      </c>
      <c r="Q336" s="11">
        <v>138.58000000000001</v>
      </c>
      <c r="R336" s="11">
        <v>292</v>
      </c>
      <c r="S336" s="11">
        <v>314547.95999999996</v>
      </c>
      <c r="T336" s="11">
        <v>4451.4936446239226</v>
      </c>
      <c r="V336" s="11"/>
      <c r="W336" s="11"/>
      <c r="X336" s="11"/>
      <c r="Y336" s="11"/>
      <c r="Z336" s="11"/>
      <c r="AA336" s="11"/>
      <c r="AB336" s="11"/>
      <c r="AC336" s="11"/>
      <c r="AD336" s="11"/>
    </row>
    <row r="337" spans="1:30" x14ac:dyDescent="0.25">
      <c r="A337" s="51"/>
      <c r="B337" s="11"/>
      <c r="C337" s="11" t="s">
        <v>246</v>
      </c>
      <c r="D337" s="11"/>
      <c r="E337" s="11" t="s">
        <v>124</v>
      </c>
      <c r="F337" s="11">
        <v>4</v>
      </c>
      <c r="G337" s="11"/>
      <c r="H337" s="11">
        <v>3306.39</v>
      </c>
      <c r="I337" s="11">
        <v>826.59749999999997</v>
      </c>
      <c r="J337" s="11"/>
      <c r="L337" s="11">
        <v>4</v>
      </c>
      <c r="M337" s="11"/>
      <c r="N337" s="11"/>
      <c r="O337" s="11"/>
      <c r="P337" s="11"/>
      <c r="Q337" s="11"/>
      <c r="R337" s="11">
        <v>4</v>
      </c>
      <c r="S337" s="11">
        <v>3306.39</v>
      </c>
      <c r="T337" s="11">
        <v>826.59749999999997</v>
      </c>
      <c r="V337" s="11"/>
      <c r="W337" s="11"/>
      <c r="X337" s="11"/>
      <c r="Y337" s="11"/>
      <c r="Z337" s="11"/>
      <c r="AA337" s="11"/>
      <c r="AB337" s="11"/>
      <c r="AC337" s="11"/>
      <c r="AD337" s="11"/>
    </row>
    <row r="338" spans="1:30" x14ac:dyDescent="0.25">
      <c r="A338" s="51"/>
      <c r="B338" s="11"/>
      <c r="C338" s="11" t="s">
        <v>248</v>
      </c>
      <c r="D338" s="11"/>
      <c r="E338" s="11" t="s">
        <v>77</v>
      </c>
      <c r="F338" s="11">
        <v>16</v>
      </c>
      <c r="G338" s="11">
        <v>121.64208333333301</v>
      </c>
      <c r="H338" s="11">
        <v>13177.23</v>
      </c>
      <c r="I338" s="11">
        <v>823.57687499999997</v>
      </c>
      <c r="J338" s="11">
        <v>10</v>
      </c>
      <c r="L338" s="11">
        <v>14</v>
      </c>
      <c r="M338" s="11">
        <v>2521.8200000000002</v>
      </c>
      <c r="N338" s="11">
        <v>1260.9100000000001</v>
      </c>
      <c r="O338" s="11"/>
      <c r="P338" s="11"/>
      <c r="Q338" s="11"/>
      <c r="R338" s="11">
        <v>16</v>
      </c>
      <c r="S338" s="11">
        <v>13177.23</v>
      </c>
      <c r="T338" s="11">
        <v>823.57687499999997</v>
      </c>
      <c r="V338" s="11"/>
      <c r="W338" s="11"/>
      <c r="X338" s="11"/>
      <c r="Y338" s="11"/>
      <c r="Z338" s="11"/>
      <c r="AA338" s="11"/>
      <c r="AB338" s="11"/>
      <c r="AC338" s="11"/>
      <c r="AD338" s="11"/>
    </row>
    <row r="339" spans="1:30" x14ac:dyDescent="0.25">
      <c r="A339" s="51"/>
      <c r="B339" s="11"/>
      <c r="C339" s="11" t="s">
        <v>249</v>
      </c>
      <c r="D339" s="11"/>
      <c r="E339" s="11" t="s">
        <v>68</v>
      </c>
      <c r="F339" s="11">
        <v>98</v>
      </c>
      <c r="G339" s="11">
        <v>227.978693320568</v>
      </c>
      <c r="H339" s="11">
        <v>164834.57999999999</v>
      </c>
      <c r="I339" s="11">
        <v>1681.9855102040799</v>
      </c>
      <c r="J339" s="11">
        <v>13.692307692307701</v>
      </c>
      <c r="L339" s="11">
        <v>69</v>
      </c>
      <c r="M339" s="11">
        <v>78986.509999999995</v>
      </c>
      <c r="N339" s="11">
        <v>2723.6727586206898</v>
      </c>
      <c r="O339" s="11"/>
      <c r="P339" s="11"/>
      <c r="Q339" s="11"/>
      <c r="R339" s="11">
        <v>98</v>
      </c>
      <c r="S339" s="11">
        <v>164834.57999999999</v>
      </c>
      <c r="T339" s="11">
        <v>1681.9855102040799</v>
      </c>
      <c r="V339" s="11"/>
      <c r="W339" s="11"/>
      <c r="X339" s="11"/>
      <c r="Y339" s="11"/>
      <c r="Z339" s="11"/>
      <c r="AA339" s="11"/>
      <c r="AB339" s="11"/>
      <c r="AC339" s="11"/>
      <c r="AD339" s="11"/>
    </row>
    <row r="340" spans="1:30" x14ac:dyDescent="0.25">
      <c r="A340" s="51"/>
      <c r="B340" s="11"/>
      <c r="C340" s="11" t="s">
        <v>252</v>
      </c>
      <c r="D340" s="11"/>
      <c r="E340" s="11" t="s">
        <v>253</v>
      </c>
      <c r="F340" s="11">
        <v>45</v>
      </c>
      <c r="G340" s="11">
        <v>211.030006313131</v>
      </c>
      <c r="H340" s="11">
        <v>60373.31</v>
      </c>
      <c r="I340" s="11">
        <v>1341.62911111111</v>
      </c>
      <c r="J340" s="11">
        <v>9.75</v>
      </c>
      <c r="L340" s="11">
        <v>33</v>
      </c>
      <c r="M340" s="11">
        <v>23511.27</v>
      </c>
      <c r="N340" s="11">
        <v>1959.2725</v>
      </c>
      <c r="O340" s="11"/>
      <c r="P340" s="11"/>
      <c r="Q340" s="11"/>
      <c r="R340" s="11">
        <v>45</v>
      </c>
      <c r="S340" s="11">
        <v>60373.31</v>
      </c>
      <c r="T340" s="11">
        <v>1341.62911111111</v>
      </c>
      <c r="V340" s="11"/>
      <c r="W340" s="11"/>
      <c r="X340" s="11"/>
      <c r="Y340" s="11"/>
      <c r="Z340" s="11"/>
      <c r="AA340" s="11"/>
      <c r="AB340" s="11"/>
      <c r="AC340" s="11"/>
      <c r="AD340" s="11"/>
    </row>
    <row r="341" spans="1:30" x14ac:dyDescent="0.25">
      <c r="A341" s="51"/>
      <c r="B341" s="11"/>
      <c r="C341" s="11" t="s">
        <v>257</v>
      </c>
      <c r="D341" s="11"/>
      <c r="E341" s="11" t="s">
        <v>75</v>
      </c>
      <c r="F341" s="11">
        <v>3</v>
      </c>
      <c r="G341" s="11"/>
      <c r="H341" s="11">
        <v>1583.64</v>
      </c>
      <c r="I341" s="11">
        <v>527.88</v>
      </c>
      <c r="J341" s="11"/>
      <c r="L341" s="11">
        <v>3</v>
      </c>
      <c r="M341" s="11"/>
      <c r="N341" s="11"/>
      <c r="O341" s="11"/>
      <c r="P341" s="11"/>
      <c r="Q341" s="11"/>
      <c r="R341" s="11">
        <v>3</v>
      </c>
      <c r="S341" s="11">
        <v>1583.64</v>
      </c>
      <c r="T341" s="11">
        <v>527.88</v>
      </c>
      <c r="V341" s="11"/>
      <c r="W341" s="11"/>
      <c r="X341" s="11"/>
      <c r="Y341" s="11"/>
      <c r="Z341" s="11"/>
      <c r="AA341" s="11"/>
      <c r="AB341" s="11"/>
      <c r="AC341" s="11"/>
      <c r="AD341" s="11"/>
    </row>
    <row r="342" spans="1:30" x14ac:dyDescent="0.25">
      <c r="A342" s="51"/>
      <c r="B342" s="11"/>
      <c r="C342" s="11" t="s">
        <v>257</v>
      </c>
      <c r="D342" s="11"/>
      <c r="E342" s="11" t="s">
        <v>117</v>
      </c>
      <c r="F342" s="11">
        <v>12</v>
      </c>
      <c r="G342" s="11">
        <v>94.48</v>
      </c>
      <c r="H342" s="11">
        <v>12031.98</v>
      </c>
      <c r="I342" s="11">
        <v>1002.665</v>
      </c>
      <c r="J342" s="11">
        <v>13</v>
      </c>
      <c r="L342" s="11">
        <v>9</v>
      </c>
      <c r="M342" s="11">
        <v>5520.14</v>
      </c>
      <c r="N342" s="11">
        <v>1840.04666666667</v>
      </c>
      <c r="O342" s="11"/>
      <c r="P342" s="11"/>
      <c r="Q342" s="11"/>
      <c r="R342" s="11">
        <v>12</v>
      </c>
      <c r="S342" s="11">
        <v>12031.98</v>
      </c>
      <c r="T342" s="11">
        <v>1002.665</v>
      </c>
      <c r="V342" s="11"/>
      <c r="W342" s="11"/>
      <c r="X342" s="11"/>
      <c r="Y342" s="11"/>
      <c r="Z342" s="11"/>
      <c r="AA342" s="11"/>
      <c r="AB342" s="11"/>
      <c r="AC342" s="11"/>
      <c r="AD342" s="11"/>
    </row>
    <row r="343" spans="1:30" x14ac:dyDescent="0.25">
      <c r="A343" s="51"/>
      <c r="B343" s="11"/>
      <c r="C343" s="11" t="s">
        <v>258</v>
      </c>
      <c r="D343" s="11"/>
      <c r="E343" s="11" t="s">
        <v>71</v>
      </c>
      <c r="F343" s="11">
        <v>351</v>
      </c>
      <c r="G343" s="11">
        <v>137.84773993855501</v>
      </c>
      <c r="H343" s="11">
        <v>519606.47</v>
      </c>
      <c r="I343" s="11">
        <v>1480.36031339031</v>
      </c>
      <c r="J343" s="11">
        <v>11.765765765765799</v>
      </c>
      <c r="L343" s="11">
        <v>208</v>
      </c>
      <c r="M343" s="11">
        <v>230407.79</v>
      </c>
      <c r="N343" s="11">
        <v>1611.24328671329</v>
      </c>
      <c r="O343" s="11">
        <v>1</v>
      </c>
      <c r="P343" s="11">
        <v>119.37</v>
      </c>
      <c r="Q343" s="11">
        <v>119.37</v>
      </c>
      <c r="R343" s="11">
        <v>350</v>
      </c>
      <c r="S343" s="11">
        <v>519487.1</v>
      </c>
      <c r="T343" s="11">
        <v>1484.2488571428601</v>
      </c>
      <c r="V343" s="11"/>
      <c r="W343" s="11"/>
      <c r="X343" s="11"/>
      <c r="Y343" s="11"/>
      <c r="Z343" s="11"/>
      <c r="AA343" s="11"/>
      <c r="AB343" s="11"/>
      <c r="AC343" s="11"/>
      <c r="AD343" s="11"/>
    </row>
    <row r="344" spans="1:30" x14ac:dyDescent="0.25">
      <c r="A344" s="51"/>
      <c r="B344" s="11"/>
      <c r="C344" s="11" t="s">
        <v>261</v>
      </c>
      <c r="D344" s="11"/>
      <c r="E344" s="11" t="s">
        <v>62</v>
      </c>
      <c r="F344" s="11">
        <v>38</v>
      </c>
      <c r="G344" s="11">
        <v>167.88119834710699</v>
      </c>
      <c r="H344" s="11">
        <v>38308.99</v>
      </c>
      <c r="I344" s="11">
        <v>1008.13131578947</v>
      </c>
      <c r="J344" s="11">
        <v>10.909090909090899</v>
      </c>
      <c r="L344" s="11">
        <v>21</v>
      </c>
      <c r="M344" s="11">
        <v>23221.48</v>
      </c>
      <c r="N344" s="11">
        <v>1365.96941176471</v>
      </c>
      <c r="O344" s="11"/>
      <c r="P344" s="11"/>
      <c r="Q344" s="11"/>
      <c r="R344" s="11">
        <v>38</v>
      </c>
      <c r="S344" s="11">
        <v>38308.99</v>
      </c>
      <c r="T344" s="11">
        <v>1008.13131578947</v>
      </c>
      <c r="V344" s="11"/>
      <c r="W344" s="11"/>
      <c r="X344" s="11"/>
      <c r="Y344" s="11"/>
      <c r="Z344" s="11"/>
      <c r="AA344" s="11"/>
      <c r="AB344" s="11"/>
      <c r="AC344" s="11"/>
      <c r="AD344" s="11"/>
    </row>
    <row r="345" spans="1:30" x14ac:dyDescent="0.25">
      <c r="A345" s="51"/>
      <c r="B345" s="11"/>
      <c r="C345" s="11" t="s">
        <v>263</v>
      </c>
      <c r="D345" s="11"/>
      <c r="E345" s="11" t="s">
        <v>264</v>
      </c>
      <c r="F345" s="11">
        <v>18</v>
      </c>
      <c r="G345" s="11">
        <v>110.464027777778</v>
      </c>
      <c r="H345" s="11">
        <v>22247.29</v>
      </c>
      <c r="I345" s="11">
        <v>1235.9605555555599</v>
      </c>
      <c r="J345" s="11">
        <v>15.3333333333333</v>
      </c>
      <c r="L345" s="11">
        <v>13</v>
      </c>
      <c r="M345" s="11">
        <v>6364.72</v>
      </c>
      <c r="N345" s="11">
        <v>1272.944</v>
      </c>
      <c r="O345" s="11"/>
      <c r="P345" s="11"/>
      <c r="Q345" s="11"/>
      <c r="R345" s="11">
        <v>18</v>
      </c>
      <c r="S345" s="11">
        <v>22247.29</v>
      </c>
      <c r="T345" s="11">
        <v>1235.9605555555599</v>
      </c>
      <c r="V345" s="11"/>
      <c r="W345" s="11"/>
      <c r="X345" s="11"/>
      <c r="Y345" s="11"/>
      <c r="Z345" s="11"/>
      <c r="AA345" s="11"/>
      <c r="AB345" s="11"/>
      <c r="AC345" s="11"/>
      <c r="AD345" s="11"/>
    </row>
    <row r="346" spans="1:30" x14ac:dyDescent="0.25">
      <c r="A346" s="51"/>
      <c r="B346" s="11"/>
      <c r="C346" s="11" t="s">
        <v>263</v>
      </c>
      <c r="D346" s="11"/>
      <c r="E346" s="11" t="s">
        <v>117</v>
      </c>
      <c r="F346" s="11">
        <v>1</v>
      </c>
      <c r="G346" s="11">
        <v>141.785</v>
      </c>
      <c r="H346" s="11">
        <v>1701.42</v>
      </c>
      <c r="I346" s="11">
        <v>1701.42</v>
      </c>
      <c r="J346" s="11">
        <v>13</v>
      </c>
      <c r="L346" s="11"/>
      <c r="M346" s="11">
        <v>1701.42</v>
      </c>
      <c r="N346" s="11">
        <v>1701.42</v>
      </c>
      <c r="O346" s="11"/>
      <c r="P346" s="11"/>
      <c r="Q346" s="11"/>
      <c r="R346" s="11">
        <v>1</v>
      </c>
      <c r="S346" s="11">
        <v>1701.42</v>
      </c>
      <c r="T346" s="11">
        <v>1701.42</v>
      </c>
      <c r="V346" s="11"/>
      <c r="W346" s="11"/>
      <c r="X346" s="11"/>
      <c r="Y346" s="11"/>
      <c r="Z346" s="11"/>
      <c r="AA346" s="11"/>
      <c r="AB346" s="11"/>
      <c r="AC346" s="11"/>
      <c r="AD346" s="11"/>
    </row>
    <row r="347" spans="1:30" x14ac:dyDescent="0.25">
      <c r="A347" s="51"/>
      <c r="B347" s="11"/>
      <c r="C347" s="11" t="s">
        <v>719</v>
      </c>
      <c r="D347" s="11"/>
      <c r="E347" s="11" t="s">
        <v>117</v>
      </c>
      <c r="F347" s="11">
        <v>1</v>
      </c>
      <c r="G347" s="11"/>
      <c r="H347" s="11">
        <v>2882.4</v>
      </c>
      <c r="I347" s="11">
        <v>2882.4</v>
      </c>
      <c r="J347" s="11"/>
      <c r="L347" s="11"/>
      <c r="M347" s="11">
        <v>2882.4</v>
      </c>
      <c r="N347" s="11">
        <v>2882.4</v>
      </c>
      <c r="O347" s="11"/>
      <c r="P347" s="11"/>
      <c r="Q347" s="11"/>
      <c r="R347" s="11">
        <v>1</v>
      </c>
      <c r="S347" s="11">
        <v>2882.4</v>
      </c>
      <c r="T347" s="11">
        <v>2882.4</v>
      </c>
      <c r="V347" s="11"/>
      <c r="W347" s="11"/>
      <c r="X347" s="11"/>
      <c r="Y347" s="11"/>
      <c r="Z347" s="11"/>
      <c r="AA347" s="11"/>
      <c r="AB347" s="11"/>
      <c r="AC347" s="11"/>
      <c r="AD347" s="11"/>
    </row>
    <row r="348" spans="1:30" x14ac:dyDescent="0.25">
      <c r="A348" s="51"/>
      <c r="B348" s="11"/>
      <c r="C348" s="11" t="s">
        <v>265</v>
      </c>
      <c r="D348" s="11"/>
      <c r="E348" s="11" t="s">
        <v>266</v>
      </c>
      <c r="F348" s="11">
        <v>4</v>
      </c>
      <c r="G348" s="11"/>
      <c r="H348" s="11">
        <v>5913.54</v>
      </c>
      <c r="I348" s="11">
        <v>1478.385</v>
      </c>
      <c r="J348" s="11"/>
      <c r="L348" s="11">
        <v>4</v>
      </c>
      <c r="M348" s="11"/>
      <c r="N348" s="11"/>
      <c r="O348" s="11"/>
      <c r="P348" s="11"/>
      <c r="Q348" s="11"/>
      <c r="R348" s="11">
        <v>4</v>
      </c>
      <c r="S348" s="11">
        <v>5913.54</v>
      </c>
      <c r="T348" s="11">
        <v>1478.385</v>
      </c>
      <c r="V348" s="11"/>
      <c r="W348" s="11"/>
      <c r="X348" s="11"/>
      <c r="Y348" s="11"/>
      <c r="Z348" s="11"/>
      <c r="AA348" s="11"/>
      <c r="AB348" s="11"/>
      <c r="AC348" s="11"/>
      <c r="AD348" s="11"/>
    </row>
    <row r="349" spans="1:30" x14ac:dyDescent="0.25">
      <c r="A349" s="51"/>
      <c r="B349" s="11"/>
      <c r="C349" s="11" t="s">
        <v>267</v>
      </c>
      <c r="D349" s="11"/>
      <c r="E349" s="11" t="s">
        <v>142</v>
      </c>
      <c r="F349" s="11">
        <v>6</v>
      </c>
      <c r="G349" s="11">
        <v>146.46416666666701</v>
      </c>
      <c r="H349" s="11">
        <v>4880.82</v>
      </c>
      <c r="I349" s="11">
        <v>813.47</v>
      </c>
      <c r="J349" s="11">
        <v>13</v>
      </c>
      <c r="L349" s="11">
        <v>5</v>
      </c>
      <c r="M349" s="11">
        <v>1797.57</v>
      </c>
      <c r="N349" s="11">
        <v>1797.57</v>
      </c>
      <c r="O349" s="11"/>
      <c r="P349" s="11"/>
      <c r="Q349" s="11"/>
      <c r="R349" s="11">
        <v>6</v>
      </c>
      <c r="S349" s="11">
        <v>4880.82</v>
      </c>
      <c r="T349" s="11">
        <v>813.47</v>
      </c>
      <c r="V349" s="11"/>
      <c r="W349" s="11"/>
      <c r="X349" s="11"/>
      <c r="Y349" s="11"/>
      <c r="Z349" s="11"/>
      <c r="AA349" s="11"/>
      <c r="AB349" s="11"/>
      <c r="AC349" s="11"/>
      <c r="AD349" s="11"/>
    </row>
    <row r="350" spans="1:30" x14ac:dyDescent="0.25">
      <c r="A350" s="51"/>
      <c r="B350" s="11"/>
      <c r="C350" s="11" t="s">
        <v>270</v>
      </c>
      <c r="D350" s="11"/>
      <c r="E350" s="11" t="s">
        <v>269</v>
      </c>
      <c r="F350" s="11">
        <v>14</v>
      </c>
      <c r="G350" s="11">
        <v>125.945422979798</v>
      </c>
      <c r="H350" s="11">
        <v>22213.79</v>
      </c>
      <c r="I350" s="11">
        <v>1586.69928571429</v>
      </c>
      <c r="J350" s="11">
        <v>13.6666666666667</v>
      </c>
      <c r="L350" s="11">
        <v>8</v>
      </c>
      <c r="M350" s="11">
        <v>11175.88</v>
      </c>
      <c r="N350" s="11">
        <v>1862.6466666666699</v>
      </c>
      <c r="O350" s="11"/>
      <c r="P350" s="11"/>
      <c r="Q350" s="11"/>
      <c r="R350" s="11">
        <v>14</v>
      </c>
      <c r="S350" s="11">
        <v>22213.79</v>
      </c>
      <c r="T350" s="11">
        <v>1586.69928571429</v>
      </c>
      <c r="V350" s="11"/>
      <c r="W350" s="11"/>
      <c r="X350" s="11"/>
      <c r="Y350" s="11"/>
      <c r="Z350" s="11"/>
      <c r="AA350" s="11"/>
      <c r="AB350" s="11"/>
      <c r="AC350" s="11"/>
      <c r="AD350" s="11"/>
    </row>
    <row r="351" spans="1:30" x14ac:dyDescent="0.25">
      <c r="A351" s="51"/>
      <c r="B351" s="11"/>
      <c r="C351" s="11" t="s">
        <v>272</v>
      </c>
      <c r="D351" s="11"/>
      <c r="E351" s="11" t="s">
        <v>98</v>
      </c>
      <c r="F351" s="11">
        <v>1</v>
      </c>
      <c r="G351" s="11"/>
      <c r="H351" s="11">
        <v>688.01</v>
      </c>
      <c r="I351" s="11">
        <v>688.01</v>
      </c>
      <c r="J351" s="11"/>
      <c r="L351" s="11">
        <v>1</v>
      </c>
      <c r="M351" s="11"/>
      <c r="N351" s="11"/>
      <c r="O351" s="11"/>
      <c r="P351" s="11"/>
      <c r="Q351" s="11"/>
      <c r="R351" s="11">
        <v>1</v>
      </c>
      <c r="S351" s="11">
        <v>688.01</v>
      </c>
      <c r="T351" s="11">
        <v>688.01</v>
      </c>
      <c r="V351" s="11"/>
      <c r="W351" s="11"/>
      <c r="X351" s="11"/>
      <c r="Y351" s="11"/>
      <c r="Z351" s="11"/>
      <c r="AA351" s="11"/>
      <c r="AB351" s="11"/>
      <c r="AC351" s="11"/>
      <c r="AD351" s="11"/>
    </row>
    <row r="352" spans="1:30" x14ac:dyDescent="0.25">
      <c r="A352" s="51"/>
      <c r="B352" s="11"/>
      <c r="C352" s="11" t="s">
        <v>275</v>
      </c>
      <c r="D352" s="11"/>
      <c r="E352" s="11" t="s">
        <v>274</v>
      </c>
      <c r="F352" s="11">
        <v>1</v>
      </c>
      <c r="G352" s="11"/>
      <c r="H352" s="11">
        <v>1155.6300000000001</v>
      </c>
      <c r="I352" s="11">
        <v>1155.6300000000001</v>
      </c>
      <c r="J352" s="11"/>
      <c r="L352" s="11"/>
      <c r="M352" s="11">
        <v>1155.6300000000001</v>
      </c>
      <c r="N352" s="11">
        <v>1155.6300000000001</v>
      </c>
      <c r="O352" s="11"/>
      <c r="P352" s="11"/>
      <c r="Q352" s="11"/>
      <c r="R352" s="11">
        <v>1</v>
      </c>
      <c r="S352" s="11">
        <v>1155.6300000000001</v>
      </c>
      <c r="T352" s="11">
        <v>1155.6300000000001</v>
      </c>
      <c r="V352" s="11"/>
      <c r="W352" s="11"/>
      <c r="X352" s="11"/>
      <c r="Y352" s="11"/>
      <c r="Z352" s="11"/>
      <c r="AA352" s="11"/>
      <c r="AB352" s="11"/>
      <c r="AC352" s="11"/>
      <c r="AD352" s="11"/>
    </row>
    <row r="353" spans="1:30" x14ac:dyDescent="0.25">
      <c r="A353" s="51"/>
      <c r="B353" s="11"/>
      <c r="C353" s="11" t="s">
        <v>276</v>
      </c>
      <c r="D353" s="11"/>
      <c r="E353" s="11" t="s">
        <v>91</v>
      </c>
      <c r="F353" s="11">
        <v>3</v>
      </c>
      <c r="G353" s="11"/>
      <c r="H353" s="11">
        <v>4173.9799999999996</v>
      </c>
      <c r="I353" s="11">
        <v>1391.32666666667</v>
      </c>
      <c r="J353" s="11"/>
      <c r="L353" s="11">
        <v>3</v>
      </c>
      <c r="M353" s="11"/>
      <c r="N353" s="11"/>
      <c r="O353" s="11"/>
      <c r="P353" s="11"/>
      <c r="Q353" s="11"/>
      <c r="R353" s="11">
        <v>3</v>
      </c>
      <c r="S353" s="11">
        <v>4173.9799999999996</v>
      </c>
      <c r="T353" s="11">
        <v>1391.32666666667</v>
      </c>
      <c r="V353" s="11"/>
      <c r="W353" s="11"/>
      <c r="X353" s="11"/>
      <c r="Y353" s="11"/>
      <c r="Z353" s="11"/>
      <c r="AA353" s="11"/>
      <c r="AB353" s="11"/>
      <c r="AC353" s="11"/>
      <c r="AD353" s="11"/>
    </row>
    <row r="354" spans="1:30" x14ac:dyDescent="0.25">
      <c r="A354" s="51"/>
      <c r="B354" s="11"/>
      <c r="C354" s="11" t="s">
        <v>277</v>
      </c>
      <c r="D354" s="11"/>
      <c r="E354" s="11" t="s">
        <v>62</v>
      </c>
      <c r="F354" s="11">
        <v>16</v>
      </c>
      <c r="G354" s="11">
        <v>78.324166666666599</v>
      </c>
      <c r="H354" s="11">
        <v>14289.83</v>
      </c>
      <c r="I354" s="11">
        <v>893.114375</v>
      </c>
      <c r="J354" s="11">
        <v>13</v>
      </c>
      <c r="L354" s="11">
        <v>14</v>
      </c>
      <c r="M354" s="11">
        <v>1879.78</v>
      </c>
      <c r="N354" s="11">
        <v>939.89</v>
      </c>
      <c r="O354" s="11"/>
      <c r="P354" s="11"/>
      <c r="Q354" s="11"/>
      <c r="R354" s="11">
        <v>16</v>
      </c>
      <c r="S354" s="11">
        <v>14289.83</v>
      </c>
      <c r="T354" s="11">
        <v>893.114375</v>
      </c>
      <c r="V354" s="11"/>
      <c r="W354" s="11"/>
      <c r="X354" s="11"/>
      <c r="Y354" s="11"/>
      <c r="Z354" s="11"/>
      <c r="AA354" s="11"/>
      <c r="AB354" s="11"/>
      <c r="AC354" s="11"/>
      <c r="AD354" s="11"/>
    </row>
    <row r="355" spans="1:30" x14ac:dyDescent="0.25">
      <c r="A355" s="51"/>
      <c r="B355" s="11"/>
      <c r="C355" s="11" t="s">
        <v>277</v>
      </c>
      <c r="D355" s="11"/>
      <c r="E355" s="11" t="s">
        <v>167</v>
      </c>
      <c r="F355" s="11">
        <v>1</v>
      </c>
      <c r="G355" s="11"/>
      <c r="H355" s="11">
        <v>756.56</v>
      </c>
      <c r="I355" s="11">
        <v>756.56</v>
      </c>
      <c r="J355" s="11"/>
      <c r="L355" s="11">
        <v>1</v>
      </c>
      <c r="M355" s="11"/>
      <c r="N355" s="11"/>
      <c r="O355" s="11"/>
      <c r="P355" s="11"/>
      <c r="Q355" s="11"/>
      <c r="R355" s="11">
        <v>1</v>
      </c>
      <c r="S355" s="11">
        <v>756.56</v>
      </c>
      <c r="T355" s="11">
        <v>756.56</v>
      </c>
      <c r="V355" s="11"/>
      <c r="W355" s="11"/>
      <c r="X355" s="11"/>
      <c r="Y355" s="11"/>
      <c r="Z355" s="11"/>
      <c r="AA355" s="11"/>
      <c r="AB355" s="11"/>
      <c r="AC355" s="11"/>
      <c r="AD355" s="11"/>
    </row>
    <row r="356" spans="1:30" x14ac:dyDescent="0.25">
      <c r="A356" s="51"/>
      <c r="B356" s="11"/>
      <c r="C356" s="11" t="s">
        <v>279</v>
      </c>
      <c r="D356" s="11"/>
      <c r="E356" s="11" t="s">
        <v>77</v>
      </c>
      <c r="F356" s="11">
        <v>9</v>
      </c>
      <c r="G356" s="11">
        <v>197.10962962963001</v>
      </c>
      <c r="H356" s="11">
        <v>16613.650000000001</v>
      </c>
      <c r="I356" s="11">
        <v>1845.9611111111101</v>
      </c>
      <c r="J356" s="11">
        <v>11</v>
      </c>
      <c r="L356" s="11">
        <v>4</v>
      </c>
      <c r="M356" s="11">
        <v>8074.58</v>
      </c>
      <c r="N356" s="11">
        <v>1614.9159999999999</v>
      </c>
      <c r="O356" s="11"/>
      <c r="P356" s="11"/>
      <c r="Q356" s="11"/>
      <c r="R356" s="11">
        <v>9</v>
      </c>
      <c r="S356" s="11">
        <v>16613.650000000001</v>
      </c>
      <c r="T356" s="11">
        <v>1845.9611111111101</v>
      </c>
      <c r="V356" s="11"/>
      <c r="W356" s="11"/>
      <c r="X356" s="11"/>
      <c r="Y356" s="11"/>
      <c r="Z356" s="11"/>
      <c r="AA356" s="11"/>
      <c r="AB356" s="11"/>
      <c r="AC356" s="11"/>
      <c r="AD356" s="11"/>
    </row>
    <row r="357" spans="1:30" x14ac:dyDescent="0.25">
      <c r="A357" s="51"/>
      <c r="B357" s="11"/>
      <c r="C357" s="11" t="s">
        <v>281</v>
      </c>
      <c r="D357" s="11"/>
      <c r="E357" s="11" t="s">
        <v>282</v>
      </c>
      <c r="F357" s="11">
        <v>3</v>
      </c>
      <c r="G357" s="11">
        <v>72.877651515151499</v>
      </c>
      <c r="H357" s="11">
        <v>1766.77</v>
      </c>
      <c r="I357" s="11">
        <v>588.92333333333295</v>
      </c>
      <c r="J357" s="11">
        <v>12.5</v>
      </c>
      <c r="L357" s="11">
        <v>1</v>
      </c>
      <c r="M357" s="11">
        <v>1658.19</v>
      </c>
      <c r="N357" s="11">
        <v>829.09500000000003</v>
      </c>
      <c r="O357" s="11"/>
      <c r="P357" s="11"/>
      <c r="Q357" s="11"/>
      <c r="R357" s="11">
        <v>3</v>
      </c>
      <c r="S357" s="11">
        <v>1766.77</v>
      </c>
      <c r="T357" s="11">
        <v>588.92333333333295</v>
      </c>
      <c r="V357" s="11"/>
      <c r="W357" s="11"/>
      <c r="X357" s="11"/>
      <c r="Y357" s="11"/>
      <c r="Z357" s="11"/>
      <c r="AA357" s="11"/>
      <c r="AB357" s="11"/>
      <c r="AC357" s="11"/>
      <c r="AD357" s="11"/>
    </row>
    <row r="358" spans="1:30" x14ac:dyDescent="0.25">
      <c r="A358" s="51"/>
      <c r="B358" s="11"/>
      <c r="C358" s="11" t="s">
        <v>286</v>
      </c>
      <c r="D358" s="11"/>
      <c r="E358" s="11" t="s">
        <v>198</v>
      </c>
      <c r="F358" s="11">
        <v>203</v>
      </c>
      <c r="G358" s="11">
        <v>156.360300590652</v>
      </c>
      <c r="H358" s="11">
        <v>313699.90999999997</v>
      </c>
      <c r="I358" s="11">
        <v>1545.31975369458</v>
      </c>
      <c r="J358" s="11">
        <v>12.661016949152501</v>
      </c>
      <c r="L358" s="11">
        <v>139</v>
      </c>
      <c r="M358" s="11">
        <v>119360.16</v>
      </c>
      <c r="N358" s="11">
        <v>1865.0025000000001</v>
      </c>
      <c r="O358" s="11"/>
      <c r="P358" s="11"/>
      <c r="Q358" s="11"/>
      <c r="R358" s="11">
        <v>203</v>
      </c>
      <c r="S358" s="11">
        <v>313699.90999999997</v>
      </c>
      <c r="T358" s="11">
        <v>1545.31975369458</v>
      </c>
      <c r="V358" s="11"/>
      <c r="W358" s="11"/>
      <c r="X358" s="11"/>
      <c r="Y358" s="11"/>
      <c r="Z358" s="11"/>
      <c r="AA358" s="11"/>
      <c r="AB358" s="11"/>
      <c r="AC358" s="11"/>
      <c r="AD358" s="11"/>
    </row>
    <row r="359" spans="1:30" x14ac:dyDescent="0.25">
      <c r="A359" s="51"/>
      <c r="B359" s="11"/>
      <c r="C359" s="11" t="s">
        <v>286</v>
      </c>
      <c r="D359" s="11"/>
      <c r="E359" s="11" t="s">
        <v>284</v>
      </c>
      <c r="F359" s="11">
        <v>1</v>
      </c>
      <c r="G359" s="11"/>
      <c r="H359" s="11">
        <v>5665.46</v>
      </c>
      <c r="I359" s="11">
        <v>5665.46</v>
      </c>
      <c r="J359" s="11"/>
      <c r="L359" s="11">
        <v>1</v>
      </c>
      <c r="M359" s="11"/>
      <c r="N359" s="11"/>
      <c r="O359" s="11"/>
      <c r="P359" s="11"/>
      <c r="Q359" s="11"/>
      <c r="R359" s="11">
        <v>1</v>
      </c>
      <c r="S359" s="11">
        <v>5665.46</v>
      </c>
      <c r="T359" s="11">
        <v>5665.46</v>
      </c>
      <c r="V359" s="11"/>
      <c r="W359" s="11"/>
      <c r="X359" s="11"/>
      <c r="Y359" s="11"/>
      <c r="Z359" s="11"/>
      <c r="AA359" s="11"/>
      <c r="AB359" s="11"/>
      <c r="AC359" s="11"/>
      <c r="AD359" s="11"/>
    </row>
    <row r="360" spans="1:30" x14ac:dyDescent="0.25">
      <c r="A360" s="51"/>
      <c r="B360" s="11"/>
      <c r="C360" s="11" t="s">
        <v>288</v>
      </c>
      <c r="D360" s="11"/>
      <c r="E360" s="11" t="s">
        <v>63</v>
      </c>
      <c r="F360" s="11">
        <v>25</v>
      </c>
      <c r="G360" s="11">
        <v>133.65956912878801</v>
      </c>
      <c r="H360" s="11">
        <v>17162.060000000001</v>
      </c>
      <c r="I360" s="11">
        <v>686.48239999999998</v>
      </c>
      <c r="J360" s="11">
        <v>13.5</v>
      </c>
      <c r="L360" s="11">
        <v>11</v>
      </c>
      <c r="M360" s="11">
        <v>16688.54</v>
      </c>
      <c r="N360" s="11">
        <v>1192.0385714285701</v>
      </c>
      <c r="O360" s="11"/>
      <c r="P360" s="11"/>
      <c r="Q360" s="11"/>
      <c r="R360" s="11">
        <v>25</v>
      </c>
      <c r="S360" s="11">
        <v>17162.060000000001</v>
      </c>
      <c r="T360" s="11">
        <v>686.48239999999998</v>
      </c>
      <c r="V360" s="11"/>
      <c r="W360" s="11"/>
      <c r="X360" s="11"/>
      <c r="Y360" s="11"/>
      <c r="Z360" s="11"/>
      <c r="AA360" s="11"/>
      <c r="AB360" s="11"/>
      <c r="AC360" s="11"/>
      <c r="AD360" s="11"/>
    </row>
    <row r="361" spans="1:30" x14ac:dyDescent="0.25">
      <c r="A361" s="51"/>
      <c r="B361" s="11"/>
      <c r="C361" s="11" t="s">
        <v>293</v>
      </c>
      <c r="D361" s="11"/>
      <c r="E361" s="11" t="s">
        <v>208</v>
      </c>
      <c r="F361" s="11">
        <v>19</v>
      </c>
      <c r="G361" s="11">
        <v>230.78162373737399</v>
      </c>
      <c r="H361" s="11">
        <v>40116.25</v>
      </c>
      <c r="I361" s="11">
        <v>2111.3815789473701</v>
      </c>
      <c r="J361" s="11">
        <v>10.5</v>
      </c>
      <c r="L361" s="11">
        <v>9</v>
      </c>
      <c r="M361" s="11">
        <v>22718.03</v>
      </c>
      <c r="N361" s="11">
        <v>2271.8029999999999</v>
      </c>
      <c r="O361" s="11"/>
      <c r="P361" s="11"/>
      <c r="Q361" s="11"/>
      <c r="R361" s="11">
        <v>19</v>
      </c>
      <c r="S361" s="11">
        <v>40116.25</v>
      </c>
      <c r="T361" s="11">
        <v>2111.3815789473701</v>
      </c>
      <c r="V361" s="11"/>
      <c r="W361" s="11"/>
      <c r="X361" s="11"/>
      <c r="Y361" s="11"/>
      <c r="Z361" s="11"/>
      <c r="AA361" s="11"/>
      <c r="AB361" s="11"/>
      <c r="AC361" s="11"/>
      <c r="AD361" s="11"/>
    </row>
    <row r="362" spans="1:30" x14ac:dyDescent="0.25">
      <c r="A362" s="51"/>
      <c r="B362" s="11"/>
      <c r="C362" s="11" t="s">
        <v>294</v>
      </c>
      <c r="D362" s="11"/>
      <c r="E362" s="11" t="s">
        <v>295</v>
      </c>
      <c r="F362" s="11">
        <v>27</v>
      </c>
      <c r="G362" s="11">
        <v>151.30237934904599</v>
      </c>
      <c r="H362" s="11">
        <v>28890.67</v>
      </c>
      <c r="I362" s="11">
        <v>1070.02481481481</v>
      </c>
      <c r="J362" s="11">
        <v>10.8888888888889</v>
      </c>
      <c r="L362" s="11">
        <v>17</v>
      </c>
      <c r="M362" s="11">
        <v>12447</v>
      </c>
      <c r="N362" s="11">
        <v>1244.7</v>
      </c>
      <c r="O362" s="11"/>
      <c r="P362" s="11"/>
      <c r="Q362" s="11"/>
      <c r="R362" s="11">
        <v>27</v>
      </c>
      <c r="S362" s="11">
        <v>28890.67</v>
      </c>
      <c r="T362" s="11">
        <v>1070.02481481481</v>
      </c>
      <c r="V362" s="11"/>
      <c r="W362" s="11"/>
      <c r="X362" s="11"/>
      <c r="Y362" s="11"/>
      <c r="Z362" s="11"/>
      <c r="AA362" s="11"/>
      <c r="AB362" s="11"/>
      <c r="AC362" s="11"/>
      <c r="AD362" s="11"/>
    </row>
    <row r="363" spans="1:30" x14ac:dyDescent="0.25">
      <c r="A363" s="51"/>
      <c r="B363" s="11"/>
      <c r="C363" s="11" t="s">
        <v>296</v>
      </c>
      <c r="D363" s="11"/>
      <c r="E363" s="11" t="s">
        <v>297</v>
      </c>
      <c r="F363" s="11">
        <v>68</v>
      </c>
      <c r="G363" s="11">
        <v>86.351291282389099</v>
      </c>
      <c r="H363" s="11">
        <v>73547.88</v>
      </c>
      <c r="I363" s="11">
        <v>1081.58647058824</v>
      </c>
      <c r="J363" s="11">
        <v>13.130434782608701</v>
      </c>
      <c r="L363" s="11">
        <v>41</v>
      </c>
      <c r="M363" s="11">
        <v>31769.47</v>
      </c>
      <c r="N363" s="11">
        <v>1176.64703703704</v>
      </c>
      <c r="O363" s="11"/>
      <c r="P363" s="11"/>
      <c r="Q363" s="11"/>
      <c r="R363" s="11">
        <v>68</v>
      </c>
      <c r="S363" s="11">
        <v>73547.88</v>
      </c>
      <c r="T363" s="11">
        <v>1081.58647058824</v>
      </c>
      <c r="V363" s="11"/>
      <c r="W363" s="11"/>
      <c r="X363" s="11"/>
      <c r="Y363" s="11"/>
      <c r="Z363" s="11"/>
      <c r="AA363" s="11"/>
      <c r="AB363" s="11"/>
      <c r="AC363" s="11"/>
      <c r="AD363" s="11"/>
    </row>
    <row r="364" spans="1:30" x14ac:dyDescent="0.25">
      <c r="A364" s="51"/>
      <c r="B364" s="11"/>
      <c r="C364" s="11" t="s">
        <v>298</v>
      </c>
      <c r="D364" s="11"/>
      <c r="E364" s="11" t="s">
        <v>90</v>
      </c>
      <c r="F364" s="11">
        <v>277</v>
      </c>
      <c r="G364" s="11">
        <v>132.93214229597601</v>
      </c>
      <c r="H364" s="11">
        <v>284295.56</v>
      </c>
      <c r="I364" s="11">
        <v>1026.3377617328499</v>
      </c>
      <c r="J364" s="11">
        <v>10.8095238095238</v>
      </c>
      <c r="L364" s="11">
        <v>188</v>
      </c>
      <c r="M364" s="11">
        <v>117199.2</v>
      </c>
      <c r="N364" s="11">
        <v>1316.8449438202299</v>
      </c>
      <c r="O364" s="11"/>
      <c r="P364" s="11"/>
      <c r="Q364" s="11"/>
      <c r="R364" s="11">
        <v>277</v>
      </c>
      <c r="S364" s="11">
        <v>284295.56</v>
      </c>
      <c r="T364" s="11">
        <v>1026.3377617328499</v>
      </c>
      <c r="V364" s="11"/>
      <c r="W364" s="11"/>
      <c r="X364" s="11"/>
      <c r="Y364" s="11"/>
      <c r="Z364" s="11"/>
      <c r="AA364" s="11"/>
      <c r="AB364" s="11"/>
      <c r="AC364" s="11"/>
      <c r="AD364" s="11"/>
    </row>
    <row r="365" spans="1:30" x14ac:dyDescent="0.25">
      <c r="A365" s="51"/>
      <c r="B365" s="11"/>
      <c r="C365" s="11" t="s">
        <v>300</v>
      </c>
      <c r="D365" s="11"/>
      <c r="E365" s="11" t="s">
        <v>301</v>
      </c>
      <c r="F365" s="11">
        <v>14</v>
      </c>
      <c r="G365" s="11">
        <v>68.260151515151506</v>
      </c>
      <c r="H365" s="11">
        <v>16130.14</v>
      </c>
      <c r="I365" s="11">
        <v>1152.1528571428601</v>
      </c>
      <c r="J365" s="11">
        <v>12.5</v>
      </c>
      <c r="L365" s="11">
        <v>7</v>
      </c>
      <c r="M365" s="11">
        <v>8253.16</v>
      </c>
      <c r="N365" s="11">
        <v>1179.0228571428599</v>
      </c>
      <c r="O365" s="11"/>
      <c r="P365" s="11"/>
      <c r="Q365" s="11"/>
      <c r="R365" s="11">
        <v>14</v>
      </c>
      <c r="S365" s="11">
        <v>16130.14</v>
      </c>
      <c r="T365" s="11">
        <v>1152.1528571428601</v>
      </c>
      <c r="V365" s="11"/>
      <c r="W365" s="11"/>
      <c r="X365" s="11"/>
      <c r="Y365" s="11"/>
      <c r="Z365" s="11"/>
      <c r="AA365" s="11"/>
      <c r="AB365" s="11"/>
      <c r="AC365" s="11"/>
      <c r="AD365" s="11"/>
    </row>
    <row r="366" spans="1:30" x14ac:dyDescent="0.25">
      <c r="A366" s="51"/>
      <c r="B366" s="11"/>
      <c r="C366" s="11" t="s">
        <v>304</v>
      </c>
      <c r="D366" s="11"/>
      <c r="E366" s="11" t="s">
        <v>208</v>
      </c>
      <c r="F366" s="11">
        <v>5</v>
      </c>
      <c r="G366" s="11">
        <v>75.609469696969697</v>
      </c>
      <c r="H366" s="11">
        <v>3164.58</v>
      </c>
      <c r="I366" s="11">
        <v>632.91600000000005</v>
      </c>
      <c r="J366" s="11">
        <v>9.5</v>
      </c>
      <c r="L366" s="11">
        <v>3</v>
      </c>
      <c r="M366" s="11">
        <v>1023.7</v>
      </c>
      <c r="N366" s="11">
        <v>511.85</v>
      </c>
      <c r="O366" s="11"/>
      <c r="P366" s="11"/>
      <c r="Q366" s="11"/>
      <c r="R366" s="11">
        <v>5</v>
      </c>
      <c r="S366" s="11">
        <v>3164.58</v>
      </c>
      <c r="T366" s="11">
        <v>632.91600000000005</v>
      </c>
      <c r="V366" s="11"/>
      <c r="W366" s="11"/>
      <c r="X366" s="11"/>
      <c r="Y366" s="11"/>
      <c r="Z366" s="11"/>
      <c r="AA366" s="11"/>
      <c r="AB366" s="11"/>
      <c r="AC366" s="11"/>
      <c r="AD366" s="11"/>
    </row>
    <row r="367" spans="1:30" x14ac:dyDescent="0.25">
      <c r="A367" s="51"/>
      <c r="B367" s="11"/>
      <c r="C367" s="11" t="s">
        <v>305</v>
      </c>
      <c r="D367" s="11"/>
      <c r="E367" s="11" t="s">
        <v>306</v>
      </c>
      <c r="F367" s="11">
        <v>19</v>
      </c>
      <c r="G367" s="11">
        <v>156.659777777778</v>
      </c>
      <c r="H367" s="11">
        <v>27261.96</v>
      </c>
      <c r="I367" s="11">
        <v>1434.84</v>
      </c>
      <c r="J367" s="11">
        <v>13.8571428571429</v>
      </c>
      <c r="L367" s="11">
        <v>11</v>
      </c>
      <c r="M367" s="11">
        <v>20598.830000000002</v>
      </c>
      <c r="N367" s="11">
        <v>2574.8537500000002</v>
      </c>
      <c r="O367" s="11"/>
      <c r="P367" s="11"/>
      <c r="Q367" s="11"/>
      <c r="R367" s="11">
        <v>19</v>
      </c>
      <c r="S367" s="11">
        <v>27261.96</v>
      </c>
      <c r="T367" s="11">
        <v>1434.84</v>
      </c>
      <c r="V367" s="11"/>
      <c r="W367" s="11"/>
      <c r="X367" s="11"/>
      <c r="Y367" s="11"/>
      <c r="Z367" s="11"/>
      <c r="AA367" s="11"/>
      <c r="AB367" s="11"/>
      <c r="AC367" s="11"/>
      <c r="AD367" s="11"/>
    </row>
    <row r="368" spans="1:30" x14ac:dyDescent="0.25">
      <c r="A368" s="51"/>
      <c r="B368" s="11"/>
      <c r="C368" s="11" t="s">
        <v>308</v>
      </c>
      <c r="D368" s="11"/>
      <c r="E368" s="11" t="s">
        <v>309</v>
      </c>
      <c r="F368" s="11">
        <v>10</v>
      </c>
      <c r="G368" s="11">
        <v>93.865277777777806</v>
      </c>
      <c r="H368" s="11">
        <v>9633.06</v>
      </c>
      <c r="I368" s="11">
        <v>963.30600000000004</v>
      </c>
      <c r="J368" s="11">
        <v>11</v>
      </c>
      <c r="L368" s="11">
        <v>7</v>
      </c>
      <c r="M368" s="11">
        <v>2626.25</v>
      </c>
      <c r="N368" s="11">
        <v>875.41666666666697</v>
      </c>
      <c r="O368" s="11"/>
      <c r="P368" s="11"/>
      <c r="Q368" s="11"/>
      <c r="R368" s="11">
        <v>10</v>
      </c>
      <c r="S368" s="11">
        <v>9633.06</v>
      </c>
      <c r="T368" s="11">
        <v>963.30600000000004</v>
      </c>
      <c r="V368" s="11"/>
      <c r="W368" s="11"/>
      <c r="X368" s="11"/>
      <c r="Y368" s="11"/>
      <c r="Z368" s="11"/>
      <c r="AA368" s="11"/>
      <c r="AB368" s="11"/>
      <c r="AC368" s="11"/>
      <c r="AD368" s="11"/>
    </row>
    <row r="369" spans="1:30" x14ac:dyDescent="0.25">
      <c r="A369" s="51"/>
      <c r="B369" s="11"/>
      <c r="C369" s="11" t="s">
        <v>310</v>
      </c>
      <c r="D369" s="11"/>
      <c r="E369" s="11" t="s">
        <v>311</v>
      </c>
      <c r="F369" s="11">
        <v>9</v>
      </c>
      <c r="G369" s="11">
        <v>141.755</v>
      </c>
      <c r="H369" s="11">
        <v>7450.17</v>
      </c>
      <c r="I369" s="11">
        <v>827.79666666666697</v>
      </c>
      <c r="J369" s="11">
        <v>3</v>
      </c>
      <c r="L369" s="11">
        <v>5</v>
      </c>
      <c r="M369" s="11">
        <v>3703.78</v>
      </c>
      <c r="N369" s="11">
        <v>925.94500000000005</v>
      </c>
      <c r="O369" s="11"/>
      <c r="P369" s="11"/>
      <c r="Q369" s="11"/>
      <c r="R369" s="11">
        <v>9</v>
      </c>
      <c r="S369" s="11">
        <v>7450.17</v>
      </c>
      <c r="T369" s="11">
        <v>827.79666666666697</v>
      </c>
      <c r="V369" s="11"/>
      <c r="W369" s="11"/>
      <c r="X369" s="11"/>
      <c r="Y369" s="11"/>
      <c r="Z369" s="11"/>
      <c r="AA369" s="11"/>
      <c r="AB369" s="11"/>
      <c r="AC369" s="11"/>
      <c r="AD369" s="11"/>
    </row>
    <row r="370" spans="1:30" x14ac:dyDescent="0.25">
      <c r="A370" s="51"/>
      <c r="B370" s="11"/>
      <c r="C370" s="11" t="s">
        <v>313</v>
      </c>
      <c r="D370" s="11"/>
      <c r="E370" s="11" t="s">
        <v>77</v>
      </c>
      <c r="F370" s="11">
        <v>253</v>
      </c>
      <c r="G370" s="11">
        <v>151.274749579125</v>
      </c>
      <c r="H370" s="11">
        <v>321151.71999999997</v>
      </c>
      <c r="I370" s="11">
        <v>1269.3743873517799</v>
      </c>
      <c r="J370" s="11">
        <v>13.7575757575758</v>
      </c>
      <c r="L370" s="11">
        <v>169</v>
      </c>
      <c r="M370" s="11">
        <v>161929.76</v>
      </c>
      <c r="N370" s="11">
        <v>1927.73523809524</v>
      </c>
      <c r="O370" s="11">
        <v>1</v>
      </c>
      <c r="P370" s="11">
        <v>277.83999999999997</v>
      </c>
      <c r="Q370" s="11">
        <v>277.83999999999997</v>
      </c>
      <c r="R370" s="11">
        <v>252</v>
      </c>
      <c r="S370" s="11">
        <v>320873.88</v>
      </c>
      <c r="T370" s="11">
        <v>1273.30904761905</v>
      </c>
      <c r="V370" s="11"/>
      <c r="W370" s="11"/>
      <c r="X370" s="11"/>
      <c r="Y370" s="11"/>
      <c r="Z370" s="11"/>
      <c r="AA370" s="11"/>
      <c r="AB370" s="11"/>
      <c r="AC370" s="11"/>
      <c r="AD370" s="11"/>
    </row>
    <row r="371" spans="1:30" x14ac:dyDescent="0.25">
      <c r="A371" s="51"/>
      <c r="B371" s="11"/>
      <c r="C371" s="11" t="s">
        <v>314</v>
      </c>
      <c r="D371" s="11"/>
      <c r="E371" s="11" t="s">
        <v>315</v>
      </c>
      <c r="F371" s="11">
        <v>8</v>
      </c>
      <c r="G371" s="11">
        <v>206.19333333333299</v>
      </c>
      <c r="H371" s="11">
        <v>9052.77</v>
      </c>
      <c r="I371" s="11">
        <v>1131.5962500000001</v>
      </c>
      <c r="J371" s="11">
        <v>10</v>
      </c>
      <c r="L371" s="11">
        <v>7</v>
      </c>
      <c r="M371" s="11">
        <v>1855.74</v>
      </c>
      <c r="N371" s="11">
        <v>1855.74</v>
      </c>
      <c r="O371" s="11"/>
      <c r="P371" s="11"/>
      <c r="Q371" s="11"/>
      <c r="R371" s="11">
        <v>8</v>
      </c>
      <c r="S371" s="11">
        <v>9052.77</v>
      </c>
      <c r="T371" s="11">
        <v>1131.5962500000001</v>
      </c>
      <c r="V371" s="11"/>
      <c r="W371" s="11"/>
      <c r="X371" s="11"/>
      <c r="Y371" s="11"/>
      <c r="Z371" s="11"/>
      <c r="AA371" s="11"/>
      <c r="AB371" s="11"/>
      <c r="AC371" s="11"/>
      <c r="AD371" s="11"/>
    </row>
    <row r="372" spans="1:30" x14ac:dyDescent="0.25">
      <c r="A372" s="51"/>
      <c r="B372" s="11"/>
      <c r="C372" s="11" t="s">
        <v>316</v>
      </c>
      <c r="D372" s="11"/>
      <c r="E372" s="11" t="s">
        <v>284</v>
      </c>
      <c r="F372" s="11">
        <v>4</v>
      </c>
      <c r="G372" s="11">
        <v>76.629469696969693</v>
      </c>
      <c r="H372" s="11">
        <v>5370.45</v>
      </c>
      <c r="I372" s="11">
        <v>1342.6125</v>
      </c>
      <c r="J372" s="11">
        <v>12.3333333333333</v>
      </c>
      <c r="L372" s="11">
        <v>1</v>
      </c>
      <c r="M372" s="11">
        <v>2940.53</v>
      </c>
      <c r="N372" s="11">
        <v>980.17666666666696</v>
      </c>
      <c r="O372" s="11"/>
      <c r="P372" s="11"/>
      <c r="Q372" s="11"/>
      <c r="R372" s="11">
        <v>4</v>
      </c>
      <c r="S372" s="11">
        <v>5370.45</v>
      </c>
      <c r="T372" s="11">
        <v>1342.6125</v>
      </c>
      <c r="V372" s="11"/>
      <c r="W372" s="11"/>
      <c r="X372" s="11"/>
      <c r="Y372" s="11"/>
      <c r="Z372" s="11"/>
      <c r="AA372" s="11"/>
      <c r="AB372" s="11"/>
      <c r="AC372" s="11"/>
      <c r="AD372" s="11"/>
    </row>
    <row r="373" spans="1:30" x14ac:dyDescent="0.25">
      <c r="A373" s="51"/>
      <c r="B373" s="11"/>
      <c r="C373" s="11" t="s">
        <v>318</v>
      </c>
      <c r="D373" s="11"/>
      <c r="E373" s="11" t="s">
        <v>161</v>
      </c>
      <c r="F373" s="11">
        <v>1</v>
      </c>
      <c r="G373" s="11"/>
      <c r="H373" s="11">
        <v>593.16</v>
      </c>
      <c r="I373" s="11">
        <v>593.16</v>
      </c>
      <c r="J373" s="11"/>
      <c r="L373" s="11">
        <v>1</v>
      </c>
      <c r="M373" s="11"/>
      <c r="N373" s="11"/>
      <c r="O373" s="11"/>
      <c r="P373" s="11"/>
      <c r="Q373" s="11"/>
      <c r="R373" s="11">
        <v>1</v>
      </c>
      <c r="S373" s="11">
        <v>593.16</v>
      </c>
      <c r="T373" s="11">
        <v>593.16</v>
      </c>
      <c r="V373" s="11"/>
      <c r="W373" s="11"/>
      <c r="X373" s="11"/>
      <c r="Y373" s="11"/>
      <c r="Z373" s="11"/>
      <c r="AA373" s="11"/>
      <c r="AB373" s="11"/>
      <c r="AC373" s="11"/>
      <c r="AD373" s="11"/>
    </row>
    <row r="374" spans="1:30" x14ac:dyDescent="0.25">
      <c r="A374" s="51"/>
      <c r="B374" s="11"/>
      <c r="C374" s="11" t="s">
        <v>321</v>
      </c>
      <c r="D374" s="11"/>
      <c r="E374" s="11" t="s">
        <v>322</v>
      </c>
      <c r="F374" s="11">
        <v>8</v>
      </c>
      <c r="G374" s="11">
        <v>212.13055555555599</v>
      </c>
      <c r="H374" s="11">
        <v>6968.31</v>
      </c>
      <c r="I374" s="11">
        <v>871.03875000000005</v>
      </c>
      <c r="J374" s="11">
        <v>9</v>
      </c>
      <c r="L374" s="11">
        <v>4</v>
      </c>
      <c r="M374" s="11">
        <v>4932.84</v>
      </c>
      <c r="N374" s="11">
        <v>1233.21</v>
      </c>
      <c r="O374" s="11"/>
      <c r="P374" s="11"/>
      <c r="Q374" s="11"/>
      <c r="R374" s="11">
        <v>8</v>
      </c>
      <c r="S374" s="11">
        <v>6968.31</v>
      </c>
      <c r="T374" s="11">
        <v>871.03875000000005</v>
      </c>
      <c r="V374" s="11"/>
      <c r="W374" s="11"/>
      <c r="X374" s="11"/>
      <c r="Y374" s="11"/>
      <c r="Z374" s="11"/>
      <c r="AA374" s="11"/>
      <c r="AB374" s="11"/>
      <c r="AC374" s="11"/>
      <c r="AD374" s="11"/>
    </row>
    <row r="375" spans="1:30" x14ac:dyDescent="0.25">
      <c r="A375" s="51"/>
      <c r="B375" s="11"/>
      <c r="C375" s="11" t="s">
        <v>323</v>
      </c>
      <c r="D375" s="11"/>
      <c r="E375" s="11" t="s">
        <v>102</v>
      </c>
      <c r="F375" s="11">
        <v>1</v>
      </c>
      <c r="G375" s="11"/>
      <c r="H375" s="11">
        <v>4057.06</v>
      </c>
      <c r="I375" s="11">
        <v>4057.06</v>
      </c>
      <c r="J375" s="11"/>
      <c r="L375" s="11">
        <v>1</v>
      </c>
      <c r="M375" s="11"/>
      <c r="N375" s="11"/>
      <c r="O375" s="11"/>
      <c r="P375" s="11"/>
      <c r="Q375" s="11"/>
      <c r="R375" s="11">
        <v>1</v>
      </c>
      <c r="S375" s="11">
        <v>4057.06</v>
      </c>
      <c r="T375" s="11">
        <v>4057.06</v>
      </c>
      <c r="V375" s="11"/>
      <c r="W375" s="11"/>
      <c r="X375" s="11"/>
      <c r="Y375" s="11"/>
      <c r="Z375" s="11"/>
      <c r="AA375" s="11"/>
      <c r="AB375" s="11"/>
      <c r="AC375" s="11"/>
      <c r="AD375" s="11"/>
    </row>
    <row r="376" spans="1:30" x14ac:dyDescent="0.25">
      <c r="A376" s="51"/>
      <c r="B376" s="11"/>
      <c r="C376" s="11" t="s">
        <v>326</v>
      </c>
      <c r="D376" s="11"/>
      <c r="E376" s="11" t="s">
        <v>327</v>
      </c>
      <c r="F376" s="11">
        <v>17</v>
      </c>
      <c r="G376" s="11">
        <v>151.4605</v>
      </c>
      <c r="H376" s="11">
        <v>22057.64</v>
      </c>
      <c r="I376" s="11">
        <v>1297.5082352941199</v>
      </c>
      <c r="J376" s="11">
        <v>13</v>
      </c>
      <c r="L376" s="11">
        <v>11</v>
      </c>
      <c r="M376" s="11">
        <v>9715.7099999999991</v>
      </c>
      <c r="N376" s="11">
        <v>1619.2850000000001</v>
      </c>
      <c r="O376" s="11"/>
      <c r="P376" s="11"/>
      <c r="Q376" s="11"/>
      <c r="R376" s="11">
        <v>17</v>
      </c>
      <c r="S376" s="11">
        <v>22057.64</v>
      </c>
      <c r="T376" s="11">
        <v>1297.5082352941199</v>
      </c>
      <c r="V376" s="11"/>
      <c r="W376" s="11"/>
      <c r="X376" s="11"/>
      <c r="Y376" s="11"/>
      <c r="Z376" s="11"/>
      <c r="AA376" s="11"/>
      <c r="AB376" s="11"/>
      <c r="AC376" s="11"/>
      <c r="AD376" s="11"/>
    </row>
    <row r="377" spans="1:30" x14ac:dyDescent="0.25">
      <c r="A377" s="51"/>
      <c r="B377" s="11"/>
      <c r="C377" s="11" t="s">
        <v>328</v>
      </c>
      <c r="D377" s="11"/>
      <c r="E377" s="11" t="s">
        <v>329</v>
      </c>
      <c r="F377" s="11">
        <v>19</v>
      </c>
      <c r="G377" s="11">
        <v>149.254113636364</v>
      </c>
      <c r="H377" s="11">
        <v>14965.11</v>
      </c>
      <c r="I377" s="11">
        <v>787.637368421053</v>
      </c>
      <c r="J377" s="11">
        <v>9</v>
      </c>
      <c r="L377" s="11">
        <v>12</v>
      </c>
      <c r="M377" s="11">
        <v>7808.86</v>
      </c>
      <c r="N377" s="11">
        <v>1115.5514285714301</v>
      </c>
      <c r="O377" s="11">
        <v>1</v>
      </c>
      <c r="P377" s="11">
        <v>228.19</v>
      </c>
      <c r="Q377" s="11">
        <v>228.19</v>
      </c>
      <c r="R377" s="11">
        <v>18</v>
      </c>
      <c r="S377" s="11">
        <v>14736.92</v>
      </c>
      <c r="T377" s="11">
        <v>818.717777777778</v>
      </c>
      <c r="V377" s="11"/>
      <c r="W377" s="11"/>
      <c r="X377" s="11"/>
      <c r="Y377" s="11"/>
      <c r="Z377" s="11"/>
      <c r="AA377" s="11"/>
      <c r="AB377" s="11"/>
      <c r="AC377" s="11"/>
      <c r="AD377" s="11"/>
    </row>
    <row r="378" spans="1:30" x14ac:dyDescent="0.25">
      <c r="A378" s="51"/>
      <c r="B378" s="11"/>
      <c r="C378" s="11" t="s">
        <v>330</v>
      </c>
      <c r="D378" s="11"/>
      <c r="E378" s="11" t="s">
        <v>102</v>
      </c>
      <c r="F378" s="11">
        <v>1</v>
      </c>
      <c r="G378" s="11"/>
      <c r="H378" s="11">
        <v>1134.6199999999999</v>
      </c>
      <c r="I378" s="11">
        <v>1134.6199999999999</v>
      </c>
      <c r="J378" s="11"/>
      <c r="L378" s="11">
        <v>1</v>
      </c>
      <c r="M378" s="11"/>
      <c r="N378" s="11"/>
      <c r="O378" s="11"/>
      <c r="P378" s="11"/>
      <c r="Q378" s="11"/>
      <c r="R378" s="11">
        <v>1</v>
      </c>
      <c r="S378" s="11">
        <v>1134.6199999999999</v>
      </c>
      <c r="T378" s="11">
        <v>1134.6199999999999</v>
      </c>
      <c r="V378" s="11"/>
      <c r="W378" s="11"/>
      <c r="X378" s="11"/>
      <c r="Y378" s="11"/>
      <c r="Z378" s="11"/>
      <c r="AA378" s="11"/>
      <c r="AB378" s="11"/>
      <c r="AC378" s="11"/>
      <c r="AD378" s="11"/>
    </row>
    <row r="379" spans="1:30" x14ac:dyDescent="0.25">
      <c r="A379" s="51"/>
      <c r="B379" s="11"/>
      <c r="C379" s="11" t="s">
        <v>337</v>
      </c>
      <c r="D379" s="11"/>
      <c r="E379" s="11" t="s">
        <v>105</v>
      </c>
      <c r="F379" s="11">
        <v>5</v>
      </c>
      <c r="G379" s="11">
        <v>49.4941666666667</v>
      </c>
      <c r="H379" s="11">
        <v>3461.85</v>
      </c>
      <c r="I379" s="11">
        <v>692.37</v>
      </c>
      <c r="J379" s="11">
        <v>12.6666666666667</v>
      </c>
      <c r="L379" s="11">
        <v>2</v>
      </c>
      <c r="M379" s="11">
        <v>1856.3</v>
      </c>
      <c r="N379" s="11">
        <v>618.76666666666699</v>
      </c>
      <c r="O379" s="11"/>
      <c r="P379" s="11"/>
      <c r="Q379" s="11"/>
      <c r="R379" s="11">
        <v>5</v>
      </c>
      <c r="S379" s="11">
        <v>3461.85</v>
      </c>
      <c r="T379" s="11">
        <v>692.37</v>
      </c>
      <c r="V379" s="11"/>
      <c r="W379" s="11"/>
      <c r="X379" s="11"/>
      <c r="Y379" s="11"/>
      <c r="Z379" s="11"/>
      <c r="AA379" s="11"/>
      <c r="AB379" s="11"/>
      <c r="AC379" s="11"/>
      <c r="AD379" s="11"/>
    </row>
    <row r="380" spans="1:30" x14ac:dyDescent="0.25">
      <c r="A380" s="51"/>
      <c r="B380" s="11"/>
      <c r="C380" s="11" t="s">
        <v>338</v>
      </c>
      <c r="D380" s="11"/>
      <c r="E380" s="11" t="s">
        <v>86</v>
      </c>
      <c r="F380" s="11">
        <v>52</v>
      </c>
      <c r="G380" s="11">
        <v>121.63083491161601</v>
      </c>
      <c r="H380" s="11">
        <v>66031.839999999997</v>
      </c>
      <c r="I380" s="11">
        <v>1269.8430769230799</v>
      </c>
      <c r="J380" s="11">
        <v>14</v>
      </c>
      <c r="L380" s="11">
        <v>38</v>
      </c>
      <c r="M380" s="11">
        <v>27352.82</v>
      </c>
      <c r="N380" s="11">
        <v>1953.7728571428599</v>
      </c>
      <c r="O380" s="11"/>
      <c r="P380" s="11"/>
      <c r="Q380" s="11"/>
      <c r="R380" s="11">
        <v>52</v>
      </c>
      <c r="S380" s="11">
        <v>66031.839999999997</v>
      </c>
      <c r="T380" s="11">
        <v>1269.8430769230799</v>
      </c>
      <c r="V380" s="11"/>
      <c r="W380" s="11"/>
      <c r="X380" s="11"/>
      <c r="Y380" s="11"/>
      <c r="Z380" s="11"/>
      <c r="AA380" s="11"/>
      <c r="AB380" s="11"/>
      <c r="AC380" s="11"/>
      <c r="AD380" s="11"/>
    </row>
    <row r="381" spans="1:30" x14ac:dyDescent="0.25">
      <c r="A381" s="51"/>
      <c r="B381" s="11"/>
      <c r="C381" s="11" t="s">
        <v>341</v>
      </c>
      <c r="D381" s="11"/>
      <c r="E381" s="11" t="s">
        <v>105</v>
      </c>
      <c r="F381" s="11">
        <v>2</v>
      </c>
      <c r="G381" s="11">
        <v>65.13</v>
      </c>
      <c r="H381" s="11">
        <v>9647.89</v>
      </c>
      <c r="I381" s="11">
        <v>4823.9449999999997</v>
      </c>
      <c r="J381" s="11">
        <v>12</v>
      </c>
      <c r="L381" s="11">
        <v>1</v>
      </c>
      <c r="M381" s="11">
        <v>716.43</v>
      </c>
      <c r="N381" s="11">
        <v>716.43</v>
      </c>
      <c r="O381" s="11"/>
      <c r="P381" s="11"/>
      <c r="Q381" s="11"/>
      <c r="R381" s="11">
        <v>2</v>
      </c>
      <c r="S381" s="11">
        <v>9647.89</v>
      </c>
      <c r="T381" s="11">
        <v>4823.9449999999997</v>
      </c>
      <c r="V381" s="11"/>
      <c r="W381" s="11"/>
      <c r="X381" s="11"/>
      <c r="Y381" s="11"/>
      <c r="Z381" s="11"/>
      <c r="AA381" s="11"/>
      <c r="AB381" s="11"/>
      <c r="AC381" s="11"/>
      <c r="AD381" s="11"/>
    </row>
    <row r="382" spans="1:30" x14ac:dyDescent="0.25">
      <c r="A382" s="51"/>
      <c r="B382" s="11"/>
      <c r="C382" s="11" t="s">
        <v>345</v>
      </c>
      <c r="D382" s="11"/>
      <c r="E382" s="11" t="s">
        <v>346</v>
      </c>
      <c r="F382" s="11">
        <v>34</v>
      </c>
      <c r="G382" s="11">
        <v>229.375583333333</v>
      </c>
      <c r="H382" s="11">
        <v>38888.21</v>
      </c>
      <c r="I382" s="11">
        <v>1143.7708823529399</v>
      </c>
      <c r="J382" s="11">
        <v>11.4</v>
      </c>
      <c r="L382" s="11">
        <v>25</v>
      </c>
      <c r="M382" s="11">
        <v>19954</v>
      </c>
      <c r="N382" s="11">
        <v>2217.1111111111099</v>
      </c>
      <c r="O382" s="11"/>
      <c r="P382" s="11"/>
      <c r="Q382" s="11"/>
      <c r="R382" s="11">
        <v>34</v>
      </c>
      <c r="S382" s="11">
        <v>38888.21</v>
      </c>
      <c r="T382" s="11">
        <v>1143.7708823529399</v>
      </c>
      <c r="V382" s="11"/>
      <c r="W382" s="11"/>
      <c r="X382" s="11"/>
      <c r="Y382" s="11"/>
      <c r="Z382" s="11"/>
      <c r="AA382" s="11"/>
      <c r="AB382" s="11"/>
      <c r="AC382" s="11"/>
      <c r="AD382" s="11"/>
    </row>
    <row r="383" spans="1:30" x14ac:dyDescent="0.25">
      <c r="A383" s="51"/>
      <c r="B383" s="11"/>
      <c r="C383" s="11" t="s">
        <v>347</v>
      </c>
      <c r="D383" s="11"/>
      <c r="E383" s="11" t="s">
        <v>184</v>
      </c>
      <c r="F383" s="11">
        <v>26</v>
      </c>
      <c r="G383" s="11">
        <v>274.20133459596002</v>
      </c>
      <c r="H383" s="11">
        <v>50847.92</v>
      </c>
      <c r="I383" s="11">
        <v>1955.6892307692301</v>
      </c>
      <c r="J383" s="11">
        <v>14.3</v>
      </c>
      <c r="L383" s="11">
        <v>16</v>
      </c>
      <c r="M383" s="11">
        <v>37079.800000000003</v>
      </c>
      <c r="N383" s="11">
        <v>3707.98</v>
      </c>
      <c r="O383" s="11"/>
      <c r="P383" s="11"/>
      <c r="Q383" s="11"/>
      <c r="R383" s="11">
        <v>26</v>
      </c>
      <c r="S383" s="11">
        <v>50847.92</v>
      </c>
      <c r="T383" s="11">
        <v>1955.6892307692301</v>
      </c>
      <c r="V383" s="11"/>
      <c r="W383" s="11"/>
      <c r="X383" s="11"/>
      <c r="Y383" s="11"/>
      <c r="Z383" s="11"/>
      <c r="AA383" s="11"/>
      <c r="AB383" s="11"/>
      <c r="AC383" s="11"/>
      <c r="AD383" s="11"/>
    </row>
    <row r="384" spans="1:30" x14ac:dyDescent="0.25">
      <c r="A384" s="51"/>
      <c r="B384" s="11"/>
      <c r="C384" s="11" t="s">
        <v>351</v>
      </c>
      <c r="D384" s="11"/>
      <c r="E384" s="11" t="s">
        <v>151</v>
      </c>
      <c r="F384" s="11">
        <v>31</v>
      </c>
      <c r="G384" s="11">
        <v>94.216259906759902</v>
      </c>
      <c r="H384" s="11">
        <v>33320.32</v>
      </c>
      <c r="I384" s="11">
        <v>1074.8490322580601</v>
      </c>
      <c r="J384" s="11">
        <v>10.307692307692299</v>
      </c>
      <c r="L384" s="11">
        <v>15</v>
      </c>
      <c r="M384" s="11">
        <v>14198.46</v>
      </c>
      <c r="N384" s="11">
        <v>887.40374999999995</v>
      </c>
      <c r="O384" s="11"/>
      <c r="P384" s="11"/>
      <c r="Q384" s="11"/>
      <c r="R384" s="11">
        <v>31</v>
      </c>
      <c r="S384" s="11">
        <v>33320.32</v>
      </c>
      <c r="T384" s="11">
        <v>1074.8490322580601</v>
      </c>
      <c r="V384" s="11"/>
      <c r="W384" s="11"/>
      <c r="X384" s="11"/>
      <c r="Y384" s="11"/>
      <c r="Z384" s="11"/>
      <c r="AA384" s="11"/>
      <c r="AB384" s="11"/>
      <c r="AC384" s="11"/>
      <c r="AD384" s="11"/>
    </row>
    <row r="385" spans="1:30" x14ac:dyDescent="0.25">
      <c r="A385" s="51"/>
      <c r="B385" s="11"/>
      <c r="C385" s="11" t="s">
        <v>352</v>
      </c>
      <c r="D385" s="11"/>
      <c r="E385" s="11" t="s">
        <v>172</v>
      </c>
      <c r="F385" s="11">
        <v>94</v>
      </c>
      <c r="G385" s="11">
        <v>124.23908351370901</v>
      </c>
      <c r="H385" s="11">
        <v>121169.69</v>
      </c>
      <c r="I385" s="11">
        <v>1289.03925531915</v>
      </c>
      <c r="J385" s="11">
        <v>12.785714285714301</v>
      </c>
      <c r="L385" s="11">
        <v>54</v>
      </c>
      <c r="M385" s="11">
        <v>62028.959999999999</v>
      </c>
      <c r="N385" s="11">
        <v>1550.7239999999999</v>
      </c>
      <c r="O385" s="11"/>
      <c r="P385" s="11"/>
      <c r="Q385" s="11"/>
      <c r="R385" s="11">
        <v>94</v>
      </c>
      <c r="S385" s="11">
        <v>121169.69</v>
      </c>
      <c r="T385" s="11">
        <v>1289.03925531915</v>
      </c>
      <c r="V385" s="11"/>
      <c r="W385" s="11"/>
      <c r="X385" s="11"/>
      <c r="Y385" s="11"/>
      <c r="Z385" s="11"/>
      <c r="AA385" s="11"/>
      <c r="AB385" s="11"/>
      <c r="AC385" s="11"/>
      <c r="AD385" s="11"/>
    </row>
    <row r="386" spans="1:30" x14ac:dyDescent="0.25">
      <c r="A386" s="51"/>
      <c r="B386" s="11"/>
      <c r="C386" s="11" t="s">
        <v>353</v>
      </c>
      <c r="D386" s="11"/>
      <c r="E386" s="11" t="s">
        <v>200</v>
      </c>
      <c r="F386" s="11">
        <v>70</v>
      </c>
      <c r="G386" s="11">
        <v>135.16865800865801</v>
      </c>
      <c r="H386" s="11">
        <v>67547.320000000007</v>
      </c>
      <c r="I386" s="11">
        <v>964.96171428571404</v>
      </c>
      <c r="J386" s="11">
        <v>10.523809523809501</v>
      </c>
      <c r="L386" s="11">
        <v>44</v>
      </c>
      <c r="M386" s="11">
        <v>32075.39</v>
      </c>
      <c r="N386" s="11">
        <v>1233.6688461538499</v>
      </c>
      <c r="O386" s="11"/>
      <c r="P386" s="11"/>
      <c r="Q386" s="11"/>
      <c r="R386" s="11">
        <v>70</v>
      </c>
      <c r="S386" s="11">
        <v>67547.320000000007</v>
      </c>
      <c r="T386" s="11">
        <v>964.96171428571404</v>
      </c>
      <c r="V386" s="11"/>
      <c r="W386" s="11"/>
      <c r="X386" s="11"/>
      <c r="Y386" s="11"/>
      <c r="Z386" s="11"/>
      <c r="AA386" s="11"/>
      <c r="AB386" s="11"/>
      <c r="AC386" s="11"/>
      <c r="AD386" s="11"/>
    </row>
    <row r="387" spans="1:30" x14ac:dyDescent="0.25">
      <c r="A387" s="51"/>
      <c r="B387" s="11"/>
      <c r="C387" s="11" t="s">
        <v>355</v>
      </c>
      <c r="D387" s="11"/>
      <c r="E387" s="11" t="s">
        <v>356</v>
      </c>
      <c r="F387" s="11">
        <v>6</v>
      </c>
      <c r="G387" s="11"/>
      <c r="H387" s="11">
        <v>7161.06</v>
      </c>
      <c r="I387" s="11">
        <v>1193.51</v>
      </c>
      <c r="J387" s="11"/>
      <c r="L387" s="11">
        <v>5</v>
      </c>
      <c r="M387" s="11">
        <v>4627.53</v>
      </c>
      <c r="N387" s="11">
        <v>4627.53</v>
      </c>
      <c r="O387" s="11"/>
      <c r="P387" s="11"/>
      <c r="Q387" s="11"/>
      <c r="R387" s="11">
        <v>6</v>
      </c>
      <c r="S387" s="11">
        <v>7161.06</v>
      </c>
      <c r="T387" s="11">
        <v>1193.51</v>
      </c>
      <c r="V387" s="11"/>
      <c r="W387" s="11"/>
      <c r="X387" s="11"/>
      <c r="Y387" s="11"/>
      <c r="Z387" s="11"/>
      <c r="AA387" s="11"/>
      <c r="AB387" s="11"/>
      <c r="AC387" s="11"/>
      <c r="AD387" s="11"/>
    </row>
    <row r="388" spans="1:30" x14ac:dyDescent="0.25">
      <c r="A388" s="51"/>
      <c r="B388" s="11"/>
      <c r="C388" s="11" t="s">
        <v>358</v>
      </c>
      <c r="D388" s="11"/>
      <c r="E388" s="11" t="s">
        <v>360</v>
      </c>
      <c r="F388" s="11">
        <v>17</v>
      </c>
      <c r="G388" s="11">
        <v>80.327825757575795</v>
      </c>
      <c r="H388" s="11">
        <v>15312.28</v>
      </c>
      <c r="I388" s="11">
        <v>900.72235294117604</v>
      </c>
      <c r="J388" s="11">
        <v>20</v>
      </c>
      <c r="L388" s="11">
        <v>12</v>
      </c>
      <c r="M388" s="11">
        <v>8877.7900000000009</v>
      </c>
      <c r="N388" s="11">
        <v>1775.558</v>
      </c>
      <c r="O388" s="11"/>
      <c r="P388" s="11"/>
      <c r="Q388" s="11"/>
      <c r="R388" s="11">
        <v>17</v>
      </c>
      <c r="S388" s="11">
        <v>15312.28</v>
      </c>
      <c r="T388" s="11">
        <v>900.72235294117604</v>
      </c>
      <c r="V388" s="11"/>
      <c r="W388" s="11"/>
      <c r="X388" s="11"/>
      <c r="Y388" s="11"/>
      <c r="Z388" s="11"/>
      <c r="AA388" s="11"/>
      <c r="AB388" s="11"/>
      <c r="AC388" s="11"/>
      <c r="AD388" s="11"/>
    </row>
    <row r="389" spans="1:30" x14ac:dyDescent="0.25">
      <c r="A389" s="51"/>
      <c r="B389" s="11"/>
      <c r="C389" s="11" t="s">
        <v>361</v>
      </c>
      <c r="D389" s="11"/>
      <c r="E389" s="11" t="s">
        <v>200</v>
      </c>
      <c r="F389" s="11">
        <v>602</v>
      </c>
      <c r="G389" s="11">
        <v>129.38132830340501</v>
      </c>
      <c r="H389" s="11">
        <v>688324.96</v>
      </c>
      <c r="I389" s="11">
        <v>1143.3969435215899</v>
      </c>
      <c r="J389" s="11">
        <v>12.2585034013605</v>
      </c>
      <c r="L389" s="11">
        <v>409</v>
      </c>
      <c r="M389" s="11">
        <v>285630.67</v>
      </c>
      <c r="N389" s="11">
        <v>1479.9516580310899</v>
      </c>
      <c r="O389" s="11">
        <v>1</v>
      </c>
      <c r="P389" s="11">
        <v>199.46</v>
      </c>
      <c r="Q389" s="11">
        <v>199.46</v>
      </c>
      <c r="R389" s="11">
        <v>601</v>
      </c>
      <c r="S389" s="11">
        <v>688125.5</v>
      </c>
      <c r="T389" s="11">
        <v>1144.96755407654</v>
      </c>
      <c r="V389" s="11"/>
      <c r="W389" s="11"/>
      <c r="X389" s="11"/>
      <c r="Y389" s="11"/>
      <c r="Z389" s="11"/>
      <c r="AA389" s="11"/>
      <c r="AB389" s="11"/>
      <c r="AC389" s="11"/>
      <c r="AD389" s="11"/>
    </row>
    <row r="390" spans="1:30" x14ac:dyDescent="0.25">
      <c r="A390" s="51"/>
      <c r="B390" s="11"/>
      <c r="C390" s="11" t="s">
        <v>363</v>
      </c>
      <c r="D390" s="11"/>
      <c r="E390" s="11" t="s">
        <v>364</v>
      </c>
      <c r="F390" s="11">
        <v>53</v>
      </c>
      <c r="G390" s="11">
        <v>118.11532622139801</v>
      </c>
      <c r="H390" s="11">
        <v>79779.88</v>
      </c>
      <c r="I390" s="11">
        <v>1505.28075471698</v>
      </c>
      <c r="J390" s="11">
        <v>10.8571428571429</v>
      </c>
      <c r="L390" s="11">
        <v>34</v>
      </c>
      <c r="M390" s="11">
        <v>33037.79</v>
      </c>
      <c r="N390" s="11">
        <v>1738.83105263158</v>
      </c>
      <c r="O390" s="11"/>
      <c r="P390" s="11"/>
      <c r="Q390" s="11"/>
      <c r="R390" s="11">
        <v>53</v>
      </c>
      <c r="S390" s="11">
        <v>79779.88</v>
      </c>
      <c r="T390" s="11">
        <v>1505.28075471698</v>
      </c>
      <c r="V390" s="11"/>
      <c r="W390" s="11"/>
      <c r="X390" s="11"/>
      <c r="Y390" s="11"/>
      <c r="Z390" s="11"/>
      <c r="AA390" s="11"/>
      <c r="AB390" s="11"/>
      <c r="AC390" s="11"/>
      <c r="AD390" s="11"/>
    </row>
    <row r="391" spans="1:30" x14ac:dyDescent="0.25">
      <c r="A391" s="51"/>
      <c r="B391" s="11"/>
      <c r="C391" s="11" t="s">
        <v>663</v>
      </c>
      <c r="D391" s="11"/>
      <c r="E391" s="11" t="s">
        <v>333</v>
      </c>
      <c r="F391" s="11">
        <v>3</v>
      </c>
      <c r="G391" s="11">
        <v>42.031818181818203</v>
      </c>
      <c r="H391" s="11">
        <v>1817.26</v>
      </c>
      <c r="I391" s="11">
        <v>605.75333333333299</v>
      </c>
      <c r="J391" s="11">
        <v>12</v>
      </c>
      <c r="L391" s="11">
        <v>2</v>
      </c>
      <c r="M391" s="11">
        <v>503.35</v>
      </c>
      <c r="N391" s="11">
        <v>503.35</v>
      </c>
      <c r="O391" s="11"/>
      <c r="P391" s="11"/>
      <c r="Q391" s="11"/>
      <c r="R391" s="11">
        <v>3</v>
      </c>
      <c r="S391" s="11">
        <v>1817.26</v>
      </c>
      <c r="T391" s="11">
        <v>605.75333333333299</v>
      </c>
      <c r="V391" s="11"/>
      <c r="W391" s="11"/>
      <c r="X391" s="11"/>
      <c r="Y391" s="11"/>
      <c r="Z391" s="11"/>
      <c r="AA391" s="11"/>
      <c r="AB391" s="11"/>
      <c r="AC391" s="11"/>
      <c r="AD391" s="11"/>
    </row>
    <row r="392" spans="1:30" x14ac:dyDescent="0.25">
      <c r="A392" s="51"/>
      <c r="B392" s="11"/>
      <c r="C392" s="11" t="s">
        <v>722</v>
      </c>
      <c r="D392" s="11"/>
      <c r="E392" s="11" t="s">
        <v>88</v>
      </c>
      <c r="F392" s="11">
        <v>1</v>
      </c>
      <c r="G392" s="11"/>
      <c r="H392" s="11">
        <v>183.33</v>
      </c>
      <c r="I392" s="11">
        <v>183.33</v>
      </c>
      <c r="J392" s="11"/>
      <c r="L392" s="11">
        <v>1</v>
      </c>
      <c r="M392" s="11"/>
      <c r="N392" s="11"/>
      <c r="O392" s="11"/>
      <c r="P392" s="11"/>
      <c r="Q392" s="11"/>
      <c r="R392" s="11">
        <v>1</v>
      </c>
      <c r="S392" s="11">
        <v>183.33</v>
      </c>
      <c r="T392" s="11">
        <v>183.33</v>
      </c>
      <c r="V392" s="11"/>
      <c r="W392" s="11"/>
      <c r="X392" s="11"/>
      <c r="Y392" s="11"/>
      <c r="Z392" s="11"/>
      <c r="AA392" s="11"/>
      <c r="AB392" s="11"/>
      <c r="AC392" s="11"/>
      <c r="AD392" s="11"/>
    </row>
    <row r="393" spans="1:30" x14ac:dyDescent="0.25">
      <c r="A393" s="51"/>
      <c r="B393" s="11"/>
      <c r="C393" s="11" t="s">
        <v>369</v>
      </c>
      <c r="D393" s="11"/>
      <c r="E393" s="11" t="s">
        <v>102</v>
      </c>
      <c r="F393" s="11">
        <v>7</v>
      </c>
      <c r="G393" s="11">
        <v>50.5758333333333</v>
      </c>
      <c r="H393" s="11">
        <v>12847.6</v>
      </c>
      <c r="I393" s="11">
        <v>1835.37142857143</v>
      </c>
      <c r="J393" s="11">
        <v>13</v>
      </c>
      <c r="L393" s="11">
        <v>6</v>
      </c>
      <c r="M393" s="11">
        <v>556.41</v>
      </c>
      <c r="N393" s="11">
        <v>556.41</v>
      </c>
      <c r="O393" s="11"/>
      <c r="P393" s="11"/>
      <c r="Q393" s="11"/>
      <c r="R393" s="11">
        <v>7</v>
      </c>
      <c r="S393" s="11">
        <v>12847.6</v>
      </c>
      <c r="T393" s="11">
        <v>1835.37142857143</v>
      </c>
      <c r="V393" s="11"/>
      <c r="W393" s="11"/>
      <c r="X393" s="11"/>
      <c r="Y393" s="11"/>
      <c r="Z393" s="11"/>
      <c r="AA393" s="11"/>
      <c r="AB393" s="11"/>
      <c r="AC393" s="11"/>
      <c r="AD393" s="11"/>
    </row>
    <row r="394" spans="1:30" x14ac:dyDescent="0.25">
      <c r="A394" s="51"/>
      <c r="B394" s="11"/>
      <c r="C394" s="11" t="s">
        <v>370</v>
      </c>
      <c r="D394" s="11"/>
      <c r="E394" s="11" t="s">
        <v>371</v>
      </c>
      <c r="F394" s="11">
        <v>7</v>
      </c>
      <c r="G394" s="11">
        <v>56.035833333333301</v>
      </c>
      <c r="H394" s="11">
        <v>10427.17</v>
      </c>
      <c r="I394" s="11">
        <v>1489.5957142857101</v>
      </c>
      <c r="J394" s="11">
        <v>13</v>
      </c>
      <c r="L394" s="11">
        <v>6</v>
      </c>
      <c r="M394" s="11">
        <v>672.43</v>
      </c>
      <c r="N394" s="11">
        <v>672.43</v>
      </c>
      <c r="O394" s="11"/>
      <c r="P394" s="11"/>
      <c r="Q394" s="11"/>
      <c r="R394" s="11">
        <v>7</v>
      </c>
      <c r="S394" s="11">
        <v>10427.17</v>
      </c>
      <c r="T394" s="11">
        <v>1489.5957142857101</v>
      </c>
      <c r="V394" s="11"/>
      <c r="W394" s="11"/>
      <c r="X394" s="11"/>
      <c r="Y394" s="11"/>
      <c r="Z394" s="11"/>
      <c r="AA394" s="11"/>
      <c r="AB394" s="11"/>
      <c r="AC394" s="11"/>
      <c r="AD394" s="11"/>
    </row>
    <row r="395" spans="1:30" x14ac:dyDescent="0.25">
      <c r="A395" s="51"/>
      <c r="B395" s="11"/>
      <c r="C395" s="11" t="s">
        <v>372</v>
      </c>
      <c r="D395" s="11"/>
      <c r="E395" s="11" t="s">
        <v>102</v>
      </c>
      <c r="F395" s="11">
        <v>3</v>
      </c>
      <c r="G395" s="11"/>
      <c r="H395" s="11">
        <v>7448.42</v>
      </c>
      <c r="I395" s="11">
        <v>2482.80666666667</v>
      </c>
      <c r="J395" s="11"/>
      <c r="L395" s="11">
        <v>3</v>
      </c>
      <c r="M395" s="11"/>
      <c r="N395" s="11"/>
      <c r="O395" s="11"/>
      <c r="P395" s="11"/>
      <c r="Q395" s="11"/>
      <c r="R395" s="11">
        <v>3</v>
      </c>
      <c r="S395" s="11">
        <v>7448.42</v>
      </c>
      <c r="T395" s="11">
        <v>2482.80666666667</v>
      </c>
      <c r="V395" s="11"/>
      <c r="W395" s="11"/>
      <c r="X395" s="11"/>
      <c r="Y395" s="11"/>
      <c r="Z395" s="11"/>
      <c r="AA395" s="11"/>
      <c r="AB395" s="11"/>
      <c r="AC395" s="11"/>
      <c r="AD395" s="11"/>
    </row>
    <row r="396" spans="1:30" x14ac:dyDescent="0.25">
      <c r="A396" s="51"/>
      <c r="B396" s="11"/>
      <c r="C396" s="11" t="s">
        <v>373</v>
      </c>
      <c r="D396" s="11"/>
      <c r="E396" s="11" t="s">
        <v>208</v>
      </c>
      <c r="F396" s="11">
        <v>5</v>
      </c>
      <c r="G396" s="11">
        <v>290.881666666667</v>
      </c>
      <c r="H396" s="11">
        <v>8184.89</v>
      </c>
      <c r="I396" s="11">
        <v>1636.9780000000001</v>
      </c>
      <c r="J396" s="11">
        <v>7</v>
      </c>
      <c r="L396" s="11">
        <v>3</v>
      </c>
      <c r="M396" s="11">
        <v>4075.27</v>
      </c>
      <c r="N396" s="11">
        <v>2037.635</v>
      </c>
      <c r="O396" s="11"/>
      <c r="P396" s="11"/>
      <c r="Q396" s="11"/>
      <c r="R396" s="11">
        <v>5</v>
      </c>
      <c r="S396" s="11">
        <v>8184.89</v>
      </c>
      <c r="T396" s="11">
        <v>1636.9780000000001</v>
      </c>
      <c r="V396" s="11"/>
      <c r="W396" s="11"/>
      <c r="X396" s="11"/>
      <c r="Y396" s="11"/>
      <c r="Z396" s="11"/>
      <c r="AA396" s="11"/>
      <c r="AB396" s="11"/>
      <c r="AC396" s="11"/>
      <c r="AD396" s="11"/>
    </row>
    <row r="397" spans="1:30" x14ac:dyDescent="0.25">
      <c r="A397" s="51"/>
      <c r="B397" s="11"/>
      <c r="C397" s="11" t="s">
        <v>374</v>
      </c>
      <c r="D397" s="11"/>
      <c r="E397" s="11" t="s">
        <v>299</v>
      </c>
      <c r="F397" s="11">
        <v>42</v>
      </c>
      <c r="G397" s="11">
        <v>230.543492424242</v>
      </c>
      <c r="H397" s="11">
        <v>73475.360000000001</v>
      </c>
      <c r="I397" s="11">
        <v>1749.41333333333</v>
      </c>
      <c r="J397" s="11">
        <v>10.6</v>
      </c>
      <c r="L397" s="11">
        <v>25</v>
      </c>
      <c r="M397" s="11">
        <v>48466.37</v>
      </c>
      <c r="N397" s="11">
        <v>2850.9629411764699</v>
      </c>
      <c r="O397" s="11"/>
      <c r="P397" s="11"/>
      <c r="Q397" s="11"/>
      <c r="R397" s="11">
        <v>42</v>
      </c>
      <c r="S397" s="11">
        <v>73475.360000000001</v>
      </c>
      <c r="T397" s="11">
        <v>1749.41333333333</v>
      </c>
      <c r="V397" s="11"/>
      <c r="W397" s="11"/>
      <c r="X397" s="11"/>
      <c r="Y397" s="11"/>
      <c r="Z397" s="11"/>
      <c r="AA397" s="11"/>
      <c r="AB397" s="11"/>
      <c r="AC397" s="11"/>
      <c r="AD397" s="11"/>
    </row>
    <row r="398" spans="1:30" x14ac:dyDescent="0.25">
      <c r="A398" s="51"/>
      <c r="B398" s="11"/>
      <c r="C398" s="11" t="s">
        <v>375</v>
      </c>
      <c r="D398" s="11"/>
      <c r="E398" s="11" t="s">
        <v>103</v>
      </c>
      <c r="F398" s="11">
        <v>345</v>
      </c>
      <c r="G398" s="11">
        <v>141.40378683543699</v>
      </c>
      <c r="H398" s="11">
        <v>383505.45</v>
      </c>
      <c r="I398" s="11">
        <v>1111.6099999999999</v>
      </c>
      <c r="J398" s="11">
        <v>11.8780487804878</v>
      </c>
      <c r="L398" s="11">
        <v>237</v>
      </c>
      <c r="M398" s="11">
        <v>162847</v>
      </c>
      <c r="N398" s="11">
        <v>1507.8425925925901</v>
      </c>
      <c r="O398" s="11"/>
      <c r="P398" s="11"/>
      <c r="Q398" s="11"/>
      <c r="R398" s="11">
        <v>345</v>
      </c>
      <c r="S398" s="11">
        <v>383505.45</v>
      </c>
      <c r="T398" s="11">
        <v>1111.6099999999999</v>
      </c>
      <c r="V398" s="11"/>
      <c r="W398" s="11"/>
      <c r="X398" s="11"/>
      <c r="Y398" s="11"/>
      <c r="Z398" s="11"/>
      <c r="AA398" s="11"/>
      <c r="AB398" s="11"/>
      <c r="AC398" s="11"/>
      <c r="AD398" s="11"/>
    </row>
    <row r="399" spans="1:30" x14ac:dyDescent="0.25">
      <c r="A399" s="51"/>
      <c r="B399" s="11"/>
      <c r="C399" s="11" t="s">
        <v>377</v>
      </c>
      <c r="D399" s="11"/>
      <c r="E399" s="11" t="s">
        <v>161</v>
      </c>
      <c r="F399" s="11">
        <v>11</v>
      </c>
      <c r="G399" s="11">
        <v>174.73541666666699</v>
      </c>
      <c r="H399" s="11">
        <v>20591.240000000002</v>
      </c>
      <c r="I399" s="11">
        <v>1871.9309090909101</v>
      </c>
      <c r="J399" s="11">
        <v>10</v>
      </c>
      <c r="L399" s="11">
        <v>8</v>
      </c>
      <c r="M399" s="11">
        <v>7003.21</v>
      </c>
      <c r="N399" s="11">
        <v>2334.40333333333</v>
      </c>
      <c r="O399" s="11"/>
      <c r="P399" s="11"/>
      <c r="Q399" s="11"/>
      <c r="R399" s="11">
        <v>11</v>
      </c>
      <c r="S399" s="11">
        <v>20591.240000000002</v>
      </c>
      <c r="T399" s="11">
        <v>1871.9309090909101</v>
      </c>
      <c r="V399" s="11"/>
      <c r="W399" s="11"/>
      <c r="X399" s="11"/>
      <c r="Y399" s="11"/>
      <c r="Z399" s="11"/>
      <c r="AA399" s="11"/>
      <c r="AB399" s="11"/>
      <c r="AC399" s="11"/>
      <c r="AD399" s="11"/>
    </row>
    <row r="400" spans="1:30" x14ac:dyDescent="0.25">
      <c r="A400" s="51"/>
      <c r="B400" s="11"/>
      <c r="C400" s="11" t="s">
        <v>378</v>
      </c>
      <c r="D400" s="11"/>
      <c r="E400" s="11" t="s">
        <v>379</v>
      </c>
      <c r="F400" s="11">
        <v>157</v>
      </c>
      <c r="G400" s="11">
        <v>125.239308008658</v>
      </c>
      <c r="H400" s="11">
        <v>187143.77</v>
      </c>
      <c r="I400" s="11">
        <v>1191.99853503185</v>
      </c>
      <c r="J400" s="11">
        <v>11.5714285714286</v>
      </c>
      <c r="L400" s="11">
        <v>107</v>
      </c>
      <c r="M400" s="11">
        <v>76655.13</v>
      </c>
      <c r="N400" s="11">
        <v>1533.1025999999999</v>
      </c>
      <c r="O400" s="11">
        <v>1</v>
      </c>
      <c r="P400" s="11">
        <v>151.62</v>
      </c>
      <c r="Q400" s="11">
        <v>151.62</v>
      </c>
      <c r="R400" s="11">
        <v>156</v>
      </c>
      <c r="S400" s="11">
        <v>186992.15</v>
      </c>
      <c r="T400" s="11">
        <v>1198.6676282051301</v>
      </c>
      <c r="V400" s="11"/>
      <c r="W400" s="11"/>
      <c r="X400" s="11"/>
      <c r="Y400" s="11"/>
      <c r="Z400" s="11"/>
      <c r="AA400" s="11"/>
      <c r="AB400" s="11"/>
      <c r="AC400" s="11"/>
      <c r="AD400" s="11"/>
    </row>
    <row r="401" spans="1:30" x14ac:dyDescent="0.25">
      <c r="A401" s="51"/>
      <c r="B401" s="11"/>
      <c r="C401" s="11" t="s">
        <v>381</v>
      </c>
      <c r="D401" s="11"/>
      <c r="E401" s="11" t="s">
        <v>82</v>
      </c>
      <c r="F401" s="11">
        <v>41</v>
      </c>
      <c r="G401" s="11">
        <v>123.704818181818</v>
      </c>
      <c r="H401" s="11">
        <v>31701.439999999999</v>
      </c>
      <c r="I401" s="11">
        <v>773.20585365853697</v>
      </c>
      <c r="J401" s="11">
        <v>9.6</v>
      </c>
      <c r="L401" s="11">
        <v>30</v>
      </c>
      <c r="M401" s="11">
        <v>11109.67</v>
      </c>
      <c r="N401" s="11">
        <v>1009.97</v>
      </c>
      <c r="O401" s="11"/>
      <c r="P401" s="11"/>
      <c r="Q401" s="11"/>
      <c r="R401" s="11">
        <v>41</v>
      </c>
      <c r="S401" s="11">
        <v>31701.439999999999</v>
      </c>
      <c r="T401" s="11">
        <v>773.20585365853697</v>
      </c>
      <c r="V401" s="11"/>
      <c r="W401" s="11"/>
      <c r="X401" s="11"/>
      <c r="Y401" s="11"/>
      <c r="Z401" s="11"/>
      <c r="AA401" s="11"/>
      <c r="AB401" s="11"/>
      <c r="AC401" s="11"/>
      <c r="AD401" s="11"/>
    </row>
    <row r="402" spans="1:30" x14ac:dyDescent="0.25">
      <c r="A402" s="51"/>
      <c r="B402" s="11"/>
      <c r="C402" s="11" t="s">
        <v>384</v>
      </c>
      <c r="D402" s="11"/>
      <c r="E402" s="11" t="s">
        <v>184</v>
      </c>
      <c r="F402" s="11">
        <v>94</v>
      </c>
      <c r="G402" s="11">
        <v>153.95406490834301</v>
      </c>
      <c r="H402" s="11">
        <v>124778.51</v>
      </c>
      <c r="I402" s="11">
        <v>1327.43095744681</v>
      </c>
      <c r="J402" s="11">
        <v>12.8888888888889</v>
      </c>
      <c r="L402" s="11">
        <v>62</v>
      </c>
      <c r="M402" s="11">
        <v>58751.81</v>
      </c>
      <c r="N402" s="11">
        <v>1835.9940624999999</v>
      </c>
      <c r="O402" s="11"/>
      <c r="P402" s="11"/>
      <c r="Q402" s="11"/>
      <c r="R402" s="11">
        <v>94</v>
      </c>
      <c r="S402" s="11">
        <v>124778.51</v>
      </c>
      <c r="T402" s="11">
        <v>1327.43095744681</v>
      </c>
      <c r="V402" s="11"/>
      <c r="W402" s="11"/>
      <c r="X402" s="11"/>
      <c r="Y402" s="11"/>
      <c r="Z402" s="11"/>
      <c r="AA402" s="11"/>
      <c r="AB402" s="11"/>
      <c r="AC402" s="11"/>
      <c r="AD402" s="11"/>
    </row>
    <row r="403" spans="1:30" x14ac:dyDescent="0.25">
      <c r="A403" s="51"/>
      <c r="B403" s="11"/>
      <c r="C403" s="11" t="s">
        <v>386</v>
      </c>
      <c r="D403" s="11"/>
      <c r="E403" s="11" t="s">
        <v>121</v>
      </c>
      <c r="F403" s="11">
        <v>28</v>
      </c>
      <c r="G403" s="11">
        <v>135.736325757576</v>
      </c>
      <c r="H403" s="11">
        <v>37477.79</v>
      </c>
      <c r="I403" s="11">
        <v>1338.4925000000001</v>
      </c>
      <c r="J403" s="11">
        <v>10.285714285714301</v>
      </c>
      <c r="L403" s="11">
        <v>20</v>
      </c>
      <c r="M403" s="11">
        <v>12443.71</v>
      </c>
      <c r="N403" s="11">
        <v>1555.4637499999999</v>
      </c>
      <c r="O403" s="11"/>
      <c r="P403" s="11"/>
      <c r="Q403" s="11"/>
      <c r="R403" s="11">
        <v>28</v>
      </c>
      <c r="S403" s="11">
        <v>37477.79</v>
      </c>
      <c r="T403" s="11">
        <v>1338.4925000000001</v>
      </c>
      <c r="V403" s="11"/>
      <c r="W403" s="11"/>
      <c r="X403" s="11"/>
      <c r="Y403" s="11"/>
      <c r="Z403" s="11"/>
      <c r="AA403" s="11"/>
      <c r="AB403" s="11"/>
      <c r="AC403" s="11"/>
      <c r="AD403" s="11"/>
    </row>
    <row r="404" spans="1:30" x14ac:dyDescent="0.25">
      <c r="A404" s="51"/>
      <c r="B404" s="11"/>
      <c r="C404" s="11" t="s">
        <v>388</v>
      </c>
      <c r="D404" s="11"/>
      <c r="E404" s="11" t="s">
        <v>107</v>
      </c>
      <c r="F404" s="11">
        <v>2</v>
      </c>
      <c r="G404" s="11">
        <v>165.259166666667</v>
      </c>
      <c r="H404" s="11">
        <v>3250.93</v>
      </c>
      <c r="I404" s="11">
        <v>1625.4649999999999</v>
      </c>
      <c r="J404" s="11">
        <v>13</v>
      </c>
      <c r="L404" s="11">
        <v>1</v>
      </c>
      <c r="M404" s="11">
        <v>1999.11</v>
      </c>
      <c r="N404" s="11">
        <v>1999.11</v>
      </c>
      <c r="O404" s="11"/>
      <c r="P404" s="11"/>
      <c r="Q404" s="11"/>
      <c r="R404" s="11">
        <v>2</v>
      </c>
      <c r="S404" s="11">
        <v>3250.93</v>
      </c>
      <c r="T404" s="11">
        <v>1625.4649999999999</v>
      </c>
      <c r="V404" s="11"/>
      <c r="W404" s="11"/>
      <c r="X404" s="11"/>
      <c r="Y404" s="11"/>
      <c r="Z404" s="11"/>
      <c r="AA404" s="11"/>
      <c r="AB404" s="11"/>
      <c r="AC404" s="11"/>
      <c r="AD404" s="11"/>
    </row>
    <row r="405" spans="1:30" x14ac:dyDescent="0.25">
      <c r="A405" s="51"/>
      <c r="B405" s="11"/>
      <c r="C405" s="11" t="s">
        <v>391</v>
      </c>
      <c r="D405" s="11"/>
      <c r="E405" s="11" t="s">
        <v>392</v>
      </c>
      <c r="F405" s="11">
        <v>1</v>
      </c>
      <c r="G405" s="11"/>
      <c r="H405" s="11">
        <v>543.99</v>
      </c>
      <c r="I405" s="11">
        <v>543.99</v>
      </c>
      <c r="J405" s="11"/>
      <c r="L405" s="11">
        <v>1</v>
      </c>
      <c r="M405" s="11"/>
      <c r="N405" s="11"/>
      <c r="O405" s="11"/>
      <c r="P405" s="11"/>
      <c r="Q405" s="11"/>
      <c r="R405" s="11">
        <v>1</v>
      </c>
      <c r="S405" s="11">
        <v>543.99</v>
      </c>
      <c r="T405" s="11">
        <v>543.99</v>
      </c>
      <c r="V405" s="11"/>
      <c r="W405" s="11"/>
      <c r="X405" s="11"/>
      <c r="Y405" s="11"/>
      <c r="Z405" s="11"/>
      <c r="AA405" s="11"/>
      <c r="AB405" s="11"/>
      <c r="AC405" s="11"/>
      <c r="AD405" s="11"/>
    </row>
    <row r="406" spans="1:30" x14ac:dyDescent="0.25">
      <c r="A406" s="51"/>
      <c r="B406" s="11"/>
      <c r="C406" s="11" t="s">
        <v>393</v>
      </c>
      <c r="D406" s="11"/>
      <c r="E406" s="11" t="s">
        <v>84</v>
      </c>
      <c r="F406" s="11">
        <v>8</v>
      </c>
      <c r="G406" s="11">
        <v>163.41925925925901</v>
      </c>
      <c r="H406" s="11">
        <v>13344.95</v>
      </c>
      <c r="I406" s="11">
        <v>1668.1187500000001</v>
      </c>
      <c r="J406" s="11">
        <v>13</v>
      </c>
      <c r="L406" s="11">
        <v>4</v>
      </c>
      <c r="M406" s="11">
        <v>8054.5</v>
      </c>
      <c r="N406" s="11">
        <v>2013.625</v>
      </c>
      <c r="O406" s="11"/>
      <c r="P406" s="11"/>
      <c r="Q406" s="11"/>
      <c r="R406" s="11">
        <v>8</v>
      </c>
      <c r="S406" s="11">
        <v>13344.95</v>
      </c>
      <c r="T406" s="11">
        <v>1668.1187500000001</v>
      </c>
      <c r="V406" s="11"/>
      <c r="W406" s="11"/>
      <c r="X406" s="11"/>
      <c r="Y406" s="11"/>
      <c r="Z406" s="11"/>
      <c r="AA406" s="11"/>
      <c r="AB406" s="11"/>
      <c r="AC406" s="11"/>
      <c r="AD406" s="11"/>
    </row>
    <row r="407" spans="1:30" x14ac:dyDescent="0.25">
      <c r="A407" s="51"/>
      <c r="B407" s="11"/>
      <c r="C407" s="11" t="s">
        <v>394</v>
      </c>
      <c r="D407" s="11"/>
      <c r="E407" s="11" t="s">
        <v>117</v>
      </c>
      <c r="F407" s="11">
        <v>539</v>
      </c>
      <c r="G407" s="11">
        <v>136.14306012681601</v>
      </c>
      <c r="H407" s="11">
        <v>730069.52</v>
      </c>
      <c r="I407" s="11">
        <v>1354.4889053803299</v>
      </c>
      <c r="J407" s="11">
        <v>12.3868613138686</v>
      </c>
      <c r="L407" s="11">
        <v>351</v>
      </c>
      <c r="M407" s="11">
        <v>312290.69</v>
      </c>
      <c r="N407" s="11">
        <v>1661.1206914893601</v>
      </c>
      <c r="O407" s="11">
        <v>2</v>
      </c>
      <c r="P407" s="11">
        <v>310.77999999999997</v>
      </c>
      <c r="Q407" s="11">
        <v>155.38999999999999</v>
      </c>
      <c r="R407" s="11">
        <v>537</v>
      </c>
      <c r="S407" s="11">
        <v>729758.74</v>
      </c>
      <c r="T407" s="11">
        <v>1358.9548230912501</v>
      </c>
      <c r="V407" s="11"/>
      <c r="W407" s="11"/>
      <c r="X407" s="11"/>
      <c r="Y407" s="11"/>
      <c r="Z407" s="11"/>
      <c r="AA407" s="11"/>
      <c r="AB407" s="11"/>
      <c r="AC407" s="11"/>
      <c r="AD407" s="11"/>
    </row>
    <row r="408" spans="1:30" x14ac:dyDescent="0.25">
      <c r="A408" s="51"/>
      <c r="B408" s="11"/>
      <c r="C408" s="11" t="s">
        <v>395</v>
      </c>
      <c r="D408" s="11"/>
      <c r="E408" s="11" t="s">
        <v>95</v>
      </c>
      <c r="F408" s="11">
        <v>23</v>
      </c>
      <c r="G408" s="11">
        <v>176.489659722222</v>
      </c>
      <c r="H408" s="11">
        <v>25353.97</v>
      </c>
      <c r="I408" s="11">
        <v>1102.3465217391299</v>
      </c>
      <c r="J408" s="11">
        <v>10.875</v>
      </c>
      <c r="L408" s="11">
        <v>13</v>
      </c>
      <c r="M408" s="11">
        <v>15962.53</v>
      </c>
      <c r="N408" s="11">
        <v>1596.2529999999999</v>
      </c>
      <c r="O408" s="11"/>
      <c r="P408" s="11"/>
      <c r="Q408" s="11"/>
      <c r="R408" s="11">
        <v>23</v>
      </c>
      <c r="S408" s="11">
        <v>25353.97</v>
      </c>
      <c r="T408" s="11">
        <v>1102.3465217391299</v>
      </c>
      <c r="V408" s="11"/>
      <c r="W408" s="11"/>
      <c r="X408" s="11"/>
      <c r="Y408" s="11"/>
      <c r="Z408" s="11"/>
      <c r="AA408" s="11"/>
      <c r="AB408" s="11"/>
      <c r="AC408" s="11"/>
      <c r="AD408" s="11"/>
    </row>
    <row r="409" spans="1:30" x14ac:dyDescent="0.25">
      <c r="A409" s="51"/>
      <c r="B409" s="11"/>
      <c r="C409" s="11" t="s">
        <v>396</v>
      </c>
      <c r="D409" s="11"/>
      <c r="E409" s="11" t="s">
        <v>98</v>
      </c>
      <c r="F409" s="11">
        <v>2</v>
      </c>
      <c r="G409" s="11">
        <v>144.01</v>
      </c>
      <c r="H409" s="11">
        <v>883.71</v>
      </c>
      <c r="I409" s="11">
        <v>441.85500000000002</v>
      </c>
      <c r="J409" s="11">
        <v>5</v>
      </c>
      <c r="L409" s="11">
        <v>1</v>
      </c>
      <c r="M409" s="11">
        <v>768.05</v>
      </c>
      <c r="N409" s="11">
        <v>768.05</v>
      </c>
      <c r="O409" s="11"/>
      <c r="P409" s="11"/>
      <c r="Q409" s="11"/>
      <c r="R409" s="11">
        <v>2</v>
      </c>
      <c r="S409" s="11">
        <v>883.71</v>
      </c>
      <c r="T409" s="11">
        <v>441.85500000000002</v>
      </c>
      <c r="V409" s="11"/>
      <c r="W409" s="11"/>
      <c r="X409" s="11"/>
      <c r="Y409" s="11"/>
      <c r="Z409" s="11"/>
      <c r="AA409" s="11"/>
      <c r="AB409" s="11"/>
      <c r="AC409" s="11"/>
      <c r="AD409" s="11"/>
    </row>
    <row r="410" spans="1:30" x14ac:dyDescent="0.25">
      <c r="A410" s="51"/>
      <c r="B410" s="11"/>
      <c r="C410" s="11" t="s">
        <v>396</v>
      </c>
      <c r="D410" s="11"/>
      <c r="E410" s="11" t="s">
        <v>75</v>
      </c>
      <c r="F410" s="11">
        <v>151</v>
      </c>
      <c r="G410" s="11">
        <v>311.68967855020799</v>
      </c>
      <c r="H410" s="11">
        <v>199292.72</v>
      </c>
      <c r="I410" s="11">
        <v>2919.5935731414902</v>
      </c>
      <c r="J410" s="11">
        <v>23.652941176470598</v>
      </c>
      <c r="L410" s="11">
        <v>103</v>
      </c>
      <c r="M410" s="11">
        <v>81472.049999999988</v>
      </c>
      <c r="N410" s="11">
        <v>3522.6824651162797</v>
      </c>
      <c r="O410" s="11"/>
      <c r="P410" s="11"/>
      <c r="Q410" s="11"/>
      <c r="R410" s="11">
        <v>151</v>
      </c>
      <c r="S410" s="11">
        <v>199292.72</v>
      </c>
      <c r="T410" s="11">
        <v>2919.5935731414902</v>
      </c>
      <c r="V410" s="11"/>
      <c r="W410" s="11"/>
      <c r="X410" s="11"/>
      <c r="Y410" s="11"/>
      <c r="Z410" s="11"/>
      <c r="AA410" s="11"/>
      <c r="AB410" s="11"/>
      <c r="AC410" s="11"/>
      <c r="AD410" s="11"/>
    </row>
    <row r="411" spans="1:30" x14ac:dyDescent="0.25">
      <c r="A411" s="51"/>
      <c r="B411" s="11"/>
      <c r="C411" s="11" t="s">
        <v>397</v>
      </c>
      <c r="D411" s="11"/>
      <c r="E411" s="11" t="s">
        <v>385</v>
      </c>
      <c r="F411" s="11">
        <v>34</v>
      </c>
      <c r="G411" s="11">
        <v>182.71772727272699</v>
      </c>
      <c r="H411" s="11">
        <v>39660.400000000001</v>
      </c>
      <c r="I411" s="11">
        <v>1166.4823529411799</v>
      </c>
      <c r="J411" s="11">
        <v>10.3333333333333</v>
      </c>
      <c r="L411" s="11">
        <v>28</v>
      </c>
      <c r="M411" s="11">
        <v>10443.719999999999</v>
      </c>
      <c r="N411" s="11">
        <v>1740.62</v>
      </c>
      <c r="O411" s="11"/>
      <c r="P411" s="11"/>
      <c r="Q411" s="11"/>
      <c r="R411" s="11">
        <v>34</v>
      </c>
      <c r="S411" s="11">
        <v>39660.400000000001</v>
      </c>
      <c r="T411" s="11">
        <v>1166.4823529411799</v>
      </c>
      <c r="V411" s="11"/>
      <c r="W411" s="11"/>
      <c r="X411" s="11"/>
      <c r="Y411" s="11"/>
      <c r="Z411" s="11"/>
      <c r="AA411" s="11"/>
      <c r="AB411" s="11"/>
      <c r="AC411" s="11"/>
      <c r="AD411" s="11"/>
    </row>
    <row r="412" spans="1:30" x14ac:dyDescent="0.25">
      <c r="A412" s="51"/>
      <c r="B412" s="11"/>
      <c r="C412" s="11" t="s">
        <v>398</v>
      </c>
      <c r="D412" s="11"/>
      <c r="E412" s="11" t="s">
        <v>380</v>
      </c>
      <c r="F412" s="11">
        <v>32</v>
      </c>
      <c r="G412" s="11">
        <v>153.66022727272701</v>
      </c>
      <c r="H412" s="11">
        <v>39341.43</v>
      </c>
      <c r="I412" s="11">
        <v>1229.4196875</v>
      </c>
      <c r="J412" s="11">
        <v>10.8888888888889</v>
      </c>
      <c r="L412" s="11">
        <v>21</v>
      </c>
      <c r="M412" s="11">
        <v>16719.400000000001</v>
      </c>
      <c r="N412" s="11">
        <v>1519.94545454545</v>
      </c>
      <c r="O412" s="11"/>
      <c r="P412" s="11"/>
      <c r="Q412" s="11"/>
      <c r="R412" s="11">
        <v>32</v>
      </c>
      <c r="S412" s="11">
        <v>39341.43</v>
      </c>
      <c r="T412" s="11">
        <v>1229.4196875</v>
      </c>
      <c r="V412" s="11"/>
      <c r="W412" s="11"/>
      <c r="X412" s="11"/>
      <c r="Y412" s="11"/>
      <c r="Z412" s="11"/>
      <c r="AA412" s="11"/>
      <c r="AB412" s="11"/>
      <c r="AC412" s="11"/>
      <c r="AD412" s="11"/>
    </row>
    <row r="413" spans="1:30" x14ac:dyDescent="0.25">
      <c r="A413" s="51"/>
      <c r="B413" s="11"/>
      <c r="C413" s="11" t="s">
        <v>399</v>
      </c>
      <c r="D413" s="11"/>
      <c r="E413" s="11" t="s">
        <v>172</v>
      </c>
      <c r="F413" s="11">
        <v>714</v>
      </c>
      <c r="G413" s="11">
        <v>128.45196881742001</v>
      </c>
      <c r="H413" s="11">
        <v>952986.61999999895</v>
      </c>
      <c r="I413" s="11">
        <v>1334.7151540616201</v>
      </c>
      <c r="J413" s="11">
        <v>12.2916666666667</v>
      </c>
      <c r="L413" s="11">
        <v>453</v>
      </c>
      <c r="M413" s="11">
        <v>401214.04</v>
      </c>
      <c r="N413" s="11">
        <v>1537.2185440613</v>
      </c>
      <c r="O413" s="11"/>
      <c r="P413" s="11"/>
      <c r="Q413" s="11"/>
      <c r="R413" s="11">
        <v>714</v>
      </c>
      <c r="S413" s="11">
        <v>952986.61999999895</v>
      </c>
      <c r="T413" s="11">
        <v>1334.7151540616201</v>
      </c>
      <c r="V413" s="11"/>
      <c r="W413" s="11"/>
      <c r="X413" s="11"/>
      <c r="Y413" s="11"/>
      <c r="Z413" s="11"/>
      <c r="AA413" s="11"/>
      <c r="AB413" s="11"/>
      <c r="AC413" s="11"/>
      <c r="AD413" s="11"/>
    </row>
    <row r="414" spans="1:30" x14ac:dyDescent="0.25">
      <c r="A414" s="51"/>
      <c r="B414" s="11"/>
      <c r="C414" s="11" t="s">
        <v>401</v>
      </c>
      <c r="D414" s="11"/>
      <c r="E414" s="11" t="s">
        <v>390</v>
      </c>
      <c r="F414" s="11">
        <v>8</v>
      </c>
      <c r="G414" s="11">
        <v>251.81874999999999</v>
      </c>
      <c r="H414" s="11">
        <v>33147.160000000003</v>
      </c>
      <c r="I414" s="11">
        <v>4143.3950000000004</v>
      </c>
      <c r="J414" s="11">
        <v>13</v>
      </c>
      <c r="L414" s="11">
        <v>6</v>
      </c>
      <c r="M414" s="11">
        <v>6043.65</v>
      </c>
      <c r="N414" s="11">
        <v>3021.8249999999998</v>
      </c>
      <c r="O414" s="11"/>
      <c r="P414" s="11"/>
      <c r="Q414" s="11"/>
      <c r="R414" s="11">
        <v>8</v>
      </c>
      <c r="S414" s="11">
        <v>33147.160000000003</v>
      </c>
      <c r="T414" s="11">
        <v>4143.3950000000004</v>
      </c>
      <c r="V414" s="11"/>
      <c r="W414" s="11"/>
      <c r="X414" s="11"/>
      <c r="Y414" s="11"/>
      <c r="Z414" s="11"/>
      <c r="AA414" s="11"/>
      <c r="AB414" s="11"/>
      <c r="AC414" s="11"/>
      <c r="AD414" s="11"/>
    </row>
    <row r="415" spans="1:30" x14ac:dyDescent="0.25">
      <c r="A415" s="51"/>
      <c r="B415" s="11"/>
      <c r="C415" s="11" t="s">
        <v>403</v>
      </c>
      <c r="D415" s="11"/>
      <c r="E415" s="11" t="s">
        <v>152</v>
      </c>
      <c r="F415" s="11">
        <v>62</v>
      </c>
      <c r="G415" s="11">
        <v>176.81433712121199</v>
      </c>
      <c r="H415" s="11">
        <v>85730.98</v>
      </c>
      <c r="I415" s="11">
        <v>1382.75774193548</v>
      </c>
      <c r="J415" s="11">
        <v>11.3888888888889</v>
      </c>
      <c r="L415" s="11">
        <v>43</v>
      </c>
      <c r="M415" s="11">
        <v>36740.61</v>
      </c>
      <c r="N415" s="11">
        <v>1933.7163157894699</v>
      </c>
      <c r="O415" s="11"/>
      <c r="P415" s="11"/>
      <c r="Q415" s="11"/>
      <c r="R415" s="11">
        <v>62</v>
      </c>
      <c r="S415" s="11">
        <v>85730.98</v>
      </c>
      <c r="T415" s="11">
        <v>1382.75774193548</v>
      </c>
      <c r="V415" s="11"/>
      <c r="W415" s="11"/>
      <c r="X415" s="11"/>
      <c r="Y415" s="11"/>
      <c r="Z415" s="11"/>
      <c r="AA415" s="11"/>
      <c r="AB415" s="11"/>
      <c r="AC415" s="11"/>
      <c r="AD415" s="11"/>
    </row>
    <row r="416" spans="1:30" x14ac:dyDescent="0.25">
      <c r="A416" s="51"/>
      <c r="B416" s="11"/>
      <c r="C416" s="11" t="s">
        <v>404</v>
      </c>
      <c r="D416" s="11"/>
      <c r="E416" s="11" t="s">
        <v>405</v>
      </c>
      <c r="F416" s="11">
        <v>31</v>
      </c>
      <c r="G416" s="11">
        <v>263.37108585858601</v>
      </c>
      <c r="H416" s="11">
        <v>55385.94</v>
      </c>
      <c r="I416" s="11">
        <v>1786.6432258064499</v>
      </c>
      <c r="J416" s="11">
        <v>11.5</v>
      </c>
      <c r="L416" s="11">
        <v>20</v>
      </c>
      <c r="M416" s="11">
        <v>33517.82</v>
      </c>
      <c r="N416" s="11">
        <v>3047.0745454545499</v>
      </c>
      <c r="O416" s="11"/>
      <c r="P416" s="11"/>
      <c r="Q416" s="11"/>
      <c r="R416" s="11">
        <v>31</v>
      </c>
      <c r="S416" s="11">
        <v>55385.94</v>
      </c>
      <c r="T416" s="11">
        <v>1786.6432258064499</v>
      </c>
      <c r="V416" s="11"/>
      <c r="W416" s="11"/>
      <c r="X416" s="11"/>
      <c r="Y416" s="11"/>
      <c r="Z416" s="11"/>
      <c r="AA416" s="11"/>
      <c r="AB416" s="11"/>
      <c r="AC416" s="11"/>
      <c r="AD416" s="11"/>
    </row>
    <row r="417" spans="1:30" x14ac:dyDescent="0.25">
      <c r="A417" s="51"/>
      <c r="B417" s="11"/>
      <c r="C417" s="11" t="s">
        <v>407</v>
      </c>
      <c r="D417" s="11"/>
      <c r="E417" s="11" t="s">
        <v>91</v>
      </c>
      <c r="F417" s="11">
        <v>46</v>
      </c>
      <c r="G417" s="11">
        <v>151.37511574074099</v>
      </c>
      <c r="H417" s="11">
        <v>73852.960000000006</v>
      </c>
      <c r="I417" s="11">
        <v>1605.49913043478</v>
      </c>
      <c r="J417" s="11">
        <v>13.5</v>
      </c>
      <c r="L417" s="11">
        <v>28</v>
      </c>
      <c r="M417" s="11">
        <v>38084.300000000003</v>
      </c>
      <c r="N417" s="11">
        <v>2115.7944444444402</v>
      </c>
      <c r="O417" s="11"/>
      <c r="P417" s="11"/>
      <c r="Q417" s="11"/>
      <c r="R417" s="11">
        <v>46</v>
      </c>
      <c r="S417" s="11">
        <v>73852.960000000006</v>
      </c>
      <c r="T417" s="11">
        <v>1605.49913043478</v>
      </c>
      <c r="V417" s="11"/>
      <c r="W417" s="11"/>
      <c r="X417" s="11"/>
      <c r="Y417" s="11"/>
      <c r="Z417" s="11"/>
      <c r="AA417" s="11"/>
      <c r="AB417" s="11"/>
      <c r="AC417" s="11"/>
      <c r="AD417" s="11"/>
    </row>
    <row r="418" spans="1:30" x14ac:dyDescent="0.25">
      <c r="A418" s="51"/>
      <c r="B418" s="11"/>
      <c r="C418" s="11" t="s">
        <v>408</v>
      </c>
      <c r="D418" s="11"/>
      <c r="E418" s="11" t="s">
        <v>61</v>
      </c>
      <c r="F418" s="11">
        <v>1</v>
      </c>
      <c r="G418" s="11">
        <v>107.835833333333</v>
      </c>
      <c r="H418" s="11">
        <v>1294.03</v>
      </c>
      <c r="I418" s="11">
        <v>1294.03</v>
      </c>
      <c r="J418" s="11">
        <v>13</v>
      </c>
      <c r="L418" s="11"/>
      <c r="M418" s="11">
        <v>1294.03</v>
      </c>
      <c r="N418" s="11">
        <v>1294.03</v>
      </c>
      <c r="O418" s="11"/>
      <c r="P418" s="11"/>
      <c r="Q418" s="11"/>
      <c r="R418" s="11">
        <v>1</v>
      </c>
      <c r="S418" s="11">
        <v>1294.03</v>
      </c>
      <c r="T418" s="11">
        <v>1294.03</v>
      </c>
      <c r="V418" s="11"/>
      <c r="W418" s="11"/>
      <c r="X418" s="11"/>
      <c r="Y418" s="11"/>
      <c r="Z418" s="11"/>
      <c r="AA418" s="11"/>
      <c r="AB418" s="11"/>
      <c r="AC418" s="11"/>
      <c r="AD418" s="11"/>
    </row>
    <row r="419" spans="1:30" x14ac:dyDescent="0.25">
      <c r="A419" s="51"/>
      <c r="B419" s="11"/>
      <c r="C419" s="11" t="s">
        <v>666</v>
      </c>
      <c r="D419" s="11"/>
      <c r="E419" s="11" t="s">
        <v>410</v>
      </c>
      <c r="F419" s="11">
        <v>38</v>
      </c>
      <c r="G419" s="11">
        <v>196.98828030303</v>
      </c>
      <c r="H419" s="11">
        <v>59212.11</v>
      </c>
      <c r="I419" s="11">
        <v>5287.2332432432404</v>
      </c>
      <c r="J419" s="11">
        <v>10.7</v>
      </c>
      <c r="L419" s="11">
        <v>24</v>
      </c>
      <c r="M419" s="11">
        <v>32985.360000000001</v>
      </c>
      <c r="N419" s="11">
        <v>6035.1692307692301</v>
      </c>
      <c r="O419" s="11"/>
      <c r="P419" s="11"/>
      <c r="Q419" s="11"/>
      <c r="R419" s="11">
        <v>38</v>
      </c>
      <c r="S419" s="11">
        <v>59212.11</v>
      </c>
      <c r="T419" s="11">
        <v>5287.2332432432404</v>
      </c>
      <c r="V419" s="11"/>
      <c r="W419" s="11"/>
      <c r="X419" s="11"/>
      <c r="Y419" s="11"/>
      <c r="Z419" s="11"/>
      <c r="AA419" s="11"/>
      <c r="AB419" s="11"/>
      <c r="AC419" s="11"/>
      <c r="AD419" s="11"/>
    </row>
    <row r="420" spans="1:30" x14ac:dyDescent="0.25">
      <c r="A420" s="51"/>
      <c r="B420" s="11"/>
      <c r="C420" s="11" t="s">
        <v>411</v>
      </c>
      <c r="D420" s="11"/>
      <c r="E420" s="11" t="s">
        <v>320</v>
      </c>
      <c r="F420" s="11">
        <v>124</v>
      </c>
      <c r="G420" s="11">
        <v>119.50738697318</v>
      </c>
      <c r="H420" s="11">
        <v>171244.45</v>
      </c>
      <c r="I420" s="11">
        <v>1381.0036290322601</v>
      </c>
      <c r="J420" s="11">
        <v>11.241379310344801</v>
      </c>
      <c r="L420" s="11">
        <v>85</v>
      </c>
      <c r="M420" s="11">
        <v>61053.4</v>
      </c>
      <c r="N420" s="11">
        <v>1565.4717948717901</v>
      </c>
      <c r="O420" s="11"/>
      <c r="P420" s="11"/>
      <c r="Q420" s="11"/>
      <c r="R420" s="11">
        <v>124</v>
      </c>
      <c r="S420" s="11">
        <v>171244.45</v>
      </c>
      <c r="T420" s="11">
        <v>1381.0036290322601</v>
      </c>
      <c r="V420" s="11"/>
      <c r="W420" s="11"/>
      <c r="X420" s="11"/>
      <c r="Y420" s="11"/>
      <c r="Z420" s="11"/>
      <c r="AA420" s="11"/>
      <c r="AB420" s="11"/>
      <c r="AC420" s="11"/>
      <c r="AD420" s="11"/>
    </row>
    <row r="421" spans="1:30" x14ac:dyDescent="0.25">
      <c r="A421" s="51"/>
      <c r="B421" s="11"/>
      <c r="C421" s="11" t="s">
        <v>649</v>
      </c>
      <c r="D421" s="11"/>
      <c r="E421" s="11" t="s">
        <v>333</v>
      </c>
      <c r="F421" s="11">
        <v>21</v>
      </c>
      <c r="G421" s="11">
        <v>275.832878787879</v>
      </c>
      <c r="H421" s="11">
        <v>31430.26</v>
      </c>
      <c r="I421" s="11">
        <v>2302.69</v>
      </c>
      <c r="J421" s="11">
        <v>11.6</v>
      </c>
      <c r="L421" s="11">
        <v>13</v>
      </c>
      <c r="M421" s="11">
        <v>18968.11</v>
      </c>
      <c r="N421" s="11">
        <v>2371.0137500000001</v>
      </c>
      <c r="O421" s="11"/>
      <c r="P421" s="11"/>
      <c r="Q421" s="11"/>
      <c r="R421" s="11">
        <v>21</v>
      </c>
      <c r="S421" s="11">
        <v>31430.26</v>
      </c>
      <c r="T421" s="11">
        <v>2302.69</v>
      </c>
      <c r="V421" s="11"/>
      <c r="W421" s="11"/>
      <c r="X421" s="11"/>
      <c r="Y421" s="11"/>
      <c r="Z421" s="11"/>
      <c r="AA421" s="11"/>
      <c r="AB421" s="11"/>
      <c r="AC421" s="11"/>
      <c r="AD421" s="11"/>
    </row>
    <row r="422" spans="1:30" x14ac:dyDescent="0.25">
      <c r="A422" s="51"/>
      <c r="B422" s="11"/>
      <c r="C422" s="11" t="s">
        <v>413</v>
      </c>
      <c r="D422" s="11"/>
      <c r="E422" s="11" t="s">
        <v>77</v>
      </c>
      <c r="F422" s="11">
        <v>8</v>
      </c>
      <c r="G422" s="11">
        <v>81.438712121212106</v>
      </c>
      <c r="H422" s="11">
        <v>9826.98</v>
      </c>
      <c r="I422" s="11">
        <v>1228.3724999999999</v>
      </c>
      <c r="J422" s="11">
        <v>12.6666666666667</v>
      </c>
      <c r="L422" s="11">
        <v>5</v>
      </c>
      <c r="M422" s="11">
        <v>2967.72</v>
      </c>
      <c r="N422" s="11">
        <v>989.24</v>
      </c>
      <c r="O422" s="11"/>
      <c r="P422" s="11"/>
      <c r="Q422" s="11"/>
      <c r="R422" s="11">
        <v>8</v>
      </c>
      <c r="S422" s="11">
        <v>9826.98</v>
      </c>
      <c r="T422" s="11">
        <v>1228.3724999999999</v>
      </c>
      <c r="V422" s="11"/>
      <c r="W422" s="11"/>
      <c r="X422" s="11"/>
      <c r="Y422" s="11"/>
      <c r="Z422" s="11"/>
      <c r="AA422" s="11"/>
      <c r="AB422" s="11"/>
      <c r="AC422" s="11"/>
      <c r="AD422" s="11"/>
    </row>
    <row r="423" spans="1:30" x14ac:dyDescent="0.25">
      <c r="A423" s="51"/>
      <c r="B423" s="11"/>
      <c r="C423" s="11" t="s">
        <v>415</v>
      </c>
      <c r="D423" s="11"/>
      <c r="E423" s="11" t="s">
        <v>84</v>
      </c>
      <c r="F423" s="11">
        <v>1</v>
      </c>
      <c r="G423" s="11"/>
      <c r="H423" s="11">
        <v>900.52</v>
      </c>
      <c r="I423" s="11">
        <v>900.52</v>
      </c>
      <c r="J423" s="11"/>
      <c r="L423" s="11">
        <v>1</v>
      </c>
      <c r="M423" s="11"/>
      <c r="N423" s="11"/>
      <c r="O423" s="11"/>
      <c r="P423" s="11"/>
      <c r="Q423" s="11"/>
      <c r="R423" s="11">
        <v>1</v>
      </c>
      <c r="S423" s="11">
        <v>900.52</v>
      </c>
      <c r="T423" s="11">
        <v>900.52</v>
      </c>
      <c r="V423" s="11"/>
      <c r="W423" s="11"/>
      <c r="X423" s="11"/>
      <c r="Y423" s="11"/>
      <c r="Z423" s="11"/>
      <c r="AA423" s="11"/>
      <c r="AB423" s="11"/>
      <c r="AC423" s="11"/>
      <c r="AD423" s="11"/>
    </row>
    <row r="424" spans="1:30" x14ac:dyDescent="0.25">
      <c r="A424" s="51"/>
      <c r="B424" s="11"/>
      <c r="C424" s="11" t="s">
        <v>415</v>
      </c>
      <c r="D424" s="11"/>
      <c r="E424" s="11" t="s">
        <v>107</v>
      </c>
      <c r="F424" s="11">
        <v>25</v>
      </c>
      <c r="G424" s="11">
        <v>215.382181818182</v>
      </c>
      <c r="H424" s="11">
        <v>43134.03</v>
      </c>
      <c r="I424" s="11">
        <v>1725.3612000000001</v>
      </c>
      <c r="J424" s="11">
        <v>10.4</v>
      </c>
      <c r="L424" s="11">
        <v>18</v>
      </c>
      <c r="M424" s="11">
        <v>12165.47</v>
      </c>
      <c r="N424" s="11">
        <v>1737.9242857142899</v>
      </c>
      <c r="O424" s="11"/>
      <c r="P424" s="11"/>
      <c r="Q424" s="11"/>
      <c r="R424" s="11">
        <v>25</v>
      </c>
      <c r="S424" s="11">
        <v>43134.03</v>
      </c>
      <c r="T424" s="11">
        <v>1725.3612000000001</v>
      </c>
      <c r="V424" s="11"/>
      <c r="W424" s="11"/>
      <c r="X424" s="11"/>
      <c r="Y424" s="11"/>
      <c r="Z424" s="11"/>
      <c r="AA424" s="11"/>
      <c r="AB424" s="11"/>
      <c r="AC424" s="11"/>
      <c r="AD424" s="11"/>
    </row>
    <row r="425" spans="1:30" x14ac:dyDescent="0.25">
      <c r="A425" s="51"/>
      <c r="B425" s="11"/>
      <c r="C425" s="11" t="s">
        <v>416</v>
      </c>
      <c r="D425" s="11"/>
      <c r="E425" s="11" t="s">
        <v>284</v>
      </c>
      <c r="F425" s="11">
        <v>96</v>
      </c>
      <c r="G425" s="11">
        <v>198.617838263588</v>
      </c>
      <c r="H425" s="11">
        <v>126161.49</v>
      </c>
      <c r="I425" s="11">
        <v>1314.1821875000001</v>
      </c>
      <c r="J425" s="11">
        <v>12.380952380952399</v>
      </c>
      <c r="L425" s="11">
        <v>73</v>
      </c>
      <c r="M425" s="11">
        <v>50141.83</v>
      </c>
      <c r="N425" s="11">
        <v>2180.0795652173902</v>
      </c>
      <c r="O425" s="11"/>
      <c r="P425" s="11"/>
      <c r="Q425" s="11"/>
      <c r="R425" s="11">
        <v>96</v>
      </c>
      <c r="S425" s="11">
        <v>126161.49</v>
      </c>
      <c r="T425" s="11">
        <v>1314.1821875000001</v>
      </c>
      <c r="V425" s="11"/>
      <c r="W425" s="11"/>
      <c r="X425" s="11"/>
      <c r="Y425" s="11"/>
      <c r="Z425" s="11"/>
      <c r="AA425" s="11"/>
      <c r="AB425" s="11"/>
      <c r="AC425" s="11"/>
      <c r="AD425" s="11"/>
    </row>
    <row r="426" spans="1:30" x14ac:dyDescent="0.25">
      <c r="A426" s="51"/>
      <c r="B426" s="11"/>
      <c r="C426" s="11" t="s">
        <v>417</v>
      </c>
      <c r="D426" s="11"/>
      <c r="E426" s="11" t="s">
        <v>292</v>
      </c>
      <c r="F426" s="11">
        <v>15</v>
      </c>
      <c r="G426" s="11">
        <v>128.494583333333</v>
      </c>
      <c r="H426" s="11">
        <v>21605.55</v>
      </c>
      <c r="I426" s="11">
        <v>1440.37</v>
      </c>
      <c r="J426" s="11">
        <v>11.25</v>
      </c>
      <c r="L426" s="11">
        <v>11</v>
      </c>
      <c r="M426" s="11">
        <v>5887.75</v>
      </c>
      <c r="N426" s="11">
        <v>1471.9375</v>
      </c>
      <c r="O426" s="11"/>
      <c r="P426" s="11"/>
      <c r="Q426" s="11"/>
      <c r="R426" s="11">
        <v>15</v>
      </c>
      <c r="S426" s="11">
        <v>21605.55</v>
      </c>
      <c r="T426" s="11">
        <v>1440.37</v>
      </c>
      <c r="V426" s="11"/>
      <c r="W426" s="11"/>
      <c r="X426" s="11"/>
      <c r="Y426" s="11"/>
      <c r="Z426" s="11"/>
      <c r="AA426" s="11"/>
      <c r="AB426" s="11"/>
      <c r="AC426" s="11"/>
      <c r="AD426" s="11"/>
    </row>
    <row r="427" spans="1:30" x14ac:dyDescent="0.25">
      <c r="A427" s="51"/>
      <c r="B427" s="11"/>
      <c r="C427" s="11" t="s">
        <v>418</v>
      </c>
      <c r="D427" s="11"/>
      <c r="E427" s="11" t="s">
        <v>406</v>
      </c>
      <c r="F427" s="11">
        <v>32</v>
      </c>
      <c r="G427" s="11">
        <v>109.198436147186</v>
      </c>
      <c r="H427" s="11">
        <v>38735.86</v>
      </c>
      <c r="I427" s="11">
        <v>1210.495625</v>
      </c>
      <c r="J427" s="11">
        <v>13.714285714285699</v>
      </c>
      <c r="L427" s="11">
        <v>22</v>
      </c>
      <c r="M427" s="11">
        <v>12949.59</v>
      </c>
      <c r="N427" s="11">
        <v>1294.9590000000001</v>
      </c>
      <c r="O427" s="11"/>
      <c r="P427" s="11"/>
      <c r="Q427" s="11"/>
      <c r="R427" s="11">
        <v>32</v>
      </c>
      <c r="S427" s="11">
        <v>38735.86</v>
      </c>
      <c r="T427" s="11">
        <v>1210.495625</v>
      </c>
      <c r="V427" s="11"/>
      <c r="W427" s="11"/>
      <c r="X427" s="11"/>
      <c r="Y427" s="11"/>
      <c r="Z427" s="11"/>
      <c r="AA427" s="11"/>
      <c r="AB427" s="11"/>
      <c r="AC427" s="11"/>
      <c r="AD427" s="11"/>
    </row>
    <row r="428" spans="1:30" x14ac:dyDescent="0.25">
      <c r="A428" s="51"/>
      <c r="B428" s="11"/>
      <c r="C428" s="11" t="s">
        <v>420</v>
      </c>
      <c r="D428" s="11"/>
      <c r="E428" s="11" t="s">
        <v>421</v>
      </c>
      <c r="F428" s="11">
        <v>19</v>
      </c>
      <c r="G428" s="11">
        <v>197.20506628787899</v>
      </c>
      <c r="H428" s="11">
        <v>36491.74</v>
      </c>
      <c r="I428" s="11">
        <v>1920.6178947368401</v>
      </c>
      <c r="J428" s="11">
        <v>13.5</v>
      </c>
      <c r="L428" s="11">
        <v>10</v>
      </c>
      <c r="M428" s="11">
        <v>20774.419999999998</v>
      </c>
      <c r="N428" s="11">
        <v>2308.2688888888902</v>
      </c>
      <c r="O428" s="11"/>
      <c r="P428" s="11"/>
      <c r="Q428" s="11"/>
      <c r="R428" s="11">
        <v>19</v>
      </c>
      <c r="S428" s="11">
        <v>36491.74</v>
      </c>
      <c r="T428" s="11">
        <v>1920.6178947368401</v>
      </c>
      <c r="V428" s="11"/>
      <c r="W428" s="11"/>
      <c r="X428" s="11"/>
      <c r="Y428" s="11"/>
      <c r="Z428" s="11"/>
      <c r="AA428" s="11"/>
      <c r="AB428" s="11"/>
      <c r="AC428" s="11"/>
      <c r="AD428" s="11"/>
    </row>
    <row r="429" spans="1:30" x14ac:dyDescent="0.25">
      <c r="A429" s="51"/>
      <c r="B429" s="11"/>
      <c r="C429" s="11" t="s">
        <v>428</v>
      </c>
      <c r="D429" s="11"/>
      <c r="E429" s="11" t="s">
        <v>365</v>
      </c>
      <c r="F429" s="11">
        <v>83</v>
      </c>
      <c r="G429" s="11">
        <v>94.125027113237607</v>
      </c>
      <c r="H429" s="11">
        <v>106567.93</v>
      </c>
      <c r="I429" s="11">
        <v>1283.95096385542</v>
      </c>
      <c r="J429" s="11">
        <v>11.157894736842101</v>
      </c>
      <c r="L429" s="11">
        <v>53</v>
      </c>
      <c r="M429" s="11">
        <v>35299.599999999999</v>
      </c>
      <c r="N429" s="11">
        <v>1176.65333333333</v>
      </c>
      <c r="O429" s="11"/>
      <c r="P429" s="11"/>
      <c r="Q429" s="11"/>
      <c r="R429" s="11">
        <v>83</v>
      </c>
      <c r="S429" s="11">
        <v>106567.93</v>
      </c>
      <c r="T429" s="11">
        <v>1283.95096385542</v>
      </c>
      <c r="V429" s="11"/>
      <c r="W429" s="11"/>
      <c r="X429" s="11"/>
      <c r="Y429" s="11"/>
      <c r="Z429" s="11"/>
      <c r="AA429" s="11"/>
      <c r="AB429" s="11"/>
      <c r="AC429" s="11"/>
      <c r="AD429" s="11"/>
    </row>
    <row r="430" spans="1:30" x14ac:dyDescent="0.25">
      <c r="A430" s="51"/>
      <c r="B430" s="11"/>
      <c r="C430" s="11" t="s">
        <v>667</v>
      </c>
      <c r="D430" s="11"/>
      <c r="E430" s="11" t="s">
        <v>667</v>
      </c>
      <c r="F430" s="11">
        <v>1</v>
      </c>
      <c r="G430" s="11"/>
      <c r="H430" s="11">
        <v>558.84</v>
      </c>
      <c r="I430" s="11">
        <v>558.84</v>
      </c>
      <c r="J430" s="11"/>
      <c r="L430" s="11">
        <v>1</v>
      </c>
      <c r="M430" s="11"/>
      <c r="N430" s="11"/>
      <c r="O430" s="11"/>
      <c r="P430" s="11"/>
      <c r="Q430" s="11"/>
      <c r="R430" s="11">
        <v>1</v>
      </c>
      <c r="S430" s="11">
        <v>558.84</v>
      </c>
      <c r="T430" s="11">
        <v>558.84</v>
      </c>
      <c r="V430" s="11"/>
      <c r="W430" s="11"/>
      <c r="X430" s="11"/>
      <c r="Y430" s="11"/>
      <c r="Z430" s="11"/>
      <c r="AA430" s="11"/>
      <c r="AB430" s="11"/>
      <c r="AC430" s="11"/>
      <c r="AD430" s="11"/>
    </row>
    <row r="431" spans="1:30" x14ac:dyDescent="0.25">
      <c r="A431" s="51"/>
      <c r="B431" s="11"/>
      <c r="C431" s="11" t="s">
        <v>432</v>
      </c>
      <c r="D431" s="11"/>
      <c r="E431" s="11" t="s">
        <v>387</v>
      </c>
      <c r="F431" s="11">
        <v>78</v>
      </c>
      <c r="G431" s="11">
        <v>114.087007680976</v>
      </c>
      <c r="H431" s="11">
        <v>73922.55</v>
      </c>
      <c r="I431" s="11">
        <v>947.72500000000002</v>
      </c>
      <c r="J431" s="11">
        <v>11.7916666666667</v>
      </c>
      <c r="L431" s="11">
        <v>45</v>
      </c>
      <c r="M431" s="11">
        <v>40313.089999999997</v>
      </c>
      <c r="N431" s="11">
        <v>1221.6087878787901</v>
      </c>
      <c r="O431" s="11">
        <v>2</v>
      </c>
      <c r="P431" s="11">
        <v>224.94</v>
      </c>
      <c r="Q431" s="11">
        <v>112.47</v>
      </c>
      <c r="R431" s="11">
        <v>76</v>
      </c>
      <c r="S431" s="11">
        <v>73697.61</v>
      </c>
      <c r="T431" s="11">
        <v>969.70539473684198</v>
      </c>
      <c r="V431" s="11"/>
      <c r="W431" s="11"/>
      <c r="X431" s="11"/>
      <c r="Y431" s="11"/>
      <c r="Z431" s="11"/>
      <c r="AA431" s="11"/>
      <c r="AB431" s="11"/>
      <c r="AC431" s="11"/>
      <c r="AD431" s="11"/>
    </row>
    <row r="432" spans="1:30" x14ac:dyDescent="0.25">
      <c r="A432" s="51"/>
      <c r="B432" s="11"/>
      <c r="C432" s="11" t="s">
        <v>434</v>
      </c>
      <c r="D432" s="11"/>
      <c r="E432" s="11" t="s">
        <v>221</v>
      </c>
      <c r="F432" s="11">
        <v>24</v>
      </c>
      <c r="G432" s="11">
        <v>113.70410173160199</v>
      </c>
      <c r="H432" s="11">
        <v>16908.5</v>
      </c>
      <c r="I432" s="11">
        <v>704.52083333333303</v>
      </c>
      <c r="J432" s="11">
        <v>10.285714285714301</v>
      </c>
      <c r="L432" s="11">
        <v>16</v>
      </c>
      <c r="M432" s="11">
        <v>5685.65</v>
      </c>
      <c r="N432" s="11">
        <v>710.70624999999995</v>
      </c>
      <c r="O432" s="11"/>
      <c r="P432" s="11"/>
      <c r="Q432" s="11"/>
      <c r="R432" s="11">
        <v>24</v>
      </c>
      <c r="S432" s="11">
        <v>16908.5</v>
      </c>
      <c r="T432" s="11">
        <v>704.52083333333303</v>
      </c>
      <c r="V432" s="11"/>
      <c r="W432" s="11"/>
      <c r="X432" s="11"/>
      <c r="Y432" s="11"/>
      <c r="Z432" s="11"/>
      <c r="AA432" s="11"/>
      <c r="AB432" s="11"/>
      <c r="AC432" s="11"/>
      <c r="AD432" s="11"/>
    </row>
    <row r="433" spans="1:30" x14ac:dyDescent="0.25">
      <c r="A433" s="51"/>
      <c r="B433" s="11"/>
      <c r="C433" s="11" t="s">
        <v>435</v>
      </c>
      <c r="D433" s="11"/>
      <c r="E433" s="11" t="s">
        <v>289</v>
      </c>
      <c r="F433" s="11">
        <v>12</v>
      </c>
      <c r="G433" s="11">
        <v>222.53555555555599</v>
      </c>
      <c r="H433" s="11">
        <v>17110.34</v>
      </c>
      <c r="I433" s="11">
        <v>1425.8616666666701</v>
      </c>
      <c r="J433" s="11">
        <v>13</v>
      </c>
      <c r="L433" s="11">
        <v>8</v>
      </c>
      <c r="M433" s="11">
        <v>8973.02</v>
      </c>
      <c r="N433" s="11">
        <v>2243.2550000000001</v>
      </c>
      <c r="O433" s="11"/>
      <c r="P433" s="11"/>
      <c r="Q433" s="11"/>
      <c r="R433" s="11">
        <v>12</v>
      </c>
      <c r="S433" s="11">
        <v>17110.34</v>
      </c>
      <c r="T433" s="11">
        <v>1425.8616666666701</v>
      </c>
      <c r="V433" s="11"/>
      <c r="W433" s="11"/>
      <c r="X433" s="11"/>
      <c r="Y433" s="11"/>
      <c r="Z433" s="11"/>
      <c r="AA433" s="11"/>
      <c r="AB433" s="11"/>
      <c r="AC433" s="11"/>
      <c r="AD433" s="11"/>
    </row>
    <row r="434" spans="1:30" x14ac:dyDescent="0.25">
      <c r="A434" s="51"/>
      <c r="B434" s="11"/>
      <c r="C434" s="11" t="s">
        <v>440</v>
      </c>
      <c r="D434" s="11"/>
      <c r="E434" s="11" t="s">
        <v>121</v>
      </c>
      <c r="F434" s="11">
        <v>23</v>
      </c>
      <c r="G434" s="11">
        <v>54.141480186480202</v>
      </c>
      <c r="H434" s="11">
        <v>29907.39</v>
      </c>
      <c r="I434" s="11">
        <v>1300.3213043478299</v>
      </c>
      <c r="J434" s="11">
        <v>11.2</v>
      </c>
      <c r="L434" s="11">
        <v>16</v>
      </c>
      <c r="M434" s="11">
        <v>4901.43</v>
      </c>
      <c r="N434" s="11">
        <v>700.20428571428602</v>
      </c>
      <c r="O434" s="11"/>
      <c r="P434" s="11"/>
      <c r="Q434" s="11"/>
      <c r="R434" s="11">
        <v>23</v>
      </c>
      <c r="S434" s="11">
        <v>29907.39</v>
      </c>
      <c r="T434" s="11">
        <v>1300.3213043478299</v>
      </c>
      <c r="V434" s="11"/>
      <c r="W434" s="11"/>
      <c r="X434" s="11"/>
      <c r="Y434" s="11"/>
      <c r="Z434" s="11"/>
      <c r="AA434" s="11"/>
      <c r="AB434" s="11"/>
      <c r="AC434" s="11"/>
      <c r="AD434" s="11"/>
    </row>
    <row r="435" spans="1:30" x14ac:dyDescent="0.25">
      <c r="A435" s="51"/>
      <c r="B435" s="11"/>
      <c r="C435" s="11" t="s">
        <v>441</v>
      </c>
      <c r="D435" s="11"/>
      <c r="E435" s="11" t="s">
        <v>333</v>
      </c>
      <c r="F435" s="11">
        <v>36</v>
      </c>
      <c r="G435" s="11">
        <v>157.064154320988</v>
      </c>
      <c r="H435" s="11">
        <v>63819.45</v>
      </c>
      <c r="I435" s="11">
        <v>1772.7625</v>
      </c>
      <c r="J435" s="11">
        <v>11.1111111111111</v>
      </c>
      <c r="L435" s="11">
        <v>24</v>
      </c>
      <c r="M435" s="11">
        <v>22918.52</v>
      </c>
      <c r="N435" s="11">
        <v>1909.87666666667</v>
      </c>
      <c r="O435" s="11"/>
      <c r="P435" s="11"/>
      <c r="Q435" s="11"/>
      <c r="R435" s="11">
        <v>36</v>
      </c>
      <c r="S435" s="11">
        <v>63819.45</v>
      </c>
      <c r="T435" s="11">
        <v>1772.7625</v>
      </c>
      <c r="V435" s="11"/>
      <c r="W435" s="11"/>
      <c r="X435" s="11"/>
      <c r="Y435" s="11"/>
      <c r="Z435" s="11"/>
      <c r="AA435" s="11"/>
      <c r="AB435" s="11"/>
      <c r="AC435" s="11"/>
      <c r="AD435" s="11"/>
    </row>
    <row r="436" spans="1:30" x14ac:dyDescent="0.25">
      <c r="A436" s="51"/>
      <c r="B436" s="11"/>
      <c r="C436" s="11" t="s">
        <v>443</v>
      </c>
      <c r="D436" s="11"/>
      <c r="E436" s="11" t="s">
        <v>444</v>
      </c>
      <c r="F436" s="11">
        <v>193</v>
      </c>
      <c r="G436" s="11">
        <v>128.067370533695</v>
      </c>
      <c r="H436" s="11">
        <v>255292.86</v>
      </c>
      <c r="I436" s="11">
        <v>1322.7609326424899</v>
      </c>
      <c r="J436" s="11">
        <v>13.089552238806</v>
      </c>
      <c r="L436" s="11">
        <v>108</v>
      </c>
      <c r="M436" s="11">
        <v>142629.68</v>
      </c>
      <c r="N436" s="11">
        <v>1677.99623529412</v>
      </c>
      <c r="O436" s="11">
        <v>1</v>
      </c>
      <c r="P436" s="11">
        <v>100.99</v>
      </c>
      <c r="Q436" s="11">
        <v>100.99</v>
      </c>
      <c r="R436" s="11">
        <v>192</v>
      </c>
      <c r="S436" s="11">
        <v>255191.87</v>
      </c>
      <c r="T436" s="11">
        <v>1329.1243229166701</v>
      </c>
      <c r="V436" s="11"/>
      <c r="W436" s="11"/>
      <c r="X436" s="11"/>
      <c r="Y436" s="11"/>
      <c r="Z436" s="11"/>
      <c r="AA436" s="11"/>
      <c r="AB436" s="11"/>
      <c r="AC436" s="11"/>
      <c r="AD436" s="11"/>
    </row>
    <row r="437" spans="1:30" x14ac:dyDescent="0.25">
      <c r="A437" s="51"/>
      <c r="B437" s="11"/>
      <c r="C437" s="11" t="s">
        <v>445</v>
      </c>
      <c r="D437" s="11"/>
      <c r="E437" s="11" t="s">
        <v>446</v>
      </c>
      <c r="F437" s="11">
        <v>31</v>
      </c>
      <c r="G437" s="11">
        <v>179.15777777777799</v>
      </c>
      <c r="H437" s="11">
        <v>44149.73</v>
      </c>
      <c r="I437" s="11">
        <v>1424.18483870968</v>
      </c>
      <c r="J437" s="11">
        <v>9.6666666666666696</v>
      </c>
      <c r="L437" s="11">
        <v>25</v>
      </c>
      <c r="M437" s="11">
        <v>7415.87</v>
      </c>
      <c r="N437" s="11">
        <v>1235.9783333333301</v>
      </c>
      <c r="O437" s="11"/>
      <c r="P437" s="11"/>
      <c r="Q437" s="11"/>
      <c r="R437" s="11">
        <v>31</v>
      </c>
      <c r="S437" s="11">
        <v>44149.73</v>
      </c>
      <c r="T437" s="11">
        <v>1424.18483870968</v>
      </c>
      <c r="V437" s="11"/>
      <c r="W437" s="11"/>
      <c r="X437" s="11"/>
      <c r="Y437" s="11"/>
      <c r="Z437" s="11"/>
      <c r="AA437" s="11"/>
      <c r="AB437" s="11"/>
      <c r="AC437" s="11"/>
      <c r="AD437" s="11"/>
    </row>
    <row r="438" spans="1:30" x14ac:dyDescent="0.25">
      <c r="A438" s="51"/>
      <c r="B438" s="11"/>
      <c r="C438" s="11" t="s">
        <v>448</v>
      </c>
      <c r="D438" s="11"/>
      <c r="E438" s="11" t="s">
        <v>174</v>
      </c>
      <c r="F438" s="11">
        <v>193</v>
      </c>
      <c r="G438" s="11">
        <v>138.31883173843701</v>
      </c>
      <c r="H438" s="11">
        <v>292792.49</v>
      </c>
      <c r="I438" s="11">
        <v>1517.0595336787601</v>
      </c>
      <c r="J438" s="11">
        <v>12.771929824561401</v>
      </c>
      <c r="L438" s="11">
        <v>112</v>
      </c>
      <c r="M438" s="11">
        <v>131017.21</v>
      </c>
      <c r="N438" s="11">
        <v>1617.4964197530901</v>
      </c>
      <c r="O438" s="11"/>
      <c r="P438" s="11"/>
      <c r="Q438" s="11"/>
      <c r="R438" s="11">
        <v>193</v>
      </c>
      <c r="S438" s="11">
        <v>292792.49</v>
      </c>
      <c r="T438" s="11">
        <v>1517.0595336787601</v>
      </c>
      <c r="V438" s="11"/>
      <c r="W438" s="11"/>
      <c r="X438" s="11"/>
      <c r="Y438" s="11"/>
      <c r="Z438" s="11"/>
      <c r="AA438" s="11"/>
      <c r="AB438" s="11"/>
      <c r="AC438" s="11"/>
      <c r="AD438" s="11"/>
    </row>
    <row r="439" spans="1:30" x14ac:dyDescent="0.25">
      <c r="A439" s="51"/>
      <c r="B439" s="11"/>
      <c r="C439" s="11" t="s">
        <v>449</v>
      </c>
      <c r="D439" s="11"/>
      <c r="E439" s="11" t="s">
        <v>450</v>
      </c>
      <c r="F439" s="11">
        <v>275</v>
      </c>
      <c r="G439" s="11">
        <v>123.06861824915801</v>
      </c>
      <c r="H439" s="11">
        <v>318478.34999999998</v>
      </c>
      <c r="I439" s="11">
        <v>1158.10309090909</v>
      </c>
      <c r="J439" s="11">
        <v>11.7466666666667</v>
      </c>
      <c r="L439" s="11">
        <v>178</v>
      </c>
      <c r="M439" s="11">
        <v>130227.23</v>
      </c>
      <c r="N439" s="11">
        <v>1342.5487628865999</v>
      </c>
      <c r="O439" s="11"/>
      <c r="P439" s="11"/>
      <c r="Q439" s="11"/>
      <c r="R439" s="11">
        <v>275</v>
      </c>
      <c r="S439" s="11">
        <v>318478.34999999998</v>
      </c>
      <c r="T439" s="11">
        <v>1158.10309090909</v>
      </c>
      <c r="V439" s="11"/>
      <c r="W439" s="11"/>
      <c r="X439" s="11"/>
      <c r="Y439" s="11"/>
      <c r="Z439" s="11"/>
      <c r="AA439" s="11"/>
      <c r="AB439" s="11"/>
      <c r="AC439" s="11"/>
      <c r="AD439" s="11"/>
    </row>
    <row r="440" spans="1:30" x14ac:dyDescent="0.25">
      <c r="A440" s="51"/>
      <c r="B440" s="11"/>
      <c r="C440" s="11" t="s">
        <v>453</v>
      </c>
      <c r="D440" s="11"/>
      <c r="E440" s="11" t="s">
        <v>124</v>
      </c>
      <c r="F440" s="11">
        <v>25</v>
      </c>
      <c r="G440" s="11">
        <v>170.861218975469</v>
      </c>
      <c r="H440" s="11">
        <v>36036.57</v>
      </c>
      <c r="I440" s="11">
        <v>1441.4628</v>
      </c>
      <c r="J440" s="11">
        <v>10.5</v>
      </c>
      <c r="L440" s="11">
        <v>17</v>
      </c>
      <c r="M440" s="11">
        <v>11951.32</v>
      </c>
      <c r="N440" s="11">
        <v>1493.915</v>
      </c>
      <c r="O440" s="11"/>
      <c r="P440" s="11"/>
      <c r="Q440" s="11"/>
      <c r="R440" s="11">
        <v>25</v>
      </c>
      <c r="S440" s="11">
        <v>36036.57</v>
      </c>
      <c r="T440" s="11">
        <v>1441.4628</v>
      </c>
      <c r="V440" s="11"/>
      <c r="W440" s="11"/>
      <c r="X440" s="11"/>
      <c r="Y440" s="11"/>
      <c r="Z440" s="11"/>
      <c r="AA440" s="11"/>
      <c r="AB440" s="11"/>
      <c r="AC440" s="11"/>
      <c r="AD440" s="11"/>
    </row>
    <row r="441" spans="1:30" x14ac:dyDescent="0.25">
      <c r="A441" s="51"/>
      <c r="B441" s="11"/>
      <c r="C441" s="11" t="s">
        <v>456</v>
      </c>
      <c r="D441" s="11"/>
      <c r="E441" s="11" t="s">
        <v>457</v>
      </c>
      <c r="F441" s="11">
        <v>5</v>
      </c>
      <c r="G441" s="11"/>
      <c r="H441" s="11">
        <v>5129.34</v>
      </c>
      <c r="I441" s="11">
        <v>1025.8679999999999</v>
      </c>
      <c r="J441" s="11"/>
      <c r="L441" s="11">
        <v>3</v>
      </c>
      <c r="M441" s="11">
        <v>872.03</v>
      </c>
      <c r="N441" s="11">
        <v>436.01499999999999</v>
      </c>
      <c r="O441" s="11"/>
      <c r="P441" s="11"/>
      <c r="Q441" s="11"/>
      <c r="R441" s="11">
        <v>5</v>
      </c>
      <c r="S441" s="11">
        <v>5129.34</v>
      </c>
      <c r="T441" s="11">
        <v>1025.8679999999999</v>
      </c>
      <c r="V441" s="11"/>
      <c r="W441" s="11"/>
      <c r="X441" s="11"/>
      <c r="Y441" s="11"/>
      <c r="Z441" s="11"/>
      <c r="AA441" s="11"/>
      <c r="AB441" s="11"/>
      <c r="AC441" s="11"/>
      <c r="AD441" s="11"/>
    </row>
    <row r="442" spans="1:30" x14ac:dyDescent="0.25">
      <c r="A442" s="51"/>
      <c r="B442" s="11"/>
      <c r="C442" s="11" t="s">
        <v>458</v>
      </c>
      <c r="D442" s="11"/>
      <c r="E442" s="11" t="s">
        <v>200</v>
      </c>
      <c r="F442" s="11">
        <v>290</v>
      </c>
      <c r="G442" s="11">
        <v>120.43560327963201</v>
      </c>
      <c r="H442" s="11">
        <v>322438.96000000002</v>
      </c>
      <c r="I442" s="11">
        <v>1111.8584827586201</v>
      </c>
      <c r="J442" s="11">
        <v>11.6075949367089</v>
      </c>
      <c r="L442" s="11">
        <v>187</v>
      </c>
      <c r="M442" s="11">
        <v>153552.31</v>
      </c>
      <c r="N442" s="11">
        <v>1490.7991262135899</v>
      </c>
      <c r="O442" s="11"/>
      <c r="P442" s="11"/>
      <c r="Q442" s="11"/>
      <c r="R442" s="11">
        <v>290</v>
      </c>
      <c r="S442" s="11">
        <v>322438.96000000002</v>
      </c>
      <c r="T442" s="11">
        <v>1111.8584827586201</v>
      </c>
      <c r="V442" s="11"/>
      <c r="W442" s="11"/>
      <c r="X442" s="11"/>
      <c r="Y442" s="11"/>
      <c r="Z442" s="11"/>
      <c r="AA442" s="11"/>
      <c r="AB442" s="11"/>
      <c r="AC442" s="11"/>
      <c r="AD442" s="11"/>
    </row>
    <row r="443" spans="1:30" x14ac:dyDescent="0.25">
      <c r="A443" s="51"/>
      <c r="B443" s="11"/>
      <c r="C443" s="11" t="s">
        <v>461</v>
      </c>
      <c r="D443" s="11"/>
      <c r="E443" s="11" t="s">
        <v>61</v>
      </c>
      <c r="F443" s="11">
        <v>17</v>
      </c>
      <c r="G443" s="11">
        <v>115.64501893939401</v>
      </c>
      <c r="H443" s="11">
        <v>22360.78</v>
      </c>
      <c r="I443" s="11">
        <v>1315.34</v>
      </c>
      <c r="J443" s="11">
        <v>10.5</v>
      </c>
      <c r="L443" s="11">
        <v>9</v>
      </c>
      <c r="M443" s="11">
        <v>9904.49</v>
      </c>
      <c r="N443" s="11">
        <v>1238.06125</v>
      </c>
      <c r="O443" s="11"/>
      <c r="P443" s="11"/>
      <c r="Q443" s="11"/>
      <c r="R443" s="11">
        <v>17</v>
      </c>
      <c r="S443" s="11">
        <v>22360.78</v>
      </c>
      <c r="T443" s="11">
        <v>1315.34</v>
      </c>
      <c r="V443" s="11"/>
      <c r="W443" s="11"/>
      <c r="X443" s="11"/>
      <c r="Y443" s="11"/>
      <c r="Z443" s="11"/>
      <c r="AA443" s="11"/>
      <c r="AB443" s="11"/>
      <c r="AC443" s="11"/>
      <c r="AD443" s="11"/>
    </row>
    <row r="444" spans="1:30" x14ac:dyDescent="0.25">
      <c r="A444" s="51"/>
      <c r="B444" s="11"/>
      <c r="C444" s="11" t="s">
        <v>462</v>
      </c>
      <c r="D444" s="11"/>
      <c r="E444" s="11" t="s">
        <v>176</v>
      </c>
      <c r="F444" s="11">
        <v>1</v>
      </c>
      <c r="G444" s="11"/>
      <c r="H444" s="11">
        <v>273.04000000000002</v>
      </c>
      <c r="I444" s="11">
        <v>273.04000000000002</v>
      </c>
      <c r="J444" s="11"/>
      <c r="L444" s="11">
        <v>1</v>
      </c>
      <c r="M444" s="11"/>
      <c r="N444" s="11"/>
      <c r="O444" s="11"/>
      <c r="P444" s="11"/>
      <c r="Q444" s="11"/>
      <c r="R444" s="11">
        <v>1</v>
      </c>
      <c r="S444" s="11">
        <v>273.04000000000002</v>
      </c>
      <c r="T444" s="11">
        <v>273.04000000000002</v>
      </c>
      <c r="V444" s="11"/>
      <c r="W444" s="11"/>
      <c r="X444" s="11"/>
      <c r="Y444" s="11"/>
      <c r="Z444" s="11"/>
      <c r="AA444" s="11"/>
      <c r="AB444" s="11"/>
      <c r="AC444" s="11"/>
      <c r="AD444" s="11"/>
    </row>
    <row r="445" spans="1:30" x14ac:dyDescent="0.25">
      <c r="A445" s="51"/>
      <c r="B445" s="11"/>
      <c r="C445" s="11" t="s">
        <v>463</v>
      </c>
      <c r="D445" s="11"/>
      <c r="E445" s="11" t="s">
        <v>464</v>
      </c>
      <c r="F445" s="11">
        <v>127</v>
      </c>
      <c r="G445" s="11">
        <v>146.20752543958099</v>
      </c>
      <c r="H445" s="11">
        <v>131225.68</v>
      </c>
      <c r="I445" s="11">
        <v>1033.27307086614</v>
      </c>
      <c r="J445" s="11">
        <v>10.2592592592593</v>
      </c>
      <c r="L445" s="11">
        <v>85</v>
      </c>
      <c r="M445" s="11">
        <v>58164.77</v>
      </c>
      <c r="N445" s="11">
        <v>1384.87547619048</v>
      </c>
      <c r="O445" s="11"/>
      <c r="P445" s="11"/>
      <c r="Q445" s="11"/>
      <c r="R445" s="11">
        <v>127</v>
      </c>
      <c r="S445" s="11">
        <v>131225.68</v>
      </c>
      <c r="T445" s="11">
        <v>1033.27307086614</v>
      </c>
      <c r="V445" s="11"/>
      <c r="W445" s="11"/>
      <c r="X445" s="11"/>
      <c r="Y445" s="11"/>
      <c r="Z445" s="11"/>
      <c r="AA445" s="11"/>
      <c r="AB445" s="11"/>
      <c r="AC445" s="11"/>
      <c r="AD445" s="11"/>
    </row>
    <row r="446" spans="1:30" x14ac:dyDescent="0.25">
      <c r="A446" s="51"/>
      <c r="B446" s="11"/>
      <c r="C446" s="11" t="s">
        <v>465</v>
      </c>
      <c r="D446" s="11"/>
      <c r="E446" s="11" t="s">
        <v>68</v>
      </c>
      <c r="F446" s="11">
        <v>1</v>
      </c>
      <c r="G446" s="11"/>
      <c r="H446" s="11">
        <v>440.01</v>
      </c>
      <c r="I446" s="11">
        <v>440.01</v>
      </c>
      <c r="J446" s="11"/>
      <c r="L446" s="11">
        <v>1</v>
      </c>
      <c r="M446" s="11"/>
      <c r="N446" s="11"/>
      <c r="O446" s="11"/>
      <c r="P446" s="11"/>
      <c r="Q446" s="11"/>
      <c r="R446" s="11">
        <v>1</v>
      </c>
      <c r="S446" s="11">
        <v>440.01</v>
      </c>
      <c r="T446" s="11">
        <v>440.01</v>
      </c>
      <c r="V446" s="11"/>
      <c r="W446" s="11"/>
      <c r="X446" s="11"/>
      <c r="Y446" s="11"/>
      <c r="Z446" s="11"/>
      <c r="AA446" s="11"/>
      <c r="AB446" s="11"/>
      <c r="AC446" s="11"/>
      <c r="AD446" s="11"/>
    </row>
    <row r="447" spans="1:30" x14ac:dyDescent="0.25">
      <c r="A447" s="51"/>
      <c r="B447" s="11"/>
      <c r="C447" s="11" t="s">
        <v>467</v>
      </c>
      <c r="D447" s="11"/>
      <c r="E447" s="11" t="s">
        <v>98</v>
      </c>
      <c r="F447" s="11">
        <v>401</v>
      </c>
      <c r="G447" s="11">
        <v>130.815792966511</v>
      </c>
      <c r="H447" s="11">
        <v>549475.43000000005</v>
      </c>
      <c r="I447" s="11">
        <v>1955.6599999999999</v>
      </c>
      <c r="J447" s="11">
        <v>13.152542372881401</v>
      </c>
      <c r="L447" s="11">
        <v>243</v>
      </c>
      <c r="M447" s="11">
        <v>269954.18</v>
      </c>
      <c r="N447" s="11">
        <v>1708.57075949367</v>
      </c>
      <c r="O447" s="11">
        <v>2</v>
      </c>
      <c r="P447" s="11">
        <v>466.16</v>
      </c>
      <c r="Q447" s="11">
        <v>233.08</v>
      </c>
      <c r="R447" s="11">
        <v>399</v>
      </c>
      <c r="S447" s="11">
        <v>549009.27</v>
      </c>
      <c r="T447" s="11">
        <v>1961.3843718592998</v>
      </c>
      <c r="V447" s="11"/>
      <c r="W447" s="11"/>
      <c r="X447" s="11"/>
      <c r="Y447" s="11"/>
      <c r="Z447" s="11"/>
      <c r="AA447" s="11"/>
      <c r="AB447" s="11"/>
      <c r="AC447" s="11"/>
      <c r="AD447" s="11"/>
    </row>
    <row r="448" spans="1:30" x14ac:dyDescent="0.25">
      <c r="A448" s="51"/>
      <c r="B448" s="11"/>
      <c r="C448" s="11" t="s">
        <v>469</v>
      </c>
      <c r="D448" s="11"/>
      <c r="E448" s="11" t="s">
        <v>290</v>
      </c>
      <c r="F448" s="11">
        <v>35</v>
      </c>
      <c r="G448" s="11">
        <v>81.646012205387194</v>
      </c>
      <c r="H448" s="11">
        <v>24579.59</v>
      </c>
      <c r="I448" s="11">
        <v>702.274</v>
      </c>
      <c r="J448" s="11">
        <v>11.8333333333333</v>
      </c>
      <c r="L448" s="11">
        <v>23</v>
      </c>
      <c r="M448" s="11">
        <v>9628.18</v>
      </c>
      <c r="N448" s="11">
        <v>802.34833333333302</v>
      </c>
      <c r="O448" s="11"/>
      <c r="P448" s="11"/>
      <c r="Q448" s="11"/>
      <c r="R448" s="11">
        <v>35</v>
      </c>
      <c r="S448" s="11">
        <v>24579.59</v>
      </c>
      <c r="T448" s="11">
        <v>702.274</v>
      </c>
      <c r="V448" s="11"/>
      <c r="W448" s="11"/>
      <c r="X448" s="11"/>
      <c r="Y448" s="11"/>
      <c r="Z448" s="11"/>
      <c r="AA448" s="11"/>
      <c r="AB448" s="11"/>
      <c r="AC448" s="11"/>
      <c r="AD448" s="11"/>
    </row>
    <row r="449" spans="1:30" x14ac:dyDescent="0.25">
      <c r="A449" s="51"/>
      <c r="B449" s="11"/>
      <c r="C449" s="11" t="s">
        <v>470</v>
      </c>
      <c r="D449" s="11"/>
      <c r="E449" s="11" t="s">
        <v>284</v>
      </c>
      <c r="F449" s="11">
        <v>1</v>
      </c>
      <c r="G449" s="11"/>
      <c r="H449" s="11">
        <v>919.78</v>
      </c>
      <c r="I449" s="11">
        <v>919.78</v>
      </c>
      <c r="J449" s="11"/>
      <c r="L449" s="11">
        <v>1</v>
      </c>
      <c r="M449" s="11"/>
      <c r="N449" s="11"/>
      <c r="O449" s="11"/>
      <c r="P449" s="11"/>
      <c r="Q449" s="11"/>
      <c r="R449" s="11">
        <v>1</v>
      </c>
      <c r="S449" s="11">
        <v>919.78</v>
      </c>
      <c r="T449" s="11">
        <v>919.78</v>
      </c>
      <c r="V449" s="11"/>
      <c r="W449" s="11"/>
      <c r="X449" s="11"/>
      <c r="Y449" s="11"/>
      <c r="Z449" s="11"/>
      <c r="AA449" s="11"/>
      <c r="AB449" s="11"/>
      <c r="AC449" s="11"/>
      <c r="AD449" s="11"/>
    </row>
    <row r="450" spans="1:30" x14ac:dyDescent="0.25">
      <c r="A450" s="51"/>
      <c r="B450" s="11"/>
      <c r="C450" s="11" t="s">
        <v>471</v>
      </c>
      <c r="D450" s="11"/>
      <c r="E450" s="11" t="s">
        <v>472</v>
      </c>
      <c r="F450" s="11">
        <v>10</v>
      </c>
      <c r="G450" s="11">
        <v>100.317037037037</v>
      </c>
      <c r="H450" s="11">
        <v>19305.919999999998</v>
      </c>
      <c r="I450" s="11">
        <v>1930.5920000000001</v>
      </c>
      <c r="J450" s="11">
        <v>15</v>
      </c>
      <c r="L450" s="11">
        <v>6</v>
      </c>
      <c r="M450" s="11">
        <v>7654.5</v>
      </c>
      <c r="N450" s="11">
        <v>1913.625</v>
      </c>
      <c r="O450" s="11"/>
      <c r="P450" s="11"/>
      <c r="Q450" s="11"/>
      <c r="R450" s="11">
        <v>10</v>
      </c>
      <c r="S450" s="11">
        <v>19305.919999999998</v>
      </c>
      <c r="T450" s="11">
        <v>1930.5920000000001</v>
      </c>
      <c r="V450" s="11"/>
      <c r="W450" s="11"/>
      <c r="X450" s="11"/>
      <c r="Y450" s="11"/>
      <c r="Z450" s="11"/>
      <c r="AA450" s="11"/>
      <c r="AB450" s="11"/>
      <c r="AC450" s="11"/>
      <c r="AD450" s="11"/>
    </row>
    <row r="451" spans="1:30" x14ac:dyDescent="0.25">
      <c r="A451" s="51"/>
      <c r="B451" s="11"/>
      <c r="C451" s="11" t="s">
        <v>473</v>
      </c>
      <c r="D451" s="11"/>
      <c r="E451" s="11" t="s">
        <v>131</v>
      </c>
      <c r="F451" s="11">
        <v>36</v>
      </c>
      <c r="G451" s="11">
        <v>136.52367297979799</v>
      </c>
      <c r="H451" s="11">
        <v>50969.09</v>
      </c>
      <c r="I451" s="11">
        <v>1415.80805555556</v>
      </c>
      <c r="J451" s="11">
        <v>9.9166666666666696</v>
      </c>
      <c r="L451" s="11">
        <v>20</v>
      </c>
      <c r="M451" s="11">
        <v>23653.54</v>
      </c>
      <c r="N451" s="11">
        <v>1478.3462500000001</v>
      </c>
      <c r="O451" s="11"/>
      <c r="P451" s="11"/>
      <c r="Q451" s="11"/>
      <c r="R451" s="11">
        <v>36</v>
      </c>
      <c r="S451" s="11">
        <v>50969.09</v>
      </c>
      <c r="T451" s="11">
        <v>1415.80805555556</v>
      </c>
      <c r="V451" s="11"/>
      <c r="W451" s="11"/>
      <c r="X451" s="11"/>
      <c r="Y451" s="11"/>
      <c r="Z451" s="11"/>
      <c r="AA451" s="11"/>
      <c r="AB451" s="11"/>
      <c r="AC451" s="11"/>
      <c r="AD451" s="11"/>
    </row>
    <row r="452" spans="1:30" x14ac:dyDescent="0.25">
      <c r="A452" s="51"/>
      <c r="B452" s="11"/>
      <c r="C452" s="11" t="s">
        <v>474</v>
      </c>
      <c r="D452" s="11"/>
      <c r="E452" s="11" t="s">
        <v>193</v>
      </c>
      <c r="F452" s="11">
        <v>18</v>
      </c>
      <c r="G452" s="11">
        <v>165.18257575757599</v>
      </c>
      <c r="H452" s="11">
        <v>23505.23</v>
      </c>
      <c r="I452" s="11">
        <v>1305.8461111111101</v>
      </c>
      <c r="J452" s="11">
        <v>12.8</v>
      </c>
      <c r="L452" s="11">
        <v>11</v>
      </c>
      <c r="M452" s="11">
        <v>11186.06</v>
      </c>
      <c r="N452" s="11">
        <v>1598.0085714285699</v>
      </c>
      <c r="O452" s="11"/>
      <c r="P452" s="11"/>
      <c r="Q452" s="11"/>
      <c r="R452" s="11">
        <v>18</v>
      </c>
      <c r="S452" s="11">
        <v>23505.23</v>
      </c>
      <c r="T452" s="11">
        <v>1305.8461111111101</v>
      </c>
      <c r="V452" s="11"/>
      <c r="W452" s="11"/>
      <c r="X452" s="11"/>
      <c r="Y452" s="11"/>
      <c r="Z452" s="11"/>
      <c r="AA452" s="11"/>
      <c r="AB452" s="11"/>
      <c r="AC452" s="11"/>
      <c r="AD452" s="11"/>
    </row>
    <row r="453" spans="1:30" x14ac:dyDescent="0.25">
      <c r="A453" s="51"/>
      <c r="B453" s="11"/>
      <c r="C453" s="11" t="s">
        <v>475</v>
      </c>
      <c r="D453" s="11"/>
      <c r="E453" s="11" t="s">
        <v>476</v>
      </c>
      <c r="F453" s="11">
        <v>35</v>
      </c>
      <c r="G453" s="11">
        <v>266.12671818181798</v>
      </c>
      <c r="H453" s="11">
        <v>45483.56</v>
      </c>
      <c r="I453" s="11">
        <v>3029.4686458333299</v>
      </c>
      <c r="J453" s="11">
        <v>24.2</v>
      </c>
      <c r="L453" s="11">
        <v>28</v>
      </c>
      <c r="M453" s="11">
        <v>10389.76</v>
      </c>
      <c r="N453" s="11">
        <v>3242.21</v>
      </c>
      <c r="O453" s="11"/>
      <c r="P453" s="11"/>
      <c r="Q453" s="11"/>
      <c r="R453" s="11">
        <v>35</v>
      </c>
      <c r="S453" s="11">
        <v>45483.56</v>
      </c>
      <c r="T453" s="11">
        <v>3029.4686458333299</v>
      </c>
      <c r="V453" s="11"/>
      <c r="W453" s="11"/>
      <c r="X453" s="11"/>
      <c r="Y453" s="11"/>
      <c r="Z453" s="11"/>
      <c r="AA453" s="11"/>
      <c r="AB453" s="11"/>
      <c r="AC453" s="11"/>
      <c r="AD453" s="11"/>
    </row>
    <row r="454" spans="1:30" x14ac:dyDescent="0.25">
      <c r="A454" s="51"/>
      <c r="B454" s="11"/>
      <c r="C454" s="11" t="s">
        <v>479</v>
      </c>
      <c r="D454" s="11"/>
      <c r="E454" s="11" t="s">
        <v>444</v>
      </c>
      <c r="F454" s="11">
        <v>1</v>
      </c>
      <c r="G454" s="11">
        <v>68.697500000000005</v>
      </c>
      <c r="H454" s="11">
        <v>829.37</v>
      </c>
      <c r="I454" s="11">
        <v>829.37</v>
      </c>
      <c r="J454" s="11">
        <v>13</v>
      </c>
      <c r="L454" s="11"/>
      <c r="M454" s="11">
        <v>829.37</v>
      </c>
      <c r="N454" s="11">
        <v>829.37</v>
      </c>
      <c r="O454" s="11"/>
      <c r="P454" s="11"/>
      <c r="Q454" s="11"/>
      <c r="R454" s="11">
        <v>1</v>
      </c>
      <c r="S454" s="11">
        <v>829.37</v>
      </c>
      <c r="T454" s="11">
        <v>829.37</v>
      </c>
      <c r="V454" s="11"/>
      <c r="W454" s="11"/>
      <c r="X454" s="11"/>
      <c r="Y454" s="11"/>
      <c r="Z454" s="11"/>
      <c r="AA454" s="11"/>
      <c r="AB454" s="11"/>
      <c r="AC454" s="11"/>
      <c r="AD454" s="11"/>
    </row>
    <row r="455" spans="1:30" x14ac:dyDescent="0.25">
      <c r="A455" s="51"/>
      <c r="B455" s="11"/>
      <c r="C455" s="11" t="s">
        <v>480</v>
      </c>
      <c r="D455" s="11"/>
      <c r="E455" s="11" t="s">
        <v>153</v>
      </c>
      <c r="F455" s="11">
        <v>24</v>
      </c>
      <c r="G455" s="11">
        <v>71.686164983165</v>
      </c>
      <c r="H455" s="11">
        <v>27657.17</v>
      </c>
      <c r="I455" s="11">
        <v>1152.38208333333</v>
      </c>
      <c r="J455" s="11">
        <v>18.3333333333333</v>
      </c>
      <c r="L455" s="11">
        <v>19</v>
      </c>
      <c r="M455" s="11">
        <v>7737.34</v>
      </c>
      <c r="N455" s="11">
        <v>1547.4680000000001</v>
      </c>
      <c r="O455" s="11"/>
      <c r="P455" s="11"/>
      <c r="Q455" s="11"/>
      <c r="R455" s="11">
        <v>24</v>
      </c>
      <c r="S455" s="11">
        <v>27657.17</v>
      </c>
      <c r="T455" s="11">
        <v>1152.38208333333</v>
      </c>
      <c r="V455" s="11"/>
      <c r="W455" s="11"/>
      <c r="X455" s="11"/>
      <c r="Y455" s="11"/>
      <c r="Z455" s="11"/>
      <c r="AA455" s="11"/>
      <c r="AB455" s="11"/>
      <c r="AC455" s="11"/>
      <c r="AD455" s="11"/>
    </row>
    <row r="456" spans="1:30" x14ac:dyDescent="0.25">
      <c r="A456" s="51"/>
      <c r="B456" s="11"/>
      <c r="C456" s="11" t="s">
        <v>481</v>
      </c>
      <c r="D456" s="11"/>
      <c r="E456" s="11" t="s">
        <v>482</v>
      </c>
      <c r="F456" s="11">
        <v>3</v>
      </c>
      <c r="G456" s="11">
        <v>55.261666666666699</v>
      </c>
      <c r="H456" s="11">
        <v>4111.7</v>
      </c>
      <c r="I456" s="11">
        <v>1370.56666666667</v>
      </c>
      <c r="J456" s="11">
        <v>7</v>
      </c>
      <c r="L456" s="11">
        <v>1</v>
      </c>
      <c r="M456" s="11">
        <v>3655.13</v>
      </c>
      <c r="N456" s="11">
        <v>1827.5650000000001</v>
      </c>
      <c r="O456" s="11"/>
      <c r="P456" s="11"/>
      <c r="Q456" s="11"/>
      <c r="R456" s="11">
        <v>3</v>
      </c>
      <c r="S456" s="11">
        <v>4111.7</v>
      </c>
      <c r="T456" s="11">
        <v>1370.56666666667</v>
      </c>
      <c r="V456" s="11"/>
      <c r="W456" s="11"/>
      <c r="X456" s="11"/>
      <c r="Y456" s="11"/>
      <c r="Z456" s="11"/>
      <c r="AA456" s="11"/>
      <c r="AB456" s="11"/>
      <c r="AC456" s="11"/>
      <c r="AD456" s="11"/>
    </row>
    <row r="457" spans="1:30" x14ac:dyDescent="0.25">
      <c r="A457" s="51"/>
      <c r="B457" s="11"/>
      <c r="C457" s="11" t="s">
        <v>483</v>
      </c>
      <c r="D457" s="11"/>
      <c r="E457" s="11" t="s">
        <v>243</v>
      </c>
      <c r="F457" s="11">
        <v>57</v>
      </c>
      <c r="G457" s="11">
        <v>112.316098484848</v>
      </c>
      <c r="H457" s="11">
        <v>52088.67</v>
      </c>
      <c r="I457" s="11">
        <v>913.83631578947404</v>
      </c>
      <c r="J457" s="11">
        <v>11.25</v>
      </c>
      <c r="L457" s="11">
        <v>38</v>
      </c>
      <c r="M457" s="11">
        <v>21252.82</v>
      </c>
      <c r="N457" s="11">
        <v>1118.5694736842099</v>
      </c>
      <c r="O457" s="11"/>
      <c r="P457" s="11"/>
      <c r="Q457" s="11"/>
      <c r="R457" s="11">
        <v>57</v>
      </c>
      <c r="S457" s="11">
        <v>52088.67</v>
      </c>
      <c r="T457" s="11">
        <v>913.83631578947404</v>
      </c>
      <c r="V457" s="11"/>
      <c r="W457" s="11"/>
      <c r="X457" s="11"/>
      <c r="Y457" s="11"/>
      <c r="Z457" s="11"/>
      <c r="AA457" s="11"/>
      <c r="AB457" s="11"/>
      <c r="AC457" s="11"/>
      <c r="AD457" s="11"/>
    </row>
    <row r="458" spans="1:30" x14ac:dyDescent="0.25">
      <c r="A458" s="51"/>
      <c r="B458" s="11"/>
      <c r="C458" s="11" t="s">
        <v>486</v>
      </c>
      <c r="D458" s="11"/>
      <c r="E458" s="11" t="s">
        <v>77</v>
      </c>
      <c r="F458" s="11">
        <v>5</v>
      </c>
      <c r="G458" s="11">
        <v>298.53833333333301</v>
      </c>
      <c r="H458" s="11">
        <v>7906.69</v>
      </c>
      <c r="I458" s="11">
        <v>1581.338</v>
      </c>
      <c r="J458" s="11">
        <v>7</v>
      </c>
      <c r="L458" s="11">
        <v>3</v>
      </c>
      <c r="M458" s="11">
        <v>2481.96</v>
      </c>
      <c r="N458" s="11">
        <v>1240.98</v>
      </c>
      <c r="O458" s="11"/>
      <c r="P458" s="11"/>
      <c r="Q458" s="11"/>
      <c r="R458" s="11">
        <v>5</v>
      </c>
      <c r="S458" s="11">
        <v>7906.69</v>
      </c>
      <c r="T458" s="11">
        <v>1581.338</v>
      </c>
      <c r="V458" s="11"/>
      <c r="W458" s="11"/>
      <c r="X458" s="11"/>
      <c r="Y458" s="11"/>
      <c r="Z458" s="11"/>
      <c r="AA458" s="11"/>
      <c r="AB458" s="11"/>
      <c r="AC458" s="11"/>
      <c r="AD458" s="11"/>
    </row>
    <row r="459" spans="1:30" x14ac:dyDescent="0.25">
      <c r="A459" s="51"/>
      <c r="B459" s="11"/>
      <c r="C459" s="11" t="s">
        <v>487</v>
      </c>
      <c r="D459" s="11"/>
      <c r="E459" s="11" t="s">
        <v>216</v>
      </c>
      <c r="F459" s="11">
        <v>33</v>
      </c>
      <c r="G459" s="11">
        <v>144.36625000000001</v>
      </c>
      <c r="H459" s="11">
        <v>46832.31</v>
      </c>
      <c r="I459" s="11">
        <v>1419.1609090909101</v>
      </c>
      <c r="J459" s="11">
        <v>13</v>
      </c>
      <c r="L459" s="11">
        <v>26</v>
      </c>
      <c r="M459" s="11">
        <v>13927.38</v>
      </c>
      <c r="N459" s="11">
        <v>1989.62571428571</v>
      </c>
      <c r="O459" s="11"/>
      <c r="P459" s="11"/>
      <c r="Q459" s="11"/>
      <c r="R459" s="11">
        <v>33</v>
      </c>
      <c r="S459" s="11">
        <v>46832.31</v>
      </c>
      <c r="T459" s="11">
        <v>1419.1609090909101</v>
      </c>
      <c r="V459" s="11"/>
      <c r="W459" s="11"/>
      <c r="X459" s="11"/>
      <c r="Y459" s="11"/>
      <c r="Z459" s="11"/>
      <c r="AA459" s="11"/>
      <c r="AB459" s="11"/>
      <c r="AC459" s="11"/>
      <c r="AD459" s="11"/>
    </row>
    <row r="460" spans="1:30" x14ac:dyDescent="0.25">
      <c r="A460" s="51"/>
      <c r="B460" s="11"/>
      <c r="C460" s="11" t="s">
        <v>488</v>
      </c>
      <c r="D460" s="11"/>
      <c r="E460" s="11" t="s">
        <v>161</v>
      </c>
      <c r="F460" s="11">
        <v>220</v>
      </c>
      <c r="G460" s="11">
        <v>161.315264192651</v>
      </c>
      <c r="H460" s="11">
        <v>370271.08</v>
      </c>
      <c r="I460" s="11">
        <v>1683.0503636363601</v>
      </c>
      <c r="J460" s="11">
        <v>13.0133333333333</v>
      </c>
      <c r="L460" s="11">
        <v>123</v>
      </c>
      <c r="M460" s="11">
        <v>179875.28</v>
      </c>
      <c r="N460" s="11">
        <v>1854.38432989691</v>
      </c>
      <c r="O460" s="11"/>
      <c r="P460" s="11"/>
      <c r="Q460" s="11"/>
      <c r="R460" s="11">
        <v>220</v>
      </c>
      <c r="S460" s="11">
        <v>370271.08</v>
      </c>
      <c r="T460" s="11">
        <v>1683.0503636363601</v>
      </c>
      <c r="V460" s="11"/>
      <c r="W460" s="11"/>
      <c r="X460" s="11"/>
      <c r="Y460" s="11"/>
      <c r="Z460" s="11"/>
      <c r="AA460" s="11"/>
      <c r="AB460" s="11"/>
      <c r="AC460" s="11"/>
      <c r="AD460" s="11"/>
    </row>
    <row r="461" spans="1:30" x14ac:dyDescent="0.25">
      <c r="A461" s="51"/>
      <c r="B461" s="11"/>
      <c r="C461" s="11" t="s">
        <v>490</v>
      </c>
      <c r="D461" s="11"/>
      <c r="E461" s="11" t="s">
        <v>75</v>
      </c>
      <c r="F461" s="11">
        <v>2</v>
      </c>
      <c r="G461" s="11">
        <v>294.08472222222201</v>
      </c>
      <c r="H461" s="11">
        <v>12564.56</v>
      </c>
      <c r="I461" s="11">
        <v>6282.28</v>
      </c>
      <c r="J461" s="11">
        <v>37</v>
      </c>
      <c r="L461" s="11">
        <v>1</v>
      </c>
      <c r="M461" s="11">
        <v>10881.05</v>
      </c>
      <c r="N461" s="11">
        <v>10881.05</v>
      </c>
      <c r="O461" s="11"/>
      <c r="P461" s="11"/>
      <c r="Q461" s="11"/>
      <c r="R461" s="11">
        <v>2</v>
      </c>
      <c r="S461" s="11">
        <v>12564.56</v>
      </c>
      <c r="T461" s="11">
        <v>6282.28</v>
      </c>
      <c r="V461" s="11"/>
      <c r="W461" s="11"/>
      <c r="X461" s="11"/>
      <c r="Y461" s="11"/>
      <c r="Z461" s="11"/>
      <c r="AA461" s="11"/>
      <c r="AB461" s="11"/>
      <c r="AC461" s="11"/>
      <c r="AD461" s="11"/>
    </row>
    <row r="462" spans="1:30" x14ac:dyDescent="0.25">
      <c r="A462" s="51"/>
      <c r="B462" s="11"/>
      <c r="C462" s="11" t="s">
        <v>490</v>
      </c>
      <c r="D462" s="11"/>
      <c r="E462" s="11" t="s">
        <v>491</v>
      </c>
      <c r="F462" s="11">
        <v>6</v>
      </c>
      <c r="G462" s="11">
        <v>130.82027777777799</v>
      </c>
      <c r="H462" s="11">
        <v>8636.5499999999993</v>
      </c>
      <c r="I462" s="11">
        <v>1439.425</v>
      </c>
      <c r="J462" s="11">
        <v>12</v>
      </c>
      <c r="L462" s="11">
        <v>4</v>
      </c>
      <c r="M462" s="11">
        <v>2552.06</v>
      </c>
      <c r="N462" s="11">
        <v>1276.03</v>
      </c>
      <c r="O462" s="11"/>
      <c r="P462" s="11"/>
      <c r="Q462" s="11"/>
      <c r="R462" s="11">
        <v>6</v>
      </c>
      <c r="S462" s="11">
        <v>8636.5499999999993</v>
      </c>
      <c r="T462" s="11">
        <v>1439.425</v>
      </c>
      <c r="V462" s="11"/>
      <c r="W462" s="11"/>
      <c r="X462" s="11"/>
      <c r="Y462" s="11"/>
      <c r="Z462" s="11"/>
      <c r="AA462" s="11"/>
      <c r="AB462" s="11"/>
      <c r="AC462" s="11"/>
      <c r="AD462" s="11"/>
    </row>
    <row r="463" spans="1:30" x14ac:dyDescent="0.25">
      <c r="A463" s="51"/>
      <c r="B463" s="11"/>
      <c r="C463" s="11" t="s">
        <v>490</v>
      </c>
      <c r="D463" s="11"/>
      <c r="E463" s="11" t="s">
        <v>117</v>
      </c>
      <c r="F463" s="11">
        <v>7</v>
      </c>
      <c r="G463" s="11">
        <v>64.392499999999998</v>
      </c>
      <c r="H463" s="11">
        <v>7783.42</v>
      </c>
      <c r="I463" s="11">
        <v>1111.9171428571401</v>
      </c>
      <c r="J463" s="11">
        <v>13</v>
      </c>
      <c r="L463" s="11">
        <v>5</v>
      </c>
      <c r="M463" s="11">
        <v>4608.72</v>
      </c>
      <c r="N463" s="11">
        <v>2304.36</v>
      </c>
      <c r="O463" s="11"/>
      <c r="P463" s="11"/>
      <c r="Q463" s="11"/>
      <c r="R463" s="11">
        <v>7</v>
      </c>
      <c r="S463" s="11">
        <v>7783.42</v>
      </c>
      <c r="T463" s="11">
        <v>1111.9171428571401</v>
      </c>
      <c r="V463" s="11"/>
      <c r="W463" s="11"/>
      <c r="X463" s="11"/>
      <c r="Y463" s="11"/>
      <c r="Z463" s="11"/>
      <c r="AA463" s="11"/>
      <c r="AB463" s="11"/>
      <c r="AC463" s="11"/>
      <c r="AD463" s="11"/>
    </row>
    <row r="464" spans="1:30" x14ac:dyDescent="0.25">
      <c r="A464" s="51"/>
      <c r="B464" s="11"/>
      <c r="C464" s="11" t="s">
        <v>493</v>
      </c>
      <c r="D464" s="11"/>
      <c r="E464" s="11" t="s">
        <v>454</v>
      </c>
      <c r="F464" s="11">
        <v>9</v>
      </c>
      <c r="G464" s="11">
        <v>140.35631313131299</v>
      </c>
      <c r="H464" s="11">
        <v>8942.02</v>
      </c>
      <c r="I464" s="11">
        <v>993.55777777777803</v>
      </c>
      <c r="J464" s="11">
        <v>10.6666666666667</v>
      </c>
      <c r="L464" s="11">
        <v>6</v>
      </c>
      <c r="M464" s="11">
        <v>3546.96</v>
      </c>
      <c r="N464" s="11">
        <v>1182.32</v>
      </c>
      <c r="O464" s="11"/>
      <c r="P464" s="11"/>
      <c r="Q464" s="11"/>
      <c r="R464" s="11">
        <v>9</v>
      </c>
      <c r="S464" s="11">
        <v>8942.02</v>
      </c>
      <c r="T464" s="11">
        <v>993.55777777777803</v>
      </c>
      <c r="V464" s="11"/>
      <c r="W464" s="11"/>
      <c r="X464" s="11"/>
      <c r="Y464" s="11"/>
      <c r="Z464" s="11"/>
      <c r="AA464" s="11"/>
      <c r="AB464" s="11"/>
      <c r="AC464" s="11"/>
      <c r="AD464" s="11"/>
    </row>
    <row r="465" spans="1:30" x14ac:dyDescent="0.25">
      <c r="A465" s="51"/>
      <c r="B465" s="11"/>
      <c r="C465" s="11" t="s">
        <v>495</v>
      </c>
      <c r="D465" s="11"/>
      <c r="E465" s="11" t="s">
        <v>61</v>
      </c>
      <c r="F465" s="11">
        <v>3</v>
      </c>
      <c r="G465" s="11"/>
      <c r="H465" s="11">
        <v>2655.38</v>
      </c>
      <c r="I465" s="11">
        <v>885.12666666666701</v>
      </c>
      <c r="J465" s="11"/>
      <c r="L465" s="11">
        <v>3</v>
      </c>
      <c r="M465" s="11"/>
      <c r="N465" s="11"/>
      <c r="O465" s="11"/>
      <c r="P465" s="11"/>
      <c r="Q465" s="11"/>
      <c r="R465" s="11">
        <v>3</v>
      </c>
      <c r="S465" s="11">
        <v>2655.38</v>
      </c>
      <c r="T465" s="11">
        <v>885.12666666666701</v>
      </c>
      <c r="V465" s="11"/>
      <c r="W465" s="11"/>
      <c r="X465" s="11"/>
      <c r="Y465" s="11"/>
      <c r="Z465" s="11"/>
      <c r="AA465" s="11"/>
      <c r="AB465" s="11"/>
      <c r="AC465" s="11"/>
      <c r="AD465" s="11"/>
    </row>
    <row r="466" spans="1:30" x14ac:dyDescent="0.25">
      <c r="A466" s="51"/>
      <c r="B466" s="11"/>
      <c r="C466" s="11" t="s">
        <v>496</v>
      </c>
      <c r="D466" s="11"/>
      <c r="E466" s="11" t="s">
        <v>221</v>
      </c>
      <c r="F466" s="11">
        <v>29</v>
      </c>
      <c r="G466" s="11">
        <v>124.145473484848</v>
      </c>
      <c r="H466" s="11">
        <v>30092.7</v>
      </c>
      <c r="I466" s="11">
        <v>1037.6793103448299</v>
      </c>
      <c r="J466" s="11">
        <v>11</v>
      </c>
      <c r="L466" s="11">
        <v>21</v>
      </c>
      <c r="M466" s="11">
        <v>7486.08</v>
      </c>
      <c r="N466" s="11">
        <v>935.76</v>
      </c>
      <c r="O466" s="11"/>
      <c r="P466" s="11"/>
      <c r="Q466" s="11"/>
      <c r="R466" s="11">
        <v>29</v>
      </c>
      <c r="S466" s="11">
        <v>30092.7</v>
      </c>
      <c r="T466" s="11">
        <v>1037.6793103448299</v>
      </c>
      <c r="V466" s="11"/>
      <c r="W466" s="11"/>
      <c r="X466" s="11"/>
      <c r="Y466" s="11"/>
      <c r="Z466" s="11"/>
      <c r="AA466" s="11"/>
      <c r="AB466" s="11"/>
      <c r="AC466" s="11"/>
      <c r="AD466" s="11"/>
    </row>
    <row r="467" spans="1:30" x14ac:dyDescent="0.25">
      <c r="A467" s="51"/>
      <c r="B467" s="11"/>
      <c r="C467" s="11" t="s">
        <v>497</v>
      </c>
      <c r="D467" s="11"/>
      <c r="E467" s="11" t="s">
        <v>105</v>
      </c>
      <c r="F467" s="11">
        <v>266</v>
      </c>
      <c r="G467" s="11">
        <v>135.97082086247099</v>
      </c>
      <c r="H467" s="11">
        <v>336633.51</v>
      </c>
      <c r="I467" s="11">
        <v>1265.53951127819</v>
      </c>
      <c r="J467" s="11">
        <v>11.5538461538462</v>
      </c>
      <c r="L467" s="11">
        <v>178</v>
      </c>
      <c r="M467" s="11">
        <v>135146.09</v>
      </c>
      <c r="N467" s="11">
        <v>1535.7510227272701</v>
      </c>
      <c r="O467" s="11"/>
      <c r="P467" s="11"/>
      <c r="Q467" s="11"/>
      <c r="R467" s="11">
        <v>266</v>
      </c>
      <c r="S467" s="11">
        <v>336633.51</v>
      </c>
      <c r="T467" s="11">
        <v>1265.53951127819</v>
      </c>
      <c r="V467" s="11"/>
      <c r="W467" s="11"/>
      <c r="X467" s="11"/>
      <c r="Y467" s="11"/>
      <c r="Z467" s="11"/>
      <c r="AA467" s="11"/>
      <c r="AB467" s="11"/>
      <c r="AC467" s="11"/>
      <c r="AD467" s="11"/>
    </row>
    <row r="468" spans="1:30" x14ac:dyDescent="0.25">
      <c r="A468" s="51"/>
      <c r="B468" s="11"/>
      <c r="C468" s="11" t="s">
        <v>500</v>
      </c>
      <c r="D468" s="11"/>
      <c r="E468" s="11" t="s">
        <v>457</v>
      </c>
      <c r="F468" s="11">
        <v>6</v>
      </c>
      <c r="G468" s="11">
        <v>42.114090909090898</v>
      </c>
      <c r="H468" s="11">
        <v>6374.15</v>
      </c>
      <c r="I468" s="11">
        <v>1062.3583333333299</v>
      </c>
      <c r="J468" s="11">
        <v>12</v>
      </c>
      <c r="L468" s="11">
        <v>2</v>
      </c>
      <c r="M468" s="11">
        <v>5264.16</v>
      </c>
      <c r="N468" s="11">
        <v>1316.04</v>
      </c>
      <c r="O468" s="11"/>
      <c r="P468" s="11"/>
      <c r="Q468" s="11"/>
      <c r="R468" s="11">
        <v>6</v>
      </c>
      <c r="S468" s="11">
        <v>6374.15</v>
      </c>
      <c r="T468" s="11">
        <v>1062.3583333333299</v>
      </c>
      <c r="V468" s="11"/>
      <c r="W468" s="11"/>
      <c r="X468" s="11"/>
      <c r="Y468" s="11"/>
      <c r="Z468" s="11"/>
      <c r="AA468" s="11"/>
      <c r="AB468" s="11"/>
      <c r="AC468" s="11"/>
      <c r="AD468" s="11"/>
    </row>
    <row r="469" spans="1:30" x14ac:dyDescent="0.25">
      <c r="A469" s="51"/>
      <c r="B469" s="11"/>
      <c r="C469" s="11" t="s">
        <v>502</v>
      </c>
      <c r="D469" s="11"/>
      <c r="E469" s="11" t="s">
        <v>503</v>
      </c>
      <c r="F469" s="11">
        <v>6</v>
      </c>
      <c r="G469" s="11">
        <v>157.731628787879</v>
      </c>
      <c r="H469" s="11">
        <v>9124.18</v>
      </c>
      <c r="I469" s="11">
        <v>1520.6966666666699</v>
      </c>
      <c r="J469" s="11">
        <v>12.5</v>
      </c>
      <c r="L469" s="11">
        <v>4</v>
      </c>
      <c r="M469" s="11">
        <v>4000.38</v>
      </c>
      <c r="N469" s="11">
        <v>2000.19</v>
      </c>
      <c r="O469" s="11"/>
      <c r="P469" s="11"/>
      <c r="Q469" s="11"/>
      <c r="R469" s="11">
        <v>6</v>
      </c>
      <c r="S469" s="11">
        <v>9124.18</v>
      </c>
      <c r="T469" s="11">
        <v>1520.6966666666699</v>
      </c>
      <c r="V469" s="11"/>
      <c r="W469" s="11"/>
      <c r="X469" s="11"/>
      <c r="Y469" s="11"/>
      <c r="Z469" s="11"/>
      <c r="AA469" s="11"/>
      <c r="AB469" s="11"/>
      <c r="AC469" s="11"/>
      <c r="AD469" s="11"/>
    </row>
    <row r="470" spans="1:30" x14ac:dyDescent="0.25">
      <c r="A470" s="51"/>
      <c r="B470" s="11"/>
      <c r="C470" s="11" t="s">
        <v>504</v>
      </c>
      <c r="D470" s="11"/>
      <c r="E470" s="11" t="s">
        <v>102</v>
      </c>
      <c r="F470" s="11">
        <v>10</v>
      </c>
      <c r="G470" s="11">
        <v>90.045255555555499</v>
      </c>
      <c r="H470" s="11">
        <v>11523.45</v>
      </c>
      <c r="I470" s="11">
        <v>1152.345</v>
      </c>
      <c r="J470" s="11">
        <v>11.6</v>
      </c>
      <c r="L470" s="11">
        <v>3</v>
      </c>
      <c r="M470" s="11">
        <v>8946.35</v>
      </c>
      <c r="N470" s="11">
        <v>1278.05</v>
      </c>
      <c r="O470" s="11"/>
      <c r="P470" s="11"/>
      <c r="Q470" s="11"/>
      <c r="R470" s="11">
        <v>10</v>
      </c>
      <c r="S470" s="11">
        <v>11523.45</v>
      </c>
      <c r="T470" s="11">
        <v>1152.345</v>
      </c>
      <c r="V470" s="11"/>
      <c r="W470" s="11"/>
      <c r="X470" s="11"/>
      <c r="Y470" s="11"/>
      <c r="Z470" s="11"/>
      <c r="AA470" s="11"/>
      <c r="AB470" s="11"/>
      <c r="AC470" s="11"/>
      <c r="AD470" s="11"/>
    </row>
    <row r="471" spans="1:30" x14ac:dyDescent="0.25">
      <c r="A471" s="51"/>
      <c r="B471" s="11"/>
      <c r="C471" s="11" t="s">
        <v>506</v>
      </c>
      <c r="D471" s="11"/>
      <c r="E471" s="11" t="s">
        <v>71</v>
      </c>
      <c r="F471" s="11">
        <v>803</v>
      </c>
      <c r="G471" s="11">
        <v>144.717935558432</v>
      </c>
      <c r="H471" s="11">
        <v>1040269.9</v>
      </c>
      <c r="I471" s="11">
        <v>1295.4793275217901</v>
      </c>
      <c r="J471" s="11">
        <v>12.1219512195122</v>
      </c>
      <c r="L471" s="11">
        <v>479</v>
      </c>
      <c r="M471" s="11">
        <v>524243.31000000099</v>
      </c>
      <c r="N471" s="11">
        <v>1618.0349074074099</v>
      </c>
      <c r="O471" s="11"/>
      <c r="P471" s="11"/>
      <c r="Q471" s="11"/>
      <c r="R471" s="11">
        <v>803</v>
      </c>
      <c r="S471" s="11">
        <v>1040269.9</v>
      </c>
      <c r="T471" s="11">
        <v>1295.4793275217901</v>
      </c>
      <c r="V471" s="11"/>
      <c r="W471" s="11"/>
      <c r="X471" s="11"/>
      <c r="Y471" s="11"/>
      <c r="Z471" s="11"/>
      <c r="AA471" s="11"/>
      <c r="AB471" s="11"/>
      <c r="AC471" s="11"/>
      <c r="AD471" s="11"/>
    </row>
    <row r="472" spans="1:30" x14ac:dyDescent="0.25">
      <c r="A472" s="51"/>
      <c r="B472" s="11"/>
      <c r="C472" s="11" t="s">
        <v>508</v>
      </c>
      <c r="D472" s="11"/>
      <c r="E472" s="11" t="s">
        <v>63</v>
      </c>
      <c r="F472" s="11">
        <v>60</v>
      </c>
      <c r="G472" s="11">
        <v>97.884717630853999</v>
      </c>
      <c r="H472" s="11">
        <v>46782.22</v>
      </c>
      <c r="I472" s="11">
        <v>1291.3257627118639</v>
      </c>
      <c r="J472" s="11">
        <v>12.909090909090899</v>
      </c>
      <c r="L472" s="11">
        <v>48</v>
      </c>
      <c r="M472" s="11">
        <v>15278</v>
      </c>
      <c r="N472" s="11">
        <v>1273.1666666666699</v>
      </c>
      <c r="O472" s="11"/>
      <c r="P472" s="11"/>
      <c r="Q472" s="11"/>
      <c r="R472" s="11">
        <v>60</v>
      </c>
      <c r="S472" s="11">
        <v>46782.22</v>
      </c>
      <c r="T472" s="11">
        <v>1291.3257627118639</v>
      </c>
      <c r="V472" s="11"/>
      <c r="W472" s="11"/>
      <c r="X472" s="11"/>
      <c r="Y472" s="11"/>
      <c r="Z472" s="11"/>
      <c r="AA472" s="11"/>
      <c r="AB472" s="11"/>
      <c r="AC472" s="11"/>
      <c r="AD472" s="11"/>
    </row>
    <row r="473" spans="1:30" x14ac:dyDescent="0.25">
      <c r="A473" s="51"/>
      <c r="B473" s="11"/>
      <c r="C473" s="11" t="s">
        <v>509</v>
      </c>
      <c r="D473" s="11"/>
      <c r="E473" s="11" t="s">
        <v>329</v>
      </c>
      <c r="F473" s="11">
        <v>11</v>
      </c>
      <c r="G473" s="11">
        <v>167.82045454545499</v>
      </c>
      <c r="H473" s="11">
        <v>11292.08</v>
      </c>
      <c r="I473" s="11">
        <v>1026.55272727273</v>
      </c>
      <c r="J473" s="11">
        <v>12</v>
      </c>
      <c r="L473" s="11">
        <v>9</v>
      </c>
      <c r="M473" s="11">
        <v>3344.55</v>
      </c>
      <c r="N473" s="11">
        <v>1672.2750000000001</v>
      </c>
      <c r="O473" s="11"/>
      <c r="P473" s="11"/>
      <c r="Q473" s="11"/>
      <c r="R473" s="11">
        <v>11</v>
      </c>
      <c r="S473" s="11">
        <v>11292.08</v>
      </c>
      <c r="T473" s="11">
        <v>1026.55272727273</v>
      </c>
      <c r="V473" s="11"/>
      <c r="W473" s="11"/>
      <c r="X473" s="11"/>
      <c r="Y473" s="11"/>
      <c r="Z473" s="11"/>
      <c r="AA473" s="11"/>
      <c r="AB473" s="11"/>
      <c r="AC473" s="11"/>
      <c r="AD473" s="11"/>
    </row>
    <row r="474" spans="1:30" x14ac:dyDescent="0.25">
      <c r="A474" s="51"/>
      <c r="B474" s="11"/>
      <c r="C474" s="11" t="s">
        <v>510</v>
      </c>
      <c r="D474" s="11"/>
      <c r="E474" s="11" t="s">
        <v>366</v>
      </c>
      <c r="F474" s="11">
        <v>133</v>
      </c>
      <c r="G474" s="11">
        <v>92.939186322686396</v>
      </c>
      <c r="H474" s="11">
        <v>101217.68</v>
      </c>
      <c r="I474" s="11">
        <v>761.035187969925</v>
      </c>
      <c r="J474" s="11">
        <v>10.3243243243243</v>
      </c>
      <c r="L474" s="11">
        <v>83</v>
      </c>
      <c r="M474" s="11">
        <v>48228.58</v>
      </c>
      <c r="N474" s="11">
        <v>964.57159999999999</v>
      </c>
      <c r="O474" s="11"/>
      <c r="P474" s="11"/>
      <c r="Q474" s="11"/>
      <c r="R474" s="11">
        <v>133</v>
      </c>
      <c r="S474" s="11">
        <v>101217.68</v>
      </c>
      <c r="T474" s="11">
        <v>761.035187969925</v>
      </c>
      <c r="V474" s="11"/>
      <c r="W474" s="11"/>
      <c r="X474" s="11"/>
      <c r="Y474" s="11"/>
      <c r="Z474" s="11"/>
      <c r="AA474" s="11"/>
      <c r="AB474" s="11"/>
      <c r="AC474" s="11"/>
      <c r="AD474" s="11"/>
    </row>
    <row r="475" spans="1:30" x14ac:dyDescent="0.25">
      <c r="A475" s="51"/>
      <c r="B475" s="11"/>
      <c r="C475" s="11" t="s">
        <v>512</v>
      </c>
      <c r="D475" s="11"/>
      <c r="E475" s="11" t="s">
        <v>513</v>
      </c>
      <c r="F475" s="11">
        <v>21</v>
      </c>
      <c r="G475" s="11">
        <v>177.62740740740699</v>
      </c>
      <c r="H475" s="11">
        <v>20711.669999999998</v>
      </c>
      <c r="I475" s="11">
        <v>986.27</v>
      </c>
      <c r="J475" s="11">
        <v>11</v>
      </c>
      <c r="L475" s="11">
        <v>18</v>
      </c>
      <c r="M475" s="11">
        <v>4992.1400000000003</v>
      </c>
      <c r="N475" s="11">
        <v>1664.04666666667</v>
      </c>
      <c r="O475" s="11"/>
      <c r="P475" s="11"/>
      <c r="Q475" s="11"/>
      <c r="R475" s="11">
        <v>21</v>
      </c>
      <c r="S475" s="11">
        <v>20711.669999999998</v>
      </c>
      <c r="T475" s="11">
        <v>986.27</v>
      </c>
      <c r="V475" s="11"/>
      <c r="W475" s="11"/>
      <c r="X475" s="11"/>
      <c r="Y475" s="11"/>
      <c r="Z475" s="11"/>
      <c r="AA475" s="11"/>
      <c r="AB475" s="11"/>
      <c r="AC475" s="11"/>
      <c r="AD475" s="11"/>
    </row>
    <row r="476" spans="1:30" x14ac:dyDescent="0.25">
      <c r="A476" s="51"/>
      <c r="B476" s="11"/>
      <c r="C476" s="11" t="s">
        <v>517</v>
      </c>
      <c r="D476" s="11"/>
      <c r="E476" s="11" t="s">
        <v>222</v>
      </c>
      <c r="F476" s="11">
        <v>9</v>
      </c>
      <c r="G476" s="11">
        <v>158.585555555556</v>
      </c>
      <c r="H476" s="11">
        <v>11743.23</v>
      </c>
      <c r="I476" s="11">
        <v>1304.8033333333301</v>
      </c>
      <c r="J476" s="11">
        <v>16</v>
      </c>
      <c r="L476" s="11">
        <v>5</v>
      </c>
      <c r="M476" s="11">
        <v>7948.58</v>
      </c>
      <c r="N476" s="11">
        <v>1987.145</v>
      </c>
      <c r="O476" s="11"/>
      <c r="P476" s="11"/>
      <c r="Q476" s="11"/>
      <c r="R476" s="11">
        <v>9</v>
      </c>
      <c r="S476" s="11">
        <v>11743.23</v>
      </c>
      <c r="T476" s="11">
        <v>1304.8033333333301</v>
      </c>
      <c r="V476" s="11"/>
      <c r="W476" s="11"/>
      <c r="X476" s="11"/>
      <c r="Y476" s="11"/>
      <c r="Z476" s="11"/>
      <c r="AA476" s="11"/>
      <c r="AB476" s="11"/>
      <c r="AC476" s="11"/>
      <c r="AD476" s="11"/>
    </row>
    <row r="477" spans="1:30" x14ac:dyDescent="0.25">
      <c r="A477" s="51"/>
      <c r="B477" s="11"/>
      <c r="C477" s="11" t="s">
        <v>652</v>
      </c>
      <c r="D477" s="11"/>
      <c r="E477" s="11" t="s">
        <v>86</v>
      </c>
      <c r="F477" s="11">
        <v>3</v>
      </c>
      <c r="G477" s="11">
        <v>263.61624999999998</v>
      </c>
      <c r="H477" s="11">
        <v>7114.02</v>
      </c>
      <c r="I477" s="11">
        <v>2371.34</v>
      </c>
      <c r="J477" s="11">
        <v>13</v>
      </c>
      <c r="L477" s="11">
        <v>1</v>
      </c>
      <c r="M477" s="11">
        <v>5956.79</v>
      </c>
      <c r="N477" s="11">
        <v>2978.395</v>
      </c>
      <c r="O477" s="11"/>
      <c r="P477" s="11"/>
      <c r="Q477" s="11"/>
      <c r="R477" s="11">
        <v>3</v>
      </c>
      <c r="S477" s="11">
        <v>7114.02</v>
      </c>
      <c r="T477" s="11">
        <v>2371.34</v>
      </c>
      <c r="V477" s="11"/>
      <c r="W477" s="11"/>
      <c r="X477" s="11"/>
      <c r="Y477" s="11"/>
      <c r="Z477" s="11"/>
      <c r="AA477" s="11"/>
      <c r="AB477" s="11"/>
      <c r="AC477" s="11"/>
      <c r="AD477" s="11"/>
    </row>
    <row r="478" spans="1:30" x14ac:dyDescent="0.25">
      <c r="A478" s="51"/>
      <c r="B478" s="11"/>
      <c r="C478" s="11" t="s">
        <v>521</v>
      </c>
      <c r="D478" s="11"/>
      <c r="E478" s="11" t="s">
        <v>84</v>
      </c>
      <c r="F478" s="11">
        <v>2</v>
      </c>
      <c r="G478" s="11"/>
      <c r="H478" s="11">
        <v>9912.3799999999992</v>
      </c>
      <c r="I478" s="11">
        <v>4956.1899999999996</v>
      </c>
      <c r="J478" s="11"/>
      <c r="L478" s="11">
        <v>1</v>
      </c>
      <c r="M478" s="11">
        <v>7652.15</v>
      </c>
      <c r="N478" s="11">
        <v>7652.15</v>
      </c>
      <c r="O478" s="11"/>
      <c r="P478" s="11"/>
      <c r="Q478" s="11"/>
      <c r="R478" s="11">
        <v>2</v>
      </c>
      <c r="S478" s="11">
        <v>9912.3799999999992</v>
      </c>
      <c r="T478" s="11">
        <v>4956.1899999999996</v>
      </c>
      <c r="V478" s="11"/>
      <c r="W478" s="11"/>
      <c r="X478" s="11"/>
      <c r="Y478" s="11"/>
      <c r="Z478" s="11"/>
      <c r="AA478" s="11"/>
      <c r="AB478" s="11"/>
      <c r="AC478" s="11"/>
      <c r="AD478" s="11"/>
    </row>
    <row r="479" spans="1:30" x14ac:dyDescent="0.25">
      <c r="A479" s="51"/>
      <c r="B479" s="11"/>
      <c r="C479" s="11" t="s">
        <v>522</v>
      </c>
      <c r="D479" s="11"/>
      <c r="E479" s="11" t="s">
        <v>124</v>
      </c>
      <c r="F479" s="11">
        <v>3</v>
      </c>
      <c r="G479" s="11">
        <v>263.083125</v>
      </c>
      <c r="H479" s="11">
        <v>6974.8</v>
      </c>
      <c r="I479" s="11">
        <v>2324.9333333333302</v>
      </c>
      <c r="J479" s="11">
        <v>13.5</v>
      </c>
      <c r="L479" s="11">
        <v>1</v>
      </c>
      <c r="M479" s="11">
        <v>3844.34</v>
      </c>
      <c r="N479" s="11">
        <v>1922.17</v>
      </c>
      <c r="O479" s="11"/>
      <c r="P479" s="11"/>
      <c r="Q479" s="11"/>
      <c r="R479" s="11">
        <v>3</v>
      </c>
      <c r="S479" s="11">
        <v>6974.8</v>
      </c>
      <c r="T479" s="11">
        <v>2324.9333333333302</v>
      </c>
      <c r="V479" s="11"/>
      <c r="W479" s="11"/>
      <c r="X479" s="11"/>
      <c r="Y479" s="11"/>
      <c r="Z479" s="11"/>
      <c r="AA479" s="11"/>
      <c r="AB479" s="11"/>
      <c r="AC479" s="11"/>
      <c r="AD479" s="11"/>
    </row>
    <row r="480" spans="1:30" x14ac:dyDescent="0.25">
      <c r="A480" s="51"/>
      <c r="B480" s="11"/>
      <c r="C480" s="11" t="s">
        <v>523</v>
      </c>
      <c r="D480" s="11"/>
      <c r="E480" s="11" t="s">
        <v>75</v>
      </c>
      <c r="F480" s="11">
        <v>16</v>
      </c>
      <c r="G480" s="11">
        <v>123.57550000000001</v>
      </c>
      <c r="H480" s="11">
        <v>18267.759999999998</v>
      </c>
      <c r="I480" s="11">
        <v>1141.7349999999999</v>
      </c>
      <c r="J480" s="11">
        <v>9.3333333333333304</v>
      </c>
      <c r="L480" s="11">
        <v>12</v>
      </c>
      <c r="M480" s="11">
        <v>3488.16</v>
      </c>
      <c r="N480" s="11">
        <v>872.04</v>
      </c>
      <c r="O480" s="11"/>
      <c r="P480" s="11"/>
      <c r="Q480" s="11"/>
      <c r="R480" s="11">
        <v>16</v>
      </c>
      <c r="S480" s="11">
        <v>18267.759999999998</v>
      </c>
      <c r="T480" s="11">
        <v>1141.7349999999999</v>
      </c>
      <c r="V480" s="11"/>
      <c r="W480" s="11"/>
      <c r="X480" s="11"/>
      <c r="Y480" s="11"/>
      <c r="Z480" s="11"/>
      <c r="AA480" s="11"/>
      <c r="AB480" s="11"/>
      <c r="AC480" s="11"/>
      <c r="AD480" s="11"/>
    </row>
    <row r="481" spans="1:30" x14ac:dyDescent="0.25">
      <c r="A481" s="51"/>
      <c r="B481" s="11"/>
      <c r="C481" s="11" t="s">
        <v>524</v>
      </c>
      <c r="D481" s="11"/>
      <c r="E481" s="11" t="s">
        <v>525</v>
      </c>
      <c r="F481" s="11">
        <v>2</v>
      </c>
      <c r="G481" s="11"/>
      <c r="H481" s="11">
        <v>1018.89</v>
      </c>
      <c r="I481" s="11">
        <v>509.44499999999999</v>
      </c>
      <c r="J481" s="11"/>
      <c r="L481" s="11"/>
      <c r="M481" s="11">
        <v>1018.89</v>
      </c>
      <c r="N481" s="11">
        <v>509.44499999999999</v>
      </c>
      <c r="O481" s="11"/>
      <c r="P481" s="11"/>
      <c r="Q481" s="11"/>
      <c r="R481" s="11">
        <v>2</v>
      </c>
      <c r="S481" s="11">
        <v>1018.89</v>
      </c>
      <c r="T481" s="11">
        <v>509.44499999999999</v>
      </c>
      <c r="V481" s="11"/>
      <c r="W481" s="11"/>
      <c r="X481" s="11"/>
      <c r="Y481" s="11"/>
      <c r="Z481" s="11"/>
      <c r="AA481" s="11"/>
      <c r="AB481" s="11"/>
      <c r="AC481" s="11"/>
      <c r="AD481" s="11"/>
    </row>
    <row r="482" spans="1:30" x14ac:dyDescent="0.25">
      <c r="A482" s="51"/>
      <c r="B482" s="11"/>
      <c r="C482" s="11" t="s">
        <v>526</v>
      </c>
      <c r="D482" s="11"/>
      <c r="E482" s="11" t="s">
        <v>142</v>
      </c>
      <c r="F482" s="11">
        <v>1</v>
      </c>
      <c r="G482" s="11"/>
      <c r="H482" s="11">
        <v>1441.81</v>
      </c>
      <c r="I482" s="11">
        <v>1441.81</v>
      </c>
      <c r="J482" s="11"/>
      <c r="L482" s="11">
        <v>1</v>
      </c>
      <c r="M482" s="11"/>
      <c r="N482" s="11"/>
      <c r="O482" s="11"/>
      <c r="P482" s="11"/>
      <c r="Q482" s="11"/>
      <c r="R482" s="11">
        <v>1</v>
      </c>
      <c r="S482" s="11">
        <v>1441.81</v>
      </c>
      <c r="T482" s="11">
        <v>1441.81</v>
      </c>
      <c r="V482" s="11"/>
      <c r="W482" s="11"/>
      <c r="X482" s="11"/>
      <c r="Y482" s="11"/>
      <c r="Z482" s="11"/>
      <c r="AA482" s="11"/>
      <c r="AB482" s="11"/>
      <c r="AC482" s="11"/>
      <c r="AD482" s="11"/>
    </row>
    <row r="483" spans="1:30" x14ac:dyDescent="0.25">
      <c r="A483" s="51"/>
      <c r="B483" s="11"/>
      <c r="C483" s="11" t="s">
        <v>527</v>
      </c>
      <c r="D483" s="11"/>
      <c r="E483" s="11" t="s">
        <v>498</v>
      </c>
      <c r="F483" s="11">
        <v>120</v>
      </c>
      <c r="G483" s="11">
        <v>181.10896522921499</v>
      </c>
      <c r="H483" s="11">
        <v>138188.10999999999</v>
      </c>
      <c r="I483" s="11">
        <v>1151.56758333333</v>
      </c>
      <c r="J483" s="11">
        <v>10.384615384615399</v>
      </c>
      <c r="L483" s="11">
        <v>82</v>
      </c>
      <c r="M483" s="11">
        <v>57666.91</v>
      </c>
      <c r="N483" s="11">
        <v>1517.55026315789</v>
      </c>
      <c r="O483" s="11"/>
      <c r="P483" s="11"/>
      <c r="Q483" s="11"/>
      <c r="R483" s="11">
        <v>120</v>
      </c>
      <c r="S483" s="11">
        <v>138188.10999999999</v>
      </c>
      <c r="T483" s="11">
        <v>1151.56758333333</v>
      </c>
      <c r="V483" s="11"/>
      <c r="W483" s="11"/>
      <c r="X483" s="11"/>
      <c r="Y483" s="11"/>
      <c r="Z483" s="11"/>
      <c r="AA483" s="11"/>
      <c r="AB483" s="11"/>
      <c r="AC483" s="11"/>
      <c r="AD483" s="11"/>
    </row>
    <row r="484" spans="1:30" x14ac:dyDescent="0.25">
      <c r="A484" s="51"/>
      <c r="B484" s="11"/>
      <c r="C484" s="11" t="s">
        <v>528</v>
      </c>
      <c r="D484" s="11"/>
      <c r="E484" s="11" t="s">
        <v>529</v>
      </c>
      <c r="F484" s="11">
        <v>1</v>
      </c>
      <c r="G484" s="11"/>
      <c r="H484" s="11">
        <v>401.88</v>
      </c>
      <c r="I484" s="11">
        <v>401.88</v>
      </c>
      <c r="J484" s="11"/>
      <c r="L484" s="11">
        <v>1</v>
      </c>
      <c r="M484" s="11"/>
      <c r="N484" s="11"/>
      <c r="O484" s="11"/>
      <c r="P484" s="11"/>
      <c r="Q484" s="11"/>
      <c r="R484" s="11">
        <v>1</v>
      </c>
      <c r="S484" s="11">
        <v>401.88</v>
      </c>
      <c r="T484" s="11">
        <v>401.88</v>
      </c>
      <c r="V484" s="11"/>
      <c r="W484" s="11"/>
      <c r="X484" s="11"/>
      <c r="Y484" s="11"/>
      <c r="Z484" s="11"/>
      <c r="AA484" s="11"/>
      <c r="AB484" s="11"/>
      <c r="AC484" s="11"/>
      <c r="AD484" s="11"/>
    </row>
    <row r="485" spans="1:30" x14ac:dyDescent="0.25">
      <c r="A485" s="51"/>
      <c r="B485" s="11"/>
      <c r="C485" s="11" t="s">
        <v>530</v>
      </c>
      <c r="D485" s="11"/>
      <c r="E485" s="11" t="s">
        <v>102</v>
      </c>
      <c r="F485" s="11">
        <v>3</v>
      </c>
      <c r="G485" s="11"/>
      <c r="H485" s="11">
        <v>2992.87</v>
      </c>
      <c r="I485" s="11">
        <v>997.62333333333299</v>
      </c>
      <c r="J485" s="11"/>
      <c r="L485" s="11">
        <v>3</v>
      </c>
      <c r="M485" s="11"/>
      <c r="N485" s="11"/>
      <c r="O485" s="11"/>
      <c r="P485" s="11"/>
      <c r="Q485" s="11"/>
      <c r="R485" s="11">
        <v>3</v>
      </c>
      <c r="S485" s="11">
        <v>2992.87</v>
      </c>
      <c r="T485" s="11">
        <v>997.62333333333299</v>
      </c>
      <c r="V485" s="11"/>
      <c r="W485" s="11"/>
      <c r="X485" s="11"/>
      <c r="Y485" s="11"/>
      <c r="Z485" s="11"/>
      <c r="AA485" s="11"/>
      <c r="AB485" s="11"/>
      <c r="AC485" s="11"/>
      <c r="AD485" s="11"/>
    </row>
    <row r="486" spans="1:30" x14ac:dyDescent="0.25">
      <c r="A486" s="51"/>
      <c r="B486" s="11"/>
      <c r="C486" s="11" t="s">
        <v>531</v>
      </c>
      <c r="D486" s="11"/>
      <c r="E486" s="11" t="s">
        <v>95</v>
      </c>
      <c r="F486" s="11">
        <v>15</v>
      </c>
      <c r="G486" s="11">
        <v>181.22499999999999</v>
      </c>
      <c r="H486" s="11">
        <v>37840.660000000003</v>
      </c>
      <c r="I486" s="11">
        <v>2522.71066666667</v>
      </c>
      <c r="J486" s="11">
        <v>10</v>
      </c>
      <c r="L486" s="11">
        <v>11</v>
      </c>
      <c r="M486" s="11">
        <v>6853.76</v>
      </c>
      <c r="N486" s="11">
        <v>1713.44</v>
      </c>
      <c r="O486" s="11"/>
      <c r="P486" s="11"/>
      <c r="Q486" s="11"/>
      <c r="R486" s="11">
        <v>15</v>
      </c>
      <c r="S486" s="11">
        <v>37840.660000000003</v>
      </c>
      <c r="T486" s="11">
        <v>2522.71066666667</v>
      </c>
      <c r="V486" s="11"/>
      <c r="W486" s="11"/>
      <c r="X486" s="11"/>
      <c r="Y486" s="11"/>
      <c r="Z486" s="11"/>
      <c r="AA486" s="11"/>
      <c r="AB486" s="11"/>
      <c r="AC486" s="11"/>
      <c r="AD486" s="11"/>
    </row>
    <row r="487" spans="1:30" x14ac:dyDescent="0.25">
      <c r="A487" s="51"/>
      <c r="B487" s="11"/>
      <c r="C487" s="11" t="s">
        <v>532</v>
      </c>
      <c r="D487" s="11"/>
      <c r="E487" s="11" t="s">
        <v>88</v>
      </c>
      <c r="F487" s="11">
        <v>263</v>
      </c>
      <c r="G487" s="11">
        <v>180.38887264545201</v>
      </c>
      <c r="H487" s="11">
        <v>375507.33</v>
      </c>
      <c r="I487" s="11">
        <v>1427.78452471483</v>
      </c>
      <c r="J487" s="11">
        <v>12.3484848484848</v>
      </c>
      <c r="L487" s="11">
        <v>167</v>
      </c>
      <c r="M487" s="11">
        <v>190165.91</v>
      </c>
      <c r="N487" s="11">
        <v>1980.8948958333301</v>
      </c>
      <c r="O487" s="11"/>
      <c r="P487" s="11"/>
      <c r="Q487" s="11"/>
      <c r="R487" s="11">
        <v>263</v>
      </c>
      <c r="S487" s="11">
        <v>375507.33</v>
      </c>
      <c r="T487" s="11">
        <v>1427.78452471483</v>
      </c>
      <c r="V487" s="11"/>
      <c r="W487" s="11"/>
      <c r="X487" s="11"/>
      <c r="Y487" s="11"/>
      <c r="Z487" s="11"/>
      <c r="AA487" s="11"/>
      <c r="AB487" s="11"/>
      <c r="AC487" s="11"/>
      <c r="AD487" s="11"/>
    </row>
    <row r="488" spans="1:30" x14ac:dyDescent="0.25">
      <c r="A488" s="51"/>
      <c r="B488" s="11"/>
      <c r="C488" s="11" t="s">
        <v>533</v>
      </c>
      <c r="D488" s="11"/>
      <c r="E488" s="11" t="s">
        <v>77</v>
      </c>
      <c r="F488" s="11">
        <v>13</v>
      </c>
      <c r="G488" s="11">
        <v>479.21166666666699</v>
      </c>
      <c r="H488" s="11">
        <v>22954.75</v>
      </c>
      <c r="I488" s="11">
        <v>1765.75</v>
      </c>
      <c r="J488" s="11">
        <v>13</v>
      </c>
      <c r="L488" s="11">
        <v>12</v>
      </c>
      <c r="M488" s="11">
        <v>6229.54</v>
      </c>
      <c r="N488" s="11">
        <v>6229.54</v>
      </c>
      <c r="O488" s="11"/>
      <c r="P488" s="11"/>
      <c r="Q488" s="11"/>
      <c r="R488" s="11">
        <v>13</v>
      </c>
      <c r="S488" s="11">
        <v>22954.75</v>
      </c>
      <c r="T488" s="11">
        <v>1765.75</v>
      </c>
      <c r="V488" s="11"/>
      <c r="W488" s="11"/>
      <c r="X488" s="11"/>
      <c r="Y488" s="11"/>
      <c r="Z488" s="11"/>
      <c r="AA488" s="11"/>
      <c r="AB488" s="11"/>
      <c r="AC488" s="11"/>
      <c r="AD488" s="11"/>
    </row>
    <row r="489" spans="1:30" x14ac:dyDescent="0.25">
      <c r="A489" s="51"/>
      <c r="B489" s="11"/>
      <c r="C489" s="11" t="s">
        <v>534</v>
      </c>
      <c r="D489" s="11"/>
      <c r="E489" s="11" t="s">
        <v>86</v>
      </c>
      <c r="F489" s="11">
        <v>5</v>
      </c>
      <c r="G489" s="11">
        <v>78.525454545454593</v>
      </c>
      <c r="H489" s="11">
        <v>21776.400000000001</v>
      </c>
      <c r="I489" s="11">
        <v>4355.28</v>
      </c>
      <c r="J489" s="11">
        <v>12</v>
      </c>
      <c r="L489" s="11">
        <v>4</v>
      </c>
      <c r="M489" s="11">
        <v>863.78</v>
      </c>
      <c r="N489" s="11">
        <v>863.78</v>
      </c>
      <c r="O489" s="11"/>
      <c r="P489" s="11"/>
      <c r="Q489" s="11"/>
      <c r="R489" s="11">
        <v>5</v>
      </c>
      <c r="S489" s="11">
        <v>21776.400000000001</v>
      </c>
      <c r="T489" s="11">
        <v>4355.28</v>
      </c>
      <c r="V489" s="11"/>
      <c r="W489" s="11"/>
      <c r="X489" s="11"/>
      <c r="Y489" s="11"/>
      <c r="Z489" s="11"/>
      <c r="AA489" s="11"/>
      <c r="AB489" s="11"/>
      <c r="AC489" s="11"/>
      <c r="AD489" s="11"/>
    </row>
    <row r="490" spans="1:30" x14ac:dyDescent="0.25">
      <c r="A490" s="51"/>
      <c r="B490" s="11"/>
      <c r="C490" s="11" t="s">
        <v>535</v>
      </c>
      <c r="D490" s="11"/>
      <c r="E490" s="11" t="s">
        <v>66</v>
      </c>
      <c r="F490" s="11">
        <v>35</v>
      </c>
      <c r="G490" s="11">
        <v>119.55741582491601</v>
      </c>
      <c r="H490" s="11">
        <v>40022.49</v>
      </c>
      <c r="I490" s="11">
        <v>1143.4997142857101</v>
      </c>
      <c r="J490" s="11">
        <v>12.3333333333333</v>
      </c>
      <c r="L490" s="11">
        <v>22</v>
      </c>
      <c r="M490" s="11">
        <v>17706.73</v>
      </c>
      <c r="N490" s="11">
        <v>1362.05615384615</v>
      </c>
      <c r="O490" s="11"/>
      <c r="P490" s="11"/>
      <c r="Q490" s="11"/>
      <c r="R490" s="11">
        <v>35</v>
      </c>
      <c r="S490" s="11">
        <v>40022.49</v>
      </c>
      <c r="T490" s="11">
        <v>1143.4997142857101</v>
      </c>
      <c r="V490" s="11"/>
      <c r="W490" s="11"/>
      <c r="X490" s="11"/>
      <c r="Y490" s="11"/>
      <c r="Z490" s="11"/>
      <c r="AA490" s="11"/>
      <c r="AB490" s="11"/>
      <c r="AC490" s="11"/>
      <c r="AD490" s="11"/>
    </row>
    <row r="491" spans="1:30" x14ac:dyDescent="0.25">
      <c r="A491" s="51"/>
      <c r="B491" s="11"/>
      <c r="C491" s="11" t="s">
        <v>537</v>
      </c>
      <c r="D491" s="11"/>
      <c r="E491" s="11" t="s">
        <v>62</v>
      </c>
      <c r="F491" s="11">
        <v>2</v>
      </c>
      <c r="G491" s="11">
        <v>87.448333333333295</v>
      </c>
      <c r="H491" s="11">
        <v>3445.67</v>
      </c>
      <c r="I491" s="11">
        <v>1722.835</v>
      </c>
      <c r="J491" s="11">
        <v>13</v>
      </c>
      <c r="L491" s="11">
        <v>1</v>
      </c>
      <c r="M491" s="11">
        <v>847.1</v>
      </c>
      <c r="N491" s="11">
        <v>847.1</v>
      </c>
      <c r="O491" s="11"/>
      <c r="P491" s="11"/>
      <c r="Q491" s="11"/>
      <c r="R491" s="11">
        <v>2</v>
      </c>
      <c r="S491" s="11">
        <v>3445.67</v>
      </c>
      <c r="T491" s="11">
        <v>1722.835</v>
      </c>
      <c r="V491" s="11"/>
      <c r="W491" s="11"/>
      <c r="X491" s="11"/>
      <c r="Y491" s="11"/>
      <c r="Z491" s="11"/>
      <c r="AA491" s="11"/>
      <c r="AB491" s="11"/>
      <c r="AC491" s="11"/>
      <c r="AD491" s="11"/>
    </row>
    <row r="492" spans="1:30" x14ac:dyDescent="0.25">
      <c r="A492" s="51"/>
      <c r="B492" s="11"/>
      <c r="C492" s="11" t="s">
        <v>539</v>
      </c>
      <c r="D492" s="11"/>
      <c r="E492" s="11" t="s">
        <v>540</v>
      </c>
      <c r="F492" s="11">
        <v>11</v>
      </c>
      <c r="G492" s="11">
        <v>199.33066666666701</v>
      </c>
      <c r="H492" s="11">
        <v>11876.08</v>
      </c>
      <c r="I492" s="11">
        <v>1079.6436363636401</v>
      </c>
      <c r="J492" s="11">
        <v>8</v>
      </c>
      <c r="L492" s="11">
        <v>5</v>
      </c>
      <c r="M492" s="11">
        <v>6253.47</v>
      </c>
      <c r="N492" s="11">
        <v>1042.2449999999999</v>
      </c>
      <c r="O492" s="11"/>
      <c r="P492" s="11"/>
      <c r="Q492" s="11"/>
      <c r="R492" s="11">
        <v>11</v>
      </c>
      <c r="S492" s="11">
        <v>11876.08</v>
      </c>
      <c r="T492" s="11">
        <v>1079.6436363636401</v>
      </c>
      <c r="V492" s="11"/>
      <c r="W492" s="11"/>
      <c r="X492" s="11"/>
      <c r="Y492" s="11"/>
      <c r="Z492" s="11"/>
      <c r="AA492" s="11"/>
      <c r="AB492" s="11"/>
      <c r="AC492" s="11"/>
      <c r="AD492" s="11"/>
    </row>
    <row r="493" spans="1:30" x14ac:dyDescent="0.25">
      <c r="A493" s="51"/>
      <c r="B493" s="11"/>
      <c r="C493" s="11" t="s">
        <v>541</v>
      </c>
      <c r="D493" s="11"/>
      <c r="E493" s="11" t="s">
        <v>333</v>
      </c>
      <c r="F493" s="11">
        <v>393</v>
      </c>
      <c r="G493" s="11">
        <v>136.01120683476299</v>
      </c>
      <c r="H493" s="11">
        <v>465676.65</v>
      </c>
      <c r="I493" s="11">
        <v>3834.0132142857101</v>
      </c>
      <c r="J493" s="11">
        <v>12.9021739130435</v>
      </c>
      <c r="L493" s="11">
        <v>265</v>
      </c>
      <c r="M493" s="11">
        <v>205815.64</v>
      </c>
      <c r="N493" s="11">
        <v>1607.9346875000001</v>
      </c>
      <c r="O493" s="11"/>
      <c r="P493" s="11"/>
      <c r="Q493" s="11"/>
      <c r="R493" s="11">
        <v>393</v>
      </c>
      <c r="S493" s="11">
        <v>465676.65</v>
      </c>
      <c r="T493" s="11">
        <v>3834.0132142857101</v>
      </c>
      <c r="V493" s="11"/>
      <c r="W493" s="11"/>
      <c r="X493" s="11"/>
      <c r="Y493" s="11"/>
      <c r="Z493" s="11"/>
      <c r="AA493" s="11"/>
      <c r="AB493" s="11"/>
      <c r="AC493" s="11"/>
      <c r="AD493" s="11"/>
    </row>
    <row r="494" spans="1:30" x14ac:dyDescent="0.25">
      <c r="A494" s="51"/>
      <c r="B494" s="11"/>
      <c r="C494" s="11" t="s">
        <v>542</v>
      </c>
      <c r="D494" s="11"/>
      <c r="E494" s="11" t="s">
        <v>128</v>
      </c>
      <c r="F494" s="11">
        <v>314</v>
      </c>
      <c r="G494" s="11">
        <v>143.69936551687101</v>
      </c>
      <c r="H494" s="11">
        <v>407391.68</v>
      </c>
      <c r="I494" s="11">
        <v>1297.4257324840801</v>
      </c>
      <c r="J494" s="11">
        <v>12.563829787234001</v>
      </c>
      <c r="L494" s="11">
        <v>201</v>
      </c>
      <c r="M494" s="11">
        <v>200940.54</v>
      </c>
      <c r="N494" s="11">
        <v>1778.23486725664</v>
      </c>
      <c r="O494" s="11">
        <v>3</v>
      </c>
      <c r="P494" s="11">
        <v>638.35</v>
      </c>
      <c r="Q494" s="11">
        <v>212.78333333333299</v>
      </c>
      <c r="R494" s="11">
        <v>311</v>
      </c>
      <c r="S494" s="11">
        <v>406753.33</v>
      </c>
      <c r="T494" s="11">
        <v>1307.8885209003199</v>
      </c>
      <c r="V494" s="11"/>
      <c r="W494" s="11"/>
      <c r="X494" s="11"/>
      <c r="Y494" s="11"/>
      <c r="Z494" s="11"/>
      <c r="AA494" s="11"/>
      <c r="AB494" s="11"/>
      <c r="AC494" s="11"/>
      <c r="AD494" s="11"/>
    </row>
    <row r="495" spans="1:30" x14ac:dyDescent="0.25">
      <c r="A495" s="51"/>
      <c r="B495" s="11"/>
      <c r="C495" s="11" t="s">
        <v>655</v>
      </c>
      <c r="D495" s="11"/>
      <c r="E495" s="11" t="s">
        <v>142</v>
      </c>
      <c r="F495" s="11">
        <v>8</v>
      </c>
      <c r="G495" s="11">
        <v>39.39875</v>
      </c>
      <c r="H495" s="11">
        <v>4095.8</v>
      </c>
      <c r="I495" s="11">
        <v>511.97500000000002</v>
      </c>
      <c r="J495" s="11">
        <v>13</v>
      </c>
      <c r="L495" s="11">
        <v>6</v>
      </c>
      <c r="M495" s="11">
        <v>1145.57</v>
      </c>
      <c r="N495" s="11">
        <v>572.78499999999997</v>
      </c>
      <c r="O495" s="11"/>
      <c r="P495" s="11"/>
      <c r="Q495" s="11"/>
      <c r="R495" s="11">
        <v>8</v>
      </c>
      <c r="S495" s="11">
        <v>4095.8</v>
      </c>
      <c r="T495" s="11">
        <v>511.97500000000002</v>
      </c>
      <c r="V495" s="11"/>
      <c r="W495" s="11"/>
      <c r="X495" s="11"/>
      <c r="Y495" s="11"/>
      <c r="Z495" s="11"/>
      <c r="AA495" s="11"/>
      <c r="AB495" s="11"/>
      <c r="AC495" s="11"/>
      <c r="AD495" s="11"/>
    </row>
    <row r="496" spans="1:30" x14ac:dyDescent="0.25">
      <c r="A496" s="51"/>
      <c r="B496" s="11"/>
      <c r="C496" s="11" t="s">
        <v>657</v>
      </c>
      <c r="D496" s="11"/>
      <c r="E496" s="11" t="s">
        <v>382</v>
      </c>
      <c r="F496" s="11">
        <v>119</v>
      </c>
      <c r="G496" s="11">
        <v>89.1884279835391</v>
      </c>
      <c r="H496" s="11">
        <v>110336.17</v>
      </c>
      <c r="I496" s="11">
        <v>1089.3743162393162</v>
      </c>
      <c r="J496" s="11">
        <v>11.4814814814815</v>
      </c>
      <c r="L496" s="11">
        <v>83</v>
      </c>
      <c r="M496" s="11">
        <v>36834.93</v>
      </c>
      <c r="N496" s="11">
        <v>1023.1925</v>
      </c>
      <c r="O496" s="11"/>
      <c r="P496" s="11"/>
      <c r="Q496" s="11"/>
      <c r="R496" s="11">
        <v>119</v>
      </c>
      <c r="S496" s="11">
        <v>110336.17</v>
      </c>
      <c r="T496" s="11">
        <v>1089.3743162393162</v>
      </c>
      <c r="V496" s="11"/>
      <c r="W496" s="11"/>
      <c r="X496" s="11"/>
      <c r="Y496" s="11"/>
      <c r="Z496" s="11"/>
      <c r="AA496" s="11"/>
      <c r="AB496" s="11"/>
      <c r="AC496" s="11"/>
      <c r="AD496" s="11"/>
    </row>
    <row r="497" spans="1:30" x14ac:dyDescent="0.25">
      <c r="A497" s="51"/>
      <c r="B497" s="11"/>
      <c r="C497" s="11" t="s">
        <v>548</v>
      </c>
      <c r="D497" s="11"/>
      <c r="E497" s="11" t="s">
        <v>167</v>
      </c>
      <c r="F497" s="11">
        <v>134</v>
      </c>
      <c r="G497" s="11">
        <v>140.63932065553499</v>
      </c>
      <c r="H497" s="11">
        <v>150741.23000000001</v>
      </c>
      <c r="I497" s="11">
        <v>1124.9345522388101</v>
      </c>
      <c r="J497" s="11">
        <v>12.755102040816301</v>
      </c>
      <c r="L497" s="11">
        <v>78</v>
      </c>
      <c r="M497" s="11">
        <v>79464.52</v>
      </c>
      <c r="N497" s="11">
        <v>1419.0092857142899</v>
      </c>
      <c r="O497" s="11"/>
      <c r="P497" s="11"/>
      <c r="Q497" s="11"/>
      <c r="R497" s="11">
        <v>134</v>
      </c>
      <c r="S497" s="11">
        <v>150741.23000000001</v>
      </c>
      <c r="T497" s="11">
        <v>1124.9345522388101</v>
      </c>
      <c r="V497" s="11"/>
      <c r="W497" s="11"/>
      <c r="X497" s="11"/>
      <c r="Y497" s="11"/>
      <c r="Z497" s="11"/>
      <c r="AA497" s="11"/>
      <c r="AB497" s="11"/>
      <c r="AC497" s="11"/>
      <c r="AD497" s="11"/>
    </row>
    <row r="498" spans="1:30" x14ac:dyDescent="0.25">
      <c r="A498" s="51"/>
      <c r="B498" s="11"/>
      <c r="C498" s="11" t="s">
        <v>549</v>
      </c>
      <c r="D498" s="11"/>
      <c r="E498" s="11" t="s">
        <v>86</v>
      </c>
      <c r="F498" s="11">
        <v>74</v>
      </c>
      <c r="G498" s="11">
        <v>237.12811147186099</v>
      </c>
      <c r="H498" s="11">
        <v>132925.96</v>
      </c>
      <c r="I498" s="11">
        <v>1796.29675675676</v>
      </c>
      <c r="J498" s="11">
        <v>12.214285714285699</v>
      </c>
      <c r="L498" s="11">
        <v>51</v>
      </c>
      <c r="M498" s="11">
        <v>59744.9</v>
      </c>
      <c r="N498" s="11">
        <v>2597.6043478260899</v>
      </c>
      <c r="O498" s="11"/>
      <c r="P498" s="11"/>
      <c r="Q498" s="11"/>
      <c r="R498" s="11">
        <v>74</v>
      </c>
      <c r="S498" s="11">
        <v>132925.96</v>
      </c>
      <c r="T498" s="11">
        <v>1796.29675675676</v>
      </c>
      <c r="V498" s="11"/>
      <c r="W498" s="11"/>
      <c r="X498" s="11"/>
      <c r="Y498" s="11"/>
      <c r="Z498" s="11"/>
      <c r="AA498" s="11"/>
      <c r="AB498" s="11"/>
      <c r="AC498" s="11"/>
      <c r="AD498" s="11"/>
    </row>
    <row r="499" spans="1:30" x14ac:dyDescent="0.25">
      <c r="A499" s="51"/>
      <c r="B499" s="11"/>
      <c r="C499" s="11" t="s">
        <v>550</v>
      </c>
      <c r="D499" s="11"/>
      <c r="E499" s="11" t="s">
        <v>154</v>
      </c>
      <c r="F499" s="11">
        <v>21</v>
      </c>
      <c r="G499" s="11">
        <v>169.36466666666701</v>
      </c>
      <c r="H499" s="11">
        <v>26084.62</v>
      </c>
      <c r="I499" s="11">
        <v>1242.1247619047599</v>
      </c>
      <c r="J499" s="11">
        <v>13</v>
      </c>
      <c r="L499" s="11">
        <v>16</v>
      </c>
      <c r="M499" s="11">
        <v>10423.879999999999</v>
      </c>
      <c r="N499" s="11">
        <v>2084.7759999999998</v>
      </c>
      <c r="O499" s="11"/>
      <c r="P499" s="11"/>
      <c r="Q499" s="11"/>
      <c r="R499" s="11">
        <v>21</v>
      </c>
      <c r="S499" s="11">
        <v>26084.62</v>
      </c>
      <c r="T499" s="11">
        <v>1242.1247619047599</v>
      </c>
      <c r="V499" s="11"/>
      <c r="W499" s="11"/>
      <c r="X499" s="11"/>
      <c r="Y499" s="11"/>
      <c r="Z499" s="11"/>
      <c r="AA499" s="11"/>
      <c r="AB499" s="11"/>
      <c r="AC499" s="11"/>
      <c r="AD499" s="11"/>
    </row>
    <row r="500" spans="1:30" x14ac:dyDescent="0.25">
      <c r="A500" s="51"/>
      <c r="B500" s="11"/>
      <c r="C500" s="11" t="s">
        <v>658</v>
      </c>
      <c r="D500" s="11"/>
      <c r="E500" s="11" t="s">
        <v>346</v>
      </c>
      <c r="F500" s="11">
        <v>21</v>
      </c>
      <c r="G500" s="11">
        <v>130.7746742424242</v>
      </c>
      <c r="H500" s="11">
        <v>32634.16</v>
      </c>
      <c r="I500" s="11">
        <v>2435.6616666666632</v>
      </c>
      <c r="J500" s="11">
        <v>23.1666666666667</v>
      </c>
      <c r="L500" s="11">
        <v>13</v>
      </c>
      <c r="M500" s="11">
        <v>16708.689999999999</v>
      </c>
      <c r="N500" s="11">
        <v>3313.0950000000003</v>
      </c>
      <c r="O500" s="11"/>
      <c r="P500" s="11"/>
      <c r="Q500" s="11"/>
      <c r="R500" s="11">
        <v>21</v>
      </c>
      <c r="S500" s="11">
        <v>32634.16</v>
      </c>
      <c r="T500" s="11">
        <v>2435.6616666666632</v>
      </c>
      <c r="V500" s="11"/>
      <c r="W500" s="11"/>
      <c r="X500" s="11"/>
      <c r="Y500" s="11"/>
      <c r="Z500" s="11"/>
      <c r="AA500" s="11"/>
      <c r="AB500" s="11"/>
      <c r="AC500" s="11"/>
      <c r="AD500" s="11"/>
    </row>
    <row r="501" spans="1:30" x14ac:dyDescent="0.25">
      <c r="A501" s="51"/>
      <c r="B501" s="11"/>
      <c r="C501" s="11" t="s">
        <v>555</v>
      </c>
      <c r="D501" s="11"/>
      <c r="E501" s="11" t="s">
        <v>100</v>
      </c>
      <c r="F501" s="11">
        <v>5</v>
      </c>
      <c r="G501" s="11">
        <v>282.81933333333302</v>
      </c>
      <c r="H501" s="11">
        <v>17750.560000000001</v>
      </c>
      <c r="I501" s="11">
        <v>3550.1120000000001</v>
      </c>
      <c r="J501" s="11">
        <v>31</v>
      </c>
      <c r="L501" s="11">
        <v>4</v>
      </c>
      <c r="M501" s="11">
        <v>8484.58</v>
      </c>
      <c r="N501" s="11">
        <v>8484.58</v>
      </c>
      <c r="O501" s="11"/>
      <c r="P501" s="11"/>
      <c r="Q501" s="11"/>
      <c r="R501" s="11">
        <v>5</v>
      </c>
      <c r="S501" s="11">
        <v>17750.560000000001</v>
      </c>
      <c r="T501" s="11">
        <v>3550.1120000000001</v>
      </c>
      <c r="V501" s="11"/>
      <c r="W501" s="11"/>
      <c r="X501" s="11"/>
      <c r="Y501" s="11"/>
      <c r="Z501" s="11"/>
      <c r="AA501" s="11"/>
      <c r="AB501" s="11"/>
      <c r="AC501" s="11"/>
      <c r="AD501" s="11"/>
    </row>
    <row r="502" spans="1:30" x14ac:dyDescent="0.25">
      <c r="A502" s="51"/>
      <c r="B502" s="11"/>
      <c r="C502" s="11" t="s">
        <v>557</v>
      </c>
      <c r="D502" s="11"/>
      <c r="E502" s="11" t="s">
        <v>191</v>
      </c>
      <c r="F502" s="11">
        <v>37</v>
      </c>
      <c r="G502" s="11">
        <v>133.77873278236899</v>
      </c>
      <c r="H502" s="11">
        <v>54063.360000000001</v>
      </c>
      <c r="I502" s="11">
        <v>1461.17189189189</v>
      </c>
      <c r="J502" s="11">
        <v>13.909090909090899</v>
      </c>
      <c r="L502" s="11">
        <v>23</v>
      </c>
      <c r="M502" s="11">
        <v>26583.07</v>
      </c>
      <c r="N502" s="11">
        <v>1898.79071428571</v>
      </c>
      <c r="O502" s="11"/>
      <c r="P502" s="11"/>
      <c r="Q502" s="11"/>
      <c r="R502" s="11">
        <v>37</v>
      </c>
      <c r="S502" s="11">
        <v>54063.360000000001</v>
      </c>
      <c r="T502" s="11">
        <v>1461.17189189189</v>
      </c>
      <c r="V502" s="11"/>
      <c r="W502" s="11"/>
      <c r="X502" s="11"/>
      <c r="Y502" s="11"/>
      <c r="Z502" s="11"/>
      <c r="AA502" s="11"/>
      <c r="AB502" s="11"/>
      <c r="AC502" s="11"/>
      <c r="AD502" s="11"/>
    </row>
    <row r="503" spans="1:30" x14ac:dyDescent="0.25">
      <c r="A503" s="51"/>
      <c r="B503" s="11"/>
      <c r="C503" s="11" t="s">
        <v>559</v>
      </c>
      <c r="D503" s="11"/>
      <c r="E503" s="11" t="s">
        <v>208</v>
      </c>
      <c r="F503" s="11">
        <v>4</v>
      </c>
      <c r="G503" s="11"/>
      <c r="H503" s="11">
        <v>11662.69</v>
      </c>
      <c r="I503" s="11">
        <v>2915.6725000000001</v>
      </c>
      <c r="J503" s="11"/>
      <c r="L503" s="11">
        <v>4</v>
      </c>
      <c r="M503" s="11"/>
      <c r="N503" s="11"/>
      <c r="O503" s="11"/>
      <c r="P503" s="11"/>
      <c r="Q503" s="11"/>
      <c r="R503" s="11">
        <v>4</v>
      </c>
      <c r="S503" s="11">
        <v>11662.69</v>
      </c>
      <c r="T503" s="11">
        <v>2915.6725000000001</v>
      </c>
      <c r="V503" s="11"/>
      <c r="W503" s="11"/>
      <c r="X503" s="11"/>
      <c r="Y503" s="11"/>
      <c r="Z503" s="11"/>
      <c r="AA503" s="11"/>
      <c r="AB503" s="11"/>
      <c r="AC503" s="11"/>
      <c r="AD503" s="11"/>
    </row>
    <row r="504" spans="1:30" x14ac:dyDescent="0.25">
      <c r="A504" s="51"/>
      <c r="B504" s="11"/>
      <c r="C504" s="11" t="s">
        <v>560</v>
      </c>
      <c r="D504" s="11"/>
      <c r="E504" s="11" t="s">
        <v>224</v>
      </c>
      <c r="F504" s="11">
        <v>106</v>
      </c>
      <c r="G504" s="11">
        <v>213.87620221445201</v>
      </c>
      <c r="H504" s="11">
        <v>146623.96</v>
      </c>
      <c r="I504" s="11">
        <v>1383.24490566038</v>
      </c>
      <c r="J504" s="11">
        <v>11.153846153846199</v>
      </c>
      <c r="L504" s="11">
        <v>82</v>
      </c>
      <c r="M504" s="11">
        <v>48820.01</v>
      </c>
      <c r="N504" s="11">
        <v>2034.1670833333301</v>
      </c>
      <c r="O504" s="11"/>
      <c r="P504" s="11"/>
      <c r="Q504" s="11"/>
      <c r="R504" s="11">
        <v>106</v>
      </c>
      <c r="S504" s="11">
        <v>146623.96</v>
      </c>
      <c r="T504" s="11">
        <v>1383.24490566038</v>
      </c>
      <c r="V504" s="11"/>
      <c r="W504" s="11"/>
      <c r="X504" s="11"/>
      <c r="Y504" s="11"/>
      <c r="Z504" s="11"/>
      <c r="AA504" s="11"/>
      <c r="AB504" s="11"/>
      <c r="AC504" s="11"/>
      <c r="AD504" s="11"/>
    </row>
    <row r="505" spans="1:30" x14ac:dyDescent="0.25">
      <c r="A505" s="51"/>
      <c r="B505" s="11"/>
      <c r="C505" s="11" t="s">
        <v>563</v>
      </c>
      <c r="D505" s="11"/>
      <c r="E505" s="11" t="s">
        <v>73</v>
      </c>
      <c r="F505" s="11">
        <v>81</v>
      </c>
      <c r="G505" s="11">
        <v>105.169227866904</v>
      </c>
      <c r="H505" s="11">
        <v>102987.05</v>
      </c>
      <c r="I505" s="11">
        <v>1271.4450617283901</v>
      </c>
      <c r="J505" s="11">
        <v>12.9411764705882</v>
      </c>
      <c r="L505" s="11">
        <v>55</v>
      </c>
      <c r="M505" s="11">
        <v>41720.46</v>
      </c>
      <c r="N505" s="11">
        <v>1604.6330769230799</v>
      </c>
      <c r="O505" s="11"/>
      <c r="P505" s="11"/>
      <c r="Q505" s="11"/>
      <c r="R505" s="11">
        <v>81</v>
      </c>
      <c r="S505" s="11">
        <v>102987.05</v>
      </c>
      <c r="T505" s="11">
        <v>1271.4450617283901</v>
      </c>
      <c r="V505" s="11"/>
      <c r="W505" s="11"/>
      <c r="X505" s="11"/>
      <c r="Y505" s="11"/>
      <c r="Z505" s="11"/>
      <c r="AA505" s="11"/>
      <c r="AB505" s="11"/>
      <c r="AC505" s="11"/>
      <c r="AD505" s="11"/>
    </row>
    <row r="506" spans="1:30" x14ac:dyDescent="0.25">
      <c r="A506" s="51"/>
      <c r="B506" s="11"/>
      <c r="C506" s="11" t="s">
        <v>565</v>
      </c>
      <c r="D506" s="11"/>
      <c r="E506" s="11" t="s">
        <v>84</v>
      </c>
      <c r="F506" s="11">
        <v>32</v>
      </c>
      <c r="G506" s="11">
        <v>127.501647727273</v>
      </c>
      <c r="H506" s="11">
        <v>41015.4</v>
      </c>
      <c r="I506" s="11">
        <v>1281.73125</v>
      </c>
      <c r="J506" s="11">
        <v>12.125</v>
      </c>
      <c r="L506" s="11">
        <v>20</v>
      </c>
      <c r="M506" s="11">
        <v>22661.52</v>
      </c>
      <c r="N506" s="11">
        <v>1888.46</v>
      </c>
      <c r="O506" s="11"/>
      <c r="P506" s="11"/>
      <c r="Q506" s="11"/>
      <c r="R506" s="11">
        <v>32</v>
      </c>
      <c r="S506" s="11">
        <v>41015.4</v>
      </c>
      <c r="T506" s="11">
        <v>1281.73125</v>
      </c>
      <c r="V506" s="11"/>
      <c r="W506" s="11"/>
      <c r="X506" s="11"/>
      <c r="Y506" s="11"/>
      <c r="Z506" s="11"/>
      <c r="AA506" s="11"/>
      <c r="AB506" s="11"/>
      <c r="AC506" s="11"/>
      <c r="AD506" s="11"/>
    </row>
    <row r="507" spans="1:30" x14ac:dyDescent="0.25">
      <c r="A507" s="51"/>
      <c r="B507" s="11"/>
      <c r="C507" s="11" t="s">
        <v>569</v>
      </c>
      <c r="D507" s="11"/>
      <c r="E507" s="11" t="s">
        <v>117</v>
      </c>
      <c r="F507" s="11">
        <v>39</v>
      </c>
      <c r="G507" s="11">
        <v>175.77840476190499</v>
      </c>
      <c r="H507" s="11">
        <v>55431.72</v>
      </c>
      <c r="I507" s="11">
        <v>1421.32615384615</v>
      </c>
      <c r="J507" s="11">
        <v>13.1</v>
      </c>
      <c r="L507" s="11">
        <v>26</v>
      </c>
      <c r="M507" s="11">
        <v>25160.880000000001</v>
      </c>
      <c r="N507" s="11">
        <v>1935.4523076923099</v>
      </c>
      <c r="O507" s="11"/>
      <c r="P507" s="11"/>
      <c r="Q507" s="11"/>
      <c r="R507" s="11">
        <v>39</v>
      </c>
      <c r="S507" s="11">
        <v>55431.72</v>
      </c>
      <c r="T507" s="11">
        <v>1421.32615384615</v>
      </c>
      <c r="V507" s="11"/>
      <c r="W507" s="11"/>
      <c r="X507" s="11"/>
      <c r="Y507" s="11"/>
      <c r="Z507" s="11"/>
      <c r="AA507" s="11"/>
      <c r="AB507" s="11"/>
      <c r="AC507" s="11"/>
      <c r="AD507" s="11"/>
    </row>
    <row r="508" spans="1:30" x14ac:dyDescent="0.25">
      <c r="A508" s="51"/>
      <c r="B508" s="11"/>
      <c r="C508" s="11" t="s">
        <v>570</v>
      </c>
      <c r="D508" s="11"/>
      <c r="E508" s="11" t="s">
        <v>571</v>
      </c>
      <c r="F508" s="11">
        <v>34</v>
      </c>
      <c r="G508" s="11">
        <v>163.94949300699301</v>
      </c>
      <c r="H508" s="11">
        <v>51410.99</v>
      </c>
      <c r="I508" s="11">
        <v>1512.0879411764699</v>
      </c>
      <c r="J508" s="11">
        <v>13.2307692307692</v>
      </c>
      <c r="L508" s="11">
        <v>19</v>
      </c>
      <c r="M508" s="11">
        <v>31324.87</v>
      </c>
      <c r="N508" s="11">
        <v>2088.3246666666701</v>
      </c>
      <c r="O508" s="11"/>
      <c r="P508" s="11"/>
      <c r="Q508" s="11"/>
      <c r="R508" s="11">
        <v>34</v>
      </c>
      <c r="S508" s="11">
        <v>51410.99</v>
      </c>
      <c r="T508" s="11">
        <v>1512.0879411764699</v>
      </c>
      <c r="V508" s="11"/>
      <c r="W508" s="11"/>
      <c r="X508" s="11"/>
      <c r="Y508" s="11"/>
      <c r="Z508" s="11"/>
      <c r="AA508" s="11"/>
      <c r="AB508" s="11"/>
      <c r="AC508" s="11"/>
      <c r="AD508" s="11"/>
    </row>
    <row r="509" spans="1:30" x14ac:dyDescent="0.25">
      <c r="A509" s="51"/>
      <c r="B509" s="11"/>
      <c r="C509" s="11" t="s">
        <v>572</v>
      </c>
      <c r="D509" s="11"/>
      <c r="E509" s="11" t="s">
        <v>164</v>
      </c>
      <c r="F509" s="11">
        <v>195</v>
      </c>
      <c r="G509" s="11">
        <v>376.84994250683997</v>
      </c>
      <c r="H509" s="11">
        <v>192579.78000000003</v>
      </c>
      <c r="I509" s="11">
        <v>3100.816388548054</v>
      </c>
      <c r="J509" s="11">
        <v>41.3913043478261</v>
      </c>
      <c r="L509" s="11">
        <v>119</v>
      </c>
      <c r="M509" s="11">
        <v>103546.37</v>
      </c>
      <c r="N509" s="11">
        <v>5165.0749789915899</v>
      </c>
      <c r="O509" s="11">
        <v>1</v>
      </c>
      <c r="P509" s="11">
        <v>276.88</v>
      </c>
      <c r="Q509" s="11">
        <v>276.88</v>
      </c>
      <c r="R509" s="11">
        <v>194</v>
      </c>
      <c r="S509" s="11">
        <v>192302.90000000002</v>
      </c>
      <c r="T509" s="11">
        <v>3104.7846419753059</v>
      </c>
      <c r="V509" s="11"/>
      <c r="W509" s="11"/>
      <c r="X509" s="11"/>
      <c r="Y509" s="11"/>
      <c r="Z509" s="11"/>
      <c r="AA509" s="11"/>
      <c r="AB509" s="11"/>
      <c r="AC509" s="11"/>
      <c r="AD509" s="11"/>
    </row>
    <row r="510" spans="1:30" x14ac:dyDescent="0.25">
      <c r="A510" s="51"/>
      <c r="B510" s="11"/>
      <c r="C510" s="11" t="s">
        <v>574</v>
      </c>
      <c r="D510" s="11"/>
      <c r="E510" s="11" t="s">
        <v>176</v>
      </c>
      <c r="F510" s="11">
        <v>671</v>
      </c>
      <c r="G510" s="11">
        <v>134.21892209210901</v>
      </c>
      <c r="H510" s="11">
        <v>886001.03</v>
      </c>
      <c r="I510" s="11">
        <v>1320.4188226527599</v>
      </c>
      <c r="J510" s="11">
        <v>12.3258426966292</v>
      </c>
      <c r="L510" s="11">
        <v>439</v>
      </c>
      <c r="M510" s="11">
        <v>378355.83</v>
      </c>
      <c r="N510" s="11">
        <v>1630.84409482758</v>
      </c>
      <c r="O510" s="11">
        <v>1</v>
      </c>
      <c r="P510" s="11">
        <v>163.06</v>
      </c>
      <c r="Q510" s="11">
        <v>163.06</v>
      </c>
      <c r="R510" s="11">
        <v>670</v>
      </c>
      <c r="S510" s="11">
        <v>885837.97</v>
      </c>
      <c r="T510" s="11">
        <v>1322.1462238806</v>
      </c>
      <c r="V510" s="11"/>
      <c r="W510" s="11"/>
      <c r="X510" s="11"/>
      <c r="Y510" s="11"/>
      <c r="Z510" s="11"/>
      <c r="AA510" s="11"/>
      <c r="AB510" s="11"/>
      <c r="AC510" s="11"/>
      <c r="AD510" s="11"/>
    </row>
    <row r="511" spans="1:30" x14ac:dyDescent="0.25">
      <c r="A511" s="51"/>
      <c r="B511" s="11"/>
      <c r="C511" s="11" t="s">
        <v>575</v>
      </c>
      <c r="D511" s="11"/>
      <c r="E511" s="11" t="s">
        <v>284</v>
      </c>
      <c r="F511" s="11">
        <v>10</v>
      </c>
      <c r="G511" s="11">
        <v>198.01625000000001</v>
      </c>
      <c r="H511" s="11">
        <v>9440.1200000000008</v>
      </c>
      <c r="I511" s="11">
        <v>944.01199999999994</v>
      </c>
      <c r="J511" s="11">
        <v>13</v>
      </c>
      <c r="L511" s="11">
        <v>8</v>
      </c>
      <c r="M511" s="11">
        <v>4924.21</v>
      </c>
      <c r="N511" s="11">
        <v>2462.105</v>
      </c>
      <c r="O511" s="11"/>
      <c r="P511" s="11"/>
      <c r="Q511" s="11"/>
      <c r="R511" s="11">
        <v>10</v>
      </c>
      <c r="S511" s="11">
        <v>9440.1200000000008</v>
      </c>
      <c r="T511" s="11">
        <v>944.01199999999994</v>
      </c>
      <c r="V511" s="11"/>
      <c r="W511" s="11"/>
      <c r="X511" s="11"/>
      <c r="Y511" s="11"/>
      <c r="Z511" s="11"/>
      <c r="AA511" s="11"/>
      <c r="AB511" s="11"/>
      <c r="AC511" s="11"/>
      <c r="AD511" s="11"/>
    </row>
    <row r="512" spans="1:30" x14ac:dyDescent="0.25">
      <c r="A512" s="51"/>
      <c r="B512" s="11"/>
      <c r="C512" s="11" t="s">
        <v>660</v>
      </c>
      <c r="D512" s="11"/>
      <c r="E512" s="11" t="s">
        <v>577</v>
      </c>
      <c r="F512" s="11">
        <v>13</v>
      </c>
      <c r="G512" s="11">
        <v>58.665138888888897</v>
      </c>
      <c r="H512" s="11">
        <v>24174.76</v>
      </c>
      <c r="I512" s="11">
        <v>1859.5969230769199</v>
      </c>
      <c r="J512" s="11">
        <v>16</v>
      </c>
      <c r="L512" s="11">
        <v>9</v>
      </c>
      <c r="M512" s="11">
        <v>9728.33</v>
      </c>
      <c r="N512" s="11">
        <v>2432.0825</v>
      </c>
      <c r="O512" s="11"/>
      <c r="P512" s="11"/>
      <c r="Q512" s="11"/>
      <c r="R512" s="11">
        <v>13</v>
      </c>
      <c r="S512" s="11">
        <v>24174.76</v>
      </c>
      <c r="T512" s="11">
        <v>1859.5969230769199</v>
      </c>
      <c r="V512" s="11"/>
      <c r="W512" s="11"/>
      <c r="X512" s="11"/>
      <c r="Y512" s="11"/>
      <c r="Z512" s="11"/>
      <c r="AA512" s="11"/>
      <c r="AB512" s="11"/>
      <c r="AC512" s="11"/>
      <c r="AD512" s="11"/>
    </row>
    <row r="513" spans="1:30" x14ac:dyDescent="0.25">
      <c r="A513" s="51"/>
      <c r="B513" s="11"/>
      <c r="C513" s="11" t="s">
        <v>578</v>
      </c>
      <c r="D513" s="11"/>
      <c r="E513" s="11" t="s">
        <v>124</v>
      </c>
      <c r="F513" s="11">
        <v>69</v>
      </c>
      <c r="G513" s="11">
        <v>134.07979955808099</v>
      </c>
      <c r="H513" s="11">
        <v>138205.14000000001</v>
      </c>
      <c r="I513" s="11">
        <v>2002.97304347826</v>
      </c>
      <c r="J513" s="11">
        <v>13.375</v>
      </c>
      <c r="L513" s="11">
        <v>39</v>
      </c>
      <c r="M513" s="11">
        <v>65727.570000000007</v>
      </c>
      <c r="N513" s="11">
        <v>2190.9189999999999</v>
      </c>
      <c r="O513" s="11"/>
      <c r="P513" s="11"/>
      <c r="Q513" s="11"/>
      <c r="R513" s="11">
        <v>69</v>
      </c>
      <c r="S513" s="11">
        <v>138205.14000000001</v>
      </c>
      <c r="T513" s="11">
        <v>2002.97304347826</v>
      </c>
      <c r="V513" s="11"/>
      <c r="W513" s="11"/>
      <c r="X513" s="11"/>
      <c r="Y513" s="11"/>
      <c r="Z513" s="11"/>
      <c r="AA513" s="11"/>
      <c r="AB513" s="11"/>
      <c r="AC513" s="11"/>
      <c r="AD513" s="11"/>
    </row>
    <row r="514" spans="1:30" x14ac:dyDescent="0.25">
      <c r="A514" s="51"/>
      <c r="B514" s="11"/>
      <c r="C514" s="11" t="s">
        <v>582</v>
      </c>
      <c r="D514" s="11"/>
      <c r="E514" s="11" t="s">
        <v>457</v>
      </c>
      <c r="F514" s="11">
        <v>107</v>
      </c>
      <c r="G514" s="11">
        <v>151.05289927048301</v>
      </c>
      <c r="H514" s="11">
        <v>144605.23000000001</v>
      </c>
      <c r="I514" s="11">
        <v>1351.4507476635499</v>
      </c>
      <c r="J514" s="11">
        <v>12.074074074074099</v>
      </c>
      <c r="L514" s="11">
        <v>74</v>
      </c>
      <c r="M514" s="11">
        <v>68584.460000000006</v>
      </c>
      <c r="N514" s="11">
        <v>2078.3169696969699</v>
      </c>
      <c r="O514" s="11"/>
      <c r="P514" s="11"/>
      <c r="Q514" s="11"/>
      <c r="R514" s="11">
        <v>107</v>
      </c>
      <c r="S514" s="11">
        <v>144605.23000000001</v>
      </c>
      <c r="T514" s="11">
        <v>1351.4507476635499</v>
      </c>
      <c r="V514" s="11"/>
      <c r="W514" s="11"/>
      <c r="X514" s="11"/>
      <c r="Y514" s="11"/>
      <c r="Z514" s="11"/>
      <c r="AA514" s="11"/>
      <c r="AB514" s="11"/>
      <c r="AC514" s="11"/>
      <c r="AD514" s="11"/>
    </row>
    <row r="515" spans="1:30" x14ac:dyDescent="0.25">
      <c r="A515" s="51"/>
      <c r="B515" s="11"/>
      <c r="C515" s="11" t="s">
        <v>584</v>
      </c>
      <c r="D515" s="11"/>
      <c r="E515" s="11" t="s">
        <v>457</v>
      </c>
      <c r="F515" s="11">
        <v>1</v>
      </c>
      <c r="G515" s="11"/>
      <c r="H515" s="11">
        <v>66.180000000000007</v>
      </c>
      <c r="I515" s="11">
        <v>66.180000000000007</v>
      </c>
      <c r="J515" s="11"/>
      <c r="L515" s="11">
        <v>1</v>
      </c>
      <c r="M515" s="11"/>
      <c r="N515" s="11"/>
      <c r="O515" s="11"/>
      <c r="P515" s="11"/>
      <c r="Q515" s="11"/>
      <c r="R515" s="11">
        <v>1</v>
      </c>
      <c r="S515" s="11">
        <v>66.180000000000007</v>
      </c>
      <c r="T515" s="11">
        <v>66.180000000000007</v>
      </c>
      <c r="V515" s="11"/>
      <c r="W515" s="11"/>
      <c r="X515" s="11"/>
      <c r="Y515" s="11"/>
      <c r="Z515" s="11"/>
      <c r="AA515" s="11"/>
      <c r="AB515" s="11"/>
      <c r="AC515" s="11"/>
      <c r="AD515" s="11"/>
    </row>
    <row r="516" spans="1:30" ht="15.75" thickBot="1" x14ac:dyDescent="0.3">
      <c r="A516" s="51"/>
      <c r="B516" s="11"/>
      <c r="C516" s="11"/>
      <c r="D516" s="11"/>
      <c r="E516" s="11"/>
      <c r="F516" s="11"/>
      <c r="G516" s="11"/>
      <c r="H516" s="11"/>
      <c r="I516" s="11"/>
      <c r="J516" s="11"/>
      <c r="L516" s="11"/>
      <c r="M516" s="11"/>
      <c r="N516" s="11"/>
      <c r="O516" s="11"/>
      <c r="P516" s="11"/>
      <c r="Q516" s="11"/>
      <c r="R516" s="11"/>
      <c r="S516" s="11"/>
      <c r="T516" s="11"/>
      <c r="V516" s="11"/>
      <c r="W516" s="11"/>
      <c r="X516" s="11"/>
      <c r="Y516" s="11"/>
      <c r="Z516" s="11"/>
      <c r="AA516" s="11"/>
      <c r="AB516" s="11"/>
      <c r="AC516" s="11"/>
      <c r="AD516" s="11"/>
    </row>
    <row r="517" spans="1:30" ht="15.75" thickBot="1" x14ac:dyDescent="0.3">
      <c r="A517" s="51"/>
      <c r="B517" s="89" t="s">
        <v>585</v>
      </c>
      <c r="C517" s="96"/>
      <c r="D517" s="96"/>
      <c r="E517" s="96"/>
      <c r="F517" s="91">
        <v>17127</v>
      </c>
      <c r="G517" s="173">
        <v>154.70969423998119</v>
      </c>
      <c r="H517" s="91"/>
      <c r="I517" s="95" t="s">
        <v>586</v>
      </c>
      <c r="J517" s="95" t="s">
        <v>586</v>
      </c>
      <c r="L517" s="93"/>
      <c r="M517" s="91"/>
      <c r="N517" s="95" t="s">
        <v>586</v>
      </c>
      <c r="O517" s="91"/>
      <c r="P517" s="91"/>
      <c r="Q517" s="95" t="s">
        <v>586</v>
      </c>
      <c r="R517" s="91"/>
      <c r="S517" s="91"/>
      <c r="T517" s="95" t="s">
        <v>586</v>
      </c>
      <c r="V517" s="93"/>
      <c r="W517" s="91"/>
      <c r="X517" s="95" t="s">
        <v>586</v>
      </c>
      <c r="Y517" s="91"/>
      <c r="Z517" s="91"/>
      <c r="AA517" s="95" t="s">
        <v>586</v>
      </c>
      <c r="AB517" s="91"/>
      <c r="AC517" s="91"/>
      <c r="AD517" s="97" t="s">
        <v>586</v>
      </c>
    </row>
    <row r="518" spans="1:30" s="4" customFormat="1" ht="12.75" x14ac:dyDescent="0.2">
      <c r="A518" s="51"/>
      <c r="L518" s="46"/>
      <c r="V518" s="46"/>
    </row>
    <row r="519" spans="1:30" ht="76.5" x14ac:dyDescent="0.25">
      <c r="A519" t="s">
        <v>768</v>
      </c>
      <c r="B519" s="63" t="s">
        <v>741</v>
      </c>
      <c r="C519" s="63" t="s">
        <v>42</v>
      </c>
      <c r="D519" s="63" t="s">
        <v>43</v>
      </c>
      <c r="E519" s="63" t="s">
        <v>44</v>
      </c>
      <c r="F519" s="64" t="s">
        <v>765</v>
      </c>
      <c r="G519" s="64" t="s">
        <v>743</v>
      </c>
      <c r="H519" s="64" t="s">
        <v>766</v>
      </c>
      <c r="I519" s="64" t="s">
        <v>745</v>
      </c>
      <c r="J519" s="64" t="s">
        <v>746</v>
      </c>
      <c r="K519" s="67"/>
      <c r="L519" s="64" t="s">
        <v>747</v>
      </c>
      <c r="M519" s="64" t="s">
        <v>767</v>
      </c>
      <c r="N519" s="64" t="s">
        <v>749</v>
      </c>
      <c r="O519" s="64" t="s">
        <v>750</v>
      </c>
      <c r="P519" s="64" t="s">
        <v>751</v>
      </c>
      <c r="Q519" s="64" t="s">
        <v>752</v>
      </c>
      <c r="R519" s="64" t="s">
        <v>753</v>
      </c>
      <c r="S519" s="64" t="s">
        <v>754</v>
      </c>
      <c r="T519" s="64" t="s">
        <v>755</v>
      </c>
      <c r="U519" s="67"/>
      <c r="V519" s="64" t="s">
        <v>756</v>
      </c>
      <c r="W519" s="64" t="s">
        <v>757</v>
      </c>
      <c r="X519" s="64" t="s">
        <v>758</v>
      </c>
      <c r="Y519" s="64" t="s">
        <v>759</v>
      </c>
      <c r="Z519" s="64" t="s">
        <v>760</v>
      </c>
      <c r="AA519" s="64" t="s">
        <v>761</v>
      </c>
      <c r="AB519" s="64" t="s">
        <v>762</v>
      </c>
      <c r="AC519" s="64" t="s">
        <v>763</v>
      </c>
      <c r="AD519" s="64" t="s">
        <v>764</v>
      </c>
    </row>
    <row r="520" spans="1:30" x14ac:dyDescent="0.25">
      <c r="A520" s="51"/>
      <c r="B520" s="11"/>
      <c r="C520" s="11" t="s">
        <v>60</v>
      </c>
      <c r="D520" s="11"/>
      <c r="E520" s="11" t="s">
        <v>61</v>
      </c>
      <c r="F520" s="11">
        <v>264</v>
      </c>
      <c r="G520" s="11">
        <v>146.64651875901899</v>
      </c>
      <c r="H520" s="11">
        <v>291368.15000000002</v>
      </c>
      <c r="I520" s="11">
        <v>1103.6672348484899</v>
      </c>
      <c r="J520" s="11">
        <v>14.4285714285714</v>
      </c>
      <c r="L520" s="11">
        <v>228</v>
      </c>
      <c r="M520" s="11">
        <v>68615.05</v>
      </c>
      <c r="N520" s="11">
        <v>1905.9736111111099</v>
      </c>
      <c r="O520" s="11">
        <v>5</v>
      </c>
      <c r="P520" s="11">
        <v>10754.43</v>
      </c>
      <c r="Q520" s="11">
        <v>2150.886</v>
      </c>
      <c r="R520" s="11">
        <v>259</v>
      </c>
      <c r="S520" s="11">
        <v>280613.71999999997</v>
      </c>
      <c r="T520" s="11">
        <v>1083.45065637066</v>
      </c>
      <c r="V520" s="11"/>
      <c r="W520" s="11"/>
      <c r="X520" s="11"/>
      <c r="Y520" s="11"/>
      <c r="Z520" s="11"/>
      <c r="AA520" s="11"/>
      <c r="AB520" s="11"/>
      <c r="AC520" s="11"/>
      <c r="AD520" s="11"/>
    </row>
    <row r="521" spans="1:30" x14ac:dyDescent="0.25">
      <c r="A521" s="51"/>
      <c r="B521" s="11"/>
      <c r="C521" s="11" t="s">
        <v>60</v>
      </c>
      <c r="D521" s="11"/>
      <c r="E521" s="11" t="s">
        <v>63</v>
      </c>
      <c r="F521" s="11">
        <v>348</v>
      </c>
      <c r="G521" s="11">
        <v>177.33492907334232</v>
      </c>
      <c r="H521" s="11">
        <v>433412.02999999997</v>
      </c>
      <c r="I521" s="11">
        <v>1793.67190201729</v>
      </c>
      <c r="J521" s="11">
        <v>26.985507246376798</v>
      </c>
      <c r="L521" s="11">
        <v>266</v>
      </c>
      <c r="M521" s="11">
        <v>129326.24</v>
      </c>
      <c r="N521" s="11">
        <v>2136.0967901234599</v>
      </c>
      <c r="O521" s="11">
        <v>4</v>
      </c>
      <c r="P521" s="11">
        <v>1885.39</v>
      </c>
      <c r="Q521" s="11">
        <v>471.34750000000003</v>
      </c>
      <c r="R521" s="11">
        <v>344</v>
      </c>
      <c r="S521" s="11">
        <v>431526.63999999996</v>
      </c>
      <c r="T521" s="11">
        <v>1802.72268221574</v>
      </c>
      <c r="V521" s="11"/>
      <c r="W521" s="11"/>
      <c r="X521" s="11"/>
      <c r="Y521" s="11"/>
      <c r="Z521" s="11"/>
      <c r="AA521" s="11"/>
      <c r="AB521" s="11"/>
      <c r="AC521" s="11"/>
      <c r="AD521" s="11"/>
    </row>
    <row r="522" spans="1:30" x14ac:dyDescent="0.25">
      <c r="A522" s="51"/>
      <c r="B522" s="11"/>
      <c r="C522" s="11" t="s">
        <v>64</v>
      </c>
      <c r="D522" s="11"/>
      <c r="E522" s="11" t="s">
        <v>61</v>
      </c>
      <c r="F522" s="11">
        <v>50</v>
      </c>
      <c r="G522" s="11">
        <v>118.1534375</v>
      </c>
      <c r="H522" s="11">
        <v>91017.35</v>
      </c>
      <c r="I522" s="11">
        <v>1820.347</v>
      </c>
      <c r="J522" s="11">
        <v>16</v>
      </c>
      <c r="L522" s="11">
        <v>45</v>
      </c>
      <c r="M522" s="11">
        <v>11757.27</v>
      </c>
      <c r="N522" s="11">
        <v>2351.4540000000002</v>
      </c>
      <c r="O522" s="11"/>
      <c r="P522" s="11"/>
      <c r="Q522" s="11"/>
      <c r="R522" s="11">
        <v>50</v>
      </c>
      <c r="S522" s="11">
        <v>91017.35</v>
      </c>
      <c r="T522" s="11">
        <v>1820.347</v>
      </c>
      <c r="V522" s="11"/>
      <c r="W522" s="11"/>
      <c r="X522" s="11"/>
      <c r="Y522" s="11"/>
      <c r="Z522" s="11"/>
      <c r="AA522" s="11"/>
      <c r="AB522" s="11"/>
      <c r="AC522" s="11"/>
      <c r="AD522" s="11"/>
    </row>
    <row r="523" spans="1:30" x14ac:dyDescent="0.25">
      <c r="A523" s="51"/>
      <c r="B523" s="11"/>
      <c r="C523" s="11" t="s">
        <v>65</v>
      </c>
      <c r="D523" s="11"/>
      <c r="E523" s="11" t="s">
        <v>66</v>
      </c>
      <c r="F523" s="11">
        <v>20</v>
      </c>
      <c r="G523" s="11">
        <v>82.172515782828299</v>
      </c>
      <c r="H523" s="11">
        <v>20713.419999999998</v>
      </c>
      <c r="I523" s="11">
        <v>1035.671</v>
      </c>
      <c r="J523" s="11">
        <v>15.625</v>
      </c>
      <c r="L523" s="11">
        <v>10</v>
      </c>
      <c r="M523" s="11">
        <v>13754.82</v>
      </c>
      <c r="N523" s="11">
        <v>1375.482</v>
      </c>
      <c r="O523" s="11"/>
      <c r="P523" s="11"/>
      <c r="Q523" s="11"/>
      <c r="R523" s="11">
        <v>20</v>
      </c>
      <c r="S523" s="11">
        <v>20713.419999999998</v>
      </c>
      <c r="T523" s="11">
        <v>1035.671</v>
      </c>
      <c r="V523" s="11"/>
      <c r="W523" s="11"/>
      <c r="X523" s="11"/>
      <c r="Y523" s="11"/>
      <c r="Z523" s="11"/>
      <c r="AA523" s="11"/>
      <c r="AB523" s="11"/>
      <c r="AC523" s="11"/>
      <c r="AD523" s="11"/>
    </row>
    <row r="524" spans="1:30" x14ac:dyDescent="0.25">
      <c r="A524" s="51"/>
      <c r="B524" s="11"/>
      <c r="C524" s="11" t="s">
        <v>69</v>
      </c>
      <c r="D524" s="11"/>
      <c r="E524" s="11" t="s">
        <v>70</v>
      </c>
      <c r="F524" s="11">
        <v>27</v>
      </c>
      <c r="G524" s="11">
        <v>498.57286363636399</v>
      </c>
      <c r="H524" s="11">
        <v>72069.350000000006</v>
      </c>
      <c r="I524" s="11">
        <v>2669.2351851851799</v>
      </c>
      <c r="J524" s="11">
        <v>9.4</v>
      </c>
      <c r="L524" s="11">
        <v>21</v>
      </c>
      <c r="M524" s="11">
        <v>20855.57</v>
      </c>
      <c r="N524" s="11">
        <v>3475.9283333333301</v>
      </c>
      <c r="O524" s="11"/>
      <c r="P524" s="11"/>
      <c r="Q524" s="11"/>
      <c r="R524" s="11">
        <v>27</v>
      </c>
      <c r="S524" s="11">
        <v>72069.350000000006</v>
      </c>
      <c r="T524" s="11">
        <v>2669.2351851851799</v>
      </c>
      <c r="V524" s="11"/>
      <c r="W524" s="11"/>
      <c r="X524" s="11"/>
      <c r="Y524" s="11"/>
      <c r="Z524" s="11"/>
      <c r="AA524" s="11"/>
      <c r="AB524" s="11"/>
      <c r="AC524" s="11"/>
      <c r="AD524" s="11"/>
    </row>
    <row r="525" spans="1:30" x14ac:dyDescent="0.25">
      <c r="A525" s="51"/>
      <c r="B525" s="11"/>
      <c r="C525" s="11" t="s">
        <v>78</v>
      </c>
      <c r="D525" s="11"/>
      <c r="E525" s="11" t="s">
        <v>79</v>
      </c>
      <c r="F525" s="11">
        <v>228</v>
      </c>
      <c r="G525" s="11">
        <v>146.87510349240699</v>
      </c>
      <c r="H525" s="11">
        <v>353637.52</v>
      </c>
      <c r="I525" s="11">
        <v>1551.0417543859601</v>
      </c>
      <c r="J525" s="11">
        <v>13.3095238095238</v>
      </c>
      <c r="L525" s="11">
        <v>176</v>
      </c>
      <c r="M525" s="11">
        <v>101681.22</v>
      </c>
      <c r="N525" s="11">
        <v>1955.40807692308</v>
      </c>
      <c r="O525" s="11">
        <v>3</v>
      </c>
      <c r="P525" s="11">
        <v>570.37</v>
      </c>
      <c r="Q525" s="11">
        <v>190.12333333333299</v>
      </c>
      <c r="R525" s="11">
        <v>225</v>
      </c>
      <c r="S525" s="11">
        <v>353067.15</v>
      </c>
      <c r="T525" s="11">
        <v>1569.1873333333299</v>
      </c>
      <c r="V525" s="11"/>
      <c r="W525" s="11"/>
      <c r="X525" s="11"/>
      <c r="Y525" s="11"/>
      <c r="Z525" s="11"/>
      <c r="AA525" s="11"/>
      <c r="AB525" s="11"/>
      <c r="AC525" s="11"/>
      <c r="AD525" s="11"/>
    </row>
    <row r="526" spans="1:30" x14ac:dyDescent="0.25">
      <c r="A526" s="51"/>
      <c r="B526" s="11"/>
      <c r="C526" s="11" t="s">
        <v>80</v>
      </c>
      <c r="D526" s="11"/>
      <c r="E526" s="11" t="s">
        <v>81</v>
      </c>
      <c r="F526" s="11">
        <v>903</v>
      </c>
      <c r="G526" s="11">
        <v>112.27577170629</v>
      </c>
      <c r="H526" s="11">
        <v>1117193.46</v>
      </c>
      <c r="I526" s="11">
        <v>1237.20205980066</v>
      </c>
      <c r="J526" s="11">
        <v>13.4895833333333</v>
      </c>
      <c r="L526" s="11">
        <v>677</v>
      </c>
      <c r="M526" s="11">
        <v>324001.03000000003</v>
      </c>
      <c r="N526" s="11">
        <v>1433.6328761062</v>
      </c>
      <c r="O526" s="11">
        <v>25</v>
      </c>
      <c r="P526" s="11">
        <v>13463.21</v>
      </c>
      <c r="Q526" s="11">
        <v>538.52840000000003</v>
      </c>
      <c r="R526" s="11">
        <v>878</v>
      </c>
      <c r="S526" s="11">
        <v>1103730.25</v>
      </c>
      <c r="T526" s="11">
        <v>1257.0959567198199</v>
      </c>
      <c r="V526" s="11"/>
      <c r="W526" s="11"/>
      <c r="X526" s="11"/>
      <c r="Y526" s="11"/>
      <c r="Z526" s="11"/>
      <c r="AA526" s="11"/>
      <c r="AB526" s="11"/>
      <c r="AC526" s="11"/>
      <c r="AD526" s="11"/>
    </row>
    <row r="527" spans="1:30" x14ac:dyDescent="0.25">
      <c r="A527" s="51"/>
      <c r="B527" s="11"/>
      <c r="C527" s="11" t="s">
        <v>87</v>
      </c>
      <c r="D527" s="11"/>
      <c r="E527" s="11" t="s">
        <v>88</v>
      </c>
      <c r="F527" s="11">
        <v>1</v>
      </c>
      <c r="G527" s="11"/>
      <c r="H527" s="11">
        <v>204.86</v>
      </c>
      <c r="I527" s="11">
        <v>204.86</v>
      </c>
      <c r="J527" s="11"/>
      <c r="L527" s="11">
        <v>1</v>
      </c>
      <c r="M527" s="11"/>
      <c r="N527" s="11"/>
      <c r="O527" s="11"/>
      <c r="P527" s="11"/>
      <c r="Q527" s="11"/>
      <c r="R527" s="11">
        <v>1</v>
      </c>
      <c r="S527" s="11">
        <v>204.86</v>
      </c>
      <c r="T527" s="11">
        <v>204.86</v>
      </c>
      <c r="V527" s="11"/>
      <c r="W527" s="11"/>
      <c r="X527" s="11"/>
      <c r="Y527" s="11"/>
      <c r="Z527" s="11"/>
      <c r="AA527" s="11"/>
      <c r="AB527" s="11"/>
      <c r="AC527" s="11"/>
      <c r="AD527" s="11"/>
    </row>
    <row r="528" spans="1:30" x14ac:dyDescent="0.25">
      <c r="A528" s="51"/>
      <c r="B528" s="11"/>
      <c r="C528" s="11" t="s">
        <v>89</v>
      </c>
      <c r="D528" s="11"/>
      <c r="E528" s="11" t="s">
        <v>90</v>
      </c>
      <c r="F528" s="11">
        <v>4</v>
      </c>
      <c r="G528" s="11">
        <v>189.488333333333</v>
      </c>
      <c r="H528" s="11">
        <v>5510.39</v>
      </c>
      <c r="I528" s="11">
        <v>1377.5975000000001</v>
      </c>
      <c r="J528" s="11">
        <v>13</v>
      </c>
      <c r="L528" s="11">
        <v>3</v>
      </c>
      <c r="M528" s="11">
        <v>1852.86</v>
      </c>
      <c r="N528" s="11">
        <v>1852.86</v>
      </c>
      <c r="O528" s="11"/>
      <c r="P528" s="11"/>
      <c r="Q528" s="11"/>
      <c r="R528" s="11">
        <v>4</v>
      </c>
      <c r="S528" s="11">
        <v>5510.39</v>
      </c>
      <c r="T528" s="11">
        <v>1377.5975000000001</v>
      </c>
      <c r="V528" s="11"/>
      <c r="W528" s="11"/>
      <c r="X528" s="11"/>
      <c r="Y528" s="11"/>
      <c r="Z528" s="11"/>
      <c r="AA528" s="11"/>
      <c r="AB528" s="11"/>
      <c r="AC528" s="11"/>
      <c r="AD528" s="11"/>
    </row>
    <row r="529" spans="1:30" x14ac:dyDescent="0.25">
      <c r="A529" s="51"/>
      <c r="B529" s="11"/>
      <c r="C529" s="11" t="s">
        <v>89</v>
      </c>
      <c r="D529" s="11"/>
      <c r="E529" s="11" t="s">
        <v>91</v>
      </c>
      <c r="F529" s="11">
        <v>1</v>
      </c>
      <c r="G529" s="11"/>
      <c r="H529" s="11">
        <v>1287.53</v>
      </c>
      <c r="I529" s="11">
        <v>1287.53</v>
      </c>
      <c r="J529" s="11"/>
      <c r="L529" s="11">
        <v>1</v>
      </c>
      <c r="M529" s="11"/>
      <c r="N529" s="11"/>
      <c r="O529" s="11"/>
      <c r="P529" s="11"/>
      <c r="Q529" s="11"/>
      <c r="R529" s="11">
        <v>1</v>
      </c>
      <c r="S529" s="11">
        <v>1287.53</v>
      </c>
      <c r="T529" s="11">
        <v>1287.53</v>
      </c>
      <c r="V529" s="11"/>
      <c r="W529" s="11"/>
      <c r="X529" s="11"/>
      <c r="Y529" s="11"/>
      <c r="Z529" s="11"/>
      <c r="AA529" s="11"/>
      <c r="AB529" s="11"/>
      <c r="AC529" s="11"/>
      <c r="AD529" s="11"/>
    </row>
    <row r="530" spans="1:30" x14ac:dyDescent="0.25">
      <c r="A530" s="51"/>
      <c r="B530" s="11"/>
      <c r="C530" s="11" t="s">
        <v>92</v>
      </c>
      <c r="D530" s="11"/>
      <c r="E530" s="11" t="s">
        <v>94</v>
      </c>
      <c r="F530" s="11">
        <v>12</v>
      </c>
      <c r="G530" s="11">
        <v>43.417708333333302</v>
      </c>
      <c r="H530" s="11">
        <v>11186.95</v>
      </c>
      <c r="I530" s="11">
        <v>932.24583333333305</v>
      </c>
      <c r="J530" s="11">
        <v>13.5</v>
      </c>
      <c r="L530" s="11">
        <v>10</v>
      </c>
      <c r="M530" s="11">
        <v>1060.53</v>
      </c>
      <c r="N530" s="11">
        <v>530.26499999999999</v>
      </c>
      <c r="O530" s="11">
        <v>1</v>
      </c>
      <c r="P530" s="11">
        <v>1245.45</v>
      </c>
      <c r="Q530" s="11">
        <v>1245.45</v>
      </c>
      <c r="R530" s="11">
        <v>11</v>
      </c>
      <c r="S530" s="11">
        <v>9941.5</v>
      </c>
      <c r="T530" s="11">
        <v>903.77272727272702</v>
      </c>
      <c r="V530" s="11"/>
      <c r="W530" s="11"/>
      <c r="X530" s="11"/>
      <c r="Y530" s="11"/>
      <c r="Z530" s="11"/>
      <c r="AA530" s="11"/>
      <c r="AB530" s="11"/>
      <c r="AC530" s="11"/>
      <c r="AD530" s="11"/>
    </row>
    <row r="531" spans="1:30" x14ac:dyDescent="0.25">
      <c r="A531" s="51"/>
      <c r="B531" s="11"/>
      <c r="C531" s="11" t="s">
        <v>97</v>
      </c>
      <c r="D531" s="11"/>
      <c r="E531" s="11" t="s">
        <v>75</v>
      </c>
      <c r="F531" s="11">
        <v>179</v>
      </c>
      <c r="G531" s="11">
        <v>143.17142814508699</v>
      </c>
      <c r="H531" s="11">
        <v>291461.14</v>
      </c>
      <c r="I531" s="11">
        <v>1628.27452513966</v>
      </c>
      <c r="J531" s="11">
        <v>14.454545454545499</v>
      </c>
      <c r="L531" s="11">
        <v>143</v>
      </c>
      <c r="M531" s="11">
        <v>70738.95</v>
      </c>
      <c r="N531" s="11">
        <v>1964.9708333333299</v>
      </c>
      <c r="O531" s="11">
        <v>1</v>
      </c>
      <c r="P531" s="11">
        <v>71.540000000000006</v>
      </c>
      <c r="Q531" s="11">
        <v>71.540000000000006</v>
      </c>
      <c r="R531" s="11">
        <v>178</v>
      </c>
      <c r="S531" s="11">
        <v>291389.59999999998</v>
      </c>
      <c r="T531" s="11">
        <v>1637.0202247191</v>
      </c>
      <c r="V531" s="11"/>
      <c r="W531" s="11"/>
      <c r="X531" s="11"/>
      <c r="Y531" s="11"/>
      <c r="Z531" s="11"/>
      <c r="AA531" s="11"/>
      <c r="AB531" s="11"/>
      <c r="AC531" s="11"/>
      <c r="AD531" s="11"/>
    </row>
    <row r="532" spans="1:30" x14ac:dyDescent="0.25">
      <c r="A532" s="51"/>
      <c r="B532" s="11"/>
      <c r="C532" s="11" t="s">
        <v>99</v>
      </c>
      <c r="D532" s="11"/>
      <c r="E532" s="11" t="s">
        <v>100</v>
      </c>
      <c r="F532" s="11">
        <v>65</v>
      </c>
      <c r="G532" s="11">
        <v>91.976717978100297</v>
      </c>
      <c r="H532" s="11">
        <v>78366.570000000007</v>
      </c>
      <c r="I532" s="11">
        <v>1205.63953846154</v>
      </c>
      <c r="J532" s="11">
        <v>12.117647058823501</v>
      </c>
      <c r="L532" s="11">
        <v>46</v>
      </c>
      <c r="M532" s="11">
        <v>25846.59</v>
      </c>
      <c r="N532" s="11">
        <v>1360.3468421052601</v>
      </c>
      <c r="O532" s="11">
        <v>1</v>
      </c>
      <c r="P532" s="11">
        <v>4322.0600000000004</v>
      </c>
      <c r="Q532" s="11">
        <v>4322.0600000000004</v>
      </c>
      <c r="R532" s="11">
        <v>64</v>
      </c>
      <c r="S532" s="11">
        <v>74044.509999999995</v>
      </c>
      <c r="T532" s="11">
        <v>1156.9454687499999</v>
      </c>
      <c r="V532" s="11"/>
      <c r="W532" s="11"/>
      <c r="X532" s="11"/>
      <c r="Y532" s="11"/>
      <c r="Z532" s="11"/>
      <c r="AA532" s="11"/>
      <c r="AB532" s="11"/>
      <c r="AC532" s="11"/>
      <c r="AD532" s="11"/>
    </row>
    <row r="533" spans="1:30" x14ac:dyDescent="0.25">
      <c r="A533" s="51"/>
      <c r="B533" s="11"/>
      <c r="C533" s="11" t="s">
        <v>99</v>
      </c>
      <c r="D533" s="11"/>
      <c r="E533" s="11" t="s">
        <v>101</v>
      </c>
      <c r="F533" s="11">
        <v>2</v>
      </c>
      <c r="G533" s="11"/>
      <c r="H533" s="11">
        <v>1128</v>
      </c>
      <c r="I533" s="11">
        <v>564</v>
      </c>
      <c r="J533" s="11"/>
      <c r="L533" s="11">
        <v>2</v>
      </c>
      <c r="M533" s="11"/>
      <c r="N533" s="11"/>
      <c r="O533" s="11"/>
      <c r="P533" s="11"/>
      <c r="Q533" s="11"/>
      <c r="R533" s="11">
        <v>2</v>
      </c>
      <c r="S533" s="11">
        <v>1128</v>
      </c>
      <c r="T533" s="11">
        <v>564</v>
      </c>
      <c r="V533" s="11"/>
      <c r="W533" s="11"/>
      <c r="X533" s="11"/>
      <c r="Y533" s="11"/>
      <c r="Z533" s="11"/>
      <c r="AA533" s="11"/>
      <c r="AB533" s="11"/>
      <c r="AC533" s="11"/>
      <c r="AD533" s="11"/>
    </row>
    <row r="534" spans="1:30" x14ac:dyDescent="0.25">
      <c r="A534" s="51"/>
      <c r="B534" s="11"/>
      <c r="C534" s="11" t="s">
        <v>99</v>
      </c>
      <c r="D534" s="11"/>
      <c r="E534" s="11" t="s">
        <v>102</v>
      </c>
      <c r="F534" s="11">
        <v>1</v>
      </c>
      <c r="G534" s="11"/>
      <c r="H534" s="11">
        <v>374.62</v>
      </c>
      <c r="I534" s="11">
        <v>374.62</v>
      </c>
      <c r="J534" s="11"/>
      <c r="L534" s="11">
        <v>1</v>
      </c>
      <c r="M534" s="11"/>
      <c r="N534" s="11"/>
      <c r="O534" s="11"/>
      <c r="P534" s="11"/>
      <c r="Q534" s="11"/>
      <c r="R534" s="11">
        <v>1</v>
      </c>
      <c r="S534" s="11">
        <v>374.62</v>
      </c>
      <c r="T534" s="11">
        <v>374.62</v>
      </c>
      <c r="V534" s="11"/>
      <c r="W534" s="11"/>
      <c r="X534" s="11"/>
      <c r="Y534" s="11"/>
      <c r="Z534" s="11"/>
      <c r="AA534" s="11"/>
      <c r="AB534" s="11"/>
      <c r="AC534" s="11"/>
      <c r="AD534" s="11"/>
    </row>
    <row r="535" spans="1:30" x14ac:dyDescent="0.25">
      <c r="A535" s="51"/>
      <c r="B535" s="11"/>
      <c r="C535" s="11" t="s">
        <v>104</v>
      </c>
      <c r="D535" s="11"/>
      <c r="E535" s="11" t="s">
        <v>105</v>
      </c>
      <c r="F535" s="11">
        <v>19</v>
      </c>
      <c r="G535" s="11">
        <v>35.292000000000002</v>
      </c>
      <c r="H535" s="11">
        <v>26029.72</v>
      </c>
      <c r="I535" s="11">
        <v>1369.9852631578899</v>
      </c>
      <c r="J535" s="11">
        <v>6</v>
      </c>
      <c r="L535" s="11">
        <v>17</v>
      </c>
      <c r="M535" s="11">
        <v>613.09</v>
      </c>
      <c r="N535" s="11">
        <v>306.54500000000002</v>
      </c>
      <c r="O535" s="11"/>
      <c r="P535" s="11"/>
      <c r="Q535" s="11"/>
      <c r="R535" s="11">
        <v>19</v>
      </c>
      <c r="S535" s="11">
        <v>26029.72</v>
      </c>
      <c r="T535" s="11">
        <v>1369.9852631578899</v>
      </c>
      <c r="V535" s="11"/>
      <c r="W535" s="11"/>
      <c r="X535" s="11"/>
      <c r="Y535" s="11"/>
      <c r="Z535" s="11"/>
      <c r="AA535" s="11"/>
      <c r="AB535" s="11"/>
      <c r="AC535" s="11"/>
      <c r="AD535" s="11"/>
    </row>
    <row r="536" spans="1:30" x14ac:dyDescent="0.25">
      <c r="A536" s="51"/>
      <c r="B536" s="11"/>
      <c r="C536" s="11" t="s">
        <v>110</v>
      </c>
      <c r="D536" s="11"/>
      <c r="E536" s="11" t="s">
        <v>102</v>
      </c>
      <c r="F536" s="11">
        <v>16</v>
      </c>
      <c r="G536" s="11">
        <v>98.085353535353505</v>
      </c>
      <c r="H536" s="11">
        <v>18162.650000000001</v>
      </c>
      <c r="I536" s="11">
        <v>1135.1656250000001</v>
      </c>
      <c r="J536" s="11">
        <v>12.3333333333333</v>
      </c>
      <c r="L536" s="11">
        <v>13</v>
      </c>
      <c r="M536" s="11">
        <v>3442.74</v>
      </c>
      <c r="N536" s="11">
        <v>1147.58</v>
      </c>
      <c r="O536" s="11"/>
      <c r="P536" s="11"/>
      <c r="Q536" s="11"/>
      <c r="R536" s="11">
        <v>16</v>
      </c>
      <c r="S536" s="11">
        <v>18162.650000000001</v>
      </c>
      <c r="T536" s="11">
        <v>1135.1656250000001</v>
      </c>
      <c r="V536" s="11"/>
      <c r="W536" s="11"/>
      <c r="X536" s="11"/>
      <c r="Y536" s="11"/>
      <c r="Z536" s="11"/>
      <c r="AA536" s="11"/>
      <c r="AB536" s="11"/>
      <c r="AC536" s="11"/>
      <c r="AD536" s="11"/>
    </row>
    <row r="537" spans="1:30" x14ac:dyDescent="0.25">
      <c r="A537" s="51"/>
      <c r="B537" s="11"/>
      <c r="C537" s="11" t="s">
        <v>115</v>
      </c>
      <c r="D537" s="11"/>
      <c r="E537" s="11" t="s">
        <v>103</v>
      </c>
      <c r="F537" s="11">
        <v>38</v>
      </c>
      <c r="G537" s="11">
        <v>100.005775813692</v>
      </c>
      <c r="H537" s="11">
        <v>43836.46</v>
      </c>
      <c r="I537" s="11">
        <v>1153.5910526315799</v>
      </c>
      <c r="J537" s="11">
        <v>21.4444444444444</v>
      </c>
      <c r="L537" s="11">
        <v>28</v>
      </c>
      <c r="M537" s="11">
        <v>12285.33</v>
      </c>
      <c r="N537" s="11">
        <v>1228.5329999999999</v>
      </c>
      <c r="O537" s="11"/>
      <c r="P537" s="11"/>
      <c r="Q537" s="11"/>
      <c r="R537" s="11">
        <v>38</v>
      </c>
      <c r="S537" s="11">
        <v>43836.46</v>
      </c>
      <c r="T537" s="11">
        <v>1153.5910526315799</v>
      </c>
      <c r="V537" s="11"/>
      <c r="W537" s="11"/>
      <c r="X537" s="11"/>
      <c r="Y537" s="11"/>
      <c r="Z537" s="11"/>
      <c r="AA537" s="11"/>
      <c r="AB537" s="11"/>
      <c r="AC537" s="11"/>
      <c r="AD537" s="11"/>
    </row>
    <row r="538" spans="1:30" x14ac:dyDescent="0.25">
      <c r="A538" s="51"/>
      <c r="B538" s="11"/>
      <c r="C538" s="11" t="s">
        <v>122</v>
      </c>
      <c r="D538" s="11"/>
      <c r="E538" s="11" t="s">
        <v>117</v>
      </c>
      <c r="F538" s="11">
        <v>12</v>
      </c>
      <c r="G538" s="11">
        <v>59.3192613636364</v>
      </c>
      <c r="H538" s="11">
        <v>11467.17</v>
      </c>
      <c r="I538" s="11">
        <v>955.59749999999997</v>
      </c>
      <c r="J538" s="11">
        <v>12.5</v>
      </c>
      <c r="L538" s="11">
        <v>8</v>
      </c>
      <c r="M538" s="11">
        <v>2759.44</v>
      </c>
      <c r="N538" s="11">
        <v>689.86</v>
      </c>
      <c r="O538" s="11"/>
      <c r="P538" s="11"/>
      <c r="Q538" s="11"/>
      <c r="R538" s="11">
        <v>12</v>
      </c>
      <c r="S538" s="11">
        <v>11467.17</v>
      </c>
      <c r="T538" s="11">
        <v>955.59749999999997</v>
      </c>
      <c r="V538" s="11"/>
      <c r="W538" s="11"/>
      <c r="X538" s="11"/>
      <c r="Y538" s="11"/>
      <c r="Z538" s="11"/>
      <c r="AA538" s="11"/>
      <c r="AB538" s="11"/>
      <c r="AC538" s="11"/>
      <c r="AD538" s="11"/>
    </row>
    <row r="539" spans="1:30" x14ac:dyDescent="0.25">
      <c r="A539" s="51"/>
      <c r="B539" s="11"/>
      <c r="C539" s="11" t="s">
        <v>123</v>
      </c>
      <c r="D539" s="11"/>
      <c r="E539" s="11" t="s">
        <v>124</v>
      </c>
      <c r="F539" s="11">
        <v>11</v>
      </c>
      <c r="G539" s="11">
        <v>217.85333333333301</v>
      </c>
      <c r="H539" s="11">
        <v>23657.57</v>
      </c>
      <c r="I539" s="11">
        <v>2150.6881818181801</v>
      </c>
      <c r="J539" s="11">
        <v>21.6666666666667</v>
      </c>
      <c r="L539" s="11">
        <v>7</v>
      </c>
      <c r="M539" s="11">
        <v>10749.34</v>
      </c>
      <c r="N539" s="11">
        <v>2687.335</v>
      </c>
      <c r="O539" s="11"/>
      <c r="P539" s="11"/>
      <c r="Q539" s="11"/>
      <c r="R539" s="11">
        <v>11</v>
      </c>
      <c r="S539" s="11">
        <v>23657.57</v>
      </c>
      <c r="T539" s="11">
        <v>2150.6881818181801</v>
      </c>
      <c r="V539" s="11"/>
      <c r="W539" s="11"/>
      <c r="X539" s="11"/>
      <c r="Y539" s="11"/>
      <c r="Z539" s="11"/>
      <c r="AA539" s="11"/>
      <c r="AB539" s="11"/>
      <c r="AC539" s="11"/>
      <c r="AD539" s="11"/>
    </row>
    <row r="540" spans="1:30" x14ac:dyDescent="0.25">
      <c r="A540" s="51"/>
      <c r="B540" s="11"/>
      <c r="C540" s="11" t="s">
        <v>125</v>
      </c>
      <c r="D540" s="11"/>
      <c r="E540" s="11" t="s">
        <v>66</v>
      </c>
      <c r="F540" s="11">
        <v>178</v>
      </c>
      <c r="G540" s="11">
        <v>113.71125720164601</v>
      </c>
      <c r="H540" s="11">
        <v>200178.24</v>
      </c>
      <c r="I540" s="11">
        <v>1124.59685393258</v>
      </c>
      <c r="J540" s="11">
        <v>12.185185185185199</v>
      </c>
      <c r="L540" s="11">
        <v>144</v>
      </c>
      <c r="M540" s="11">
        <v>41624.46</v>
      </c>
      <c r="N540" s="11">
        <v>1224.2488235294099</v>
      </c>
      <c r="O540" s="11">
        <v>2</v>
      </c>
      <c r="P540" s="11">
        <v>1409.62</v>
      </c>
      <c r="Q540" s="11">
        <v>704.81</v>
      </c>
      <c r="R540" s="11">
        <v>176</v>
      </c>
      <c r="S540" s="11">
        <v>198768.62</v>
      </c>
      <c r="T540" s="11">
        <v>1129.36715909091</v>
      </c>
      <c r="V540" s="11"/>
      <c r="W540" s="11"/>
      <c r="X540" s="11"/>
      <c r="Y540" s="11"/>
      <c r="Z540" s="11"/>
      <c r="AA540" s="11"/>
      <c r="AB540" s="11"/>
      <c r="AC540" s="11"/>
      <c r="AD540" s="11"/>
    </row>
    <row r="541" spans="1:30" x14ac:dyDescent="0.25">
      <c r="A541" s="51"/>
      <c r="B541" s="11"/>
      <c r="C541" s="11" t="s">
        <v>132</v>
      </c>
      <c r="D541" s="11"/>
      <c r="E541" s="11" t="s">
        <v>128</v>
      </c>
      <c r="F541" s="11">
        <v>161</v>
      </c>
      <c r="G541" s="11">
        <v>98.573841006216</v>
      </c>
      <c r="H541" s="11">
        <v>172819.55</v>
      </c>
      <c r="I541" s="11">
        <v>1073.41335403727</v>
      </c>
      <c r="J541" s="11">
        <v>13.846153846153801</v>
      </c>
      <c r="L541" s="11">
        <v>124</v>
      </c>
      <c r="M541" s="11">
        <v>43784.5</v>
      </c>
      <c r="N541" s="11">
        <v>1183.36486486486</v>
      </c>
      <c r="O541" s="11">
        <v>1</v>
      </c>
      <c r="P541" s="11">
        <v>244</v>
      </c>
      <c r="Q541" s="11">
        <v>244</v>
      </c>
      <c r="R541" s="11">
        <v>160</v>
      </c>
      <c r="S541" s="11">
        <v>172575.55</v>
      </c>
      <c r="T541" s="11">
        <v>1078.5971875</v>
      </c>
      <c r="V541" s="11"/>
      <c r="W541" s="11"/>
      <c r="X541" s="11"/>
      <c r="Y541" s="11"/>
      <c r="Z541" s="11"/>
      <c r="AA541" s="11"/>
      <c r="AB541" s="11"/>
      <c r="AC541" s="11"/>
      <c r="AD541" s="11"/>
    </row>
    <row r="542" spans="1:30" x14ac:dyDescent="0.25">
      <c r="A542" s="51"/>
      <c r="B542" s="11"/>
      <c r="C542" s="11" t="s">
        <v>133</v>
      </c>
      <c r="D542" s="11"/>
      <c r="E542" s="11" t="s">
        <v>77</v>
      </c>
      <c r="F542" s="11">
        <v>20</v>
      </c>
      <c r="G542" s="11">
        <v>153.32583333333301</v>
      </c>
      <c r="H542" s="11">
        <v>33678.019999999997</v>
      </c>
      <c r="I542" s="11">
        <v>1683.9010000000001</v>
      </c>
      <c r="J542" s="11">
        <v>13</v>
      </c>
      <c r="L542" s="11">
        <v>18</v>
      </c>
      <c r="M542" s="11">
        <v>4511.25</v>
      </c>
      <c r="N542" s="11">
        <v>2255.625</v>
      </c>
      <c r="O542" s="11"/>
      <c r="P542" s="11"/>
      <c r="Q542" s="11"/>
      <c r="R542" s="11">
        <v>20</v>
      </c>
      <c r="S542" s="11">
        <v>33678.019999999997</v>
      </c>
      <c r="T542" s="11">
        <v>1683.9010000000001</v>
      </c>
      <c r="V542" s="11"/>
      <c r="W542" s="11"/>
      <c r="X542" s="11"/>
      <c r="Y542" s="11"/>
      <c r="Z542" s="11"/>
      <c r="AA542" s="11"/>
      <c r="AB542" s="11"/>
      <c r="AC542" s="11"/>
      <c r="AD542" s="11"/>
    </row>
    <row r="543" spans="1:30" x14ac:dyDescent="0.25">
      <c r="A543" s="51"/>
      <c r="B543" s="11"/>
      <c r="C543" s="11" t="s">
        <v>135</v>
      </c>
      <c r="D543" s="11"/>
      <c r="E543" s="11" t="s">
        <v>77</v>
      </c>
      <c r="F543" s="11">
        <v>13</v>
      </c>
      <c r="G543" s="11">
        <v>93.673541666666694</v>
      </c>
      <c r="H543" s="11">
        <v>10105.69</v>
      </c>
      <c r="I543" s="11">
        <v>777.36076923076905</v>
      </c>
      <c r="J543" s="11">
        <v>10.75</v>
      </c>
      <c r="L543" s="11">
        <v>9</v>
      </c>
      <c r="M543" s="11">
        <v>2742.94</v>
      </c>
      <c r="N543" s="11">
        <v>685.73500000000001</v>
      </c>
      <c r="O543" s="11"/>
      <c r="P543" s="11"/>
      <c r="Q543" s="11"/>
      <c r="R543" s="11">
        <v>13</v>
      </c>
      <c r="S543" s="11">
        <v>10105.69</v>
      </c>
      <c r="T543" s="11">
        <v>777.36076923076905</v>
      </c>
      <c r="V543" s="11"/>
      <c r="W543" s="11"/>
      <c r="X543" s="11"/>
      <c r="Y543" s="11"/>
      <c r="Z543" s="11"/>
      <c r="AA543" s="11"/>
      <c r="AB543" s="11"/>
      <c r="AC543" s="11"/>
      <c r="AD543" s="11"/>
    </row>
    <row r="544" spans="1:30" x14ac:dyDescent="0.25">
      <c r="A544" s="51"/>
      <c r="B544" s="11"/>
      <c r="C544" s="11" t="s">
        <v>138</v>
      </c>
      <c r="D544" s="11"/>
      <c r="E544" s="11" t="s">
        <v>102</v>
      </c>
      <c r="F544" s="11">
        <v>2</v>
      </c>
      <c r="G544" s="11"/>
      <c r="H544" s="11">
        <v>3692.56</v>
      </c>
      <c r="I544" s="11">
        <v>1846.28</v>
      </c>
      <c r="J544" s="11"/>
      <c r="L544" s="11">
        <v>2</v>
      </c>
      <c r="M544" s="11"/>
      <c r="N544" s="11"/>
      <c r="O544" s="11"/>
      <c r="P544" s="11"/>
      <c r="Q544" s="11"/>
      <c r="R544" s="11">
        <v>2</v>
      </c>
      <c r="S544" s="11">
        <v>3692.56</v>
      </c>
      <c r="T544" s="11">
        <v>1846.28</v>
      </c>
      <c r="V544" s="11"/>
      <c r="W544" s="11"/>
      <c r="X544" s="11"/>
      <c r="Y544" s="11"/>
      <c r="Z544" s="11"/>
      <c r="AA544" s="11"/>
      <c r="AB544" s="11"/>
      <c r="AC544" s="11"/>
      <c r="AD544" s="11"/>
    </row>
    <row r="545" spans="1:30" x14ac:dyDescent="0.25">
      <c r="A545" s="51"/>
      <c r="B545" s="11"/>
      <c r="C545" s="11" t="s">
        <v>139</v>
      </c>
      <c r="D545" s="11"/>
      <c r="E545" s="11" t="s">
        <v>140</v>
      </c>
      <c r="F545" s="11">
        <v>11</v>
      </c>
      <c r="G545" s="11">
        <v>69.454166666666694</v>
      </c>
      <c r="H545" s="11">
        <v>13600.97</v>
      </c>
      <c r="I545" s="11">
        <v>1236.45181818182</v>
      </c>
      <c r="J545" s="11">
        <v>13</v>
      </c>
      <c r="L545" s="11">
        <v>10</v>
      </c>
      <c r="M545" s="11">
        <v>764</v>
      </c>
      <c r="N545" s="11">
        <v>764</v>
      </c>
      <c r="O545" s="11"/>
      <c r="P545" s="11"/>
      <c r="Q545" s="11"/>
      <c r="R545" s="11">
        <v>11</v>
      </c>
      <c r="S545" s="11">
        <v>13600.97</v>
      </c>
      <c r="T545" s="11">
        <v>1236.45181818182</v>
      </c>
      <c r="V545" s="11"/>
      <c r="W545" s="11"/>
      <c r="X545" s="11"/>
      <c r="Y545" s="11"/>
      <c r="Z545" s="11"/>
      <c r="AA545" s="11"/>
      <c r="AB545" s="11"/>
      <c r="AC545" s="11"/>
      <c r="AD545" s="11"/>
    </row>
    <row r="546" spans="1:30" x14ac:dyDescent="0.25">
      <c r="A546" s="51"/>
      <c r="B546" s="11"/>
      <c r="C546" s="11" t="s">
        <v>141</v>
      </c>
      <c r="D546" s="11"/>
      <c r="E546" s="11" t="s">
        <v>142</v>
      </c>
      <c r="F546" s="11">
        <v>878</v>
      </c>
      <c r="G546" s="11">
        <v>152.28835612983801</v>
      </c>
      <c r="H546" s="11">
        <v>1353835.37</v>
      </c>
      <c r="I546" s="11">
        <v>1541.9537243735799</v>
      </c>
      <c r="J546" s="11">
        <v>14.401315789473699</v>
      </c>
      <c r="L546" s="11">
        <v>694</v>
      </c>
      <c r="M546" s="11">
        <v>369578.62</v>
      </c>
      <c r="N546" s="11">
        <v>2008.57945652174</v>
      </c>
      <c r="O546" s="11">
        <v>21</v>
      </c>
      <c r="P546" s="11">
        <v>15185.26</v>
      </c>
      <c r="Q546" s="11">
        <v>723.10761904761898</v>
      </c>
      <c r="R546" s="11">
        <v>857</v>
      </c>
      <c r="S546" s="11">
        <v>1338650.1100000001</v>
      </c>
      <c r="T546" s="11">
        <v>1562.01879813302</v>
      </c>
      <c r="V546" s="11"/>
      <c r="W546" s="11"/>
      <c r="X546" s="11"/>
      <c r="Y546" s="11"/>
      <c r="Z546" s="11"/>
      <c r="AA546" s="11"/>
      <c r="AB546" s="11"/>
      <c r="AC546" s="11"/>
      <c r="AD546" s="11"/>
    </row>
    <row r="547" spans="1:30" x14ac:dyDescent="0.25">
      <c r="A547" s="51"/>
      <c r="B547" s="11"/>
      <c r="C547" s="11" t="s">
        <v>143</v>
      </c>
      <c r="D547" s="11"/>
      <c r="E547" s="11" t="s">
        <v>145</v>
      </c>
      <c r="F547" s="11">
        <v>109</v>
      </c>
      <c r="G547" s="11">
        <v>96.063345959596006</v>
      </c>
      <c r="H547" s="11">
        <v>101324.74</v>
      </c>
      <c r="I547" s="11">
        <v>929.58477064220199</v>
      </c>
      <c r="J547" s="11">
        <v>13.619047619047601</v>
      </c>
      <c r="L547" s="11">
        <v>83</v>
      </c>
      <c r="M547" s="11">
        <v>24608.43</v>
      </c>
      <c r="N547" s="11">
        <v>946.47807692307697</v>
      </c>
      <c r="O547" s="11">
        <v>1</v>
      </c>
      <c r="P547" s="11">
        <v>257.81</v>
      </c>
      <c r="Q547" s="11">
        <v>257.81</v>
      </c>
      <c r="R547" s="11">
        <v>108</v>
      </c>
      <c r="S547" s="11">
        <v>101066.93</v>
      </c>
      <c r="T547" s="11">
        <v>935.80490740740697</v>
      </c>
      <c r="V547" s="11"/>
      <c r="W547" s="11"/>
      <c r="X547" s="11"/>
      <c r="Y547" s="11"/>
      <c r="Z547" s="11"/>
      <c r="AA547" s="11"/>
      <c r="AB547" s="11"/>
      <c r="AC547" s="11"/>
      <c r="AD547" s="11"/>
    </row>
    <row r="548" spans="1:30" x14ac:dyDescent="0.25">
      <c r="A548" s="51"/>
      <c r="B548" s="11"/>
      <c r="C548" s="11" t="s">
        <v>149</v>
      </c>
      <c r="D548" s="11"/>
      <c r="E548" s="11" t="s">
        <v>150</v>
      </c>
      <c r="F548" s="11">
        <v>49</v>
      </c>
      <c r="G548" s="11">
        <v>81.457880681818196</v>
      </c>
      <c r="H548" s="11">
        <v>90471.12</v>
      </c>
      <c r="I548" s="11">
        <v>3472.2719444444401</v>
      </c>
      <c r="J548" s="11">
        <v>16.375</v>
      </c>
      <c r="L548" s="11">
        <v>40</v>
      </c>
      <c r="M548" s="11">
        <v>15527.16</v>
      </c>
      <c r="N548" s="11">
        <v>1725.24</v>
      </c>
      <c r="O548" s="11"/>
      <c r="P548" s="11"/>
      <c r="Q548" s="11"/>
      <c r="R548" s="11">
        <v>49</v>
      </c>
      <c r="S548" s="11">
        <v>90471.12</v>
      </c>
      <c r="T548" s="11">
        <v>3472.2719444444401</v>
      </c>
      <c r="V548" s="11"/>
      <c r="W548" s="11"/>
      <c r="X548" s="11"/>
      <c r="Y548" s="11"/>
      <c r="Z548" s="11"/>
      <c r="AA548" s="11"/>
      <c r="AB548" s="11"/>
      <c r="AC548" s="11"/>
      <c r="AD548" s="11"/>
    </row>
    <row r="549" spans="1:30" x14ac:dyDescent="0.25">
      <c r="A549" s="51"/>
      <c r="B549" s="11"/>
      <c r="C549" s="11" t="s">
        <v>157</v>
      </c>
      <c r="D549" s="11"/>
      <c r="E549" s="11" t="s">
        <v>95</v>
      </c>
      <c r="F549" s="11">
        <v>20</v>
      </c>
      <c r="G549" s="11">
        <v>219.379722222222</v>
      </c>
      <c r="H549" s="11">
        <v>32180.38</v>
      </c>
      <c r="I549" s="11">
        <v>1609.019</v>
      </c>
      <c r="J549" s="11">
        <v>16</v>
      </c>
      <c r="L549" s="11">
        <v>16</v>
      </c>
      <c r="M549" s="11">
        <v>11662.44</v>
      </c>
      <c r="N549" s="11">
        <v>2915.61</v>
      </c>
      <c r="O549" s="11"/>
      <c r="P549" s="11"/>
      <c r="Q549" s="11"/>
      <c r="R549" s="11">
        <v>20</v>
      </c>
      <c r="S549" s="11">
        <v>32180.38</v>
      </c>
      <c r="T549" s="11">
        <v>1609.019</v>
      </c>
      <c r="V549" s="11"/>
      <c r="W549" s="11"/>
      <c r="X549" s="11"/>
      <c r="Y549" s="11"/>
      <c r="Z549" s="11"/>
      <c r="AA549" s="11"/>
      <c r="AB549" s="11"/>
      <c r="AC549" s="11"/>
      <c r="AD549" s="11"/>
    </row>
    <row r="550" spans="1:30" x14ac:dyDescent="0.25">
      <c r="A550" s="51"/>
      <c r="B550" s="11"/>
      <c r="C550" s="11" t="s">
        <v>158</v>
      </c>
      <c r="D550" s="11"/>
      <c r="E550" s="11" t="s">
        <v>159</v>
      </c>
      <c r="F550" s="11">
        <v>1</v>
      </c>
      <c r="G550" s="11">
        <v>35.207500000000003</v>
      </c>
      <c r="H550" s="11">
        <v>457.49</v>
      </c>
      <c r="I550" s="11">
        <v>457.49</v>
      </c>
      <c r="J550" s="11">
        <v>13</v>
      </c>
      <c r="L550" s="11"/>
      <c r="M550" s="11">
        <v>457.49</v>
      </c>
      <c r="N550" s="11">
        <v>457.49</v>
      </c>
      <c r="O550" s="11"/>
      <c r="P550" s="11"/>
      <c r="Q550" s="11"/>
      <c r="R550" s="11">
        <v>1</v>
      </c>
      <c r="S550" s="11">
        <v>457.49</v>
      </c>
      <c r="T550" s="11">
        <v>457.49</v>
      </c>
      <c r="V550" s="11"/>
      <c r="W550" s="11"/>
      <c r="X550" s="11"/>
      <c r="Y550" s="11"/>
      <c r="Z550" s="11"/>
      <c r="AA550" s="11"/>
      <c r="AB550" s="11"/>
      <c r="AC550" s="11"/>
      <c r="AD550" s="11"/>
    </row>
    <row r="551" spans="1:30" x14ac:dyDescent="0.25">
      <c r="A551" s="51"/>
      <c r="B551" s="11"/>
      <c r="C551" s="11" t="s">
        <v>162</v>
      </c>
      <c r="D551" s="11"/>
      <c r="E551" s="11" t="s">
        <v>62</v>
      </c>
      <c r="F551" s="11">
        <v>93</v>
      </c>
      <c r="G551" s="11">
        <v>128.95779040404</v>
      </c>
      <c r="H551" s="11">
        <v>135733.6</v>
      </c>
      <c r="I551" s="11">
        <v>1459.5010752688199</v>
      </c>
      <c r="J551" s="11">
        <v>13</v>
      </c>
      <c r="L551" s="11">
        <v>71</v>
      </c>
      <c r="M551" s="11">
        <v>31919.17</v>
      </c>
      <c r="N551" s="11">
        <v>1450.87136363636</v>
      </c>
      <c r="O551" s="11">
        <v>2</v>
      </c>
      <c r="P551" s="11">
        <v>2798.94</v>
      </c>
      <c r="Q551" s="11">
        <v>1399.47</v>
      </c>
      <c r="R551" s="11">
        <v>91</v>
      </c>
      <c r="S551" s="11">
        <v>132934.66</v>
      </c>
      <c r="T551" s="11">
        <v>1460.82043956044</v>
      </c>
      <c r="V551" s="11"/>
      <c r="W551" s="11"/>
      <c r="X551" s="11"/>
      <c r="Y551" s="11"/>
      <c r="Z551" s="11"/>
      <c r="AA551" s="11"/>
      <c r="AB551" s="11"/>
      <c r="AC551" s="11"/>
      <c r="AD551" s="11"/>
    </row>
    <row r="552" spans="1:30" x14ac:dyDescent="0.25">
      <c r="A552" s="51"/>
      <c r="B552" s="11"/>
      <c r="C552" s="11" t="s">
        <v>162</v>
      </c>
      <c r="D552" s="11"/>
      <c r="E552" s="11" t="s">
        <v>164</v>
      </c>
      <c r="F552" s="11">
        <v>1</v>
      </c>
      <c r="G552" s="11"/>
      <c r="H552" s="11">
        <v>331.16</v>
      </c>
      <c r="I552" s="11">
        <v>331.16</v>
      </c>
      <c r="J552" s="11"/>
      <c r="L552" s="11">
        <v>1</v>
      </c>
      <c r="M552" s="11"/>
      <c r="N552" s="11"/>
      <c r="O552" s="11"/>
      <c r="P552" s="11"/>
      <c r="Q552" s="11"/>
      <c r="R552" s="11">
        <v>1</v>
      </c>
      <c r="S552" s="11">
        <v>331.16</v>
      </c>
      <c r="T552" s="11">
        <v>331.16</v>
      </c>
      <c r="V552" s="11"/>
      <c r="W552" s="11"/>
      <c r="X552" s="11"/>
      <c r="Y552" s="11"/>
      <c r="Z552" s="11"/>
      <c r="AA552" s="11"/>
      <c r="AB552" s="11"/>
      <c r="AC552" s="11"/>
      <c r="AD552" s="11"/>
    </row>
    <row r="553" spans="1:30" x14ac:dyDescent="0.25">
      <c r="A553" s="51"/>
      <c r="B553" s="11"/>
      <c r="C553" s="11" t="s">
        <v>168</v>
      </c>
      <c r="D553" s="11"/>
      <c r="E553" s="11" t="s">
        <v>95</v>
      </c>
      <c r="F553" s="11">
        <v>113</v>
      </c>
      <c r="G553" s="11">
        <v>134.26063714063699</v>
      </c>
      <c r="H553" s="11">
        <v>156553.16</v>
      </c>
      <c r="I553" s="11">
        <v>1385.42619469027</v>
      </c>
      <c r="J553" s="11">
        <v>14.0769230769231</v>
      </c>
      <c r="L553" s="11">
        <v>91</v>
      </c>
      <c r="M553" s="11">
        <v>48337.95</v>
      </c>
      <c r="N553" s="11">
        <v>2197.17954545455</v>
      </c>
      <c r="O553" s="11">
        <v>3</v>
      </c>
      <c r="P553" s="11">
        <v>4163.07</v>
      </c>
      <c r="Q553" s="11">
        <v>1387.69</v>
      </c>
      <c r="R553" s="11">
        <v>110</v>
      </c>
      <c r="S553" s="11">
        <v>152390.09</v>
      </c>
      <c r="T553" s="11">
        <v>1385.3644545454499</v>
      </c>
      <c r="V553" s="11"/>
      <c r="W553" s="11"/>
      <c r="X553" s="11"/>
      <c r="Y553" s="11"/>
      <c r="Z553" s="11"/>
      <c r="AA553" s="11"/>
      <c r="AB553" s="11"/>
      <c r="AC553" s="11"/>
      <c r="AD553" s="11"/>
    </row>
    <row r="554" spans="1:30" x14ac:dyDescent="0.25">
      <c r="A554" s="51"/>
      <c r="B554" s="11"/>
      <c r="C554" s="11" t="s">
        <v>169</v>
      </c>
      <c r="D554" s="11"/>
      <c r="E554" s="11" t="s">
        <v>163</v>
      </c>
      <c r="F554" s="11">
        <v>3</v>
      </c>
      <c r="G554" s="11"/>
      <c r="H554" s="11">
        <v>1340.22</v>
      </c>
      <c r="I554" s="11">
        <v>446.74</v>
      </c>
      <c r="J554" s="11"/>
      <c r="L554" s="11">
        <v>3</v>
      </c>
      <c r="M554" s="11"/>
      <c r="N554" s="11"/>
      <c r="O554" s="11"/>
      <c r="P554" s="11"/>
      <c r="Q554" s="11"/>
      <c r="R554" s="11">
        <v>3</v>
      </c>
      <c r="S554" s="11">
        <v>1340.22</v>
      </c>
      <c r="T554" s="11">
        <v>446.74</v>
      </c>
      <c r="V554" s="11"/>
      <c r="W554" s="11"/>
      <c r="X554" s="11"/>
      <c r="Y554" s="11"/>
      <c r="Z554" s="11"/>
      <c r="AA554" s="11"/>
      <c r="AB554" s="11"/>
      <c r="AC554" s="11"/>
      <c r="AD554" s="11"/>
    </row>
    <row r="555" spans="1:30" x14ac:dyDescent="0.25">
      <c r="A555" s="51"/>
      <c r="B555" s="11"/>
      <c r="C555" s="11" t="s">
        <v>170</v>
      </c>
      <c r="D555" s="11"/>
      <c r="E555" s="11" t="s">
        <v>98</v>
      </c>
      <c r="F555" s="11">
        <v>6</v>
      </c>
      <c r="G555" s="11">
        <v>60.980744949494898</v>
      </c>
      <c r="H555" s="11">
        <v>5363.74</v>
      </c>
      <c r="I555" s="11">
        <v>893.95666666666705</v>
      </c>
      <c r="J555" s="11">
        <v>24.5</v>
      </c>
      <c r="L555" s="11">
        <v>2</v>
      </c>
      <c r="M555" s="11">
        <v>3782.91</v>
      </c>
      <c r="N555" s="11">
        <v>945.72749999999996</v>
      </c>
      <c r="O555" s="11"/>
      <c r="P555" s="11"/>
      <c r="Q555" s="11"/>
      <c r="R555" s="11">
        <v>6</v>
      </c>
      <c r="S555" s="11">
        <v>5363.74</v>
      </c>
      <c r="T555" s="11">
        <v>893.95666666666705</v>
      </c>
      <c r="V555" s="11"/>
      <c r="W555" s="11"/>
      <c r="X555" s="11"/>
      <c r="Y555" s="11"/>
      <c r="Z555" s="11"/>
      <c r="AA555" s="11"/>
      <c r="AB555" s="11"/>
      <c r="AC555" s="11"/>
      <c r="AD555" s="11"/>
    </row>
    <row r="556" spans="1:30" x14ac:dyDescent="0.25">
      <c r="A556" s="51"/>
      <c r="B556" s="11"/>
      <c r="C556" s="11" t="s">
        <v>170</v>
      </c>
      <c r="D556" s="11"/>
      <c r="E556" s="11" t="s">
        <v>75</v>
      </c>
      <c r="F556" s="11">
        <v>24</v>
      </c>
      <c r="G556" s="11">
        <v>72.380624999999995</v>
      </c>
      <c r="H556" s="11">
        <v>38747.26</v>
      </c>
      <c r="I556" s="11">
        <v>1614.4691666666699</v>
      </c>
      <c r="J556" s="11">
        <v>19</v>
      </c>
      <c r="L556" s="11">
        <v>18</v>
      </c>
      <c r="M556" s="11">
        <v>12764.48</v>
      </c>
      <c r="N556" s="11">
        <v>2127.4133333333298</v>
      </c>
      <c r="O556" s="11"/>
      <c r="P556" s="11"/>
      <c r="Q556" s="11"/>
      <c r="R556" s="11">
        <v>24</v>
      </c>
      <c r="S556" s="11">
        <v>38747.26</v>
      </c>
      <c r="T556" s="11">
        <v>1614.4691666666699</v>
      </c>
      <c r="V556" s="11"/>
      <c r="W556" s="11"/>
      <c r="X556" s="11"/>
      <c r="Y556" s="11"/>
      <c r="Z556" s="11"/>
      <c r="AA556" s="11"/>
      <c r="AB556" s="11"/>
      <c r="AC556" s="11"/>
      <c r="AD556" s="11"/>
    </row>
    <row r="557" spans="1:30" x14ac:dyDescent="0.25">
      <c r="A557" s="51"/>
      <c r="B557" s="11"/>
      <c r="C557" s="11" t="s">
        <v>171</v>
      </c>
      <c r="D557" s="11"/>
      <c r="E557" s="11" t="s">
        <v>172</v>
      </c>
      <c r="F557" s="11">
        <v>8</v>
      </c>
      <c r="G557" s="11">
        <v>26.81</v>
      </c>
      <c r="H557" s="11">
        <v>18121.73</v>
      </c>
      <c r="I557" s="11">
        <v>2265.2162499999999</v>
      </c>
      <c r="J557" s="11">
        <v>13</v>
      </c>
      <c r="L557" s="11">
        <v>6</v>
      </c>
      <c r="M557" s="11">
        <v>764.6</v>
      </c>
      <c r="N557" s="11">
        <v>382.3</v>
      </c>
      <c r="O557" s="11"/>
      <c r="P557" s="11"/>
      <c r="Q557" s="11"/>
      <c r="R557" s="11">
        <v>8</v>
      </c>
      <c r="S557" s="11">
        <v>18121.73</v>
      </c>
      <c r="T557" s="11">
        <v>2265.2162499999999</v>
      </c>
      <c r="V557" s="11"/>
      <c r="W557" s="11"/>
      <c r="X557" s="11"/>
      <c r="Y557" s="11"/>
      <c r="Z557" s="11"/>
      <c r="AA557" s="11"/>
      <c r="AB557" s="11"/>
      <c r="AC557" s="11"/>
      <c r="AD557" s="11"/>
    </row>
    <row r="558" spans="1:30" x14ac:dyDescent="0.25">
      <c r="A558" s="51"/>
      <c r="B558" s="11"/>
      <c r="C558" s="11" t="s">
        <v>173</v>
      </c>
      <c r="D558" s="11"/>
      <c r="E558" s="11" t="s">
        <v>174</v>
      </c>
      <c r="F558" s="11">
        <v>176</v>
      </c>
      <c r="G558" s="11">
        <v>147.09926767676799</v>
      </c>
      <c r="H558" s="11">
        <v>243698.1</v>
      </c>
      <c r="I558" s="11">
        <v>1384.64829545455</v>
      </c>
      <c r="J558" s="11">
        <v>15.6842105263158</v>
      </c>
      <c r="L558" s="11">
        <v>154</v>
      </c>
      <c r="M558" s="11">
        <v>43816.97</v>
      </c>
      <c r="N558" s="11">
        <v>1991.68045454546</v>
      </c>
      <c r="O558" s="11">
        <v>5</v>
      </c>
      <c r="P558" s="11">
        <v>4009.62</v>
      </c>
      <c r="Q558" s="11">
        <v>801.92399999999998</v>
      </c>
      <c r="R558" s="11">
        <v>171</v>
      </c>
      <c r="S558" s="11">
        <v>239688.48</v>
      </c>
      <c r="T558" s="11">
        <v>1401.6870175438601</v>
      </c>
      <c r="V558" s="11"/>
      <c r="W558" s="11"/>
      <c r="X558" s="11"/>
      <c r="Y558" s="11"/>
      <c r="Z558" s="11"/>
      <c r="AA558" s="11"/>
      <c r="AB558" s="11"/>
      <c r="AC558" s="11"/>
      <c r="AD558" s="11"/>
    </row>
    <row r="559" spans="1:30" x14ac:dyDescent="0.25">
      <c r="A559" s="51"/>
      <c r="B559" s="11"/>
      <c r="C559" s="11" t="s">
        <v>175</v>
      </c>
      <c r="D559" s="11"/>
      <c r="E559" s="11" t="s">
        <v>176</v>
      </c>
      <c r="F559" s="11">
        <v>22</v>
      </c>
      <c r="G559" s="11">
        <v>202.11500000000001</v>
      </c>
      <c r="H559" s="11">
        <v>32420.21</v>
      </c>
      <c r="I559" s="11">
        <v>1473.64590909091</v>
      </c>
      <c r="J559" s="11">
        <v>19</v>
      </c>
      <c r="L559" s="11">
        <v>19</v>
      </c>
      <c r="M559" s="11">
        <v>7798.95</v>
      </c>
      <c r="N559" s="11">
        <v>2599.65</v>
      </c>
      <c r="O559" s="11">
        <v>1</v>
      </c>
      <c r="P559" s="11">
        <v>332.87</v>
      </c>
      <c r="Q559" s="11">
        <v>332.87</v>
      </c>
      <c r="R559" s="11">
        <v>21</v>
      </c>
      <c r="S559" s="11">
        <v>32087.34</v>
      </c>
      <c r="T559" s="11">
        <v>1527.9685714285699</v>
      </c>
      <c r="V559" s="11"/>
      <c r="W559" s="11"/>
      <c r="X559" s="11"/>
      <c r="Y559" s="11"/>
      <c r="Z559" s="11"/>
      <c r="AA559" s="11"/>
      <c r="AB559" s="11"/>
      <c r="AC559" s="11"/>
      <c r="AD559" s="11"/>
    </row>
    <row r="560" spans="1:30" x14ac:dyDescent="0.25">
      <c r="A560" s="51"/>
      <c r="B560" s="11"/>
      <c r="C560" s="11" t="s">
        <v>178</v>
      </c>
      <c r="D560" s="11"/>
      <c r="E560" s="11" t="s">
        <v>179</v>
      </c>
      <c r="F560" s="11">
        <v>96</v>
      </c>
      <c r="G560" s="11">
        <v>206.30369047619001</v>
      </c>
      <c r="H560" s="11">
        <v>182616.16</v>
      </c>
      <c r="I560" s="11">
        <v>1902.25166666667</v>
      </c>
      <c r="J560" s="11">
        <v>15.714285714285699</v>
      </c>
      <c r="L560" s="11">
        <v>79</v>
      </c>
      <c r="M560" s="11">
        <v>60157.48</v>
      </c>
      <c r="N560" s="11">
        <v>3538.6752941176501</v>
      </c>
      <c r="O560" s="11">
        <v>1</v>
      </c>
      <c r="P560" s="11">
        <v>597.5</v>
      </c>
      <c r="Q560" s="11">
        <v>597.5</v>
      </c>
      <c r="R560" s="11">
        <v>95</v>
      </c>
      <c r="S560" s="11">
        <v>182018.66</v>
      </c>
      <c r="T560" s="11">
        <v>1915.98589473684</v>
      </c>
      <c r="V560" s="11"/>
      <c r="W560" s="11"/>
      <c r="X560" s="11"/>
      <c r="Y560" s="11"/>
      <c r="Z560" s="11"/>
      <c r="AA560" s="11"/>
      <c r="AB560" s="11"/>
      <c r="AC560" s="11"/>
      <c r="AD560" s="11"/>
    </row>
    <row r="561" spans="1:30" x14ac:dyDescent="0.25">
      <c r="A561" s="51"/>
      <c r="B561" s="11"/>
      <c r="C561" s="11" t="s">
        <v>180</v>
      </c>
      <c r="D561" s="11"/>
      <c r="E561" s="11" t="s">
        <v>84</v>
      </c>
      <c r="F561" s="11">
        <v>16</v>
      </c>
      <c r="G561" s="11">
        <v>64.644469696969693</v>
      </c>
      <c r="H561" s="11">
        <v>21475.37</v>
      </c>
      <c r="I561" s="11">
        <v>1342.2106249999999</v>
      </c>
      <c r="J561" s="11">
        <v>12.6666666666667</v>
      </c>
      <c r="L561" s="11">
        <v>13</v>
      </c>
      <c r="M561" s="11">
        <v>2318.98</v>
      </c>
      <c r="N561" s="11">
        <v>772.993333333333</v>
      </c>
      <c r="O561" s="11"/>
      <c r="P561" s="11"/>
      <c r="Q561" s="11"/>
      <c r="R561" s="11">
        <v>16</v>
      </c>
      <c r="S561" s="11">
        <v>21475.37</v>
      </c>
      <c r="T561" s="11">
        <v>1342.2106249999999</v>
      </c>
      <c r="V561" s="11"/>
      <c r="W561" s="11"/>
      <c r="X561" s="11"/>
      <c r="Y561" s="11"/>
      <c r="Z561" s="11"/>
      <c r="AA561" s="11"/>
      <c r="AB561" s="11"/>
      <c r="AC561" s="11"/>
      <c r="AD561" s="11"/>
    </row>
    <row r="562" spans="1:30" x14ac:dyDescent="0.25">
      <c r="A562" s="51"/>
      <c r="B562" s="11"/>
      <c r="C562" s="11" t="s">
        <v>181</v>
      </c>
      <c r="D562" s="11"/>
      <c r="E562" s="11" t="s">
        <v>182</v>
      </c>
      <c r="F562" s="11">
        <v>57</v>
      </c>
      <c r="G562" s="11">
        <v>210.90227777777801</v>
      </c>
      <c r="H562" s="11">
        <v>146076.37</v>
      </c>
      <c r="I562" s="11">
        <v>2562.7433333333302</v>
      </c>
      <c r="J562" s="11">
        <v>13.9</v>
      </c>
      <c r="L562" s="11">
        <v>46</v>
      </c>
      <c r="M562" s="11">
        <v>45085.39</v>
      </c>
      <c r="N562" s="11">
        <v>4098.6718181818196</v>
      </c>
      <c r="O562" s="11"/>
      <c r="P562" s="11"/>
      <c r="Q562" s="11"/>
      <c r="R562" s="11">
        <v>57</v>
      </c>
      <c r="S562" s="11">
        <v>146076.37</v>
      </c>
      <c r="T562" s="11">
        <v>2562.7433333333302</v>
      </c>
      <c r="V562" s="11"/>
      <c r="W562" s="11"/>
      <c r="X562" s="11"/>
      <c r="Y562" s="11"/>
      <c r="Z562" s="11"/>
      <c r="AA562" s="11"/>
      <c r="AB562" s="11"/>
      <c r="AC562" s="11"/>
      <c r="AD562" s="11"/>
    </row>
    <row r="563" spans="1:30" x14ac:dyDescent="0.25">
      <c r="A563" s="51"/>
      <c r="B563" s="11"/>
      <c r="C563" s="11" t="s">
        <v>186</v>
      </c>
      <c r="D563" s="11"/>
      <c r="E563" s="11" t="s">
        <v>68</v>
      </c>
      <c r="F563" s="11">
        <v>11</v>
      </c>
      <c r="G563" s="11">
        <v>108.11803030303</v>
      </c>
      <c r="H563" s="11">
        <v>12833.72</v>
      </c>
      <c r="I563" s="11">
        <v>1166.70181818182</v>
      </c>
      <c r="J563" s="11">
        <v>12.3333333333333</v>
      </c>
      <c r="L563" s="11">
        <v>8</v>
      </c>
      <c r="M563" s="11">
        <v>3792.8</v>
      </c>
      <c r="N563" s="11">
        <v>1264.2666666666701</v>
      </c>
      <c r="O563" s="11"/>
      <c r="P563" s="11"/>
      <c r="Q563" s="11"/>
      <c r="R563" s="11">
        <v>11</v>
      </c>
      <c r="S563" s="11">
        <v>12833.72</v>
      </c>
      <c r="T563" s="11">
        <v>1166.70181818182</v>
      </c>
      <c r="V563" s="11"/>
      <c r="W563" s="11"/>
      <c r="X563" s="11"/>
      <c r="Y563" s="11"/>
      <c r="Z563" s="11"/>
      <c r="AA563" s="11"/>
      <c r="AB563" s="11"/>
      <c r="AC563" s="11"/>
      <c r="AD563" s="11"/>
    </row>
    <row r="564" spans="1:30" x14ac:dyDescent="0.25">
      <c r="A564" s="51"/>
      <c r="B564" s="11"/>
      <c r="C564" s="11" t="s">
        <v>188</v>
      </c>
      <c r="D564" s="11"/>
      <c r="E564" s="11" t="s">
        <v>189</v>
      </c>
      <c r="F564" s="11">
        <v>10</v>
      </c>
      <c r="G564" s="11">
        <v>245.242727272727</v>
      </c>
      <c r="H564" s="11">
        <v>15571.84</v>
      </c>
      <c r="I564" s="11">
        <v>1557.184</v>
      </c>
      <c r="J564" s="11">
        <v>12</v>
      </c>
      <c r="L564" s="11">
        <v>8</v>
      </c>
      <c r="M564" s="11">
        <v>4680.1099999999997</v>
      </c>
      <c r="N564" s="11">
        <v>2340.0549999999998</v>
      </c>
      <c r="O564" s="11"/>
      <c r="P564" s="11"/>
      <c r="Q564" s="11"/>
      <c r="R564" s="11">
        <v>10</v>
      </c>
      <c r="S564" s="11">
        <v>15571.84</v>
      </c>
      <c r="T564" s="11">
        <v>1557.184</v>
      </c>
      <c r="V564" s="11"/>
      <c r="W564" s="11"/>
      <c r="X564" s="11"/>
      <c r="Y564" s="11"/>
      <c r="Z564" s="11"/>
      <c r="AA564" s="11"/>
      <c r="AB564" s="11"/>
      <c r="AC564" s="11"/>
      <c r="AD564" s="11"/>
    </row>
    <row r="565" spans="1:30" x14ac:dyDescent="0.25">
      <c r="A565" s="51"/>
      <c r="B565" s="11"/>
      <c r="C565" s="11" t="s">
        <v>190</v>
      </c>
      <c r="D565" s="11"/>
      <c r="E565" s="11" t="s">
        <v>191</v>
      </c>
      <c r="F565" s="11">
        <v>63</v>
      </c>
      <c r="G565" s="11">
        <v>85.984861111111101</v>
      </c>
      <c r="H565" s="11">
        <v>84421.89</v>
      </c>
      <c r="I565" s="11">
        <v>1340.03</v>
      </c>
      <c r="J565" s="11">
        <v>10.5</v>
      </c>
      <c r="L565" s="11">
        <v>52</v>
      </c>
      <c r="M565" s="11">
        <v>9847.23</v>
      </c>
      <c r="N565" s="11">
        <v>895.20272727272697</v>
      </c>
      <c r="O565" s="11"/>
      <c r="P565" s="11"/>
      <c r="Q565" s="11"/>
      <c r="R565" s="11">
        <v>63</v>
      </c>
      <c r="S565" s="11">
        <v>84421.89</v>
      </c>
      <c r="T565" s="11">
        <v>1340.03</v>
      </c>
      <c r="V565" s="11"/>
      <c r="W565" s="11"/>
      <c r="X565" s="11"/>
      <c r="Y565" s="11"/>
      <c r="Z565" s="11"/>
      <c r="AA565" s="11"/>
      <c r="AB565" s="11"/>
      <c r="AC565" s="11"/>
      <c r="AD565" s="11"/>
    </row>
    <row r="566" spans="1:30" x14ac:dyDescent="0.25">
      <c r="A566" s="51"/>
      <c r="B566" s="11"/>
      <c r="C566" s="11" t="s">
        <v>194</v>
      </c>
      <c r="D566" s="11"/>
      <c r="E566" s="11" t="s">
        <v>195</v>
      </c>
      <c r="F566" s="11">
        <v>23</v>
      </c>
      <c r="G566" s="11">
        <v>65.096121212121204</v>
      </c>
      <c r="H566" s="11">
        <v>29042.84</v>
      </c>
      <c r="I566" s="11">
        <v>1262.73217391304</v>
      </c>
      <c r="J566" s="11">
        <v>9.1999999999999993</v>
      </c>
      <c r="L566" s="11">
        <v>18</v>
      </c>
      <c r="M566" s="11">
        <v>2936.95</v>
      </c>
      <c r="N566" s="11">
        <v>587.39</v>
      </c>
      <c r="O566" s="11"/>
      <c r="P566" s="11"/>
      <c r="Q566" s="11"/>
      <c r="R566" s="11">
        <v>23</v>
      </c>
      <c r="S566" s="11">
        <v>29042.84</v>
      </c>
      <c r="T566" s="11">
        <v>1262.73217391304</v>
      </c>
      <c r="V566" s="11"/>
      <c r="W566" s="11"/>
      <c r="X566" s="11"/>
      <c r="Y566" s="11"/>
      <c r="Z566" s="11"/>
      <c r="AA566" s="11"/>
      <c r="AB566" s="11"/>
      <c r="AC566" s="11"/>
      <c r="AD566" s="11"/>
    </row>
    <row r="567" spans="1:30" x14ac:dyDescent="0.25">
      <c r="A567" s="51"/>
      <c r="B567" s="11"/>
      <c r="C567" s="11" t="s">
        <v>196</v>
      </c>
      <c r="D567" s="11"/>
      <c r="E567" s="11" t="s">
        <v>197</v>
      </c>
      <c r="F567" s="11">
        <v>210</v>
      </c>
      <c r="G567" s="11">
        <v>135.92255425880401</v>
      </c>
      <c r="H567" s="11">
        <v>304248.87</v>
      </c>
      <c r="I567" s="11">
        <v>1448.8041428571401</v>
      </c>
      <c r="J567" s="11">
        <v>15.2972972972973</v>
      </c>
      <c r="L567" s="11">
        <v>163</v>
      </c>
      <c r="M567" s="11">
        <v>84979.65</v>
      </c>
      <c r="N567" s="11">
        <v>1808.0776595744701</v>
      </c>
      <c r="O567" s="11">
        <v>4</v>
      </c>
      <c r="P567" s="11">
        <v>1909.84</v>
      </c>
      <c r="Q567" s="11">
        <v>477.46</v>
      </c>
      <c r="R567" s="11">
        <v>206</v>
      </c>
      <c r="S567" s="11">
        <v>302339.03000000003</v>
      </c>
      <c r="T567" s="11">
        <v>1467.66519417476</v>
      </c>
      <c r="V567" s="11"/>
      <c r="W567" s="11"/>
      <c r="X567" s="11"/>
      <c r="Y567" s="11"/>
      <c r="Z567" s="11"/>
      <c r="AA567" s="11"/>
      <c r="AB567" s="11"/>
      <c r="AC567" s="11"/>
      <c r="AD567" s="11"/>
    </row>
    <row r="568" spans="1:30" x14ac:dyDescent="0.25">
      <c r="A568" s="51"/>
      <c r="B568" s="11"/>
      <c r="C568" s="11" t="s">
        <v>199</v>
      </c>
      <c r="D568" s="11"/>
      <c r="E568" s="11" t="s">
        <v>200</v>
      </c>
      <c r="F568" s="11">
        <v>541</v>
      </c>
      <c r="G568" s="11">
        <v>114.499167230339</v>
      </c>
      <c r="H568" s="11">
        <v>714906.44</v>
      </c>
      <c r="I568" s="11">
        <v>1321.4536783733799</v>
      </c>
      <c r="J568" s="11">
        <v>13.098214285714301</v>
      </c>
      <c r="L568" s="11">
        <v>400</v>
      </c>
      <c r="M568" s="11">
        <v>180323.22</v>
      </c>
      <c r="N568" s="11">
        <v>1278.88808510638</v>
      </c>
      <c r="O568" s="11">
        <v>15</v>
      </c>
      <c r="P568" s="11">
        <v>10297.33</v>
      </c>
      <c r="Q568" s="11">
        <v>686.48866666666697</v>
      </c>
      <c r="R568" s="11">
        <v>526</v>
      </c>
      <c r="S568" s="11">
        <v>704609.11</v>
      </c>
      <c r="T568" s="11">
        <v>1339.5610456273801</v>
      </c>
      <c r="V568" s="11"/>
      <c r="W568" s="11"/>
      <c r="X568" s="11"/>
      <c r="Y568" s="11"/>
      <c r="Z568" s="11"/>
      <c r="AA568" s="11"/>
      <c r="AB568" s="11"/>
      <c r="AC568" s="11"/>
      <c r="AD568" s="11"/>
    </row>
    <row r="569" spans="1:30" x14ac:dyDescent="0.25">
      <c r="A569" s="51"/>
      <c r="B569" s="11"/>
      <c r="C569" s="11" t="s">
        <v>201</v>
      </c>
      <c r="D569" s="11"/>
      <c r="E569" s="11" t="s">
        <v>95</v>
      </c>
      <c r="F569" s="11">
        <v>8</v>
      </c>
      <c r="G569" s="11">
        <v>55.312083333333298</v>
      </c>
      <c r="H569" s="11">
        <v>6906.6</v>
      </c>
      <c r="I569" s="11">
        <v>863.32500000000005</v>
      </c>
      <c r="J569" s="11">
        <v>13</v>
      </c>
      <c r="L569" s="11">
        <v>5</v>
      </c>
      <c r="M569" s="11">
        <v>2208.77</v>
      </c>
      <c r="N569" s="11">
        <v>736.256666666667</v>
      </c>
      <c r="O569" s="11"/>
      <c r="P569" s="11"/>
      <c r="Q569" s="11"/>
      <c r="R569" s="11">
        <v>8</v>
      </c>
      <c r="S569" s="11">
        <v>6906.6</v>
      </c>
      <c r="T569" s="11">
        <v>863.32500000000005</v>
      </c>
      <c r="V569" s="11"/>
      <c r="W569" s="11"/>
      <c r="X569" s="11"/>
      <c r="Y569" s="11"/>
      <c r="Z569" s="11"/>
      <c r="AA569" s="11"/>
      <c r="AB569" s="11"/>
      <c r="AC569" s="11"/>
      <c r="AD569" s="11"/>
    </row>
    <row r="570" spans="1:30" x14ac:dyDescent="0.25">
      <c r="A570" s="51"/>
      <c r="B570" s="11"/>
      <c r="C570" s="11" t="s">
        <v>204</v>
      </c>
      <c r="D570" s="11"/>
      <c r="E570" s="11" t="s">
        <v>62</v>
      </c>
      <c r="F570" s="11">
        <v>24</v>
      </c>
      <c r="G570" s="11">
        <v>35.064999999999998</v>
      </c>
      <c r="H570" s="11">
        <v>35564.050000000003</v>
      </c>
      <c r="I570" s="11">
        <v>1481.83541666667</v>
      </c>
      <c r="J570" s="11">
        <v>13</v>
      </c>
      <c r="L570" s="11">
        <v>23</v>
      </c>
      <c r="M570" s="11">
        <v>454.78</v>
      </c>
      <c r="N570" s="11">
        <v>454.78</v>
      </c>
      <c r="O570" s="11"/>
      <c r="P570" s="11"/>
      <c r="Q570" s="11"/>
      <c r="R570" s="11">
        <v>24</v>
      </c>
      <c r="S570" s="11">
        <v>35564.050000000003</v>
      </c>
      <c r="T570" s="11">
        <v>1481.83541666667</v>
      </c>
      <c r="V570" s="11"/>
      <c r="W570" s="11"/>
      <c r="X570" s="11"/>
      <c r="Y570" s="11"/>
      <c r="Z570" s="11"/>
      <c r="AA570" s="11"/>
      <c r="AB570" s="11"/>
      <c r="AC570" s="11"/>
      <c r="AD570" s="11"/>
    </row>
    <row r="571" spans="1:30" x14ac:dyDescent="0.25">
      <c r="A571" s="51"/>
      <c r="B571" s="11"/>
      <c r="C571" s="11" t="s">
        <v>205</v>
      </c>
      <c r="D571" s="11"/>
      <c r="E571" s="11" t="s">
        <v>176</v>
      </c>
      <c r="F571" s="11">
        <v>79</v>
      </c>
      <c r="G571" s="11">
        <v>119.265</v>
      </c>
      <c r="H571" s="11">
        <v>114826.15</v>
      </c>
      <c r="I571" s="11">
        <v>1453.4955696202501</v>
      </c>
      <c r="J571" s="11">
        <v>16</v>
      </c>
      <c r="L571" s="11">
        <v>71</v>
      </c>
      <c r="M571" s="11">
        <v>8252.16</v>
      </c>
      <c r="N571" s="11">
        <v>1031.52</v>
      </c>
      <c r="O571" s="11">
        <v>2</v>
      </c>
      <c r="P571" s="11">
        <v>1322.94</v>
      </c>
      <c r="Q571" s="11">
        <v>661.47</v>
      </c>
      <c r="R571" s="11">
        <v>77</v>
      </c>
      <c r="S571" s="11">
        <v>113503.21</v>
      </c>
      <c r="T571" s="11">
        <v>1474.0676623376601</v>
      </c>
      <c r="V571" s="11"/>
      <c r="W571" s="11"/>
      <c r="X571" s="11"/>
      <c r="Y571" s="11"/>
      <c r="Z571" s="11"/>
      <c r="AA571" s="11"/>
      <c r="AB571" s="11"/>
      <c r="AC571" s="11"/>
      <c r="AD571" s="11"/>
    </row>
    <row r="572" spans="1:30" x14ac:dyDescent="0.25">
      <c r="A572" s="51"/>
      <c r="B572" s="11"/>
      <c r="C572" s="11" t="s">
        <v>206</v>
      </c>
      <c r="D572" s="11"/>
      <c r="E572" s="11" t="s">
        <v>207</v>
      </c>
      <c r="F572" s="11">
        <v>9</v>
      </c>
      <c r="G572" s="11">
        <v>136.89560606060601</v>
      </c>
      <c r="H572" s="11">
        <v>10968.5</v>
      </c>
      <c r="I572" s="11">
        <v>1218.7222222222199</v>
      </c>
      <c r="J572" s="11">
        <v>12.5</v>
      </c>
      <c r="L572" s="11">
        <v>7</v>
      </c>
      <c r="M572" s="11">
        <v>2800.86</v>
      </c>
      <c r="N572" s="11">
        <v>1400.43</v>
      </c>
      <c r="O572" s="11">
        <v>1</v>
      </c>
      <c r="P572" s="11">
        <v>371.72</v>
      </c>
      <c r="Q572" s="11">
        <v>371.72</v>
      </c>
      <c r="R572" s="11">
        <v>8</v>
      </c>
      <c r="S572" s="11">
        <v>10596.78</v>
      </c>
      <c r="T572" s="11">
        <v>1324.5975000000001</v>
      </c>
      <c r="V572" s="11"/>
      <c r="W572" s="11"/>
      <c r="X572" s="11"/>
      <c r="Y572" s="11"/>
      <c r="Z572" s="11"/>
      <c r="AA572" s="11"/>
      <c r="AB572" s="11"/>
      <c r="AC572" s="11"/>
      <c r="AD572" s="11"/>
    </row>
    <row r="573" spans="1:30" x14ac:dyDescent="0.25">
      <c r="A573" s="51"/>
      <c r="B573" s="11"/>
      <c r="C573" s="11" t="s">
        <v>210</v>
      </c>
      <c r="D573" s="11"/>
      <c r="E573" s="11" t="s">
        <v>124</v>
      </c>
      <c r="F573" s="11">
        <v>11</v>
      </c>
      <c r="G573" s="11">
        <v>66.360833333333304</v>
      </c>
      <c r="H573" s="11">
        <v>14164.58</v>
      </c>
      <c r="I573" s="11">
        <v>1287.6890909090901</v>
      </c>
      <c r="J573" s="11">
        <v>8.5</v>
      </c>
      <c r="L573" s="11">
        <v>8</v>
      </c>
      <c r="M573" s="11">
        <v>1913.97</v>
      </c>
      <c r="N573" s="11">
        <v>637.99</v>
      </c>
      <c r="O573" s="11"/>
      <c r="P573" s="11"/>
      <c r="Q573" s="11"/>
      <c r="R573" s="11">
        <v>11</v>
      </c>
      <c r="S573" s="11">
        <v>14164.58</v>
      </c>
      <c r="T573" s="11">
        <v>1287.6890909090901</v>
      </c>
      <c r="V573" s="11"/>
      <c r="W573" s="11"/>
      <c r="X573" s="11"/>
      <c r="Y573" s="11"/>
      <c r="Z573" s="11"/>
      <c r="AA573" s="11"/>
      <c r="AB573" s="11"/>
      <c r="AC573" s="11"/>
      <c r="AD573" s="11"/>
    </row>
    <row r="574" spans="1:30" x14ac:dyDescent="0.25">
      <c r="A574" s="51"/>
      <c r="B574" s="11"/>
      <c r="C574" s="11" t="s">
        <v>212</v>
      </c>
      <c r="D574" s="11"/>
      <c r="E574" s="11" t="s">
        <v>68</v>
      </c>
      <c r="F574" s="11">
        <v>1</v>
      </c>
      <c r="G574" s="11"/>
      <c r="H574" s="11">
        <v>1344.94</v>
      </c>
      <c r="I574" s="11">
        <v>1344.94</v>
      </c>
      <c r="J574" s="11"/>
      <c r="L574" s="11">
        <v>1</v>
      </c>
      <c r="M574" s="11"/>
      <c r="N574" s="11"/>
      <c r="O574" s="11"/>
      <c r="P574" s="11"/>
      <c r="Q574" s="11"/>
      <c r="R574" s="11">
        <v>1</v>
      </c>
      <c r="S574" s="11">
        <v>1344.94</v>
      </c>
      <c r="T574" s="11">
        <v>1344.94</v>
      </c>
      <c r="V574" s="11"/>
      <c r="W574" s="11"/>
      <c r="X574" s="11"/>
      <c r="Y574" s="11"/>
      <c r="Z574" s="11"/>
      <c r="AA574" s="11"/>
      <c r="AB574" s="11"/>
      <c r="AC574" s="11"/>
      <c r="AD574" s="11"/>
    </row>
    <row r="575" spans="1:30" x14ac:dyDescent="0.25">
      <c r="A575" s="51"/>
      <c r="B575" s="11"/>
      <c r="C575" s="11" t="s">
        <v>213</v>
      </c>
      <c r="D575" s="11"/>
      <c r="E575" s="11" t="s">
        <v>144</v>
      </c>
      <c r="F575" s="11">
        <v>10</v>
      </c>
      <c r="G575" s="11">
        <v>154.56333333333299</v>
      </c>
      <c r="H575" s="11">
        <v>20991.18</v>
      </c>
      <c r="I575" s="11">
        <v>2099.1179999999999</v>
      </c>
      <c r="J575" s="11">
        <v>13</v>
      </c>
      <c r="L575" s="11">
        <v>9</v>
      </c>
      <c r="M575" s="11">
        <v>1854.76</v>
      </c>
      <c r="N575" s="11">
        <v>1854.76</v>
      </c>
      <c r="O575" s="11">
        <v>1</v>
      </c>
      <c r="P575" s="11">
        <v>528.94000000000005</v>
      </c>
      <c r="Q575" s="11">
        <v>528.94000000000005</v>
      </c>
      <c r="R575" s="11">
        <v>9</v>
      </c>
      <c r="S575" s="11">
        <v>20462.240000000002</v>
      </c>
      <c r="T575" s="11">
        <v>2273.58222222222</v>
      </c>
      <c r="V575" s="11"/>
      <c r="W575" s="11"/>
      <c r="X575" s="11"/>
      <c r="Y575" s="11"/>
      <c r="Z575" s="11"/>
      <c r="AA575" s="11"/>
      <c r="AB575" s="11"/>
      <c r="AC575" s="11"/>
      <c r="AD575" s="11"/>
    </row>
    <row r="576" spans="1:30" x14ac:dyDescent="0.25">
      <c r="A576" s="51"/>
      <c r="B576" s="11"/>
      <c r="C576" s="11" t="s">
        <v>214</v>
      </c>
      <c r="D576" s="11"/>
      <c r="E576" s="11" t="s">
        <v>215</v>
      </c>
      <c r="F576" s="11">
        <v>9</v>
      </c>
      <c r="G576" s="11">
        <v>155.955833333333</v>
      </c>
      <c r="H576" s="11">
        <v>14422.98</v>
      </c>
      <c r="I576" s="11">
        <v>1602.5533333333301</v>
      </c>
      <c r="J576" s="11">
        <v>13</v>
      </c>
      <c r="L576" s="11">
        <v>8</v>
      </c>
      <c r="M576" s="11">
        <v>1871.47</v>
      </c>
      <c r="N576" s="11">
        <v>1871.47</v>
      </c>
      <c r="O576" s="11"/>
      <c r="P576" s="11"/>
      <c r="Q576" s="11"/>
      <c r="R576" s="11">
        <v>9</v>
      </c>
      <c r="S576" s="11">
        <v>14422.98</v>
      </c>
      <c r="T576" s="11">
        <v>1602.5533333333301</v>
      </c>
      <c r="V576" s="11"/>
      <c r="W576" s="11"/>
      <c r="X576" s="11"/>
      <c r="Y576" s="11"/>
      <c r="Z576" s="11"/>
      <c r="AA576" s="11"/>
      <c r="AB576" s="11"/>
      <c r="AC576" s="11"/>
      <c r="AD576" s="11"/>
    </row>
    <row r="577" spans="1:30" x14ac:dyDescent="0.25">
      <c r="A577" s="51"/>
      <c r="B577" s="11"/>
      <c r="C577" s="11" t="s">
        <v>217</v>
      </c>
      <c r="D577" s="11"/>
      <c r="E577" s="11" t="s">
        <v>167</v>
      </c>
      <c r="F577" s="11">
        <v>30</v>
      </c>
      <c r="G577" s="11">
        <v>217.171811868687</v>
      </c>
      <c r="H577" s="11">
        <v>45791.97</v>
      </c>
      <c r="I577" s="11">
        <v>1526.3989999999999</v>
      </c>
      <c r="J577" s="11">
        <v>13.1666666666667</v>
      </c>
      <c r="L577" s="11">
        <v>22</v>
      </c>
      <c r="M577" s="11">
        <v>18993.91</v>
      </c>
      <c r="N577" s="11">
        <v>2374.23875</v>
      </c>
      <c r="O577" s="11">
        <v>2</v>
      </c>
      <c r="P577" s="11">
        <v>780.83</v>
      </c>
      <c r="Q577" s="11">
        <v>390.41500000000002</v>
      </c>
      <c r="R577" s="11">
        <v>28</v>
      </c>
      <c r="S577" s="11">
        <v>45011.14</v>
      </c>
      <c r="T577" s="11">
        <v>1607.54071428571</v>
      </c>
      <c r="V577" s="11"/>
      <c r="W577" s="11"/>
      <c r="X577" s="11"/>
      <c r="Y577" s="11"/>
      <c r="Z577" s="11"/>
      <c r="AA577" s="11"/>
      <c r="AB577" s="11"/>
      <c r="AC577" s="11"/>
      <c r="AD577" s="11"/>
    </row>
    <row r="578" spans="1:30" x14ac:dyDescent="0.25">
      <c r="A578" s="51"/>
      <c r="B578" s="11"/>
      <c r="C578" s="11" t="s">
        <v>218</v>
      </c>
      <c r="D578" s="11"/>
      <c r="E578" s="11" t="s">
        <v>219</v>
      </c>
      <c r="F578" s="11">
        <v>7</v>
      </c>
      <c r="G578" s="11">
        <v>68.310454545454505</v>
      </c>
      <c r="H578" s="11">
        <v>13226.13</v>
      </c>
      <c r="I578" s="11">
        <v>1889.4471428571401</v>
      </c>
      <c r="J578" s="11">
        <v>12</v>
      </c>
      <c r="L578" s="11">
        <v>5</v>
      </c>
      <c r="M578" s="11">
        <v>1638.83</v>
      </c>
      <c r="N578" s="11">
        <v>819.41499999999996</v>
      </c>
      <c r="O578" s="11"/>
      <c r="P578" s="11"/>
      <c r="Q578" s="11"/>
      <c r="R578" s="11">
        <v>7</v>
      </c>
      <c r="S578" s="11">
        <v>13226.13</v>
      </c>
      <c r="T578" s="11">
        <v>1889.4471428571401</v>
      </c>
      <c r="V578" s="11"/>
      <c r="W578" s="11"/>
      <c r="X578" s="11"/>
      <c r="Y578" s="11"/>
      <c r="Z578" s="11"/>
      <c r="AA578" s="11"/>
      <c r="AB578" s="11"/>
      <c r="AC578" s="11"/>
      <c r="AD578" s="11"/>
    </row>
    <row r="579" spans="1:30" x14ac:dyDescent="0.25">
      <c r="A579" s="51"/>
      <c r="B579" s="11"/>
      <c r="C579" s="11" t="s">
        <v>220</v>
      </c>
      <c r="D579" s="11"/>
      <c r="E579" s="11" t="s">
        <v>202</v>
      </c>
      <c r="F579" s="11">
        <v>17</v>
      </c>
      <c r="G579" s="11">
        <v>109.5675</v>
      </c>
      <c r="H579" s="11">
        <v>28787.23</v>
      </c>
      <c r="I579" s="11">
        <v>1693.36647058824</v>
      </c>
      <c r="J579" s="11">
        <v>10</v>
      </c>
      <c r="L579" s="11">
        <v>14</v>
      </c>
      <c r="M579" s="11">
        <v>7974.65</v>
      </c>
      <c r="N579" s="11">
        <v>2658.2166666666699</v>
      </c>
      <c r="O579" s="11">
        <v>1</v>
      </c>
      <c r="P579" s="11">
        <v>4828.32</v>
      </c>
      <c r="Q579" s="11">
        <v>4828.32</v>
      </c>
      <c r="R579" s="11">
        <v>16</v>
      </c>
      <c r="S579" s="11">
        <v>23958.91</v>
      </c>
      <c r="T579" s="11">
        <v>1497.431875</v>
      </c>
      <c r="V579" s="11"/>
      <c r="W579" s="11"/>
      <c r="X579" s="11"/>
      <c r="Y579" s="11"/>
      <c r="Z579" s="11"/>
      <c r="AA579" s="11"/>
      <c r="AB579" s="11"/>
      <c r="AC579" s="11"/>
      <c r="AD579" s="11"/>
    </row>
    <row r="580" spans="1:30" x14ac:dyDescent="0.25">
      <c r="A580" s="51"/>
      <c r="B580" s="11"/>
      <c r="C580" s="11" t="s">
        <v>227</v>
      </c>
      <c r="D580" s="11"/>
      <c r="E580" s="11" t="s">
        <v>208</v>
      </c>
      <c r="F580" s="11">
        <v>26</v>
      </c>
      <c r="G580" s="11">
        <v>62.312007575757598</v>
      </c>
      <c r="H580" s="11">
        <v>33960.89</v>
      </c>
      <c r="I580" s="11">
        <v>1306.18807692308</v>
      </c>
      <c r="J580" s="11">
        <v>12.6666666666667</v>
      </c>
      <c r="L580" s="11">
        <v>20</v>
      </c>
      <c r="M580" s="11">
        <v>4728.8999999999996</v>
      </c>
      <c r="N580" s="11">
        <v>788.15</v>
      </c>
      <c r="O580" s="11"/>
      <c r="P580" s="11"/>
      <c r="Q580" s="11"/>
      <c r="R580" s="11">
        <v>26</v>
      </c>
      <c r="S580" s="11">
        <v>33960.89</v>
      </c>
      <c r="T580" s="11">
        <v>1306.18807692308</v>
      </c>
      <c r="V580" s="11"/>
      <c r="W580" s="11"/>
      <c r="X580" s="11"/>
      <c r="Y580" s="11"/>
      <c r="Z580" s="11"/>
      <c r="AA580" s="11"/>
      <c r="AB580" s="11"/>
      <c r="AC580" s="11"/>
      <c r="AD580" s="11"/>
    </row>
    <row r="581" spans="1:30" x14ac:dyDescent="0.25">
      <c r="A581" s="51"/>
      <c r="B581" s="11"/>
      <c r="C581" s="11" t="s">
        <v>230</v>
      </c>
      <c r="D581" s="11"/>
      <c r="E581" s="11" t="s">
        <v>232</v>
      </c>
      <c r="F581" s="11">
        <v>15</v>
      </c>
      <c r="G581" s="11">
        <v>163.11571969696999</v>
      </c>
      <c r="H581" s="11">
        <v>24339.05</v>
      </c>
      <c r="I581" s="11">
        <v>1622.6033333333301</v>
      </c>
      <c r="J581" s="11">
        <v>10</v>
      </c>
      <c r="L581" s="11">
        <v>10</v>
      </c>
      <c r="M581" s="11">
        <v>10850.95</v>
      </c>
      <c r="N581" s="11">
        <v>2170.19</v>
      </c>
      <c r="O581" s="11"/>
      <c r="P581" s="11"/>
      <c r="Q581" s="11"/>
      <c r="R581" s="11">
        <v>15</v>
      </c>
      <c r="S581" s="11">
        <v>24339.05</v>
      </c>
      <c r="T581" s="11">
        <v>1622.6033333333301</v>
      </c>
      <c r="V581" s="11"/>
      <c r="W581" s="11"/>
      <c r="X581" s="11"/>
      <c r="Y581" s="11"/>
      <c r="Z581" s="11"/>
      <c r="AA581" s="11"/>
      <c r="AB581" s="11"/>
      <c r="AC581" s="11"/>
      <c r="AD581" s="11"/>
    </row>
    <row r="582" spans="1:30" x14ac:dyDescent="0.25">
      <c r="A582" s="51"/>
      <c r="B582" s="11"/>
      <c r="C582" s="11" t="s">
        <v>233</v>
      </c>
      <c r="D582" s="11"/>
      <c r="E582" s="11" t="s">
        <v>234</v>
      </c>
      <c r="F582" s="11">
        <v>13</v>
      </c>
      <c r="G582" s="11">
        <v>83.879083333333298</v>
      </c>
      <c r="H582" s="11">
        <v>29665.99</v>
      </c>
      <c r="I582" s="11">
        <v>2281.9992307692301</v>
      </c>
      <c r="J582" s="11">
        <v>11.25</v>
      </c>
      <c r="L582" s="11">
        <v>9</v>
      </c>
      <c r="M582" s="11">
        <v>3472.13</v>
      </c>
      <c r="N582" s="11">
        <v>868.03250000000003</v>
      </c>
      <c r="O582" s="11"/>
      <c r="P582" s="11"/>
      <c r="Q582" s="11"/>
      <c r="R582" s="11">
        <v>13</v>
      </c>
      <c r="S582" s="11">
        <v>29665.99</v>
      </c>
      <c r="T582" s="11">
        <v>2281.9992307692301</v>
      </c>
      <c r="V582" s="11"/>
      <c r="W582" s="11"/>
      <c r="X582" s="11"/>
      <c r="Y582" s="11"/>
      <c r="Z582" s="11"/>
      <c r="AA582" s="11"/>
      <c r="AB582" s="11"/>
      <c r="AC582" s="11"/>
      <c r="AD582" s="11"/>
    </row>
    <row r="583" spans="1:30" x14ac:dyDescent="0.25">
      <c r="A583" s="51"/>
      <c r="B583" s="11"/>
      <c r="C583" s="11" t="s">
        <v>235</v>
      </c>
      <c r="D583" s="11"/>
      <c r="E583" s="11" t="s">
        <v>236</v>
      </c>
      <c r="F583" s="11">
        <v>27</v>
      </c>
      <c r="G583" s="11">
        <v>178.19049603174599</v>
      </c>
      <c r="H583" s="11">
        <v>43276.78</v>
      </c>
      <c r="I583" s="11">
        <v>1602.8437037036999</v>
      </c>
      <c r="J583" s="11">
        <v>15.5714285714286</v>
      </c>
      <c r="L583" s="11">
        <v>20</v>
      </c>
      <c r="M583" s="11">
        <v>17721.61</v>
      </c>
      <c r="N583" s="11">
        <v>2531.6585714285702</v>
      </c>
      <c r="O583" s="11"/>
      <c r="P583" s="11"/>
      <c r="Q583" s="11"/>
      <c r="R583" s="11">
        <v>27</v>
      </c>
      <c r="S583" s="11">
        <v>43276.78</v>
      </c>
      <c r="T583" s="11">
        <v>1602.8437037036999</v>
      </c>
      <c r="V583" s="11"/>
      <c r="W583" s="11"/>
      <c r="X583" s="11"/>
      <c r="Y583" s="11"/>
      <c r="Z583" s="11"/>
      <c r="AA583" s="11"/>
      <c r="AB583" s="11"/>
      <c r="AC583" s="11"/>
      <c r="AD583" s="11"/>
    </row>
    <row r="584" spans="1:30" x14ac:dyDescent="0.25">
      <c r="A584" s="51"/>
      <c r="B584" s="11"/>
      <c r="C584" s="11" t="s">
        <v>235</v>
      </c>
      <c r="D584" s="11"/>
      <c r="E584" s="11" t="s">
        <v>117</v>
      </c>
      <c r="F584" s="11">
        <v>1</v>
      </c>
      <c r="G584" s="11"/>
      <c r="H584" s="11">
        <v>747.52</v>
      </c>
      <c r="I584" s="11">
        <v>747.52</v>
      </c>
      <c r="J584" s="11"/>
      <c r="L584" s="11">
        <v>1</v>
      </c>
      <c r="M584" s="11"/>
      <c r="N584" s="11"/>
      <c r="O584" s="11"/>
      <c r="P584" s="11"/>
      <c r="Q584" s="11"/>
      <c r="R584" s="11">
        <v>1</v>
      </c>
      <c r="S584" s="11">
        <v>747.52</v>
      </c>
      <c r="T584" s="11">
        <v>747.52</v>
      </c>
      <c r="V584" s="11"/>
      <c r="W584" s="11"/>
      <c r="X584" s="11"/>
      <c r="Y584" s="11"/>
      <c r="Z584" s="11"/>
      <c r="AA584" s="11"/>
      <c r="AB584" s="11"/>
      <c r="AC584" s="11"/>
      <c r="AD584" s="11"/>
    </row>
    <row r="585" spans="1:30" x14ac:dyDescent="0.25">
      <c r="A585" s="51"/>
      <c r="B585" s="11"/>
      <c r="C585" s="11" t="s">
        <v>244</v>
      </c>
      <c r="D585" s="11"/>
      <c r="E585" s="11" t="s">
        <v>208</v>
      </c>
      <c r="F585" s="11">
        <v>165</v>
      </c>
      <c r="G585" s="11">
        <v>126.309246212121</v>
      </c>
      <c r="H585" s="11">
        <v>241095.67</v>
      </c>
      <c r="I585" s="11">
        <v>1461.18587878788</v>
      </c>
      <c r="J585" s="11">
        <v>12.6785714285714</v>
      </c>
      <c r="L585" s="11">
        <v>130</v>
      </c>
      <c r="M585" s="11">
        <v>70755.7</v>
      </c>
      <c r="N585" s="11">
        <v>2021.59142857143</v>
      </c>
      <c r="O585" s="11">
        <v>1</v>
      </c>
      <c r="P585" s="11">
        <v>1561.12</v>
      </c>
      <c r="Q585" s="11">
        <v>1561.12</v>
      </c>
      <c r="R585" s="11">
        <v>164</v>
      </c>
      <c r="S585" s="11">
        <v>239534.55</v>
      </c>
      <c r="T585" s="11">
        <v>1460.5765243902399</v>
      </c>
      <c r="V585" s="11"/>
      <c r="W585" s="11"/>
      <c r="X585" s="11"/>
      <c r="Y585" s="11"/>
      <c r="Z585" s="11"/>
      <c r="AA585" s="11"/>
      <c r="AB585" s="11"/>
      <c r="AC585" s="11"/>
      <c r="AD585" s="11"/>
    </row>
    <row r="586" spans="1:30" x14ac:dyDescent="0.25">
      <c r="A586" s="51"/>
      <c r="B586" s="11"/>
      <c r="C586" s="11" t="s">
        <v>245</v>
      </c>
      <c r="D586" s="11"/>
      <c r="E586" s="11" t="s">
        <v>75</v>
      </c>
      <c r="F586" s="11">
        <v>377</v>
      </c>
      <c r="G586" s="11">
        <v>390.35542297979799</v>
      </c>
      <c r="H586" s="11">
        <v>458582.81000000006</v>
      </c>
      <c r="I586" s="11">
        <v>4399.5028726287201</v>
      </c>
      <c r="J586" s="11">
        <v>45.1805555555556</v>
      </c>
      <c r="L586" s="11">
        <v>275</v>
      </c>
      <c r="M586" s="11">
        <v>145276.93</v>
      </c>
      <c r="N586" s="11">
        <v>4478.4583848797201</v>
      </c>
      <c r="O586" s="11">
        <v>6</v>
      </c>
      <c r="P586" s="11">
        <v>3644.82</v>
      </c>
      <c r="Q586" s="11">
        <v>607.47</v>
      </c>
      <c r="R586" s="11">
        <v>371</v>
      </c>
      <c r="S586" s="11">
        <v>454937.99000000005</v>
      </c>
      <c r="T586" s="11">
        <v>4409.6855096418694</v>
      </c>
      <c r="V586" s="11"/>
      <c r="W586" s="11"/>
      <c r="X586" s="11"/>
      <c r="Y586" s="11"/>
      <c r="Z586" s="11"/>
      <c r="AA586" s="11"/>
      <c r="AB586" s="11"/>
      <c r="AC586" s="11"/>
      <c r="AD586" s="11"/>
    </row>
    <row r="587" spans="1:30" x14ac:dyDescent="0.25">
      <c r="A587" s="51"/>
      <c r="B587" s="11"/>
      <c r="C587" s="11" t="s">
        <v>246</v>
      </c>
      <c r="D587" s="11"/>
      <c r="E587" s="11" t="s">
        <v>124</v>
      </c>
      <c r="F587" s="11">
        <v>4</v>
      </c>
      <c r="G587" s="11"/>
      <c r="H587" s="11">
        <v>11678.31</v>
      </c>
      <c r="I587" s="11">
        <v>2919.5774999999999</v>
      </c>
      <c r="J587" s="11"/>
      <c r="L587" s="11">
        <v>4</v>
      </c>
      <c r="M587" s="11"/>
      <c r="N587" s="11"/>
      <c r="O587" s="11">
        <v>1</v>
      </c>
      <c r="P587" s="11">
        <v>9365.6299999999992</v>
      </c>
      <c r="Q587" s="11">
        <v>9365.6299999999992</v>
      </c>
      <c r="R587" s="11">
        <v>3</v>
      </c>
      <c r="S587" s="11">
        <v>2312.6799999999998</v>
      </c>
      <c r="T587" s="11">
        <v>770.89333333333298</v>
      </c>
      <c r="V587" s="11"/>
      <c r="W587" s="11"/>
      <c r="X587" s="11"/>
      <c r="Y587" s="11"/>
      <c r="Z587" s="11"/>
      <c r="AA587" s="11"/>
      <c r="AB587" s="11"/>
      <c r="AC587" s="11"/>
      <c r="AD587" s="11"/>
    </row>
    <row r="588" spans="1:30" x14ac:dyDescent="0.25">
      <c r="A588" s="51"/>
      <c r="B588" s="11"/>
      <c r="C588" s="11" t="s">
        <v>248</v>
      </c>
      <c r="D588" s="11"/>
      <c r="E588" s="11" t="s">
        <v>77</v>
      </c>
      <c r="F588" s="11">
        <v>14</v>
      </c>
      <c r="G588" s="11">
        <v>56.063655303030302</v>
      </c>
      <c r="H588" s="11">
        <v>13240.83</v>
      </c>
      <c r="I588" s="11">
        <v>945.77357142857102</v>
      </c>
      <c r="J588" s="11">
        <v>12.75</v>
      </c>
      <c r="L588" s="11">
        <v>7</v>
      </c>
      <c r="M588" s="11">
        <v>4571.49</v>
      </c>
      <c r="N588" s="11">
        <v>653.07000000000005</v>
      </c>
      <c r="O588" s="11"/>
      <c r="P588" s="11"/>
      <c r="Q588" s="11"/>
      <c r="R588" s="11">
        <v>14</v>
      </c>
      <c r="S588" s="11">
        <v>13240.83</v>
      </c>
      <c r="T588" s="11">
        <v>945.77357142857102</v>
      </c>
      <c r="V588" s="11"/>
      <c r="W588" s="11"/>
      <c r="X588" s="11"/>
      <c r="Y588" s="11"/>
      <c r="Z588" s="11"/>
      <c r="AA588" s="11"/>
      <c r="AB588" s="11"/>
      <c r="AC588" s="11"/>
      <c r="AD588" s="11"/>
    </row>
    <row r="589" spans="1:30" x14ac:dyDescent="0.25">
      <c r="A589" s="51"/>
      <c r="B589" s="11"/>
      <c r="C589" s="11" t="s">
        <v>249</v>
      </c>
      <c r="D589" s="11"/>
      <c r="E589" s="11" t="s">
        <v>68</v>
      </c>
      <c r="F589" s="11">
        <v>110</v>
      </c>
      <c r="G589" s="11">
        <v>151.599473581974</v>
      </c>
      <c r="H589" s="11">
        <v>209300.78</v>
      </c>
      <c r="I589" s="11">
        <v>1902.7343636363601</v>
      </c>
      <c r="J589" s="11">
        <v>13.384615384615399</v>
      </c>
      <c r="L589" s="11">
        <v>93</v>
      </c>
      <c r="M589" s="11">
        <v>39507.72</v>
      </c>
      <c r="N589" s="11">
        <v>2323.9835294117602</v>
      </c>
      <c r="O589" s="11">
        <v>3</v>
      </c>
      <c r="P589" s="11">
        <v>3744.15</v>
      </c>
      <c r="Q589" s="11">
        <v>1248.05</v>
      </c>
      <c r="R589" s="11">
        <v>107</v>
      </c>
      <c r="S589" s="11">
        <v>205556.63</v>
      </c>
      <c r="T589" s="11">
        <v>1921.09</v>
      </c>
      <c r="V589" s="11"/>
      <c r="W589" s="11"/>
      <c r="X589" s="11"/>
      <c r="Y589" s="11"/>
      <c r="Z589" s="11"/>
      <c r="AA589" s="11"/>
      <c r="AB589" s="11"/>
      <c r="AC589" s="11"/>
      <c r="AD589" s="11"/>
    </row>
    <row r="590" spans="1:30" x14ac:dyDescent="0.25">
      <c r="A590" s="51"/>
      <c r="B590" s="11"/>
      <c r="C590" s="11" t="s">
        <v>252</v>
      </c>
      <c r="D590" s="11"/>
      <c r="E590" s="11" t="s">
        <v>253</v>
      </c>
      <c r="F590" s="11">
        <v>35</v>
      </c>
      <c r="G590" s="11">
        <v>179.231388888889</v>
      </c>
      <c r="H590" s="11">
        <v>65629.36</v>
      </c>
      <c r="I590" s="11">
        <v>1875.1245714285701</v>
      </c>
      <c r="J590" s="11">
        <v>11.8333333333333</v>
      </c>
      <c r="L590" s="11">
        <v>28</v>
      </c>
      <c r="M590" s="11">
        <v>14270.73</v>
      </c>
      <c r="N590" s="11">
        <v>2038.67571428571</v>
      </c>
      <c r="O590" s="11"/>
      <c r="P590" s="11"/>
      <c r="Q590" s="11"/>
      <c r="R590" s="11">
        <v>35</v>
      </c>
      <c r="S590" s="11">
        <v>65629.36</v>
      </c>
      <c r="T590" s="11">
        <v>1875.1245714285701</v>
      </c>
      <c r="V590" s="11"/>
      <c r="W590" s="11"/>
      <c r="X590" s="11"/>
      <c r="Y590" s="11"/>
      <c r="Z590" s="11"/>
      <c r="AA590" s="11"/>
      <c r="AB590" s="11"/>
      <c r="AC590" s="11"/>
      <c r="AD590" s="11"/>
    </row>
    <row r="591" spans="1:30" x14ac:dyDescent="0.25">
      <c r="A591" s="51"/>
      <c r="B591" s="11"/>
      <c r="C591" s="11" t="s">
        <v>257</v>
      </c>
      <c r="D591" s="11"/>
      <c r="E591" s="11" t="s">
        <v>75</v>
      </c>
      <c r="F591" s="11">
        <v>4</v>
      </c>
      <c r="G591" s="11"/>
      <c r="H591" s="11">
        <v>4684.28</v>
      </c>
      <c r="I591" s="11">
        <v>1171.07</v>
      </c>
      <c r="J591" s="11"/>
      <c r="L591" s="11">
        <v>4</v>
      </c>
      <c r="M591" s="11"/>
      <c r="N591" s="11"/>
      <c r="O591" s="11"/>
      <c r="P591" s="11"/>
      <c r="Q591" s="11"/>
      <c r="R591" s="11">
        <v>4</v>
      </c>
      <c r="S591" s="11">
        <v>4684.28</v>
      </c>
      <c r="T591" s="11">
        <v>1171.07</v>
      </c>
      <c r="V591" s="11"/>
      <c r="W591" s="11"/>
      <c r="X591" s="11"/>
      <c r="Y591" s="11"/>
      <c r="Z591" s="11"/>
      <c r="AA591" s="11"/>
      <c r="AB591" s="11"/>
      <c r="AC591" s="11"/>
      <c r="AD591" s="11"/>
    </row>
    <row r="592" spans="1:30" x14ac:dyDescent="0.25">
      <c r="A592" s="51"/>
      <c r="B592" s="11"/>
      <c r="C592" s="11" t="s">
        <v>257</v>
      </c>
      <c r="D592" s="11"/>
      <c r="E592" s="11" t="s">
        <v>117</v>
      </c>
      <c r="F592" s="11">
        <v>11</v>
      </c>
      <c r="G592" s="11"/>
      <c r="H592" s="11">
        <v>7862.99</v>
      </c>
      <c r="I592" s="11">
        <v>714.81727272727301</v>
      </c>
      <c r="J592" s="11"/>
      <c r="L592" s="11">
        <v>11</v>
      </c>
      <c r="M592" s="11"/>
      <c r="N592" s="11"/>
      <c r="O592" s="11">
        <v>1</v>
      </c>
      <c r="P592" s="11">
        <v>1328.54</v>
      </c>
      <c r="Q592" s="11">
        <v>1328.54</v>
      </c>
      <c r="R592" s="11">
        <v>10</v>
      </c>
      <c r="S592" s="11">
        <v>6534.45</v>
      </c>
      <c r="T592" s="11">
        <v>653.44500000000005</v>
      </c>
      <c r="V592" s="11"/>
      <c r="W592" s="11"/>
      <c r="X592" s="11"/>
      <c r="Y592" s="11"/>
      <c r="Z592" s="11"/>
      <c r="AA592" s="11"/>
      <c r="AB592" s="11"/>
      <c r="AC592" s="11"/>
      <c r="AD592" s="11"/>
    </row>
    <row r="593" spans="1:30" x14ac:dyDescent="0.25">
      <c r="A593" s="51"/>
      <c r="B593" s="11"/>
      <c r="C593" s="11" t="s">
        <v>258</v>
      </c>
      <c r="D593" s="11"/>
      <c r="E593" s="11" t="s">
        <v>71</v>
      </c>
      <c r="F593" s="11">
        <v>489</v>
      </c>
      <c r="G593" s="11">
        <v>142.16818512779301</v>
      </c>
      <c r="H593" s="11">
        <v>768660.09</v>
      </c>
      <c r="I593" s="11">
        <v>1571.9020245398799</v>
      </c>
      <c r="J593" s="11">
        <v>14.511363636363599</v>
      </c>
      <c r="L593" s="11">
        <v>374</v>
      </c>
      <c r="M593" s="11">
        <v>223447.25</v>
      </c>
      <c r="N593" s="11">
        <v>1943.01956521739</v>
      </c>
      <c r="O593" s="11">
        <v>19</v>
      </c>
      <c r="P593" s="11">
        <v>10619.16</v>
      </c>
      <c r="Q593" s="11">
        <v>558.90315789473698</v>
      </c>
      <c r="R593" s="11">
        <v>470</v>
      </c>
      <c r="S593" s="11">
        <v>758040.93</v>
      </c>
      <c r="T593" s="11">
        <v>1612.8530425531901</v>
      </c>
      <c r="V593" s="11"/>
      <c r="W593" s="11"/>
      <c r="X593" s="11"/>
      <c r="Y593" s="11"/>
      <c r="Z593" s="11"/>
      <c r="AA593" s="11"/>
      <c r="AB593" s="11"/>
      <c r="AC593" s="11"/>
      <c r="AD593" s="11"/>
    </row>
    <row r="594" spans="1:30" x14ac:dyDescent="0.25">
      <c r="A594" s="51"/>
      <c r="B594" s="11"/>
      <c r="C594" s="11" t="s">
        <v>261</v>
      </c>
      <c r="D594" s="11"/>
      <c r="E594" s="11" t="s">
        <v>62</v>
      </c>
      <c r="F594" s="11">
        <v>43</v>
      </c>
      <c r="G594" s="11">
        <v>133.684594155844</v>
      </c>
      <c r="H594" s="11">
        <v>59019.19</v>
      </c>
      <c r="I594" s="11">
        <v>1372.5393023255799</v>
      </c>
      <c r="J594" s="11">
        <v>12</v>
      </c>
      <c r="L594" s="11">
        <v>36</v>
      </c>
      <c r="M594" s="11">
        <v>10385.94</v>
      </c>
      <c r="N594" s="11">
        <v>1483.70571428571</v>
      </c>
      <c r="O594" s="11"/>
      <c r="P594" s="11"/>
      <c r="Q594" s="11"/>
      <c r="R594" s="11">
        <v>43</v>
      </c>
      <c r="S594" s="11">
        <v>59019.19</v>
      </c>
      <c r="T594" s="11">
        <v>1372.5393023255799</v>
      </c>
      <c r="V594" s="11"/>
      <c r="W594" s="11"/>
      <c r="X594" s="11"/>
      <c r="Y594" s="11"/>
      <c r="Z594" s="11"/>
      <c r="AA594" s="11"/>
      <c r="AB594" s="11"/>
      <c r="AC594" s="11"/>
      <c r="AD594" s="11"/>
    </row>
    <row r="595" spans="1:30" x14ac:dyDescent="0.25">
      <c r="A595" s="51"/>
      <c r="B595" s="11"/>
      <c r="C595" s="11" t="s">
        <v>263</v>
      </c>
      <c r="D595" s="11"/>
      <c r="E595" s="11" t="s">
        <v>264</v>
      </c>
      <c r="F595" s="11">
        <v>17</v>
      </c>
      <c r="G595" s="11">
        <v>54.4850757575758</v>
      </c>
      <c r="H595" s="11">
        <v>25705.8</v>
      </c>
      <c r="I595" s="11">
        <v>1512.1058823529399</v>
      </c>
      <c r="J595" s="11">
        <v>12.5</v>
      </c>
      <c r="L595" s="11">
        <v>13</v>
      </c>
      <c r="M595" s="11">
        <v>7037.9</v>
      </c>
      <c r="N595" s="11">
        <v>1759.4749999999999</v>
      </c>
      <c r="O595" s="11"/>
      <c r="P595" s="11"/>
      <c r="Q595" s="11"/>
      <c r="R595" s="11">
        <v>17</v>
      </c>
      <c r="S595" s="11">
        <v>25705.8</v>
      </c>
      <c r="T595" s="11">
        <v>1512.1058823529399</v>
      </c>
      <c r="V595" s="11"/>
      <c r="W595" s="11"/>
      <c r="X595" s="11"/>
      <c r="Y595" s="11"/>
      <c r="Z595" s="11"/>
      <c r="AA595" s="11"/>
      <c r="AB595" s="11"/>
      <c r="AC595" s="11"/>
      <c r="AD595" s="11"/>
    </row>
    <row r="596" spans="1:30" x14ac:dyDescent="0.25">
      <c r="A596" s="51"/>
      <c r="B596" s="11"/>
      <c r="C596" s="11" t="s">
        <v>263</v>
      </c>
      <c r="D596" s="11"/>
      <c r="E596" s="11" t="s">
        <v>117</v>
      </c>
      <c r="F596" s="11">
        <v>1</v>
      </c>
      <c r="G596" s="11"/>
      <c r="H596" s="11">
        <v>1164.74</v>
      </c>
      <c r="I596" s="11">
        <v>1164.74</v>
      </c>
      <c r="J596" s="11"/>
      <c r="L596" s="11">
        <v>1</v>
      </c>
      <c r="M596" s="11"/>
      <c r="N596" s="11"/>
      <c r="O596" s="11"/>
      <c r="P596" s="11"/>
      <c r="Q596" s="11"/>
      <c r="R596" s="11">
        <v>1</v>
      </c>
      <c r="S596" s="11">
        <v>1164.74</v>
      </c>
      <c r="T596" s="11">
        <v>1164.74</v>
      </c>
      <c r="V596" s="11"/>
      <c r="W596" s="11"/>
      <c r="X596" s="11"/>
      <c r="Y596" s="11"/>
      <c r="Z596" s="11"/>
      <c r="AA596" s="11"/>
      <c r="AB596" s="11"/>
      <c r="AC596" s="11"/>
      <c r="AD596" s="11"/>
    </row>
    <row r="597" spans="1:30" x14ac:dyDescent="0.25">
      <c r="A597" s="51"/>
      <c r="B597" s="11"/>
      <c r="C597" s="11" t="s">
        <v>265</v>
      </c>
      <c r="D597" s="11"/>
      <c r="E597" s="11" t="s">
        <v>266</v>
      </c>
      <c r="F597" s="11">
        <v>5</v>
      </c>
      <c r="G597" s="11"/>
      <c r="H597" s="11">
        <v>6136.17</v>
      </c>
      <c r="I597" s="11">
        <v>1227.2339999999999</v>
      </c>
      <c r="J597" s="11"/>
      <c r="L597" s="11">
        <v>5</v>
      </c>
      <c r="M597" s="11"/>
      <c r="N597" s="11"/>
      <c r="O597" s="11"/>
      <c r="P597" s="11"/>
      <c r="Q597" s="11"/>
      <c r="R597" s="11">
        <v>5</v>
      </c>
      <c r="S597" s="11">
        <v>6136.17</v>
      </c>
      <c r="T597" s="11">
        <v>1227.2339999999999</v>
      </c>
      <c r="V597" s="11"/>
      <c r="W597" s="11"/>
      <c r="X597" s="11"/>
      <c r="Y597" s="11"/>
      <c r="Z597" s="11"/>
      <c r="AA597" s="11"/>
      <c r="AB597" s="11"/>
      <c r="AC597" s="11"/>
      <c r="AD597" s="11"/>
    </row>
    <row r="598" spans="1:30" x14ac:dyDescent="0.25">
      <c r="A598" s="51"/>
      <c r="B598" s="11"/>
      <c r="C598" s="11" t="s">
        <v>267</v>
      </c>
      <c r="D598" s="11"/>
      <c r="E598" s="11" t="s">
        <v>142</v>
      </c>
      <c r="F598" s="11">
        <v>11</v>
      </c>
      <c r="G598" s="11">
        <v>42.334545454545399</v>
      </c>
      <c r="H598" s="11">
        <v>8616.85</v>
      </c>
      <c r="I598" s="11">
        <v>783.35</v>
      </c>
      <c r="J598" s="11">
        <v>12</v>
      </c>
      <c r="L598" s="11">
        <v>10</v>
      </c>
      <c r="M598" s="11">
        <v>465.68</v>
      </c>
      <c r="N598" s="11">
        <v>465.68</v>
      </c>
      <c r="O598" s="11"/>
      <c r="P598" s="11"/>
      <c r="Q598" s="11"/>
      <c r="R598" s="11">
        <v>11</v>
      </c>
      <c r="S598" s="11">
        <v>8616.85</v>
      </c>
      <c r="T598" s="11">
        <v>783.35</v>
      </c>
      <c r="V598" s="11"/>
      <c r="W598" s="11"/>
      <c r="X598" s="11"/>
      <c r="Y598" s="11"/>
      <c r="Z598" s="11"/>
      <c r="AA598" s="11"/>
      <c r="AB598" s="11"/>
      <c r="AC598" s="11"/>
      <c r="AD598" s="11"/>
    </row>
    <row r="599" spans="1:30" x14ac:dyDescent="0.25">
      <c r="A599" s="51"/>
      <c r="B599" s="11"/>
      <c r="C599" s="11" t="s">
        <v>270</v>
      </c>
      <c r="D599" s="11"/>
      <c r="E599" s="11" t="s">
        <v>269</v>
      </c>
      <c r="F599" s="11">
        <v>25</v>
      </c>
      <c r="G599" s="11">
        <v>158.718172799423</v>
      </c>
      <c r="H599" s="11">
        <v>37161.47</v>
      </c>
      <c r="I599" s="11">
        <v>1486.4588000000001</v>
      </c>
      <c r="J599" s="11">
        <v>15.4285714285714</v>
      </c>
      <c r="L599" s="11">
        <v>16</v>
      </c>
      <c r="M599" s="11">
        <v>19051.080000000002</v>
      </c>
      <c r="N599" s="11">
        <v>2116.78666666667</v>
      </c>
      <c r="O599" s="11">
        <v>1</v>
      </c>
      <c r="P599" s="11">
        <v>200.53</v>
      </c>
      <c r="Q599" s="11">
        <v>200.53</v>
      </c>
      <c r="R599" s="11">
        <v>24</v>
      </c>
      <c r="S599" s="11">
        <v>36960.94</v>
      </c>
      <c r="T599" s="11">
        <v>1540.0391666666701</v>
      </c>
      <c r="V599" s="11"/>
      <c r="W599" s="11"/>
      <c r="X599" s="11"/>
      <c r="Y599" s="11"/>
      <c r="Z599" s="11"/>
      <c r="AA599" s="11"/>
      <c r="AB599" s="11"/>
      <c r="AC599" s="11"/>
      <c r="AD599" s="11"/>
    </row>
    <row r="600" spans="1:30" x14ac:dyDescent="0.25">
      <c r="A600" s="51"/>
      <c r="B600" s="11"/>
      <c r="C600" s="11" t="s">
        <v>272</v>
      </c>
      <c r="D600" s="11"/>
      <c r="E600" s="11" t="s">
        <v>98</v>
      </c>
      <c r="F600" s="11">
        <v>3</v>
      </c>
      <c r="G600" s="11">
        <v>81.775833333333296</v>
      </c>
      <c r="H600" s="11">
        <v>2801.09</v>
      </c>
      <c r="I600" s="11">
        <v>933.69666666666706</v>
      </c>
      <c r="J600" s="11">
        <v>13</v>
      </c>
      <c r="L600" s="11">
        <v>2</v>
      </c>
      <c r="M600" s="11">
        <v>1062.31</v>
      </c>
      <c r="N600" s="11">
        <v>1062.31</v>
      </c>
      <c r="O600" s="11"/>
      <c r="P600" s="11"/>
      <c r="Q600" s="11"/>
      <c r="R600" s="11">
        <v>3</v>
      </c>
      <c r="S600" s="11">
        <v>2801.09</v>
      </c>
      <c r="T600" s="11">
        <v>933.69666666666706</v>
      </c>
      <c r="V600" s="11"/>
      <c r="W600" s="11"/>
      <c r="X600" s="11"/>
      <c r="Y600" s="11"/>
      <c r="Z600" s="11"/>
      <c r="AA600" s="11"/>
      <c r="AB600" s="11"/>
      <c r="AC600" s="11"/>
      <c r="AD600" s="11"/>
    </row>
    <row r="601" spans="1:30" x14ac:dyDescent="0.25">
      <c r="A601" s="51"/>
      <c r="B601" s="11"/>
      <c r="C601" s="11" t="s">
        <v>275</v>
      </c>
      <c r="D601" s="11"/>
      <c r="E601" s="11" t="s">
        <v>274</v>
      </c>
      <c r="F601" s="11">
        <v>1</v>
      </c>
      <c r="G601" s="11"/>
      <c r="H601" s="11">
        <v>253.34</v>
      </c>
      <c r="I601" s="11">
        <v>253.34</v>
      </c>
      <c r="J601" s="11"/>
      <c r="L601" s="11">
        <v>1</v>
      </c>
      <c r="M601" s="11"/>
      <c r="N601" s="11"/>
      <c r="O601" s="11"/>
      <c r="P601" s="11"/>
      <c r="Q601" s="11"/>
      <c r="R601" s="11">
        <v>1</v>
      </c>
      <c r="S601" s="11">
        <v>253.34</v>
      </c>
      <c r="T601" s="11">
        <v>253.34</v>
      </c>
      <c r="V601" s="11"/>
      <c r="W601" s="11"/>
      <c r="X601" s="11"/>
      <c r="Y601" s="11"/>
      <c r="Z601" s="11"/>
      <c r="AA601" s="11"/>
      <c r="AB601" s="11"/>
      <c r="AC601" s="11"/>
      <c r="AD601" s="11"/>
    </row>
    <row r="602" spans="1:30" x14ac:dyDescent="0.25">
      <c r="A602" s="51"/>
      <c r="B602" s="11"/>
      <c r="C602" s="11" t="s">
        <v>276</v>
      </c>
      <c r="D602" s="11"/>
      <c r="E602" s="11" t="s">
        <v>91</v>
      </c>
      <c r="F602" s="11">
        <v>2</v>
      </c>
      <c r="G602" s="11">
        <v>51.783333333333303</v>
      </c>
      <c r="H602" s="11">
        <v>3743.87</v>
      </c>
      <c r="I602" s="11">
        <v>1871.9349999999999</v>
      </c>
      <c r="J602" s="11">
        <v>13</v>
      </c>
      <c r="L602" s="11">
        <v>1</v>
      </c>
      <c r="M602" s="11">
        <v>672.4</v>
      </c>
      <c r="N602" s="11">
        <v>672.4</v>
      </c>
      <c r="O602" s="11"/>
      <c r="P602" s="11"/>
      <c r="Q602" s="11"/>
      <c r="R602" s="11">
        <v>2</v>
      </c>
      <c r="S602" s="11">
        <v>3743.87</v>
      </c>
      <c r="T602" s="11">
        <v>1871.9349999999999</v>
      </c>
      <c r="V602" s="11"/>
      <c r="W602" s="11"/>
      <c r="X602" s="11"/>
      <c r="Y602" s="11"/>
      <c r="Z602" s="11"/>
      <c r="AA602" s="11"/>
      <c r="AB602" s="11"/>
      <c r="AC602" s="11"/>
      <c r="AD602" s="11"/>
    </row>
    <row r="603" spans="1:30" x14ac:dyDescent="0.25">
      <c r="A603" s="51"/>
      <c r="B603" s="11"/>
      <c r="C603" s="11" t="s">
        <v>277</v>
      </c>
      <c r="D603" s="11"/>
      <c r="E603" s="11" t="s">
        <v>62</v>
      </c>
      <c r="F603" s="11">
        <v>27</v>
      </c>
      <c r="G603" s="11">
        <v>192.08500000000001</v>
      </c>
      <c r="H603" s="11">
        <v>54941.21</v>
      </c>
      <c r="I603" s="11">
        <v>2034.85962962963</v>
      </c>
      <c r="J603" s="11">
        <v>25</v>
      </c>
      <c r="L603" s="11">
        <v>23</v>
      </c>
      <c r="M603" s="11">
        <v>12648.68</v>
      </c>
      <c r="N603" s="11">
        <v>3162.17</v>
      </c>
      <c r="O603" s="11"/>
      <c r="P603" s="11"/>
      <c r="Q603" s="11"/>
      <c r="R603" s="11">
        <v>27</v>
      </c>
      <c r="S603" s="11">
        <v>54941.21</v>
      </c>
      <c r="T603" s="11">
        <v>2034.85962962963</v>
      </c>
      <c r="V603" s="11"/>
      <c r="W603" s="11"/>
      <c r="X603" s="11"/>
      <c r="Y603" s="11"/>
      <c r="Z603" s="11"/>
      <c r="AA603" s="11"/>
      <c r="AB603" s="11"/>
      <c r="AC603" s="11"/>
      <c r="AD603" s="11"/>
    </row>
    <row r="604" spans="1:30" x14ac:dyDescent="0.25">
      <c r="A604" s="51"/>
      <c r="B604" s="11"/>
      <c r="C604" s="11" t="s">
        <v>277</v>
      </c>
      <c r="D604" s="11"/>
      <c r="E604" s="11" t="s">
        <v>167</v>
      </c>
      <c r="F604" s="11">
        <v>1</v>
      </c>
      <c r="G604" s="11"/>
      <c r="H604" s="11">
        <v>89.03</v>
      </c>
      <c r="I604" s="11">
        <v>89.03</v>
      </c>
      <c r="J604" s="11"/>
      <c r="L604" s="11">
        <v>1</v>
      </c>
      <c r="M604" s="11"/>
      <c r="N604" s="11"/>
      <c r="O604" s="11"/>
      <c r="P604" s="11"/>
      <c r="Q604" s="11"/>
      <c r="R604" s="11">
        <v>1</v>
      </c>
      <c r="S604" s="11">
        <v>89.03</v>
      </c>
      <c r="T604" s="11">
        <v>89.03</v>
      </c>
      <c r="V604" s="11"/>
      <c r="W604" s="11"/>
      <c r="X604" s="11"/>
      <c r="Y604" s="11"/>
      <c r="Z604" s="11"/>
      <c r="AA604" s="11"/>
      <c r="AB604" s="11"/>
      <c r="AC604" s="11"/>
      <c r="AD604" s="11"/>
    </row>
    <row r="605" spans="1:30" x14ac:dyDescent="0.25">
      <c r="A605" s="51"/>
      <c r="B605" s="11"/>
      <c r="C605" s="11" t="s">
        <v>279</v>
      </c>
      <c r="D605" s="11"/>
      <c r="E605" s="11" t="s">
        <v>77</v>
      </c>
      <c r="F605" s="11">
        <v>14</v>
      </c>
      <c r="G605" s="11">
        <v>83.122</v>
      </c>
      <c r="H605" s="11">
        <v>36397.33</v>
      </c>
      <c r="I605" s="11">
        <v>2599.8092857142901</v>
      </c>
      <c r="J605" s="11">
        <v>6</v>
      </c>
      <c r="L605" s="11">
        <v>12</v>
      </c>
      <c r="M605" s="11">
        <v>927.49</v>
      </c>
      <c r="N605" s="11">
        <v>463.745</v>
      </c>
      <c r="O605" s="11"/>
      <c r="P605" s="11"/>
      <c r="Q605" s="11"/>
      <c r="R605" s="11">
        <v>14</v>
      </c>
      <c r="S605" s="11">
        <v>36397.33</v>
      </c>
      <c r="T605" s="11">
        <v>2599.8092857142901</v>
      </c>
      <c r="V605" s="11"/>
      <c r="W605" s="11"/>
      <c r="X605" s="11"/>
      <c r="Y605" s="11"/>
      <c r="Z605" s="11"/>
      <c r="AA605" s="11"/>
      <c r="AB605" s="11"/>
      <c r="AC605" s="11"/>
      <c r="AD605" s="11"/>
    </row>
    <row r="606" spans="1:30" x14ac:dyDescent="0.25">
      <c r="A606" s="51"/>
      <c r="B606" s="11"/>
      <c r="C606" s="11" t="s">
        <v>281</v>
      </c>
      <c r="D606" s="11"/>
      <c r="E606" s="11" t="s">
        <v>282</v>
      </c>
      <c r="F606" s="11">
        <v>10</v>
      </c>
      <c r="G606" s="11">
        <v>68.566590909090905</v>
      </c>
      <c r="H606" s="11">
        <v>3601.67</v>
      </c>
      <c r="I606" s="11">
        <v>360.16699999999997</v>
      </c>
      <c r="J606" s="11">
        <v>12.6666666666667</v>
      </c>
      <c r="L606" s="11">
        <v>7</v>
      </c>
      <c r="M606" s="11">
        <v>2631.81</v>
      </c>
      <c r="N606" s="11">
        <v>877.27</v>
      </c>
      <c r="O606" s="11"/>
      <c r="P606" s="11"/>
      <c r="Q606" s="11"/>
      <c r="R606" s="11">
        <v>10</v>
      </c>
      <c r="S606" s="11">
        <v>3601.67</v>
      </c>
      <c r="T606" s="11">
        <v>360.16699999999997</v>
      </c>
      <c r="V606" s="11"/>
      <c r="W606" s="11"/>
      <c r="X606" s="11"/>
      <c r="Y606" s="11"/>
      <c r="Z606" s="11"/>
      <c r="AA606" s="11"/>
      <c r="AB606" s="11"/>
      <c r="AC606" s="11"/>
      <c r="AD606" s="11"/>
    </row>
    <row r="607" spans="1:30" x14ac:dyDescent="0.25">
      <c r="A607" s="51"/>
      <c r="B607" s="11"/>
      <c r="C607" s="11" t="s">
        <v>286</v>
      </c>
      <c r="D607" s="11"/>
      <c r="E607" s="11" t="s">
        <v>198</v>
      </c>
      <c r="F607" s="11">
        <v>220</v>
      </c>
      <c r="G607" s="11">
        <v>169.03761564508699</v>
      </c>
      <c r="H607" s="11">
        <v>397756.52</v>
      </c>
      <c r="I607" s="11">
        <v>1807.9841818181801</v>
      </c>
      <c r="J607" s="11">
        <v>14.75</v>
      </c>
      <c r="L607" s="11">
        <v>164</v>
      </c>
      <c r="M607" s="11">
        <v>122392.32000000001</v>
      </c>
      <c r="N607" s="11">
        <v>2185.5771428571402</v>
      </c>
      <c r="O607" s="11">
        <v>3</v>
      </c>
      <c r="P607" s="11">
        <v>1855.61</v>
      </c>
      <c r="Q607" s="11">
        <v>618.53666666666697</v>
      </c>
      <c r="R607" s="11">
        <v>217</v>
      </c>
      <c r="S607" s="11">
        <v>395900.91</v>
      </c>
      <c r="T607" s="11">
        <v>1824.42815668203</v>
      </c>
      <c r="V607" s="11"/>
      <c r="W607" s="11"/>
      <c r="X607" s="11"/>
      <c r="Y607" s="11"/>
      <c r="Z607" s="11"/>
      <c r="AA607" s="11"/>
      <c r="AB607" s="11"/>
      <c r="AC607" s="11"/>
      <c r="AD607" s="11"/>
    </row>
    <row r="608" spans="1:30" x14ac:dyDescent="0.25">
      <c r="A608" s="51"/>
      <c r="B608" s="11"/>
      <c r="C608" s="11" t="s">
        <v>288</v>
      </c>
      <c r="D608" s="11"/>
      <c r="E608" s="11" t="s">
        <v>63</v>
      </c>
      <c r="F608" s="11">
        <v>2</v>
      </c>
      <c r="G608" s="11"/>
      <c r="H608" s="11">
        <v>3313</v>
      </c>
      <c r="I608" s="11">
        <v>1656.5</v>
      </c>
      <c r="J608" s="11"/>
      <c r="L608" s="11">
        <v>2</v>
      </c>
      <c r="M608" s="11"/>
      <c r="N608" s="11"/>
      <c r="O608" s="11"/>
      <c r="P608" s="11"/>
      <c r="Q608" s="11"/>
      <c r="R608" s="11">
        <v>2</v>
      </c>
      <c r="S608" s="11">
        <v>3313</v>
      </c>
      <c r="T608" s="11">
        <v>1656.5</v>
      </c>
      <c r="V608" s="11"/>
      <c r="W608" s="11"/>
      <c r="X608" s="11"/>
      <c r="Y608" s="11"/>
      <c r="Z608" s="11"/>
      <c r="AA608" s="11"/>
      <c r="AB608" s="11"/>
      <c r="AC608" s="11"/>
      <c r="AD608" s="11"/>
    </row>
    <row r="609" spans="1:30" x14ac:dyDescent="0.25">
      <c r="A609" s="51"/>
      <c r="B609" s="11"/>
      <c r="C609" s="11" t="s">
        <v>293</v>
      </c>
      <c r="D609" s="11"/>
      <c r="E609" s="11" t="s">
        <v>208</v>
      </c>
      <c r="F609" s="11">
        <v>26</v>
      </c>
      <c r="G609" s="11">
        <v>243.63418246292699</v>
      </c>
      <c r="H609" s="11">
        <v>56888.32</v>
      </c>
      <c r="I609" s="11">
        <v>2188.0123076923101</v>
      </c>
      <c r="J609" s="11">
        <v>16.8</v>
      </c>
      <c r="L609" s="11">
        <v>17</v>
      </c>
      <c r="M609" s="11">
        <v>23731.38</v>
      </c>
      <c r="N609" s="11">
        <v>2636.82</v>
      </c>
      <c r="O609" s="11"/>
      <c r="P609" s="11"/>
      <c r="Q609" s="11"/>
      <c r="R609" s="11">
        <v>26</v>
      </c>
      <c r="S609" s="11">
        <v>56888.32</v>
      </c>
      <c r="T609" s="11">
        <v>2188.0123076923101</v>
      </c>
      <c r="V609" s="11"/>
      <c r="W609" s="11"/>
      <c r="X609" s="11"/>
      <c r="Y609" s="11"/>
      <c r="Z609" s="11"/>
      <c r="AA609" s="11"/>
      <c r="AB609" s="11"/>
      <c r="AC609" s="11"/>
      <c r="AD609" s="11"/>
    </row>
    <row r="610" spans="1:30" x14ac:dyDescent="0.25">
      <c r="A610" s="51"/>
      <c r="B610" s="11"/>
      <c r="C610" s="11" t="s">
        <v>294</v>
      </c>
      <c r="D610" s="11"/>
      <c r="E610" s="11" t="s">
        <v>295</v>
      </c>
      <c r="F610" s="11">
        <v>33</v>
      </c>
      <c r="G610" s="11">
        <v>347.84868055555597</v>
      </c>
      <c r="H610" s="11">
        <v>59302.13</v>
      </c>
      <c r="I610" s="11">
        <v>1797.0342424242399</v>
      </c>
      <c r="J610" s="11">
        <v>13</v>
      </c>
      <c r="L610" s="11">
        <v>25</v>
      </c>
      <c r="M610" s="11">
        <v>30646.98</v>
      </c>
      <c r="N610" s="11">
        <v>3830.8724999999999</v>
      </c>
      <c r="O610" s="11">
        <v>1</v>
      </c>
      <c r="P610" s="11">
        <v>254.89</v>
      </c>
      <c r="Q610" s="11">
        <v>254.89</v>
      </c>
      <c r="R610" s="11">
        <v>32</v>
      </c>
      <c r="S610" s="11">
        <v>59047.24</v>
      </c>
      <c r="T610" s="11">
        <v>1845.2262499999999</v>
      </c>
      <c r="V610" s="11"/>
      <c r="W610" s="11"/>
      <c r="X610" s="11"/>
      <c r="Y610" s="11"/>
      <c r="Z610" s="11"/>
      <c r="AA610" s="11"/>
      <c r="AB610" s="11"/>
      <c r="AC610" s="11"/>
      <c r="AD610" s="11"/>
    </row>
    <row r="611" spans="1:30" x14ac:dyDescent="0.25">
      <c r="A611" s="51"/>
      <c r="B611" s="11"/>
      <c r="C611" s="11" t="s">
        <v>296</v>
      </c>
      <c r="D611" s="11"/>
      <c r="E611" s="11" t="s">
        <v>297</v>
      </c>
      <c r="F611" s="11">
        <v>106</v>
      </c>
      <c r="G611" s="11">
        <v>138.832327020202</v>
      </c>
      <c r="H611" s="11">
        <v>164641.24</v>
      </c>
      <c r="I611" s="11">
        <v>1553.21924528302</v>
      </c>
      <c r="J611" s="11">
        <v>14.807692307692299</v>
      </c>
      <c r="L611" s="11">
        <v>76</v>
      </c>
      <c r="M611" s="11">
        <v>49554.38</v>
      </c>
      <c r="N611" s="11">
        <v>1651.8126666666701</v>
      </c>
      <c r="O611" s="11">
        <v>3</v>
      </c>
      <c r="P611" s="11">
        <v>1859.79</v>
      </c>
      <c r="Q611" s="11">
        <v>619.92999999999995</v>
      </c>
      <c r="R611" s="11">
        <v>103</v>
      </c>
      <c r="S611" s="11">
        <v>162781.45000000001</v>
      </c>
      <c r="T611" s="11">
        <v>1580.4024271844701</v>
      </c>
      <c r="V611" s="11"/>
      <c r="W611" s="11"/>
      <c r="X611" s="11"/>
      <c r="Y611" s="11"/>
      <c r="Z611" s="11"/>
      <c r="AA611" s="11"/>
      <c r="AB611" s="11"/>
      <c r="AC611" s="11"/>
      <c r="AD611" s="11"/>
    </row>
    <row r="612" spans="1:30" x14ac:dyDescent="0.25">
      <c r="A612" s="51"/>
      <c r="B612" s="11"/>
      <c r="C612" s="11" t="s">
        <v>298</v>
      </c>
      <c r="D612" s="11"/>
      <c r="E612" s="11" t="s">
        <v>90</v>
      </c>
      <c r="F612" s="11">
        <v>304</v>
      </c>
      <c r="G612" s="11">
        <v>149.83672715247701</v>
      </c>
      <c r="H612" s="11">
        <v>441006.83</v>
      </c>
      <c r="I612" s="11">
        <v>1450.6803618421</v>
      </c>
      <c r="J612" s="11">
        <v>13.9411764705882</v>
      </c>
      <c r="L612" s="11">
        <v>240</v>
      </c>
      <c r="M612" s="11">
        <v>130394.01</v>
      </c>
      <c r="N612" s="11">
        <v>2037.4064062499999</v>
      </c>
      <c r="O612" s="11">
        <v>8</v>
      </c>
      <c r="P612" s="11">
        <v>14317.95</v>
      </c>
      <c r="Q612" s="11">
        <v>1789.7437500000001</v>
      </c>
      <c r="R612" s="11">
        <v>296</v>
      </c>
      <c r="S612" s="11">
        <v>426688.88</v>
      </c>
      <c r="T612" s="11">
        <v>1441.5164864864901</v>
      </c>
      <c r="V612" s="11"/>
      <c r="W612" s="11"/>
      <c r="X612" s="11"/>
      <c r="Y612" s="11"/>
      <c r="Z612" s="11"/>
      <c r="AA612" s="11"/>
      <c r="AB612" s="11"/>
      <c r="AC612" s="11"/>
      <c r="AD612" s="11"/>
    </row>
    <row r="613" spans="1:30" x14ac:dyDescent="0.25">
      <c r="A613" s="51"/>
      <c r="B613" s="11"/>
      <c r="C613" s="11" t="s">
        <v>300</v>
      </c>
      <c r="D613" s="11"/>
      <c r="E613" s="11" t="s">
        <v>301</v>
      </c>
      <c r="F613" s="11">
        <v>14</v>
      </c>
      <c r="G613" s="11">
        <v>64.492638888888905</v>
      </c>
      <c r="H613" s="11">
        <v>13115.77</v>
      </c>
      <c r="I613" s="11">
        <v>936.84071428571394</v>
      </c>
      <c r="J613" s="11">
        <v>15</v>
      </c>
      <c r="L613" s="11">
        <v>11</v>
      </c>
      <c r="M613" s="11">
        <v>2746.89</v>
      </c>
      <c r="N613" s="11">
        <v>915.63</v>
      </c>
      <c r="O613" s="11"/>
      <c r="P613" s="11"/>
      <c r="Q613" s="11"/>
      <c r="R613" s="11">
        <v>14</v>
      </c>
      <c r="S613" s="11">
        <v>13115.77</v>
      </c>
      <c r="T613" s="11">
        <v>936.84071428571394</v>
      </c>
      <c r="V613" s="11"/>
      <c r="W613" s="11"/>
      <c r="X613" s="11"/>
      <c r="Y613" s="11"/>
      <c r="Z613" s="11"/>
      <c r="AA613" s="11"/>
      <c r="AB613" s="11"/>
      <c r="AC613" s="11"/>
      <c r="AD613" s="11"/>
    </row>
    <row r="614" spans="1:30" x14ac:dyDescent="0.25">
      <c r="A614" s="51"/>
      <c r="B614" s="11"/>
      <c r="C614" s="11" t="s">
        <v>304</v>
      </c>
      <c r="D614" s="11"/>
      <c r="E614" s="11" t="s">
        <v>208</v>
      </c>
      <c r="F614" s="11">
        <v>4</v>
      </c>
      <c r="G614" s="11">
        <v>39.53</v>
      </c>
      <c r="H614" s="11">
        <v>4150.59</v>
      </c>
      <c r="I614" s="11">
        <v>1037.6475</v>
      </c>
      <c r="J614" s="11">
        <v>3</v>
      </c>
      <c r="L614" s="11">
        <v>3</v>
      </c>
      <c r="M614" s="11">
        <v>105.42</v>
      </c>
      <c r="N614" s="11">
        <v>105.42</v>
      </c>
      <c r="O614" s="11"/>
      <c r="P614" s="11"/>
      <c r="Q614" s="11"/>
      <c r="R614" s="11">
        <v>4</v>
      </c>
      <c r="S614" s="11">
        <v>4150.59</v>
      </c>
      <c r="T614" s="11">
        <v>1037.6475</v>
      </c>
      <c r="V614" s="11"/>
      <c r="W614" s="11"/>
      <c r="X614" s="11"/>
      <c r="Y614" s="11"/>
      <c r="Z614" s="11"/>
      <c r="AA614" s="11"/>
      <c r="AB614" s="11"/>
      <c r="AC614" s="11"/>
      <c r="AD614" s="11"/>
    </row>
    <row r="615" spans="1:30" x14ac:dyDescent="0.25">
      <c r="A615" s="51"/>
      <c r="B615" s="11"/>
      <c r="C615" s="11" t="s">
        <v>305</v>
      </c>
      <c r="D615" s="11"/>
      <c r="E615" s="11" t="s">
        <v>306</v>
      </c>
      <c r="F615" s="11">
        <v>22</v>
      </c>
      <c r="G615" s="11">
        <v>313.98337962963001</v>
      </c>
      <c r="H615" s="11">
        <v>37088.730000000003</v>
      </c>
      <c r="I615" s="11">
        <v>1685.85136363636</v>
      </c>
      <c r="J615" s="11">
        <v>17</v>
      </c>
      <c r="L615" s="11">
        <v>16</v>
      </c>
      <c r="M615" s="11">
        <v>24526.03</v>
      </c>
      <c r="N615" s="11">
        <v>4087.6716666666698</v>
      </c>
      <c r="O615" s="11"/>
      <c r="P615" s="11"/>
      <c r="Q615" s="11"/>
      <c r="R615" s="11">
        <v>22</v>
      </c>
      <c r="S615" s="11">
        <v>37088.730000000003</v>
      </c>
      <c r="T615" s="11">
        <v>1685.85136363636</v>
      </c>
      <c r="V615" s="11"/>
      <c r="W615" s="11"/>
      <c r="X615" s="11"/>
      <c r="Y615" s="11"/>
      <c r="Z615" s="11"/>
      <c r="AA615" s="11"/>
      <c r="AB615" s="11"/>
      <c r="AC615" s="11"/>
      <c r="AD615" s="11"/>
    </row>
    <row r="616" spans="1:30" x14ac:dyDescent="0.25">
      <c r="A616" s="51"/>
      <c r="B616" s="11"/>
      <c r="C616" s="11" t="s">
        <v>308</v>
      </c>
      <c r="D616" s="11"/>
      <c r="E616" s="11" t="s">
        <v>309</v>
      </c>
      <c r="F616" s="11">
        <v>14</v>
      </c>
      <c r="G616" s="11">
        <v>174.363333333333</v>
      </c>
      <c r="H616" s="11">
        <v>20453.259999999998</v>
      </c>
      <c r="I616" s="11">
        <v>1460.9471428571401</v>
      </c>
      <c r="J616" s="11">
        <v>13</v>
      </c>
      <c r="L616" s="11">
        <v>12</v>
      </c>
      <c r="M616" s="11">
        <v>4184.72</v>
      </c>
      <c r="N616" s="11">
        <v>2092.36</v>
      </c>
      <c r="O616" s="11"/>
      <c r="P616" s="11"/>
      <c r="Q616" s="11"/>
      <c r="R616" s="11">
        <v>14</v>
      </c>
      <c r="S616" s="11">
        <v>20453.259999999998</v>
      </c>
      <c r="T616" s="11">
        <v>1460.9471428571401</v>
      </c>
      <c r="V616" s="11"/>
      <c r="W616" s="11"/>
      <c r="X616" s="11"/>
      <c r="Y616" s="11"/>
      <c r="Z616" s="11"/>
      <c r="AA616" s="11"/>
      <c r="AB616" s="11"/>
      <c r="AC616" s="11"/>
      <c r="AD616" s="11"/>
    </row>
    <row r="617" spans="1:30" x14ac:dyDescent="0.25">
      <c r="A617" s="51"/>
      <c r="B617" s="11"/>
      <c r="C617" s="11" t="s">
        <v>310</v>
      </c>
      <c r="D617" s="11"/>
      <c r="E617" s="11" t="s">
        <v>311</v>
      </c>
      <c r="F617" s="11">
        <v>8</v>
      </c>
      <c r="G617" s="11"/>
      <c r="H617" s="11">
        <v>6815.57</v>
      </c>
      <c r="I617" s="11">
        <v>851.94624999999996</v>
      </c>
      <c r="J617" s="11"/>
      <c r="L617" s="11">
        <v>8</v>
      </c>
      <c r="M617" s="11"/>
      <c r="N617" s="11"/>
      <c r="O617" s="11"/>
      <c r="P617" s="11"/>
      <c r="Q617" s="11"/>
      <c r="R617" s="11">
        <v>8</v>
      </c>
      <c r="S617" s="11">
        <v>6815.57</v>
      </c>
      <c r="T617" s="11">
        <v>851.94624999999996</v>
      </c>
      <c r="V617" s="11"/>
      <c r="W617" s="11"/>
      <c r="X617" s="11"/>
      <c r="Y617" s="11"/>
      <c r="Z617" s="11"/>
      <c r="AA617" s="11"/>
      <c r="AB617" s="11"/>
      <c r="AC617" s="11"/>
      <c r="AD617" s="11"/>
    </row>
    <row r="618" spans="1:30" x14ac:dyDescent="0.25">
      <c r="A618" s="51"/>
      <c r="B618" s="11"/>
      <c r="C618" s="11" t="s">
        <v>313</v>
      </c>
      <c r="D618" s="11"/>
      <c r="E618" s="11" t="s">
        <v>77</v>
      </c>
      <c r="F618" s="11">
        <v>262</v>
      </c>
      <c r="G618" s="11">
        <v>153.59146384053301</v>
      </c>
      <c r="H618" s="11">
        <v>365087.85</v>
      </c>
      <c r="I618" s="11">
        <v>1393.46507633588</v>
      </c>
      <c r="J618" s="11">
        <v>13.340425531914899</v>
      </c>
      <c r="L618" s="11">
        <v>208</v>
      </c>
      <c r="M618" s="11">
        <v>98568.2</v>
      </c>
      <c r="N618" s="11">
        <v>1825.3370370370401</v>
      </c>
      <c r="O618" s="11">
        <v>5</v>
      </c>
      <c r="P618" s="11">
        <v>1944.31</v>
      </c>
      <c r="Q618" s="11">
        <v>388.86200000000002</v>
      </c>
      <c r="R618" s="11">
        <v>257</v>
      </c>
      <c r="S618" s="11">
        <v>363143.54</v>
      </c>
      <c r="T618" s="11">
        <v>1413.0098832684801</v>
      </c>
      <c r="V618" s="11"/>
      <c r="W618" s="11"/>
      <c r="X618" s="11"/>
      <c r="Y618" s="11"/>
      <c r="Z618" s="11"/>
      <c r="AA618" s="11"/>
      <c r="AB618" s="11"/>
      <c r="AC618" s="11"/>
      <c r="AD618" s="11"/>
    </row>
    <row r="619" spans="1:30" x14ac:dyDescent="0.25">
      <c r="A619" s="51"/>
      <c r="B619" s="11"/>
      <c r="C619" s="11" t="s">
        <v>314</v>
      </c>
      <c r="D619" s="11"/>
      <c r="E619" s="11" t="s">
        <v>315</v>
      </c>
      <c r="F619" s="11">
        <v>9</v>
      </c>
      <c r="G619" s="11">
        <v>97.423636363636405</v>
      </c>
      <c r="H619" s="11">
        <v>19437.439999999999</v>
      </c>
      <c r="I619" s="11">
        <v>2159.7155555555601</v>
      </c>
      <c r="J619" s="11">
        <v>12</v>
      </c>
      <c r="L619" s="11">
        <v>6</v>
      </c>
      <c r="M619" s="11">
        <v>7664.58</v>
      </c>
      <c r="N619" s="11">
        <v>2554.86</v>
      </c>
      <c r="O619" s="11"/>
      <c r="P619" s="11"/>
      <c r="Q619" s="11"/>
      <c r="R619" s="11">
        <v>9</v>
      </c>
      <c r="S619" s="11">
        <v>19437.439999999999</v>
      </c>
      <c r="T619" s="11">
        <v>2159.7155555555601</v>
      </c>
      <c r="V619" s="11"/>
      <c r="W619" s="11"/>
      <c r="X619" s="11"/>
      <c r="Y619" s="11"/>
      <c r="Z619" s="11"/>
      <c r="AA619" s="11"/>
      <c r="AB619" s="11"/>
      <c r="AC619" s="11"/>
      <c r="AD619" s="11"/>
    </row>
    <row r="620" spans="1:30" x14ac:dyDescent="0.25">
      <c r="A620" s="51"/>
      <c r="B620" s="11"/>
      <c r="C620" s="11" t="s">
        <v>321</v>
      </c>
      <c r="D620" s="11"/>
      <c r="E620" s="11" t="s">
        <v>322</v>
      </c>
      <c r="F620" s="11">
        <v>4</v>
      </c>
      <c r="G620" s="11"/>
      <c r="H620" s="11">
        <v>3528.06</v>
      </c>
      <c r="I620" s="11">
        <v>882.01499999999999</v>
      </c>
      <c r="J620" s="11"/>
      <c r="L620" s="11">
        <v>4</v>
      </c>
      <c r="M620" s="11"/>
      <c r="N620" s="11"/>
      <c r="O620" s="11"/>
      <c r="P620" s="11"/>
      <c r="Q620" s="11"/>
      <c r="R620" s="11">
        <v>4</v>
      </c>
      <c r="S620" s="11">
        <v>3528.06</v>
      </c>
      <c r="T620" s="11">
        <v>882.01499999999999</v>
      </c>
      <c r="V620" s="11"/>
      <c r="W620" s="11"/>
      <c r="X620" s="11"/>
      <c r="Y620" s="11"/>
      <c r="Z620" s="11"/>
      <c r="AA620" s="11"/>
      <c r="AB620" s="11"/>
      <c r="AC620" s="11"/>
      <c r="AD620" s="11"/>
    </row>
    <row r="621" spans="1:30" x14ac:dyDescent="0.25">
      <c r="A621" s="51"/>
      <c r="B621" s="11"/>
      <c r="C621" s="11" t="s">
        <v>323</v>
      </c>
      <c r="D621" s="11"/>
      <c r="E621" s="11" t="s">
        <v>102</v>
      </c>
      <c r="F621" s="11">
        <v>2</v>
      </c>
      <c r="G621" s="11"/>
      <c r="H621" s="11">
        <v>9942.76</v>
      </c>
      <c r="I621" s="11">
        <v>4971.38</v>
      </c>
      <c r="J621" s="11"/>
      <c r="L621" s="11">
        <v>2</v>
      </c>
      <c r="M621" s="11"/>
      <c r="N621" s="11"/>
      <c r="O621" s="11"/>
      <c r="P621" s="11"/>
      <c r="Q621" s="11"/>
      <c r="R621" s="11">
        <v>2</v>
      </c>
      <c r="S621" s="11">
        <v>9942.76</v>
      </c>
      <c r="T621" s="11">
        <v>4971.38</v>
      </c>
      <c r="V621" s="11"/>
      <c r="W621" s="11"/>
      <c r="X621" s="11"/>
      <c r="Y621" s="11"/>
      <c r="Z621" s="11"/>
      <c r="AA621" s="11"/>
      <c r="AB621" s="11"/>
      <c r="AC621" s="11"/>
      <c r="AD621" s="11"/>
    </row>
    <row r="622" spans="1:30" x14ac:dyDescent="0.25">
      <c r="A622" s="51"/>
      <c r="B622" s="11"/>
      <c r="C622" s="11" t="s">
        <v>326</v>
      </c>
      <c r="D622" s="11"/>
      <c r="E622" s="11" t="s">
        <v>327</v>
      </c>
      <c r="F622" s="11">
        <v>17</v>
      </c>
      <c r="G622" s="11">
        <v>76.103333333333296</v>
      </c>
      <c r="H622" s="11">
        <v>28951.1</v>
      </c>
      <c r="I622" s="11">
        <v>1703.00588235294</v>
      </c>
      <c r="J622" s="11">
        <v>13</v>
      </c>
      <c r="L622" s="11">
        <v>15</v>
      </c>
      <c r="M622" s="11">
        <v>1759.56</v>
      </c>
      <c r="N622" s="11">
        <v>879.78</v>
      </c>
      <c r="O622" s="11"/>
      <c r="P622" s="11"/>
      <c r="Q622" s="11"/>
      <c r="R622" s="11">
        <v>17</v>
      </c>
      <c r="S622" s="11">
        <v>28951.1</v>
      </c>
      <c r="T622" s="11">
        <v>1703.00588235294</v>
      </c>
      <c r="V622" s="11"/>
      <c r="W622" s="11"/>
      <c r="X622" s="11"/>
      <c r="Y622" s="11"/>
      <c r="Z622" s="11"/>
      <c r="AA622" s="11"/>
      <c r="AB622" s="11"/>
      <c r="AC622" s="11"/>
      <c r="AD622" s="11"/>
    </row>
    <row r="623" spans="1:30" x14ac:dyDescent="0.25">
      <c r="A623" s="51"/>
      <c r="B623" s="11"/>
      <c r="C623" s="11" t="s">
        <v>328</v>
      </c>
      <c r="D623" s="11"/>
      <c r="E623" s="11" t="s">
        <v>329</v>
      </c>
      <c r="F623" s="11">
        <v>15</v>
      </c>
      <c r="G623" s="11">
        <v>89.497716450216402</v>
      </c>
      <c r="H623" s="11">
        <v>10359.799999999999</v>
      </c>
      <c r="I623" s="11">
        <v>690.65333333333297</v>
      </c>
      <c r="J623" s="11">
        <v>11</v>
      </c>
      <c r="L623" s="11">
        <v>10</v>
      </c>
      <c r="M623" s="11">
        <v>3149.12</v>
      </c>
      <c r="N623" s="11">
        <v>629.82399999999996</v>
      </c>
      <c r="O623" s="11">
        <v>1</v>
      </c>
      <c r="P623" s="11">
        <v>568.97</v>
      </c>
      <c r="Q623" s="11">
        <v>568.97</v>
      </c>
      <c r="R623" s="11">
        <v>14</v>
      </c>
      <c r="S623" s="11">
        <v>9790.83</v>
      </c>
      <c r="T623" s="11">
        <v>699.34500000000003</v>
      </c>
      <c r="V623" s="11"/>
      <c r="W623" s="11"/>
      <c r="X623" s="11"/>
      <c r="Y623" s="11"/>
      <c r="Z623" s="11"/>
      <c r="AA623" s="11"/>
      <c r="AB623" s="11"/>
      <c r="AC623" s="11"/>
      <c r="AD623" s="11"/>
    </row>
    <row r="624" spans="1:30" x14ac:dyDescent="0.25">
      <c r="A624" s="51"/>
      <c r="B624" s="11"/>
      <c r="C624" s="11" t="s">
        <v>337</v>
      </c>
      <c r="D624" s="11"/>
      <c r="E624" s="11" t="s">
        <v>105</v>
      </c>
      <c r="F624" s="11">
        <v>1</v>
      </c>
      <c r="G624" s="11"/>
      <c r="H624" s="11">
        <v>2047.41</v>
      </c>
      <c r="I624" s="11">
        <v>2047.41</v>
      </c>
      <c r="J624" s="11"/>
      <c r="L624" s="11">
        <v>1</v>
      </c>
      <c r="M624" s="11"/>
      <c r="N624" s="11"/>
      <c r="O624" s="11"/>
      <c r="P624" s="11"/>
      <c r="Q624" s="11"/>
      <c r="R624" s="11">
        <v>1</v>
      </c>
      <c r="S624" s="11">
        <v>2047.41</v>
      </c>
      <c r="T624" s="11">
        <v>2047.41</v>
      </c>
      <c r="V624" s="11"/>
      <c r="W624" s="11"/>
      <c r="X624" s="11"/>
      <c r="Y624" s="11"/>
      <c r="Z624" s="11"/>
      <c r="AA624" s="11"/>
      <c r="AB624" s="11"/>
      <c r="AC624" s="11"/>
      <c r="AD624" s="11"/>
    </row>
    <row r="625" spans="1:30" x14ac:dyDescent="0.25">
      <c r="A625" s="51"/>
      <c r="B625" s="11"/>
      <c r="C625" s="11" t="s">
        <v>338</v>
      </c>
      <c r="D625" s="11"/>
      <c r="E625" s="11" t="s">
        <v>86</v>
      </c>
      <c r="F625" s="11">
        <v>55</v>
      </c>
      <c r="G625" s="11">
        <v>119.454196428571</v>
      </c>
      <c r="H625" s="11">
        <v>116006.49</v>
      </c>
      <c r="I625" s="11">
        <v>2109.2089090909099</v>
      </c>
      <c r="J625" s="11">
        <v>14.75</v>
      </c>
      <c r="L625" s="11">
        <v>36</v>
      </c>
      <c r="M625" s="11">
        <v>49061.47</v>
      </c>
      <c r="N625" s="11">
        <v>2582.1826315789499</v>
      </c>
      <c r="O625" s="11">
        <v>2</v>
      </c>
      <c r="P625" s="11">
        <v>488.3</v>
      </c>
      <c r="Q625" s="11">
        <v>244.15</v>
      </c>
      <c r="R625" s="11">
        <v>53</v>
      </c>
      <c r="S625" s="11">
        <v>115518.19</v>
      </c>
      <c r="T625" s="11">
        <v>2179.58849056604</v>
      </c>
      <c r="V625" s="11"/>
      <c r="W625" s="11"/>
      <c r="X625" s="11"/>
      <c r="Y625" s="11"/>
      <c r="Z625" s="11"/>
      <c r="AA625" s="11"/>
      <c r="AB625" s="11"/>
      <c r="AC625" s="11"/>
      <c r="AD625" s="11"/>
    </row>
    <row r="626" spans="1:30" x14ac:dyDescent="0.25">
      <c r="A626" s="51"/>
      <c r="B626" s="11"/>
      <c r="C626" s="11" t="s">
        <v>341</v>
      </c>
      <c r="D626" s="11"/>
      <c r="E626" s="11" t="s">
        <v>105</v>
      </c>
      <c r="F626" s="11">
        <v>1</v>
      </c>
      <c r="G626" s="11"/>
      <c r="H626" s="11">
        <v>494.58</v>
      </c>
      <c r="I626" s="11">
        <v>494.58</v>
      </c>
      <c r="J626" s="11"/>
      <c r="L626" s="11">
        <v>1</v>
      </c>
      <c r="M626" s="11"/>
      <c r="N626" s="11"/>
      <c r="O626" s="11"/>
      <c r="P626" s="11"/>
      <c r="Q626" s="11"/>
      <c r="R626" s="11">
        <v>1</v>
      </c>
      <c r="S626" s="11">
        <v>494.58</v>
      </c>
      <c r="T626" s="11">
        <v>494.58</v>
      </c>
      <c r="V626" s="11"/>
      <c r="W626" s="11"/>
      <c r="X626" s="11"/>
      <c r="Y626" s="11"/>
      <c r="Z626" s="11"/>
      <c r="AA626" s="11"/>
      <c r="AB626" s="11"/>
      <c r="AC626" s="11"/>
      <c r="AD626" s="11"/>
    </row>
    <row r="627" spans="1:30" x14ac:dyDescent="0.25">
      <c r="A627" s="51"/>
      <c r="B627" s="11"/>
      <c r="C627" s="11" t="s">
        <v>345</v>
      </c>
      <c r="D627" s="11"/>
      <c r="E627" s="11" t="s">
        <v>346</v>
      </c>
      <c r="F627" s="11">
        <v>54</v>
      </c>
      <c r="G627" s="11">
        <v>107.879686868687</v>
      </c>
      <c r="H627" s="11">
        <v>57202.89</v>
      </c>
      <c r="I627" s="11">
        <v>1059.31277777778</v>
      </c>
      <c r="J627" s="11">
        <v>10.5555555555556</v>
      </c>
      <c r="L627" s="11">
        <v>42</v>
      </c>
      <c r="M627" s="11">
        <v>10451.39</v>
      </c>
      <c r="N627" s="11">
        <v>870.949166666667</v>
      </c>
      <c r="O627" s="11">
        <v>1</v>
      </c>
      <c r="P627" s="11">
        <v>3764.68</v>
      </c>
      <c r="Q627" s="11">
        <v>3764.68</v>
      </c>
      <c r="R627" s="11">
        <v>53</v>
      </c>
      <c r="S627" s="11">
        <v>53438.21</v>
      </c>
      <c r="T627" s="11">
        <v>1008.26811320755</v>
      </c>
      <c r="V627" s="11"/>
      <c r="W627" s="11"/>
      <c r="X627" s="11"/>
      <c r="Y627" s="11"/>
      <c r="Z627" s="11"/>
      <c r="AA627" s="11"/>
      <c r="AB627" s="11"/>
      <c r="AC627" s="11"/>
      <c r="AD627" s="11"/>
    </row>
    <row r="628" spans="1:30" x14ac:dyDescent="0.25">
      <c r="A628" s="51"/>
      <c r="B628" s="11"/>
      <c r="C628" s="11" t="s">
        <v>347</v>
      </c>
      <c r="D628" s="11"/>
      <c r="E628" s="11" t="s">
        <v>184</v>
      </c>
      <c r="F628" s="11">
        <v>26</v>
      </c>
      <c r="G628" s="11">
        <v>95.764361471861505</v>
      </c>
      <c r="H628" s="11">
        <v>42761.46</v>
      </c>
      <c r="I628" s="11">
        <v>1644.67153846154</v>
      </c>
      <c r="J628" s="11">
        <v>11.8571428571429</v>
      </c>
      <c r="L628" s="11">
        <v>18</v>
      </c>
      <c r="M628" s="11">
        <v>8411.48</v>
      </c>
      <c r="N628" s="11">
        <v>1051.4349999999999</v>
      </c>
      <c r="O628" s="11"/>
      <c r="P628" s="11"/>
      <c r="Q628" s="11"/>
      <c r="R628" s="11">
        <v>26</v>
      </c>
      <c r="S628" s="11">
        <v>42761.46</v>
      </c>
      <c r="T628" s="11">
        <v>1644.67153846154</v>
      </c>
      <c r="V628" s="11"/>
      <c r="W628" s="11"/>
      <c r="X628" s="11"/>
      <c r="Y628" s="11"/>
      <c r="Z628" s="11"/>
      <c r="AA628" s="11"/>
      <c r="AB628" s="11"/>
      <c r="AC628" s="11"/>
      <c r="AD628" s="11"/>
    </row>
    <row r="629" spans="1:30" x14ac:dyDescent="0.25">
      <c r="A629" s="51"/>
      <c r="B629" s="11"/>
      <c r="C629" s="11" t="s">
        <v>351</v>
      </c>
      <c r="D629" s="11"/>
      <c r="E629" s="11" t="s">
        <v>151</v>
      </c>
      <c r="F629" s="11">
        <v>43</v>
      </c>
      <c r="G629" s="11">
        <v>311.48770359848498</v>
      </c>
      <c r="H629" s="11">
        <v>80586.64</v>
      </c>
      <c r="I629" s="11">
        <v>1874.10790697674</v>
      </c>
      <c r="J629" s="11">
        <v>13.625</v>
      </c>
      <c r="L629" s="11">
        <v>34</v>
      </c>
      <c r="M629" s="11">
        <v>36114.93</v>
      </c>
      <c r="N629" s="11">
        <v>4012.77</v>
      </c>
      <c r="O629" s="11">
        <v>2</v>
      </c>
      <c r="P629" s="11">
        <v>2043.2</v>
      </c>
      <c r="Q629" s="11">
        <v>1021.6</v>
      </c>
      <c r="R629" s="11">
        <v>41</v>
      </c>
      <c r="S629" s="11">
        <v>78543.44</v>
      </c>
      <c r="T629" s="11">
        <v>1915.69365853659</v>
      </c>
      <c r="V629" s="11"/>
      <c r="W629" s="11"/>
      <c r="X629" s="11"/>
      <c r="Y629" s="11"/>
      <c r="Z629" s="11"/>
      <c r="AA629" s="11"/>
      <c r="AB629" s="11"/>
      <c r="AC629" s="11"/>
      <c r="AD629" s="11"/>
    </row>
    <row r="630" spans="1:30" x14ac:dyDescent="0.25">
      <c r="A630" s="51"/>
      <c r="B630" s="11"/>
      <c r="C630" s="11" t="s">
        <v>352</v>
      </c>
      <c r="D630" s="11"/>
      <c r="E630" s="11" t="s">
        <v>172</v>
      </c>
      <c r="F630" s="11">
        <v>119</v>
      </c>
      <c r="G630" s="11">
        <v>125.189954274892</v>
      </c>
      <c r="H630" s="11">
        <v>179972.71</v>
      </c>
      <c r="I630" s="11">
        <v>1512.37571428571</v>
      </c>
      <c r="J630" s="11">
        <v>13.535714285714301</v>
      </c>
      <c r="L630" s="11">
        <v>84</v>
      </c>
      <c r="M630" s="11">
        <v>65716.429999999993</v>
      </c>
      <c r="N630" s="11">
        <v>1877.61228571429</v>
      </c>
      <c r="O630" s="11">
        <v>2</v>
      </c>
      <c r="P630" s="11">
        <v>4062.2</v>
      </c>
      <c r="Q630" s="11">
        <v>2031.1</v>
      </c>
      <c r="R630" s="11">
        <v>117</v>
      </c>
      <c r="S630" s="11">
        <v>175910.51</v>
      </c>
      <c r="T630" s="11">
        <v>1503.50863247863</v>
      </c>
      <c r="V630" s="11"/>
      <c r="W630" s="11"/>
      <c r="X630" s="11"/>
      <c r="Y630" s="11"/>
      <c r="Z630" s="11"/>
      <c r="AA630" s="11"/>
      <c r="AB630" s="11"/>
      <c r="AC630" s="11"/>
      <c r="AD630" s="11"/>
    </row>
    <row r="631" spans="1:30" x14ac:dyDescent="0.25">
      <c r="A631" s="51"/>
      <c r="B631" s="11"/>
      <c r="C631" s="11" t="s">
        <v>353</v>
      </c>
      <c r="D631" s="11"/>
      <c r="E631" s="11" t="s">
        <v>200</v>
      </c>
      <c r="F631" s="11">
        <v>66</v>
      </c>
      <c r="G631" s="11">
        <v>168.894700476992</v>
      </c>
      <c r="H631" s="11">
        <v>90242.2</v>
      </c>
      <c r="I631" s="11">
        <v>1367.3060606060601</v>
      </c>
      <c r="J631" s="11">
        <v>14.4444444444444</v>
      </c>
      <c r="L631" s="11">
        <v>47</v>
      </c>
      <c r="M631" s="11">
        <v>42931.66</v>
      </c>
      <c r="N631" s="11">
        <v>2259.56105263158</v>
      </c>
      <c r="O631" s="11">
        <v>1</v>
      </c>
      <c r="P631" s="11">
        <v>156.74</v>
      </c>
      <c r="Q631" s="11">
        <v>156.74</v>
      </c>
      <c r="R631" s="11">
        <v>65</v>
      </c>
      <c r="S631" s="11">
        <v>90085.46</v>
      </c>
      <c r="T631" s="11">
        <v>1385.93015384615</v>
      </c>
      <c r="V631" s="11"/>
      <c r="W631" s="11"/>
      <c r="X631" s="11"/>
      <c r="Y631" s="11"/>
      <c r="Z631" s="11"/>
      <c r="AA631" s="11"/>
      <c r="AB631" s="11"/>
      <c r="AC631" s="11"/>
      <c r="AD631" s="11"/>
    </row>
    <row r="632" spans="1:30" x14ac:dyDescent="0.25">
      <c r="A632" s="51"/>
      <c r="B632" s="11"/>
      <c r="C632" s="11" t="s">
        <v>355</v>
      </c>
      <c r="D632" s="11"/>
      <c r="E632" s="11" t="s">
        <v>356</v>
      </c>
      <c r="F632" s="11">
        <v>5</v>
      </c>
      <c r="G632" s="11"/>
      <c r="H632" s="11">
        <v>3732.64</v>
      </c>
      <c r="I632" s="11">
        <v>746.52800000000002</v>
      </c>
      <c r="J632" s="11"/>
      <c r="L632" s="11">
        <v>5</v>
      </c>
      <c r="M632" s="11"/>
      <c r="N632" s="11"/>
      <c r="O632" s="11"/>
      <c r="P632" s="11"/>
      <c r="Q632" s="11"/>
      <c r="R632" s="11">
        <v>5</v>
      </c>
      <c r="S632" s="11">
        <v>3732.64</v>
      </c>
      <c r="T632" s="11">
        <v>746.52800000000002</v>
      </c>
      <c r="V632" s="11"/>
      <c r="W632" s="11"/>
      <c r="X632" s="11"/>
      <c r="Y632" s="11"/>
      <c r="Z632" s="11"/>
      <c r="AA632" s="11"/>
      <c r="AB632" s="11"/>
      <c r="AC632" s="11"/>
      <c r="AD632" s="11"/>
    </row>
    <row r="633" spans="1:30" x14ac:dyDescent="0.25">
      <c r="A633" s="51"/>
      <c r="B633" s="11"/>
      <c r="C633" s="11" t="s">
        <v>358</v>
      </c>
      <c r="D633" s="11"/>
      <c r="E633" s="11" t="s">
        <v>360</v>
      </c>
      <c r="F633" s="11">
        <v>19</v>
      </c>
      <c r="G633" s="11">
        <v>173.63736111111101</v>
      </c>
      <c r="H633" s="11">
        <v>36093.160000000003</v>
      </c>
      <c r="I633" s="11">
        <v>1899.64</v>
      </c>
      <c r="J633" s="11">
        <v>19</v>
      </c>
      <c r="L633" s="11">
        <v>11</v>
      </c>
      <c r="M633" s="11">
        <v>25395.01</v>
      </c>
      <c r="N633" s="11">
        <v>3174.3762499999998</v>
      </c>
      <c r="O633" s="11">
        <v>1</v>
      </c>
      <c r="P633" s="11">
        <v>506.5</v>
      </c>
      <c r="Q633" s="11">
        <v>506.5</v>
      </c>
      <c r="R633" s="11">
        <v>18</v>
      </c>
      <c r="S633" s="11">
        <v>35586.660000000003</v>
      </c>
      <c r="T633" s="11">
        <v>1977.03666666667</v>
      </c>
      <c r="V633" s="11"/>
      <c r="W633" s="11"/>
      <c r="X633" s="11"/>
      <c r="Y633" s="11"/>
      <c r="Z633" s="11"/>
      <c r="AA633" s="11"/>
      <c r="AB633" s="11"/>
      <c r="AC633" s="11"/>
      <c r="AD633" s="11"/>
    </row>
    <row r="634" spans="1:30" x14ac:dyDescent="0.25">
      <c r="A634" s="51"/>
      <c r="B634" s="11"/>
      <c r="C634" s="11" t="s">
        <v>361</v>
      </c>
      <c r="D634" s="11"/>
      <c r="E634" s="11" t="s">
        <v>200</v>
      </c>
      <c r="F634" s="11">
        <v>727</v>
      </c>
      <c r="G634" s="11">
        <v>127.82734425436399</v>
      </c>
      <c r="H634" s="11">
        <v>867537.03</v>
      </c>
      <c r="I634" s="11">
        <v>1193.31090784044</v>
      </c>
      <c r="J634" s="11">
        <v>13.609375</v>
      </c>
      <c r="L634" s="11">
        <v>566</v>
      </c>
      <c r="M634" s="11">
        <v>256683.04</v>
      </c>
      <c r="N634" s="11">
        <v>1594.3045962732899</v>
      </c>
      <c r="O634" s="11">
        <v>23</v>
      </c>
      <c r="P634" s="11">
        <v>9998.1</v>
      </c>
      <c r="Q634" s="11">
        <v>434.7</v>
      </c>
      <c r="R634" s="11">
        <v>704</v>
      </c>
      <c r="S634" s="11">
        <v>857538.93</v>
      </c>
      <c r="T634" s="11">
        <v>1218.0950710227301</v>
      </c>
      <c r="V634" s="11"/>
      <c r="W634" s="11"/>
      <c r="X634" s="11"/>
      <c r="Y634" s="11"/>
      <c r="Z634" s="11"/>
      <c r="AA634" s="11"/>
      <c r="AB634" s="11"/>
      <c r="AC634" s="11"/>
      <c r="AD634" s="11"/>
    </row>
    <row r="635" spans="1:30" x14ac:dyDescent="0.25">
      <c r="A635" s="51"/>
      <c r="B635" s="11"/>
      <c r="C635" s="11" t="s">
        <v>363</v>
      </c>
      <c r="D635" s="11"/>
      <c r="E635" s="11" t="s">
        <v>364</v>
      </c>
      <c r="F635" s="11">
        <v>81</v>
      </c>
      <c r="G635" s="11">
        <v>137.06875623885901</v>
      </c>
      <c r="H635" s="11">
        <v>109406.5</v>
      </c>
      <c r="I635" s="11">
        <v>1350.6975308642</v>
      </c>
      <c r="J635" s="11">
        <v>12.235294117647101</v>
      </c>
      <c r="L635" s="11">
        <v>60</v>
      </c>
      <c r="M635" s="11">
        <v>29621.56</v>
      </c>
      <c r="N635" s="11">
        <v>1410.5504761904799</v>
      </c>
      <c r="O635" s="11"/>
      <c r="P635" s="11"/>
      <c r="Q635" s="11"/>
      <c r="R635" s="11">
        <v>81</v>
      </c>
      <c r="S635" s="11">
        <v>109406.5</v>
      </c>
      <c r="T635" s="11">
        <v>1350.6975308642</v>
      </c>
      <c r="V635" s="11"/>
      <c r="W635" s="11"/>
      <c r="X635" s="11"/>
      <c r="Y635" s="11"/>
      <c r="Z635" s="11"/>
      <c r="AA635" s="11"/>
      <c r="AB635" s="11"/>
      <c r="AC635" s="11"/>
      <c r="AD635" s="11"/>
    </row>
    <row r="636" spans="1:30" x14ac:dyDescent="0.25">
      <c r="A636" s="51"/>
      <c r="B636" s="11"/>
      <c r="C636" s="11" t="s">
        <v>369</v>
      </c>
      <c r="D636" s="11"/>
      <c r="E636" s="11" t="s">
        <v>102</v>
      </c>
      <c r="F636" s="11">
        <v>2</v>
      </c>
      <c r="G636" s="11"/>
      <c r="H636" s="11">
        <v>1928.3</v>
      </c>
      <c r="I636" s="11">
        <v>964.15</v>
      </c>
      <c r="J636" s="11"/>
      <c r="L636" s="11">
        <v>2</v>
      </c>
      <c r="M636" s="11"/>
      <c r="N636" s="11"/>
      <c r="O636" s="11"/>
      <c r="P636" s="11"/>
      <c r="Q636" s="11"/>
      <c r="R636" s="11">
        <v>2</v>
      </c>
      <c r="S636" s="11">
        <v>1928.3</v>
      </c>
      <c r="T636" s="11">
        <v>964.15</v>
      </c>
      <c r="V636" s="11"/>
      <c r="W636" s="11"/>
      <c r="X636" s="11"/>
      <c r="Y636" s="11"/>
      <c r="Z636" s="11"/>
      <c r="AA636" s="11"/>
      <c r="AB636" s="11"/>
      <c r="AC636" s="11"/>
      <c r="AD636" s="11"/>
    </row>
    <row r="637" spans="1:30" x14ac:dyDescent="0.25">
      <c r="A637" s="51"/>
      <c r="B637" s="11"/>
      <c r="C637" s="11" t="s">
        <v>370</v>
      </c>
      <c r="D637" s="11"/>
      <c r="E637" s="11" t="s">
        <v>371</v>
      </c>
      <c r="F637" s="11">
        <v>4</v>
      </c>
      <c r="G637" s="11">
        <v>28.34</v>
      </c>
      <c r="H637" s="11">
        <v>3532.18</v>
      </c>
      <c r="I637" s="11">
        <v>883.04499999999996</v>
      </c>
      <c r="J637" s="11">
        <v>12</v>
      </c>
      <c r="L637" s="11">
        <v>3</v>
      </c>
      <c r="M637" s="11">
        <v>311.74</v>
      </c>
      <c r="N637" s="11">
        <v>311.74</v>
      </c>
      <c r="O637" s="11"/>
      <c r="P637" s="11"/>
      <c r="Q637" s="11"/>
      <c r="R637" s="11">
        <v>4</v>
      </c>
      <c r="S637" s="11">
        <v>3532.18</v>
      </c>
      <c r="T637" s="11">
        <v>883.04499999999996</v>
      </c>
      <c r="V637" s="11"/>
      <c r="W637" s="11"/>
      <c r="X637" s="11"/>
      <c r="Y637" s="11"/>
      <c r="Z637" s="11"/>
      <c r="AA637" s="11"/>
      <c r="AB637" s="11"/>
      <c r="AC637" s="11"/>
      <c r="AD637" s="11"/>
    </row>
    <row r="638" spans="1:30" x14ac:dyDescent="0.25">
      <c r="A638" s="51"/>
      <c r="B638" s="11"/>
      <c r="C638" s="11" t="s">
        <v>372</v>
      </c>
      <c r="D638" s="11"/>
      <c r="E638" s="11" t="s">
        <v>102</v>
      </c>
      <c r="F638" s="11">
        <v>4</v>
      </c>
      <c r="G638" s="11">
        <v>278.13583333333298</v>
      </c>
      <c r="H638" s="11">
        <v>6937.07</v>
      </c>
      <c r="I638" s="11">
        <v>1734.2674999999999</v>
      </c>
      <c r="J638" s="11">
        <v>13</v>
      </c>
      <c r="L638" s="11">
        <v>3</v>
      </c>
      <c r="M638" s="11">
        <v>3615.63</v>
      </c>
      <c r="N638" s="11">
        <v>3615.63</v>
      </c>
      <c r="O638" s="11"/>
      <c r="P638" s="11"/>
      <c r="Q638" s="11"/>
      <c r="R638" s="11">
        <v>4</v>
      </c>
      <c r="S638" s="11">
        <v>6937.07</v>
      </c>
      <c r="T638" s="11">
        <v>1734.2674999999999</v>
      </c>
      <c r="V638" s="11"/>
      <c r="W638" s="11"/>
      <c r="X638" s="11"/>
      <c r="Y638" s="11"/>
      <c r="Z638" s="11"/>
      <c r="AA638" s="11"/>
      <c r="AB638" s="11"/>
      <c r="AC638" s="11"/>
      <c r="AD638" s="11"/>
    </row>
    <row r="639" spans="1:30" x14ac:dyDescent="0.25">
      <c r="A639" s="51"/>
      <c r="B639" s="11"/>
      <c r="C639" s="11" t="s">
        <v>373</v>
      </c>
      <c r="D639" s="11"/>
      <c r="E639" s="11" t="s">
        <v>208</v>
      </c>
      <c r="F639" s="11">
        <v>6</v>
      </c>
      <c r="G639" s="11"/>
      <c r="H639" s="11">
        <v>8146.59</v>
      </c>
      <c r="I639" s="11">
        <v>1357.7650000000001</v>
      </c>
      <c r="J639" s="11"/>
      <c r="L639" s="11">
        <v>6</v>
      </c>
      <c r="M639" s="11"/>
      <c r="N639" s="11"/>
      <c r="O639" s="11"/>
      <c r="P639" s="11"/>
      <c r="Q639" s="11"/>
      <c r="R639" s="11">
        <v>6</v>
      </c>
      <c r="S639" s="11">
        <v>8146.59</v>
      </c>
      <c r="T639" s="11">
        <v>1357.7650000000001</v>
      </c>
      <c r="V639" s="11"/>
      <c r="W639" s="11"/>
      <c r="X639" s="11"/>
      <c r="Y639" s="11"/>
      <c r="Z639" s="11"/>
      <c r="AA639" s="11"/>
      <c r="AB639" s="11"/>
      <c r="AC639" s="11"/>
      <c r="AD639" s="11"/>
    </row>
    <row r="640" spans="1:30" x14ac:dyDescent="0.25">
      <c r="A640" s="51"/>
      <c r="B640" s="11"/>
      <c r="C640" s="11" t="s">
        <v>374</v>
      </c>
      <c r="D640" s="11"/>
      <c r="E640" s="11" t="s">
        <v>299</v>
      </c>
      <c r="F640" s="11">
        <v>47</v>
      </c>
      <c r="G640" s="11">
        <v>194.502742424242</v>
      </c>
      <c r="H640" s="11">
        <v>100172.49</v>
      </c>
      <c r="I640" s="11">
        <v>2131.32957446808</v>
      </c>
      <c r="J640" s="11">
        <v>11.1</v>
      </c>
      <c r="L640" s="11">
        <v>32</v>
      </c>
      <c r="M640" s="11">
        <v>32175.69</v>
      </c>
      <c r="N640" s="11">
        <v>2145.0459999999998</v>
      </c>
      <c r="O640" s="11">
        <v>1</v>
      </c>
      <c r="P640" s="11">
        <v>1811.46</v>
      </c>
      <c r="Q640" s="11">
        <v>1811.46</v>
      </c>
      <c r="R640" s="11">
        <v>46</v>
      </c>
      <c r="S640" s="11">
        <v>98361.03</v>
      </c>
      <c r="T640" s="11">
        <v>2138.2832608695599</v>
      </c>
      <c r="V640" s="11"/>
      <c r="W640" s="11"/>
      <c r="X640" s="11"/>
      <c r="Y640" s="11"/>
      <c r="Z640" s="11"/>
      <c r="AA640" s="11"/>
      <c r="AB640" s="11"/>
      <c r="AC640" s="11"/>
      <c r="AD640" s="11"/>
    </row>
    <row r="641" spans="1:30" x14ac:dyDescent="0.25">
      <c r="A641" s="51"/>
      <c r="B641" s="11"/>
      <c r="C641" s="11" t="s">
        <v>375</v>
      </c>
      <c r="D641" s="11"/>
      <c r="E641" s="11" t="s">
        <v>274</v>
      </c>
      <c r="F641" s="11">
        <v>1</v>
      </c>
      <c r="G641" s="11"/>
      <c r="H641" s="11">
        <v>3516.15</v>
      </c>
      <c r="I641" s="11">
        <v>3516.15</v>
      </c>
      <c r="J641" s="11"/>
      <c r="L641" s="11">
        <v>1</v>
      </c>
      <c r="M641" s="11"/>
      <c r="N641" s="11"/>
      <c r="O641" s="11"/>
      <c r="P641" s="11"/>
      <c r="Q641" s="11"/>
      <c r="R641" s="11">
        <v>1</v>
      </c>
      <c r="S641" s="11">
        <v>3516.15</v>
      </c>
      <c r="T641" s="11">
        <v>3516.15</v>
      </c>
      <c r="V641" s="11"/>
      <c r="W641" s="11"/>
      <c r="X641" s="11"/>
      <c r="Y641" s="11"/>
      <c r="Z641" s="11"/>
      <c r="AA641" s="11"/>
      <c r="AB641" s="11"/>
      <c r="AC641" s="11"/>
      <c r="AD641" s="11"/>
    </row>
    <row r="642" spans="1:30" x14ac:dyDescent="0.25">
      <c r="A642" s="51"/>
      <c r="B642" s="11"/>
      <c r="C642" s="11" t="s">
        <v>375</v>
      </c>
      <c r="D642" s="11"/>
      <c r="E642" s="11" t="s">
        <v>103</v>
      </c>
      <c r="F642" s="11">
        <v>336</v>
      </c>
      <c r="G642" s="11">
        <v>121.371905589856</v>
      </c>
      <c r="H642" s="11">
        <v>397512.06</v>
      </c>
      <c r="I642" s="11">
        <v>1183.0716071428601</v>
      </c>
      <c r="J642" s="11">
        <v>13.3770491803279</v>
      </c>
      <c r="L642" s="11">
        <v>257</v>
      </c>
      <c r="M642" s="11">
        <v>115424.42</v>
      </c>
      <c r="N642" s="11">
        <v>1461.06860759494</v>
      </c>
      <c r="O642" s="11">
        <v>1</v>
      </c>
      <c r="P642" s="11">
        <v>1290.0999999999999</v>
      </c>
      <c r="Q642" s="11">
        <v>1290.0999999999999</v>
      </c>
      <c r="R642" s="11">
        <v>335</v>
      </c>
      <c r="S642" s="11">
        <v>396221.96</v>
      </c>
      <c r="T642" s="11">
        <v>1182.75211940299</v>
      </c>
      <c r="V642" s="11"/>
      <c r="W642" s="11"/>
      <c r="X642" s="11"/>
      <c r="Y642" s="11"/>
      <c r="Z642" s="11"/>
      <c r="AA642" s="11"/>
      <c r="AB642" s="11"/>
      <c r="AC642" s="11"/>
      <c r="AD642" s="11"/>
    </row>
    <row r="643" spans="1:30" x14ac:dyDescent="0.25">
      <c r="A643" s="51"/>
      <c r="B643" s="11"/>
      <c r="C643" s="11" t="s">
        <v>375</v>
      </c>
      <c r="D643" s="11"/>
      <c r="E643" s="11" t="s">
        <v>333</v>
      </c>
      <c r="F643" s="11">
        <v>1</v>
      </c>
      <c r="G643" s="11">
        <v>155.893333333333</v>
      </c>
      <c r="H643" s="11">
        <v>467.68</v>
      </c>
      <c r="I643" s="11">
        <v>467.68</v>
      </c>
      <c r="J643" s="11">
        <v>4</v>
      </c>
      <c r="L643" s="11"/>
      <c r="M643" s="11">
        <v>467.68</v>
      </c>
      <c r="N643" s="11">
        <v>467.68</v>
      </c>
      <c r="O643" s="11"/>
      <c r="P643" s="11"/>
      <c r="Q643" s="11"/>
      <c r="R643" s="11">
        <v>1</v>
      </c>
      <c r="S643" s="11">
        <v>467.68</v>
      </c>
      <c r="T643" s="11">
        <v>467.68</v>
      </c>
      <c r="V643" s="11"/>
      <c r="W643" s="11"/>
      <c r="X643" s="11"/>
      <c r="Y643" s="11"/>
      <c r="Z643" s="11"/>
      <c r="AA643" s="11"/>
      <c r="AB643" s="11"/>
      <c r="AC643" s="11"/>
      <c r="AD643" s="11"/>
    </row>
    <row r="644" spans="1:30" x14ac:dyDescent="0.25">
      <c r="A644" s="51"/>
      <c r="B644" s="11"/>
      <c r="C644" s="11" t="s">
        <v>377</v>
      </c>
      <c r="D644" s="11"/>
      <c r="E644" s="11" t="s">
        <v>161</v>
      </c>
      <c r="F644" s="11">
        <v>20</v>
      </c>
      <c r="G644" s="11">
        <v>178.91772727272701</v>
      </c>
      <c r="H644" s="11">
        <v>40110.949999999997</v>
      </c>
      <c r="I644" s="11">
        <v>2005.5474999999999</v>
      </c>
      <c r="J644" s="11">
        <v>12</v>
      </c>
      <c r="L644" s="11">
        <v>17</v>
      </c>
      <c r="M644" s="11">
        <v>6505.82</v>
      </c>
      <c r="N644" s="11">
        <v>2168.6066666666702</v>
      </c>
      <c r="O644" s="11"/>
      <c r="P644" s="11"/>
      <c r="Q644" s="11"/>
      <c r="R644" s="11">
        <v>20</v>
      </c>
      <c r="S644" s="11">
        <v>40110.949999999997</v>
      </c>
      <c r="T644" s="11">
        <v>2005.5474999999999</v>
      </c>
      <c r="V644" s="11"/>
      <c r="W644" s="11"/>
      <c r="X644" s="11"/>
      <c r="Y644" s="11"/>
      <c r="Z644" s="11"/>
      <c r="AA644" s="11"/>
      <c r="AB644" s="11"/>
      <c r="AC644" s="11"/>
      <c r="AD644" s="11"/>
    </row>
    <row r="645" spans="1:30" x14ac:dyDescent="0.25">
      <c r="A645" s="51"/>
      <c r="B645" s="11"/>
      <c r="C645" s="11" t="s">
        <v>378</v>
      </c>
      <c r="D645" s="11"/>
      <c r="E645" s="11" t="s">
        <v>379</v>
      </c>
      <c r="F645" s="11">
        <v>155</v>
      </c>
      <c r="G645" s="11">
        <v>119.638192639438</v>
      </c>
      <c r="H645" s="11">
        <v>181532.51</v>
      </c>
      <c r="I645" s="11">
        <v>1171.17748387097</v>
      </c>
      <c r="J645" s="11">
        <v>12.96</v>
      </c>
      <c r="L645" s="11">
        <v>124</v>
      </c>
      <c r="M645" s="11">
        <v>38025.49</v>
      </c>
      <c r="N645" s="11">
        <v>1226.6287096774199</v>
      </c>
      <c r="O645" s="11">
        <v>2</v>
      </c>
      <c r="P645" s="11">
        <v>583.58000000000004</v>
      </c>
      <c r="Q645" s="11">
        <v>291.79000000000002</v>
      </c>
      <c r="R645" s="11">
        <v>153</v>
      </c>
      <c r="S645" s="11">
        <v>180948.93</v>
      </c>
      <c r="T645" s="11">
        <v>1182.67274509804</v>
      </c>
      <c r="V645" s="11"/>
      <c r="W645" s="11"/>
      <c r="X645" s="11"/>
      <c r="Y645" s="11"/>
      <c r="Z645" s="11"/>
      <c r="AA645" s="11"/>
      <c r="AB645" s="11"/>
      <c r="AC645" s="11"/>
      <c r="AD645" s="11"/>
    </row>
    <row r="646" spans="1:30" x14ac:dyDescent="0.25">
      <c r="A646" s="51"/>
      <c r="B646" s="11"/>
      <c r="C646" s="11" t="s">
        <v>378</v>
      </c>
      <c r="D646" s="11"/>
      <c r="E646" s="11" t="s">
        <v>380</v>
      </c>
      <c r="F646" s="11">
        <v>1</v>
      </c>
      <c r="G646" s="11"/>
      <c r="H646" s="11">
        <v>1521.9</v>
      </c>
      <c r="I646" s="11">
        <v>1521.9</v>
      </c>
      <c r="J646" s="11"/>
      <c r="L646" s="11">
        <v>1</v>
      </c>
      <c r="M646" s="11"/>
      <c r="N646" s="11"/>
      <c r="O646" s="11"/>
      <c r="P646" s="11"/>
      <c r="Q646" s="11"/>
      <c r="R646" s="11">
        <v>1</v>
      </c>
      <c r="S646" s="11">
        <v>1521.9</v>
      </c>
      <c r="T646" s="11">
        <v>1521.9</v>
      </c>
      <c r="V646" s="11"/>
      <c r="W646" s="11"/>
      <c r="X646" s="11"/>
      <c r="Y646" s="11"/>
      <c r="Z646" s="11"/>
      <c r="AA646" s="11"/>
      <c r="AB646" s="11"/>
      <c r="AC646" s="11"/>
      <c r="AD646" s="11"/>
    </row>
    <row r="647" spans="1:30" x14ac:dyDescent="0.25">
      <c r="A647" s="51"/>
      <c r="B647" s="11"/>
      <c r="C647" s="11" t="s">
        <v>381</v>
      </c>
      <c r="D647" s="11"/>
      <c r="E647" s="11" t="s">
        <v>82</v>
      </c>
      <c r="F647" s="11">
        <v>52</v>
      </c>
      <c r="G647" s="11">
        <v>83.801522727272697</v>
      </c>
      <c r="H647" s="11">
        <v>62840.82</v>
      </c>
      <c r="I647" s="11">
        <v>1208.47730769231</v>
      </c>
      <c r="J647" s="11">
        <v>13.5</v>
      </c>
      <c r="L647" s="11">
        <v>38</v>
      </c>
      <c r="M647" s="11">
        <v>23202.19</v>
      </c>
      <c r="N647" s="11">
        <v>1657.2992857142899</v>
      </c>
      <c r="O647" s="11">
        <v>1</v>
      </c>
      <c r="P647" s="11">
        <v>535.14</v>
      </c>
      <c r="Q647" s="11">
        <v>535.14</v>
      </c>
      <c r="R647" s="11">
        <v>51</v>
      </c>
      <c r="S647" s="11">
        <v>62305.68</v>
      </c>
      <c r="T647" s="11">
        <v>1221.68</v>
      </c>
      <c r="V647" s="11"/>
      <c r="W647" s="11"/>
      <c r="X647" s="11"/>
      <c r="Y647" s="11"/>
      <c r="Z647" s="11"/>
      <c r="AA647" s="11"/>
      <c r="AB647" s="11"/>
      <c r="AC647" s="11"/>
      <c r="AD647" s="11"/>
    </row>
    <row r="648" spans="1:30" x14ac:dyDescent="0.25">
      <c r="A648" s="51"/>
      <c r="B648" s="11"/>
      <c r="C648" s="11" t="s">
        <v>384</v>
      </c>
      <c r="D648" s="11"/>
      <c r="E648" s="11" t="s">
        <v>184</v>
      </c>
      <c r="F648" s="11">
        <v>116</v>
      </c>
      <c r="G648" s="11">
        <v>112.352576555024</v>
      </c>
      <c r="H648" s="11">
        <v>144075.85999999999</v>
      </c>
      <c r="I648" s="11">
        <v>1242.03327586207</v>
      </c>
      <c r="J648" s="11">
        <v>13.210526315789499</v>
      </c>
      <c r="L648" s="11">
        <v>95</v>
      </c>
      <c r="M648" s="11">
        <v>27896.65</v>
      </c>
      <c r="N648" s="11">
        <v>1328.4119047618999</v>
      </c>
      <c r="O648" s="11"/>
      <c r="P648" s="11"/>
      <c r="Q648" s="11"/>
      <c r="R648" s="11">
        <v>116</v>
      </c>
      <c r="S648" s="11">
        <v>144075.85999999999</v>
      </c>
      <c r="T648" s="11">
        <v>1242.03327586207</v>
      </c>
      <c r="V648" s="11"/>
      <c r="W648" s="11"/>
      <c r="X648" s="11"/>
      <c r="Y648" s="11"/>
      <c r="Z648" s="11"/>
      <c r="AA648" s="11"/>
      <c r="AB648" s="11"/>
      <c r="AC648" s="11"/>
      <c r="AD648" s="11"/>
    </row>
    <row r="649" spans="1:30" x14ac:dyDescent="0.25">
      <c r="A649" s="51"/>
      <c r="B649" s="11"/>
      <c r="C649" s="11" t="s">
        <v>386</v>
      </c>
      <c r="D649" s="11"/>
      <c r="E649" s="11" t="s">
        <v>121</v>
      </c>
      <c r="F649" s="11">
        <v>32</v>
      </c>
      <c r="G649" s="11">
        <v>194.999857451325</v>
      </c>
      <c r="H649" s="11">
        <v>62058.94</v>
      </c>
      <c r="I649" s="11">
        <v>1939.3418750000001</v>
      </c>
      <c r="J649" s="11">
        <v>18.6666666666667</v>
      </c>
      <c r="L649" s="11">
        <v>26</v>
      </c>
      <c r="M649" s="11">
        <v>17734.7</v>
      </c>
      <c r="N649" s="11">
        <v>2955.7833333333301</v>
      </c>
      <c r="O649" s="11"/>
      <c r="P649" s="11"/>
      <c r="Q649" s="11"/>
      <c r="R649" s="11">
        <v>32</v>
      </c>
      <c r="S649" s="11">
        <v>62058.94</v>
      </c>
      <c r="T649" s="11">
        <v>1939.3418750000001</v>
      </c>
      <c r="V649" s="11"/>
      <c r="W649" s="11"/>
      <c r="X649" s="11"/>
      <c r="Y649" s="11"/>
      <c r="Z649" s="11"/>
      <c r="AA649" s="11"/>
      <c r="AB649" s="11"/>
      <c r="AC649" s="11"/>
      <c r="AD649" s="11"/>
    </row>
    <row r="650" spans="1:30" x14ac:dyDescent="0.25">
      <c r="A650" s="51"/>
      <c r="B650" s="11"/>
      <c r="C650" s="11" t="s">
        <v>391</v>
      </c>
      <c r="D650" s="11"/>
      <c r="E650" s="11" t="s">
        <v>392</v>
      </c>
      <c r="F650" s="11">
        <v>4</v>
      </c>
      <c r="G650" s="11">
        <v>38.81</v>
      </c>
      <c r="H650" s="11">
        <v>2812.49</v>
      </c>
      <c r="I650" s="11">
        <v>703.12249999999995</v>
      </c>
      <c r="J650" s="11">
        <v>13</v>
      </c>
      <c r="L650" s="11">
        <v>3</v>
      </c>
      <c r="M650" s="11">
        <v>190.72</v>
      </c>
      <c r="N650" s="11">
        <v>190.72</v>
      </c>
      <c r="O650" s="11"/>
      <c r="P650" s="11"/>
      <c r="Q650" s="11"/>
      <c r="R650" s="11">
        <v>4</v>
      </c>
      <c r="S650" s="11">
        <v>2812.49</v>
      </c>
      <c r="T650" s="11">
        <v>703.12249999999995</v>
      </c>
      <c r="V650" s="11"/>
      <c r="W650" s="11"/>
      <c r="X650" s="11"/>
      <c r="Y650" s="11"/>
      <c r="Z650" s="11"/>
      <c r="AA650" s="11"/>
      <c r="AB650" s="11"/>
      <c r="AC650" s="11"/>
      <c r="AD650" s="11"/>
    </row>
    <row r="651" spans="1:30" x14ac:dyDescent="0.25">
      <c r="A651" s="51"/>
      <c r="B651" s="11"/>
      <c r="C651" s="11" t="s">
        <v>393</v>
      </c>
      <c r="D651" s="11"/>
      <c r="E651" s="11" t="s">
        <v>84</v>
      </c>
      <c r="F651" s="11">
        <v>9</v>
      </c>
      <c r="G651" s="11">
        <v>213.816666666667</v>
      </c>
      <c r="H651" s="11">
        <v>15423.86</v>
      </c>
      <c r="I651" s="11">
        <v>1713.7622222222201</v>
      </c>
      <c r="J651" s="11">
        <v>13</v>
      </c>
      <c r="L651" s="11">
        <v>8</v>
      </c>
      <c r="M651" s="11">
        <v>2778.8</v>
      </c>
      <c r="N651" s="11">
        <v>2778.8</v>
      </c>
      <c r="O651" s="11"/>
      <c r="P651" s="11"/>
      <c r="Q651" s="11"/>
      <c r="R651" s="11">
        <v>9</v>
      </c>
      <c r="S651" s="11">
        <v>15423.86</v>
      </c>
      <c r="T651" s="11">
        <v>1713.7622222222201</v>
      </c>
      <c r="V651" s="11"/>
      <c r="W651" s="11"/>
      <c r="X651" s="11"/>
      <c r="Y651" s="11"/>
      <c r="Z651" s="11"/>
      <c r="AA651" s="11"/>
      <c r="AB651" s="11"/>
      <c r="AC651" s="11"/>
      <c r="AD651" s="11"/>
    </row>
    <row r="652" spans="1:30" x14ac:dyDescent="0.25">
      <c r="A652" s="51"/>
      <c r="B652" s="11"/>
      <c r="C652" s="11" t="s">
        <v>394</v>
      </c>
      <c r="D652" s="11"/>
      <c r="E652" s="11" t="s">
        <v>61</v>
      </c>
      <c r="F652" s="11">
        <v>1</v>
      </c>
      <c r="G652" s="11"/>
      <c r="H652" s="11">
        <v>1650.2</v>
      </c>
      <c r="I652" s="11">
        <v>1650.2</v>
      </c>
      <c r="J652" s="11"/>
      <c r="L652" s="11">
        <v>1</v>
      </c>
      <c r="M652" s="11"/>
      <c r="N652" s="11"/>
      <c r="O652" s="11"/>
      <c r="P652" s="11"/>
      <c r="Q652" s="11"/>
      <c r="R652" s="11">
        <v>1</v>
      </c>
      <c r="S652" s="11">
        <v>1650.2</v>
      </c>
      <c r="T652" s="11">
        <v>1650.2</v>
      </c>
      <c r="V652" s="11"/>
      <c r="W652" s="11"/>
      <c r="X652" s="11"/>
      <c r="Y652" s="11"/>
      <c r="Z652" s="11"/>
      <c r="AA652" s="11"/>
      <c r="AB652" s="11"/>
      <c r="AC652" s="11"/>
      <c r="AD652" s="11"/>
    </row>
    <row r="653" spans="1:30" x14ac:dyDescent="0.25">
      <c r="A653" s="51"/>
      <c r="B653" s="11"/>
      <c r="C653" s="11" t="s">
        <v>394</v>
      </c>
      <c r="D653" s="11"/>
      <c r="E653" s="11" t="s">
        <v>63</v>
      </c>
      <c r="F653" s="11">
        <v>1</v>
      </c>
      <c r="G653" s="11"/>
      <c r="H653" s="11">
        <v>861.26</v>
      </c>
      <c r="I653" s="11">
        <v>861.26</v>
      </c>
      <c r="J653" s="11"/>
      <c r="L653" s="11">
        <v>1</v>
      </c>
      <c r="M653" s="11"/>
      <c r="N653" s="11"/>
      <c r="O653" s="11"/>
      <c r="P653" s="11"/>
      <c r="Q653" s="11"/>
      <c r="R653" s="11">
        <v>1</v>
      </c>
      <c r="S653" s="11">
        <v>861.26</v>
      </c>
      <c r="T653" s="11">
        <v>861.26</v>
      </c>
      <c r="V653" s="11"/>
      <c r="W653" s="11"/>
      <c r="X653" s="11"/>
      <c r="Y653" s="11"/>
      <c r="Z653" s="11"/>
      <c r="AA653" s="11"/>
      <c r="AB653" s="11"/>
      <c r="AC653" s="11"/>
      <c r="AD653" s="11"/>
    </row>
    <row r="654" spans="1:30" x14ac:dyDescent="0.25">
      <c r="A654" s="51"/>
      <c r="B654" s="11"/>
      <c r="C654" s="11" t="s">
        <v>394</v>
      </c>
      <c r="D654" s="11"/>
      <c r="E654" s="11" t="s">
        <v>117</v>
      </c>
      <c r="F654" s="11">
        <v>619</v>
      </c>
      <c r="G654" s="11">
        <v>156.985607485266</v>
      </c>
      <c r="H654" s="11">
        <v>1022817.36</v>
      </c>
      <c r="I654" s="11">
        <v>1652.3705331179301</v>
      </c>
      <c r="J654" s="11">
        <v>13.0967741935484</v>
      </c>
      <c r="L654" s="11">
        <v>463</v>
      </c>
      <c r="M654" s="11">
        <v>325223.90000000002</v>
      </c>
      <c r="N654" s="11">
        <v>2084.7685897435899</v>
      </c>
      <c r="O654" s="11">
        <v>16</v>
      </c>
      <c r="P654" s="11">
        <v>15142.61</v>
      </c>
      <c r="Q654" s="11">
        <v>946.41312500000004</v>
      </c>
      <c r="R654" s="11">
        <v>603</v>
      </c>
      <c r="S654" s="11">
        <v>1007674.75</v>
      </c>
      <c r="T654" s="11">
        <v>1671.10240464345</v>
      </c>
      <c r="V654" s="11"/>
      <c r="W654" s="11"/>
      <c r="X654" s="11"/>
      <c r="Y654" s="11"/>
      <c r="Z654" s="11"/>
      <c r="AA654" s="11"/>
      <c r="AB654" s="11"/>
      <c r="AC654" s="11"/>
      <c r="AD654" s="11"/>
    </row>
    <row r="655" spans="1:30" x14ac:dyDescent="0.25">
      <c r="A655" s="51"/>
      <c r="B655" s="11"/>
      <c r="C655" s="11" t="s">
        <v>395</v>
      </c>
      <c r="D655" s="11"/>
      <c r="E655" s="11" t="s">
        <v>95</v>
      </c>
      <c r="F655" s="11">
        <v>23</v>
      </c>
      <c r="G655" s="11">
        <v>75.069999999999993</v>
      </c>
      <c r="H655" s="11">
        <v>23360</v>
      </c>
      <c r="I655" s="11">
        <v>1015.65217391304</v>
      </c>
      <c r="J655" s="11">
        <v>9.5</v>
      </c>
      <c r="L655" s="11">
        <v>20</v>
      </c>
      <c r="M655" s="11">
        <v>1756.32</v>
      </c>
      <c r="N655" s="11">
        <v>585.44000000000005</v>
      </c>
      <c r="O655" s="11"/>
      <c r="P655" s="11"/>
      <c r="Q655" s="11"/>
      <c r="R655" s="11">
        <v>23</v>
      </c>
      <c r="S655" s="11">
        <v>23360</v>
      </c>
      <c r="T655" s="11">
        <v>1015.65217391304</v>
      </c>
      <c r="V655" s="11"/>
      <c r="W655" s="11"/>
      <c r="X655" s="11"/>
      <c r="Y655" s="11"/>
      <c r="Z655" s="11"/>
      <c r="AA655" s="11"/>
      <c r="AB655" s="11"/>
      <c r="AC655" s="11"/>
      <c r="AD655" s="11"/>
    </row>
    <row r="656" spans="1:30" x14ac:dyDescent="0.25">
      <c r="A656" s="51"/>
      <c r="B656" s="11"/>
      <c r="C656" s="11" t="s">
        <v>396</v>
      </c>
      <c r="D656" s="11"/>
      <c r="E656" s="11" t="s">
        <v>75</v>
      </c>
      <c r="F656" s="11">
        <v>173</v>
      </c>
      <c r="G656" s="11">
        <v>130.526716241613</v>
      </c>
      <c r="H656" s="11">
        <v>242700.14</v>
      </c>
      <c r="I656" s="11">
        <v>1402.89098265896</v>
      </c>
      <c r="J656" s="11">
        <v>15.7241379310345</v>
      </c>
      <c r="L656" s="11">
        <v>134</v>
      </c>
      <c r="M656" s="11">
        <v>86199.35</v>
      </c>
      <c r="N656" s="11">
        <v>2210.2397435897401</v>
      </c>
      <c r="O656" s="11"/>
      <c r="P656" s="11"/>
      <c r="Q656" s="11"/>
      <c r="R656" s="11">
        <v>173</v>
      </c>
      <c r="S656" s="11">
        <v>242700.14</v>
      </c>
      <c r="T656" s="11">
        <v>1402.89098265896</v>
      </c>
      <c r="V656" s="11"/>
      <c r="W656" s="11"/>
      <c r="X656" s="11"/>
      <c r="Y656" s="11"/>
      <c r="Z656" s="11"/>
      <c r="AA656" s="11"/>
      <c r="AB656" s="11"/>
      <c r="AC656" s="11"/>
      <c r="AD656" s="11"/>
    </row>
    <row r="657" spans="1:30" x14ac:dyDescent="0.25">
      <c r="A657" s="51"/>
      <c r="B657" s="11"/>
      <c r="C657" s="11" t="s">
        <v>397</v>
      </c>
      <c r="D657" s="11"/>
      <c r="E657" s="11" t="s">
        <v>385</v>
      </c>
      <c r="F657" s="11">
        <v>47</v>
      </c>
      <c r="G657" s="11">
        <v>148.55820274170301</v>
      </c>
      <c r="H657" s="11">
        <v>73766.61</v>
      </c>
      <c r="I657" s="11">
        <v>1569.5023404255301</v>
      </c>
      <c r="J657" s="11">
        <v>10.714285714285699</v>
      </c>
      <c r="L657" s="11">
        <v>38</v>
      </c>
      <c r="M657" s="11">
        <v>20852.75</v>
      </c>
      <c r="N657" s="11">
        <v>2316.9722222222199</v>
      </c>
      <c r="O657" s="11"/>
      <c r="P657" s="11"/>
      <c r="Q657" s="11"/>
      <c r="R657" s="11">
        <v>47</v>
      </c>
      <c r="S657" s="11">
        <v>73766.61</v>
      </c>
      <c r="T657" s="11">
        <v>1569.5023404255301</v>
      </c>
      <c r="V657" s="11"/>
      <c r="W657" s="11"/>
      <c r="X657" s="11"/>
      <c r="Y657" s="11"/>
      <c r="Z657" s="11"/>
      <c r="AA657" s="11"/>
      <c r="AB657" s="11"/>
      <c r="AC657" s="11"/>
      <c r="AD657" s="11"/>
    </row>
    <row r="658" spans="1:30" x14ac:dyDescent="0.25">
      <c r="A658" s="51"/>
      <c r="B658" s="11"/>
      <c r="C658" s="11" t="s">
        <v>398</v>
      </c>
      <c r="D658" s="11"/>
      <c r="E658" s="11" t="s">
        <v>380</v>
      </c>
      <c r="F658" s="11">
        <v>30</v>
      </c>
      <c r="G658" s="11">
        <v>149.92185606060599</v>
      </c>
      <c r="H658" s="11">
        <v>34544.76</v>
      </c>
      <c r="I658" s="11">
        <v>1151.492</v>
      </c>
      <c r="J658" s="11">
        <v>12.5</v>
      </c>
      <c r="L658" s="11">
        <v>28</v>
      </c>
      <c r="M658" s="11">
        <v>3390.26</v>
      </c>
      <c r="N658" s="11">
        <v>1695.13</v>
      </c>
      <c r="O658" s="11">
        <v>2</v>
      </c>
      <c r="P658" s="11">
        <v>2791.43</v>
      </c>
      <c r="Q658" s="11">
        <v>1395.7149999999999</v>
      </c>
      <c r="R658" s="11">
        <v>28</v>
      </c>
      <c r="S658" s="11">
        <v>31753.33</v>
      </c>
      <c r="T658" s="11">
        <v>1134.0474999999999</v>
      </c>
      <c r="V658" s="11"/>
      <c r="W658" s="11"/>
      <c r="X658" s="11"/>
      <c r="Y658" s="11"/>
      <c r="Z658" s="11"/>
      <c r="AA658" s="11"/>
      <c r="AB658" s="11"/>
      <c r="AC658" s="11"/>
      <c r="AD658" s="11"/>
    </row>
    <row r="659" spans="1:30" x14ac:dyDescent="0.25">
      <c r="A659" s="51"/>
      <c r="B659" s="11"/>
      <c r="C659" s="11" t="s">
        <v>399</v>
      </c>
      <c r="D659" s="11"/>
      <c r="E659" s="11" t="s">
        <v>172</v>
      </c>
      <c r="F659" s="11">
        <v>833</v>
      </c>
      <c r="G659" s="11">
        <v>154.37340105601501</v>
      </c>
      <c r="H659" s="11">
        <v>1370866.53</v>
      </c>
      <c r="I659" s="11">
        <v>1645.6981152461001</v>
      </c>
      <c r="J659" s="11">
        <v>14.6424242424242</v>
      </c>
      <c r="L659" s="11">
        <v>628</v>
      </c>
      <c r="M659" s="11">
        <v>450793.61</v>
      </c>
      <c r="N659" s="11">
        <v>2198.9932195122001</v>
      </c>
      <c r="O659" s="11">
        <v>16</v>
      </c>
      <c r="P659" s="11">
        <v>14590.45</v>
      </c>
      <c r="Q659" s="11">
        <v>911.90312500000005</v>
      </c>
      <c r="R659" s="11">
        <v>817</v>
      </c>
      <c r="S659" s="11">
        <v>1356276.08</v>
      </c>
      <c r="T659" s="11">
        <v>1660.06864137087</v>
      </c>
      <c r="V659" s="11"/>
      <c r="W659" s="11"/>
      <c r="X659" s="11"/>
      <c r="Y659" s="11"/>
      <c r="Z659" s="11"/>
      <c r="AA659" s="11"/>
      <c r="AB659" s="11"/>
      <c r="AC659" s="11"/>
      <c r="AD659" s="11"/>
    </row>
    <row r="660" spans="1:30" x14ac:dyDescent="0.25">
      <c r="A660" s="51"/>
      <c r="B660" s="11"/>
      <c r="C660" s="11" t="s">
        <v>401</v>
      </c>
      <c r="D660" s="11"/>
      <c r="E660" s="11" t="s">
        <v>390</v>
      </c>
      <c r="F660" s="11">
        <v>14</v>
      </c>
      <c r="G660" s="11">
        <v>729.05833333333305</v>
      </c>
      <c r="H660" s="11">
        <v>24863.21</v>
      </c>
      <c r="I660" s="11">
        <v>1775.9435714285701</v>
      </c>
      <c r="J660" s="11">
        <v>7</v>
      </c>
      <c r="L660" s="11">
        <v>13</v>
      </c>
      <c r="M660" s="11">
        <v>4374.3500000000004</v>
      </c>
      <c r="N660" s="11">
        <v>4374.3500000000004</v>
      </c>
      <c r="O660" s="11"/>
      <c r="P660" s="11"/>
      <c r="Q660" s="11"/>
      <c r="R660" s="11">
        <v>14</v>
      </c>
      <c r="S660" s="11">
        <v>24863.21</v>
      </c>
      <c r="T660" s="11">
        <v>1775.9435714285701</v>
      </c>
      <c r="V660" s="11"/>
      <c r="W660" s="11"/>
      <c r="X660" s="11"/>
      <c r="Y660" s="11"/>
      <c r="Z660" s="11"/>
      <c r="AA660" s="11"/>
      <c r="AB660" s="11"/>
      <c r="AC660" s="11"/>
      <c r="AD660" s="11"/>
    </row>
    <row r="661" spans="1:30" x14ac:dyDescent="0.25">
      <c r="A661" s="51"/>
      <c r="B661" s="11"/>
      <c r="C661" s="11" t="s">
        <v>403</v>
      </c>
      <c r="D661" s="11"/>
      <c r="E661" s="11" t="s">
        <v>152</v>
      </c>
      <c r="F661" s="11">
        <v>60</v>
      </c>
      <c r="G661" s="11">
        <v>113.733578088578</v>
      </c>
      <c r="H661" s="11">
        <v>82637.850000000006</v>
      </c>
      <c r="I661" s="11">
        <v>1377.2974999999999</v>
      </c>
      <c r="J661" s="11">
        <v>14.7692307692308</v>
      </c>
      <c r="L661" s="11">
        <v>42</v>
      </c>
      <c r="M661" s="11">
        <v>35020.769999999997</v>
      </c>
      <c r="N661" s="11">
        <v>1945.5983333333299</v>
      </c>
      <c r="O661" s="11">
        <v>1</v>
      </c>
      <c r="P661" s="11">
        <v>1206.95</v>
      </c>
      <c r="Q661" s="11">
        <v>1206.95</v>
      </c>
      <c r="R661" s="11">
        <v>59</v>
      </c>
      <c r="S661" s="11">
        <v>81430.899999999994</v>
      </c>
      <c r="T661" s="11">
        <v>1380.18474576271</v>
      </c>
      <c r="V661" s="11"/>
      <c r="W661" s="11"/>
      <c r="X661" s="11"/>
      <c r="Y661" s="11"/>
      <c r="Z661" s="11"/>
      <c r="AA661" s="11"/>
      <c r="AB661" s="11"/>
      <c r="AC661" s="11"/>
      <c r="AD661" s="11"/>
    </row>
    <row r="662" spans="1:30" x14ac:dyDescent="0.25">
      <c r="A662" s="51"/>
      <c r="B662" s="11"/>
      <c r="C662" s="11" t="s">
        <v>404</v>
      </c>
      <c r="D662" s="11"/>
      <c r="E662" s="11" t="s">
        <v>405</v>
      </c>
      <c r="F662" s="11">
        <v>35</v>
      </c>
      <c r="G662" s="11">
        <v>93.914918831168805</v>
      </c>
      <c r="H662" s="11">
        <v>78951.58</v>
      </c>
      <c r="I662" s="11">
        <v>2255.7594285714299</v>
      </c>
      <c r="J662" s="11">
        <v>13.5714285714286</v>
      </c>
      <c r="L662" s="11">
        <v>27</v>
      </c>
      <c r="M662" s="11">
        <v>18219.63</v>
      </c>
      <c r="N662" s="11">
        <v>2277.4537500000001</v>
      </c>
      <c r="O662" s="11">
        <v>1</v>
      </c>
      <c r="P662" s="11">
        <v>4537.4399999999996</v>
      </c>
      <c r="Q662" s="11">
        <v>4537.4399999999996</v>
      </c>
      <c r="R662" s="11">
        <v>34</v>
      </c>
      <c r="S662" s="11">
        <v>74414.14</v>
      </c>
      <c r="T662" s="11">
        <v>2188.6511764705901</v>
      </c>
      <c r="V662" s="11"/>
      <c r="W662" s="11"/>
      <c r="X662" s="11"/>
      <c r="Y662" s="11"/>
      <c r="Z662" s="11"/>
      <c r="AA662" s="11"/>
      <c r="AB662" s="11"/>
      <c r="AC662" s="11"/>
      <c r="AD662" s="11"/>
    </row>
    <row r="663" spans="1:30" x14ac:dyDescent="0.25">
      <c r="A663" s="51"/>
      <c r="B663" s="11"/>
      <c r="C663" s="11" t="s">
        <v>407</v>
      </c>
      <c r="D663" s="11"/>
      <c r="E663" s="11" t="s">
        <v>91</v>
      </c>
      <c r="F663" s="11">
        <v>35</v>
      </c>
      <c r="G663" s="11">
        <v>252.32049663299699</v>
      </c>
      <c r="H663" s="11">
        <v>49576.66</v>
      </c>
      <c r="I663" s="11">
        <v>1416.4760000000001</v>
      </c>
      <c r="J663" s="11">
        <v>11</v>
      </c>
      <c r="L663" s="11">
        <v>26</v>
      </c>
      <c r="M663" s="11">
        <v>14891.24</v>
      </c>
      <c r="N663" s="11">
        <v>1654.58222222222</v>
      </c>
      <c r="O663" s="11">
        <v>1</v>
      </c>
      <c r="P663" s="11">
        <v>1476.53</v>
      </c>
      <c r="Q663" s="11">
        <v>1476.53</v>
      </c>
      <c r="R663" s="11">
        <v>34</v>
      </c>
      <c r="S663" s="11">
        <v>48100.13</v>
      </c>
      <c r="T663" s="11">
        <v>1414.7097058823499</v>
      </c>
      <c r="V663" s="11"/>
      <c r="W663" s="11"/>
      <c r="X663" s="11"/>
      <c r="Y663" s="11"/>
      <c r="Z663" s="11"/>
      <c r="AA663" s="11"/>
      <c r="AB663" s="11"/>
      <c r="AC663" s="11"/>
      <c r="AD663" s="11"/>
    </row>
    <row r="664" spans="1:30" x14ac:dyDescent="0.25">
      <c r="A664" s="51"/>
      <c r="B664" s="11"/>
      <c r="C664" s="11" t="s">
        <v>409</v>
      </c>
      <c r="D664" s="11"/>
      <c r="E664" s="11" t="s">
        <v>410</v>
      </c>
      <c r="F664" s="11">
        <v>47</v>
      </c>
      <c r="G664" s="11">
        <v>161.855515873016</v>
      </c>
      <c r="H664" s="11">
        <v>55459.34</v>
      </c>
      <c r="I664" s="11">
        <v>1179.9859574468101</v>
      </c>
      <c r="J664" s="11">
        <v>15</v>
      </c>
      <c r="L664" s="11">
        <v>39</v>
      </c>
      <c r="M664" s="11">
        <v>20746.14</v>
      </c>
      <c r="N664" s="11">
        <v>2593.2674999999999</v>
      </c>
      <c r="O664" s="11"/>
      <c r="P664" s="11"/>
      <c r="Q664" s="11"/>
      <c r="R664" s="11">
        <v>47</v>
      </c>
      <c r="S664" s="11">
        <v>55459.34</v>
      </c>
      <c r="T664" s="11">
        <v>1179.9859574468101</v>
      </c>
      <c r="V664" s="11"/>
      <c r="W664" s="11"/>
      <c r="X664" s="11"/>
      <c r="Y664" s="11"/>
      <c r="Z664" s="11"/>
      <c r="AA664" s="11"/>
      <c r="AB664" s="11"/>
      <c r="AC664" s="11"/>
      <c r="AD664" s="11"/>
    </row>
    <row r="665" spans="1:30" x14ac:dyDescent="0.25">
      <c r="A665" s="51"/>
      <c r="B665" s="11"/>
      <c r="C665" s="11" t="s">
        <v>411</v>
      </c>
      <c r="D665" s="11"/>
      <c r="E665" s="11" t="s">
        <v>320</v>
      </c>
      <c r="F665" s="11">
        <v>127</v>
      </c>
      <c r="G665" s="11">
        <v>140.994865460157</v>
      </c>
      <c r="H665" s="11">
        <v>170374.75</v>
      </c>
      <c r="I665" s="11">
        <v>1341.53346456693</v>
      </c>
      <c r="J665" s="11">
        <v>14.8888888888889</v>
      </c>
      <c r="L665" s="11">
        <v>106</v>
      </c>
      <c r="M665" s="11">
        <v>48751.69</v>
      </c>
      <c r="N665" s="11">
        <v>2321.5090476190499</v>
      </c>
      <c r="O665" s="11">
        <v>2</v>
      </c>
      <c r="P665" s="11">
        <v>1927.79</v>
      </c>
      <c r="Q665" s="11">
        <v>963.89499999999998</v>
      </c>
      <c r="R665" s="11">
        <v>125</v>
      </c>
      <c r="S665" s="11">
        <v>168446.96</v>
      </c>
      <c r="T665" s="11">
        <v>1347.5756799999999</v>
      </c>
      <c r="V665" s="11"/>
      <c r="W665" s="11"/>
      <c r="X665" s="11"/>
      <c r="Y665" s="11"/>
      <c r="Z665" s="11"/>
      <c r="AA665" s="11"/>
      <c r="AB665" s="11"/>
      <c r="AC665" s="11"/>
      <c r="AD665" s="11"/>
    </row>
    <row r="666" spans="1:30" x14ac:dyDescent="0.25">
      <c r="A666" s="51"/>
      <c r="B666" s="11"/>
      <c r="C666" s="11" t="s">
        <v>412</v>
      </c>
      <c r="D666" s="11"/>
      <c r="E666" s="11" t="s">
        <v>333</v>
      </c>
      <c r="F666" s="11">
        <v>1</v>
      </c>
      <c r="G666" s="11"/>
      <c r="H666" s="11">
        <v>769.66</v>
      </c>
      <c r="I666" s="11">
        <v>769.66</v>
      </c>
      <c r="J666" s="11"/>
      <c r="L666" s="11">
        <v>1</v>
      </c>
      <c r="M666" s="11"/>
      <c r="N666" s="11"/>
      <c r="O666" s="11"/>
      <c r="P666" s="11"/>
      <c r="Q666" s="11"/>
      <c r="R666" s="11">
        <v>1</v>
      </c>
      <c r="S666" s="11">
        <v>769.66</v>
      </c>
      <c r="T666" s="11">
        <v>769.66</v>
      </c>
      <c r="V666" s="11"/>
      <c r="W666" s="11"/>
      <c r="X666" s="11"/>
      <c r="Y666" s="11"/>
      <c r="Z666" s="11"/>
      <c r="AA666" s="11"/>
      <c r="AB666" s="11"/>
      <c r="AC666" s="11"/>
      <c r="AD666" s="11"/>
    </row>
    <row r="667" spans="1:30" x14ac:dyDescent="0.25">
      <c r="A667" s="51"/>
      <c r="B667" s="11"/>
      <c r="C667" s="11" t="s">
        <v>413</v>
      </c>
      <c r="D667" s="11"/>
      <c r="E667" s="11" t="s">
        <v>77</v>
      </c>
      <c r="F667" s="11">
        <v>13</v>
      </c>
      <c r="G667" s="11"/>
      <c r="H667" s="11">
        <v>12824.47</v>
      </c>
      <c r="I667" s="11">
        <v>986.49769230769198</v>
      </c>
      <c r="J667" s="11"/>
      <c r="L667" s="11">
        <v>13</v>
      </c>
      <c r="M667" s="11"/>
      <c r="N667" s="11"/>
      <c r="O667" s="11">
        <v>1</v>
      </c>
      <c r="P667" s="11">
        <v>275.88</v>
      </c>
      <c r="Q667" s="11">
        <v>275.88</v>
      </c>
      <c r="R667" s="11">
        <v>12</v>
      </c>
      <c r="S667" s="11">
        <v>12548.59</v>
      </c>
      <c r="T667" s="11">
        <v>1045.71583333333</v>
      </c>
      <c r="V667" s="11"/>
      <c r="W667" s="11"/>
      <c r="X667" s="11"/>
      <c r="Y667" s="11"/>
      <c r="Z667" s="11"/>
      <c r="AA667" s="11"/>
      <c r="AB667" s="11"/>
      <c r="AC667" s="11"/>
      <c r="AD667" s="11"/>
    </row>
    <row r="668" spans="1:30" x14ac:dyDescent="0.25">
      <c r="A668" s="51"/>
      <c r="B668" s="11"/>
      <c r="C668" s="11" t="s">
        <v>415</v>
      </c>
      <c r="D668" s="11"/>
      <c r="E668" s="11" t="s">
        <v>84</v>
      </c>
      <c r="F668" s="11">
        <v>1</v>
      </c>
      <c r="G668" s="11"/>
      <c r="H668" s="11">
        <v>1908.29</v>
      </c>
      <c r="I668" s="11">
        <v>1908.29</v>
      </c>
      <c r="J668" s="11"/>
      <c r="L668" s="11">
        <v>1</v>
      </c>
      <c r="M668" s="11"/>
      <c r="N668" s="11"/>
      <c r="O668" s="11"/>
      <c r="P668" s="11"/>
      <c r="Q668" s="11"/>
      <c r="R668" s="11">
        <v>1</v>
      </c>
      <c r="S668" s="11">
        <v>1908.29</v>
      </c>
      <c r="T668" s="11">
        <v>1908.29</v>
      </c>
      <c r="V668" s="11"/>
      <c r="W668" s="11"/>
      <c r="X668" s="11"/>
      <c r="Y668" s="11"/>
      <c r="Z668" s="11"/>
      <c r="AA668" s="11"/>
      <c r="AB668" s="11"/>
      <c r="AC668" s="11"/>
      <c r="AD668" s="11"/>
    </row>
    <row r="669" spans="1:30" x14ac:dyDescent="0.25">
      <c r="A669" s="51"/>
      <c r="B669" s="11"/>
      <c r="C669" s="11" t="s">
        <v>415</v>
      </c>
      <c r="D669" s="11"/>
      <c r="E669" s="11" t="s">
        <v>107</v>
      </c>
      <c r="F669" s="11">
        <v>27</v>
      </c>
      <c r="G669" s="11">
        <v>201.534606060606</v>
      </c>
      <c r="H669" s="11">
        <v>41426.11</v>
      </c>
      <c r="I669" s="11">
        <v>1534.30037037037</v>
      </c>
      <c r="J669" s="11">
        <v>12.8</v>
      </c>
      <c r="L669" s="11">
        <v>21</v>
      </c>
      <c r="M669" s="11">
        <v>13350.97</v>
      </c>
      <c r="N669" s="11">
        <v>2225.16166666667</v>
      </c>
      <c r="O669" s="11"/>
      <c r="P669" s="11"/>
      <c r="Q669" s="11"/>
      <c r="R669" s="11">
        <v>27</v>
      </c>
      <c r="S669" s="11">
        <v>41426.11</v>
      </c>
      <c r="T669" s="11">
        <v>1534.30037037037</v>
      </c>
      <c r="V669" s="11"/>
      <c r="W669" s="11"/>
      <c r="X669" s="11"/>
      <c r="Y669" s="11"/>
      <c r="Z669" s="11"/>
      <c r="AA669" s="11"/>
      <c r="AB669" s="11"/>
      <c r="AC669" s="11"/>
      <c r="AD669" s="11"/>
    </row>
    <row r="670" spans="1:30" x14ac:dyDescent="0.25">
      <c r="A670" s="51"/>
      <c r="B670" s="11"/>
      <c r="C670" s="11" t="s">
        <v>416</v>
      </c>
      <c r="D670" s="11"/>
      <c r="E670" s="11" t="s">
        <v>284</v>
      </c>
      <c r="F670" s="11">
        <v>117</v>
      </c>
      <c r="G670" s="11">
        <v>133.37395867507001</v>
      </c>
      <c r="H670" s="11">
        <v>167840.04</v>
      </c>
      <c r="I670" s="11">
        <v>1434.5302564102601</v>
      </c>
      <c r="J670" s="11">
        <v>13.851851851851899</v>
      </c>
      <c r="L670" s="11">
        <v>88</v>
      </c>
      <c r="M670" s="11">
        <v>46707.11</v>
      </c>
      <c r="N670" s="11">
        <v>1610.59</v>
      </c>
      <c r="O670" s="11">
        <v>5</v>
      </c>
      <c r="P670" s="11">
        <v>2290.35</v>
      </c>
      <c r="Q670" s="11">
        <v>458.07</v>
      </c>
      <c r="R670" s="11">
        <v>112</v>
      </c>
      <c r="S670" s="11">
        <v>165549.69</v>
      </c>
      <c r="T670" s="11">
        <v>1478.12223214286</v>
      </c>
      <c r="V670" s="11"/>
      <c r="W670" s="11"/>
      <c r="X670" s="11"/>
      <c r="Y670" s="11"/>
      <c r="Z670" s="11"/>
      <c r="AA670" s="11"/>
      <c r="AB670" s="11"/>
      <c r="AC670" s="11"/>
      <c r="AD670" s="11"/>
    </row>
    <row r="671" spans="1:30" x14ac:dyDescent="0.25">
      <c r="A671" s="51"/>
      <c r="B671" s="11"/>
      <c r="C671" s="11" t="s">
        <v>417</v>
      </c>
      <c r="D671" s="11"/>
      <c r="E671" s="11" t="s">
        <v>292</v>
      </c>
      <c r="F671" s="11">
        <v>22</v>
      </c>
      <c r="G671" s="11">
        <v>186.90167613636399</v>
      </c>
      <c r="H671" s="11">
        <v>40515</v>
      </c>
      <c r="I671" s="11">
        <v>1841.5909090909099</v>
      </c>
      <c r="J671" s="11">
        <v>14.375</v>
      </c>
      <c r="L671" s="11">
        <v>14</v>
      </c>
      <c r="M671" s="11">
        <v>23045.19</v>
      </c>
      <c r="N671" s="11">
        <v>2880.6487499999998</v>
      </c>
      <c r="O671" s="11"/>
      <c r="P671" s="11"/>
      <c r="Q671" s="11"/>
      <c r="R671" s="11">
        <v>22</v>
      </c>
      <c r="S671" s="11">
        <v>40515</v>
      </c>
      <c r="T671" s="11">
        <v>1841.5909090909099</v>
      </c>
      <c r="V671" s="11"/>
      <c r="W671" s="11"/>
      <c r="X671" s="11"/>
      <c r="Y671" s="11"/>
      <c r="Z671" s="11"/>
      <c r="AA671" s="11"/>
      <c r="AB671" s="11"/>
      <c r="AC671" s="11"/>
      <c r="AD671" s="11"/>
    </row>
    <row r="672" spans="1:30" x14ac:dyDescent="0.25">
      <c r="A672" s="51"/>
      <c r="B672" s="11"/>
      <c r="C672" s="11" t="s">
        <v>418</v>
      </c>
      <c r="D672" s="11"/>
      <c r="E672" s="11" t="s">
        <v>406</v>
      </c>
      <c r="F672" s="11">
        <v>45</v>
      </c>
      <c r="G672" s="11">
        <v>122.576590909091</v>
      </c>
      <c r="H672" s="11">
        <v>67999.63</v>
      </c>
      <c r="I672" s="11">
        <v>1511.10288888889</v>
      </c>
      <c r="J672" s="11">
        <v>12.6</v>
      </c>
      <c r="L672" s="11">
        <v>40</v>
      </c>
      <c r="M672" s="11">
        <v>4409.18</v>
      </c>
      <c r="N672" s="11">
        <v>881.83600000000001</v>
      </c>
      <c r="O672" s="11"/>
      <c r="P672" s="11"/>
      <c r="Q672" s="11"/>
      <c r="R672" s="11">
        <v>45</v>
      </c>
      <c r="S672" s="11">
        <v>67999.63</v>
      </c>
      <c r="T672" s="11">
        <v>1511.10288888889</v>
      </c>
      <c r="V672" s="11"/>
      <c r="W672" s="11"/>
      <c r="X672" s="11"/>
      <c r="Y672" s="11"/>
      <c r="Z672" s="11"/>
      <c r="AA672" s="11"/>
      <c r="AB672" s="11"/>
      <c r="AC672" s="11"/>
      <c r="AD672" s="11"/>
    </row>
    <row r="673" spans="1:30" x14ac:dyDescent="0.25">
      <c r="A673" s="51"/>
      <c r="B673" s="11"/>
      <c r="C673" s="11" t="s">
        <v>420</v>
      </c>
      <c r="D673" s="11"/>
      <c r="E673" s="11" t="s">
        <v>421</v>
      </c>
      <c r="F673" s="11">
        <v>14</v>
      </c>
      <c r="G673" s="11">
        <v>88.746439393939397</v>
      </c>
      <c r="H673" s="11">
        <v>23881.95</v>
      </c>
      <c r="I673" s="11">
        <v>1705.8535714285699</v>
      </c>
      <c r="J673" s="11">
        <v>12.5</v>
      </c>
      <c r="L673" s="11">
        <v>11</v>
      </c>
      <c r="M673" s="11">
        <v>2819.53</v>
      </c>
      <c r="N673" s="11">
        <v>939.84333333333302</v>
      </c>
      <c r="O673" s="11"/>
      <c r="P673" s="11"/>
      <c r="Q673" s="11"/>
      <c r="R673" s="11">
        <v>14</v>
      </c>
      <c r="S673" s="11">
        <v>23881.95</v>
      </c>
      <c r="T673" s="11">
        <v>1705.8535714285699</v>
      </c>
      <c r="V673" s="11"/>
      <c r="W673" s="11"/>
      <c r="X673" s="11"/>
      <c r="Y673" s="11"/>
      <c r="Z673" s="11"/>
      <c r="AA673" s="11"/>
      <c r="AB673" s="11"/>
      <c r="AC673" s="11"/>
      <c r="AD673" s="11"/>
    </row>
    <row r="674" spans="1:30" x14ac:dyDescent="0.25">
      <c r="A674" s="51"/>
      <c r="B674" s="11"/>
      <c r="C674" s="11" t="s">
        <v>428</v>
      </c>
      <c r="D674" s="11"/>
      <c r="E674" s="11" t="s">
        <v>365</v>
      </c>
      <c r="F674" s="11">
        <v>97</v>
      </c>
      <c r="G674" s="11">
        <v>180.82066077441101</v>
      </c>
      <c r="H674" s="11">
        <v>156404.73000000001</v>
      </c>
      <c r="I674" s="11">
        <v>1612.4198969072199</v>
      </c>
      <c r="J674" s="11">
        <v>13.2222222222222</v>
      </c>
      <c r="L674" s="11">
        <v>75</v>
      </c>
      <c r="M674" s="11">
        <v>45309.94</v>
      </c>
      <c r="N674" s="11">
        <v>2059.5427272727302</v>
      </c>
      <c r="O674" s="11">
        <v>4</v>
      </c>
      <c r="P674" s="11">
        <v>4064.64</v>
      </c>
      <c r="Q674" s="11">
        <v>1016.16</v>
      </c>
      <c r="R674" s="11">
        <v>93</v>
      </c>
      <c r="S674" s="11">
        <v>152340.09</v>
      </c>
      <c r="T674" s="11">
        <v>1638.06548387097</v>
      </c>
      <c r="V674" s="11"/>
      <c r="W674" s="11"/>
      <c r="X674" s="11"/>
      <c r="Y674" s="11"/>
      <c r="Z674" s="11"/>
      <c r="AA674" s="11"/>
      <c r="AB674" s="11"/>
      <c r="AC674" s="11"/>
      <c r="AD674" s="11"/>
    </row>
    <row r="675" spans="1:30" x14ac:dyDescent="0.25">
      <c r="A675" s="51"/>
      <c r="B675" s="11"/>
      <c r="C675" s="11" t="s">
        <v>667</v>
      </c>
      <c r="D675" s="11"/>
      <c r="E675" s="11" t="s">
        <v>667</v>
      </c>
      <c r="F675" s="11">
        <v>1</v>
      </c>
      <c r="G675" s="11"/>
      <c r="H675" s="11">
        <v>1057.51</v>
      </c>
      <c r="I675" s="11">
        <v>1057.51</v>
      </c>
      <c r="J675" s="11"/>
      <c r="L675" s="11">
        <v>1</v>
      </c>
      <c r="M675" s="11"/>
      <c r="N675" s="11"/>
      <c r="O675" s="11"/>
      <c r="P675" s="11"/>
      <c r="Q675" s="11"/>
      <c r="R675" s="11">
        <v>1</v>
      </c>
      <c r="S675" s="11">
        <v>1057.51</v>
      </c>
      <c r="T675" s="11">
        <v>1057.51</v>
      </c>
      <c r="V675" s="11"/>
      <c r="W675" s="11"/>
      <c r="X675" s="11"/>
      <c r="Y675" s="11"/>
      <c r="Z675" s="11"/>
      <c r="AA675" s="11"/>
      <c r="AB675" s="11"/>
      <c r="AC675" s="11"/>
      <c r="AD675" s="11"/>
    </row>
    <row r="676" spans="1:30" x14ac:dyDescent="0.25">
      <c r="A676" s="51"/>
      <c r="B676" s="11"/>
      <c r="C676" s="11" t="s">
        <v>432</v>
      </c>
      <c r="D676" s="11"/>
      <c r="E676" s="11" t="s">
        <v>387</v>
      </c>
      <c r="F676" s="11">
        <v>109</v>
      </c>
      <c r="G676" s="11">
        <v>123.200611952862</v>
      </c>
      <c r="H676" s="11">
        <v>126644.97</v>
      </c>
      <c r="I676" s="11">
        <v>1161.8804587156001</v>
      </c>
      <c r="J676" s="11">
        <v>12.2</v>
      </c>
      <c r="L676" s="11">
        <v>90</v>
      </c>
      <c r="M676" s="11">
        <v>26490.03</v>
      </c>
      <c r="N676" s="11">
        <v>1394.2121052631601</v>
      </c>
      <c r="O676" s="11"/>
      <c r="P676" s="11"/>
      <c r="Q676" s="11"/>
      <c r="R676" s="11">
        <v>109</v>
      </c>
      <c r="S676" s="11">
        <v>126644.97</v>
      </c>
      <c r="T676" s="11">
        <v>1161.8804587156001</v>
      </c>
      <c r="V676" s="11"/>
      <c r="W676" s="11"/>
      <c r="X676" s="11"/>
      <c r="Y676" s="11"/>
      <c r="Z676" s="11"/>
      <c r="AA676" s="11"/>
      <c r="AB676" s="11"/>
      <c r="AC676" s="11"/>
      <c r="AD676" s="11"/>
    </row>
    <row r="677" spans="1:30" x14ac:dyDescent="0.25">
      <c r="A677" s="51"/>
      <c r="B677" s="11"/>
      <c r="C677" s="11" t="s">
        <v>434</v>
      </c>
      <c r="D677" s="11"/>
      <c r="E677" s="11" t="s">
        <v>221</v>
      </c>
      <c r="F677" s="11">
        <v>25</v>
      </c>
      <c r="G677" s="11">
        <v>70.378333333333302</v>
      </c>
      <c r="H677" s="11">
        <v>37090.720000000001</v>
      </c>
      <c r="I677" s="11">
        <v>1483.6288</v>
      </c>
      <c r="J677" s="11">
        <v>11.8</v>
      </c>
      <c r="L677" s="11">
        <v>20</v>
      </c>
      <c r="M677" s="11">
        <v>4468.87</v>
      </c>
      <c r="N677" s="11">
        <v>893.774</v>
      </c>
      <c r="O677" s="11">
        <v>1</v>
      </c>
      <c r="P677" s="11">
        <v>208.17</v>
      </c>
      <c r="Q677" s="11">
        <v>208.17</v>
      </c>
      <c r="R677" s="11">
        <v>24</v>
      </c>
      <c r="S677" s="11">
        <v>36882.550000000003</v>
      </c>
      <c r="T677" s="11">
        <v>1536.77291666667</v>
      </c>
      <c r="V677" s="11"/>
      <c r="W677" s="11"/>
      <c r="X677" s="11"/>
      <c r="Y677" s="11"/>
      <c r="Z677" s="11"/>
      <c r="AA677" s="11"/>
      <c r="AB677" s="11"/>
      <c r="AC677" s="11"/>
      <c r="AD677" s="11"/>
    </row>
    <row r="678" spans="1:30" x14ac:dyDescent="0.25">
      <c r="A678" s="51"/>
      <c r="B678" s="11"/>
      <c r="C678" s="11" t="s">
        <v>435</v>
      </c>
      <c r="D678" s="11"/>
      <c r="E678" s="11" t="s">
        <v>289</v>
      </c>
      <c r="F678" s="11">
        <v>15</v>
      </c>
      <c r="G678" s="11">
        <v>74.091666666666697</v>
      </c>
      <c r="H678" s="11">
        <v>24514.14</v>
      </c>
      <c r="I678" s="11">
        <v>1634.2760000000001</v>
      </c>
      <c r="J678" s="11">
        <v>13</v>
      </c>
      <c r="L678" s="11">
        <v>13</v>
      </c>
      <c r="M678" s="11">
        <v>1256.5899999999999</v>
      </c>
      <c r="N678" s="11">
        <v>628.29499999999996</v>
      </c>
      <c r="O678" s="11">
        <v>1</v>
      </c>
      <c r="P678" s="11">
        <v>6262.36</v>
      </c>
      <c r="Q678" s="11">
        <v>6262.36</v>
      </c>
      <c r="R678" s="11">
        <v>14</v>
      </c>
      <c r="S678" s="11">
        <v>18251.78</v>
      </c>
      <c r="T678" s="11">
        <v>1303.6985714285699</v>
      </c>
      <c r="V678" s="11"/>
      <c r="W678" s="11"/>
      <c r="X678" s="11"/>
      <c r="Y678" s="11"/>
      <c r="Z678" s="11"/>
      <c r="AA678" s="11"/>
      <c r="AB678" s="11"/>
      <c r="AC678" s="11"/>
      <c r="AD678" s="11"/>
    </row>
    <row r="679" spans="1:30" x14ac:dyDescent="0.25">
      <c r="A679" s="51"/>
      <c r="B679" s="11"/>
      <c r="C679" s="11" t="s">
        <v>440</v>
      </c>
      <c r="D679" s="11"/>
      <c r="E679" s="11" t="s">
        <v>121</v>
      </c>
      <c r="F679" s="11">
        <v>27</v>
      </c>
      <c r="G679" s="11">
        <v>86.743459595959607</v>
      </c>
      <c r="H679" s="11">
        <v>42324.15</v>
      </c>
      <c r="I679" s="11">
        <v>1567.56111111111</v>
      </c>
      <c r="J679" s="11">
        <v>11.285714285714301</v>
      </c>
      <c r="L679" s="11">
        <v>20</v>
      </c>
      <c r="M679" s="11">
        <v>6085.28</v>
      </c>
      <c r="N679" s="11">
        <v>869.32571428571396</v>
      </c>
      <c r="O679" s="11">
        <v>1</v>
      </c>
      <c r="P679" s="11">
        <v>28.67</v>
      </c>
      <c r="Q679" s="11">
        <v>28.67</v>
      </c>
      <c r="R679" s="11">
        <v>26</v>
      </c>
      <c r="S679" s="11">
        <v>42295.48</v>
      </c>
      <c r="T679" s="11">
        <v>1626.7492307692301</v>
      </c>
      <c r="V679" s="11"/>
      <c r="W679" s="11"/>
      <c r="X679" s="11"/>
      <c r="Y679" s="11"/>
      <c r="Z679" s="11"/>
      <c r="AA679" s="11"/>
      <c r="AB679" s="11"/>
      <c r="AC679" s="11"/>
      <c r="AD679" s="11"/>
    </row>
    <row r="680" spans="1:30" x14ac:dyDescent="0.25">
      <c r="A680" s="51"/>
      <c r="B680" s="11"/>
      <c r="C680" s="11" t="s">
        <v>441</v>
      </c>
      <c r="D680" s="11"/>
      <c r="E680" s="11" t="s">
        <v>333</v>
      </c>
      <c r="F680" s="11">
        <v>40</v>
      </c>
      <c r="G680" s="11">
        <v>179.36500000000001</v>
      </c>
      <c r="H680" s="11">
        <v>63645.599999999999</v>
      </c>
      <c r="I680" s="11">
        <v>1591.14</v>
      </c>
      <c r="J680" s="11">
        <v>3</v>
      </c>
      <c r="L680" s="11">
        <v>38</v>
      </c>
      <c r="M680" s="11">
        <v>929.48</v>
      </c>
      <c r="N680" s="11">
        <v>464.74</v>
      </c>
      <c r="O680" s="11"/>
      <c r="P680" s="11"/>
      <c r="Q680" s="11"/>
      <c r="R680" s="11">
        <v>40</v>
      </c>
      <c r="S680" s="11">
        <v>63645.599999999999</v>
      </c>
      <c r="T680" s="11">
        <v>1591.14</v>
      </c>
      <c r="V680" s="11"/>
      <c r="W680" s="11"/>
      <c r="X680" s="11"/>
      <c r="Y680" s="11"/>
      <c r="Z680" s="11"/>
      <c r="AA680" s="11"/>
      <c r="AB680" s="11"/>
      <c r="AC680" s="11"/>
      <c r="AD680" s="11"/>
    </row>
    <row r="681" spans="1:30" x14ac:dyDescent="0.25">
      <c r="A681" s="51"/>
      <c r="B681" s="11"/>
      <c r="C681" s="11" t="s">
        <v>443</v>
      </c>
      <c r="D681" s="11"/>
      <c r="E681" s="11" t="s">
        <v>444</v>
      </c>
      <c r="F681" s="11">
        <v>230</v>
      </c>
      <c r="G681" s="11">
        <v>136.27984643605899</v>
      </c>
      <c r="H681" s="11">
        <v>385182.93</v>
      </c>
      <c r="I681" s="11">
        <v>1674.70839130435</v>
      </c>
      <c r="J681" s="11">
        <v>14.207547169811299</v>
      </c>
      <c r="L681" s="11">
        <v>171</v>
      </c>
      <c r="M681" s="11">
        <v>108657.63</v>
      </c>
      <c r="N681" s="11">
        <v>1841.65474576271</v>
      </c>
      <c r="O681" s="11">
        <v>6</v>
      </c>
      <c r="P681" s="11">
        <v>9036</v>
      </c>
      <c r="Q681" s="11">
        <v>1506</v>
      </c>
      <c r="R681" s="11">
        <v>224</v>
      </c>
      <c r="S681" s="11">
        <v>376146.93</v>
      </c>
      <c r="T681" s="11">
        <v>1679.22736607143</v>
      </c>
      <c r="V681" s="11"/>
      <c r="W681" s="11"/>
      <c r="X681" s="11"/>
      <c r="Y681" s="11"/>
      <c r="Z681" s="11"/>
      <c r="AA681" s="11"/>
      <c r="AB681" s="11"/>
      <c r="AC681" s="11"/>
      <c r="AD681" s="11"/>
    </row>
    <row r="682" spans="1:30" x14ac:dyDescent="0.25">
      <c r="A682" s="51"/>
      <c r="B682" s="11"/>
      <c r="C682" s="11" t="s">
        <v>445</v>
      </c>
      <c r="D682" s="11"/>
      <c r="E682" s="11" t="s">
        <v>446</v>
      </c>
      <c r="F682" s="11">
        <v>25</v>
      </c>
      <c r="G682" s="11">
        <v>70.754999999999995</v>
      </c>
      <c r="H682" s="11">
        <v>61583.75</v>
      </c>
      <c r="I682" s="11">
        <v>2463.35</v>
      </c>
      <c r="J682" s="11">
        <v>13</v>
      </c>
      <c r="L682" s="11">
        <v>24</v>
      </c>
      <c r="M682" s="11">
        <v>998.89</v>
      </c>
      <c r="N682" s="11">
        <v>998.89</v>
      </c>
      <c r="O682" s="11"/>
      <c r="P682" s="11"/>
      <c r="Q682" s="11"/>
      <c r="R682" s="11">
        <v>25</v>
      </c>
      <c r="S682" s="11">
        <v>61583.75</v>
      </c>
      <c r="T682" s="11">
        <v>2463.35</v>
      </c>
      <c r="V682" s="11"/>
      <c r="W682" s="11"/>
      <c r="X682" s="11"/>
      <c r="Y682" s="11"/>
      <c r="Z682" s="11"/>
      <c r="AA682" s="11"/>
      <c r="AB682" s="11"/>
      <c r="AC682" s="11"/>
      <c r="AD682" s="11"/>
    </row>
    <row r="683" spans="1:30" x14ac:dyDescent="0.25">
      <c r="A683" s="51"/>
      <c r="B683" s="11"/>
      <c r="C683" s="11" t="s">
        <v>448</v>
      </c>
      <c r="D683" s="11"/>
      <c r="E683" s="11" t="s">
        <v>174</v>
      </c>
      <c r="F683" s="11">
        <v>220</v>
      </c>
      <c r="G683" s="11">
        <v>187.76053472194801</v>
      </c>
      <c r="H683" s="11">
        <v>426127.25</v>
      </c>
      <c r="I683" s="11">
        <v>1936.94204545455</v>
      </c>
      <c r="J683" s="11">
        <v>14.6938775510204</v>
      </c>
      <c r="L683" s="11">
        <v>155</v>
      </c>
      <c r="M683" s="11">
        <v>138831.15</v>
      </c>
      <c r="N683" s="11">
        <v>2135.8638461538499</v>
      </c>
      <c r="O683" s="11">
        <v>6</v>
      </c>
      <c r="P683" s="11">
        <v>8573.99</v>
      </c>
      <c r="Q683" s="11">
        <v>1428.99833333333</v>
      </c>
      <c r="R683" s="11">
        <v>214</v>
      </c>
      <c r="S683" s="11">
        <v>417553.26</v>
      </c>
      <c r="T683" s="11">
        <v>1951.1834579439301</v>
      </c>
      <c r="V683" s="11"/>
      <c r="W683" s="11"/>
      <c r="X683" s="11"/>
      <c r="Y683" s="11"/>
      <c r="Z683" s="11"/>
      <c r="AA683" s="11"/>
      <c r="AB683" s="11"/>
      <c r="AC683" s="11"/>
      <c r="AD683" s="11"/>
    </row>
    <row r="684" spans="1:30" x14ac:dyDescent="0.25">
      <c r="A684" s="51"/>
      <c r="B684" s="11"/>
      <c r="C684" s="11" t="s">
        <v>449</v>
      </c>
      <c r="D684" s="11"/>
      <c r="E684" s="11" t="s">
        <v>450</v>
      </c>
      <c r="F684" s="11">
        <v>286</v>
      </c>
      <c r="G684" s="11">
        <v>120.42333482977899</v>
      </c>
      <c r="H684" s="11">
        <v>374377.88</v>
      </c>
      <c r="I684" s="11">
        <v>1309.0135664335701</v>
      </c>
      <c r="J684" s="11">
        <v>12.5185185185185</v>
      </c>
      <c r="L684" s="11">
        <v>216</v>
      </c>
      <c r="M684" s="11">
        <v>106727.14</v>
      </c>
      <c r="N684" s="11">
        <v>1524.6734285714299</v>
      </c>
      <c r="O684" s="11">
        <v>8</v>
      </c>
      <c r="P684" s="11">
        <v>3671.64</v>
      </c>
      <c r="Q684" s="11">
        <v>458.95499999999998</v>
      </c>
      <c r="R684" s="11">
        <v>278</v>
      </c>
      <c r="S684" s="11">
        <v>370706.24</v>
      </c>
      <c r="T684" s="11">
        <v>1333.47568345324</v>
      </c>
      <c r="V684" s="11"/>
      <c r="W684" s="11"/>
      <c r="X684" s="11"/>
      <c r="Y684" s="11"/>
      <c r="Z684" s="11"/>
      <c r="AA684" s="11"/>
      <c r="AB684" s="11"/>
      <c r="AC684" s="11"/>
      <c r="AD684" s="11"/>
    </row>
    <row r="685" spans="1:30" x14ac:dyDescent="0.25">
      <c r="A685" s="51"/>
      <c r="B685" s="11"/>
      <c r="C685" s="11" t="s">
        <v>453</v>
      </c>
      <c r="D685" s="11"/>
      <c r="E685" s="11" t="s">
        <v>124</v>
      </c>
      <c r="F685" s="11">
        <v>21</v>
      </c>
      <c r="G685" s="11">
        <v>137.421111111111</v>
      </c>
      <c r="H685" s="11">
        <v>43311.23</v>
      </c>
      <c r="I685" s="11">
        <v>2062.4395238095199</v>
      </c>
      <c r="J685" s="11">
        <v>17</v>
      </c>
      <c r="L685" s="11">
        <v>18</v>
      </c>
      <c r="M685" s="11">
        <v>9163.09</v>
      </c>
      <c r="N685" s="11">
        <v>3054.36333333333</v>
      </c>
      <c r="O685" s="11"/>
      <c r="P685" s="11"/>
      <c r="Q685" s="11"/>
      <c r="R685" s="11">
        <v>21</v>
      </c>
      <c r="S685" s="11">
        <v>43311.23</v>
      </c>
      <c r="T685" s="11">
        <v>2062.4395238095199</v>
      </c>
      <c r="V685" s="11"/>
      <c r="W685" s="11"/>
      <c r="X685" s="11"/>
      <c r="Y685" s="11"/>
      <c r="Z685" s="11"/>
      <c r="AA685" s="11"/>
      <c r="AB685" s="11"/>
      <c r="AC685" s="11"/>
      <c r="AD685" s="11"/>
    </row>
    <row r="686" spans="1:30" x14ac:dyDescent="0.25">
      <c r="A686" s="51"/>
      <c r="B686" s="11"/>
      <c r="C686" s="11" t="s">
        <v>456</v>
      </c>
      <c r="D686" s="11"/>
      <c r="E686" s="11" t="s">
        <v>457</v>
      </c>
      <c r="F686" s="11">
        <v>2</v>
      </c>
      <c r="G686" s="11"/>
      <c r="H686" s="11">
        <v>1376.52</v>
      </c>
      <c r="I686" s="11">
        <v>688.26</v>
      </c>
      <c r="J686" s="11"/>
      <c r="L686" s="11">
        <v>2</v>
      </c>
      <c r="M686" s="11"/>
      <c r="N686" s="11"/>
      <c r="O686" s="11"/>
      <c r="P686" s="11"/>
      <c r="Q686" s="11"/>
      <c r="R686" s="11">
        <v>2</v>
      </c>
      <c r="S686" s="11">
        <v>1376.52</v>
      </c>
      <c r="T686" s="11">
        <v>688.26</v>
      </c>
      <c r="V686" s="11"/>
      <c r="W686" s="11"/>
      <c r="X686" s="11"/>
      <c r="Y686" s="11"/>
      <c r="Z686" s="11"/>
      <c r="AA686" s="11"/>
      <c r="AB686" s="11"/>
      <c r="AC686" s="11"/>
      <c r="AD686" s="11"/>
    </row>
    <row r="687" spans="1:30" x14ac:dyDescent="0.25">
      <c r="A687" s="51"/>
      <c r="B687" s="11"/>
      <c r="C687" s="11" t="s">
        <v>458</v>
      </c>
      <c r="D687" s="11"/>
      <c r="E687" s="11" t="s">
        <v>200</v>
      </c>
      <c r="F687" s="11">
        <v>341</v>
      </c>
      <c r="G687" s="11">
        <v>137.65444602743901</v>
      </c>
      <c r="H687" s="11">
        <v>447622.41</v>
      </c>
      <c r="I687" s="11">
        <v>1312.67568914956</v>
      </c>
      <c r="J687" s="11">
        <v>14.1492537313433</v>
      </c>
      <c r="L687" s="11">
        <v>263</v>
      </c>
      <c r="M687" s="11">
        <v>149726.03</v>
      </c>
      <c r="N687" s="11">
        <v>1919.56448717949</v>
      </c>
      <c r="O687" s="11">
        <v>9</v>
      </c>
      <c r="P687" s="11">
        <v>3266.77</v>
      </c>
      <c r="Q687" s="11">
        <v>362.97444444444398</v>
      </c>
      <c r="R687" s="11">
        <v>332</v>
      </c>
      <c r="S687" s="11">
        <v>444355.64</v>
      </c>
      <c r="T687" s="11">
        <v>1338.42060240964</v>
      </c>
      <c r="V687" s="11"/>
      <c r="W687" s="11"/>
      <c r="X687" s="11"/>
      <c r="Y687" s="11"/>
      <c r="Z687" s="11"/>
      <c r="AA687" s="11"/>
      <c r="AB687" s="11"/>
      <c r="AC687" s="11"/>
      <c r="AD687" s="11"/>
    </row>
    <row r="688" spans="1:30" x14ac:dyDescent="0.25">
      <c r="A688" s="51"/>
      <c r="B688" s="11"/>
      <c r="C688" s="11" t="s">
        <v>461</v>
      </c>
      <c r="D688" s="11"/>
      <c r="E688" s="11" t="s">
        <v>61</v>
      </c>
      <c r="F688" s="11">
        <v>19</v>
      </c>
      <c r="G688" s="11">
        <v>244.222222222222</v>
      </c>
      <c r="H688" s="11">
        <v>26024.959999999999</v>
      </c>
      <c r="I688" s="11">
        <v>1369.7347368421099</v>
      </c>
      <c r="J688" s="11">
        <v>19</v>
      </c>
      <c r="L688" s="11">
        <v>17</v>
      </c>
      <c r="M688" s="11">
        <v>6924.53</v>
      </c>
      <c r="N688" s="11">
        <v>3462.2649999999999</v>
      </c>
      <c r="O688" s="11"/>
      <c r="P688" s="11"/>
      <c r="Q688" s="11"/>
      <c r="R688" s="11">
        <v>19</v>
      </c>
      <c r="S688" s="11">
        <v>26024.959999999999</v>
      </c>
      <c r="T688" s="11">
        <v>1369.7347368421099</v>
      </c>
      <c r="V688" s="11"/>
      <c r="W688" s="11"/>
      <c r="X688" s="11"/>
      <c r="Y688" s="11"/>
      <c r="Z688" s="11"/>
      <c r="AA688" s="11"/>
      <c r="AB688" s="11"/>
      <c r="AC688" s="11"/>
      <c r="AD688" s="11"/>
    </row>
    <row r="689" spans="1:30" x14ac:dyDescent="0.25">
      <c r="A689" s="51"/>
      <c r="B689" s="11"/>
      <c r="C689" s="11" t="s">
        <v>463</v>
      </c>
      <c r="D689" s="11"/>
      <c r="E689" s="11" t="s">
        <v>464</v>
      </c>
      <c r="F689" s="11">
        <v>131</v>
      </c>
      <c r="G689" s="11">
        <v>122.097223845599</v>
      </c>
      <c r="H689" s="11">
        <v>155037.24</v>
      </c>
      <c r="I689" s="11">
        <v>1183.4903816793901</v>
      </c>
      <c r="J689" s="11">
        <v>14.65</v>
      </c>
      <c r="L689" s="11">
        <v>105</v>
      </c>
      <c r="M689" s="11">
        <v>45860.07</v>
      </c>
      <c r="N689" s="11">
        <v>1763.84884615385</v>
      </c>
      <c r="O689" s="11">
        <v>2</v>
      </c>
      <c r="P689" s="11">
        <v>399.65</v>
      </c>
      <c r="Q689" s="11">
        <v>199.82499999999999</v>
      </c>
      <c r="R689" s="11">
        <v>129</v>
      </c>
      <c r="S689" s="11">
        <v>154637.59</v>
      </c>
      <c r="T689" s="11">
        <v>1198.7410077519401</v>
      </c>
      <c r="V689" s="11"/>
      <c r="W689" s="11"/>
      <c r="X689" s="11"/>
      <c r="Y689" s="11"/>
      <c r="Z689" s="11"/>
      <c r="AA689" s="11"/>
      <c r="AB689" s="11"/>
      <c r="AC689" s="11"/>
      <c r="AD689" s="11"/>
    </row>
    <row r="690" spans="1:30" x14ac:dyDescent="0.25">
      <c r="A690" s="51"/>
      <c r="B690" s="11"/>
      <c r="C690" s="11" t="s">
        <v>467</v>
      </c>
      <c r="D690" s="11"/>
      <c r="E690" s="11" t="s">
        <v>98</v>
      </c>
      <c r="F690" s="11">
        <v>559</v>
      </c>
      <c r="G690" s="11">
        <v>128.07001099379599</v>
      </c>
      <c r="H690" s="11">
        <v>806091.28999999899</v>
      </c>
      <c r="I690" s="11">
        <v>1442.02377459749</v>
      </c>
      <c r="J690" s="11">
        <v>14.295454545454501</v>
      </c>
      <c r="L690" s="11">
        <v>453</v>
      </c>
      <c r="M690" s="11">
        <v>197815.21</v>
      </c>
      <c r="N690" s="11">
        <v>1866.1812264150899</v>
      </c>
      <c r="O690" s="11">
        <v>14</v>
      </c>
      <c r="P690" s="11">
        <v>10278.870000000001</v>
      </c>
      <c r="Q690" s="11">
        <v>734.20500000000004</v>
      </c>
      <c r="R690" s="11">
        <v>545</v>
      </c>
      <c r="S690" s="11">
        <v>795812.41999999899</v>
      </c>
      <c r="T690" s="11">
        <v>1460.20627522936</v>
      </c>
      <c r="V690" s="11"/>
      <c r="W690" s="11"/>
      <c r="X690" s="11"/>
      <c r="Y690" s="11"/>
      <c r="Z690" s="11"/>
      <c r="AA690" s="11"/>
      <c r="AB690" s="11"/>
      <c r="AC690" s="11"/>
      <c r="AD690" s="11"/>
    </row>
    <row r="691" spans="1:30" x14ac:dyDescent="0.25">
      <c r="A691" s="51"/>
      <c r="B691" s="11"/>
      <c r="C691" s="11" t="s">
        <v>469</v>
      </c>
      <c r="D691" s="11"/>
      <c r="E691" s="11" t="s">
        <v>290</v>
      </c>
      <c r="F691" s="11">
        <v>48</v>
      </c>
      <c r="G691" s="11">
        <v>113.757247474748</v>
      </c>
      <c r="H691" s="11">
        <v>72980.22</v>
      </c>
      <c r="I691" s="11">
        <v>1520.4212500000001</v>
      </c>
      <c r="J691" s="11">
        <v>11</v>
      </c>
      <c r="L691" s="11">
        <v>41</v>
      </c>
      <c r="M691" s="11">
        <v>8672.64</v>
      </c>
      <c r="N691" s="11">
        <v>1238.9485714285699</v>
      </c>
      <c r="O691" s="11"/>
      <c r="P691" s="11"/>
      <c r="Q691" s="11"/>
      <c r="R691" s="11">
        <v>48</v>
      </c>
      <c r="S691" s="11">
        <v>72980.22</v>
      </c>
      <c r="T691" s="11">
        <v>1520.4212500000001</v>
      </c>
      <c r="V691" s="11"/>
      <c r="W691" s="11"/>
      <c r="X691" s="11"/>
      <c r="Y691" s="11"/>
      <c r="Z691" s="11"/>
      <c r="AA691" s="11"/>
      <c r="AB691" s="11"/>
      <c r="AC691" s="11"/>
      <c r="AD691" s="11"/>
    </row>
    <row r="692" spans="1:30" x14ac:dyDescent="0.25">
      <c r="A692" s="51"/>
      <c r="B692" s="11"/>
      <c r="C692" s="11" t="s">
        <v>471</v>
      </c>
      <c r="D692" s="11"/>
      <c r="E692" s="11" t="s">
        <v>472</v>
      </c>
      <c r="F692" s="11">
        <v>15</v>
      </c>
      <c r="G692" s="11">
        <v>393.21958333333299</v>
      </c>
      <c r="H692" s="11">
        <v>40084.04</v>
      </c>
      <c r="I692" s="11">
        <v>2672.26933333333</v>
      </c>
      <c r="J692" s="11">
        <v>13</v>
      </c>
      <c r="L692" s="11">
        <v>12</v>
      </c>
      <c r="M692" s="11">
        <v>10549.79</v>
      </c>
      <c r="N692" s="11">
        <v>3516.59666666667</v>
      </c>
      <c r="O692" s="11"/>
      <c r="P692" s="11"/>
      <c r="Q692" s="11"/>
      <c r="R692" s="11">
        <v>15</v>
      </c>
      <c r="S692" s="11">
        <v>40084.04</v>
      </c>
      <c r="T692" s="11">
        <v>2672.26933333333</v>
      </c>
      <c r="V692" s="11"/>
      <c r="W692" s="11"/>
      <c r="X692" s="11"/>
      <c r="Y692" s="11"/>
      <c r="Z692" s="11"/>
      <c r="AA692" s="11"/>
      <c r="AB692" s="11"/>
      <c r="AC692" s="11"/>
      <c r="AD692" s="11"/>
    </row>
    <row r="693" spans="1:30" x14ac:dyDescent="0.25">
      <c r="A693" s="51"/>
      <c r="B693" s="11"/>
      <c r="C693" s="11" t="s">
        <v>473</v>
      </c>
      <c r="D693" s="11"/>
      <c r="E693" s="11" t="s">
        <v>131</v>
      </c>
      <c r="F693" s="11">
        <v>38</v>
      </c>
      <c r="G693" s="11">
        <v>164.06812500000001</v>
      </c>
      <c r="H693" s="11">
        <v>74036.02</v>
      </c>
      <c r="I693" s="11">
        <v>1948.3163157894701</v>
      </c>
      <c r="J693" s="11">
        <v>13.9</v>
      </c>
      <c r="L693" s="11">
        <v>25</v>
      </c>
      <c r="M693" s="11">
        <v>27579.7</v>
      </c>
      <c r="N693" s="11">
        <v>2121.5153846153798</v>
      </c>
      <c r="O693" s="11"/>
      <c r="P693" s="11"/>
      <c r="Q693" s="11"/>
      <c r="R693" s="11">
        <v>38</v>
      </c>
      <c r="S693" s="11">
        <v>74036.02</v>
      </c>
      <c r="T693" s="11">
        <v>1948.3163157894701</v>
      </c>
      <c r="V693" s="11"/>
      <c r="W693" s="11"/>
      <c r="X693" s="11"/>
      <c r="Y693" s="11"/>
      <c r="Z693" s="11"/>
      <c r="AA693" s="11"/>
      <c r="AB693" s="11"/>
      <c r="AC693" s="11"/>
      <c r="AD693" s="11"/>
    </row>
    <row r="694" spans="1:30" x14ac:dyDescent="0.25">
      <c r="A694" s="51"/>
      <c r="B694" s="11"/>
      <c r="C694" s="11" t="s">
        <v>474</v>
      </c>
      <c r="D694" s="11"/>
      <c r="E694" s="11" t="s">
        <v>193</v>
      </c>
      <c r="F694" s="11">
        <v>20</v>
      </c>
      <c r="G694" s="11">
        <v>101.118555555556</v>
      </c>
      <c r="H694" s="11">
        <v>32404.87</v>
      </c>
      <c r="I694" s="11">
        <v>1620.2435</v>
      </c>
      <c r="J694" s="11">
        <v>12</v>
      </c>
      <c r="L694" s="11">
        <v>17</v>
      </c>
      <c r="M694" s="11">
        <v>3388.33</v>
      </c>
      <c r="N694" s="11">
        <v>1129.44333333333</v>
      </c>
      <c r="O694" s="11"/>
      <c r="P694" s="11"/>
      <c r="Q694" s="11"/>
      <c r="R694" s="11">
        <v>20</v>
      </c>
      <c r="S694" s="11">
        <v>32404.87</v>
      </c>
      <c r="T694" s="11">
        <v>1620.2435</v>
      </c>
      <c r="V694" s="11"/>
      <c r="W694" s="11"/>
      <c r="X694" s="11"/>
      <c r="Y694" s="11"/>
      <c r="Z694" s="11"/>
      <c r="AA694" s="11"/>
      <c r="AB694" s="11"/>
      <c r="AC694" s="11"/>
      <c r="AD694" s="11"/>
    </row>
    <row r="695" spans="1:30" x14ac:dyDescent="0.25">
      <c r="A695" s="51"/>
      <c r="B695" s="11"/>
      <c r="C695" s="11" t="s">
        <v>650</v>
      </c>
      <c r="D695" s="11"/>
      <c r="E695" s="11" t="s">
        <v>476</v>
      </c>
      <c r="F695" s="11">
        <v>35</v>
      </c>
      <c r="G695" s="11">
        <v>196.7915625</v>
      </c>
      <c r="H695" s="11">
        <v>63901.58</v>
      </c>
      <c r="I695" s="11">
        <v>1825.7594285714299</v>
      </c>
      <c r="J695" s="11">
        <v>19</v>
      </c>
      <c r="L695" s="11">
        <v>31</v>
      </c>
      <c r="M695" s="11">
        <v>17712.669999999998</v>
      </c>
      <c r="N695" s="11">
        <v>4428.1674999999996</v>
      </c>
      <c r="O695" s="11">
        <v>1</v>
      </c>
      <c r="P695" s="11">
        <v>599.97</v>
      </c>
      <c r="Q695" s="11">
        <v>599.97</v>
      </c>
      <c r="R695" s="11">
        <v>34</v>
      </c>
      <c r="S695" s="11">
        <v>63301.61</v>
      </c>
      <c r="T695" s="11">
        <v>1861.8120588235299</v>
      </c>
      <c r="V695" s="11"/>
      <c r="W695" s="11"/>
      <c r="X695" s="11"/>
      <c r="Y695" s="11"/>
      <c r="Z695" s="11"/>
      <c r="AA695" s="11"/>
      <c r="AB695" s="11"/>
      <c r="AC695" s="11"/>
      <c r="AD695" s="11"/>
    </row>
    <row r="696" spans="1:30" x14ac:dyDescent="0.25">
      <c r="A696" s="51"/>
      <c r="B696" s="11"/>
      <c r="C696" s="11" t="s">
        <v>480</v>
      </c>
      <c r="D696" s="11"/>
      <c r="E696" s="11" t="s">
        <v>153</v>
      </c>
      <c r="F696" s="11">
        <v>24</v>
      </c>
      <c r="G696" s="11">
        <v>168.21563131313101</v>
      </c>
      <c r="H696" s="11">
        <v>28292.41</v>
      </c>
      <c r="I696" s="11">
        <v>1178.8504166666701</v>
      </c>
      <c r="J696" s="11">
        <v>15.5</v>
      </c>
      <c r="L696" s="11">
        <v>21</v>
      </c>
      <c r="M696" s="11">
        <v>8097.51</v>
      </c>
      <c r="N696" s="11">
        <v>2699.17</v>
      </c>
      <c r="O696" s="11">
        <v>1</v>
      </c>
      <c r="P696" s="11">
        <v>478.08</v>
      </c>
      <c r="Q696" s="11">
        <v>478.08</v>
      </c>
      <c r="R696" s="11">
        <v>23</v>
      </c>
      <c r="S696" s="11">
        <v>27814.33</v>
      </c>
      <c r="T696" s="11">
        <v>1209.3186956521699</v>
      </c>
      <c r="V696" s="11"/>
      <c r="W696" s="11"/>
      <c r="X696" s="11"/>
      <c r="Y696" s="11"/>
      <c r="Z696" s="11"/>
      <c r="AA696" s="11"/>
      <c r="AB696" s="11"/>
      <c r="AC696" s="11"/>
      <c r="AD696" s="11"/>
    </row>
    <row r="697" spans="1:30" x14ac:dyDescent="0.25">
      <c r="A697" s="51"/>
      <c r="B697" s="11"/>
      <c r="C697" s="11" t="s">
        <v>481</v>
      </c>
      <c r="D697" s="11"/>
      <c r="E697" s="11" t="s">
        <v>482</v>
      </c>
      <c r="F697" s="11">
        <v>4</v>
      </c>
      <c r="G697" s="11"/>
      <c r="H697" s="11">
        <v>4070.47</v>
      </c>
      <c r="I697" s="11">
        <v>1017.6174999999999</v>
      </c>
      <c r="J697" s="11"/>
      <c r="L697" s="11">
        <v>4</v>
      </c>
      <c r="M697" s="11"/>
      <c r="N697" s="11"/>
      <c r="O697" s="11"/>
      <c r="P697" s="11"/>
      <c r="Q697" s="11"/>
      <c r="R697" s="11">
        <v>4</v>
      </c>
      <c r="S697" s="11">
        <v>4070.47</v>
      </c>
      <c r="T697" s="11">
        <v>1017.6174999999999</v>
      </c>
      <c r="V697" s="11"/>
      <c r="W697" s="11"/>
      <c r="X697" s="11"/>
      <c r="Y697" s="11"/>
      <c r="Z697" s="11"/>
      <c r="AA697" s="11"/>
      <c r="AB697" s="11"/>
      <c r="AC697" s="11"/>
      <c r="AD697" s="11"/>
    </row>
    <row r="698" spans="1:30" x14ac:dyDescent="0.25">
      <c r="A698" s="51"/>
      <c r="B698" s="11"/>
      <c r="C698" s="11" t="s">
        <v>483</v>
      </c>
      <c r="D698" s="11"/>
      <c r="E698" s="11" t="s">
        <v>243</v>
      </c>
      <c r="F698" s="11">
        <v>75</v>
      </c>
      <c r="G698" s="11">
        <v>149.115300699301</v>
      </c>
      <c r="H698" s="11">
        <v>98446</v>
      </c>
      <c r="I698" s="11">
        <v>1312.61333333333</v>
      </c>
      <c r="J698" s="11">
        <v>13.538461538461499</v>
      </c>
      <c r="L698" s="11">
        <v>59</v>
      </c>
      <c r="M698" s="11">
        <v>28291.86</v>
      </c>
      <c r="N698" s="11">
        <v>1768.24125</v>
      </c>
      <c r="O698" s="11">
        <v>1</v>
      </c>
      <c r="P698" s="11">
        <v>1079</v>
      </c>
      <c r="Q698" s="11">
        <v>1079</v>
      </c>
      <c r="R698" s="11">
        <v>74</v>
      </c>
      <c r="S698" s="11">
        <v>97367</v>
      </c>
      <c r="T698" s="11">
        <v>1315.77027027027</v>
      </c>
      <c r="V698" s="11"/>
      <c r="W698" s="11"/>
      <c r="X698" s="11"/>
      <c r="Y698" s="11"/>
      <c r="Z698" s="11"/>
      <c r="AA698" s="11"/>
      <c r="AB698" s="11"/>
      <c r="AC698" s="11"/>
      <c r="AD698" s="11"/>
    </row>
    <row r="699" spans="1:30" x14ac:dyDescent="0.25">
      <c r="A699" s="51"/>
      <c r="B699" s="11"/>
      <c r="C699" s="11" t="s">
        <v>486</v>
      </c>
      <c r="D699" s="11"/>
      <c r="E699" s="11" t="s">
        <v>77</v>
      </c>
      <c r="F699" s="11">
        <v>6</v>
      </c>
      <c r="G699" s="11">
        <v>82.883333333333297</v>
      </c>
      <c r="H699" s="11">
        <v>6900.49</v>
      </c>
      <c r="I699" s="11">
        <v>1150.0816666666699</v>
      </c>
      <c r="J699" s="11">
        <v>13</v>
      </c>
      <c r="L699" s="11">
        <v>4</v>
      </c>
      <c r="M699" s="11">
        <v>2984.26</v>
      </c>
      <c r="N699" s="11">
        <v>1492.13</v>
      </c>
      <c r="O699" s="11"/>
      <c r="P699" s="11"/>
      <c r="Q699" s="11"/>
      <c r="R699" s="11">
        <v>6</v>
      </c>
      <c r="S699" s="11">
        <v>6900.49</v>
      </c>
      <c r="T699" s="11">
        <v>1150.0816666666699</v>
      </c>
      <c r="V699" s="11"/>
      <c r="W699" s="11"/>
      <c r="X699" s="11"/>
      <c r="Y699" s="11"/>
      <c r="Z699" s="11"/>
      <c r="AA699" s="11"/>
      <c r="AB699" s="11"/>
      <c r="AC699" s="11"/>
      <c r="AD699" s="11"/>
    </row>
    <row r="700" spans="1:30" x14ac:dyDescent="0.25">
      <c r="A700" s="51"/>
      <c r="B700" s="11"/>
      <c r="C700" s="11" t="s">
        <v>487</v>
      </c>
      <c r="D700" s="11"/>
      <c r="E700" s="11" t="s">
        <v>216</v>
      </c>
      <c r="F700" s="11">
        <v>28</v>
      </c>
      <c r="G700" s="11">
        <v>251.866069023569</v>
      </c>
      <c r="H700" s="11">
        <v>57951.31</v>
      </c>
      <c r="I700" s="11">
        <v>2069.6896428571399</v>
      </c>
      <c r="J700" s="11">
        <v>16.5</v>
      </c>
      <c r="L700" s="11">
        <v>19</v>
      </c>
      <c r="M700" s="11">
        <v>31235.79</v>
      </c>
      <c r="N700" s="11">
        <v>3470.6433333333298</v>
      </c>
      <c r="O700" s="11"/>
      <c r="P700" s="11"/>
      <c r="Q700" s="11"/>
      <c r="R700" s="11">
        <v>28</v>
      </c>
      <c r="S700" s="11">
        <v>57951.31</v>
      </c>
      <c r="T700" s="11">
        <v>2069.6896428571399</v>
      </c>
      <c r="V700" s="11"/>
      <c r="W700" s="11"/>
      <c r="X700" s="11"/>
      <c r="Y700" s="11"/>
      <c r="Z700" s="11"/>
      <c r="AA700" s="11"/>
      <c r="AB700" s="11"/>
      <c r="AC700" s="11"/>
      <c r="AD700" s="11"/>
    </row>
    <row r="701" spans="1:30" x14ac:dyDescent="0.25">
      <c r="A701" s="51"/>
      <c r="B701" s="11"/>
      <c r="C701" s="11" t="s">
        <v>488</v>
      </c>
      <c r="D701" s="11"/>
      <c r="E701" s="11" t="s">
        <v>161</v>
      </c>
      <c r="F701" s="11">
        <v>222</v>
      </c>
      <c r="G701" s="11">
        <v>173.043846425796</v>
      </c>
      <c r="H701" s="11">
        <v>452476.52</v>
      </c>
      <c r="I701" s="11">
        <v>2038.18252252252</v>
      </c>
      <c r="J701" s="11">
        <v>14.6833333333333</v>
      </c>
      <c r="L701" s="11">
        <v>152</v>
      </c>
      <c r="M701" s="11">
        <v>191365.24</v>
      </c>
      <c r="N701" s="11">
        <v>2733.7891428571402</v>
      </c>
      <c r="O701" s="11">
        <v>9</v>
      </c>
      <c r="P701" s="11">
        <v>6053.3</v>
      </c>
      <c r="Q701" s="11">
        <v>672.58888888888896</v>
      </c>
      <c r="R701" s="11">
        <v>213</v>
      </c>
      <c r="S701" s="11">
        <v>446423.22</v>
      </c>
      <c r="T701" s="11">
        <v>2095.88366197183</v>
      </c>
      <c r="V701" s="11"/>
      <c r="W701" s="11"/>
      <c r="X701" s="11"/>
      <c r="Y701" s="11"/>
      <c r="Z701" s="11"/>
      <c r="AA701" s="11"/>
      <c r="AB701" s="11"/>
      <c r="AC701" s="11"/>
      <c r="AD701" s="11"/>
    </row>
    <row r="702" spans="1:30" x14ac:dyDescent="0.25">
      <c r="A702" s="51"/>
      <c r="B702" s="11"/>
      <c r="C702" s="11" t="s">
        <v>490</v>
      </c>
      <c r="D702" s="11"/>
      <c r="E702" s="11" t="s">
        <v>75</v>
      </c>
      <c r="F702" s="11">
        <v>4</v>
      </c>
      <c r="G702" s="11"/>
      <c r="H702" s="11">
        <v>11929.32</v>
      </c>
      <c r="I702" s="11">
        <v>2982.33</v>
      </c>
      <c r="J702" s="11"/>
      <c r="L702" s="11">
        <v>4</v>
      </c>
      <c r="M702" s="11"/>
      <c r="N702" s="11"/>
      <c r="O702" s="11"/>
      <c r="P702" s="11"/>
      <c r="Q702" s="11"/>
      <c r="R702" s="11">
        <v>4</v>
      </c>
      <c r="S702" s="11">
        <v>11929.32</v>
      </c>
      <c r="T702" s="11">
        <v>2982.33</v>
      </c>
      <c r="V702" s="11"/>
      <c r="W702" s="11"/>
      <c r="X702" s="11"/>
      <c r="Y702" s="11"/>
      <c r="Z702" s="11"/>
      <c r="AA702" s="11"/>
      <c r="AB702" s="11"/>
      <c r="AC702" s="11"/>
      <c r="AD702" s="11"/>
    </row>
    <row r="703" spans="1:30" x14ac:dyDescent="0.25">
      <c r="A703" s="51"/>
      <c r="B703" s="11"/>
      <c r="C703" s="11" t="s">
        <v>490</v>
      </c>
      <c r="D703" s="11"/>
      <c r="E703" s="11" t="s">
        <v>491</v>
      </c>
      <c r="F703" s="11">
        <v>5</v>
      </c>
      <c r="G703" s="11"/>
      <c r="H703" s="11">
        <v>12920.12</v>
      </c>
      <c r="I703" s="11">
        <v>2584.0239999999999</v>
      </c>
      <c r="J703" s="11"/>
      <c r="L703" s="11">
        <v>4</v>
      </c>
      <c r="M703" s="11">
        <v>5963.9</v>
      </c>
      <c r="N703" s="11">
        <v>5963.9</v>
      </c>
      <c r="O703" s="11"/>
      <c r="P703" s="11"/>
      <c r="Q703" s="11"/>
      <c r="R703" s="11">
        <v>5</v>
      </c>
      <c r="S703" s="11">
        <v>12920.12</v>
      </c>
      <c r="T703" s="11">
        <v>2584.0239999999999</v>
      </c>
      <c r="V703" s="11"/>
      <c r="W703" s="11"/>
      <c r="X703" s="11"/>
      <c r="Y703" s="11"/>
      <c r="Z703" s="11"/>
      <c r="AA703" s="11"/>
      <c r="AB703" s="11"/>
      <c r="AC703" s="11"/>
      <c r="AD703" s="11"/>
    </row>
    <row r="704" spans="1:30" x14ac:dyDescent="0.25">
      <c r="A704" s="51"/>
      <c r="B704" s="11"/>
      <c r="C704" s="11" t="s">
        <v>490</v>
      </c>
      <c r="D704" s="11"/>
      <c r="E704" s="11" t="s">
        <v>117</v>
      </c>
      <c r="F704" s="11">
        <v>5</v>
      </c>
      <c r="G704" s="11"/>
      <c r="H704" s="11">
        <v>10764.91</v>
      </c>
      <c r="I704" s="11">
        <v>2152.982</v>
      </c>
      <c r="J704" s="11"/>
      <c r="L704" s="11">
        <v>5</v>
      </c>
      <c r="M704" s="11"/>
      <c r="N704" s="11"/>
      <c r="O704" s="11"/>
      <c r="P704" s="11"/>
      <c r="Q704" s="11"/>
      <c r="R704" s="11">
        <v>5</v>
      </c>
      <c r="S704" s="11">
        <v>10764.91</v>
      </c>
      <c r="T704" s="11">
        <v>2152.982</v>
      </c>
      <c r="V704" s="11"/>
      <c r="W704" s="11"/>
      <c r="X704" s="11"/>
      <c r="Y704" s="11"/>
      <c r="Z704" s="11"/>
      <c r="AA704" s="11"/>
      <c r="AB704" s="11"/>
      <c r="AC704" s="11"/>
      <c r="AD704" s="11"/>
    </row>
    <row r="705" spans="1:30" x14ac:dyDescent="0.25">
      <c r="A705" s="51"/>
      <c r="B705" s="11"/>
      <c r="C705" s="11" t="s">
        <v>493</v>
      </c>
      <c r="D705" s="11"/>
      <c r="E705" s="11" t="s">
        <v>145</v>
      </c>
      <c r="F705" s="11">
        <v>1</v>
      </c>
      <c r="G705" s="11">
        <v>78.033333333333303</v>
      </c>
      <c r="H705" s="11">
        <v>234.1</v>
      </c>
      <c r="I705" s="11">
        <v>234.1</v>
      </c>
      <c r="J705" s="11">
        <v>4</v>
      </c>
      <c r="L705" s="11"/>
      <c r="M705" s="11">
        <v>234.1</v>
      </c>
      <c r="N705" s="11">
        <v>234.1</v>
      </c>
      <c r="O705" s="11"/>
      <c r="P705" s="11"/>
      <c r="Q705" s="11"/>
      <c r="R705" s="11">
        <v>1</v>
      </c>
      <c r="S705" s="11">
        <v>234.1</v>
      </c>
      <c r="T705" s="11">
        <v>234.1</v>
      </c>
      <c r="V705" s="11"/>
      <c r="W705" s="11"/>
      <c r="X705" s="11"/>
      <c r="Y705" s="11"/>
      <c r="Z705" s="11"/>
      <c r="AA705" s="11"/>
      <c r="AB705" s="11"/>
      <c r="AC705" s="11"/>
      <c r="AD705" s="11"/>
    </row>
    <row r="706" spans="1:30" x14ac:dyDescent="0.25">
      <c r="A706" s="51"/>
      <c r="B706" s="11"/>
      <c r="C706" s="11" t="s">
        <v>493</v>
      </c>
      <c r="D706" s="11"/>
      <c r="E706" s="11" t="s">
        <v>454</v>
      </c>
      <c r="F706" s="11">
        <v>14</v>
      </c>
      <c r="G706" s="11">
        <v>53.787500000000001</v>
      </c>
      <c r="H706" s="11">
        <v>13269.69</v>
      </c>
      <c r="I706" s="11">
        <v>947.83500000000004</v>
      </c>
      <c r="J706" s="11">
        <v>25</v>
      </c>
      <c r="L706" s="11">
        <v>13</v>
      </c>
      <c r="M706" s="11">
        <v>1290.9000000000001</v>
      </c>
      <c r="N706" s="11">
        <v>1290.9000000000001</v>
      </c>
      <c r="O706" s="11">
        <v>1</v>
      </c>
      <c r="P706" s="11">
        <v>503.15</v>
      </c>
      <c r="Q706" s="11">
        <v>503.15</v>
      </c>
      <c r="R706" s="11">
        <v>13</v>
      </c>
      <c r="S706" s="11">
        <v>12766.54</v>
      </c>
      <c r="T706" s="11">
        <v>982.04153846153804</v>
      </c>
      <c r="V706" s="11"/>
      <c r="W706" s="11"/>
      <c r="X706" s="11"/>
      <c r="Y706" s="11"/>
      <c r="Z706" s="11"/>
      <c r="AA706" s="11"/>
      <c r="AB706" s="11"/>
      <c r="AC706" s="11"/>
      <c r="AD706" s="11"/>
    </row>
    <row r="707" spans="1:30" x14ac:dyDescent="0.25">
      <c r="A707" s="51"/>
      <c r="B707" s="11"/>
      <c r="C707" s="11" t="s">
        <v>496</v>
      </c>
      <c r="D707" s="11"/>
      <c r="E707" s="11" t="s">
        <v>221</v>
      </c>
      <c r="F707" s="11">
        <v>30</v>
      </c>
      <c r="G707" s="11">
        <v>155.78556049860299</v>
      </c>
      <c r="H707" s="11">
        <v>48317.38</v>
      </c>
      <c r="I707" s="11">
        <v>1610.5793333333299</v>
      </c>
      <c r="J707" s="11">
        <v>21</v>
      </c>
      <c r="L707" s="11">
        <v>24</v>
      </c>
      <c r="M707" s="11">
        <v>16415.7</v>
      </c>
      <c r="N707" s="11">
        <v>2735.95</v>
      </c>
      <c r="O707" s="11"/>
      <c r="P707" s="11"/>
      <c r="Q707" s="11"/>
      <c r="R707" s="11">
        <v>30</v>
      </c>
      <c r="S707" s="11">
        <v>48317.38</v>
      </c>
      <c r="T707" s="11">
        <v>1610.5793333333299</v>
      </c>
      <c r="V707" s="11"/>
      <c r="W707" s="11"/>
      <c r="X707" s="11"/>
      <c r="Y707" s="11"/>
      <c r="Z707" s="11"/>
      <c r="AA707" s="11"/>
      <c r="AB707" s="11"/>
      <c r="AC707" s="11"/>
      <c r="AD707" s="11"/>
    </row>
    <row r="708" spans="1:30" x14ac:dyDescent="0.25">
      <c r="A708" s="51"/>
      <c r="B708" s="11"/>
      <c r="C708" s="11" t="s">
        <v>497</v>
      </c>
      <c r="D708" s="11"/>
      <c r="E708" s="11" t="s">
        <v>105</v>
      </c>
      <c r="F708" s="11">
        <v>311</v>
      </c>
      <c r="G708" s="11">
        <v>126.704222290472</v>
      </c>
      <c r="H708" s="11">
        <v>423704.77</v>
      </c>
      <c r="I708" s="11">
        <v>1362.3947588424401</v>
      </c>
      <c r="J708" s="11">
        <v>13.0810810810811</v>
      </c>
      <c r="L708" s="11">
        <v>263</v>
      </c>
      <c r="M708" s="11">
        <v>87258.71</v>
      </c>
      <c r="N708" s="11">
        <v>1817.8897916666699</v>
      </c>
      <c r="O708" s="11">
        <v>13</v>
      </c>
      <c r="P708" s="11">
        <v>11707.05</v>
      </c>
      <c r="Q708" s="11">
        <v>900.54230769230799</v>
      </c>
      <c r="R708" s="11">
        <v>298</v>
      </c>
      <c r="S708" s="11">
        <v>411997.72</v>
      </c>
      <c r="T708" s="11">
        <v>1382.5426845637601</v>
      </c>
      <c r="V708" s="11"/>
      <c r="W708" s="11"/>
      <c r="X708" s="11"/>
      <c r="Y708" s="11"/>
      <c r="Z708" s="11"/>
      <c r="AA708" s="11"/>
      <c r="AB708" s="11"/>
      <c r="AC708" s="11"/>
      <c r="AD708" s="11"/>
    </row>
    <row r="709" spans="1:30" x14ac:dyDescent="0.25">
      <c r="A709" s="51"/>
      <c r="B709" s="11"/>
      <c r="C709" s="11" t="s">
        <v>500</v>
      </c>
      <c r="D709" s="11"/>
      <c r="E709" s="11" t="s">
        <v>457</v>
      </c>
      <c r="F709" s="11">
        <v>6</v>
      </c>
      <c r="G709" s="11">
        <v>67.002857142857096</v>
      </c>
      <c r="H709" s="11">
        <v>2711.34</v>
      </c>
      <c r="I709" s="11">
        <v>451.89</v>
      </c>
      <c r="J709" s="11">
        <v>8</v>
      </c>
      <c r="L709" s="11">
        <v>5</v>
      </c>
      <c r="M709" s="11">
        <v>469.02</v>
      </c>
      <c r="N709" s="11">
        <v>469.02</v>
      </c>
      <c r="O709" s="11"/>
      <c r="P709" s="11"/>
      <c r="Q709" s="11"/>
      <c r="R709" s="11">
        <v>6</v>
      </c>
      <c r="S709" s="11">
        <v>2711.34</v>
      </c>
      <c r="T709" s="11">
        <v>451.89</v>
      </c>
      <c r="V709" s="11"/>
      <c r="W709" s="11"/>
      <c r="X709" s="11"/>
      <c r="Y709" s="11"/>
      <c r="Z709" s="11"/>
      <c r="AA709" s="11"/>
      <c r="AB709" s="11"/>
      <c r="AC709" s="11"/>
      <c r="AD709" s="11"/>
    </row>
    <row r="710" spans="1:30" x14ac:dyDescent="0.25">
      <c r="A710" s="51"/>
      <c r="B710" s="11"/>
      <c r="C710" s="11" t="s">
        <v>502</v>
      </c>
      <c r="D710" s="11"/>
      <c r="E710" s="11" t="s">
        <v>503</v>
      </c>
      <c r="F710" s="11">
        <v>7</v>
      </c>
      <c r="G710" s="11"/>
      <c r="H710" s="11">
        <v>2538.09</v>
      </c>
      <c r="I710" s="11">
        <v>362.58428571428601</v>
      </c>
      <c r="J710" s="11"/>
      <c r="L710" s="11">
        <v>7</v>
      </c>
      <c r="M710" s="11"/>
      <c r="N710" s="11"/>
      <c r="O710" s="11"/>
      <c r="P710" s="11"/>
      <c r="Q710" s="11"/>
      <c r="R710" s="11">
        <v>7</v>
      </c>
      <c r="S710" s="11">
        <v>2538.09</v>
      </c>
      <c r="T710" s="11">
        <v>362.58428571428601</v>
      </c>
      <c r="V710" s="11"/>
      <c r="W710" s="11"/>
      <c r="X710" s="11"/>
      <c r="Y710" s="11"/>
      <c r="Z710" s="11"/>
      <c r="AA710" s="11"/>
      <c r="AB710" s="11"/>
      <c r="AC710" s="11"/>
      <c r="AD710" s="11"/>
    </row>
    <row r="711" spans="1:30" x14ac:dyDescent="0.25">
      <c r="A711" s="51"/>
      <c r="B711" s="11"/>
      <c r="C711" s="11" t="s">
        <v>504</v>
      </c>
      <c r="D711" s="11"/>
      <c r="E711" s="11" t="s">
        <v>102</v>
      </c>
      <c r="F711" s="11">
        <v>15</v>
      </c>
      <c r="G711" s="11">
        <v>141.40416666666701</v>
      </c>
      <c r="H711" s="11">
        <v>26587.759999999998</v>
      </c>
      <c r="I711" s="11">
        <v>1772.51733333333</v>
      </c>
      <c r="J711" s="11">
        <v>10.3333333333333</v>
      </c>
      <c r="L711" s="11">
        <v>10</v>
      </c>
      <c r="M711" s="11">
        <v>7296.58</v>
      </c>
      <c r="N711" s="11">
        <v>1459.316</v>
      </c>
      <c r="O711" s="11"/>
      <c r="P711" s="11"/>
      <c r="Q711" s="11"/>
      <c r="R711" s="11">
        <v>15</v>
      </c>
      <c r="S711" s="11">
        <v>26587.759999999998</v>
      </c>
      <c r="T711" s="11">
        <v>1772.51733333333</v>
      </c>
      <c r="V711" s="11"/>
      <c r="W711" s="11"/>
      <c r="X711" s="11"/>
      <c r="Y711" s="11"/>
      <c r="Z711" s="11"/>
      <c r="AA711" s="11"/>
      <c r="AB711" s="11"/>
      <c r="AC711" s="11"/>
      <c r="AD711" s="11"/>
    </row>
    <row r="712" spans="1:30" x14ac:dyDescent="0.25">
      <c r="A712" s="51"/>
      <c r="B712" s="11"/>
      <c r="C712" s="11" t="s">
        <v>506</v>
      </c>
      <c r="D712" s="11"/>
      <c r="E712" s="11" t="s">
        <v>71</v>
      </c>
      <c r="F712" s="11">
        <v>1017</v>
      </c>
      <c r="G712" s="11">
        <v>176.126519694412</v>
      </c>
      <c r="H712" s="11">
        <v>1535499.86</v>
      </c>
      <c r="I712" s="11">
        <v>1994.84238188976</v>
      </c>
      <c r="J712" s="11">
        <v>27.417218543046403</v>
      </c>
      <c r="L712" s="11">
        <v>833</v>
      </c>
      <c r="M712" s="11">
        <v>391931.24</v>
      </c>
      <c r="N712" s="11">
        <v>2623.0559562841499</v>
      </c>
      <c r="O712" s="11">
        <v>24</v>
      </c>
      <c r="P712" s="11">
        <v>17254.3</v>
      </c>
      <c r="Q712" s="11">
        <v>718.92916666666702</v>
      </c>
      <c r="R712" s="11">
        <v>993</v>
      </c>
      <c r="S712" s="11">
        <v>1518245.56</v>
      </c>
      <c r="T712" s="11">
        <v>2014.00157258064</v>
      </c>
      <c r="V712" s="11"/>
      <c r="W712" s="11"/>
      <c r="X712" s="11"/>
      <c r="Y712" s="11"/>
      <c r="Z712" s="11"/>
      <c r="AA712" s="11"/>
      <c r="AB712" s="11"/>
      <c r="AC712" s="11"/>
      <c r="AD712" s="11"/>
    </row>
    <row r="713" spans="1:30" x14ac:dyDescent="0.25">
      <c r="A713" s="51"/>
      <c r="B713" s="11"/>
      <c r="C713" s="11" t="s">
        <v>508</v>
      </c>
      <c r="D713" s="11"/>
      <c r="E713" s="11" t="s">
        <v>63</v>
      </c>
      <c r="F713" s="11">
        <v>84</v>
      </c>
      <c r="G713" s="11">
        <v>111.78349494949499</v>
      </c>
      <c r="H713" s="11">
        <v>85975.69</v>
      </c>
      <c r="I713" s="11">
        <v>1023.52011904762</v>
      </c>
      <c r="J713" s="11">
        <v>12.6</v>
      </c>
      <c r="L713" s="11">
        <v>67</v>
      </c>
      <c r="M713" s="11">
        <v>20697.13</v>
      </c>
      <c r="N713" s="11">
        <v>1217.4782352941199</v>
      </c>
      <c r="O713" s="11">
        <v>1</v>
      </c>
      <c r="P713" s="11">
        <v>1242.75</v>
      </c>
      <c r="Q713" s="11">
        <v>1242.75</v>
      </c>
      <c r="R713" s="11">
        <v>83</v>
      </c>
      <c r="S713" s="11">
        <v>84732.94</v>
      </c>
      <c r="T713" s="11">
        <v>1020.87879518072</v>
      </c>
      <c r="V713" s="11"/>
      <c r="W713" s="11"/>
      <c r="X713" s="11"/>
      <c r="Y713" s="11"/>
      <c r="Z713" s="11"/>
      <c r="AA713" s="11"/>
      <c r="AB713" s="11"/>
      <c r="AC713" s="11"/>
      <c r="AD713" s="11"/>
    </row>
    <row r="714" spans="1:30" x14ac:dyDescent="0.25">
      <c r="A714" s="51"/>
      <c r="B714" s="11"/>
      <c r="C714" s="11" t="s">
        <v>509</v>
      </c>
      <c r="D714" s="11"/>
      <c r="E714" s="11" t="s">
        <v>329</v>
      </c>
      <c r="F714" s="11">
        <v>3</v>
      </c>
      <c r="G714" s="11">
        <v>37.823333333333302</v>
      </c>
      <c r="H714" s="11">
        <v>3050.54</v>
      </c>
      <c r="I714" s="11">
        <v>1016.84666666667</v>
      </c>
      <c r="J714" s="11">
        <v>13</v>
      </c>
      <c r="L714" s="11">
        <v>2</v>
      </c>
      <c r="M714" s="11">
        <v>453.88</v>
      </c>
      <c r="N714" s="11">
        <v>453.88</v>
      </c>
      <c r="O714" s="11"/>
      <c r="P714" s="11"/>
      <c r="Q714" s="11"/>
      <c r="R714" s="11">
        <v>3</v>
      </c>
      <c r="S714" s="11">
        <v>3050.54</v>
      </c>
      <c r="T714" s="11">
        <v>1016.84666666667</v>
      </c>
      <c r="V714" s="11"/>
      <c r="W714" s="11"/>
      <c r="X714" s="11"/>
      <c r="Y714" s="11"/>
      <c r="Z714" s="11"/>
      <c r="AA714" s="11"/>
      <c r="AB714" s="11"/>
      <c r="AC714" s="11"/>
      <c r="AD714" s="11"/>
    </row>
    <row r="715" spans="1:30" x14ac:dyDescent="0.25">
      <c r="A715" s="51"/>
      <c r="B715" s="11"/>
      <c r="C715" s="11" t="s">
        <v>510</v>
      </c>
      <c r="D715" s="11"/>
      <c r="E715" s="11" t="s">
        <v>366</v>
      </c>
      <c r="F715" s="11">
        <v>195</v>
      </c>
      <c r="G715" s="11">
        <v>99.530297673706798</v>
      </c>
      <c r="H715" s="11">
        <v>193380.56</v>
      </c>
      <c r="I715" s="11">
        <v>991.69517948717896</v>
      </c>
      <c r="J715" s="11">
        <v>13.676470588235301</v>
      </c>
      <c r="L715" s="11">
        <v>156</v>
      </c>
      <c r="M715" s="11">
        <v>47280.22</v>
      </c>
      <c r="N715" s="11">
        <v>1212.3133333333301</v>
      </c>
      <c r="O715" s="11">
        <v>6</v>
      </c>
      <c r="P715" s="11">
        <v>2315.3200000000002</v>
      </c>
      <c r="Q715" s="11">
        <v>385.886666666667</v>
      </c>
      <c r="R715" s="11">
        <v>189</v>
      </c>
      <c r="S715" s="11">
        <v>191065.24</v>
      </c>
      <c r="T715" s="11">
        <v>1010.9271957672</v>
      </c>
      <c r="V715" s="11"/>
      <c r="W715" s="11"/>
      <c r="X715" s="11"/>
      <c r="Y715" s="11"/>
      <c r="Z715" s="11"/>
      <c r="AA715" s="11"/>
      <c r="AB715" s="11"/>
      <c r="AC715" s="11"/>
      <c r="AD715" s="11"/>
    </row>
    <row r="716" spans="1:30" x14ac:dyDescent="0.25">
      <c r="A716" s="51"/>
      <c r="B716" s="11"/>
      <c r="C716" s="11" t="s">
        <v>512</v>
      </c>
      <c r="D716" s="11"/>
      <c r="E716" s="11" t="s">
        <v>513</v>
      </c>
      <c r="F716" s="11">
        <v>19</v>
      </c>
      <c r="G716" s="11">
        <v>55.115233918128602</v>
      </c>
      <c r="H716" s="11">
        <v>22913.360000000001</v>
      </c>
      <c r="I716" s="11">
        <v>1205.9663157894699</v>
      </c>
      <c r="J716" s="11">
        <v>15.6666666666667</v>
      </c>
      <c r="L716" s="11">
        <v>14</v>
      </c>
      <c r="M716" s="11">
        <v>3411.52</v>
      </c>
      <c r="N716" s="11">
        <v>682.30399999999997</v>
      </c>
      <c r="O716" s="11"/>
      <c r="P716" s="11"/>
      <c r="Q716" s="11"/>
      <c r="R716" s="11">
        <v>19</v>
      </c>
      <c r="S716" s="11">
        <v>22913.360000000001</v>
      </c>
      <c r="T716" s="11">
        <v>1205.9663157894699</v>
      </c>
      <c r="V716" s="11"/>
      <c r="W716" s="11"/>
      <c r="X716" s="11"/>
      <c r="Y716" s="11"/>
      <c r="Z716" s="11"/>
      <c r="AA716" s="11"/>
      <c r="AB716" s="11"/>
      <c r="AC716" s="11"/>
      <c r="AD716" s="11"/>
    </row>
    <row r="717" spans="1:30" x14ac:dyDescent="0.25">
      <c r="A717" s="51"/>
      <c r="B717" s="11"/>
      <c r="C717" s="11" t="s">
        <v>517</v>
      </c>
      <c r="D717" s="11"/>
      <c r="E717" s="11" t="s">
        <v>222</v>
      </c>
      <c r="F717" s="11">
        <v>14</v>
      </c>
      <c r="G717" s="11">
        <v>126.98090909090899</v>
      </c>
      <c r="H717" s="11">
        <v>52281.81</v>
      </c>
      <c r="I717" s="11">
        <v>3734.415</v>
      </c>
      <c r="J717" s="11">
        <v>12</v>
      </c>
      <c r="L717" s="11">
        <v>12</v>
      </c>
      <c r="M717" s="11">
        <v>2992.58</v>
      </c>
      <c r="N717" s="11">
        <v>1496.29</v>
      </c>
      <c r="O717" s="11"/>
      <c r="P717" s="11"/>
      <c r="Q717" s="11"/>
      <c r="R717" s="11">
        <v>14</v>
      </c>
      <c r="S717" s="11">
        <v>52281.81</v>
      </c>
      <c r="T717" s="11">
        <v>3734.415</v>
      </c>
      <c r="V717" s="11"/>
      <c r="W717" s="11"/>
      <c r="X717" s="11"/>
      <c r="Y717" s="11"/>
      <c r="Z717" s="11"/>
      <c r="AA717" s="11"/>
      <c r="AB717" s="11"/>
      <c r="AC717" s="11"/>
      <c r="AD717" s="11"/>
    </row>
    <row r="718" spans="1:30" x14ac:dyDescent="0.25">
      <c r="A718" s="51"/>
      <c r="B718" s="11"/>
      <c r="C718" s="11" t="s">
        <v>652</v>
      </c>
      <c r="D718" s="11"/>
      <c r="E718" s="11" t="s">
        <v>86</v>
      </c>
      <c r="F718" s="11">
        <v>4</v>
      </c>
      <c r="G718" s="11"/>
      <c r="H718" s="11">
        <v>10221.969999999999</v>
      </c>
      <c r="I718" s="11">
        <v>2555.4924999999998</v>
      </c>
      <c r="J718" s="11"/>
      <c r="L718" s="11">
        <v>4</v>
      </c>
      <c r="M718" s="11"/>
      <c r="N718" s="11"/>
      <c r="O718" s="11"/>
      <c r="P718" s="11"/>
      <c r="Q718" s="11"/>
      <c r="R718" s="11">
        <v>4</v>
      </c>
      <c r="S718" s="11">
        <v>10221.969999999999</v>
      </c>
      <c r="T718" s="11">
        <v>2555.4924999999998</v>
      </c>
      <c r="V718" s="11"/>
      <c r="W718" s="11"/>
      <c r="X718" s="11"/>
      <c r="Y718" s="11"/>
      <c r="Z718" s="11"/>
      <c r="AA718" s="11"/>
      <c r="AB718" s="11"/>
      <c r="AC718" s="11"/>
      <c r="AD718" s="11"/>
    </row>
    <row r="719" spans="1:30" x14ac:dyDescent="0.25">
      <c r="A719" s="51"/>
      <c r="B719" s="11"/>
      <c r="C719" s="11" t="s">
        <v>521</v>
      </c>
      <c r="D719" s="11"/>
      <c r="E719" s="11" t="s">
        <v>84</v>
      </c>
      <c r="F719" s="11">
        <v>2</v>
      </c>
      <c r="G719" s="11"/>
      <c r="H719" s="11">
        <v>904.2</v>
      </c>
      <c r="I719" s="11">
        <v>452.1</v>
      </c>
      <c r="J719" s="11"/>
      <c r="L719" s="11">
        <v>2</v>
      </c>
      <c r="M719" s="11"/>
      <c r="N719" s="11"/>
      <c r="O719" s="11"/>
      <c r="P719" s="11"/>
      <c r="Q719" s="11"/>
      <c r="R719" s="11">
        <v>2</v>
      </c>
      <c r="S719" s="11">
        <v>904.2</v>
      </c>
      <c r="T719" s="11">
        <v>452.1</v>
      </c>
      <c r="V719" s="11"/>
      <c r="W719" s="11"/>
      <c r="X719" s="11"/>
      <c r="Y719" s="11"/>
      <c r="Z719" s="11"/>
      <c r="AA719" s="11"/>
      <c r="AB719" s="11"/>
      <c r="AC719" s="11"/>
      <c r="AD719" s="11"/>
    </row>
    <row r="720" spans="1:30" x14ac:dyDescent="0.25">
      <c r="A720" s="51"/>
      <c r="B720" s="11"/>
      <c r="C720" s="11" t="s">
        <v>522</v>
      </c>
      <c r="D720" s="11"/>
      <c r="E720" s="11" t="s">
        <v>124</v>
      </c>
      <c r="F720" s="11">
        <v>1</v>
      </c>
      <c r="G720" s="11"/>
      <c r="H720" s="11">
        <v>2846.5</v>
      </c>
      <c r="I720" s="11">
        <v>2846.5</v>
      </c>
      <c r="J720" s="11"/>
      <c r="L720" s="11">
        <v>1</v>
      </c>
      <c r="M720" s="11"/>
      <c r="N720" s="11"/>
      <c r="O720" s="11"/>
      <c r="P720" s="11"/>
      <c r="Q720" s="11"/>
      <c r="R720" s="11">
        <v>1</v>
      </c>
      <c r="S720" s="11">
        <v>2846.5</v>
      </c>
      <c r="T720" s="11">
        <v>2846.5</v>
      </c>
      <c r="V720" s="11"/>
      <c r="W720" s="11"/>
      <c r="X720" s="11"/>
      <c r="Y720" s="11"/>
      <c r="Z720" s="11"/>
      <c r="AA720" s="11"/>
      <c r="AB720" s="11"/>
      <c r="AC720" s="11"/>
      <c r="AD720" s="11"/>
    </row>
    <row r="721" spans="1:30" x14ac:dyDescent="0.25">
      <c r="A721" s="51"/>
      <c r="B721" s="11"/>
      <c r="C721" s="11" t="s">
        <v>523</v>
      </c>
      <c r="D721" s="11"/>
      <c r="E721" s="11" t="s">
        <v>75</v>
      </c>
      <c r="F721" s="11">
        <v>18</v>
      </c>
      <c r="G721" s="11">
        <v>62.03</v>
      </c>
      <c r="H721" s="11">
        <v>23227.37</v>
      </c>
      <c r="I721" s="11">
        <v>1290.4094444444399</v>
      </c>
      <c r="J721" s="11">
        <v>6</v>
      </c>
      <c r="L721" s="11">
        <v>15</v>
      </c>
      <c r="M721" s="11">
        <v>1918.56</v>
      </c>
      <c r="N721" s="11">
        <v>639.52</v>
      </c>
      <c r="O721" s="11"/>
      <c r="P721" s="11"/>
      <c r="Q721" s="11"/>
      <c r="R721" s="11">
        <v>18</v>
      </c>
      <c r="S721" s="11">
        <v>23227.37</v>
      </c>
      <c r="T721" s="11">
        <v>1290.4094444444399</v>
      </c>
      <c r="V721" s="11"/>
      <c r="W721" s="11"/>
      <c r="X721" s="11"/>
      <c r="Y721" s="11"/>
      <c r="Z721" s="11"/>
      <c r="AA721" s="11"/>
      <c r="AB721" s="11"/>
      <c r="AC721" s="11"/>
      <c r="AD721" s="11"/>
    </row>
    <row r="722" spans="1:30" x14ac:dyDescent="0.25">
      <c r="A722" s="51"/>
      <c r="B722" s="11"/>
      <c r="C722" s="11" t="s">
        <v>524</v>
      </c>
      <c r="D722" s="11"/>
      <c r="E722" s="11" t="s">
        <v>525</v>
      </c>
      <c r="F722" s="11">
        <v>4</v>
      </c>
      <c r="G722" s="11"/>
      <c r="H722" s="11">
        <v>3589.48</v>
      </c>
      <c r="I722" s="11">
        <v>897.37</v>
      </c>
      <c r="J722" s="11"/>
      <c r="L722" s="11">
        <v>4</v>
      </c>
      <c r="M722" s="11"/>
      <c r="N722" s="11"/>
      <c r="O722" s="11"/>
      <c r="P722" s="11"/>
      <c r="Q722" s="11"/>
      <c r="R722" s="11">
        <v>4</v>
      </c>
      <c r="S722" s="11">
        <v>3589.48</v>
      </c>
      <c r="T722" s="11">
        <v>897.37</v>
      </c>
      <c r="V722" s="11"/>
      <c r="W722" s="11"/>
      <c r="X722" s="11"/>
      <c r="Y722" s="11"/>
      <c r="Z722" s="11"/>
      <c r="AA722" s="11"/>
      <c r="AB722" s="11"/>
      <c r="AC722" s="11"/>
      <c r="AD722" s="11"/>
    </row>
    <row r="723" spans="1:30" x14ac:dyDescent="0.25">
      <c r="A723" s="51"/>
      <c r="B723" s="11"/>
      <c r="C723" s="11" t="s">
        <v>527</v>
      </c>
      <c r="D723" s="11"/>
      <c r="E723" s="11" t="s">
        <v>498</v>
      </c>
      <c r="F723" s="11">
        <v>141</v>
      </c>
      <c r="G723" s="11">
        <v>95.945262731481506</v>
      </c>
      <c r="H723" s="11">
        <v>163889.57</v>
      </c>
      <c r="I723" s="11">
        <v>1162.33737588652</v>
      </c>
      <c r="J723" s="11">
        <v>12.4583333333333</v>
      </c>
      <c r="L723" s="11">
        <v>109</v>
      </c>
      <c r="M723" s="11">
        <v>43001.53</v>
      </c>
      <c r="N723" s="11">
        <v>1343.7978125</v>
      </c>
      <c r="O723" s="11">
        <v>7</v>
      </c>
      <c r="P723" s="11">
        <v>4340.04</v>
      </c>
      <c r="Q723" s="11">
        <v>620.00571428571402</v>
      </c>
      <c r="R723" s="11">
        <v>134</v>
      </c>
      <c r="S723" s="11">
        <v>159549.53</v>
      </c>
      <c r="T723" s="11">
        <v>1190.6681343283601</v>
      </c>
      <c r="V723" s="11"/>
      <c r="W723" s="11"/>
      <c r="X723" s="11"/>
      <c r="Y723" s="11"/>
      <c r="Z723" s="11"/>
      <c r="AA723" s="11"/>
      <c r="AB723" s="11"/>
      <c r="AC723" s="11"/>
      <c r="AD723" s="11"/>
    </row>
    <row r="724" spans="1:30" x14ac:dyDescent="0.25">
      <c r="A724" s="51"/>
      <c r="B724" s="11"/>
      <c r="C724" s="11" t="s">
        <v>528</v>
      </c>
      <c r="D724" s="11"/>
      <c r="E724" s="11" t="s">
        <v>529</v>
      </c>
      <c r="F724" s="11">
        <v>1</v>
      </c>
      <c r="G724" s="11"/>
      <c r="H724" s="11">
        <v>280.27999999999997</v>
      </c>
      <c r="I724" s="11">
        <v>280.27999999999997</v>
      </c>
      <c r="J724" s="11"/>
      <c r="L724" s="11"/>
      <c r="M724" s="11">
        <v>280.27999999999997</v>
      </c>
      <c r="N724" s="11">
        <v>280.27999999999997</v>
      </c>
      <c r="O724" s="11"/>
      <c r="P724" s="11"/>
      <c r="Q724" s="11"/>
      <c r="R724" s="11">
        <v>1</v>
      </c>
      <c r="S724" s="11">
        <v>280.27999999999997</v>
      </c>
      <c r="T724" s="11">
        <v>280.27999999999997</v>
      </c>
      <c r="V724" s="11"/>
      <c r="W724" s="11"/>
      <c r="X724" s="11"/>
      <c r="Y724" s="11"/>
      <c r="Z724" s="11"/>
      <c r="AA724" s="11"/>
      <c r="AB724" s="11"/>
      <c r="AC724" s="11"/>
      <c r="AD724" s="11"/>
    </row>
    <row r="725" spans="1:30" x14ac:dyDescent="0.25">
      <c r="A725" s="51"/>
      <c r="B725" s="11"/>
      <c r="C725" s="11" t="s">
        <v>530</v>
      </c>
      <c r="D725" s="11"/>
      <c r="E725" s="11" t="s">
        <v>102</v>
      </c>
      <c r="F725" s="11">
        <v>15</v>
      </c>
      <c r="G725" s="11">
        <v>106.43203914141399</v>
      </c>
      <c r="H725" s="11">
        <v>14879.2</v>
      </c>
      <c r="I725" s="11">
        <v>991.94666666666706</v>
      </c>
      <c r="J725" s="11">
        <v>13.5</v>
      </c>
      <c r="L725" s="11">
        <v>7</v>
      </c>
      <c r="M725" s="11">
        <v>9292.1</v>
      </c>
      <c r="N725" s="11">
        <v>1161.5125</v>
      </c>
      <c r="O725" s="11"/>
      <c r="P725" s="11"/>
      <c r="Q725" s="11"/>
      <c r="R725" s="11">
        <v>15</v>
      </c>
      <c r="S725" s="11">
        <v>14879.2</v>
      </c>
      <c r="T725" s="11">
        <v>991.94666666666706</v>
      </c>
      <c r="V725" s="11"/>
      <c r="W725" s="11"/>
      <c r="X725" s="11"/>
      <c r="Y725" s="11"/>
      <c r="Z725" s="11"/>
      <c r="AA725" s="11"/>
      <c r="AB725" s="11"/>
      <c r="AC725" s="11"/>
      <c r="AD725" s="11"/>
    </row>
    <row r="726" spans="1:30" x14ac:dyDescent="0.25">
      <c r="A726" s="51"/>
      <c r="B726" s="11"/>
      <c r="C726" s="11" t="s">
        <v>531</v>
      </c>
      <c r="D726" s="11"/>
      <c r="E726" s="11" t="s">
        <v>95</v>
      </c>
      <c r="F726" s="11">
        <v>18</v>
      </c>
      <c r="G726" s="11">
        <v>52.718333333333298</v>
      </c>
      <c r="H726" s="11">
        <v>13062.77</v>
      </c>
      <c r="I726" s="11">
        <v>725.70944444444399</v>
      </c>
      <c r="J726" s="11">
        <v>9</v>
      </c>
      <c r="L726" s="11">
        <v>16</v>
      </c>
      <c r="M726" s="11">
        <v>966.08</v>
      </c>
      <c r="N726" s="11">
        <v>483.04</v>
      </c>
      <c r="O726" s="11">
        <v>1</v>
      </c>
      <c r="P726" s="11">
        <v>121.51</v>
      </c>
      <c r="Q726" s="11">
        <v>121.51</v>
      </c>
      <c r="R726" s="11">
        <v>17</v>
      </c>
      <c r="S726" s="11">
        <v>12941.26</v>
      </c>
      <c r="T726" s="11">
        <v>761.250588235294</v>
      </c>
      <c r="V726" s="11"/>
      <c r="W726" s="11"/>
      <c r="X726" s="11"/>
      <c r="Y726" s="11"/>
      <c r="Z726" s="11"/>
      <c r="AA726" s="11"/>
      <c r="AB726" s="11"/>
      <c r="AC726" s="11"/>
      <c r="AD726" s="11"/>
    </row>
    <row r="727" spans="1:30" x14ac:dyDescent="0.25">
      <c r="A727" s="51"/>
      <c r="B727" s="11"/>
      <c r="C727" s="11" t="s">
        <v>532</v>
      </c>
      <c r="D727" s="11"/>
      <c r="E727" s="11" t="s">
        <v>88</v>
      </c>
      <c r="F727" s="11">
        <v>278</v>
      </c>
      <c r="G727" s="11">
        <v>237.71798006102699</v>
      </c>
      <c r="H727" s="11">
        <v>469186.26</v>
      </c>
      <c r="I727" s="11">
        <v>1687.72035971223</v>
      </c>
      <c r="J727" s="11">
        <v>14.0833333333333</v>
      </c>
      <c r="L727" s="11">
        <v>222</v>
      </c>
      <c r="M727" s="11">
        <v>165191.57999999999</v>
      </c>
      <c r="N727" s="11">
        <v>2949.8496428571402</v>
      </c>
      <c r="O727" s="11">
        <v>5</v>
      </c>
      <c r="P727" s="11">
        <v>3041.89</v>
      </c>
      <c r="Q727" s="11">
        <v>608.37800000000004</v>
      </c>
      <c r="R727" s="11">
        <v>273</v>
      </c>
      <c r="S727" s="11">
        <v>466144.37</v>
      </c>
      <c r="T727" s="11">
        <v>1707.4885347985401</v>
      </c>
      <c r="V727" s="11"/>
      <c r="W727" s="11"/>
      <c r="X727" s="11"/>
      <c r="Y727" s="11"/>
      <c r="Z727" s="11"/>
      <c r="AA727" s="11"/>
      <c r="AB727" s="11"/>
      <c r="AC727" s="11"/>
      <c r="AD727" s="11"/>
    </row>
    <row r="728" spans="1:30" x14ac:dyDescent="0.25">
      <c r="A728" s="51"/>
      <c r="B728" s="11"/>
      <c r="C728" s="11" t="s">
        <v>533</v>
      </c>
      <c r="D728" s="11"/>
      <c r="E728" s="11" t="s">
        <v>77</v>
      </c>
      <c r="F728" s="11">
        <v>9</v>
      </c>
      <c r="G728" s="11">
        <v>106.348333333333</v>
      </c>
      <c r="H728" s="11">
        <v>18963.349999999999</v>
      </c>
      <c r="I728" s="11">
        <v>2107.0388888888901</v>
      </c>
      <c r="J728" s="11">
        <v>7</v>
      </c>
      <c r="L728" s="11">
        <v>7</v>
      </c>
      <c r="M728" s="11">
        <v>1032.17</v>
      </c>
      <c r="N728" s="11">
        <v>516.08500000000004</v>
      </c>
      <c r="O728" s="11"/>
      <c r="P728" s="11"/>
      <c r="Q728" s="11"/>
      <c r="R728" s="11">
        <v>9</v>
      </c>
      <c r="S728" s="11">
        <v>18963.349999999999</v>
      </c>
      <c r="T728" s="11">
        <v>2107.0388888888901</v>
      </c>
      <c r="V728" s="11"/>
      <c r="W728" s="11"/>
      <c r="X728" s="11"/>
      <c r="Y728" s="11"/>
      <c r="Z728" s="11"/>
      <c r="AA728" s="11"/>
      <c r="AB728" s="11"/>
      <c r="AC728" s="11"/>
      <c r="AD728" s="11"/>
    </row>
    <row r="729" spans="1:30" x14ac:dyDescent="0.25">
      <c r="A729" s="51"/>
      <c r="B729" s="11"/>
      <c r="C729" s="11" t="s">
        <v>535</v>
      </c>
      <c r="D729" s="11"/>
      <c r="E729" s="11" t="s">
        <v>66</v>
      </c>
      <c r="F729" s="11">
        <v>41</v>
      </c>
      <c r="G729" s="11">
        <v>141.900833333333</v>
      </c>
      <c r="H729" s="11">
        <v>51816.18</v>
      </c>
      <c r="I729" s="11">
        <v>1263.8092682926799</v>
      </c>
      <c r="J729" s="11">
        <v>9.3333333333333304</v>
      </c>
      <c r="L729" s="11">
        <v>36</v>
      </c>
      <c r="M729" s="11">
        <v>6375.13</v>
      </c>
      <c r="N729" s="11">
        <v>1275.0260000000001</v>
      </c>
      <c r="O729" s="11">
        <v>2</v>
      </c>
      <c r="P729" s="11">
        <v>1061.0899999999999</v>
      </c>
      <c r="Q729" s="11">
        <v>530.54499999999996</v>
      </c>
      <c r="R729" s="11">
        <v>39</v>
      </c>
      <c r="S729" s="11">
        <v>50755.09</v>
      </c>
      <c r="T729" s="11">
        <v>1301.4125641025601</v>
      </c>
      <c r="V729" s="11"/>
      <c r="W729" s="11"/>
      <c r="X729" s="11"/>
      <c r="Y729" s="11"/>
      <c r="Z729" s="11"/>
      <c r="AA729" s="11"/>
      <c r="AB729" s="11"/>
      <c r="AC729" s="11"/>
      <c r="AD729" s="11"/>
    </row>
    <row r="730" spans="1:30" x14ac:dyDescent="0.25">
      <c r="A730" s="51"/>
      <c r="B730" s="11"/>
      <c r="C730" s="11" t="s">
        <v>537</v>
      </c>
      <c r="D730" s="11"/>
      <c r="E730" s="11" t="s">
        <v>62</v>
      </c>
      <c r="F730" s="11">
        <v>2</v>
      </c>
      <c r="G730" s="11">
        <v>386.160416666667</v>
      </c>
      <c r="H730" s="11">
        <v>10038.85</v>
      </c>
      <c r="I730" s="11">
        <v>5019.4250000000002</v>
      </c>
      <c r="J730" s="11">
        <v>13</v>
      </c>
      <c r="L730" s="11"/>
      <c r="M730" s="11">
        <v>10038.85</v>
      </c>
      <c r="N730" s="11">
        <v>5019.4250000000002</v>
      </c>
      <c r="O730" s="11"/>
      <c r="P730" s="11"/>
      <c r="Q730" s="11"/>
      <c r="R730" s="11">
        <v>2</v>
      </c>
      <c r="S730" s="11">
        <v>10038.85</v>
      </c>
      <c r="T730" s="11">
        <v>5019.4250000000002</v>
      </c>
      <c r="V730" s="11"/>
      <c r="W730" s="11"/>
      <c r="X730" s="11"/>
      <c r="Y730" s="11"/>
      <c r="Z730" s="11"/>
      <c r="AA730" s="11"/>
      <c r="AB730" s="11"/>
      <c r="AC730" s="11"/>
      <c r="AD730" s="11"/>
    </row>
    <row r="731" spans="1:30" x14ac:dyDescent="0.25">
      <c r="A731" s="51"/>
      <c r="B731" s="11"/>
      <c r="C731" s="11" t="s">
        <v>539</v>
      </c>
      <c r="D731" s="11"/>
      <c r="E731" s="11" t="s">
        <v>540</v>
      </c>
      <c r="F731" s="11">
        <v>12</v>
      </c>
      <c r="G731" s="11">
        <v>86.417583333333297</v>
      </c>
      <c r="H731" s="11">
        <v>7226.32</v>
      </c>
      <c r="I731" s="11">
        <v>602.19333333333304</v>
      </c>
      <c r="J731" s="11">
        <v>8.5</v>
      </c>
      <c r="L731" s="11">
        <v>6</v>
      </c>
      <c r="M731" s="11">
        <v>4178.91</v>
      </c>
      <c r="N731" s="11">
        <v>696.48500000000001</v>
      </c>
      <c r="O731" s="11"/>
      <c r="P731" s="11"/>
      <c r="Q731" s="11"/>
      <c r="R731" s="11">
        <v>12</v>
      </c>
      <c r="S731" s="11">
        <v>7226.32</v>
      </c>
      <c r="T731" s="11">
        <v>602.19333333333304</v>
      </c>
      <c r="V731" s="11"/>
      <c r="W731" s="11"/>
      <c r="X731" s="11"/>
      <c r="Y731" s="11"/>
      <c r="Z731" s="11"/>
      <c r="AA731" s="11"/>
      <c r="AB731" s="11"/>
      <c r="AC731" s="11"/>
      <c r="AD731" s="11"/>
    </row>
    <row r="732" spans="1:30" x14ac:dyDescent="0.25">
      <c r="A732" s="51"/>
      <c r="B732" s="11"/>
      <c r="C732" s="11" t="s">
        <v>541</v>
      </c>
      <c r="D732" s="11"/>
      <c r="E732" s="11" t="s">
        <v>333</v>
      </c>
      <c r="F732" s="11">
        <v>523</v>
      </c>
      <c r="G732" s="11">
        <v>138.03752390356601</v>
      </c>
      <c r="H732" s="11">
        <v>574562.82999999996</v>
      </c>
      <c r="I732" s="11">
        <v>1098.5904971319301</v>
      </c>
      <c r="J732" s="11">
        <v>12.4583333333333</v>
      </c>
      <c r="L732" s="11">
        <v>433</v>
      </c>
      <c r="M732" s="11">
        <v>145646.97</v>
      </c>
      <c r="N732" s="11">
        <v>1618.29966666667</v>
      </c>
      <c r="O732" s="11">
        <v>12</v>
      </c>
      <c r="P732" s="11">
        <v>10786</v>
      </c>
      <c r="Q732" s="11">
        <v>898.83333333333303</v>
      </c>
      <c r="R732" s="11">
        <v>511</v>
      </c>
      <c r="S732" s="11">
        <v>563776.82999999996</v>
      </c>
      <c r="T732" s="11">
        <v>1103.28146771037</v>
      </c>
      <c r="V732" s="11"/>
      <c r="W732" s="11"/>
      <c r="X732" s="11"/>
      <c r="Y732" s="11"/>
      <c r="Z732" s="11"/>
      <c r="AA732" s="11"/>
      <c r="AB732" s="11"/>
      <c r="AC732" s="11"/>
      <c r="AD732" s="11"/>
    </row>
    <row r="733" spans="1:30" x14ac:dyDescent="0.25">
      <c r="A733" s="51"/>
      <c r="B733" s="11"/>
      <c r="C733" s="11" t="s">
        <v>542</v>
      </c>
      <c r="D733" s="11"/>
      <c r="E733" s="11" t="s">
        <v>128</v>
      </c>
      <c r="F733" s="11">
        <v>366</v>
      </c>
      <c r="G733" s="11">
        <v>125.51073713813901</v>
      </c>
      <c r="H733" s="11">
        <v>496068.86</v>
      </c>
      <c r="I733" s="11">
        <v>1355.3793989071</v>
      </c>
      <c r="J733" s="11">
        <v>13.625</v>
      </c>
      <c r="L733" s="11">
        <v>304</v>
      </c>
      <c r="M733" s="11">
        <v>113590.39999999999</v>
      </c>
      <c r="N733" s="11">
        <v>1832.1032258064499</v>
      </c>
      <c r="O733" s="11">
        <v>7</v>
      </c>
      <c r="P733" s="11">
        <v>9338.4599999999991</v>
      </c>
      <c r="Q733" s="11">
        <v>1334.0657142857101</v>
      </c>
      <c r="R733" s="11">
        <v>359</v>
      </c>
      <c r="S733" s="11">
        <v>486730.4</v>
      </c>
      <c r="T733" s="11">
        <v>1355.79498607242</v>
      </c>
      <c r="V733" s="11"/>
      <c r="W733" s="11"/>
      <c r="X733" s="11"/>
      <c r="Y733" s="11"/>
      <c r="Z733" s="11"/>
      <c r="AA733" s="11"/>
      <c r="AB733" s="11"/>
      <c r="AC733" s="11"/>
      <c r="AD733" s="11"/>
    </row>
    <row r="734" spans="1:30" x14ac:dyDescent="0.25">
      <c r="A734" s="51"/>
      <c r="B734" s="11"/>
      <c r="C734" s="11" t="s">
        <v>655</v>
      </c>
      <c r="D734" s="11"/>
      <c r="E734" s="11" t="s">
        <v>142</v>
      </c>
      <c r="F734" s="11">
        <v>5</v>
      </c>
      <c r="G734" s="11">
        <v>140.02250000000001</v>
      </c>
      <c r="H734" s="11">
        <v>2330.63</v>
      </c>
      <c r="I734" s="11">
        <v>466.12599999999998</v>
      </c>
      <c r="J734" s="11">
        <v>5</v>
      </c>
      <c r="L734" s="11">
        <v>4</v>
      </c>
      <c r="M734" s="11">
        <v>560.09</v>
      </c>
      <c r="N734" s="11">
        <v>560.09</v>
      </c>
      <c r="O734" s="11"/>
      <c r="P734" s="11"/>
      <c r="Q734" s="11"/>
      <c r="R734" s="11">
        <v>5</v>
      </c>
      <c r="S734" s="11">
        <v>2330.63</v>
      </c>
      <c r="T734" s="11">
        <v>466.12599999999998</v>
      </c>
      <c r="V734" s="11"/>
      <c r="W734" s="11"/>
      <c r="X734" s="11"/>
      <c r="Y734" s="11"/>
      <c r="Z734" s="11"/>
      <c r="AA734" s="11"/>
      <c r="AB734" s="11"/>
      <c r="AC734" s="11"/>
      <c r="AD734" s="11"/>
    </row>
    <row r="735" spans="1:30" x14ac:dyDescent="0.25">
      <c r="A735" s="51"/>
      <c r="B735" s="11"/>
      <c r="C735" s="11" t="s">
        <v>657</v>
      </c>
      <c r="D735" s="11"/>
      <c r="E735" s="11" t="s">
        <v>382</v>
      </c>
      <c r="F735" s="11">
        <v>136</v>
      </c>
      <c r="G735" s="11">
        <v>139.95547373737401</v>
      </c>
      <c r="H735" s="11">
        <v>175728.49000000002</v>
      </c>
      <c r="I735" s="11">
        <v>1668.26962686567</v>
      </c>
      <c r="J735" s="11">
        <v>13.92</v>
      </c>
      <c r="L735" s="11">
        <v>105</v>
      </c>
      <c r="M735" s="11">
        <v>55516.42</v>
      </c>
      <c r="N735" s="11">
        <v>1790.8522580645199</v>
      </c>
      <c r="O735" s="11"/>
      <c r="P735" s="11"/>
      <c r="Q735" s="11"/>
      <c r="R735" s="11">
        <v>136</v>
      </c>
      <c r="S735" s="11">
        <v>175728.49000000002</v>
      </c>
      <c r="T735" s="11">
        <v>1668.26962686567</v>
      </c>
      <c r="V735" s="11"/>
      <c r="W735" s="11"/>
      <c r="X735" s="11"/>
      <c r="Y735" s="11"/>
      <c r="Z735" s="11"/>
      <c r="AA735" s="11"/>
      <c r="AB735" s="11"/>
      <c r="AC735" s="11"/>
      <c r="AD735" s="11"/>
    </row>
    <row r="736" spans="1:30" x14ac:dyDescent="0.25">
      <c r="A736" s="51"/>
      <c r="B736" s="11"/>
      <c r="C736" s="11" t="s">
        <v>548</v>
      </c>
      <c r="D736" s="11"/>
      <c r="E736" s="11" t="s">
        <v>167</v>
      </c>
      <c r="F736" s="11">
        <v>152</v>
      </c>
      <c r="G736" s="11">
        <v>161.86416013584099</v>
      </c>
      <c r="H736" s="11">
        <v>231491.54</v>
      </c>
      <c r="I736" s="11">
        <v>1522.97065789474</v>
      </c>
      <c r="J736" s="11">
        <v>12.758620689655199</v>
      </c>
      <c r="L736" s="11">
        <v>115</v>
      </c>
      <c r="M736" s="11">
        <v>65299.46</v>
      </c>
      <c r="N736" s="11">
        <v>1764.8502702702699</v>
      </c>
      <c r="O736" s="11"/>
      <c r="P736" s="11"/>
      <c r="Q736" s="11"/>
      <c r="R736" s="11">
        <v>152</v>
      </c>
      <c r="S736" s="11">
        <v>231491.54</v>
      </c>
      <c r="T736" s="11">
        <v>1522.97065789474</v>
      </c>
      <c r="V736" s="11"/>
      <c r="W736" s="11"/>
      <c r="X736" s="11"/>
      <c r="Y736" s="11"/>
      <c r="Z736" s="11"/>
      <c r="AA736" s="11"/>
      <c r="AB736" s="11"/>
      <c r="AC736" s="11"/>
      <c r="AD736" s="11"/>
    </row>
    <row r="737" spans="1:30" x14ac:dyDescent="0.25">
      <c r="A737" s="51"/>
      <c r="B737" s="11"/>
      <c r="C737" s="11" t="s">
        <v>549</v>
      </c>
      <c r="D737" s="11"/>
      <c r="E737" s="11" t="s">
        <v>86</v>
      </c>
      <c r="F737" s="11">
        <v>87</v>
      </c>
      <c r="G737" s="11">
        <v>272.72607323232302</v>
      </c>
      <c r="H737" s="11">
        <v>173400.12</v>
      </c>
      <c r="I737" s="11">
        <v>1993.1048275862099</v>
      </c>
      <c r="J737" s="11">
        <v>14.625</v>
      </c>
      <c r="L737" s="11">
        <v>74</v>
      </c>
      <c r="M737" s="11">
        <v>48965.05</v>
      </c>
      <c r="N737" s="11">
        <v>3766.5423076923098</v>
      </c>
      <c r="O737" s="11">
        <v>1</v>
      </c>
      <c r="P737" s="11">
        <v>546.38</v>
      </c>
      <c r="Q737" s="11">
        <v>546.38</v>
      </c>
      <c r="R737" s="11">
        <v>86</v>
      </c>
      <c r="S737" s="11">
        <v>172853.74</v>
      </c>
      <c r="T737" s="11">
        <v>2009.9272093023301</v>
      </c>
      <c r="V737" s="11"/>
      <c r="W737" s="11"/>
      <c r="X737" s="11"/>
      <c r="Y737" s="11"/>
      <c r="Z737" s="11"/>
      <c r="AA737" s="11"/>
      <c r="AB737" s="11"/>
      <c r="AC737" s="11"/>
      <c r="AD737" s="11"/>
    </row>
    <row r="738" spans="1:30" x14ac:dyDescent="0.25">
      <c r="A738" s="51"/>
      <c r="B738" s="11"/>
      <c r="C738" s="11" t="s">
        <v>550</v>
      </c>
      <c r="D738" s="11"/>
      <c r="E738" s="11" t="s">
        <v>154</v>
      </c>
      <c r="F738" s="11">
        <v>30</v>
      </c>
      <c r="G738" s="11">
        <v>326.29787878787897</v>
      </c>
      <c r="H738" s="11">
        <v>45891.33</v>
      </c>
      <c r="I738" s="11">
        <v>1529.711</v>
      </c>
      <c r="J738" s="11">
        <v>12.3333333333333</v>
      </c>
      <c r="L738" s="11">
        <v>25</v>
      </c>
      <c r="M738" s="11">
        <v>13428.07</v>
      </c>
      <c r="N738" s="11">
        <v>2685.614</v>
      </c>
      <c r="O738" s="11"/>
      <c r="P738" s="11"/>
      <c r="Q738" s="11"/>
      <c r="R738" s="11">
        <v>30</v>
      </c>
      <c r="S738" s="11">
        <v>45891.33</v>
      </c>
      <c r="T738" s="11">
        <v>1529.711</v>
      </c>
      <c r="V738" s="11"/>
      <c r="W738" s="11"/>
      <c r="X738" s="11"/>
      <c r="Y738" s="11"/>
      <c r="Z738" s="11"/>
      <c r="AA738" s="11"/>
      <c r="AB738" s="11"/>
      <c r="AC738" s="11"/>
      <c r="AD738" s="11"/>
    </row>
    <row r="739" spans="1:30" x14ac:dyDescent="0.25">
      <c r="A739" s="51"/>
      <c r="B739" s="11"/>
      <c r="C739" s="11" t="s">
        <v>658</v>
      </c>
      <c r="D739" s="11"/>
      <c r="E739" s="11" t="s">
        <v>346</v>
      </c>
      <c r="F739" s="11">
        <v>20</v>
      </c>
      <c r="G739" s="11">
        <v>442.98924242424198</v>
      </c>
      <c r="H739" s="11">
        <v>44701.67</v>
      </c>
      <c r="I739" s="11">
        <v>3458.2394444444399</v>
      </c>
      <c r="J739" s="11">
        <v>25</v>
      </c>
      <c r="L739" s="11">
        <v>15</v>
      </c>
      <c r="M739" s="11">
        <v>14043.130000000001</v>
      </c>
      <c r="N739" s="11">
        <v>4486.6675000000005</v>
      </c>
      <c r="O739" s="11">
        <v>1</v>
      </c>
      <c r="P739" s="11">
        <v>1431.49</v>
      </c>
      <c r="Q739" s="11">
        <v>1431.49</v>
      </c>
      <c r="R739" s="11">
        <v>19</v>
      </c>
      <c r="S739" s="11">
        <v>43270.18</v>
      </c>
      <c r="T739" s="11">
        <v>3512.9502941176502</v>
      </c>
      <c r="V739" s="11"/>
      <c r="W739" s="11"/>
      <c r="X739" s="11"/>
      <c r="Y739" s="11"/>
      <c r="Z739" s="11"/>
      <c r="AA739" s="11"/>
      <c r="AB739" s="11"/>
      <c r="AC739" s="11"/>
      <c r="AD739" s="11"/>
    </row>
    <row r="740" spans="1:30" x14ac:dyDescent="0.25">
      <c r="A740" s="51"/>
      <c r="B740" s="11"/>
      <c r="C740" s="11" t="s">
        <v>555</v>
      </c>
      <c r="D740" s="11"/>
      <c r="E740" s="11" t="s">
        <v>100</v>
      </c>
      <c r="F740" s="11">
        <v>3</v>
      </c>
      <c r="G740" s="11">
        <v>131.71</v>
      </c>
      <c r="H740" s="11">
        <v>5873.27</v>
      </c>
      <c r="I740" s="11">
        <v>1957.7566666666701</v>
      </c>
      <c r="J740" s="11">
        <v>4</v>
      </c>
      <c r="L740" s="11">
        <v>2</v>
      </c>
      <c r="M740" s="11">
        <v>395.13</v>
      </c>
      <c r="N740" s="11">
        <v>395.13</v>
      </c>
      <c r="O740" s="11"/>
      <c r="P740" s="11"/>
      <c r="Q740" s="11"/>
      <c r="R740" s="11">
        <v>3</v>
      </c>
      <c r="S740" s="11">
        <v>5873.27</v>
      </c>
      <c r="T740" s="11">
        <v>1957.7566666666701</v>
      </c>
      <c r="V740" s="11"/>
      <c r="W740" s="11"/>
      <c r="X740" s="11"/>
      <c r="Y740" s="11"/>
      <c r="Z740" s="11"/>
      <c r="AA740" s="11"/>
      <c r="AB740" s="11"/>
      <c r="AC740" s="11"/>
      <c r="AD740" s="11"/>
    </row>
    <row r="741" spans="1:30" x14ac:dyDescent="0.25">
      <c r="A741" s="51"/>
      <c r="B741" s="11"/>
      <c r="C741" s="11" t="s">
        <v>557</v>
      </c>
      <c r="D741" s="11"/>
      <c r="E741" s="11" t="s">
        <v>191</v>
      </c>
      <c r="F741" s="11">
        <v>51</v>
      </c>
      <c r="G741" s="11">
        <v>212.85878787878801</v>
      </c>
      <c r="H741" s="11">
        <v>83107.95</v>
      </c>
      <c r="I741" s="11">
        <v>1629.5676470588201</v>
      </c>
      <c r="J741" s="11">
        <v>17</v>
      </c>
      <c r="L741" s="11">
        <v>42</v>
      </c>
      <c r="M741" s="11">
        <v>31862.67</v>
      </c>
      <c r="N741" s="11">
        <v>3540.2966666666698</v>
      </c>
      <c r="O741" s="11">
        <v>2</v>
      </c>
      <c r="P741" s="11">
        <v>1253.45</v>
      </c>
      <c r="Q741" s="11">
        <v>626.72500000000002</v>
      </c>
      <c r="R741" s="11">
        <v>49</v>
      </c>
      <c r="S741" s="11">
        <v>81854.5</v>
      </c>
      <c r="T741" s="11">
        <v>1670.5</v>
      </c>
      <c r="V741" s="11"/>
      <c r="W741" s="11"/>
      <c r="X741" s="11"/>
      <c r="Y741" s="11"/>
      <c r="Z741" s="11"/>
      <c r="AA741" s="11"/>
      <c r="AB741" s="11"/>
      <c r="AC741" s="11"/>
      <c r="AD741" s="11"/>
    </row>
    <row r="742" spans="1:30" x14ac:dyDescent="0.25">
      <c r="A742" s="51"/>
      <c r="B742" s="11"/>
      <c r="C742" s="11" t="s">
        <v>559</v>
      </c>
      <c r="D742" s="11"/>
      <c r="E742" s="11" t="s">
        <v>208</v>
      </c>
      <c r="F742" s="11">
        <v>3</v>
      </c>
      <c r="G742" s="11"/>
      <c r="H742" s="11">
        <v>4212.82</v>
      </c>
      <c r="I742" s="11">
        <v>1404.2733333333299</v>
      </c>
      <c r="J742" s="11"/>
      <c r="L742" s="11">
        <v>3</v>
      </c>
      <c r="M742" s="11"/>
      <c r="N742" s="11"/>
      <c r="O742" s="11"/>
      <c r="P742" s="11"/>
      <c r="Q742" s="11"/>
      <c r="R742" s="11">
        <v>3</v>
      </c>
      <c r="S742" s="11">
        <v>4212.82</v>
      </c>
      <c r="T742" s="11">
        <v>1404.2733333333299</v>
      </c>
      <c r="V742" s="11"/>
      <c r="W742" s="11"/>
      <c r="X742" s="11"/>
      <c r="Y742" s="11"/>
      <c r="Z742" s="11"/>
      <c r="AA742" s="11"/>
      <c r="AB742" s="11"/>
      <c r="AC742" s="11"/>
      <c r="AD742" s="11"/>
    </row>
    <row r="743" spans="1:30" x14ac:dyDescent="0.25">
      <c r="A743" s="51"/>
      <c r="B743" s="11"/>
      <c r="C743" s="11" t="s">
        <v>560</v>
      </c>
      <c r="D743" s="11"/>
      <c r="E743" s="11" t="s">
        <v>224</v>
      </c>
      <c r="F743" s="11">
        <v>106</v>
      </c>
      <c r="G743" s="11">
        <v>158.59210314685299</v>
      </c>
      <c r="H743" s="11">
        <v>172814.58</v>
      </c>
      <c r="I743" s="11">
        <v>1630.3262264150901</v>
      </c>
      <c r="J743" s="11">
        <v>13.08</v>
      </c>
      <c r="L743" s="11">
        <v>78</v>
      </c>
      <c r="M743" s="11">
        <v>62117.18</v>
      </c>
      <c r="N743" s="11">
        <v>2218.4707142857101</v>
      </c>
      <c r="O743" s="11">
        <v>2</v>
      </c>
      <c r="P743" s="11">
        <v>1050.6300000000001</v>
      </c>
      <c r="Q743" s="11">
        <v>525.31500000000005</v>
      </c>
      <c r="R743" s="11">
        <v>104</v>
      </c>
      <c r="S743" s="11">
        <v>171763.95</v>
      </c>
      <c r="T743" s="11">
        <v>1651.5764423076901</v>
      </c>
      <c r="V743" s="11"/>
      <c r="W743" s="11"/>
      <c r="X743" s="11"/>
      <c r="Y743" s="11"/>
      <c r="Z743" s="11"/>
      <c r="AA743" s="11"/>
      <c r="AB743" s="11"/>
      <c r="AC743" s="11"/>
      <c r="AD743" s="11"/>
    </row>
    <row r="744" spans="1:30" x14ac:dyDescent="0.25">
      <c r="A744" s="51"/>
      <c r="B744" s="11"/>
      <c r="C744" s="11" t="s">
        <v>563</v>
      </c>
      <c r="D744" s="11"/>
      <c r="E744" s="11" t="s">
        <v>73</v>
      </c>
      <c r="F744" s="11">
        <v>98</v>
      </c>
      <c r="G744" s="11">
        <v>133.241806054617</v>
      </c>
      <c r="H744" s="11">
        <v>167372.75</v>
      </c>
      <c r="I744" s="11">
        <v>1707.88520408163</v>
      </c>
      <c r="J744" s="11">
        <v>14.818181818181801</v>
      </c>
      <c r="L744" s="11">
        <v>83</v>
      </c>
      <c r="M744" s="11">
        <v>31104.37</v>
      </c>
      <c r="N744" s="11">
        <v>2073.6246666666698</v>
      </c>
      <c r="O744" s="11">
        <v>1</v>
      </c>
      <c r="P744" s="11">
        <v>857.28</v>
      </c>
      <c r="Q744" s="11">
        <v>857.28</v>
      </c>
      <c r="R744" s="11">
        <v>97</v>
      </c>
      <c r="S744" s="11">
        <v>166515.47</v>
      </c>
      <c r="T744" s="11">
        <v>1716.65432989691</v>
      </c>
      <c r="V744" s="11"/>
      <c r="W744" s="11"/>
      <c r="X744" s="11"/>
      <c r="Y744" s="11"/>
      <c r="Z744" s="11"/>
      <c r="AA744" s="11"/>
      <c r="AB744" s="11"/>
      <c r="AC744" s="11"/>
      <c r="AD744" s="11"/>
    </row>
    <row r="745" spans="1:30" x14ac:dyDescent="0.25">
      <c r="A745" s="51"/>
      <c r="B745" s="11"/>
      <c r="C745" s="11" t="s">
        <v>565</v>
      </c>
      <c r="D745" s="11"/>
      <c r="E745" s="11" t="s">
        <v>84</v>
      </c>
      <c r="F745" s="11">
        <v>30</v>
      </c>
      <c r="G745" s="11">
        <v>164.088358585859</v>
      </c>
      <c r="H745" s="11">
        <v>49715.71</v>
      </c>
      <c r="I745" s="11">
        <v>1657.19033333333</v>
      </c>
      <c r="J745" s="11">
        <v>14.5</v>
      </c>
      <c r="L745" s="11">
        <v>21</v>
      </c>
      <c r="M745" s="11">
        <v>25085.599999999999</v>
      </c>
      <c r="N745" s="11">
        <v>2787.2888888888901</v>
      </c>
      <c r="O745" s="11">
        <v>1</v>
      </c>
      <c r="P745" s="11">
        <v>279.61</v>
      </c>
      <c r="Q745" s="11">
        <v>279.61</v>
      </c>
      <c r="R745" s="11">
        <v>29</v>
      </c>
      <c r="S745" s="11">
        <v>49436.1</v>
      </c>
      <c r="T745" s="11">
        <v>1704.69310344828</v>
      </c>
      <c r="V745" s="11"/>
      <c r="W745" s="11"/>
      <c r="X745" s="11"/>
      <c r="Y745" s="11"/>
      <c r="Z745" s="11"/>
      <c r="AA745" s="11"/>
      <c r="AB745" s="11"/>
      <c r="AC745" s="11"/>
      <c r="AD745" s="11"/>
    </row>
    <row r="746" spans="1:30" x14ac:dyDescent="0.25">
      <c r="A746" s="51"/>
      <c r="B746" s="11"/>
      <c r="C746" s="11" t="s">
        <v>569</v>
      </c>
      <c r="D746" s="11"/>
      <c r="E746" s="11" t="s">
        <v>117</v>
      </c>
      <c r="F746" s="11">
        <v>28</v>
      </c>
      <c r="G746" s="11">
        <v>69.464217171717195</v>
      </c>
      <c r="H746" s="11">
        <v>29110.59</v>
      </c>
      <c r="I746" s="11">
        <v>1039.66392857143</v>
      </c>
      <c r="J746" s="11">
        <v>10</v>
      </c>
      <c r="L746" s="11">
        <v>24</v>
      </c>
      <c r="M746" s="11">
        <v>7529.86</v>
      </c>
      <c r="N746" s="11">
        <v>1882.4649999999999</v>
      </c>
      <c r="O746" s="11"/>
      <c r="P746" s="11"/>
      <c r="Q746" s="11"/>
      <c r="R746" s="11">
        <v>28</v>
      </c>
      <c r="S746" s="11">
        <v>29110.59</v>
      </c>
      <c r="T746" s="11">
        <v>1039.66392857143</v>
      </c>
      <c r="V746" s="11"/>
      <c r="W746" s="11"/>
      <c r="X746" s="11"/>
      <c r="Y746" s="11"/>
      <c r="Z746" s="11"/>
      <c r="AA746" s="11"/>
      <c r="AB746" s="11"/>
      <c r="AC746" s="11"/>
      <c r="AD746" s="11"/>
    </row>
    <row r="747" spans="1:30" x14ac:dyDescent="0.25">
      <c r="A747" s="51"/>
      <c r="B747" s="11"/>
      <c r="C747" s="11" t="s">
        <v>570</v>
      </c>
      <c r="D747" s="11"/>
      <c r="E747" s="11" t="s">
        <v>95</v>
      </c>
      <c r="F747" s="11">
        <v>2</v>
      </c>
      <c r="G747" s="11"/>
      <c r="H747" s="11">
        <v>1315.63</v>
      </c>
      <c r="I747" s="11">
        <v>657.81500000000005</v>
      </c>
      <c r="J747" s="11"/>
      <c r="L747" s="11">
        <v>2</v>
      </c>
      <c r="M747" s="11"/>
      <c r="N747" s="11"/>
      <c r="O747" s="11">
        <v>1</v>
      </c>
      <c r="P747" s="11">
        <v>160.37</v>
      </c>
      <c r="Q747" s="11">
        <v>160.37</v>
      </c>
      <c r="R747" s="11">
        <v>1</v>
      </c>
      <c r="S747" s="11">
        <v>1155.26</v>
      </c>
      <c r="T747" s="11">
        <v>1155.26</v>
      </c>
      <c r="V747" s="11"/>
      <c r="W747" s="11"/>
      <c r="X747" s="11"/>
      <c r="Y747" s="11"/>
      <c r="Z747" s="11"/>
      <c r="AA747" s="11"/>
      <c r="AB747" s="11"/>
      <c r="AC747" s="11"/>
      <c r="AD747" s="11"/>
    </row>
    <row r="748" spans="1:30" x14ac:dyDescent="0.25">
      <c r="A748" s="51"/>
      <c r="B748" s="11"/>
      <c r="C748" s="11" t="s">
        <v>570</v>
      </c>
      <c r="D748" s="11"/>
      <c r="E748" s="11" t="s">
        <v>571</v>
      </c>
      <c r="F748" s="11">
        <v>47</v>
      </c>
      <c r="G748" s="11">
        <v>209.92636363636399</v>
      </c>
      <c r="H748" s="11">
        <v>86653.78</v>
      </c>
      <c r="I748" s="11">
        <v>1843.69744680851</v>
      </c>
      <c r="J748" s="11">
        <v>11.6666666666667</v>
      </c>
      <c r="L748" s="11">
        <v>41</v>
      </c>
      <c r="M748" s="11">
        <v>13836.43</v>
      </c>
      <c r="N748" s="11">
        <v>2306.0716666666699</v>
      </c>
      <c r="O748" s="11"/>
      <c r="P748" s="11"/>
      <c r="Q748" s="11"/>
      <c r="R748" s="11">
        <v>47</v>
      </c>
      <c r="S748" s="11">
        <v>86653.78</v>
      </c>
      <c r="T748" s="11">
        <v>1843.69744680851</v>
      </c>
      <c r="V748" s="11"/>
      <c r="W748" s="11"/>
      <c r="X748" s="11"/>
      <c r="Y748" s="11"/>
      <c r="Z748" s="11"/>
      <c r="AA748" s="11"/>
      <c r="AB748" s="11"/>
      <c r="AC748" s="11"/>
      <c r="AD748" s="11"/>
    </row>
    <row r="749" spans="1:30" x14ac:dyDescent="0.25">
      <c r="A749" s="51"/>
      <c r="B749" s="11"/>
      <c r="C749" s="11" t="s">
        <v>572</v>
      </c>
      <c r="D749" s="11"/>
      <c r="E749" s="11" t="s">
        <v>164</v>
      </c>
      <c r="F749" s="11">
        <v>219</v>
      </c>
      <c r="G749" s="11">
        <v>193.57576277777781</v>
      </c>
      <c r="H749" s="11">
        <v>220706.25</v>
      </c>
      <c r="I749" s="11">
        <v>2891.260625653279</v>
      </c>
      <c r="J749" s="11">
        <v>22.8066666666667</v>
      </c>
      <c r="L749" s="11">
        <v>159</v>
      </c>
      <c r="M749" s="11">
        <v>60510.47</v>
      </c>
      <c r="N749" s="11">
        <v>2024.01301886792</v>
      </c>
      <c r="O749" s="11">
        <v>3</v>
      </c>
      <c r="P749" s="11">
        <v>650.16</v>
      </c>
      <c r="Q749" s="11">
        <v>216.72</v>
      </c>
      <c r="R749" s="11">
        <v>216</v>
      </c>
      <c r="S749" s="11">
        <v>220056.08999999997</v>
      </c>
      <c r="T749" s="11">
        <v>2903.8097509869431</v>
      </c>
      <c r="V749" s="11"/>
      <c r="W749" s="11"/>
      <c r="X749" s="11"/>
      <c r="Y749" s="11"/>
      <c r="Z749" s="11"/>
      <c r="AA749" s="11"/>
      <c r="AB749" s="11"/>
      <c r="AC749" s="11"/>
      <c r="AD749" s="11"/>
    </row>
    <row r="750" spans="1:30" x14ac:dyDescent="0.25">
      <c r="A750" s="51"/>
      <c r="B750" s="11"/>
      <c r="C750" s="11" t="s">
        <v>574</v>
      </c>
      <c r="D750" s="11"/>
      <c r="E750" s="11" t="s">
        <v>176</v>
      </c>
      <c r="F750" s="11">
        <v>722</v>
      </c>
      <c r="G750" s="11">
        <v>147.216037093252</v>
      </c>
      <c r="H750" s="11">
        <v>1041517.74</v>
      </c>
      <c r="I750" s="11">
        <v>1442.54534626039</v>
      </c>
      <c r="J750" s="11">
        <v>13.7603305785124</v>
      </c>
      <c r="L750" s="11">
        <v>574</v>
      </c>
      <c r="M750" s="11">
        <v>299139.95</v>
      </c>
      <c r="N750" s="11">
        <v>2021.21587837838</v>
      </c>
      <c r="O750" s="11">
        <v>10</v>
      </c>
      <c r="P750" s="11">
        <v>7830.38</v>
      </c>
      <c r="Q750" s="11">
        <v>783.03800000000001</v>
      </c>
      <c r="R750" s="11">
        <v>712</v>
      </c>
      <c r="S750" s="11">
        <v>1033687.36</v>
      </c>
      <c r="T750" s="11">
        <v>1451.8080898876401</v>
      </c>
      <c r="V750" s="11"/>
      <c r="W750" s="11"/>
      <c r="X750" s="11"/>
      <c r="Y750" s="11"/>
      <c r="Z750" s="11"/>
      <c r="AA750" s="11"/>
      <c r="AB750" s="11"/>
      <c r="AC750" s="11"/>
      <c r="AD750" s="11"/>
    </row>
    <row r="751" spans="1:30" x14ac:dyDescent="0.25">
      <c r="A751" s="51"/>
      <c r="B751" s="11"/>
      <c r="C751" s="11" t="s">
        <v>575</v>
      </c>
      <c r="D751" s="11"/>
      <c r="E751" s="11" t="s">
        <v>284</v>
      </c>
      <c r="F751" s="11">
        <v>11</v>
      </c>
      <c r="G751" s="11">
        <v>166.28335858585899</v>
      </c>
      <c r="H751" s="11">
        <v>14816.53</v>
      </c>
      <c r="I751" s="11">
        <v>1346.95727272727</v>
      </c>
      <c r="J751" s="11">
        <v>16.6666666666667</v>
      </c>
      <c r="L751" s="11">
        <v>7</v>
      </c>
      <c r="M751" s="11">
        <v>8191.41</v>
      </c>
      <c r="N751" s="11">
        <v>2047.8525</v>
      </c>
      <c r="O751" s="11"/>
      <c r="P751" s="11"/>
      <c r="Q751" s="11"/>
      <c r="R751" s="11">
        <v>11</v>
      </c>
      <c r="S751" s="11">
        <v>14816.53</v>
      </c>
      <c r="T751" s="11">
        <v>1346.95727272727</v>
      </c>
      <c r="V751" s="11"/>
      <c r="W751" s="11"/>
      <c r="X751" s="11"/>
      <c r="Y751" s="11"/>
      <c r="Z751" s="11"/>
      <c r="AA751" s="11"/>
      <c r="AB751" s="11"/>
      <c r="AC751" s="11"/>
      <c r="AD751" s="11"/>
    </row>
    <row r="752" spans="1:30" x14ac:dyDescent="0.25">
      <c r="A752" s="51"/>
      <c r="B752" s="11"/>
      <c r="C752" s="11" t="s">
        <v>660</v>
      </c>
      <c r="D752" s="11"/>
      <c r="E752" s="11" t="s">
        <v>577</v>
      </c>
      <c r="F752" s="11">
        <v>16</v>
      </c>
      <c r="G752" s="11">
        <v>332.65600000000001</v>
      </c>
      <c r="H752" s="11">
        <v>18127.41</v>
      </c>
      <c r="I752" s="11">
        <v>1132.963125</v>
      </c>
      <c r="J752" s="11">
        <v>6</v>
      </c>
      <c r="L752" s="11">
        <v>15</v>
      </c>
      <c r="M752" s="11">
        <v>1663.28</v>
      </c>
      <c r="N752" s="11">
        <v>1663.28</v>
      </c>
      <c r="O752" s="11"/>
      <c r="P752" s="11"/>
      <c r="Q752" s="11"/>
      <c r="R752" s="11">
        <v>16</v>
      </c>
      <c r="S752" s="11">
        <v>18127.41</v>
      </c>
      <c r="T752" s="11">
        <v>1132.963125</v>
      </c>
      <c r="V752" s="11"/>
      <c r="W752" s="11"/>
      <c r="X752" s="11"/>
      <c r="Y752" s="11"/>
      <c r="Z752" s="11"/>
      <c r="AA752" s="11"/>
      <c r="AB752" s="11"/>
      <c r="AC752" s="11"/>
      <c r="AD752" s="11"/>
    </row>
    <row r="753" spans="1:30" x14ac:dyDescent="0.25">
      <c r="A753" s="51"/>
      <c r="B753" s="11"/>
      <c r="C753" s="11" t="s">
        <v>578</v>
      </c>
      <c r="D753" s="11"/>
      <c r="E753" s="11" t="s">
        <v>124</v>
      </c>
      <c r="F753" s="11">
        <v>67</v>
      </c>
      <c r="G753" s="11">
        <v>254.537697811448</v>
      </c>
      <c r="H753" s="11">
        <v>108279.06</v>
      </c>
      <c r="I753" s="11">
        <v>1616.10537313433</v>
      </c>
      <c r="J753" s="11">
        <v>13</v>
      </c>
      <c r="L753" s="11">
        <v>53</v>
      </c>
      <c r="M753" s="11">
        <v>40256.559999999998</v>
      </c>
      <c r="N753" s="11">
        <v>2875.4685714285702</v>
      </c>
      <c r="O753" s="11">
        <v>2</v>
      </c>
      <c r="P753" s="11">
        <v>388.86</v>
      </c>
      <c r="Q753" s="11">
        <v>194.43</v>
      </c>
      <c r="R753" s="11">
        <v>65</v>
      </c>
      <c r="S753" s="11">
        <v>107890.2</v>
      </c>
      <c r="T753" s="11">
        <v>1659.84923076923</v>
      </c>
      <c r="V753" s="11"/>
      <c r="W753" s="11"/>
      <c r="X753" s="11"/>
      <c r="Y753" s="11"/>
      <c r="Z753" s="11"/>
      <c r="AA753" s="11"/>
      <c r="AB753" s="11"/>
      <c r="AC753" s="11"/>
      <c r="AD753" s="11"/>
    </row>
    <row r="754" spans="1:30" x14ac:dyDescent="0.25">
      <c r="A754" s="51"/>
      <c r="B754" s="11"/>
      <c r="C754" s="11" t="s">
        <v>582</v>
      </c>
      <c r="D754" s="11"/>
      <c r="E754" s="11" t="s">
        <v>457</v>
      </c>
      <c r="F754" s="11">
        <v>108</v>
      </c>
      <c r="G754" s="11">
        <v>125.00992003367</v>
      </c>
      <c r="H754" s="11">
        <v>117866.45</v>
      </c>
      <c r="I754" s="11">
        <v>1091.3560185185199</v>
      </c>
      <c r="J754" s="11">
        <v>12</v>
      </c>
      <c r="L754" s="11">
        <v>89</v>
      </c>
      <c r="M754" s="11">
        <v>19878.2</v>
      </c>
      <c r="N754" s="11">
        <v>1046.2210526315801</v>
      </c>
      <c r="O754" s="11">
        <v>2</v>
      </c>
      <c r="P754" s="11">
        <v>2172.09</v>
      </c>
      <c r="Q754" s="11">
        <v>1086.0450000000001</v>
      </c>
      <c r="R754" s="11">
        <v>106</v>
      </c>
      <c r="S754" s="11">
        <v>115694.36</v>
      </c>
      <c r="T754" s="11">
        <v>1091.45622641509</v>
      </c>
      <c r="V754" s="11"/>
      <c r="W754" s="11"/>
      <c r="X754" s="11"/>
      <c r="Y754" s="11"/>
      <c r="Z754" s="11"/>
      <c r="AA754" s="11"/>
      <c r="AB754" s="11"/>
      <c r="AC754" s="11"/>
      <c r="AD754" s="11"/>
    </row>
    <row r="755" spans="1:30" ht="15.75" thickBot="1" x14ac:dyDescent="0.3">
      <c r="A755" s="51"/>
      <c r="B755" s="11"/>
      <c r="C755" s="11"/>
      <c r="D755" s="11"/>
      <c r="E755" s="11"/>
      <c r="F755" s="11"/>
      <c r="G755" s="11"/>
      <c r="H755" s="11"/>
      <c r="I755" s="11"/>
      <c r="J755" s="11"/>
      <c r="L755" s="11"/>
      <c r="M755" s="11"/>
      <c r="N755" s="11"/>
      <c r="O755" s="11"/>
      <c r="P755" s="11"/>
      <c r="Q755" s="11"/>
      <c r="R755" s="11"/>
      <c r="S755" s="11"/>
      <c r="T755" s="11"/>
      <c r="V755" s="11"/>
      <c r="W755" s="11"/>
      <c r="X755" s="11"/>
      <c r="Y755" s="11"/>
      <c r="Z755" s="11"/>
      <c r="AA755" s="11"/>
      <c r="AB755" s="11"/>
      <c r="AC755" s="11"/>
      <c r="AD755" s="11"/>
    </row>
    <row r="756" spans="1:30" ht="15.75" thickBot="1" x14ac:dyDescent="0.3">
      <c r="A756" s="51"/>
      <c r="B756" s="89" t="s">
        <v>585</v>
      </c>
      <c r="C756" s="96"/>
      <c r="D756" s="96"/>
      <c r="E756" s="96"/>
      <c r="F756" s="91" t="s">
        <v>769</v>
      </c>
      <c r="G756" s="173" t="s">
        <v>769</v>
      </c>
      <c r="H756" s="91"/>
      <c r="I756" s="95" t="s">
        <v>586</v>
      </c>
      <c r="J756" s="95" t="s">
        <v>586</v>
      </c>
      <c r="L756" s="93"/>
      <c r="M756" s="91"/>
      <c r="N756" s="95" t="s">
        <v>586</v>
      </c>
      <c r="O756" s="91"/>
      <c r="P756" s="91"/>
      <c r="Q756" s="95" t="s">
        <v>586</v>
      </c>
      <c r="R756" s="91"/>
      <c r="S756" s="91"/>
      <c r="T756" s="95" t="s">
        <v>586</v>
      </c>
      <c r="V756" s="93"/>
      <c r="W756" s="91"/>
      <c r="X756" s="95" t="s">
        <v>586</v>
      </c>
      <c r="Y756" s="91"/>
      <c r="Z756" s="91"/>
      <c r="AA756" s="95" t="s">
        <v>586</v>
      </c>
      <c r="AB756" s="91"/>
      <c r="AC756" s="91"/>
      <c r="AD756" s="97" t="s">
        <v>586</v>
      </c>
    </row>
    <row r="757" spans="1:30" s="4" customFormat="1" ht="12.75" x14ac:dyDescent="0.2">
      <c r="A757" s="51"/>
      <c r="L757" s="46"/>
      <c r="V757" s="46"/>
    </row>
    <row r="758" spans="1:30" ht="76.5" x14ac:dyDescent="0.25">
      <c r="A758" s="51" t="s">
        <v>668</v>
      </c>
      <c r="B758" s="63" t="s">
        <v>741</v>
      </c>
      <c r="C758" s="63" t="s">
        <v>42</v>
      </c>
      <c r="D758" s="63" t="s">
        <v>43</v>
      </c>
      <c r="E758" s="63" t="s">
        <v>44</v>
      </c>
      <c r="F758" s="64" t="s">
        <v>765</v>
      </c>
      <c r="G758" s="64" t="s">
        <v>743</v>
      </c>
      <c r="H758" s="64" t="s">
        <v>766</v>
      </c>
      <c r="I758" s="64" t="s">
        <v>745</v>
      </c>
      <c r="J758" s="64" t="s">
        <v>746</v>
      </c>
      <c r="K758" s="67"/>
      <c r="L758" s="64" t="s">
        <v>747</v>
      </c>
      <c r="M758" s="64" t="s">
        <v>767</v>
      </c>
      <c r="N758" s="64" t="s">
        <v>749</v>
      </c>
      <c r="O758" s="64" t="s">
        <v>750</v>
      </c>
      <c r="P758" s="64" t="s">
        <v>751</v>
      </c>
      <c r="Q758" s="64" t="s">
        <v>752</v>
      </c>
      <c r="R758" s="64" t="s">
        <v>753</v>
      </c>
      <c r="S758" s="64" t="s">
        <v>754</v>
      </c>
      <c r="T758" s="64" t="s">
        <v>755</v>
      </c>
      <c r="U758" s="67"/>
      <c r="V758" s="64" t="s">
        <v>756</v>
      </c>
      <c r="W758" s="64" t="s">
        <v>757</v>
      </c>
      <c r="X758" s="64" t="s">
        <v>758</v>
      </c>
      <c r="Y758" s="64" t="s">
        <v>759</v>
      </c>
      <c r="Z758" s="64" t="s">
        <v>760</v>
      </c>
      <c r="AA758" s="64" t="s">
        <v>761</v>
      </c>
      <c r="AB758" s="64" t="s">
        <v>762</v>
      </c>
      <c r="AC758" s="64" t="s">
        <v>763</v>
      </c>
      <c r="AD758" s="64" t="s">
        <v>764</v>
      </c>
    </row>
    <row r="759" spans="1:30" x14ac:dyDescent="0.25">
      <c r="A759" s="51"/>
      <c r="B759" s="11"/>
      <c r="C759" s="11" t="s">
        <v>60</v>
      </c>
      <c r="D759" s="11"/>
      <c r="E759" s="11" t="s">
        <v>61</v>
      </c>
      <c r="F759" s="11">
        <v>190</v>
      </c>
      <c r="G759" s="11">
        <v>72.942808213553803</v>
      </c>
      <c r="H759" s="11">
        <v>92330.26</v>
      </c>
      <c r="I759" s="11">
        <v>485.94873684210501</v>
      </c>
      <c r="J759" s="11">
        <v>10.703703703703701</v>
      </c>
      <c r="L759" s="11">
        <v>136</v>
      </c>
      <c r="M759" s="11">
        <v>32030.04</v>
      </c>
      <c r="N759" s="11">
        <v>593.14888888888902</v>
      </c>
      <c r="O759" s="11">
        <v>2</v>
      </c>
      <c r="P759" s="11">
        <v>761.84</v>
      </c>
      <c r="Q759" s="11">
        <v>380.92</v>
      </c>
      <c r="R759" s="11">
        <v>188</v>
      </c>
      <c r="S759" s="11">
        <v>91568.42</v>
      </c>
      <c r="T759" s="11">
        <v>487.06606382978703</v>
      </c>
      <c r="V759" s="11"/>
      <c r="W759" s="11"/>
      <c r="X759" s="11"/>
      <c r="Y759" s="11"/>
      <c r="Z759" s="11"/>
      <c r="AA759" s="11"/>
      <c r="AB759" s="11"/>
      <c r="AC759" s="11"/>
      <c r="AD759" s="11"/>
    </row>
    <row r="760" spans="1:30" x14ac:dyDescent="0.25">
      <c r="A760" s="51"/>
      <c r="B760" s="11"/>
      <c r="C760" s="11" t="s">
        <v>60</v>
      </c>
      <c r="D760" s="11"/>
      <c r="E760" s="11" t="s">
        <v>63</v>
      </c>
      <c r="F760" s="11">
        <v>276</v>
      </c>
      <c r="G760" s="11">
        <v>66.253748982499005</v>
      </c>
      <c r="H760" s="11">
        <v>133382.97</v>
      </c>
      <c r="I760" s="11">
        <v>483.27163043478299</v>
      </c>
      <c r="J760" s="11">
        <v>10.8333333333333</v>
      </c>
      <c r="L760" s="11">
        <v>182</v>
      </c>
      <c r="M760" s="11">
        <v>49866.03</v>
      </c>
      <c r="N760" s="11">
        <v>530.48968085106401</v>
      </c>
      <c r="O760" s="11">
        <v>8</v>
      </c>
      <c r="P760" s="11">
        <v>4120.28</v>
      </c>
      <c r="Q760" s="11">
        <v>515.03499999999997</v>
      </c>
      <c r="R760" s="11">
        <v>268</v>
      </c>
      <c r="S760" s="11">
        <v>129262.69</v>
      </c>
      <c r="T760" s="11">
        <v>482.32347014925398</v>
      </c>
      <c r="V760" s="11"/>
      <c r="W760" s="11"/>
      <c r="X760" s="11"/>
      <c r="Y760" s="11"/>
      <c r="Z760" s="11"/>
      <c r="AA760" s="11"/>
      <c r="AB760" s="11"/>
      <c r="AC760" s="11"/>
      <c r="AD760" s="11"/>
    </row>
    <row r="761" spans="1:30" x14ac:dyDescent="0.25">
      <c r="A761" s="51"/>
      <c r="B761" s="11"/>
      <c r="C761" s="11" t="s">
        <v>64</v>
      </c>
      <c r="D761" s="11"/>
      <c r="E761" s="11" t="s">
        <v>61</v>
      </c>
      <c r="F761" s="11">
        <v>32</v>
      </c>
      <c r="G761" s="11">
        <v>114.952079136142</v>
      </c>
      <c r="H761" s="11">
        <v>21604.46</v>
      </c>
      <c r="I761" s="11">
        <v>675.13937499999997</v>
      </c>
      <c r="J761" s="11">
        <v>12</v>
      </c>
      <c r="L761" s="11">
        <v>19</v>
      </c>
      <c r="M761" s="11">
        <v>12493.84</v>
      </c>
      <c r="N761" s="11">
        <v>961.06461538461599</v>
      </c>
      <c r="O761" s="11"/>
      <c r="P761" s="11"/>
      <c r="Q761" s="11"/>
      <c r="R761" s="11">
        <v>32</v>
      </c>
      <c r="S761" s="11">
        <v>21604.46</v>
      </c>
      <c r="T761" s="11">
        <v>675.13937499999997</v>
      </c>
      <c r="V761" s="11"/>
      <c r="W761" s="11"/>
      <c r="X761" s="11"/>
      <c r="Y761" s="11"/>
      <c r="Z761" s="11"/>
      <c r="AA761" s="11"/>
      <c r="AB761" s="11"/>
      <c r="AC761" s="11"/>
      <c r="AD761" s="11"/>
    </row>
    <row r="762" spans="1:30" x14ac:dyDescent="0.25">
      <c r="A762" s="51"/>
      <c r="B762" s="11"/>
      <c r="C762" s="11" t="s">
        <v>65</v>
      </c>
      <c r="D762" s="11"/>
      <c r="E762" s="11" t="s">
        <v>66</v>
      </c>
      <c r="F762" s="11">
        <v>24</v>
      </c>
      <c r="G762" s="11">
        <v>86.615375457875501</v>
      </c>
      <c r="H762" s="11">
        <v>11014</v>
      </c>
      <c r="I762" s="11">
        <v>458.91666666666703</v>
      </c>
      <c r="J762" s="11">
        <v>10.625</v>
      </c>
      <c r="L762" s="11">
        <v>16</v>
      </c>
      <c r="M762" s="11">
        <v>5686.07</v>
      </c>
      <c r="N762" s="11">
        <v>710.75874999999996</v>
      </c>
      <c r="O762" s="11"/>
      <c r="P762" s="11"/>
      <c r="Q762" s="11"/>
      <c r="R762" s="11">
        <v>24</v>
      </c>
      <c r="S762" s="11">
        <v>11014</v>
      </c>
      <c r="T762" s="11">
        <v>458.91666666666703</v>
      </c>
      <c r="V762" s="11"/>
      <c r="W762" s="11"/>
      <c r="X762" s="11"/>
      <c r="Y762" s="11"/>
      <c r="Z762" s="11"/>
      <c r="AA762" s="11"/>
      <c r="AB762" s="11"/>
      <c r="AC762" s="11"/>
      <c r="AD762" s="11"/>
    </row>
    <row r="763" spans="1:30" x14ac:dyDescent="0.25">
      <c r="A763" s="51"/>
      <c r="B763" s="11"/>
      <c r="C763" s="11" t="s">
        <v>67</v>
      </c>
      <c r="D763" s="11"/>
      <c r="E763" s="11" t="s">
        <v>68</v>
      </c>
      <c r="F763" s="11">
        <v>2</v>
      </c>
      <c r="G763" s="11"/>
      <c r="H763" s="11">
        <v>279.07</v>
      </c>
      <c r="I763" s="11">
        <v>139.535</v>
      </c>
      <c r="J763" s="11"/>
      <c r="L763" s="11">
        <v>2</v>
      </c>
      <c r="M763" s="11"/>
      <c r="N763" s="11"/>
      <c r="O763" s="11"/>
      <c r="P763" s="11"/>
      <c r="Q763" s="11"/>
      <c r="R763" s="11">
        <v>2</v>
      </c>
      <c r="S763" s="11">
        <v>279.07</v>
      </c>
      <c r="T763" s="11">
        <v>139.535</v>
      </c>
      <c r="V763" s="11"/>
      <c r="W763" s="11"/>
      <c r="X763" s="11"/>
      <c r="Y763" s="11"/>
      <c r="Z763" s="11"/>
      <c r="AA763" s="11"/>
      <c r="AB763" s="11"/>
      <c r="AC763" s="11"/>
      <c r="AD763" s="11"/>
    </row>
    <row r="764" spans="1:30" x14ac:dyDescent="0.25">
      <c r="A764" s="51"/>
      <c r="B764" s="11"/>
      <c r="C764" s="11" t="s">
        <v>69</v>
      </c>
      <c r="D764" s="11"/>
      <c r="E764" s="11" t="s">
        <v>70</v>
      </c>
      <c r="F764" s="11">
        <v>32</v>
      </c>
      <c r="G764" s="11">
        <v>93.993458208458193</v>
      </c>
      <c r="H764" s="11">
        <v>18956.830000000002</v>
      </c>
      <c r="I764" s="11">
        <v>592.40093750000005</v>
      </c>
      <c r="J764" s="11">
        <v>9.8181818181818201</v>
      </c>
      <c r="L764" s="11">
        <v>20</v>
      </c>
      <c r="M764" s="11">
        <v>8132.91</v>
      </c>
      <c r="N764" s="11">
        <v>677.74249999999995</v>
      </c>
      <c r="O764" s="11"/>
      <c r="P764" s="11"/>
      <c r="Q764" s="11"/>
      <c r="R764" s="11">
        <v>32</v>
      </c>
      <c r="S764" s="11">
        <v>18956.830000000002</v>
      </c>
      <c r="T764" s="11">
        <v>592.40093750000005</v>
      </c>
      <c r="V764" s="11"/>
      <c r="W764" s="11"/>
      <c r="X764" s="11"/>
      <c r="Y764" s="11"/>
      <c r="Z764" s="11"/>
      <c r="AA764" s="11"/>
      <c r="AB764" s="11"/>
      <c r="AC764" s="11"/>
      <c r="AD764" s="11"/>
    </row>
    <row r="765" spans="1:30" x14ac:dyDescent="0.25">
      <c r="A765" s="51"/>
      <c r="B765" s="11"/>
      <c r="C765" s="11" t="s">
        <v>78</v>
      </c>
      <c r="D765" s="11"/>
      <c r="E765" s="11" t="s">
        <v>79</v>
      </c>
      <c r="F765" s="11">
        <v>216</v>
      </c>
      <c r="G765" s="11">
        <v>97.297823868565601</v>
      </c>
      <c r="H765" s="11">
        <v>157560.49</v>
      </c>
      <c r="I765" s="11">
        <v>729.44671296296303</v>
      </c>
      <c r="J765" s="11">
        <v>11.775</v>
      </c>
      <c r="L765" s="11">
        <v>136</v>
      </c>
      <c r="M765" s="11">
        <v>67936.47</v>
      </c>
      <c r="N765" s="11">
        <v>849.20587499999999</v>
      </c>
      <c r="O765" s="11">
        <v>6</v>
      </c>
      <c r="P765" s="11">
        <v>5727.17</v>
      </c>
      <c r="Q765" s="11">
        <v>954.52833333333297</v>
      </c>
      <c r="R765" s="11">
        <v>210</v>
      </c>
      <c r="S765" s="11">
        <v>151833.32</v>
      </c>
      <c r="T765" s="11">
        <v>723.01580952381005</v>
      </c>
      <c r="V765" s="11"/>
      <c r="W765" s="11"/>
      <c r="X765" s="11"/>
      <c r="Y765" s="11"/>
      <c r="Z765" s="11"/>
      <c r="AA765" s="11"/>
      <c r="AB765" s="11"/>
      <c r="AC765" s="11"/>
      <c r="AD765" s="11"/>
    </row>
    <row r="766" spans="1:30" x14ac:dyDescent="0.25">
      <c r="A766" s="51"/>
      <c r="B766" s="11"/>
      <c r="C766" s="11" t="s">
        <v>80</v>
      </c>
      <c r="D766" s="11"/>
      <c r="E766" s="11" t="s">
        <v>81</v>
      </c>
      <c r="F766" s="11">
        <v>718</v>
      </c>
      <c r="G766" s="11">
        <v>67.447454879425806</v>
      </c>
      <c r="H766" s="11">
        <v>367682.14</v>
      </c>
      <c r="I766" s="11">
        <v>512.09211699164302</v>
      </c>
      <c r="J766" s="11">
        <v>11.4703832752613</v>
      </c>
      <c r="L766" s="11">
        <v>426</v>
      </c>
      <c r="M766" s="11">
        <v>181315.68</v>
      </c>
      <c r="N766" s="11">
        <v>620.94410958904098</v>
      </c>
      <c r="O766" s="11">
        <v>23</v>
      </c>
      <c r="P766" s="11">
        <v>10775.56</v>
      </c>
      <c r="Q766" s="11">
        <v>468.50260869565199</v>
      </c>
      <c r="R766" s="11">
        <v>695</v>
      </c>
      <c r="S766" s="11">
        <v>356906.58</v>
      </c>
      <c r="T766" s="11">
        <v>513.53464748201498</v>
      </c>
      <c r="V766" s="11"/>
      <c r="W766" s="11"/>
      <c r="X766" s="11"/>
      <c r="Y766" s="11"/>
      <c r="Z766" s="11"/>
      <c r="AA766" s="11"/>
      <c r="AB766" s="11"/>
      <c r="AC766" s="11"/>
      <c r="AD766" s="11"/>
    </row>
    <row r="767" spans="1:30" x14ac:dyDescent="0.25">
      <c r="A767" s="51"/>
      <c r="B767" s="11"/>
      <c r="C767" s="11" t="s">
        <v>87</v>
      </c>
      <c r="D767" s="11"/>
      <c r="E767" s="11" t="s">
        <v>88</v>
      </c>
      <c r="F767" s="11">
        <v>2</v>
      </c>
      <c r="G767" s="11">
        <v>68.883076923076899</v>
      </c>
      <c r="H767" s="11">
        <v>2031.93</v>
      </c>
      <c r="I767" s="11">
        <v>1015.965</v>
      </c>
      <c r="J767" s="11">
        <v>13</v>
      </c>
      <c r="L767" s="11">
        <v>1</v>
      </c>
      <c r="M767" s="11">
        <v>617.48</v>
      </c>
      <c r="N767" s="11">
        <v>617.48</v>
      </c>
      <c r="O767" s="11"/>
      <c r="P767" s="11"/>
      <c r="Q767" s="11"/>
      <c r="R767" s="11">
        <v>2</v>
      </c>
      <c r="S767" s="11">
        <v>2031.93</v>
      </c>
      <c r="T767" s="11">
        <v>1015.965</v>
      </c>
      <c r="V767" s="11"/>
      <c r="W767" s="11"/>
      <c r="X767" s="11"/>
      <c r="Y767" s="11"/>
      <c r="Z767" s="11"/>
      <c r="AA767" s="11"/>
      <c r="AB767" s="11"/>
      <c r="AC767" s="11"/>
      <c r="AD767" s="11"/>
    </row>
    <row r="768" spans="1:30" x14ac:dyDescent="0.25">
      <c r="A768" s="51"/>
      <c r="B768" s="11"/>
      <c r="C768" s="11" t="s">
        <v>89</v>
      </c>
      <c r="D768" s="11"/>
      <c r="E768" s="11" t="s">
        <v>90</v>
      </c>
      <c r="F768" s="11">
        <v>7</v>
      </c>
      <c r="G768" s="11">
        <v>86.478159340659303</v>
      </c>
      <c r="H768" s="11">
        <v>3537.53</v>
      </c>
      <c r="I768" s="11">
        <v>505.36142857142897</v>
      </c>
      <c r="J768" s="11">
        <v>11.5</v>
      </c>
      <c r="L768" s="11">
        <v>3</v>
      </c>
      <c r="M768" s="11">
        <v>2437.63</v>
      </c>
      <c r="N768" s="11">
        <v>609.40750000000003</v>
      </c>
      <c r="O768" s="11"/>
      <c r="P768" s="11"/>
      <c r="Q768" s="11"/>
      <c r="R768" s="11">
        <v>7</v>
      </c>
      <c r="S768" s="11">
        <v>3537.53</v>
      </c>
      <c r="T768" s="11">
        <v>505.36142857142897</v>
      </c>
      <c r="V768" s="11"/>
      <c r="W768" s="11"/>
      <c r="X768" s="11"/>
      <c r="Y768" s="11"/>
      <c r="Z768" s="11"/>
      <c r="AA768" s="11"/>
      <c r="AB768" s="11"/>
      <c r="AC768" s="11"/>
      <c r="AD768" s="11"/>
    </row>
    <row r="769" spans="1:30" x14ac:dyDescent="0.25">
      <c r="A769" s="51"/>
      <c r="B769" s="11"/>
      <c r="C769" s="11" t="s">
        <v>92</v>
      </c>
      <c r="D769" s="11"/>
      <c r="E769" s="11" t="s">
        <v>94</v>
      </c>
      <c r="F769" s="11">
        <v>12</v>
      </c>
      <c r="G769" s="11">
        <v>113.503531746032</v>
      </c>
      <c r="H769" s="11">
        <v>5298.11</v>
      </c>
      <c r="I769" s="11">
        <v>441.509166666667</v>
      </c>
      <c r="J769" s="11">
        <v>8.6666666666666696</v>
      </c>
      <c r="L769" s="11">
        <v>8</v>
      </c>
      <c r="M769" s="11">
        <v>2437.2399999999998</v>
      </c>
      <c r="N769" s="11">
        <v>609.30999999999995</v>
      </c>
      <c r="O769" s="11"/>
      <c r="P769" s="11"/>
      <c r="Q769" s="11"/>
      <c r="R769" s="11">
        <v>12</v>
      </c>
      <c r="S769" s="11">
        <v>5298.11</v>
      </c>
      <c r="T769" s="11">
        <v>441.509166666667</v>
      </c>
      <c r="V769" s="11"/>
      <c r="W769" s="11"/>
      <c r="X769" s="11"/>
      <c r="Y769" s="11"/>
      <c r="Z769" s="11"/>
      <c r="AA769" s="11"/>
      <c r="AB769" s="11"/>
      <c r="AC769" s="11"/>
      <c r="AD769" s="11"/>
    </row>
    <row r="770" spans="1:30" x14ac:dyDescent="0.25">
      <c r="A770" s="51"/>
      <c r="B770" s="11"/>
      <c r="C770" s="11" t="s">
        <v>97</v>
      </c>
      <c r="D770" s="11"/>
      <c r="E770" s="11" t="s">
        <v>75</v>
      </c>
      <c r="F770" s="11">
        <v>189</v>
      </c>
      <c r="G770" s="11">
        <v>84.274044799498697</v>
      </c>
      <c r="H770" s="11">
        <v>114920.26</v>
      </c>
      <c r="I770" s="11">
        <v>608.04370370370395</v>
      </c>
      <c r="J770" s="11">
        <v>11.75</v>
      </c>
      <c r="L770" s="11">
        <v>149</v>
      </c>
      <c r="M770" s="11">
        <v>30123.56</v>
      </c>
      <c r="N770" s="11">
        <v>753.08900000000006</v>
      </c>
      <c r="O770" s="11">
        <v>4</v>
      </c>
      <c r="P770" s="11">
        <v>3735.06</v>
      </c>
      <c r="Q770" s="11">
        <v>933.76499999999999</v>
      </c>
      <c r="R770" s="11">
        <v>185</v>
      </c>
      <c r="S770" s="11">
        <v>111185.2</v>
      </c>
      <c r="T770" s="11">
        <v>601.001081081081</v>
      </c>
      <c r="V770" s="11"/>
      <c r="W770" s="11"/>
      <c r="X770" s="11"/>
      <c r="Y770" s="11"/>
      <c r="Z770" s="11"/>
      <c r="AA770" s="11"/>
      <c r="AB770" s="11"/>
      <c r="AC770" s="11"/>
      <c r="AD770" s="11"/>
    </row>
    <row r="771" spans="1:30" x14ac:dyDescent="0.25">
      <c r="A771" s="51"/>
      <c r="B771" s="11"/>
      <c r="C771" s="11" t="s">
        <v>99</v>
      </c>
      <c r="D771" s="11"/>
      <c r="E771" s="11" t="s">
        <v>100</v>
      </c>
      <c r="F771" s="11">
        <v>66</v>
      </c>
      <c r="G771" s="11">
        <v>64.629836728885195</v>
      </c>
      <c r="H771" s="11">
        <v>31614.11</v>
      </c>
      <c r="I771" s="11">
        <v>479.00166666666701</v>
      </c>
      <c r="J771" s="11">
        <v>12.76</v>
      </c>
      <c r="L771" s="11">
        <v>41</v>
      </c>
      <c r="M771" s="11">
        <v>16204.8</v>
      </c>
      <c r="N771" s="11">
        <v>648.19200000000001</v>
      </c>
      <c r="O771" s="11">
        <v>1</v>
      </c>
      <c r="P771" s="11">
        <v>106.87</v>
      </c>
      <c r="Q771" s="11">
        <v>106.87</v>
      </c>
      <c r="R771" s="11">
        <v>65</v>
      </c>
      <c r="S771" s="11">
        <v>31507.24</v>
      </c>
      <c r="T771" s="11">
        <v>484.72676923076898</v>
      </c>
      <c r="V771" s="11"/>
      <c r="W771" s="11"/>
      <c r="X771" s="11"/>
      <c r="Y771" s="11"/>
      <c r="Z771" s="11"/>
      <c r="AA771" s="11"/>
      <c r="AB771" s="11"/>
      <c r="AC771" s="11"/>
      <c r="AD771" s="11"/>
    </row>
    <row r="772" spans="1:30" x14ac:dyDescent="0.25">
      <c r="A772" s="51"/>
      <c r="B772" s="11"/>
      <c r="C772" s="11" t="s">
        <v>99</v>
      </c>
      <c r="D772" s="11"/>
      <c r="E772" s="11" t="s">
        <v>101</v>
      </c>
      <c r="F772" s="11">
        <v>2</v>
      </c>
      <c r="G772" s="11">
        <v>34.090769230769197</v>
      </c>
      <c r="H772" s="11">
        <v>838.18</v>
      </c>
      <c r="I772" s="11">
        <v>419.09</v>
      </c>
      <c r="J772" s="11">
        <v>13</v>
      </c>
      <c r="L772" s="11">
        <v>1</v>
      </c>
      <c r="M772" s="11">
        <v>343.18</v>
      </c>
      <c r="N772" s="11">
        <v>343.18</v>
      </c>
      <c r="O772" s="11"/>
      <c r="P772" s="11"/>
      <c r="Q772" s="11"/>
      <c r="R772" s="11">
        <v>2</v>
      </c>
      <c r="S772" s="11">
        <v>838.18</v>
      </c>
      <c r="T772" s="11">
        <v>419.09</v>
      </c>
      <c r="V772" s="11"/>
      <c r="W772" s="11"/>
      <c r="X772" s="11"/>
      <c r="Y772" s="11"/>
      <c r="Z772" s="11"/>
      <c r="AA772" s="11"/>
      <c r="AB772" s="11"/>
      <c r="AC772" s="11"/>
      <c r="AD772" s="11"/>
    </row>
    <row r="773" spans="1:30" x14ac:dyDescent="0.25">
      <c r="A773" s="51"/>
      <c r="B773" s="11"/>
      <c r="C773" s="11" t="s">
        <v>669</v>
      </c>
      <c r="D773" s="11"/>
      <c r="E773" s="11" t="s">
        <v>101</v>
      </c>
      <c r="F773" s="11">
        <v>2</v>
      </c>
      <c r="G773" s="11"/>
      <c r="H773" s="11">
        <v>655.97</v>
      </c>
      <c r="I773" s="11">
        <v>327.98500000000001</v>
      </c>
      <c r="J773" s="11"/>
      <c r="L773" s="11">
        <v>2</v>
      </c>
      <c r="M773" s="11"/>
      <c r="N773" s="11"/>
      <c r="O773" s="11"/>
      <c r="P773" s="11"/>
      <c r="Q773" s="11"/>
      <c r="R773" s="11">
        <v>2</v>
      </c>
      <c r="S773" s="11">
        <v>655.97</v>
      </c>
      <c r="T773" s="11">
        <v>327.98500000000001</v>
      </c>
      <c r="V773" s="11"/>
      <c r="W773" s="11"/>
      <c r="X773" s="11"/>
      <c r="Y773" s="11"/>
      <c r="Z773" s="11"/>
      <c r="AA773" s="11"/>
      <c r="AB773" s="11"/>
      <c r="AC773" s="11"/>
      <c r="AD773" s="11"/>
    </row>
    <row r="774" spans="1:30" x14ac:dyDescent="0.25">
      <c r="A774" s="51"/>
      <c r="B774" s="11"/>
      <c r="C774" s="11" t="s">
        <v>104</v>
      </c>
      <c r="D774" s="11"/>
      <c r="E774" s="11" t="s">
        <v>105</v>
      </c>
      <c r="F774" s="11">
        <v>15</v>
      </c>
      <c r="G774" s="11">
        <v>130.10461538461499</v>
      </c>
      <c r="H774" s="11">
        <v>13413.18</v>
      </c>
      <c r="I774" s="11">
        <v>894.21199999999999</v>
      </c>
      <c r="J774" s="11">
        <v>13</v>
      </c>
      <c r="L774" s="11">
        <v>10</v>
      </c>
      <c r="M774" s="11">
        <v>7549.09</v>
      </c>
      <c r="N774" s="11">
        <v>1509.818</v>
      </c>
      <c r="O774" s="11"/>
      <c r="P774" s="11"/>
      <c r="Q774" s="11"/>
      <c r="R774" s="11">
        <v>15</v>
      </c>
      <c r="S774" s="11">
        <v>13413.18</v>
      </c>
      <c r="T774" s="11">
        <v>894.21199999999999</v>
      </c>
      <c r="V774" s="11"/>
      <c r="W774" s="11"/>
      <c r="X774" s="11"/>
      <c r="Y774" s="11"/>
      <c r="Z774" s="11"/>
      <c r="AA774" s="11"/>
      <c r="AB774" s="11"/>
      <c r="AC774" s="11"/>
      <c r="AD774" s="11"/>
    </row>
    <row r="775" spans="1:30" x14ac:dyDescent="0.25">
      <c r="A775" s="51"/>
      <c r="B775" s="11"/>
      <c r="C775" s="11" t="s">
        <v>110</v>
      </c>
      <c r="D775" s="11"/>
      <c r="E775" s="11" t="s">
        <v>102</v>
      </c>
      <c r="F775" s="11">
        <v>13</v>
      </c>
      <c r="G775" s="11">
        <v>115.341053113553</v>
      </c>
      <c r="H775" s="11">
        <v>6795.77</v>
      </c>
      <c r="I775" s="11">
        <v>522.75153846153898</v>
      </c>
      <c r="J775" s="11">
        <v>10.6666666666667</v>
      </c>
      <c r="L775" s="11">
        <v>9</v>
      </c>
      <c r="M775" s="11">
        <v>3751.85</v>
      </c>
      <c r="N775" s="11">
        <v>937.96249999999998</v>
      </c>
      <c r="O775" s="11"/>
      <c r="P775" s="11"/>
      <c r="Q775" s="11"/>
      <c r="R775" s="11">
        <v>13</v>
      </c>
      <c r="S775" s="11">
        <v>6795.77</v>
      </c>
      <c r="T775" s="11">
        <v>522.75153846153898</v>
      </c>
      <c r="V775" s="11"/>
      <c r="W775" s="11"/>
      <c r="X775" s="11"/>
      <c r="Y775" s="11"/>
      <c r="Z775" s="11"/>
      <c r="AA775" s="11"/>
      <c r="AB775" s="11"/>
      <c r="AC775" s="11"/>
      <c r="AD775" s="11"/>
    </row>
    <row r="776" spans="1:30" x14ac:dyDescent="0.25">
      <c r="A776" s="51"/>
      <c r="B776" s="11"/>
      <c r="C776" s="11" t="s">
        <v>110</v>
      </c>
      <c r="D776" s="11"/>
      <c r="E776" s="11" t="s">
        <v>103</v>
      </c>
      <c r="F776" s="11">
        <v>3</v>
      </c>
      <c r="G776" s="11">
        <v>120.212857142857</v>
      </c>
      <c r="H776" s="11">
        <v>1306.02</v>
      </c>
      <c r="I776" s="11">
        <v>435.34</v>
      </c>
      <c r="J776" s="11">
        <v>7</v>
      </c>
      <c r="L776" s="11">
        <v>2</v>
      </c>
      <c r="M776" s="11">
        <v>421.49</v>
      </c>
      <c r="N776" s="11">
        <v>421.49</v>
      </c>
      <c r="O776" s="11">
        <v>1</v>
      </c>
      <c r="P776" s="11">
        <v>330.18</v>
      </c>
      <c r="Q776" s="11">
        <v>330.18</v>
      </c>
      <c r="R776" s="11">
        <v>2</v>
      </c>
      <c r="S776" s="11">
        <v>975.84</v>
      </c>
      <c r="T776" s="11">
        <v>487.92</v>
      </c>
      <c r="V776" s="11"/>
      <c r="W776" s="11"/>
      <c r="X776" s="11"/>
      <c r="Y776" s="11"/>
      <c r="Z776" s="11"/>
      <c r="AA776" s="11"/>
      <c r="AB776" s="11"/>
      <c r="AC776" s="11"/>
      <c r="AD776" s="11"/>
    </row>
    <row r="777" spans="1:30" x14ac:dyDescent="0.25">
      <c r="A777" s="51"/>
      <c r="B777" s="11"/>
      <c r="C777" s="11" t="s">
        <v>115</v>
      </c>
      <c r="D777" s="11"/>
      <c r="E777" s="11" t="s">
        <v>103</v>
      </c>
      <c r="F777" s="11">
        <v>38</v>
      </c>
      <c r="G777" s="11">
        <v>66.268005698005695</v>
      </c>
      <c r="H777" s="11">
        <v>20024.98</v>
      </c>
      <c r="I777" s="11">
        <v>526.97315789473703</v>
      </c>
      <c r="J777" s="11">
        <v>13.5555555555556</v>
      </c>
      <c r="L777" s="11">
        <v>29</v>
      </c>
      <c r="M777" s="11">
        <v>6128.09</v>
      </c>
      <c r="N777" s="11">
        <v>680.89888888888902</v>
      </c>
      <c r="O777" s="11"/>
      <c r="P777" s="11"/>
      <c r="Q777" s="11"/>
      <c r="R777" s="11">
        <v>38</v>
      </c>
      <c r="S777" s="11">
        <v>20024.98</v>
      </c>
      <c r="T777" s="11">
        <v>526.97315789473703</v>
      </c>
      <c r="V777" s="11"/>
      <c r="W777" s="11"/>
      <c r="X777" s="11"/>
      <c r="Y777" s="11"/>
      <c r="Z777" s="11"/>
      <c r="AA777" s="11"/>
      <c r="AB777" s="11"/>
      <c r="AC777" s="11"/>
      <c r="AD777" s="11"/>
    </row>
    <row r="778" spans="1:30" x14ac:dyDescent="0.25">
      <c r="A778" s="51"/>
      <c r="B778" s="11"/>
      <c r="C778" s="11" t="s">
        <v>120</v>
      </c>
      <c r="D778" s="11"/>
      <c r="E778" s="11" t="s">
        <v>121</v>
      </c>
      <c r="F778" s="11">
        <v>1</v>
      </c>
      <c r="G778" s="11"/>
      <c r="H778" s="11">
        <v>1220.54</v>
      </c>
      <c r="I778" s="11">
        <v>1220.54</v>
      </c>
      <c r="J778" s="11"/>
      <c r="L778" s="11">
        <v>1</v>
      </c>
      <c r="M778" s="11"/>
      <c r="N778" s="11"/>
      <c r="O778" s="11"/>
      <c r="P778" s="11"/>
      <c r="Q778" s="11"/>
      <c r="R778" s="11">
        <v>1</v>
      </c>
      <c r="S778" s="11">
        <v>1220.54</v>
      </c>
      <c r="T778" s="11">
        <v>1220.54</v>
      </c>
      <c r="V778" s="11"/>
      <c r="W778" s="11"/>
      <c r="X778" s="11"/>
      <c r="Y778" s="11"/>
      <c r="Z778" s="11"/>
      <c r="AA778" s="11"/>
      <c r="AB778" s="11"/>
      <c r="AC778" s="11"/>
      <c r="AD778" s="11"/>
    </row>
    <row r="779" spans="1:30" x14ac:dyDescent="0.25">
      <c r="A779" s="51"/>
      <c r="B779" s="11"/>
      <c r="C779" s="11" t="s">
        <v>122</v>
      </c>
      <c r="D779" s="11"/>
      <c r="E779" s="11" t="s">
        <v>117</v>
      </c>
      <c r="F779" s="11">
        <v>18</v>
      </c>
      <c r="G779" s="11">
        <v>69.160452642595502</v>
      </c>
      <c r="H779" s="11">
        <v>9560.77</v>
      </c>
      <c r="I779" s="11">
        <v>531.15388888888901</v>
      </c>
      <c r="J779" s="11">
        <v>12</v>
      </c>
      <c r="L779" s="11">
        <v>11</v>
      </c>
      <c r="M779" s="11">
        <v>4846.5</v>
      </c>
      <c r="N779" s="11">
        <v>692.357142857143</v>
      </c>
      <c r="O779" s="11"/>
      <c r="P779" s="11"/>
      <c r="Q779" s="11"/>
      <c r="R779" s="11">
        <v>18</v>
      </c>
      <c r="S779" s="11">
        <v>9560.77</v>
      </c>
      <c r="T779" s="11">
        <v>531.15388888888901</v>
      </c>
      <c r="V779" s="11"/>
      <c r="W779" s="11"/>
      <c r="X779" s="11"/>
      <c r="Y779" s="11"/>
      <c r="Z779" s="11"/>
      <c r="AA779" s="11"/>
      <c r="AB779" s="11"/>
      <c r="AC779" s="11"/>
      <c r="AD779" s="11"/>
    </row>
    <row r="780" spans="1:30" x14ac:dyDescent="0.25">
      <c r="A780" s="51"/>
      <c r="B780" s="11"/>
      <c r="C780" s="11" t="s">
        <v>123</v>
      </c>
      <c r="D780" s="11"/>
      <c r="E780" s="11" t="s">
        <v>124</v>
      </c>
      <c r="F780" s="11">
        <v>14</v>
      </c>
      <c r="G780" s="11">
        <v>81.148956043956005</v>
      </c>
      <c r="H780" s="11">
        <v>6746.38</v>
      </c>
      <c r="I780" s="11">
        <v>481.88428571428602</v>
      </c>
      <c r="J780" s="11">
        <v>8.6666666666666696</v>
      </c>
      <c r="L780" s="11">
        <v>11</v>
      </c>
      <c r="M780" s="11">
        <v>1519.52</v>
      </c>
      <c r="N780" s="11">
        <v>506.506666666667</v>
      </c>
      <c r="O780" s="11"/>
      <c r="P780" s="11"/>
      <c r="Q780" s="11"/>
      <c r="R780" s="11">
        <v>14</v>
      </c>
      <c r="S780" s="11">
        <v>6746.38</v>
      </c>
      <c r="T780" s="11">
        <v>481.88428571428602</v>
      </c>
      <c r="V780" s="11"/>
      <c r="W780" s="11"/>
      <c r="X780" s="11"/>
      <c r="Y780" s="11"/>
      <c r="Z780" s="11"/>
      <c r="AA780" s="11"/>
      <c r="AB780" s="11"/>
      <c r="AC780" s="11"/>
      <c r="AD780" s="11"/>
    </row>
    <row r="781" spans="1:30" x14ac:dyDescent="0.25">
      <c r="A781" s="51"/>
      <c r="B781" s="11"/>
      <c r="C781" s="11" t="s">
        <v>125</v>
      </c>
      <c r="D781" s="11"/>
      <c r="E781" s="11" t="s">
        <v>66</v>
      </c>
      <c r="F781" s="11">
        <v>164</v>
      </c>
      <c r="G781" s="11">
        <v>84.196304945054905</v>
      </c>
      <c r="H781" s="11">
        <v>101689.23</v>
      </c>
      <c r="I781" s="11">
        <v>620.056280487805</v>
      </c>
      <c r="J781" s="11">
        <v>11.1111111111111</v>
      </c>
      <c r="L781" s="11">
        <v>105</v>
      </c>
      <c r="M781" s="11">
        <v>39235.279999999999</v>
      </c>
      <c r="N781" s="11">
        <v>665.00474576271199</v>
      </c>
      <c r="O781" s="11">
        <v>4</v>
      </c>
      <c r="P781" s="11">
        <v>2299.86</v>
      </c>
      <c r="Q781" s="11">
        <v>574.96500000000003</v>
      </c>
      <c r="R781" s="11">
        <v>160</v>
      </c>
      <c r="S781" s="11">
        <v>99389.37</v>
      </c>
      <c r="T781" s="11">
        <v>621.18356249999999</v>
      </c>
      <c r="V781" s="11"/>
      <c r="W781" s="11"/>
      <c r="X781" s="11"/>
      <c r="Y781" s="11"/>
      <c r="Z781" s="11"/>
      <c r="AA781" s="11"/>
      <c r="AB781" s="11"/>
      <c r="AC781" s="11"/>
      <c r="AD781" s="11"/>
    </row>
    <row r="782" spans="1:30" x14ac:dyDescent="0.25">
      <c r="A782" s="51"/>
      <c r="B782" s="11"/>
      <c r="C782" s="11" t="s">
        <v>125</v>
      </c>
      <c r="D782" s="11"/>
      <c r="E782" s="11" t="s">
        <v>73</v>
      </c>
      <c r="F782" s="11">
        <v>1</v>
      </c>
      <c r="G782" s="11"/>
      <c r="H782" s="11">
        <v>1634.91</v>
      </c>
      <c r="I782" s="11">
        <v>1634.91</v>
      </c>
      <c r="J782" s="11"/>
      <c r="L782" s="11">
        <v>1</v>
      </c>
      <c r="M782" s="11"/>
      <c r="N782" s="11"/>
      <c r="O782" s="11"/>
      <c r="P782" s="11"/>
      <c r="Q782" s="11"/>
      <c r="R782" s="11">
        <v>1</v>
      </c>
      <c r="S782" s="11">
        <v>1634.91</v>
      </c>
      <c r="T782" s="11">
        <v>1634.91</v>
      </c>
      <c r="V782" s="11"/>
      <c r="W782" s="11"/>
      <c r="X782" s="11"/>
      <c r="Y782" s="11"/>
      <c r="Z782" s="11"/>
      <c r="AA782" s="11"/>
      <c r="AB782" s="11"/>
      <c r="AC782" s="11"/>
      <c r="AD782" s="11"/>
    </row>
    <row r="783" spans="1:30" x14ac:dyDescent="0.25">
      <c r="A783" s="51"/>
      <c r="B783" s="11"/>
      <c r="C783" s="11" t="s">
        <v>132</v>
      </c>
      <c r="D783" s="11"/>
      <c r="E783" s="11" t="s">
        <v>128</v>
      </c>
      <c r="F783" s="11">
        <v>86</v>
      </c>
      <c r="G783" s="11">
        <v>84.199970699004098</v>
      </c>
      <c r="H783" s="11">
        <v>49385.88</v>
      </c>
      <c r="I783" s="11">
        <v>574.25441860465105</v>
      </c>
      <c r="J783" s="11">
        <v>11.846153846153801</v>
      </c>
      <c r="L783" s="11">
        <v>59</v>
      </c>
      <c r="M783" s="11">
        <v>18271.2</v>
      </c>
      <c r="N783" s="11">
        <v>676.71111111111099</v>
      </c>
      <c r="O783" s="11">
        <v>3</v>
      </c>
      <c r="P783" s="11">
        <v>1097.03</v>
      </c>
      <c r="Q783" s="11">
        <v>365.67666666666702</v>
      </c>
      <c r="R783" s="11">
        <v>83</v>
      </c>
      <c r="S783" s="11">
        <v>48288.85</v>
      </c>
      <c r="T783" s="11">
        <v>581.79337349397599</v>
      </c>
      <c r="V783" s="11"/>
      <c r="W783" s="11"/>
      <c r="X783" s="11"/>
      <c r="Y783" s="11"/>
      <c r="Z783" s="11"/>
      <c r="AA783" s="11"/>
      <c r="AB783" s="11"/>
      <c r="AC783" s="11"/>
      <c r="AD783" s="11"/>
    </row>
    <row r="784" spans="1:30" x14ac:dyDescent="0.25">
      <c r="A784" s="51"/>
      <c r="B784" s="11"/>
      <c r="C784" s="11" t="s">
        <v>133</v>
      </c>
      <c r="D784" s="11"/>
      <c r="E784" s="11" t="s">
        <v>77</v>
      </c>
      <c r="F784" s="11">
        <v>25</v>
      </c>
      <c r="G784" s="11">
        <v>127.803307692308</v>
      </c>
      <c r="H784" s="11">
        <v>14818.24</v>
      </c>
      <c r="I784" s="11">
        <v>592.7296</v>
      </c>
      <c r="J784" s="11">
        <v>11.8</v>
      </c>
      <c r="L784" s="11">
        <v>15</v>
      </c>
      <c r="M784" s="11">
        <v>9345.51</v>
      </c>
      <c r="N784" s="11">
        <v>934.55100000000004</v>
      </c>
      <c r="O784" s="11">
        <v>1</v>
      </c>
      <c r="P784" s="11">
        <v>535.78</v>
      </c>
      <c r="Q784" s="11">
        <v>535.78</v>
      </c>
      <c r="R784" s="11">
        <v>24</v>
      </c>
      <c r="S784" s="11">
        <v>14282.46</v>
      </c>
      <c r="T784" s="11">
        <v>595.10249999999996</v>
      </c>
      <c r="V784" s="11"/>
      <c r="W784" s="11"/>
      <c r="X784" s="11"/>
      <c r="Y784" s="11"/>
      <c r="Z784" s="11"/>
      <c r="AA784" s="11"/>
      <c r="AB784" s="11"/>
      <c r="AC784" s="11"/>
      <c r="AD784" s="11"/>
    </row>
    <row r="785" spans="1:30" x14ac:dyDescent="0.25">
      <c r="A785" s="51"/>
      <c r="B785" s="11"/>
      <c r="C785" s="11" t="s">
        <v>135</v>
      </c>
      <c r="D785" s="11"/>
      <c r="E785" s="11" t="s">
        <v>77</v>
      </c>
      <c r="F785" s="11">
        <v>7</v>
      </c>
      <c r="G785" s="11">
        <v>91.921956043956001</v>
      </c>
      <c r="H785" s="11">
        <v>5821.38</v>
      </c>
      <c r="I785" s="11">
        <v>831.62571428571403</v>
      </c>
      <c r="J785" s="11">
        <v>11.8</v>
      </c>
      <c r="L785" s="11">
        <v>2</v>
      </c>
      <c r="M785" s="11">
        <v>4006.18</v>
      </c>
      <c r="N785" s="11">
        <v>801.23599999999999</v>
      </c>
      <c r="O785" s="11"/>
      <c r="P785" s="11"/>
      <c r="Q785" s="11"/>
      <c r="R785" s="11">
        <v>7</v>
      </c>
      <c r="S785" s="11">
        <v>5821.38</v>
      </c>
      <c r="T785" s="11">
        <v>831.62571428571403</v>
      </c>
      <c r="V785" s="11"/>
      <c r="W785" s="11"/>
      <c r="X785" s="11"/>
      <c r="Y785" s="11"/>
      <c r="Z785" s="11"/>
      <c r="AA785" s="11"/>
      <c r="AB785" s="11"/>
      <c r="AC785" s="11"/>
      <c r="AD785" s="11"/>
    </row>
    <row r="786" spans="1:30" x14ac:dyDescent="0.25">
      <c r="A786" s="51"/>
      <c r="B786" s="11"/>
      <c r="C786" s="11" t="s">
        <v>138</v>
      </c>
      <c r="D786" s="11"/>
      <c r="E786" s="11" t="s">
        <v>102</v>
      </c>
      <c r="F786" s="11">
        <v>4</v>
      </c>
      <c r="G786" s="11">
        <v>33.71</v>
      </c>
      <c r="H786" s="11">
        <v>1781.68</v>
      </c>
      <c r="I786" s="11">
        <v>445.42</v>
      </c>
      <c r="J786" s="11">
        <v>7</v>
      </c>
      <c r="L786" s="11">
        <v>3</v>
      </c>
      <c r="M786" s="11">
        <v>117.97</v>
      </c>
      <c r="N786" s="11">
        <v>117.97</v>
      </c>
      <c r="O786" s="11"/>
      <c r="P786" s="11"/>
      <c r="Q786" s="11"/>
      <c r="R786" s="11">
        <v>4</v>
      </c>
      <c r="S786" s="11">
        <v>1781.68</v>
      </c>
      <c r="T786" s="11">
        <v>445.42</v>
      </c>
      <c r="V786" s="11"/>
      <c r="W786" s="11"/>
      <c r="X786" s="11"/>
      <c r="Y786" s="11"/>
      <c r="Z786" s="11"/>
      <c r="AA786" s="11"/>
      <c r="AB786" s="11"/>
      <c r="AC786" s="11"/>
      <c r="AD786" s="11"/>
    </row>
    <row r="787" spans="1:30" x14ac:dyDescent="0.25">
      <c r="A787" s="51"/>
      <c r="B787" s="11"/>
      <c r="C787" s="11" t="s">
        <v>139</v>
      </c>
      <c r="D787" s="11"/>
      <c r="E787" s="11" t="s">
        <v>140</v>
      </c>
      <c r="F787" s="11">
        <v>10</v>
      </c>
      <c r="G787" s="11">
        <v>188.38084249084201</v>
      </c>
      <c r="H787" s="11">
        <v>8278.0499999999993</v>
      </c>
      <c r="I787" s="11">
        <v>827.80499999999995</v>
      </c>
      <c r="J787" s="11">
        <v>11</v>
      </c>
      <c r="L787" s="11">
        <v>7</v>
      </c>
      <c r="M787" s="11">
        <v>4804.7299999999996</v>
      </c>
      <c r="N787" s="11">
        <v>1601.57666666667</v>
      </c>
      <c r="O787" s="11">
        <v>1</v>
      </c>
      <c r="P787" s="11">
        <v>139.72</v>
      </c>
      <c r="Q787" s="11">
        <v>139.72</v>
      </c>
      <c r="R787" s="11">
        <v>9</v>
      </c>
      <c r="S787" s="11">
        <v>8138.33</v>
      </c>
      <c r="T787" s="11">
        <v>904.25888888888903</v>
      </c>
      <c r="V787" s="11"/>
      <c r="W787" s="11"/>
      <c r="X787" s="11"/>
      <c r="Y787" s="11"/>
      <c r="Z787" s="11"/>
      <c r="AA787" s="11"/>
      <c r="AB787" s="11"/>
      <c r="AC787" s="11"/>
      <c r="AD787" s="11"/>
    </row>
    <row r="788" spans="1:30" x14ac:dyDescent="0.25">
      <c r="A788" s="51"/>
      <c r="B788" s="11"/>
      <c r="C788" s="11" t="s">
        <v>141</v>
      </c>
      <c r="D788" s="11"/>
      <c r="E788" s="11" t="s">
        <v>142</v>
      </c>
      <c r="F788" s="11">
        <v>803</v>
      </c>
      <c r="G788" s="11">
        <v>88.662503700786999</v>
      </c>
      <c r="H788" s="11">
        <v>522279.5</v>
      </c>
      <c r="I788" s="11">
        <v>650.410336239103</v>
      </c>
      <c r="J788" s="11">
        <v>11.2918032786885</v>
      </c>
      <c r="L788" s="11">
        <v>494</v>
      </c>
      <c r="M788" s="11">
        <v>249506.78</v>
      </c>
      <c r="N788" s="11">
        <v>807.46530744336599</v>
      </c>
      <c r="O788" s="11">
        <v>21</v>
      </c>
      <c r="P788" s="11">
        <v>10360.32</v>
      </c>
      <c r="Q788" s="11">
        <v>493.34857142857197</v>
      </c>
      <c r="R788" s="11">
        <v>782</v>
      </c>
      <c r="S788" s="11">
        <v>511919.18</v>
      </c>
      <c r="T788" s="11">
        <v>654.62810741687997</v>
      </c>
      <c r="V788" s="11"/>
      <c r="W788" s="11"/>
      <c r="X788" s="11"/>
      <c r="Y788" s="11"/>
      <c r="Z788" s="11"/>
      <c r="AA788" s="11"/>
      <c r="AB788" s="11"/>
      <c r="AC788" s="11"/>
      <c r="AD788" s="11"/>
    </row>
    <row r="789" spans="1:30" x14ac:dyDescent="0.25">
      <c r="A789" s="51"/>
      <c r="B789" s="11"/>
      <c r="C789" s="11" t="s">
        <v>141</v>
      </c>
      <c r="D789" s="11"/>
      <c r="E789" s="11" t="s">
        <v>485</v>
      </c>
      <c r="F789" s="11">
        <v>1</v>
      </c>
      <c r="G789" s="11"/>
      <c r="H789" s="11">
        <v>534.4</v>
      </c>
      <c r="I789" s="11">
        <v>534.4</v>
      </c>
      <c r="J789" s="11"/>
      <c r="L789" s="11">
        <v>1</v>
      </c>
      <c r="M789" s="11"/>
      <c r="N789" s="11"/>
      <c r="O789" s="11"/>
      <c r="P789" s="11"/>
      <c r="Q789" s="11"/>
      <c r="R789" s="11">
        <v>1</v>
      </c>
      <c r="S789" s="11">
        <v>534.4</v>
      </c>
      <c r="T789" s="11">
        <v>534.4</v>
      </c>
      <c r="V789" s="11"/>
      <c r="W789" s="11"/>
      <c r="X789" s="11"/>
      <c r="Y789" s="11"/>
      <c r="Z789" s="11"/>
      <c r="AA789" s="11"/>
      <c r="AB789" s="11"/>
      <c r="AC789" s="11"/>
      <c r="AD789" s="11"/>
    </row>
    <row r="790" spans="1:30" x14ac:dyDescent="0.25">
      <c r="A790" s="51"/>
      <c r="B790" s="11"/>
      <c r="C790" s="11" t="s">
        <v>143</v>
      </c>
      <c r="D790" s="11"/>
      <c r="E790" s="11" t="s">
        <v>145</v>
      </c>
      <c r="F790" s="11">
        <v>133</v>
      </c>
      <c r="G790" s="11">
        <v>93.525557812406205</v>
      </c>
      <c r="H790" s="11">
        <v>79512.73</v>
      </c>
      <c r="I790" s="11">
        <v>597.84007518797</v>
      </c>
      <c r="J790" s="11">
        <v>10.983606557377</v>
      </c>
      <c r="L790" s="11">
        <v>71</v>
      </c>
      <c r="M790" s="11">
        <v>46809.96</v>
      </c>
      <c r="N790" s="11">
        <v>754.99935483871002</v>
      </c>
      <c r="O790" s="11">
        <v>1</v>
      </c>
      <c r="P790" s="11">
        <v>129.93</v>
      </c>
      <c r="Q790" s="11">
        <v>129.93</v>
      </c>
      <c r="R790" s="11">
        <v>132</v>
      </c>
      <c r="S790" s="11">
        <v>79382.8</v>
      </c>
      <c r="T790" s="11">
        <v>601.38484848484802</v>
      </c>
      <c r="V790" s="11"/>
      <c r="W790" s="11"/>
      <c r="X790" s="11"/>
      <c r="Y790" s="11"/>
      <c r="Z790" s="11"/>
      <c r="AA790" s="11"/>
      <c r="AB790" s="11"/>
      <c r="AC790" s="11"/>
      <c r="AD790" s="11"/>
    </row>
    <row r="791" spans="1:30" x14ac:dyDescent="0.25">
      <c r="A791" s="51"/>
      <c r="B791" s="11"/>
      <c r="C791" s="11" t="s">
        <v>149</v>
      </c>
      <c r="D791" s="11"/>
      <c r="E791" s="11" t="s">
        <v>150</v>
      </c>
      <c r="F791" s="11">
        <v>39</v>
      </c>
      <c r="G791" s="11">
        <v>102.42157156945601</v>
      </c>
      <c r="H791" s="11">
        <v>31152.68</v>
      </c>
      <c r="I791" s="11">
        <v>798.78666666666697</v>
      </c>
      <c r="J791" s="11">
        <v>10.153846153846199</v>
      </c>
      <c r="L791" s="11">
        <v>26</v>
      </c>
      <c r="M791" s="11">
        <v>9054.2000000000007</v>
      </c>
      <c r="N791" s="11">
        <v>696.47692307692296</v>
      </c>
      <c r="O791" s="11">
        <v>1</v>
      </c>
      <c r="P791" s="11">
        <v>513.52</v>
      </c>
      <c r="Q791" s="11">
        <v>513.52</v>
      </c>
      <c r="R791" s="11">
        <v>38</v>
      </c>
      <c r="S791" s="11">
        <v>30639.16</v>
      </c>
      <c r="T791" s="11">
        <v>806.29368421052595</v>
      </c>
      <c r="V791" s="11"/>
      <c r="W791" s="11"/>
      <c r="X791" s="11"/>
      <c r="Y791" s="11"/>
      <c r="Z791" s="11"/>
      <c r="AA791" s="11"/>
      <c r="AB791" s="11"/>
      <c r="AC791" s="11"/>
      <c r="AD791" s="11"/>
    </row>
    <row r="792" spans="1:30" x14ac:dyDescent="0.25">
      <c r="A792" s="51"/>
      <c r="B792" s="11"/>
      <c r="C792" s="11" t="s">
        <v>155</v>
      </c>
      <c r="D792" s="11"/>
      <c r="E792" s="11" t="s">
        <v>150</v>
      </c>
      <c r="F792" s="11">
        <v>3</v>
      </c>
      <c r="G792" s="11">
        <v>61.16</v>
      </c>
      <c r="H792" s="11">
        <v>2082.7800000000002</v>
      </c>
      <c r="I792" s="11">
        <v>694.26</v>
      </c>
      <c r="J792" s="11">
        <v>13</v>
      </c>
      <c r="L792" s="11">
        <v>1</v>
      </c>
      <c r="M792" s="11">
        <v>1140.1600000000001</v>
      </c>
      <c r="N792" s="11">
        <v>570.08000000000004</v>
      </c>
      <c r="O792" s="11"/>
      <c r="P792" s="11"/>
      <c r="Q792" s="11"/>
      <c r="R792" s="11">
        <v>3</v>
      </c>
      <c r="S792" s="11">
        <v>2082.7800000000002</v>
      </c>
      <c r="T792" s="11">
        <v>694.26</v>
      </c>
      <c r="V792" s="11"/>
      <c r="W792" s="11"/>
      <c r="X792" s="11"/>
      <c r="Y792" s="11"/>
      <c r="Z792" s="11"/>
      <c r="AA792" s="11"/>
      <c r="AB792" s="11"/>
      <c r="AC792" s="11"/>
      <c r="AD792" s="11"/>
    </row>
    <row r="793" spans="1:30" x14ac:dyDescent="0.25">
      <c r="A793" s="51"/>
      <c r="B793" s="11"/>
      <c r="C793" s="11" t="s">
        <v>157</v>
      </c>
      <c r="D793" s="11"/>
      <c r="E793" s="11" t="s">
        <v>95</v>
      </c>
      <c r="F793" s="11">
        <v>24</v>
      </c>
      <c r="G793" s="11">
        <v>55.568867216117198</v>
      </c>
      <c r="H793" s="11">
        <v>10826.1</v>
      </c>
      <c r="I793" s="11">
        <v>451.08749999999998</v>
      </c>
      <c r="J793" s="11">
        <v>11.1</v>
      </c>
      <c r="L793" s="11">
        <v>14</v>
      </c>
      <c r="M793" s="11">
        <v>4488.24</v>
      </c>
      <c r="N793" s="11">
        <v>448.82400000000001</v>
      </c>
      <c r="O793" s="11"/>
      <c r="P793" s="11"/>
      <c r="Q793" s="11"/>
      <c r="R793" s="11">
        <v>24</v>
      </c>
      <c r="S793" s="11">
        <v>10826.1</v>
      </c>
      <c r="T793" s="11">
        <v>451.08749999999998</v>
      </c>
      <c r="V793" s="11"/>
      <c r="W793" s="11"/>
      <c r="X793" s="11"/>
      <c r="Y793" s="11"/>
      <c r="Z793" s="11"/>
      <c r="AA793" s="11"/>
      <c r="AB793" s="11"/>
      <c r="AC793" s="11"/>
      <c r="AD793" s="11"/>
    </row>
    <row r="794" spans="1:30" x14ac:dyDescent="0.25">
      <c r="A794" s="51"/>
      <c r="B794" s="11"/>
      <c r="C794" s="11" t="s">
        <v>162</v>
      </c>
      <c r="D794" s="11"/>
      <c r="E794" s="11" t="s">
        <v>62</v>
      </c>
      <c r="F794" s="11">
        <v>119</v>
      </c>
      <c r="G794" s="11">
        <v>83.721335613429304</v>
      </c>
      <c r="H794" s="11">
        <v>76522.039999999994</v>
      </c>
      <c r="I794" s="11">
        <v>643.042352941177</v>
      </c>
      <c r="J794" s="11">
        <v>12.05</v>
      </c>
      <c r="L794" s="11">
        <v>79</v>
      </c>
      <c r="M794" s="11">
        <v>30344.27</v>
      </c>
      <c r="N794" s="11">
        <v>758.60675000000003</v>
      </c>
      <c r="O794" s="11"/>
      <c r="P794" s="11"/>
      <c r="Q794" s="11"/>
      <c r="R794" s="11">
        <v>119</v>
      </c>
      <c r="S794" s="11">
        <v>76522.039999999994</v>
      </c>
      <c r="T794" s="11">
        <v>643.042352941177</v>
      </c>
      <c r="V794" s="11"/>
      <c r="W794" s="11"/>
      <c r="X794" s="11"/>
      <c r="Y794" s="11"/>
      <c r="Z794" s="11"/>
      <c r="AA794" s="11"/>
      <c r="AB794" s="11"/>
      <c r="AC794" s="11"/>
      <c r="AD794" s="11"/>
    </row>
    <row r="795" spans="1:30" x14ac:dyDescent="0.25">
      <c r="A795" s="51"/>
      <c r="B795" s="11"/>
      <c r="C795" s="11" t="s">
        <v>168</v>
      </c>
      <c r="D795" s="11"/>
      <c r="E795" s="11" t="s">
        <v>95</v>
      </c>
      <c r="F795" s="11">
        <v>114</v>
      </c>
      <c r="G795" s="11">
        <v>95.522661348085904</v>
      </c>
      <c r="H795" s="11">
        <v>75261.94</v>
      </c>
      <c r="I795" s="11">
        <v>660.19245614035003</v>
      </c>
      <c r="J795" s="11">
        <v>10.849056603773599</v>
      </c>
      <c r="L795" s="11">
        <v>61</v>
      </c>
      <c r="M795" s="11">
        <v>36177.730000000003</v>
      </c>
      <c r="N795" s="11">
        <v>682.59867924528305</v>
      </c>
      <c r="O795" s="11">
        <v>1</v>
      </c>
      <c r="P795" s="11">
        <v>524.66999999999996</v>
      </c>
      <c r="Q795" s="11">
        <v>524.66999999999996</v>
      </c>
      <c r="R795" s="11">
        <v>113</v>
      </c>
      <c r="S795" s="11">
        <v>74737.27</v>
      </c>
      <c r="T795" s="11">
        <v>661.39176991150396</v>
      </c>
      <c r="V795" s="11"/>
      <c r="W795" s="11"/>
      <c r="X795" s="11"/>
      <c r="Y795" s="11"/>
      <c r="Z795" s="11"/>
      <c r="AA795" s="11"/>
      <c r="AB795" s="11"/>
      <c r="AC795" s="11"/>
      <c r="AD795" s="11"/>
    </row>
    <row r="796" spans="1:30" x14ac:dyDescent="0.25">
      <c r="A796" s="51"/>
      <c r="B796" s="11"/>
      <c r="C796" s="11" t="s">
        <v>168</v>
      </c>
      <c r="D796" s="11"/>
      <c r="E796" s="11" t="s">
        <v>164</v>
      </c>
      <c r="F796" s="11">
        <v>1</v>
      </c>
      <c r="G796" s="11"/>
      <c r="H796" s="11">
        <v>513.42999999999995</v>
      </c>
      <c r="I796" s="11">
        <v>513.42999999999995</v>
      </c>
      <c r="J796" s="11"/>
      <c r="L796" s="11">
        <v>1</v>
      </c>
      <c r="M796" s="11"/>
      <c r="N796" s="11"/>
      <c r="O796" s="11"/>
      <c r="P796" s="11"/>
      <c r="Q796" s="11"/>
      <c r="R796" s="11">
        <v>1</v>
      </c>
      <c r="S796" s="11">
        <v>513.42999999999995</v>
      </c>
      <c r="T796" s="11">
        <v>513.42999999999995</v>
      </c>
      <c r="V796" s="11"/>
      <c r="W796" s="11"/>
      <c r="X796" s="11"/>
      <c r="Y796" s="11"/>
      <c r="Z796" s="11"/>
      <c r="AA796" s="11"/>
      <c r="AB796" s="11"/>
      <c r="AC796" s="11"/>
      <c r="AD796" s="11"/>
    </row>
    <row r="797" spans="1:30" x14ac:dyDescent="0.25">
      <c r="A797" s="51"/>
      <c r="B797" s="11"/>
      <c r="C797" s="11" t="s">
        <v>169</v>
      </c>
      <c r="D797" s="11"/>
      <c r="E797" s="11" t="s">
        <v>163</v>
      </c>
      <c r="F797" s="11">
        <v>1</v>
      </c>
      <c r="G797" s="11"/>
      <c r="H797" s="11">
        <v>673.83</v>
      </c>
      <c r="I797" s="11">
        <v>673.83</v>
      </c>
      <c r="J797" s="11"/>
      <c r="L797" s="11">
        <v>1</v>
      </c>
      <c r="M797" s="11"/>
      <c r="N797" s="11"/>
      <c r="O797" s="11"/>
      <c r="P797" s="11"/>
      <c r="Q797" s="11"/>
      <c r="R797" s="11">
        <v>1</v>
      </c>
      <c r="S797" s="11">
        <v>673.83</v>
      </c>
      <c r="T797" s="11">
        <v>673.83</v>
      </c>
      <c r="V797" s="11"/>
      <c r="W797" s="11"/>
      <c r="X797" s="11"/>
      <c r="Y797" s="11"/>
      <c r="Z797" s="11"/>
      <c r="AA797" s="11"/>
      <c r="AB797" s="11"/>
      <c r="AC797" s="11"/>
      <c r="AD797" s="11"/>
    </row>
    <row r="798" spans="1:30" x14ac:dyDescent="0.25">
      <c r="A798" s="51"/>
      <c r="B798" s="11"/>
      <c r="C798" s="11" t="s">
        <v>170</v>
      </c>
      <c r="D798" s="11"/>
      <c r="E798" s="11" t="s">
        <v>98</v>
      </c>
      <c r="F798" s="11">
        <v>7</v>
      </c>
      <c r="G798" s="11">
        <v>75.964972527472497</v>
      </c>
      <c r="H798" s="11">
        <v>4147.59</v>
      </c>
      <c r="I798" s="11">
        <v>592.512857142857</v>
      </c>
      <c r="J798" s="11">
        <v>11.5</v>
      </c>
      <c r="L798" s="11">
        <v>3</v>
      </c>
      <c r="M798" s="11">
        <v>2975.73</v>
      </c>
      <c r="N798" s="11">
        <v>743.9325</v>
      </c>
      <c r="O798" s="11"/>
      <c r="P798" s="11"/>
      <c r="Q798" s="11"/>
      <c r="R798" s="11">
        <v>7</v>
      </c>
      <c r="S798" s="11">
        <v>4147.59</v>
      </c>
      <c r="T798" s="11">
        <v>592.512857142857</v>
      </c>
      <c r="V798" s="11"/>
      <c r="W798" s="11"/>
      <c r="X798" s="11"/>
      <c r="Y798" s="11"/>
      <c r="Z798" s="11"/>
      <c r="AA798" s="11"/>
      <c r="AB798" s="11"/>
      <c r="AC798" s="11"/>
      <c r="AD798" s="11"/>
    </row>
    <row r="799" spans="1:30" x14ac:dyDescent="0.25">
      <c r="A799" s="51"/>
      <c r="B799" s="11"/>
      <c r="C799" s="11" t="s">
        <v>170</v>
      </c>
      <c r="D799" s="11"/>
      <c r="E799" s="11" t="s">
        <v>75</v>
      </c>
      <c r="F799" s="11">
        <v>20</v>
      </c>
      <c r="G799" s="11">
        <v>87.211626373626402</v>
      </c>
      <c r="H799" s="11">
        <v>21705.39</v>
      </c>
      <c r="I799" s="11">
        <v>1085.2695000000001</v>
      </c>
      <c r="J799" s="11">
        <v>10.5</v>
      </c>
      <c r="L799" s="11">
        <v>10</v>
      </c>
      <c r="M799" s="11">
        <v>7723.61</v>
      </c>
      <c r="N799" s="11">
        <v>772.36099999999999</v>
      </c>
      <c r="O799" s="11">
        <v>1</v>
      </c>
      <c r="P799" s="11">
        <v>557.97</v>
      </c>
      <c r="Q799" s="11">
        <v>557.97</v>
      </c>
      <c r="R799" s="11">
        <v>19</v>
      </c>
      <c r="S799" s="11">
        <v>21147.42</v>
      </c>
      <c r="T799" s="11">
        <v>1113.02210526316</v>
      </c>
      <c r="V799" s="11"/>
      <c r="W799" s="11"/>
      <c r="X799" s="11"/>
      <c r="Y799" s="11"/>
      <c r="Z799" s="11"/>
      <c r="AA799" s="11"/>
      <c r="AB799" s="11"/>
      <c r="AC799" s="11"/>
      <c r="AD799" s="11"/>
    </row>
    <row r="800" spans="1:30" x14ac:dyDescent="0.25">
      <c r="A800" s="51"/>
      <c r="B800" s="11"/>
      <c r="C800" s="11" t="s">
        <v>171</v>
      </c>
      <c r="D800" s="11"/>
      <c r="E800" s="11" t="s">
        <v>172</v>
      </c>
      <c r="F800" s="11">
        <v>3</v>
      </c>
      <c r="G800" s="11"/>
      <c r="H800" s="11">
        <v>1615.11</v>
      </c>
      <c r="I800" s="11">
        <v>538.37</v>
      </c>
      <c r="J800" s="11"/>
      <c r="L800" s="11">
        <v>3</v>
      </c>
      <c r="M800" s="11"/>
      <c r="N800" s="11"/>
      <c r="O800" s="11"/>
      <c r="P800" s="11"/>
      <c r="Q800" s="11"/>
      <c r="R800" s="11">
        <v>3</v>
      </c>
      <c r="S800" s="11">
        <v>1615.11</v>
      </c>
      <c r="T800" s="11">
        <v>538.37</v>
      </c>
      <c r="V800" s="11"/>
      <c r="W800" s="11"/>
      <c r="X800" s="11"/>
      <c r="Y800" s="11"/>
      <c r="Z800" s="11"/>
      <c r="AA800" s="11"/>
      <c r="AB800" s="11"/>
      <c r="AC800" s="11"/>
      <c r="AD800" s="11"/>
    </row>
    <row r="801" spans="1:30" x14ac:dyDescent="0.25">
      <c r="A801" s="51"/>
      <c r="B801" s="11"/>
      <c r="C801" s="11" t="s">
        <v>173</v>
      </c>
      <c r="D801" s="11"/>
      <c r="E801" s="11" t="s">
        <v>174</v>
      </c>
      <c r="F801" s="11">
        <v>126</v>
      </c>
      <c r="G801" s="11">
        <v>100.286502102954</v>
      </c>
      <c r="H801" s="11">
        <v>83222.259999999995</v>
      </c>
      <c r="I801" s="11">
        <v>660.49412698412698</v>
      </c>
      <c r="J801" s="11">
        <v>11.3548387096774</v>
      </c>
      <c r="L801" s="11">
        <v>93</v>
      </c>
      <c r="M801" s="11">
        <v>29294.66</v>
      </c>
      <c r="N801" s="11">
        <v>887.71696969696995</v>
      </c>
      <c r="O801" s="11">
        <v>1</v>
      </c>
      <c r="P801" s="11">
        <v>326.14999999999998</v>
      </c>
      <c r="Q801" s="11">
        <v>326.14999999999998</v>
      </c>
      <c r="R801" s="11">
        <v>125</v>
      </c>
      <c r="S801" s="11">
        <v>82896.11</v>
      </c>
      <c r="T801" s="11">
        <v>663.16887999999994</v>
      </c>
      <c r="V801" s="11"/>
      <c r="W801" s="11"/>
      <c r="X801" s="11"/>
      <c r="Y801" s="11"/>
      <c r="Z801" s="11"/>
      <c r="AA801" s="11"/>
      <c r="AB801" s="11"/>
      <c r="AC801" s="11"/>
      <c r="AD801" s="11"/>
    </row>
    <row r="802" spans="1:30" x14ac:dyDescent="0.25">
      <c r="A802" s="51"/>
      <c r="B802" s="11"/>
      <c r="C802" s="11" t="s">
        <v>175</v>
      </c>
      <c r="D802" s="11"/>
      <c r="E802" s="11" t="s">
        <v>176</v>
      </c>
      <c r="F802" s="11">
        <v>29</v>
      </c>
      <c r="G802" s="11">
        <v>80.591887279387294</v>
      </c>
      <c r="H802" s="11">
        <v>20058.509999999998</v>
      </c>
      <c r="I802" s="11">
        <v>691.67275862069005</v>
      </c>
      <c r="J802" s="11">
        <v>11.818181818181801</v>
      </c>
      <c r="L802" s="11">
        <v>15</v>
      </c>
      <c r="M802" s="11">
        <v>11923.07</v>
      </c>
      <c r="N802" s="11">
        <v>851.64785714285699</v>
      </c>
      <c r="O802" s="11"/>
      <c r="P802" s="11"/>
      <c r="Q802" s="11"/>
      <c r="R802" s="11">
        <v>29</v>
      </c>
      <c r="S802" s="11">
        <v>20058.509999999998</v>
      </c>
      <c r="T802" s="11">
        <v>691.67275862069005</v>
      </c>
      <c r="V802" s="11"/>
      <c r="W802" s="11"/>
      <c r="X802" s="11"/>
      <c r="Y802" s="11"/>
      <c r="Z802" s="11"/>
      <c r="AA802" s="11"/>
      <c r="AB802" s="11"/>
      <c r="AC802" s="11"/>
      <c r="AD802" s="11"/>
    </row>
    <row r="803" spans="1:30" x14ac:dyDescent="0.25">
      <c r="A803" s="51"/>
      <c r="B803" s="11"/>
      <c r="C803" s="11" t="s">
        <v>178</v>
      </c>
      <c r="D803" s="11"/>
      <c r="E803" s="11" t="s">
        <v>66</v>
      </c>
      <c r="F803" s="11">
        <v>1</v>
      </c>
      <c r="G803" s="11"/>
      <c r="H803" s="11">
        <v>296.64999999999998</v>
      </c>
      <c r="I803" s="11">
        <v>296.64999999999998</v>
      </c>
      <c r="J803" s="11"/>
      <c r="L803" s="11">
        <v>1</v>
      </c>
      <c r="M803" s="11"/>
      <c r="N803" s="11"/>
      <c r="O803" s="11"/>
      <c r="P803" s="11"/>
      <c r="Q803" s="11"/>
      <c r="R803" s="11">
        <v>1</v>
      </c>
      <c r="S803" s="11">
        <v>296.64999999999998</v>
      </c>
      <c r="T803" s="11">
        <v>296.64999999999998</v>
      </c>
      <c r="V803" s="11"/>
      <c r="W803" s="11"/>
      <c r="X803" s="11"/>
      <c r="Y803" s="11"/>
      <c r="Z803" s="11"/>
      <c r="AA803" s="11"/>
      <c r="AB803" s="11"/>
      <c r="AC803" s="11"/>
      <c r="AD803" s="11"/>
    </row>
    <row r="804" spans="1:30" x14ac:dyDescent="0.25">
      <c r="A804" s="51"/>
      <c r="B804" s="11"/>
      <c r="C804" s="11" t="s">
        <v>178</v>
      </c>
      <c r="D804" s="11"/>
      <c r="E804" s="11" t="s">
        <v>179</v>
      </c>
      <c r="F804" s="11">
        <v>99</v>
      </c>
      <c r="G804" s="11">
        <v>106.04761927254</v>
      </c>
      <c r="H804" s="11">
        <v>71975.19</v>
      </c>
      <c r="I804" s="11">
        <v>727.02212121212096</v>
      </c>
      <c r="J804" s="11">
        <v>10.5142857142857</v>
      </c>
      <c r="L804" s="11">
        <v>64</v>
      </c>
      <c r="M804" s="11">
        <v>22036.26</v>
      </c>
      <c r="N804" s="11">
        <v>629.60742857142895</v>
      </c>
      <c r="O804" s="11"/>
      <c r="P804" s="11"/>
      <c r="Q804" s="11"/>
      <c r="R804" s="11">
        <v>99</v>
      </c>
      <c r="S804" s="11">
        <v>71975.19</v>
      </c>
      <c r="T804" s="11">
        <v>727.02212121212096</v>
      </c>
      <c r="V804" s="11"/>
      <c r="W804" s="11"/>
      <c r="X804" s="11"/>
      <c r="Y804" s="11"/>
      <c r="Z804" s="11"/>
      <c r="AA804" s="11"/>
      <c r="AB804" s="11"/>
      <c r="AC804" s="11"/>
      <c r="AD804" s="11"/>
    </row>
    <row r="805" spans="1:30" x14ac:dyDescent="0.25">
      <c r="A805" s="51"/>
      <c r="B805" s="11"/>
      <c r="C805" s="11" t="s">
        <v>180</v>
      </c>
      <c r="D805" s="11"/>
      <c r="E805" s="11" t="s">
        <v>84</v>
      </c>
      <c r="F805" s="11">
        <v>13</v>
      </c>
      <c r="G805" s="11">
        <v>84.992521367521405</v>
      </c>
      <c r="H805" s="11">
        <v>9435.4500000000007</v>
      </c>
      <c r="I805" s="11">
        <v>725.80384615384605</v>
      </c>
      <c r="J805" s="11">
        <v>12.8333333333333</v>
      </c>
      <c r="L805" s="11">
        <v>7</v>
      </c>
      <c r="M805" s="11">
        <v>5785.62</v>
      </c>
      <c r="N805" s="11">
        <v>964.27</v>
      </c>
      <c r="O805" s="11"/>
      <c r="P805" s="11"/>
      <c r="Q805" s="11"/>
      <c r="R805" s="11">
        <v>13</v>
      </c>
      <c r="S805" s="11">
        <v>9435.4500000000007</v>
      </c>
      <c r="T805" s="11">
        <v>725.80384615384605</v>
      </c>
      <c r="V805" s="11"/>
      <c r="W805" s="11"/>
      <c r="X805" s="11"/>
      <c r="Y805" s="11"/>
      <c r="Z805" s="11"/>
      <c r="AA805" s="11"/>
      <c r="AB805" s="11"/>
      <c r="AC805" s="11"/>
      <c r="AD805" s="11"/>
    </row>
    <row r="806" spans="1:30" x14ac:dyDescent="0.25">
      <c r="A806" s="51"/>
      <c r="B806" s="11"/>
      <c r="C806" s="11" t="s">
        <v>181</v>
      </c>
      <c r="D806" s="11"/>
      <c r="E806" s="11" t="s">
        <v>182</v>
      </c>
      <c r="F806" s="11">
        <v>52</v>
      </c>
      <c r="G806" s="11">
        <v>98.783450549450507</v>
      </c>
      <c r="H806" s="11">
        <v>36381.050000000003</v>
      </c>
      <c r="I806" s="11">
        <v>699.635576923077</v>
      </c>
      <c r="J806" s="11">
        <v>11.466666666666701</v>
      </c>
      <c r="L806" s="11">
        <v>37</v>
      </c>
      <c r="M806" s="11">
        <v>13922.94</v>
      </c>
      <c r="N806" s="11">
        <v>928.19600000000003</v>
      </c>
      <c r="O806" s="11"/>
      <c r="P806" s="11"/>
      <c r="Q806" s="11"/>
      <c r="R806" s="11">
        <v>52</v>
      </c>
      <c r="S806" s="11">
        <v>36381.050000000003</v>
      </c>
      <c r="T806" s="11">
        <v>699.635576923077</v>
      </c>
      <c r="V806" s="11"/>
      <c r="W806" s="11"/>
      <c r="X806" s="11"/>
      <c r="Y806" s="11"/>
      <c r="Z806" s="11"/>
      <c r="AA806" s="11"/>
      <c r="AB806" s="11"/>
      <c r="AC806" s="11"/>
      <c r="AD806" s="11"/>
    </row>
    <row r="807" spans="1:30" x14ac:dyDescent="0.25">
      <c r="A807" s="51"/>
      <c r="B807" s="11"/>
      <c r="C807" s="11" t="s">
        <v>186</v>
      </c>
      <c r="D807" s="11"/>
      <c r="E807" s="11" t="s">
        <v>68</v>
      </c>
      <c r="F807" s="11">
        <v>16</v>
      </c>
      <c r="G807" s="11">
        <v>159.87553846153801</v>
      </c>
      <c r="H807" s="11">
        <v>7782.67</v>
      </c>
      <c r="I807" s="11">
        <v>486.416875</v>
      </c>
      <c r="J807" s="11">
        <v>10.8</v>
      </c>
      <c r="L807" s="11">
        <v>11</v>
      </c>
      <c r="M807" s="11">
        <v>3780.61</v>
      </c>
      <c r="N807" s="11">
        <v>756.12199999999996</v>
      </c>
      <c r="O807" s="11"/>
      <c r="P807" s="11"/>
      <c r="Q807" s="11"/>
      <c r="R807" s="11">
        <v>16</v>
      </c>
      <c r="S807" s="11">
        <v>7782.67</v>
      </c>
      <c r="T807" s="11">
        <v>486.416875</v>
      </c>
      <c r="V807" s="11"/>
      <c r="W807" s="11"/>
      <c r="X807" s="11"/>
      <c r="Y807" s="11"/>
      <c r="Z807" s="11"/>
      <c r="AA807" s="11"/>
      <c r="AB807" s="11"/>
      <c r="AC807" s="11"/>
      <c r="AD807" s="11"/>
    </row>
    <row r="808" spans="1:30" x14ac:dyDescent="0.25">
      <c r="A808" s="51"/>
      <c r="B808" s="11"/>
      <c r="C808" s="11" t="s">
        <v>188</v>
      </c>
      <c r="D808" s="11"/>
      <c r="E808" s="11" t="s">
        <v>189</v>
      </c>
      <c r="F808" s="11">
        <v>13</v>
      </c>
      <c r="G808" s="11">
        <v>94.823076923076897</v>
      </c>
      <c r="H808" s="11">
        <v>10460.86</v>
      </c>
      <c r="I808" s="11">
        <v>804.68153846153803</v>
      </c>
      <c r="J808" s="11">
        <v>13</v>
      </c>
      <c r="L808" s="11">
        <v>8</v>
      </c>
      <c r="M808" s="11">
        <v>5063.5</v>
      </c>
      <c r="N808" s="11">
        <v>1012.7</v>
      </c>
      <c r="O808" s="11"/>
      <c r="P808" s="11"/>
      <c r="Q808" s="11"/>
      <c r="R808" s="11">
        <v>13</v>
      </c>
      <c r="S808" s="11">
        <v>10460.86</v>
      </c>
      <c r="T808" s="11">
        <v>804.68153846153803</v>
      </c>
      <c r="V808" s="11"/>
      <c r="W808" s="11"/>
      <c r="X808" s="11"/>
      <c r="Y808" s="11"/>
      <c r="Z808" s="11"/>
      <c r="AA808" s="11"/>
      <c r="AB808" s="11"/>
      <c r="AC808" s="11"/>
      <c r="AD808" s="11"/>
    </row>
    <row r="809" spans="1:30" x14ac:dyDescent="0.25">
      <c r="A809" s="51"/>
      <c r="B809" s="11"/>
      <c r="C809" s="11" t="s">
        <v>190</v>
      </c>
      <c r="D809" s="11"/>
      <c r="E809" s="11" t="s">
        <v>191</v>
      </c>
      <c r="F809" s="11">
        <v>39</v>
      </c>
      <c r="G809" s="11">
        <v>115.910183150183</v>
      </c>
      <c r="H809" s="11">
        <v>25993.59</v>
      </c>
      <c r="I809" s="11">
        <v>666.50230769230802</v>
      </c>
      <c r="J809" s="11">
        <v>10.0769230769231</v>
      </c>
      <c r="L809" s="11">
        <v>26</v>
      </c>
      <c r="M809" s="11">
        <v>10964.11</v>
      </c>
      <c r="N809" s="11">
        <v>843.39307692307705</v>
      </c>
      <c r="O809" s="11"/>
      <c r="P809" s="11"/>
      <c r="Q809" s="11"/>
      <c r="R809" s="11">
        <v>39</v>
      </c>
      <c r="S809" s="11">
        <v>25993.59</v>
      </c>
      <c r="T809" s="11">
        <v>666.50230769230802</v>
      </c>
      <c r="V809" s="11"/>
      <c r="W809" s="11"/>
      <c r="X809" s="11"/>
      <c r="Y809" s="11"/>
      <c r="Z809" s="11"/>
      <c r="AA809" s="11"/>
      <c r="AB809" s="11"/>
      <c r="AC809" s="11"/>
      <c r="AD809" s="11"/>
    </row>
    <row r="810" spans="1:30" x14ac:dyDescent="0.25">
      <c r="A810" s="51"/>
      <c r="B810" s="11"/>
      <c r="C810" s="11" t="s">
        <v>194</v>
      </c>
      <c r="D810" s="11"/>
      <c r="E810" s="11" t="s">
        <v>195</v>
      </c>
      <c r="F810" s="11">
        <v>29</v>
      </c>
      <c r="G810" s="11">
        <v>127.38997252747301</v>
      </c>
      <c r="H810" s="11">
        <v>20934.740000000002</v>
      </c>
      <c r="I810" s="11">
        <v>721.88758620689703</v>
      </c>
      <c r="J810" s="11">
        <v>11.5</v>
      </c>
      <c r="L810" s="11">
        <v>21</v>
      </c>
      <c r="M810" s="11">
        <v>7255.18</v>
      </c>
      <c r="N810" s="11">
        <v>906.89750000000004</v>
      </c>
      <c r="O810" s="11">
        <v>1</v>
      </c>
      <c r="P810" s="11">
        <v>1576.06</v>
      </c>
      <c r="Q810" s="11">
        <v>1576.06</v>
      </c>
      <c r="R810" s="11">
        <v>28</v>
      </c>
      <c r="S810" s="11">
        <v>19358.68</v>
      </c>
      <c r="T810" s="11">
        <v>691.38142857142896</v>
      </c>
      <c r="V810" s="11"/>
      <c r="W810" s="11"/>
      <c r="X810" s="11"/>
      <c r="Y810" s="11"/>
      <c r="Z810" s="11"/>
      <c r="AA810" s="11"/>
      <c r="AB810" s="11"/>
      <c r="AC810" s="11"/>
      <c r="AD810" s="11"/>
    </row>
    <row r="811" spans="1:30" x14ac:dyDescent="0.25">
      <c r="A811" s="51"/>
      <c r="B811" s="11"/>
      <c r="C811" s="11" t="s">
        <v>196</v>
      </c>
      <c r="D811" s="11"/>
      <c r="E811" s="11" t="s">
        <v>197</v>
      </c>
      <c r="F811" s="11">
        <v>191</v>
      </c>
      <c r="G811" s="11">
        <v>74.645300518000496</v>
      </c>
      <c r="H811" s="11">
        <v>121531.66</v>
      </c>
      <c r="I811" s="11">
        <v>636.29141361256495</v>
      </c>
      <c r="J811" s="11">
        <v>11.44</v>
      </c>
      <c r="L811" s="11">
        <v>116</v>
      </c>
      <c r="M811" s="11">
        <v>52458.18</v>
      </c>
      <c r="N811" s="11">
        <v>699.44240000000002</v>
      </c>
      <c r="O811" s="11">
        <v>3</v>
      </c>
      <c r="P811" s="11">
        <v>1207.3</v>
      </c>
      <c r="Q811" s="11">
        <v>402.433333333333</v>
      </c>
      <c r="R811" s="11">
        <v>188</v>
      </c>
      <c r="S811" s="11">
        <v>120324.36</v>
      </c>
      <c r="T811" s="11">
        <v>640.02319148936101</v>
      </c>
      <c r="V811" s="11"/>
      <c r="W811" s="11"/>
      <c r="X811" s="11"/>
      <c r="Y811" s="11"/>
      <c r="Z811" s="11"/>
      <c r="AA811" s="11"/>
      <c r="AB811" s="11"/>
      <c r="AC811" s="11"/>
      <c r="AD811" s="11"/>
    </row>
    <row r="812" spans="1:30" x14ac:dyDescent="0.25">
      <c r="A812" s="51"/>
      <c r="B812" s="11"/>
      <c r="C812" s="11" t="s">
        <v>199</v>
      </c>
      <c r="D812" s="11"/>
      <c r="E812" s="11" t="s">
        <v>200</v>
      </c>
      <c r="F812" s="11">
        <v>493</v>
      </c>
      <c r="G812" s="11">
        <v>75.789699542057903</v>
      </c>
      <c r="H812" s="11">
        <v>302990.01</v>
      </c>
      <c r="I812" s="11">
        <v>614.58419878296104</v>
      </c>
      <c r="J812" s="11">
        <v>12.3466666666667</v>
      </c>
      <c r="L812" s="11">
        <v>332</v>
      </c>
      <c r="M812" s="11">
        <v>125421.23</v>
      </c>
      <c r="N812" s="11">
        <v>779.01385093167698</v>
      </c>
      <c r="O812" s="11">
        <v>15</v>
      </c>
      <c r="P812" s="11">
        <v>7646.17</v>
      </c>
      <c r="Q812" s="11">
        <v>509.744666666667</v>
      </c>
      <c r="R812" s="11">
        <v>478</v>
      </c>
      <c r="S812" s="11">
        <v>295343.84000000003</v>
      </c>
      <c r="T812" s="11">
        <v>617.87414225941404</v>
      </c>
      <c r="V812" s="11"/>
      <c r="W812" s="11"/>
      <c r="X812" s="11"/>
      <c r="Y812" s="11"/>
      <c r="Z812" s="11"/>
      <c r="AA812" s="11"/>
      <c r="AB812" s="11"/>
      <c r="AC812" s="11"/>
      <c r="AD812" s="11"/>
    </row>
    <row r="813" spans="1:30" x14ac:dyDescent="0.25">
      <c r="A813" s="51"/>
      <c r="B813" s="11"/>
      <c r="C813" s="11" t="s">
        <v>201</v>
      </c>
      <c r="D813" s="11"/>
      <c r="E813" s="11" t="s">
        <v>95</v>
      </c>
      <c r="F813" s="11">
        <v>10</v>
      </c>
      <c r="G813" s="11">
        <v>54.933846153846197</v>
      </c>
      <c r="H813" s="11">
        <v>5901.42</v>
      </c>
      <c r="I813" s="11">
        <v>590.14200000000005</v>
      </c>
      <c r="J813" s="11">
        <v>13</v>
      </c>
      <c r="L813" s="11">
        <v>8</v>
      </c>
      <c r="M813" s="11">
        <v>1428.28</v>
      </c>
      <c r="N813" s="11">
        <v>714.14</v>
      </c>
      <c r="O813" s="11"/>
      <c r="P813" s="11"/>
      <c r="Q813" s="11"/>
      <c r="R813" s="11">
        <v>10</v>
      </c>
      <c r="S813" s="11">
        <v>5901.42</v>
      </c>
      <c r="T813" s="11">
        <v>590.14200000000005</v>
      </c>
      <c r="V813" s="11"/>
      <c r="W813" s="11"/>
      <c r="X813" s="11"/>
      <c r="Y813" s="11"/>
      <c r="Z813" s="11"/>
      <c r="AA813" s="11"/>
      <c r="AB813" s="11"/>
      <c r="AC813" s="11"/>
      <c r="AD813" s="11"/>
    </row>
    <row r="814" spans="1:30" x14ac:dyDescent="0.25">
      <c r="A814" s="51"/>
      <c r="B814" s="11"/>
      <c r="C814" s="11" t="s">
        <v>204</v>
      </c>
      <c r="D814" s="11"/>
      <c r="E814" s="11" t="s">
        <v>62</v>
      </c>
      <c r="F814" s="11">
        <v>28</v>
      </c>
      <c r="G814" s="11">
        <v>74.599816849816904</v>
      </c>
      <c r="H814" s="11">
        <v>12772.92</v>
      </c>
      <c r="I814" s="11">
        <v>456.17571428571398</v>
      </c>
      <c r="J814" s="11">
        <v>12</v>
      </c>
      <c r="L814" s="11">
        <v>21</v>
      </c>
      <c r="M814" s="11">
        <v>4824.82</v>
      </c>
      <c r="N814" s="11">
        <v>689.26</v>
      </c>
      <c r="O814" s="11">
        <v>1</v>
      </c>
      <c r="P814" s="11">
        <v>371.47</v>
      </c>
      <c r="Q814" s="11">
        <v>371.47</v>
      </c>
      <c r="R814" s="11">
        <v>27</v>
      </c>
      <c r="S814" s="11">
        <v>12401.45</v>
      </c>
      <c r="T814" s="11">
        <v>459.31296296296301</v>
      </c>
      <c r="V814" s="11"/>
      <c r="W814" s="11"/>
      <c r="X814" s="11"/>
      <c r="Y814" s="11"/>
      <c r="Z814" s="11"/>
      <c r="AA814" s="11"/>
      <c r="AB814" s="11"/>
      <c r="AC814" s="11"/>
      <c r="AD814" s="11"/>
    </row>
    <row r="815" spans="1:30" x14ac:dyDescent="0.25">
      <c r="A815" s="51"/>
      <c r="B815" s="11"/>
      <c r="C815" s="11" t="s">
        <v>205</v>
      </c>
      <c r="D815" s="11"/>
      <c r="E815" s="11" t="s">
        <v>176</v>
      </c>
      <c r="F815" s="11">
        <v>53</v>
      </c>
      <c r="G815" s="11">
        <v>97.048868806632001</v>
      </c>
      <c r="H815" s="11">
        <v>38845.47</v>
      </c>
      <c r="I815" s="11">
        <v>732.93339622641497</v>
      </c>
      <c r="J815" s="11">
        <v>11.9473684210526</v>
      </c>
      <c r="L815" s="11">
        <v>33</v>
      </c>
      <c r="M815" s="11">
        <v>18716.2</v>
      </c>
      <c r="N815" s="11">
        <v>935.81</v>
      </c>
      <c r="O815" s="11">
        <v>1</v>
      </c>
      <c r="P815" s="11">
        <v>329.84</v>
      </c>
      <c r="Q815" s="11">
        <v>329.84</v>
      </c>
      <c r="R815" s="11">
        <v>52</v>
      </c>
      <c r="S815" s="11">
        <v>38515.629999999997</v>
      </c>
      <c r="T815" s="11">
        <v>740.68519230769198</v>
      </c>
      <c r="V815" s="11"/>
      <c r="W815" s="11"/>
      <c r="X815" s="11"/>
      <c r="Y815" s="11"/>
      <c r="Z815" s="11"/>
      <c r="AA815" s="11"/>
      <c r="AB815" s="11"/>
      <c r="AC815" s="11"/>
      <c r="AD815" s="11"/>
    </row>
    <row r="816" spans="1:30" x14ac:dyDescent="0.25">
      <c r="A816" s="51"/>
      <c r="B816" s="11"/>
      <c r="C816" s="11" t="s">
        <v>206</v>
      </c>
      <c r="D816" s="11"/>
      <c r="E816" s="11" t="s">
        <v>207</v>
      </c>
      <c r="F816" s="11">
        <v>12</v>
      </c>
      <c r="G816" s="11">
        <v>107.793847298535</v>
      </c>
      <c r="H816" s="11">
        <v>9954.92</v>
      </c>
      <c r="I816" s="11">
        <v>829.57666666666705</v>
      </c>
      <c r="J816" s="11">
        <v>12.125</v>
      </c>
      <c r="L816" s="11">
        <v>4</v>
      </c>
      <c r="M816" s="11">
        <v>7707.9</v>
      </c>
      <c r="N816" s="11">
        <v>963.48749999999995</v>
      </c>
      <c r="O816" s="11"/>
      <c r="P816" s="11"/>
      <c r="Q816" s="11"/>
      <c r="R816" s="11">
        <v>12</v>
      </c>
      <c r="S816" s="11">
        <v>9954.92</v>
      </c>
      <c r="T816" s="11">
        <v>829.57666666666705</v>
      </c>
      <c r="V816" s="11"/>
      <c r="W816" s="11"/>
      <c r="X816" s="11"/>
      <c r="Y816" s="11"/>
      <c r="Z816" s="11"/>
      <c r="AA816" s="11"/>
      <c r="AB816" s="11"/>
      <c r="AC816" s="11"/>
      <c r="AD816" s="11"/>
    </row>
    <row r="817" spans="1:30" x14ac:dyDescent="0.25">
      <c r="A817" s="51"/>
      <c r="B817" s="11"/>
      <c r="C817" s="11" t="s">
        <v>210</v>
      </c>
      <c r="D817" s="11"/>
      <c r="E817" s="11" t="s">
        <v>124</v>
      </c>
      <c r="F817" s="11">
        <v>16</v>
      </c>
      <c r="G817" s="11">
        <v>79.644249084249097</v>
      </c>
      <c r="H817" s="11">
        <v>22406.19</v>
      </c>
      <c r="I817" s="11">
        <v>1400.3868749999999</v>
      </c>
      <c r="J817" s="11">
        <v>11</v>
      </c>
      <c r="L817" s="11">
        <v>13</v>
      </c>
      <c r="M817" s="11">
        <v>1341.71</v>
      </c>
      <c r="N817" s="11">
        <v>447.23666666666702</v>
      </c>
      <c r="O817" s="11"/>
      <c r="P817" s="11"/>
      <c r="Q817" s="11"/>
      <c r="R817" s="11">
        <v>16</v>
      </c>
      <c r="S817" s="11">
        <v>22406.19</v>
      </c>
      <c r="T817" s="11">
        <v>1400.3868749999999</v>
      </c>
      <c r="V817" s="11"/>
      <c r="W817" s="11"/>
      <c r="X817" s="11"/>
      <c r="Y817" s="11"/>
      <c r="Z817" s="11"/>
      <c r="AA817" s="11"/>
      <c r="AB817" s="11"/>
      <c r="AC817" s="11"/>
      <c r="AD817" s="11"/>
    </row>
    <row r="818" spans="1:30" x14ac:dyDescent="0.25">
      <c r="A818" s="51"/>
      <c r="B818" s="11"/>
      <c r="C818" s="11" t="s">
        <v>213</v>
      </c>
      <c r="D818" s="11"/>
      <c r="E818" s="11" t="s">
        <v>144</v>
      </c>
      <c r="F818" s="11">
        <v>12</v>
      </c>
      <c r="G818" s="11">
        <v>96.100641025640996</v>
      </c>
      <c r="H818" s="11">
        <v>8469.9</v>
      </c>
      <c r="I818" s="11">
        <v>705.82500000000005</v>
      </c>
      <c r="J818" s="11">
        <v>12.6666666666667</v>
      </c>
      <c r="L818" s="11">
        <v>9</v>
      </c>
      <c r="M818" s="11">
        <v>3293.58</v>
      </c>
      <c r="N818" s="11">
        <v>1097.8599999999999</v>
      </c>
      <c r="O818" s="11"/>
      <c r="P818" s="11"/>
      <c r="Q818" s="11"/>
      <c r="R818" s="11">
        <v>12</v>
      </c>
      <c r="S818" s="11">
        <v>8469.9</v>
      </c>
      <c r="T818" s="11">
        <v>705.82500000000005</v>
      </c>
      <c r="V818" s="11"/>
      <c r="W818" s="11"/>
      <c r="X818" s="11"/>
      <c r="Y818" s="11"/>
      <c r="Z818" s="11"/>
      <c r="AA818" s="11"/>
      <c r="AB818" s="11"/>
      <c r="AC818" s="11"/>
      <c r="AD818" s="11"/>
    </row>
    <row r="819" spans="1:30" x14ac:dyDescent="0.25">
      <c r="A819" s="51"/>
      <c r="B819" s="11"/>
      <c r="C819" s="11" t="s">
        <v>214</v>
      </c>
      <c r="D819" s="11"/>
      <c r="E819" s="11" t="s">
        <v>215</v>
      </c>
      <c r="F819" s="11">
        <v>14</v>
      </c>
      <c r="G819" s="11">
        <v>80.4917765567765</v>
      </c>
      <c r="H819" s="11">
        <v>9252.19</v>
      </c>
      <c r="I819" s="11">
        <v>660.87071428571403</v>
      </c>
      <c r="J819" s="11">
        <v>12</v>
      </c>
      <c r="L819" s="11">
        <v>8</v>
      </c>
      <c r="M819" s="11">
        <v>4592.3900000000003</v>
      </c>
      <c r="N819" s="11">
        <v>765.39833333333297</v>
      </c>
      <c r="O819" s="11"/>
      <c r="P819" s="11"/>
      <c r="Q819" s="11"/>
      <c r="R819" s="11">
        <v>14</v>
      </c>
      <c r="S819" s="11">
        <v>9252.19</v>
      </c>
      <c r="T819" s="11">
        <v>660.87071428571403</v>
      </c>
      <c r="V819" s="11"/>
      <c r="W819" s="11"/>
      <c r="X819" s="11"/>
      <c r="Y819" s="11"/>
      <c r="Z819" s="11"/>
      <c r="AA819" s="11"/>
      <c r="AB819" s="11"/>
      <c r="AC819" s="11"/>
      <c r="AD819" s="11"/>
    </row>
    <row r="820" spans="1:30" x14ac:dyDescent="0.25">
      <c r="A820" s="51"/>
      <c r="B820" s="11"/>
      <c r="C820" s="11" t="s">
        <v>217</v>
      </c>
      <c r="D820" s="11"/>
      <c r="E820" s="11" t="s">
        <v>167</v>
      </c>
      <c r="F820" s="11">
        <v>22</v>
      </c>
      <c r="G820" s="11">
        <v>103.374181547619</v>
      </c>
      <c r="H820" s="11">
        <v>12160.27</v>
      </c>
      <c r="I820" s="11">
        <v>552.73954545454501</v>
      </c>
      <c r="J820" s="11">
        <v>11</v>
      </c>
      <c r="L820" s="11">
        <v>13</v>
      </c>
      <c r="M820" s="11">
        <v>6912.73</v>
      </c>
      <c r="N820" s="11">
        <v>768.081111111111</v>
      </c>
      <c r="O820" s="11">
        <v>1</v>
      </c>
      <c r="P820" s="11">
        <v>361.03</v>
      </c>
      <c r="Q820" s="11">
        <v>361.03</v>
      </c>
      <c r="R820" s="11">
        <v>21</v>
      </c>
      <c r="S820" s="11">
        <v>11799.24</v>
      </c>
      <c r="T820" s="11">
        <v>561.86857142857104</v>
      </c>
      <c r="V820" s="11"/>
      <c r="W820" s="11"/>
      <c r="X820" s="11"/>
      <c r="Y820" s="11"/>
      <c r="Z820" s="11"/>
      <c r="AA820" s="11"/>
      <c r="AB820" s="11"/>
      <c r="AC820" s="11"/>
      <c r="AD820" s="11"/>
    </row>
    <row r="821" spans="1:30" x14ac:dyDescent="0.25">
      <c r="A821" s="51"/>
      <c r="B821" s="11"/>
      <c r="C821" s="11" t="s">
        <v>218</v>
      </c>
      <c r="D821" s="11"/>
      <c r="E821" s="11" t="s">
        <v>219</v>
      </c>
      <c r="F821" s="11">
        <v>5</v>
      </c>
      <c r="G821" s="11">
        <v>78.3438675213675</v>
      </c>
      <c r="H821" s="11">
        <v>3504.38</v>
      </c>
      <c r="I821" s="11">
        <v>700.87599999999998</v>
      </c>
      <c r="J821" s="11">
        <v>12.6666666666667</v>
      </c>
      <c r="L821" s="11">
        <v>2</v>
      </c>
      <c r="M821" s="11">
        <v>2976.85</v>
      </c>
      <c r="N821" s="11">
        <v>992.28333333333296</v>
      </c>
      <c r="O821" s="11"/>
      <c r="P821" s="11"/>
      <c r="Q821" s="11"/>
      <c r="R821" s="11">
        <v>5</v>
      </c>
      <c r="S821" s="11">
        <v>3504.38</v>
      </c>
      <c r="T821" s="11">
        <v>700.87599999999998</v>
      </c>
      <c r="V821" s="11"/>
      <c r="W821" s="11"/>
      <c r="X821" s="11"/>
      <c r="Y821" s="11"/>
      <c r="Z821" s="11"/>
      <c r="AA821" s="11"/>
      <c r="AB821" s="11"/>
      <c r="AC821" s="11"/>
      <c r="AD821" s="11"/>
    </row>
    <row r="822" spans="1:30" x14ac:dyDescent="0.25">
      <c r="A822" s="51"/>
      <c r="B822" s="11"/>
      <c r="C822" s="11" t="s">
        <v>220</v>
      </c>
      <c r="D822" s="11"/>
      <c r="E822" s="11" t="s">
        <v>202</v>
      </c>
      <c r="F822" s="11">
        <v>14</v>
      </c>
      <c r="G822" s="11">
        <v>100.901227106227</v>
      </c>
      <c r="H822" s="11">
        <v>11485.43</v>
      </c>
      <c r="I822" s="11">
        <v>820.387857142857</v>
      </c>
      <c r="J822" s="11">
        <v>12</v>
      </c>
      <c r="L822" s="11">
        <v>7</v>
      </c>
      <c r="M822" s="11">
        <v>7999.36</v>
      </c>
      <c r="N822" s="11">
        <v>1142.7657142857099</v>
      </c>
      <c r="O822" s="11"/>
      <c r="P822" s="11"/>
      <c r="Q822" s="11"/>
      <c r="R822" s="11">
        <v>14</v>
      </c>
      <c r="S822" s="11">
        <v>11485.43</v>
      </c>
      <c r="T822" s="11">
        <v>820.387857142857</v>
      </c>
      <c r="V822" s="11"/>
      <c r="W822" s="11"/>
      <c r="X822" s="11"/>
      <c r="Y822" s="11"/>
      <c r="Z822" s="11"/>
      <c r="AA822" s="11"/>
      <c r="AB822" s="11"/>
      <c r="AC822" s="11"/>
      <c r="AD822" s="11"/>
    </row>
    <row r="823" spans="1:30" x14ac:dyDescent="0.25">
      <c r="A823" s="51"/>
      <c r="B823" s="11"/>
      <c r="C823" s="11" t="s">
        <v>227</v>
      </c>
      <c r="D823" s="11"/>
      <c r="E823" s="11" t="s">
        <v>208</v>
      </c>
      <c r="F823" s="11">
        <v>35</v>
      </c>
      <c r="G823" s="11">
        <v>83.011167934629498</v>
      </c>
      <c r="H823" s="11">
        <v>26198.86</v>
      </c>
      <c r="I823" s="11">
        <v>748.53885714285695</v>
      </c>
      <c r="J823" s="11">
        <v>12.461538461538501</v>
      </c>
      <c r="L823" s="11">
        <v>21</v>
      </c>
      <c r="M823" s="11">
        <v>11123.77</v>
      </c>
      <c r="N823" s="11">
        <v>794.55499999999995</v>
      </c>
      <c r="O823" s="11"/>
      <c r="P823" s="11"/>
      <c r="Q823" s="11"/>
      <c r="R823" s="11">
        <v>35</v>
      </c>
      <c r="S823" s="11">
        <v>26198.86</v>
      </c>
      <c r="T823" s="11">
        <v>748.53885714285695</v>
      </c>
      <c r="V823" s="11"/>
      <c r="W823" s="11"/>
      <c r="X823" s="11"/>
      <c r="Y823" s="11"/>
      <c r="Z823" s="11"/>
      <c r="AA823" s="11"/>
      <c r="AB823" s="11"/>
      <c r="AC823" s="11"/>
      <c r="AD823" s="11"/>
    </row>
    <row r="824" spans="1:30" x14ac:dyDescent="0.25">
      <c r="A824" s="51"/>
      <c r="B824" s="11"/>
      <c r="C824" s="11" t="s">
        <v>230</v>
      </c>
      <c r="D824" s="11"/>
      <c r="E824" s="11" t="s">
        <v>232</v>
      </c>
      <c r="F824" s="11">
        <v>12</v>
      </c>
      <c r="G824" s="11">
        <v>91.161217948718004</v>
      </c>
      <c r="H824" s="11">
        <v>7134.38</v>
      </c>
      <c r="I824" s="11">
        <v>594.53166666666698</v>
      </c>
      <c r="J824" s="11">
        <v>10.5</v>
      </c>
      <c r="L824" s="11">
        <v>8</v>
      </c>
      <c r="M824" s="11">
        <v>1757.55</v>
      </c>
      <c r="N824" s="11">
        <v>439.38749999999999</v>
      </c>
      <c r="O824" s="11"/>
      <c r="P824" s="11"/>
      <c r="Q824" s="11"/>
      <c r="R824" s="11">
        <v>12</v>
      </c>
      <c r="S824" s="11">
        <v>7134.38</v>
      </c>
      <c r="T824" s="11">
        <v>594.53166666666698</v>
      </c>
      <c r="V824" s="11"/>
      <c r="W824" s="11"/>
      <c r="X824" s="11"/>
      <c r="Y824" s="11"/>
      <c r="Z824" s="11"/>
      <c r="AA824" s="11"/>
      <c r="AB824" s="11"/>
      <c r="AC824" s="11"/>
      <c r="AD824" s="11"/>
    </row>
    <row r="825" spans="1:30" x14ac:dyDescent="0.25">
      <c r="A825" s="51"/>
      <c r="B825" s="11"/>
      <c r="C825" s="11" t="s">
        <v>233</v>
      </c>
      <c r="D825" s="11"/>
      <c r="E825" s="11" t="s">
        <v>234</v>
      </c>
      <c r="F825" s="11">
        <v>16</v>
      </c>
      <c r="G825" s="11">
        <v>52.747948717948702</v>
      </c>
      <c r="H825" s="11">
        <v>10058.540000000001</v>
      </c>
      <c r="I825" s="11">
        <v>628.65875000000005</v>
      </c>
      <c r="J825" s="11">
        <v>13</v>
      </c>
      <c r="L825" s="11">
        <v>13</v>
      </c>
      <c r="M825" s="11">
        <v>1667.66</v>
      </c>
      <c r="N825" s="11">
        <v>555.886666666667</v>
      </c>
      <c r="O825" s="11">
        <v>1</v>
      </c>
      <c r="P825" s="11">
        <v>754.74</v>
      </c>
      <c r="Q825" s="11">
        <v>754.74</v>
      </c>
      <c r="R825" s="11">
        <v>15</v>
      </c>
      <c r="S825" s="11">
        <v>9303.7999999999993</v>
      </c>
      <c r="T825" s="11">
        <v>620.25333333333299</v>
      </c>
      <c r="V825" s="11"/>
      <c r="W825" s="11"/>
      <c r="X825" s="11"/>
      <c r="Y825" s="11"/>
      <c r="Z825" s="11"/>
      <c r="AA825" s="11"/>
      <c r="AB825" s="11"/>
      <c r="AC825" s="11"/>
      <c r="AD825" s="11"/>
    </row>
    <row r="826" spans="1:30" x14ac:dyDescent="0.25">
      <c r="A826" s="51"/>
      <c r="B826" s="11"/>
      <c r="C826" s="11" t="s">
        <v>235</v>
      </c>
      <c r="D826" s="11"/>
      <c r="E826" s="11" t="s">
        <v>236</v>
      </c>
      <c r="F826" s="11">
        <v>20</v>
      </c>
      <c r="G826" s="11">
        <v>107.850717948718</v>
      </c>
      <c r="H826" s="11">
        <v>13319.9</v>
      </c>
      <c r="I826" s="11">
        <v>665.995</v>
      </c>
      <c r="J826" s="11">
        <v>10.3333333333333</v>
      </c>
      <c r="L826" s="11">
        <v>16</v>
      </c>
      <c r="M826" s="11">
        <v>4898.3100000000004</v>
      </c>
      <c r="N826" s="11">
        <v>1224.5775000000001</v>
      </c>
      <c r="O826" s="11"/>
      <c r="P826" s="11"/>
      <c r="Q826" s="11"/>
      <c r="R826" s="11">
        <v>20</v>
      </c>
      <c r="S826" s="11">
        <v>13319.9</v>
      </c>
      <c r="T826" s="11">
        <v>665.995</v>
      </c>
      <c r="V826" s="11"/>
      <c r="W826" s="11"/>
      <c r="X826" s="11"/>
      <c r="Y826" s="11"/>
      <c r="Z826" s="11"/>
      <c r="AA826" s="11"/>
      <c r="AB826" s="11"/>
      <c r="AC826" s="11"/>
      <c r="AD826" s="11"/>
    </row>
    <row r="827" spans="1:30" x14ac:dyDescent="0.25">
      <c r="A827" s="51"/>
      <c r="B827" s="11"/>
      <c r="C827" s="11" t="s">
        <v>241</v>
      </c>
      <c r="D827" s="11"/>
      <c r="E827" s="11" t="s">
        <v>154</v>
      </c>
      <c r="F827" s="11">
        <v>1</v>
      </c>
      <c r="G827" s="11"/>
      <c r="H827" s="11">
        <v>1322.36</v>
      </c>
      <c r="I827" s="11">
        <v>1322.36</v>
      </c>
      <c r="J827" s="11"/>
      <c r="L827" s="11">
        <v>1</v>
      </c>
      <c r="M827" s="11"/>
      <c r="N827" s="11"/>
      <c r="O827" s="11"/>
      <c r="P827" s="11"/>
      <c r="Q827" s="11"/>
      <c r="R827" s="11">
        <v>1</v>
      </c>
      <c r="S827" s="11">
        <v>1322.36</v>
      </c>
      <c r="T827" s="11">
        <v>1322.36</v>
      </c>
      <c r="V827" s="11"/>
      <c r="W827" s="11"/>
      <c r="X827" s="11"/>
      <c r="Y827" s="11"/>
      <c r="Z827" s="11"/>
      <c r="AA827" s="11"/>
      <c r="AB827" s="11"/>
      <c r="AC827" s="11"/>
      <c r="AD827" s="11"/>
    </row>
    <row r="828" spans="1:30" x14ac:dyDescent="0.25">
      <c r="A828" s="51"/>
      <c r="B828" s="11"/>
      <c r="C828" s="11" t="s">
        <v>244</v>
      </c>
      <c r="D828" s="11"/>
      <c r="E828" s="11" t="s">
        <v>208</v>
      </c>
      <c r="F828" s="11">
        <v>179</v>
      </c>
      <c r="G828" s="11">
        <v>69.695686849228906</v>
      </c>
      <c r="H828" s="11">
        <v>109251.26</v>
      </c>
      <c r="I828" s="11">
        <v>610.34223463687204</v>
      </c>
      <c r="J828" s="11">
        <v>11.919354838709699</v>
      </c>
      <c r="L828" s="11">
        <v>115</v>
      </c>
      <c r="M828" s="11">
        <v>41495.760000000002</v>
      </c>
      <c r="N828" s="11">
        <v>648.37125000000003</v>
      </c>
      <c r="O828" s="11">
        <v>6</v>
      </c>
      <c r="P828" s="11">
        <v>2067.21</v>
      </c>
      <c r="Q828" s="11">
        <v>344.53500000000003</v>
      </c>
      <c r="R828" s="11">
        <v>173</v>
      </c>
      <c r="S828" s="11">
        <v>107184.05</v>
      </c>
      <c r="T828" s="11">
        <v>619.56098265896003</v>
      </c>
      <c r="V828" s="11"/>
      <c r="W828" s="11"/>
      <c r="X828" s="11"/>
      <c r="Y828" s="11"/>
      <c r="Z828" s="11"/>
      <c r="AA828" s="11"/>
      <c r="AB828" s="11"/>
      <c r="AC828" s="11"/>
      <c r="AD828" s="11"/>
    </row>
    <row r="829" spans="1:30" x14ac:dyDescent="0.25">
      <c r="A829" s="51"/>
      <c r="B829" s="11"/>
      <c r="C829" s="11" t="s">
        <v>245</v>
      </c>
      <c r="D829" s="11"/>
      <c r="E829" s="11" t="s">
        <v>75</v>
      </c>
      <c r="F829" s="11">
        <v>368</v>
      </c>
      <c r="G829" s="11">
        <v>82.108359718384307</v>
      </c>
      <c r="H829" s="11">
        <v>221457.56</v>
      </c>
      <c r="I829" s="11">
        <v>601.78684782608696</v>
      </c>
      <c r="J829" s="11">
        <v>11.7878787878788</v>
      </c>
      <c r="L829" s="11">
        <v>266</v>
      </c>
      <c r="M829" s="11">
        <v>76685.55</v>
      </c>
      <c r="N829" s="11">
        <v>751.81911764705899</v>
      </c>
      <c r="O829" s="11">
        <v>5</v>
      </c>
      <c r="P829" s="11">
        <v>1615.73</v>
      </c>
      <c r="Q829" s="11">
        <v>323.14600000000002</v>
      </c>
      <c r="R829" s="11">
        <v>363</v>
      </c>
      <c r="S829" s="11">
        <v>219841.83</v>
      </c>
      <c r="T829" s="11">
        <v>605.62487603305794</v>
      </c>
      <c r="V829" s="11"/>
      <c r="W829" s="11"/>
      <c r="X829" s="11"/>
      <c r="Y829" s="11"/>
      <c r="Z829" s="11"/>
      <c r="AA829" s="11"/>
      <c r="AB829" s="11"/>
      <c r="AC829" s="11"/>
      <c r="AD829" s="11"/>
    </row>
    <row r="830" spans="1:30" x14ac:dyDescent="0.25">
      <c r="A830" s="51"/>
      <c r="B830" s="11"/>
      <c r="C830" s="11" t="s">
        <v>246</v>
      </c>
      <c r="D830" s="11"/>
      <c r="E830" s="11" t="s">
        <v>124</v>
      </c>
      <c r="F830" s="11">
        <v>7</v>
      </c>
      <c r="G830" s="11">
        <v>73.478406593406604</v>
      </c>
      <c r="H830" s="11">
        <v>6192.15</v>
      </c>
      <c r="I830" s="11">
        <v>884.59285714285704</v>
      </c>
      <c r="J830" s="11">
        <v>10</v>
      </c>
      <c r="L830" s="11">
        <v>5</v>
      </c>
      <c r="M830" s="11">
        <v>1517.97</v>
      </c>
      <c r="N830" s="11">
        <v>758.98500000000001</v>
      </c>
      <c r="O830" s="11"/>
      <c r="P830" s="11"/>
      <c r="Q830" s="11"/>
      <c r="R830" s="11">
        <v>7</v>
      </c>
      <c r="S830" s="11">
        <v>6192.15</v>
      </c>
      <c r="T830" s="11">
        <v>884.59285714285704</v>
      </c>
      <c r="V830" s="11"/>
      <c r="W830" s="11"/>
      <c r="X830" s="11"/>
      <c r="Y830" s="11"/>
      <c r="Z830" s="11"/>
      <c r="AA830" s="11"/>
      <c r="AB830" s="11"/>
      <c r="AC830" s="11"/>
      <c r="AD830" s="11"/>
    </row>
    <row r="831" spans="1:30" x14ac:dyDescent="0.25">
      <c r="A831" s="51"/>
      <c r="B831" s="11"/>
      <c r="C831" s="11" t="s">
        <v>248</v>
      </c>
      <c r="D831" s="11"/>
      <c r="E831" s="11" t="s">
        <v>77</v>
      </c>
      <c r="F831" s="11">
        <v>22</v>
      </c>
      <c r="G831" s="11">
        <v>54.704684574684599</v>
      </c>
      <c r="H831" s="11">
        <v>11078.41</v>
      </c>
      <c r="I831" s="11">
        <v>503.56409090909102</v>
      </c>
      <c r="J831" s="11">
        <v>11.8888888888889</v>
      </c>
      <c r="L831" s="11">
        <v>13</v>
      </c>
      <c r="M831" s="11">
        <v>4956.95</v>
      </c>
      <c r="N831" s="11">
        <v>550.77222222222201</v>
      </c>
      <c r="O831" s="11">
        <v>1</v>
      </c>
      <c r="P831" s="11">
        <v>24.43</v>
      </c>
      <c r="Q831" s="11">
        <v>24.43</v>
      </c>
      <c r="R831" s="11">
        <v>21</v>
      </c>
      <c r="S831" s="11">
        <v>11053.98</v>
      </c>
      <c r="T831" s="11">
        <v>526.38</v>
      </c>
      <c r="V831" s="11"/>
      <c r="W831" s="11"/>
      <c r="X831" s="11"/>
      <c r="Y831" s="11"/>
      <c r="Z831" s="11"/>
      <c r="AA831" s="11"/>
      <c r="AB831" s="11"/>
      <c r="AC831" s="11"/>
      <c r="AD831" s="11"/>
    </row>
    <row r="832" spans="1:30" x14ac:dyDescent="0.25">
      <c r="A832" s="51"/>
      <c r="B832" s="11"/>
      <c r="C832" s="11" t="s">
        <v>249</v>
      </c>
      <c r="D832" s="11"/>
      <c r="E832" s="11" t="s">
        <v>68</v>
      </c>
      <c r="F832" s="11">
        <v>107</v>
      </c>
      <c r="G832" s="11">
        <v>95.0702708366195</v>
      </c>
      <c r="H832" s="11">
        <v>77465.62</v>
      </c>
      <c r="I832" s="11">
        <v>723.97775700934596</v>
      </c>
      <c r="J832" s="11">
        <v>11.7727272727273</v>
      </c>
      <c r="L832" s="11">
        <v>61</v>
      </c>
      <c r="M832" s="11">
        <v>36272.1</v>
      </c>
      <c r="N832" s="11">
        <v>788.52391304347805</v>
      </c>
      <c r="O832" s="11">
        <v>1</v>
      </c>
      <c r="P832" s="11">
        <v>694</v>
      </c>
      <c r="Q832" s="11">
        <v>694</v>
      </c>
      <c r="R832" s="11">
        <v>106</v>
      </c>
      <c r="S832" s="11">
        <v>76771.62</v>
      </c>
      <c r="T832" s="11">
        <v>724.260566037736</v>
      </c>
      <c r="V832" s="11"/>
      <c r="W832" s="11"/>
      <c r="X832" s="11"/>
      <c r="Y832" s="11"/>
      <c r="Z832" s="11"/>
      <c r="AA832" s="11"/>
      <c r="AB832" s="11"/>
      <c r="AC832" s="11"/>
      <c r="AD832" s="11"/>
    </row>
    <row r="833" spans="1:30" x14ac:dyDescent="0.25">
      <c r="A833" s="51"/>
      <c r="B833" s="11"/>
      <c r="C833" s="11" t="s">
        <v>252</v>
      </c>
      <c r="D833" s="11"/>
      <c r="E833" s="11" t="s">
        <v>253</v>
      </c>
      <c r="F833" s="11">
        <v>52</v>
      </c>
      <c r="G833" s="11">
        <v>101.244391393463</v>
      </c>
      <c r="H833" s="11">
        <v>47909.33</v>
      </c>
      <c r="I833" s="11">
        <v>921.33326923076902</v>
      </c>
      <c r="J833" s="11">
        <v>12</v>
      </c>
      <c r="L833" s="11">
        <v>33</v>
      </c>
      <c r="M833" s="11">
        <v>16577.87</v>
      </c>
      <c r="N833" s="11">
        <v>872.51947368421099</v>
      </c>
      <c r="O833" s="11"/>
      <c r="P833" s="11"/>
      <c r="Q833" s="11"/>
      <c r="R833" s="11">
        <v>52</v>
      </c>
      <c r="S833" s="11">
        <v>47909.33</v>
      </c>
      <c r="T833" s="11">
        <v>921.33326923076902</v>
      </c>
      <c r="V833" s="11"/>
      <c r="W833" s="11"/>
      <c r="X833" s="11"/>
      <c r="Y833" s="11"/>
      <c r="Z833" s="11"/>
      <c r="AA833" s="11"/>
      <c r="AB833" s="11"/>
      <c r="AC833" s="11"/>
      <c r="AD833" s="11"/>
    </row>
    <row r="834" spans="1:30" x14ac:dyDescent="0.25">
      <c r="A834" s="51"/>
      <c r="B834" s="11"/>
      <c r="C834" s="11" t="s">
        <v>257</v>
      </c>
      <c r="D834" s="11"/>
      <c r="E834" s="11" t="s">
        <v>75</v>
      </c>
      <c r="F834" s="11">
        <v>3</v>
      </c>
      <c r="G834" s="11"/>
      <c r="H834" s="11">
        <v>1076.21</v>
      </c>
      <c r="I834" s="11">
        <v>358.73666666666702</v>
      </c>
      <c r="J834" s="11"/>
      <c r="L834" s="11">
        <v>3</v>
      </c>
      <c r="M834" s="11"/>
      <c r="N834" s="11"/>
      <c r="O834" s="11"/>
      <c r="P834" s="11"/>
      <c r="Q834" s="11"/>
      <c r="R834" s="11">
        <v>3</v>
      </c>
      <c r="S834" s="11">
        <v>1076.21</v>
      </c>
      <c r="T834" s="11">
        <v>358.73666666666702</v>
      </c>
      <c r="V834" s="11"/>
      <c r="W834" s="11"/>
      <c r="X834" s="11"/>
      <c r="Y834" s="11"/>
      <c r="Z834" s="11"/>
      <c r="AA834" s="11"/>
      <c r="AB834" s="11"/>
      <c r="AC834" s="11"/>
      <c r="AD834" s="11"/>
    </row>
    <row r="835" spans="1:30" x14ac:dyDescent="0.25">
      <c r="A835" s="51"/>
      <c r="B835" s="11"/>
      <c r="C835" s="11" t="s">
        <v>257</v>
      </c>
      <c r="D835" s="11"/>
      <c r="E835" s="11" t="s">
        <v>117</v>
      </c>
      <c r="F835" s="11">
        <v>16</v>
      </c>
      <c r="G835" s="11">
        <v>88.751327838827805</v>
      </c>
      <c r="H835" s="11">
        <v>8195.14</v>
      </c>
      <c r="I835" s="11">
        <v>512.19624999999996</v>
      </c>
      <c r="J835" s="11">
        <v>10.25</v>
      </c>
      <c r="L835" s="11">
        <v>8</v>
      </c>
      <c r="M835" s="11">
        <v>3771.65</v>
      </c>
      <c r="N835" s="11">
        <v>471.45625000000001</v>
      </c>
      <c r="O835" s="11"/>
      <c r="P835" s="11"/>
      <c r="Q835" s="11"/>
      <c r="R835" s="11">
        <v>16</v>
      </c>
      <c r="S835" s="11">
        <v>8195.14</v>
      </c>
      <c r="T835" s="11">
        <v>512.19624999999996</v>
      </c>
      <c r="V835" s="11"/>
      <c r="W835" s="11"/>
      <c r="X835" s="11"/>
      <c r="Y835" s="11"/>
      <c r="Z835" s="11"/>
      <c r="AA835" s="11"/>
      <c r="AB835" s="11"/>
      <c r="AC835" s="11"/>
      <c r="AD835" s="11"/>
    </row>
    <row r="836" spans="1:30" x14ac:dyDescent="0.25">
      <c r="A836" s="51"/>
      <c r="B836" s="11"/>
      <c r="C836" s="11" t="s">
        <v>258</v>
      </c>
      <c r="D836" s="11"/>
      <c r="E836" s="11" t="s">
        <v>71</v>
      </c>
      <c r="F836" s="11">
        <v>382</v>
      </c>
      <c r="G836" s="11">
        <v>108.233845575804</v>
      </c>
      <c r="H836" s="11">
        <v>300031.7</v>
      </c>
      <c r="I836" s="11">
        <v>785.42329842931997</v>
      </c>
      <c r="J836" s="11">
        <v>12.421052631578901</v>
      </c>
      <c r="L836" s="11">
        <v>223</v>
      </c>
      <c r="M836" s="11">
        <v>176315.24</v>
      </c>
      <c r="N836" s="11">
        <v>1108.9008805031399</v>
      </c>
      <c r="O836" s="11">
        <v>17</v>
      </c>
      <c r="P836" s="11">
        <v>6804.2</v>
      </c>
      <c r="Q836" s="11">
        <v>400.24705882352902</v>
      </c>
      <c r="R836" s="11">
        <v>365</v>
      </c>
      <c r="S836" s="11">
        <v>293227.5</v>
      </c>
      <c r="T836" s="11">
        <v>803.36301369863099</v>
      </c>
      <c r="V836" s="11"/>
      <c r="W836" s="11"/>
      <c r="X836" s="11"/>
      <c r="Y836" s="11"/>
      <c r="Z836" s="11"/>
      <c r="AA836" s="11"/>
      <c r="AB836" s="11"/>
      <c r="AC836" s="11"/>
      <c r="AD836" s="11"/>
    </row>
    <row r="837" spans="1:30" x14ac:dyDescent="0.25">
      <c r="A837" s="51"/>
      <c r="B837" s="11"/>
      <c r="C837" s="11" t="s">
        <v>261</v>
      </c>
      <c r="D837" s="11"/>
      <c r="E837" s="11" t="s">
        <v>62</v>
      </c>
      <c r="F837" s="11">
        <v>36</v>
      </c>
      <c r="G837" s="11">
        <v>75.053732600732602</v>
      </c>
      <c r="H837" s="11">
        <v>20657.88</v>
      </c>
      <c r="I837" s="11">
        <v>573.83000000000004</v>
      </c>
      <c r="J837" s="11">
        <v>11.1</v>
      </c>
      <c r="L837" s="11">
        <v>26</v>
      </c>
      <c r="M837" s="11">
        <v>5920.91</v>
      </c>
      <c r="N837" s="11">
        <v>592.09100000000001</v>
      </c>
      <c r="O837" s="11">
        <v>1</v>
      </c>
      <c r="P837" s="11">
        <v>235.02</v>
      </c>
      <c r="Q837" s="11">
        <v>235.02</v>
      </c>
      <c r="R837" s="11">
        <v>35</v>
      </c>
      <c r="S837" s="11">
        <v>20422.86</v>
      </c>
      <c r="T837" s="11">
        <v>583.51028571428606</v>
      </c>
      <c r="V837" s="11"/>
      <c r="W837" s="11"/>
      <c r="X837" s="11"/>
      <c r="Y837" s="11"/>
      <c r="Z837" s="11"/>
      <c r="AA837" s="11"/>
      <c r="AB837" s="11"/>
      <c r="AC837" s="11"/>
      <c r="AD837" s="11"/>
    </row>
    <row r="838" spans="1:30" x14ac:dyDescent="0.25">
      <c r="A838" s="51"/>
      <c r="B838" s="11"/>
      <c r="C838" s="11" t="s">
        <v>263</v>
      </c>
      <c r="D838" s="11"/>
      <c r="E838" s="11" t="s">
        <v>264</v>
      </c>
      <c r="F838" s="11">
        <v>23</v>
      </c>
      <c r="G838" s="11">
        <v>106.635891712454</v>
      </c>
      <c r="H838" s="11">
        <v>16376.14</v>
      </c>
      <c r="I838" s="11">
        <v>712.00608695652204</v>
      </c>
      <c r="J838" s="11">
        <v>12.125</v>
      </c>
      <c r="L838" s="11">
        <v>14</v>
      </c>
      <c r="M838" s="11">
        <v>7318.5</v>
      </c>
      <c r="N838" s="11">
        <v>813.16666666666697</v>
      </c>
      <c r="O838" s="11"/>
      <c r="P838" s="11"/>
      <c r="Q838" s="11"/>
      <c r="R838" s="11">
        <v>23</v>
      </c>
      <c r="S838" s="11">
        <v>16376.14</v>
      </c>
      <c r="T838" s="11">
        <v>712.00608695652204</v>
      </c>
      <c r="V838" s="11"/>
      <c r="W838" s="11"/>
      <c r="X838" s="11"/>
      <c r="Y838" s="11"/>
      <c r="Z838" s="11"/>
      <c r="AA838" s="11"/>
      <c r="AB838" s="11"/>
      <c r="AC838" s="11"/>
      <c r="AD838" s="11"/>
    </row>
    <row r="839" spans="1:30" x14ac:dyDescent="0.25">
      <c r="A839" s="51"/>
      <c r="B839" s="11"/>
      <c r="C839" s="11" t="s">
        <v>265</v>
      </c>
      <c r="D839" s="11"/>
      <c r="E839" s="11" t="s">
        <v>266</v>
      </c>
      <c r="F839" s="11">
        <v>5</v>
      </c>
      <c r="G839" s="11"/>
      <c r="H839" s="11">
        <v>2282.37</v>
      </c>
      <c r="I839" s="11">
        <v>456.47399999999999</v>
      </c>
      <c r="J839" s="11"/>
      <c r="L839" s="11">
        <v>5</v>
      </c>
      <c r="M839" s="11"/>
      <c r="N839" s="11"/>
      <c r="O839" s="11"/>
      <c r="P839" s="11"/>
      <c r="Q839" s="11"/>
      <c r="R839" s="11">
        <v>5</v>
      </c>
      <c r="S839" s="11">
        <v>2282.37</v>
      </c>
      <c r="T839" s="11">
        <v>456.47399999999999</v>
      </c>
      <c r="V839" s="11"/>
      <c r="W839" s="11"/>
      <c r="X839" s="11"/>
      <c r="Y839" s="11"/>
      <c r="Z839" s="11"/>
      <c r="AA839" s="11"/>
      <c r="AB839" s="11"/>
      <c r="AC839" s="11"/>
      <c r="AD839" s="11"/>
    </row>
    <row r="840" spans="1:30" x14ac:dyDescent="0.25">
      <c r="A840" s="51"/>
      <c r="B840" s="11"/>
      <c r="C840" s="11" t="s">
        <v>267</v>
      </c>
      <c r="D840" s="11"/>
      <c r="E840" s="11" t="s">
        <v>142</v>
      </c>
      <c r="F840" s="11">
        <v>8</v>
      </c>
      <c r="G840" s="11">
        <v>109.248261904762</v>
      </c>
      <c r="H840" s="11">
        <v>5860.93</v>
      </c>
      <c r="I840" s="11">
        <v>732.61625000000004</v>
      </c>
      <c r="J840" s="11">
        <v>10.199999999999999</v>
      </c>
      <c r="L840" s="11">
        <v>3</v>
      </c>
      <c r="M840" s="11">
        <v>3708.06</v>
      </c>
      <c r="N840" s="11">
        <v>741.61199999999997</v>
      </c>
      <c r="O840" s="11"/>
      <c r="P840" s="11"/>
      <c r="Q840" s="11"/>
      <c r="R840" s="11">
        <v>8</v>
      </c>
      <c r="S840" s="11">
        <v>5860.93</v>
      </c>
      <c r="T840" s="11">
        <v>732.61625000000004</v>
      </c>
      <c r="V840" s="11"/>
      <c r="W840" s="11"/>
      <c r="X840" s="11"/>
      <c r="Y840" s="11"/>
      <c r="Z840" s="11"/>
      <c r="AA840" s="11"/>
      <c r="AB840" s="11"/>
      <c r="AC840" s="11"/>
      <c r="AD840" s="11"/>
    </row>
    <row r="841" spans="1:30" x14ac:dyDescent="0.25">
      <c r="A841" s="51"/>
      <c r="B841" s="11"/>
      <c r="C841" s="11" t="s">
        <v>270</v>
      </c>
      <c r="D841" s="11"/>
      <c r="E841" s="11" t="s">
        <v>269</v>
      </c>
      <c r="F841" s="11">
        <v>27</v>
      </c>
      <c r="G841" s="11">
        <v>80.515345695970694</v>
      </c>
      <c r="H841" s="11">
        <v>16640.46</v>
      </c>
      <c r="I841" s="11">
        <v>616.31333333333305</v>
      </c>
      <c r="J841" s="11">
        <v>12</v>
      </c>
      <c r="L841" s="11">
        <v>19</v>
      </c>
      <c r="M841" s="11">
        <v>7284.12</v>
      </c>
      <c r="N841" s="11">
        <v>910.51499999999999</v>
      </c>
      <c r="O841" s="11"/>
      <c r="P841" s="11"/>
      <c r="Q841" s="11"/>
      <c r="R841" s="11">
        <v>27</v>
      </c>
      <c r="S841" s="11">
        <v>16640.46</v>
      </c>
      <c r="T841" s="11">
        <v>616.31333333333305</v>
      </c>
      <c r="V841" s="11"/>
      <c r="W841" s="11"/>
      <c r="X841" s="11"/>
      <c r="Y841" s="11"/>
      <c r="Z841" s="11"/>
      <c r="AA841" s="11"/>
      <c r="AB841" s="11"/>
      <c r="AC841" s="11"/>
      <c r="AD841" s="11"/>
    </row>
    <row r="842" spans="1:30" x14ac:dyDescent="0.25">
      <c r="A842" s="51"/>
      <c r="B842" s="11"/>
      <c r="C842" s="11" t="s">
        <v>272</v>
      </c>
      <c r="D842" s="11"/>
      <c r="E842" s="11" t="s">
        <v>98</v>
      </c>
      <c r="F842" s="11">
        <v>1</v>
      </c>
      <c r="G842" s="11"/>
      <c r="H842" s="11">
        <v>159.07</v>
      </c>
      <c r="I842" s="11">
        <v>159.07</v>
      </c>
      <c r="J842" s="11"/>
      <c r="L842" s="11">
        <v>1</v>
      </c>
      <c r="M842" s="11"/>
      <c r="N842" s="11"/>
      <c r="O842" s="11"/>
      <c r="P842" s="11"/>
      <c r="Q842" s="11"/>
      <c r="R842" s="11">
        <v>1</v>
      </c>
      <c r="S842" s="11">
        <v>159.07</v>
      </c>
      <c r="T842" s="11">
        <v>159.07</v>
      </c>
      <c r="V842" s="11"/>
      <c r="W842" s="11"/>
      <c r="X842" s="11"/>
      <c r="Y842" s="11"/>
      <c r="Z842" s="11"/>
      <c r="AA842" s="11"/>
      <c r="AB842" s="11"/>
      <c r="AC842" s="11"/>
      <c r="AD842" s="11"/>
    </row>
    <row r="843" spans="1:30" x14ac:dyDescent="0.25">
      <c r="A843" s="51"/>
      <c r="B843" s="11"/>
      <c r="C843" s="11" t="s">
        <v>275</v>
      </c>
      <c r="D843" s="11"/>
      <c r="E843" s="11" t="s">
        <v>274</v>
      </c>
      <c r="F843" s="11">
        <v>1</v>
      </c>
      <c r="G843" s="11"/>
      <c r="H843" s="11">
        <v>185.55</v>
      </c>
      <c r="I843" s="11">
        <v>185.55</v>
      </c>
      <c r="J843" s="11"/>
      <c r="L843" s="11">
        <v>1</v>
      </c>
      <c r="M843" s="11"/>
      <c r="N843" s="11"/>
      <c r="O843" s="11"/>
      <c r="P843" s="11"/>
      <c r="Q843" s="11"/>
      <c r="R843" s="11">
        <v>1</v>
      </c>
      <c r="S843" s="11">
        <v>185.55</v>
      </c>
      <c r="T843" s="11">
        <v>185.55</v>
      </c>
      <c r="V843" s="11"/>
      <c r="W843" s="11"/>
      <c r="X843" s="11"/>
      <c r="Y843" s="11"/>
      <c r="Z843" s="11"/>
      <c r="AA843" s="11"/>
      <c r="AB843" s="11"/>
      <c r="AC843" s="11"/>
      <c r="AD843" s="11"/>
    </row>
    <row r="844" spans="1:30" x14ac:dyDescent="0.25">
      <c r="A844" s="51"/>
      <c r="B844" s="11"/>
      <c r="C844" s="11" t="s">
        <v>276</v>
      </c>
      <c r="D844" s="11"/>
      <c r="E844" s="11" t="s">
        <v>91</v>
      </c>
      <c r="F844" s="11">
        <v>3</v>
      </c>
      <c r="G844" s="11">
        <v>57.511025641025597</v>
      </c>
      <c r="H844" s="11">
        <v>1832.93</v>
      </c>
      <c r="I844" s="11">
        <v>610.97666666666703</v>
      </c>
      <c r="J844" s="11">
        <v>13</v>
      </c>
      <c r="L844" s="11"/>
      <c r="M844" s="11">
        <v>1832.93</v>
      </c>
      <c r="N844" s="11">
        <v>610.97666666666703</v>
      </c>
      <c r="O844" s="11">
        <v>1</v>
      </c>
      <c r="P844" s="11">
        <v>618.45000000000005</v>
      </c>
      <c r="Q844" s="11">
        <v>618.45000000000005</v>
      </c>
      <c r="R844" s="11">
        <v>2</v>
      </c>
      <c r="S844" s="11">
        <v>1214.48</v>
      </c>
      <c r="T844" s="11">
        <v>607.24</v>
      </c>
      <c r="V844" s="11"/>
      <c r="W844" s="11"/>
      <c r="X844" s="11"/>
      <c r="Y844" s="11"/>
      <c r="Z844" s="11"/>
      <c r="AA844" s="11"/>
      <c r="AB844" s="11"/>
      <c r="AC844" s="11"/>
      <c r="AD844" s="11"/>
    </row>
    <row r="845" spans="1:30" x14ac:dyDescent="0.25">
      <c r="A845" s="51"/>
      <c r="B845" s="11"/>
      <c r="C845" s="11" t="s">
        <v>277</v>
      </c>
      <c r="D845" s="11"/>
      <c r="E845" s="11" t="s">
        <v>62</v>
      </c>
      <c r="F845" s="11">
        <v>28</v>
      </c>
      <c r="G845" s="11">
        <v>100.210467032967</v>
      </c>
      <c r="H845" s="11">
        <v>18394.419999999998</v>
      </c>
      <c r="I845" s="11">
        <v>656.94357142857098</v>
      </c>
      <c r="J845" s="11">
        <v>11.8571428571429</v>
      </c>
      <c r="L845" s="11">
        <v>21</v>
      </c>
      <c r="M845" s="11">
        <v>8456.74</v>
      </c>
      <c r="N845" s="11">
        <v>1208.1057142857101</v>
      </c>
      <c r="O845" s="11">
        <v>1</v>
      </c>
      <c r="P845" s="11">
        <v>357.67</v>
      </c>
      <c r="Q845" s="11">
        <v>357.67</v>
      </c>
      <c r="R845" s="11">
        <v>27</v>
      </c>
      <c r="S845" s="11">
        <v>18036.75</v>
      </c>
      <c r="T845" s="11">
        <v>668.02777777777806</v>
      </c>
      <c r="V845" s="11"/>
      <c r="W845" s="11"/>
      <c r="X845" s="11"/>
      <c r="Y845" s="11"/>
      <c r="Z845" s="11"/>
      <c r="AA845" s="11"/>
      <c r="AB845" s="11"/>
      <c r="AC845" s="11"/>
      <c r="AD845" s="11"/>
    </row>
    <row r="846" spans="1:30" x14ac:dyDescent="0.25">
      <c r="A846" s="51"/>
      <c r="B846" s="11"/>
      <c r="C846" s="11" t="s">
        <v>277</v>
      </c>
      <c r="D846" s="11"/>
      <c r="E846" s="11" t="s">
        <v>167</v>
      </c>
      <c r="F846" s="11">
        <v>1</v>
      </c>
      <c r="G846" s="11">
        <v>73.224285714285699</v>
      </c>
      <c r="H846" s="11">
        <v>512.57000000000005</v>
      </c>
      <c r="I846" s="11">
        <v>512.57000000000005</v>
      </c>
      <c r="J846" s="11">
        <v>7</v>
      </c>
      <c r="L846" s="11"/>
      <c r="M846" s="11">
        <v>512.57000000000005</v>
      </c>
      <c r="N846" s="11">
        <v>512.57000000000005</v>
      </c>
      <c r="O846" s="11"/>
      <c r="P846" s="11"/>
      <c r="Q846" s="11"/>
      <c r="R846" s="11">
        <v>1</v>
      </c>
      <c r="S846" s="11">
        <v>512.57000000000005</v>
      </c>
      <c r="T846" s="11">
        <v>512.57000000000005</v>
      </c>
      <c r="V846" s="11"/>
      <c r="W846" s="11"/>
      <c r="X846" s="11"/>
      <c r="Y846" s="11"/>
      <c r="Z846" s="11"/>
      <c r="AA846" s="11"/>
      <c r="AB846" s="11"/>
      <c r="AC846" s="11"/>
      <c r="AD846" s="11"/>
    </row>
    <row r="847" spans="1:30" x14ac:dyDescent="0.25">
      <c r="A847" s="51"/>
      <c r="B847" s="11"/>
      <c r="C847" s="11" t="s">
        <v>279</v>
      </c>
      <c r="D847" s="11"/>
      <c r="E847" s="11" t="s">
        <v>77</v>
      </c>
      <c r="F847" s="11">
        <v>15</v>
      </c>
      <c r="G847" s="11">
        <v>113.934505494506</v>
      </c>
      <c r="H847" s="11">
        <v>8121.15</v>
      </c>
      <c r="I847" s="11">
        <v>541.41</v>
      </c>
      <c r="J847" s="11">
        <v>11.5</v>
      </c>
      <c r="L847" s="11">
        <v>11</v>
      </c>
      <c r="M847" s="11">
        <v>4155.57</v>
      </c>
      <c r="N847" s="11">
        <v>1038.8924999999999</v>
      </c>
      <c r="O847" s="11"/>
      <c r="P847" s="11"/>
      <c r="Q847" s="11"/>
      <c r="R847" s="11">
        <v>15</v>
      </c>
      <c r="S847" s="11">
        <v>8121.15</v>
      </c>
      <c r="T847" s="11">
        <v>541.41</v>
      </c>
      <c r="V847" s="11"/>
      <c r="W847" s="11"/>
      <c r="X847" s="11"/>
      <c r="Y847" s="11"/>
      <c r="Z847" s="11"/>
      <c r="AA847" s="11"/>
      <c r="AB847" s="11"/>
      <c r="AC847" s="11"/>
      <c r="AD847" s="11"/>
    </row>
    <row r="848" spans="1:30" x14ac:dyDescent="0.25">
      <c r="A848" s="51"/>
      <c r="B848" s="11"/>
      <c r="C848" s="11" t="s">
        <v>281</v>
      </c>
      <c r="D848" s="11"/>
      <c r="E848" s="11" t="s">
        <v>282</v>
      </c>
      <c r="F848" s="11">
        <v>7</v>
      </c>
      <c r="G848" s="11">
        <v>93.909395604395598</v>
      </c>
      <c r="H848" s="11">
        <v>3713.99</v>
      </c>
      <c r="I848" s="11">
        <v>530.57000000000005</v>
      </c>
      <c r="J848" s="11">
        <v>10</v>
      </c>
      <c r="L848" s="11">
        <v>5</v>
      </c>
      <c r="M848" s="11">
        <v>1456.31</v>
      </c>
      <c r="N848" s="11">
        <v>728.15499999999997</v>
      </c>
      <c r="O848" s="11"/>
      <c r="P848" s="11"/>
      <c r="Q848" s="11"/>
      <c r="R848" s="11">
        <v>7</v>
      </c>
      <c r="S848" s="11">
        <v>3713.99</v>
      </c>
      <c r="T848" s="11">
        <v>530.57000000000005</v>
      </c>
      <c r="V848" s="11"/>
      <c r="W848" s="11"/>
      <c r="X848" s="11"/>
      <c r="Y848" s="11"/>
      <c r="Z848" s="11"/>
      <c r="AA848" s="11"/>
      <c r="AB848" s="11"/>
      <c r="AC848" s="11"/>
      <c r="AD848" s="11"/>
    </row>
    <row r="849" spans="1:30" x14ac:dyDescent="0.25">
      <c r="A849" s="51"/>
      <c r="B849" s="11"/>
      <c r="C849" s="11" t="s">
        <v>286</v>
      </c>
      <c r="D849" s="11"/>
      <c r="E849" s="11" t="s">
        <v>198</v>
      </c>
      <c r="F849" s="11">
        <v>234</v>
      </c>
      <c r="G849" s="11">
        <v>106.264504167585</v>
      </c>
      <c r="H849" s="11">
        <v>163777.85</v>
      </c>
      <c r="I849" s="11">
        <v>699.90534188034201</v>
      </c>
      <c r="J849" s="11">
        <v>11.7272727272727</v>
      </c>
      <c r="L849" s="11">
        <v>155</v>
      </c>
      <c r="M849" s="11">
        <v>75238.83</v>
      </c>
      <c r="N849" s="11">
        <v>952.39025316455695</v>
      </c>
      <c r="O849" s="11">
        <v>4</v>
      </c>
      <c r="P849" s="11">
        <v>2702.76</v>
      </c>
      <c r="Q849" s="11">
        <v>675.69</v>
      </c>
      <c r="R849" s="11">
        <v>230</v>
      </c>
      <c r="S849" s="11">
        <v>161075.09</v>
      </c>
      <c r="T849" s="11">
        <v>700.32647826086998</v>
      </c>
      <c r="V849" s="11"/>
      <c r="W849" s="11"/>
      <c r="X849" s="11"/>
      <c r="Y849" s="11"/>
      <c r="Z849" s="11"/>
      <c r="AA849" s="11"/>
      <c r="AB849" s="11"/>
      <c r="AC849" s="11"/>
      <c r="AD849" s="11"/>
    </row>
    <row r="850" spans="1:30" x14ac:dyDescent="0.25">
      <c r="A850" s="51"/>
      <c r="B850" s="11"/>
      <c r="C850" s="11" t="s">
        <v>288</v>
      </c>
      <c r="D850" s="11"/>
      <c r="E850" s="11" t="s">
        <v>63</v>
      </c>
      <c r="F850" s="11">
        <v>24</v>
      </c>
      <c r="G850" s="11">
        <v>84.373644688644703</v>
      </c>
      <c r="H850" s="11">
        <v>13450.39</v>
      </c>
      <c r="I850" s="11">
        <v>560.43291666666698</v>
      </c>
      <c r="J850" s="11">
        <v>10</v>
      </c>
      <c r="L850" s="11">
        <v>18</v>
      </c>
      <c r="M850" s="11">
        <v>3090.88</v>
      </c>
      <c r="N850" s="11">
        <v>515.14666666666699</v>
      </c>
      <c r="O850" s="11"/>
      <c r="P850" s="11"/>
      <c r="Q850" s="11"/>
      <c r="R850" s="11">
        <v>24</v>
      </c>
      <c r="S850" s="11">
        <v>13450.39</v>
      </c>
      <c r="T850" s="11">
        <v>560.43291666666698</v>
      </c>
      <c r="V850" s="11"/>
      <c r="W850" s="11"/>
      <c r="X850" s="11"/>
      <c r="Y850" s="11"/>
      <c r="Z850" s="11"/>
      <c r="AA850" s="11"/>
      <c r="AB850" s="11"/>
      <c r="AC850" s="11"/>
      <c r="AD850" s="11"/>
    </row>
    <row r="851" spans="1:30" x14ac:dyDescent="0.25">
      <c r="A851" s="51"/>
      <c r="B851" s="11"/>
      <c r="C851" s="11" t="s">
        <v>293</v>
      </c>
      <c r="D851" s="11"/>
      <c r="E851" s="11" t="s">
        <v>208</v>
      </c>
      <c r="F851" s="11">
        <v>28</v>
      </c>
      <c r="G851" s="11">
        <v>84.943176347462099</v>
      </c>
      <c r="H851" s="11">
        <v>20644.61</v>
      </c>
      <c r="I851" s="11">
        <v>737.3075</v>
      </c>
      <c r="J851" s="11">
        <v>11.1428571428571</v>
      </c>
      <c r="L851" s="11">
        <v>21</v>
      </c>
      <c r="M851" s="11">
        <v>5287.48</v>
      </c>
      <c r="N851" s="11">
        <v>755.35428571428599</v>
      </c>
      <c r="O851" s="11">
        <v>2</v>
      </c>
      <c r="P851" s="11">
        <v>2311.41</v>
      </c>
      <c r="Q851" s="11">
        <v>1155.7049999999999</v>
      </c>
      <c r="R851" s="11">
        <v>26</v>
      </c>
      <c r="S851" s="11">
        <v>18333.2</v>
      </c>
      <c r="T851" s="11">
        <v>705.12307692307695</v>
      </c>
      <c r="V851" s="11"/>
      <c r="W851" s="11"/>
      <c r="X851" s="11"/>
      <c r="Y851" s="11"/>
      <c r="Z851" s="11"/>
      <c r="AA851" s="11"/>
      <c r="AB851" s="11"/>
      <c r="AC851" s="11"/>
      <c r="AD851" s="11"/>
    </row>
    <row r="852" spans="1:30" x14ac:dyDescent="0.25">
      <c r="A852" s="51"/>
      <c r="B852" s="11"/>
      <c r="C852" s="11" t="s">
        <v>294</v>
      </c>
      <c r="D852" s="11"/>
      <c r="E852" s="11" t="s">
        <v>295</v>
      </c>
      <c r="F852" s="11">
        <v>22</v>
      </c>
      <c r="G852" s="11">
        <v>152.34145833333301</v>
      </c>
      <c r="H852" s="11">
        <v>16555.47</v>
      </c>
      <c r="I852" s="11">
        <v>752.52136363636396</v>
      </c>
      <c r="J852" s="11">
        <v>10.375</v>
      </c>
      <c r="L852" s="11">
        <v>14</v>
      </c>
      <c r="M852" s="11">
        <v>9391.83</v>
      </c>
      <c r="N852" s="11">
        <v>1173.97875</v>
      </c>
      <c r="O852" s="11">
        <v>1</v>
      </c>
      <c r="P852" s="11">
        <v>909.04</v>
      </c>
      <c r="Q852" s="11">
        <v>909.04</v>
      </c>
      <c r="R852" s="11">
        <v>21</v>
      </c>
      <c r="S852" s="11">
        <v>15646.43</v>
      </c>
      <c r="T852" s="11">
        <v>745.068095238095</v>
      </c>
      <c r="V852" s="11"/>
      <c r="W852" s="11"/>
      <c r="X852" s="11"/>
      <c r="Y852" s="11"/>
      <c r="Z852" s="11"/>
      <c r="AA852" s="11"/>
      <c r="AB852" s="11"/>
      <c r="AC852" s="11"/>
      <c r="AD852" s="11"/>
    </row>
    <row r="853" spans="1:30" x14ac:dyDescent="0.25">
      <c r="A853" s="51"/>
      <c r="B853" s="11"/>
      <c r="C853" s="11" t="s">
        <v>296</v>
      </c>
      <c r="D853" s="11"/>
      <c r="E853" s="11" t="s">
        <v>297</v>
      </c>
      <c r="F853" s="11">
        <v>77</v>
      </c>
      <c r="G853" s="11">
        <v>84.030525789999501</v>
      </c>
      <c r="H853" s="11">
        <v>39218.69</v>
      </c>
      <c r="I853" s="11">
        <v>509.333636363636</v>
      </c>
      <c r="J853" s="11">
        <v>10.6842105263158</v>
      </c>
      <c r="L853" s="11">
        <v>54</v>
      </c>
      <c r="M853" s="11">
        <v>14723.56</v>
      </c>
      <c r="N853" s="11">
        <v>640.154782608696</v>
      </c>
      <c r="O853" s="11">
        <v>1</v>
      </c>
      <c r="P853" s="11">
        <v>310.55</v>
      </c>
      <c r="Q853" s="11">
        <v>310.55</v>
      </c>
      <c r="R853" s="11">
        <v>76</v>
      </c>
      <c r="S853" s="11">
        <v>38908.14</v>
      </c>
      <c r="T853" s="11">
        <v>511.94921052631599</v>
      </c>
      <c r="V853" s="11"/>
      <c r="W853" s="11"/>
      <c r="X853" s="11"/>
      <c r="Y853" s="11"/>
      <c r="Z853" s="11"/>
      <c r="AA853" s="11"/>
      <c r="AB853" s="11"/>
      <c r="AC853" s="11"/>
      <c r="AD853" s="11"/>
    </row>
    <row r="854" spans="1:30" x14ac:dyDescent="0.25">
      <c r="A854" s="51"/>
      <c r="B854" s="11"/>
      <c r="C854" s="11" t="s">
        <v>298</v>
      </c>
      <c r="D854" s="11"/>
      <c r="E854" s="11" t="s">
        <v>90</v>
      </c>
      <c r="F854" s="11">
        <v>278</v>
      </c>
      <c r="G854" s="11">
        <v>80.774557297369299</v>
      </c>
      <c r="H854" s="11">
        <v>164353.60999999999</v>
      </c>
      <c r="I854" s="11">
        <v>591.20003597122297</v>
      </c>
      <c r="J854" s="11">
        <v>11.13</v>
      </c>
      <c r="L854" s="11">
        <v>177</v>
      </c>
      <c r="M854" s="11">
        <v>73533.919999999998</v>
      </c>
      <c r="N854" s="11">
        <v>728.05861386138599</v>
      </c>
      <c r="O854" s="11">
        <v>6</v>
      </c>
      <c r="P854" s="11">
        <v>3656.77</v>
      </c>
      <c r="Q854" s="11">
        <v>609.46166666666704</v>
      </c>
      <c r="R854" s="11">
        <v>272</v>
      </c>
      <c r="S854" s="11">
        <v>160696.84</v>
      </c>
      <c r="T854" s="11">
        <v>590.79720588235296</v>
      </c>
      <c r="V854" s="11"/>
      <c r="W854" s="11"/>
      <c r="X854" s="11"/>
      <c r="Y854" s="11"/>
      <c r="Z854" s="11"/>
      <c r="AA854" s="11"/>
      <c r="AB854" s="11"/>
      <c r="AC854" s="11"/>
      <c r="AD854" s="11"/>
    </row>
    <row r="855" spans="1:30" x14ac:dyDescent="0.25">
      <c r="A855" s="51"/>
      <c r="B855" s="11"/>
      <c r="C855" s="11" t="s">
        <v>300</v>
      </c>
      <c r="D855" s="11"/>
      <c r="E855" s="11" t="s">
        <v>301</v>
      </c>
      <c r="F855" s="11">
        <v>12</v>
      </c>
      <c r="G855" s="11">
        <v>78.458541666666704</v>
      </c>
      <c r="H855" s="11">
        <v>7108.6</v>
      </c>
      <c r="I855" s="11">
        <v>592.38333333333298</v>
      </c>
      <c r="J855" s="11">
        <v>12.75</v>
      </c>
      <c r="L855" s="11">
        <v>8</v>
      </c>
      <c r="M855" s="11">
        <v>3874.16</v>
      </c>
      <c r="N855" s="11">
        <v>968.54</v>
      </c>
      <c r="O855" s="11"/>
      <c r="P855" s="11"/>
      <c r="Q855" s="11"/>
      <c r="R855" s="11">
        <v>12</v>
      </c>
      <c r="S855" s="11">
        <v>7108.6</v>
      </c>
      <c r="T855" s="11">
        <v>592.38333333333298</v>
      </c>
      <c r="V855" s="11"/>
      <c r="W855" s="11"/>
      <c r="X855" s="11"/>
      <c r="Y855" s="11"/>
      <c r="Z855" s="11"/>
      <c r="AA855" s="11"/>
      <c r="AB855" s="11"/>
      <c r="AC855" s="11"/>
      <c r="AD855" s="11"/>
    </row>
    <row r="856" spans="1:30" x14ac:dyDescent="0.25">
      <c r="A856" s="51"/>
      <c r="B856" s="11"/>
      <c r="C856" s="11" t="s">
        <v>304</v>
      </c>
      <c r="D856" s="11"/>
      <c r="E856" s="11" t="s">
        <v>208</v>
      </c>
      <c r="F856" s="11">
        <v>2</v>
      </c>
      <c r="G856" s="11">
        <v>69.644615384615406</v>
      </c>
      <c r="H856" s="11">
        <v>1906.16</v>
      </c>
      <c r="I856" s="11">
        <v>953.08</v>
      </c>
      <c r="J856" s="11">
        <v>13</v>
      </c>
      <c r="L856" s="11">
        <v>1</v>
      </c>
      <c r="M856" s="11">
        <v>905.38</v>
      </c>
      <c r="N856" s="11">
        <v>905.38</v>
      </c>
      <c r="O856" s="11"/>
      <c r="P856" s="11"/>
      <c r="Q856" s="11"/>
      <c r="R856" s="11">
        <v>2</v>
      </c>
      <c r="S856" s="11">
        <v>1906.16</v>
      </c>
      <c r="T856" s="11">
        <v>953.08</v>
      </c>
      <c r="V856" s="11"/>
      <c r="W856" s="11"/>
      <c r="X856" s="11"/>
      <c r="Y856" s="11"/>
      <c r="Z856" s="11"/>
      <c r="AA856" s="11"/>
      <c r="AB856" s="11"/>
      <c r="AC856" s="11"/>
      <c r="AD856" s="11"/>
    </row>
    <row r="857" spans="1:30" x14ac:dyDescent="0.25">
      <c r="A857" s="51"/>
      <c r="B857" s="11"/>
      <c r="C857" s="11" t="s">
        <v>305</v>
      </c>
      <c r="D857" s="11"/>
      <c r="E857" s="11" t="s">
        <v>306</v>
      </c>
      <c r="F857" s="11">
        <v>25</v>
      </c>
      <c r="G857" s="11">
        <v>87.167314942002406</v>
      </c>
      <c r="H857" s="11">
        <v>17783.150000000001</v>
      </c>
      <c r="I857" s="11">
        <v>711.32600000000002</v>
      </c>
      <c r="J857" s="11">
        <v>10.5</v>
      </c>
      <c r="L857" s="11">
        <v>13</v>
      </c>
      <c r="M857" s="11">
        <v>6493.62</v>
      </c>
      <c r="N857" s="11">
        <v>541.13499999999999</v>
      </c>
      <c r="O857" s="11">
        <v>2</v>
      </c>
      <c r="P857" s="11">
        <v>534.32000000000005</v>
      </c>
      <c r="Q857" s="11">
        <v>267.16000000000003</v>
      </c>
      <c r="R857" s="11">
        <v>23</v>
      </c>
      <c r="S857" s="11">
        <v>17248.830000000002</v>
      </c>
      <c r="T857" s="11">
        <v>749.949130434783</v>
      </c>
      <c r="V857" s="11"/>
      <c r="W857" s="11"/>
      <c r="X857" s="11"/>
      <c r="Y857" s="11"/>
      <c r="Z857" s="11"/>
      <c r="AA857" s="11"/>
      <c r="AB857" s="11"/>
      <c r="AC857" s="11"/>
      <c r="AD857" s="11"/>
    </row>
    <row r="858" spans="1:30" x14ac:dyDescent="0.25">
      <c r="A858" s="51"/>
      <c r="B858" s="11"/>
      <c r="C858" s="11" t="s">
        <v>308</v>
      </c>
      <c r="D858" s="11"/>
      <c r="E858" s="11" t="s">
        <v>309</v>
      </c>
      <c r="F858" s="11">
        <v>15</v>
      </c>
      <c r="G858" s="11">
        <v>114.313848290598</v>
      </c>
      <c r="H858" s="11">
        <v>11796.71</v>
      </c>
      <c r="I858" s="11">
        <v>786.44733333333295</v>
      </c>
      <c r="J858" s="11">
        <v>11.5</v>
      </c>
      <c r="L858" s="11">
        <v>9</v>
      </c>
      <c r="M858" s="11">
        <v>7375.48</v>
      </c>
      <c r="N858" s="11">
        <v>1229.2466666666701</v>
      </c>
      <c r="O858" s="11"/>
      <c r="P858" s="11"/>
      <c r="Q858" s="11"/>
      <c r="R858" s="11">
        <v>15</v>
      </c>
      <c r="S858" s="11">
        <v>11796.71</v>
      </c>
      <c r="T858" s="11">
        <v>786.44733333333295</v>
      </c>
      <c r="V858" s="11"/>
      <c r="W858" s="11"/>
      <c r="X858" s="11"/>
      <c r="Y858" s="11"/>
      <c r="Z858" s="11"/>
      <c r="AA858" s="11"/>
      <c r="AB858" s="11"/>
      <c r="AC858" s="11"/>
      <c r="AD858" s="11"/>
    </row>
    <row r="859" spans="1:30" x14ac:dyDescent="0.25">
      <c r="A859" s="51"/>
      <c r="B859" s="11"/>
      <c r="C859" s="11" t="s">
        <v>310</v>
      </c>
      <c r="D859" s="11"/>
      <c r="E859" s="11" t="s">
        <v>311</v>
      </c>
      <c r="F859" s="11">
        <v>7</v>
      </c>
      <c r="G859" s="11">
        <v>124.039487179487</v>
      </c>
      <c r="H859" s="11">
        <v>8872.09</v>
      </c>
      <c r="I859" s="11">
        <v>1267.4414285714299</v>
      </c>
      <c r="J859" s="11">
        <v>13</v>
      </c>
      <c r="L859" s="11">
        <v>4</v>
      </c>
      <c r="M859" s="11">
        <v>3100.14</v>
      </c>
      <c r="N859" s="11">
        <v>1033.3800000000001</v>
      </c>
      <c r="O859" s="11"/>
      <c r="P859" s="11"/>
      <c r="Q859" s="11"/>
      <c r="R859" s="11">
        <v>7</v>
      </c>
      <c r="S859" s="11">
        <v>8872.09</v>
      </c>
      <c r="T859" s="11">
        <v>1267.4414285714299</v>
      </c>
      <c r="V859" s="11"/>
      <c r="W859" s="11"/>
      <c r="X859" s="11"/>
      <c r="Y859" s="11"/>
      <c r="Z859" s="11"/>
      <c r="AA859" s="11"/>
      <c r="AB859" s="11"/>
      <c r="AC859" s="11"/>
      <c r="AD859" s="11"/>
    </row>
    <row r="860" spans="1:30" x14ac:dyDescent="0.25">
      <c r="A860" s="51"/>
      <c r="B860" s="11"/>
      <c r="C860" s="11" t="s">
        <v>310</v>
      </c>
      <c r="D860" s="11"/>
      <c r="E860" s="11" t="s">
        <v>86</v>
      </c>
      <c r="F860" s="11">
        <v>1</v>
      </c>
      <c r="G860" s="11"/>
      <c r="H860" s="11">
        <v>870.24</v>
      </c>
      <c r="I860" s="11">
        <v>870.24</v>
      </c>
      <c r="J860" s="11"/>
      <c r="L860" s="11">
        <v>1</v>
      </c>
      <c r="M860" s="11"/>
      <c r="N860" s="11"/>
      <c r="O860" s="11"/>
      <c r="P860" s="11"/>
      <c r="Q860" s="11"/>
      <c r="R860" s="11">
        <v>1</v>
      </c>
      <c r="S860" s="11">
        <v>870.24</v>
      </c>
      <c r="T860" s="11">
        <v>870.24</v>
      </c>
      <c r="V860" s="11"/>
      <c r="W860" s="11"/>
      <c r="X860" s="11"/>
      <c r="Y860" s="11"/>
      <c r="Z860" s="11"/>
      <c r="AA860" s="11"/>
      <c r="AB860" s="11"/>
      <c r="AC860" s="11"/>
      <c r="AD860" s="11"/>
    </row>
    <row r="861" spans="1:30" x14ac:dyDescent="0.25">
      <c r="A861" s="51"/>
      <c r="B861" s="11"/>
      <c r="C861" s="11" t="s">
        <v>313</v>
      </c>
      <c r="D861" s="11"/>
      <c r="E861" s="11" t="s">
        <v>77</v>
      </c>
      <c r="F861" s="11">
        <v>252</v>
      </c>
      <c r="G861" s="11">
        <v>92.2070520814231</v>
      </c>
      <c r="H861" s="11">
        <v>151077.12</v>
      </c>
      <c r="I861" s="11">
        <v>599.51238095238102</v>
      </c>
      <c r="J861" s="11">
        <v>11.2682926829268</v>
      </c>
      <c r="L861" s="11">
        <v>165</v>
      </c>
      <c r="M861" s="11">
        <v>67506.490000000005</v>
      </c>
      <c r="N861" s="11">
        <v>775.93666666666695</v>
      </c>
      <c r="O861" s="11">
        <v>4</v>
      </c>
      <c r="P861" s="11">
        <v>1401.73</v>
      </c>
      <c r="Q861" s="11">
        <v>350.4325</v>
      </c>
      <c r="R861" s="11">
        <v>248</v>
      </c>
      <c r="S861" s="11">
        <v>149675.39000000001</v>
      </c>
      <c r="T861" s="11">
        <v>603.529798387097</v>
      </c>
      <c r="V861" s="11"/>
      <c r="W861" s="11"/>
      <c r="X861" s="11"/>
      <c r="Y861" s="11"/>
      <c r="Z861" s="11"/>
      <c r="AA861" s="11"/>
      <c r="AB861" s="11"/>
      <c r="AC861" s="11"/>
      <c r="AD861" s="11"/>
    </row>
    <row r="862" spans="1:30" x14ac:dyDescent="0.25">
      <c r="A862" s="51"/>
      <c r="B862" s="11"/>
      <c r="C862" s="11" t="s">
        <v>314</v>
      </c>
      <c r="D862" s="11"/>
      <c r="E862" s="11" t="s">
        <v>315</v>
      </c>
      <c r="F862" s="11">
        <v>8</v>
      </c>
      <c r="G862" s="11">
        <v>144.75403846153799</v>
      </c>
      <c r="H862" s="11">
        <v>9090.82</v>
      </c>
      <c r="I862" s="11">
        <v>1136.3525</v>
      </c>
      <c r="J862" s="11">
        <v>13</v>
      </c>
      <c r="L862" s="11">
        <v>4</v>
      </c>
      <c r="M862" s="11">
        <v>6087.21</v>
      </c>
      <c r="N862" s="11">
        <v>1521.8025</v>
      </c>
      <c r="O862" s="11"/>
      <c r="P862" s="11"/>
      <c r="Q862" s="11"/>
      <c r="R862" s="11">
        <v>8</v>
      </c>
      <c r="S862" s="11">
        <v>9090.82</v>
      </c>
      <c r="T862" s="11">
        <v>1136.3525</v>
      </c>
      <c r="V862" s="11"/>
      <c r="W862" s="11"/>
      <c r="X862" s="11"/>
      <c r="Y862" s="11"/>
      <c r="Z862" s="11"/>
      <c r="AA862" s="11"/>
      <c r="AB862" s="11"/>
      <c r="AC862" s="11"/>
      <c r="AD862" s="11"/>
    </row>
    <row r="863" spans="1:30" x14ac:dyDescent="0.25">
      <c r="A863" s="51"/>
      <c r="B863" s="11"/>
      <c r="C863" s="11" t="s">
        <v>316</v>
      </c>
      <c r="D863" s="11"/>
      <c r="E863" s="11" t="s">
        <v>284</v>
      </c>
      <c r="F863" s="11">
        <v>2</v>
      </c>
      <c r="G863" s="11">
        <v>20.314285714285699</v>
      </c>
      <c r="H863" s="11">
        <v>607.70000000000005</v>
      </c>
      <c r="I863" s="11">
        <v>303.85000000000002</v>
      </c>
      <c r="J863" s="11">
        <v>7</v>
      </c>
      <c r="L863" s="11">
        <v>1</v>
      </c>
      <c r="M863" s="11">
        <v>142.19999999999999</v>
      </c>
      <c r="N863" s="11">
        <v>142.19999999999999</v>
      </c>
      <c r="O863" s="11"/>
      <c r="P863" s="11"/>
      <c r="Q863" s="11"/>
      <c r="R863" s="11">
        <v>2</v>
      </c>
      <c r="S863" s="11">
        <v>607.70000000000005</v>
      </c>
      <c r="T863" s="11">
        <v>303.85000000000002</v>
      </c>
      <c r="V863" s="11"/>
      <c r="W863" s="11"/>
      <c r="X863" s="11"/>
      <c r="Y863" s="11"/>
      <c r="Z863" s="11"/>
      <c r="AA863" s="11"/>
      <c r="AB863" s="11"/>
      <c r="AC863" s="11"/>
      <c r="AD863" s="11"/>
    </row>
    <row r="864" spans="1:30" x14ac:dyDescent="0.25">
      <c r="A864" s="51"/>
      <c r="B864" s="11"/>
      <c r="C864" s="11" t="s">
        <v>321</v>
      </c>
      <c r="D864" s="11"/>
      <c r="E864" s="11" t="s">
        <v>322</v>
      </c>
      <c r="F864" s="11">
        <v>6</v>
      </c>
      <c r="G864" s="11">
        <v>79.780839577089594</v>
      </c>
      <c r="H864" s="11">
        <v>4518.1400000000003</v>
      </c>
      <c r="I864" s="11">
        <v>753.02333333333297</v>
      </c>
      <c r="J864" s="11">
        <v>13.5</v>
      </c>
      <c r="L864" s="11">
        <v>2</v>
      </c>
      <c r="M864" s="11">
        <v>3678.6</v>
      </c>
      <c r="N864" s="11">
        <v>919.65</v>
      </c>
      <c r="O864" s="11"/>
      <c r="P864" s="11"/>
      <c r="Q864" s="11"/>
      <c r="R864" s="11">
        <v>6</v>
      </c>
      <c r="S864" s="11">
        <v>4518.1400000000003</v>
      </c>
      <c r="T864" s="11">
        <v>753.02333333333297</v>
      </c>
      <c r="V864" s="11"/>
      <c r="W864" s="11"/>
      <c r="X864" s="11"/>
      <c r="Y864" s="11"/>
      <c r="Z864" s="11"/>
      <c r="AA864" s="11"/>
      <c r="AB864" s="11"/>
      <c r="AC864" s="11"/>
      <c r="AD864" s="11"/>
    </row>
    <row r="865" spans="1:30" x14ac:dyDescent="0.25">
      <c r="A865" s="51"/>
      <c r="B865" s="11"/>
      <c r="C865" s="11" t="s">
        <v>323</v>
      </c>
      <c r="D865" s="11"/>
      <c r="E865" s="11" t="s">
        <v>102</v>
      </c>
      <c r="F865" s="11">
        <v>3</v>
      </c>
      <c r="G865" s="11">
        <v>106.562644230769</v>
      </c>
      <c r="H865" s="11">
        <v>1629.15</v>
      </c>
      <c r="I865" s="11">
        <v>543.04999999999995</v>
      </c>
      <c r="J865" s="11">
        <v>10.5</v>
      </c>
      <c r="L865" s="11"/>
      <c r="M865" s="11">
        <v>1629.15</v>
      </c>
      <c r="N865" s="11">
        <v>543.04999999999995</v>
      </c>
      <c r="O865" s="11"/>
      <c r="P865" s="11"/>
      <c r="Q865" s="11"/>
      <c r="R865" s="11">
        <v>3</v>
      </c>
      <c r="S865" s="11">
        <v>1629.15</v>
      </c>
      <c r="T865" s="11">
        <v>543.04999999999995</v>
      </c>
      <c r="V865" s="11"/>
      <c r="W865" s="11"/>
      <c r="X865" s="11"/>
      <c r="Y865" s="11"/>
      <c r="Z865" s="11"/>
      <c r="AA865" s="11"/>
      <c r="AB865" s="11"/>
      <c r="AC865" s="11"/>
      <c r="AD865" s="11"/>
    </row>
    <row r="866" spans="1:30" x14ac:dyDescent="0.25">
      <c r="A866" s="51"/>
      <c r="B866" s="11"/>
      <c r="C866" s="11" t="s">
        <v>326</v>
      </c>
      <c r="D866" s="11"/>
      <c r="E866" s="11" t="s">
        <v>327</v>
      </c>
      <c r="F866" s="11">
        <v>5</v>
      </c>
      <c r="G866" s="11">
        <v>108.46384615384601</v>
      </c>
      <c r="H866" s="11">
        <v>3657.6</v>
      </c>
      <c r="I866" s="11">
        <v>731.52</v>
      </c>
      <c r="J866" s="11">
        <v>13</v>
      </c>
      <c r="L866" s="11">
        <v>3</v>
      </c>
      <c r="M866" s="11">
        <v>2570.06</v>
      </c>
      <c r="N866" s="11">
        <v>1285.03</v>
      </c>
      <c r="O866" s="11"/>
      <c r="P866" s="11"/>
      <c r="Q866" s="11"/>
      <c r="R866" s="11">
        <v>5</v>
      </c>
      <c r="S866" s="11">
        <v>3657.6</v>
      </c>
      <c r="T866" s="11">
        <v>731.52</v>
      </c>
      <c r="V866" s="11"/>
      <c r="W866" s="11"/>
      <c r="X866" s="11"/>
      <c r="Y866" s="11"/>
      <c r="Z866" s="11"/>
      <c r="AA866" s="11"/>
      <c r="AB866" s="11"/>
      <c r="AC866" s="11"/>
      <c r="AD866" s="11"/>
    </row>
    <row r="867" spans="1:30" x14ac:dyDescent="0.25">
      <c r="A867" s="51"/>
      <c r="B867" s="11"/>
      <c r="C867" s="11" t="s">
        <v>328</v>
      </c>
      <c r="D867" s="11"/>
      <c r="E867" s="11" t="s">
        <v>329</v>
      </c>
      <c r="F867" s="11">
        <v>10</v>
      </c>
      <c r="G867" s="11">
        <v>40.352866300366301</v>
      </c>
      <c r="H867" s="11">
        <v>3384.71</v>
      </c>
      <c r="I867" s="11">
        <v>338.471</v>
      </c>
      <c r="J867" s="11">
        <v>9.5</v>
      </c>
      <c r="L867" s="11">
        <v>4</v>
      </c>
      <c r="M867" s="11">
        <v>1797.44</v>
      </c>
      <c r="N867" s="11">
        <v>299.57333333333298</v>
      </c>
      <c r="O867" s="11"/>
      <c r="P867" s="11"/>
      <c r="Q867" s="11"/>
      <c r="R867" s="11">
        <v>10</v>
      </c>
      <c r="S867" s="11">
        <v>3384.71</v>
      </c>
      <c r="T867" s="11">
        <v>338.471</v>
      </c>
      <c r="V867" s="11"/>
      <c r="W867" s="11"/>
      <c r="X867" s="11"/>
      <c r="Y867" s="11"/>
      <c r="Z867" s="11"/>
      <c r="AA867" s="11"/>
      <c r="AB867" s="11"/>
      <c r="AC867" s="11"/>
      <c r="AD867" s="11"/>
    </row>
    <row r="868" spans="1:30" x14ac:dyDescent="0.25">
      <c r="A868" s="51"/>
      <c r="B868" s="11"/>
      <c r="C868" s="11" t="s">
        <v>330</v>
      </c>
      <c r="D868" s="11"/>
      <c r="E868" s="11" t="s">
        <v>102</v>
      </c>
      <c r="F868" s="11">
        <v>1</v>
      </c>
      <c r="G868" s="11"/>
      <c r="H868" s="11">
        <v>993.09</v>
      </c>
      <c r="I868" s="11">
        <v>993.09</v>
      </c>
      <c r="J868" s="11"/>
      <c r="L868" s="11">
        <v>1</v>
      </c>
      <c r="M868" s="11"/>
      <c r="N868" s="11"/>
      <c r="O868" s="11"/>
      <c r="P868" s="11"/>
      <c r="Q868" s="11"/>
      <c r="R868" s="11">
        <v>1</v>
      </c>
      <c r="S868" s="11">
        <v>993.09</v>
      </c>
      <c r="T868" s="11">
        <v>993.09</v>
      </c>
      <c r="V868" s="11"/>
      <c r="W868" s="11"/>
      <c r="X868" s="11"/>
      <c r="Y868" s="11"/>
      <c r="Z868" s="11"/>
      <c r="AA868" s="11"/>
      <c r="AB868" s="11"/>
      <c r="AC868" s="11"/>
      <c r="AD868" s="11"/>
    </row>
    <row r="869" spans="1:30" x14ac:dyDescent="0.25">
      <c r="A869" s="51"/>
      <c r="B869" s="11"/>
      <c r="C869" s="11" t="s">
        <v>338</v>
      </c>
      <c r="D869" s="11"/>
      <c r="E869" s="11" t="s">
        <v>86</v>
      </c>
      <c r="F869" s="11">
        <v>74</v>
      </c>
      <c r="G869" s="11">
        <v>91.673412228796806</v>
      </c>
      <c r="H869" s="11">
        <v>46750.04</v>
      </c>
      <c r="I869" s="11">
        <v>631.75729729729699</v>
      </c>
      <c r="J869" s="11">
        <v>10.461538461538501</v>
      </c>
      <c r="L869" s="11">
        <v>48</v>
      </c>
      <c r="M869" s="11">
        <v>16275.78</v>
      </c>
      <c r="N869" s="11">
        <v>625.99153846153797</v>
      </c>
      <c r="O869" s="11">
        <v>2</v>
      </c>
      <c r="P869" s="11">
        <v>585.72</v>
      </c>
      <c r="Q869" s="11">
        <v>292.86</v>
      </c>
      <c r="R869" s="11">
        <v>72</v>
      </c>
      <c r="S869" s="11">
        <v>46164.32</v>
      </c>
      <c r="T869" s="11">
        <v>641.17111111111103</v>
      </c>
      <c r="V869" s="11"/>
      <c r="W869" s="11"/>
      <c r="X869" s="11"/>
      <c r="Y869" s="11"/>
      <c r="Z869" s="11"/>
      <c r="AA869" s="11"/>
      <c r="AB869" s="11"/>
      <c r="AC869" s="11"/>
      <c r="AD869" s="11"/>
    </row>
    <row r="870" spans="1:30" x14ac:dyDescent="0.25">
      <c r="A870" s="51"/>
      <c r="B870" s="11"/>
      <c r="C870" s="11" t="s">
        <v>341</v>
      </c>
      <c r="D870" s="11"/>
      <c r="E870" s="11" t="s">
        <v>105</v>
      </c>
      <c r="F870" s="11">
        <v>2</v>
      </c>
      <c r="G870" s="11">
        <v>99.211538461538495</v>
      </c>
      <c r="H870" s="11">
        <v>1839.16</v>
      </c>
      <c r="I870" s="11">
        <v>919.58</v>
      </c>
      <c r="J870" s="11">
        <v>13</v>
      </c>
      <c r="L870" s="11">
        <v>1</v>
      </c>
      <c r="M870" s="11">
        <v>950.75</v>
      </c>
      <c r="N870" s="11">
        <v>950.75</v>
      </c>
      <c r="O870" s="11">
        <v>1</v>
      </c>
      <c r="P870" s="11">
        <v>888.41</v>
      </c>
      <c r="Q870" s="11">
        <v>888.41</v>
      </c>
      <c r="R870" s="11">
        <v>1</v>
      </c>
      <c r="S870" s="11">
        <v>950.75</v>
      </c>
      <c r="T870" s="11">
        <v>950.75</v>
      </c>
      <c r="V870" s="11"/>
      <c r="W870" s="11"/>
      <c r="X870" s="11"/>
      <c r="Y870" s="11"/>
      <c r="Z870" s="11"/>
      <c r="AA870" s="11"/>
      <c r="AB870" s="11"/>
      <c r="AC870" s="11"/>
      <c r="AD870" s="11"/>
    </row>
    <row r="871" spans="1:30" x14ac:dyDescent="0.25">
      <c r="A871" s="51"/>
      <c r="B871" s="11"/>
      <c r="C871" s="11" t="s">
        <v>345</v>
      </c>
      <c r="D871" s="11"/>
      <c r="E871" s="11" t="s">
        <v>346</v>
      </c>
      <c r="F871" s="11">
        <v>42</v>
      </c>
      <c r="G871" s="11">
        <v>67.082338064713099</v>
      </c>
      <c r="H871" s="11">
        <v>18842.66</v>
      </c>
      <c r="I871" s="11">
        <v>448.634761904762</v>
      </c>
      <c r="J871" s="11">
        <v>10.6666666666667</v>
      </c>
      <c r="L871" s="11">
        <v>30</v>
      </c>
      <c r="M871" s="11">
        <v>5957.89</v>
      </c>
      <c r="N871" s="11">
        <v>496.490833333333</v>
      </c>
      <c r="O871" s="11"/>
      <c r="P871" s="11"/>
      <c r="Q871" s="11"/>
      <c r="R871" s="11">
        <v>42</v>
      </c>
      <c r="S871" s="11">
        <v>18842.66</v>
      </c>
      <c r="T871" s="11">
        <v>448.634761904762</v>
      </c>
      <c r="V871" s="11"/>
      <c r="W871" s="11"/>
      <c r="X871" s="11"/>
      <c r="Y871" s="11"/>
      <c r="Z871" s="11"/>
      <c r="AA871" s="11"/>
      <c r="AB871" s="11"/>
      <c r="AC871" s="11"/>
      <c r="AD871" s="11"/>
    </row>
    <row r="872" spans="1:30" x14ac:dyDescent="0.25">
      <c r="A872" s="51"/>
      <c r="B872" s="11"/>
      <c r="C872" s="11" t="s">
        <v>347</v>
      </c>
      <c r="D872" s="11"/>
      <c r="E872" s="11" t="s">
        <v>184</v>
      </c>
      <c r="F872" s="11">
        <v>33</v>
      </c>
      <c r="G872" s="11">
        <v>103.249450549451</v>
      </c>
      <c r="H872" s="11">
        <v>21062.34</v>
      </c>
      <c r="I872" s="11">
        <v>638.25272727272704</v>
      </c>
      <c r="J872" s="11">
        <v>13</v>
      </c>
      <c r="L872" s="11">
        <v>25</v>
      </c>
      <c r="M872" s="11">
        <v>8055.18</v>
      </c>
      <c r="N872" s="11">
        <v>1006.8975</v>
      </c>
      <c r="O872" s="11">
        <v>1</v>
      </c>
      <c r="P872" s="11">
        <v>568.4</v>
      </c>
      <c r="Q872" s="11">
        <v>568.4</v>
      </c>
      <c r="R872" s="11">
        <v>32</v>
      </c>
      <c r="S872" s="11">
        <v>20493.939999999999</v>
      </c>
      <c r="T872" s="11">
        <v>640.43562499999996</v>
      </c>
      <c r="V872" s="11"/>
      <c r="W872" s="11"/>
      <c r="X872" s="11"/>
      <c r="Y872" s="11"/>
      <c r="Z872" s="11"/>
      <c r="AA872" s="11"/>
      <c r="AB872" s="11"/>
      <c r="AC872" s="11"/>
      <c r="AD872" s="11"/>
    </row>
    <row r="873" spans="1:30" x14ac:dyDescent="0.25">
      <c r="A873" s="51"/>
      <c r="B873" s="11"/>
      <c r="C873" s="11" t="s">
        <v>351</v>
      </c>
      <c r="D873" s="11"/>
      <c r="E873" s="11" t="s">
        <v>151</v>
      </c>
      <c r="F873" s="11">
        <v>32</v>
      </c>
      <c r="G873" s="11">
        <v>73.342941176470603</v>
      </c>
      <c r="H873" s="11">
        <v>20087.59</v>
      </c>
      <c r="I873" s="11">
        <v>627.7371875</v>
      </c>
      <c r="J873" s="11">
        <v>10.352941176470599</v>
      </c>
      <c r="L873" s="11">
        <v>14</v>
      </c>
      <c r="M873" s="11">
        <v>11033.44</v>
      </c>
      <c r="N873" s="11">
        <v>612.96888888888896</v>
      </c>
      <c r="O873" s="11">
        <v>1</v>
      </c>
      <c r="P873" s="11">
        <v>811.34</v>
      </c>
      <c r="Q873" s="11">
        <v>811.34</v>
      </c>
      <c r="R873" s="11">
        <v>31</v>
      </c>
      <c r="S873" s="11">
        <v>19276.25</v>
      </c>
      <c r="T873" s="11">
        <v>621.81451612903197</v>
      </c>
      <c r="V873" s="11"/>
      <c r="W873" s="11"/>
      <c r="X873" s="11"/>
      <c r="Y873" s="11"/>
      <c r="Z873" s="11"/>
      <c r="AA873" s="11"/>
      <c r="AB873" s="11"/>
      <c r="AC873" s="11"/>
      <c r="AD873" s="11"/>
    </row>
    <row r="874" spans="1:30" x14ac:dyDescent="0.25">
      <c r="A874" s="51"/>
      <c r="B874" s="11"/>
      <c r="C874" s="11" t="s">
        <v>352</v>
      </c>
      <c r="D874" s="11"/>
      <c r="E874" s="11" t="s">
        <v>172</v>
      </c>
      <c r="F874" s="11">
        <v>106</v>
      </c>
      <c r="G874" s="11">
        <v>77.432894505494502</v>
      </c>
      <c r="H874" s="11">
        <v>66958.350000000006</v>
      </c>
      <c r="I874" s="11">
        <v>631.68254716981096</v>
      </c>
      <c r="J874" s="11">
        <v>12.36</v>
      </c>
      <c r="L874" s="11">
        <v>78</v>
      </c>
      <c r="M874" s="11">
        <v>23840.17</v>
      </c>
      <c r="N874" s="11">
        <v>851.43464285714299</v>
      </c>
      <c r="O874" s="11">
        <v>2</v>
      </c>
      <c r="P874" s="11">
        <v>1015.13</v>
      </c>
      <c r="Q874" s="11">
        <v>507.565</v>
      </c>
      <c r="R874" s="11">
        <v>104</v>
      </c>
      <c r="S874" s="11">
        <v>65943.22</v>
      </c>
      <c r="T874" s="11">
        <v>634.06942307692304</v>
      </c>
      <c r="V874" s="11"/>
      <c r="W874" s="11"/>
      <c r="X874" s="11"/>
      <c r="Y874" s="11"/>
      <c r="Z874" s="11"/>
      <c r="AA874" s="11"/>
      <c r="AB874" s="11"/>
      <c r="AC874" s="11"/>
      <c r="AD874" s="11"/>
    </row>
    <row r="875" spans="1:30" x14ac:dyDescent="0.25">
      <c r="A875" s="51"/>
      <c r="B875" s="11"/>
      <c r="C875" s="11" t="s">
        <v>353</v>
      </c>
      <c r="D875" s="11"/>
      <c r="E875" s="11" t="s">
        <v>200</v>
      </c>
      <c r="F875" s="11">
        <v>57</v>
      </c>
      <c r="G875" s="11">
        <v>98.790338827838795</v>
      </c>
      <c r="H875" s="11">
        <v>37262.29</v>
      </c>
      <c r="I875" s="11">
        <v>653.72438596491202</v>
      </c>
      <c r="J875" s="11">
        <v>11.7</v>
      </c>
      <c r="L875" s="11">
        <v>47</v>
      </c>
      <c r="M875" s="11">
        <v>8371.9500000000007</v>
      </c>
      <c r="N875" s="11">
        <v>837.19500000000005</v>
      </c>
      <c r="O875" s="11">
        <v>3</v>
      </c>
      <c r="P875" s="11">
        <v>1786.59</v>
      </c>
      <c r="Q875" s="11">
        <v>595.53</v>
      </c>
      <c r="R875" s="11">
        <v>54</v>
      </c>
      <c r="S875" s="11">
        <v>35475.699999999997</v>
      </c>
      <c r="T875" s="11">
        <v>656.957407407407</v>
      </c>
      <c r="V875" s="11"/>
      <c r="W875" s="11"/>
      <c r="X875" s="11"/>
      <c r="Y875" s="11"/>
      <c r="Z875" s="11"/>
      <c r="AA875" s="11"/>
      <c r="AB875" s="11"/>
      <c r="AC875" s="11"/>
      <c r="AD875" s="11"/>
    </row>
    <row r="876" spans="1:30" x14ac:dyDescent="0.25">
      <c r="A876" s="51"/>
      <c r="B876" s="11"/>
      <c r="C876" s="11" t="s">
        <v>354</v>
      </c>
      <c r="D876" s="11"/>
      <c r="E876" s="11" t="s">
        <v>117</v>
      </c>
      <c r="F876" s="11">
        <v>1</v>
      </c>
      <c r="G876" s="11"/>
      <c r="H876" s="11">
        <v>83.44</v>
      </c>
      <c r="I876" s="11">
        <v>83.44</v>
      </c>
      <c r="J876" s="11"/>
      <c r="L876" s="11">
        <v>1</v>
      </c>
      <c r="M876" s="11"/>
      <c r="N876" s="11"/>
      <c r="O876" s="11"/>
      <c r="P876" s="11"/>
      <c r="Q876" s="11"/>
      <c r="R876" s="11">
        <v>1</v>
      </c>
      <c r="S876" s="11">
        <v>83.44</v>
      </c>
      <c r="T876" s="11">
        <v>83.44</v>
      </c>
      <c r="V876" s="11"/>
      <c r="W876" s="11"/>
      <c r="X876" s="11"/>
      <c r="Y876" s="11"/>
      <c r="Z876" s="11"/>
      <c r="AA876" s="11"/>
      <c r="AB876" s="11"/>
      <c r="AC876" s="11"/>
      <c r="AD876" s="11"/>
    </row>
    <row r="877" spans="1:30" x14ac:dyDescent="0.25">
      <c r="A877" s="51"/>
      <c r="B877" s="11"/>
      <c r="C877" s="11" t="s">
        <v>355</v>
      </c>
      <c r="D877" s="11"/>
      <c r="E877" s="11" t="s">
        <v>356</v>
      </c>
      <c r="F877" s="11">
        <v>8</v>
      </c>
      <c r="G877" s="11">
        <v>119.49817765567801</v>
      </c>
      <c r="H877" s="11">
        <v>7615.34</v>
      </c>
      <c r="I877" s="11">
        <v>951.91750000000002</v>
      </c>
      <c r="J877" s="11">
        <v>9</v>
      </c>
      <c r="L877" s="11">
        <v>3</v>
      </c>
      <c r="M877" s="11">
        <v>4263.1000000000004</v>
      </c>
      <c r="N877" s="11">
        <v>852.62</v>
      </c>
      <c r="O877" s="11"/>
      <c r="P877" s="11"/>
      <c r="Q877" s="11"/>
      <c r="R877" s="11">
        <v>8</v>
      </c>
      <c r="S877" s="11">
        <v>7615.34</v>
      </c>
      <c r="T877" s="11">
        <v>951.91750000000002</v>
      </c>
      <c r="V877" s="11"/>
      <c r="W877" s="11"/>
      <c r="X877" s="11"/>
      <c r="Y877" s="11"/>
      <c r="Z877" s="11"/>
      <c r="AA877" s="11"/>
      <c r="AB877" s="11"/>
      <c r="AC877" s="11"/>
      <c r="AD877" s="11"/>
    </row>
    <row r="878" spans="1:30" x14ac:dyDescent="0.25">
      <c r="A878" s="51"/>
      <c r="B878" s="11"/>
      <c r="C878" s="11" t="s">
        <v>358</v>
      </c>
      <c r="D878" s="11"/>
      <c r="E878" s="11" t="s">
        <v>360</v>
      </c>
      <c r="F878" s="11">
        <v>14</v>
      </c>
      <c r="G878" s="11">
        <v>72.440109890109895</v>
      </c>
      <c r="H878" s="11">
        <v>4829.28</v>
      </c>
      <c r="I878" s="11">
        <v>344.94857142857097</v>
      </c>
      <c r="J878" s="11">
        <v>10</v>
      </c>
      <c r="L878" s="11">
        <v>12</v>
      </c>
      <c r="M878" s="11">
        <v>734.56</v>
      </c>
      <c r="N878" s="11">
        <v>367.28</v>
      </c>
      <c r="O878" s="11"/>
      <c r="P878" s="11"/>
      <c r="Q878" s="11"/>
      <c r="R878" s="11">
        <v>14</v>
      </c>
      <c r="S878" s="11">
        <v>4829.28</v>
      </c>
      <c r="T878" s="11">
        <v>344.94857142857097</v>
      </c>
      <c r="V878" s="11"/>
      <c r="W878" s="11"/>
      <c r="X878" s="11"/>
      <c r="Y878" s="11"/>
      <c r="Z878" s="11"/>
      <c r="AA878" s="11"/>
      <c r="AB878" s="11"/>
      <c r="AC878" s="11"/>
      <c r="AD878" s="11"/>
    </row>
    <row r="879" spans="1:30" x14ac:dyDescent="0.25">
      <c r="A879" s="51"/>
      <c r="B879" s="11"/>
      <c r="C879" s="11" t="s">
        <v>361</v>
      </c>
      <c r="D879" s="11"/>
      <c r="E879" s="11" t="s">
        <v>200</v>
      </c>
      <c r="F879" s="11">
        <v>568</v>
      </c>
      <c r="G879" s="11">
        <v>68.669787537469304</v>
      </c>
      <c r="H879" s="11">
        <v>284652.78000000003</v>
      </c>
      <c r="I879" s="11">
        <v>501.14926056337998</v>
      </c>
      <c r="J879" s="11">
        <v>11.419753086419799</v>
      </c>
      <c r="L879" s="11">
        <v>397</v>
      </c>
      <c r="M879" s="11">
        <v>100094.53</v>
      </c>
      <c r="N879" s="11">
        <v>585.34812865497099</v>
      </c>
      <c r="O879" s="11">
        <v>14</v>
      </c>
      <c r="P879" s="11">
        <v>5984.53</v>
      </c>
      <c r="Q879" s="11">
        <v>427.46642857142899</v>
      </c>
      <c r="R879" s="11">
        <v>554</v>
      </c>
      <c r="S879" s="11">
        <v>278668.25</v>
      </c>
      <c r="T879" s="11">
        <v>503.01128158844801</v>
      </c>
      <c r="V879" s="11"/>
      <c r="W879" s="11"/>
      <c r="X879" s="11"/>
      <c r="Y879" s="11"/>
      <c r="Z879" s="11"/>
      <c r="AA879" s="11"/>
      <c r="AB879" s="11"/>
      <c r="AC879" s="11"/>
      <c r="AD879" s="11"/>
    </row>
    <row r="880" spans="1:30" x14ac:dyDescent="0.25">
      <c r="A880" s="51"/>
      <c r="B880" s="11"/>
      <c r="C880" s="11" t="s">
        <v>363</v>
      </c>
      <c r="D880" s="11"/>
      <c r="E880" s="11" t="s">
        <v>364</v>
      </c>
      <c r="F880" s="11">
        <v>60</v>
      </c>
      <c r="G880" s="11">
        <v>89.469022964215299</v>
      </c>
      <c r="H880" s="11">
        <v>29888.94</v>
      </c>
      <c r="I880" s="11">
        <v>498.149</v>
      </c>
      <c r="J880" s="11">
        <v>10.384615384615399</v>
      </c>
      <c r="L880" s="11">
        <v>46</v>
      </c>
      <c r="M880" s="11">
        <v>8912.85</v>
      </c>
      <c r="N880" s="11">
        <v>636.63214285714298</v>
      </c>
      <c r="O880" s="11"/>
      <c r="P880" s="11"/>
      <c r="Q880" s="11"/>
      <c r="R880" s="11">
        <v>60</v>
      </c>
      <c r="S880" s="11">
        <v>29888.94</v>
      </c>
      <c r="T880" s="11">
        <v>498.149</v>
      </c>
      <c r="V880" s="11"/>
      <c r="W880" s="11"/>
      <c r="X880" s="11"/>
      <c r="Y880" s="11"/>
      <c r="Z880" s="11"/>
      <c r="AA880" s="11"/>
      <c r="AB880" s="11"/>
      <c r="AC880" s="11"/>
      <c r="AD880" s="11"/>
    </row>
    <row r="881" spans="1:30" x14ac:dyDescent="0.25">
      <c r="A881" s="51"/>
      <c r="B881" s="11"/>
      <c r="C881" s="11" t="s">
        <v>673</v>
      </c>
      <c r="D881" s="11"/>
      <c r="E881" s="11" t="s">
        <v>333</v>
      </c>
      <c r="F881" s="11">
        <v>2</v>
      </c>
      <c r="G881" s="11">
        <v>77.739999999999995</v>
      </c>
      <c r="H881" s="11">
        <v>858.02</v>
      </c>
      <c r="I881" s="11">
        <v>429.01</v>
      </c>
      <c r="J881" s="11">
        <v>7</v>
      </c>
      <c r="L881" s="11">
        <v>1</v>
      </c>
      <c r="M881" s="11">
        <v>272.08999999999997</v>
      </c>
      <c r="N881" s="11">
        <v>272.08999999999997</v>
      </c>
      <c r="O881" s="11"/>
      <c r="P881" s="11"/>
      <c r="Q881" s="11"/>
      <c r="R881" s="11">
        <v>2</v>
      </c>
      <c r="S881" s="11">
        <v>858.02</v>
      </c>
      <c r="T881" s="11">
        <v>429.01</v>
      </c>
      <c r="V881" s="11"/>
      <c r="W881" s="11"/>
      <c r="X881" s="11"/>
      <c r="Y881" s="11"/>
      <c r="Z881" s="11"/>
      <c r="AA881" s="11"/>
      <c r="AB881" s="11"/>
      <c r="AC881" s="11"/>
      <c r="AD881" s="11"/>
    </row>
    <row r="882" spans="1:30" x14ac:dyDescent="0.25">
      <c r="A882" s="51"/>
      <c r="B882" s="11"/>
      <c r="C882" s="11" t="s">
        <v>674</v>
      </c>
      <c r="D882" s="11"/>
      <c r="E882" s="11" t="s">
        <v>333</v>
      </c>
      <c r="F882" s="11">
        <v>4</v>
      </c>
      <c r="G882" s="11">
        <v>118.45699999999999</v>
      </c>
      <c r="H882" s="11">
        <v>2744.67</v>
      </c>
      <c r="I882" s="11">
        <v>686.16750000000002</v>
      </c>
      <c r="J882" s="11">
        <v>11.5</v>
      </c>
      <c r="L882" s="11">
        <v>2</v>
      </c>
      <c r="M882" s="11">
        <v>2117.7800000000002</v>
      </c>
      <c r="N882" s="11">
        <v>1058.8900000000001</v>
      </c>
      <c r="O882" s="11"/>
      <c r="P882" s="11"/>
      <c r="Q882" s="11"/>
      <c r="R882" s="11">
        <v>4</v>
      </c>
      <c r="S882" s="11">
        <v>2744.67</v>
      </c>
      <c r="T882" s="11">
        <v>686.16750000000002</v>
      </c>
      <c r="V882" s="11"/>
      <c r="W882" s="11"/>
      <c r="X882" s="11"/>
      <c r="Y882" s="11"/>
      <c r="Z882" s="11"/>
      <c r="AA882" s="11"/>
      <c r="AB882" s="11"/>
      <c r="AC882" s="11"/>
      <c r="AD882" s="11"/>
    </row>
    <row r="883" spans="1:30" x14ac:dyDescent="0.25">
      <c r="A883" s="51"/>
      <c r="B883" s="11"/>
      <c r="C883" s="11" t="s">
        <v>369</v>
      </c>
      <c r="D883" s="11"/>
      <c r="E883" s="11" t="s">
        <v>102</v>
      </c>
      <c r="F883" s="11">
        <v>15</v>
      </c>
      <c r="G883" s="11">
        <v>74.146153846153894</v>
      </c>
      <c r="H883" s="11">
        <v>7169.64</v>
      </c>
      <c r="I883" s="11">
        <v>477.976</v>
      </c>
      <c r="J883" s="11">
        <v>13</v>
      </c>
      <c r="L883" s="11">
        <v>14</v>
      </c>
      <c r="M883" s="11">
        <v>763.9</v>
      </c>
      <c r="N883" s="11">
        <v>763.9</v>
      </c>
      <c r="O883" s="11"/>
      <c r="P883" s="11"/>
      <c r="Q883" s="11"/>
      <c r="R883" s="11">
        <v>15</v>
      </c>
      <c r="S883" s="11">
        <v>7169.64</v>
      </c>
      <c r="T883" s="11">
        <v>477.976</v>
      </c>
      <c r="V883" s="11"/>
      <c r="W883" s="11"/>
      <c r="X883" s="11"/>
      <c r="Y883" s="11"/>
      <c r="Z883" s="11"/>
      <c r="AA883" s="11"/>
      <c r="AB883" s="11"/>
      <c r="AC883" s="11"/>
      <c r="AD883" s="11"/>
    </row>
    <row r="884" spans="1:30" x14ac:dyDescent="0.25">
      <c r="A884" s="51"/>
      <c r="B884" s="11"/>
      <c r="C884" s="11" t="s">
        <v>370</v>
      </c>
      <c r="D884" s="11"/>
      <c r="E884" s="11" t="s">
        <v>371</v>
      </c>
      <c r="F884" s="11">
        <v>7</v>
      </c>
      <c r="G884" s="11">
        <v>56.766153846153898</v>
      </c>
      <c r="H884" s="11">
        <v>3914.74</v>
      </c>
      <c r="I884" s="11">
        <v>559.24857142857104</v>
      </c>
      <c r="J884" s="11">
        <v>13</v>
      </c>
      <c r="L884" s="11">
        <v>6</v>
      </c>
      <c r="M884" s="11">
        <v>516.48</v>
      </c>
      <c r="N884" s="11">
        <v>516.48</v>
      </c>
      <c r="O884" s="11"/>
      <c r="P884" s="11"/>
      <c r="Q884" s="11"/>
      <c r="R884" s="11">
        <v>7</v>
      </c>
      <c r="S884" s="11">
        <v>3914.74</v>
      </c>
      <c r="T884" s="11">
        <v>559.24857142857104</v>
      </c>
      <c r="V884" s="11"/>
      <c r="W884" s="11"/>
      <c r="X884" s="11"/>
      <c r="Y884" s="11"/>
      <c r="Z884" s="11"/>
      <c r="AA884" s="11"/>
      <c r="AB884" s="11"/>
      <c r="AC884" s="11"/>
      <c r="AD884" s="11"/>
    </row>
    <row r="885" spans="1:30" x14ac:dyDescent="0.25">
      <c r="A885" s="51"/>
      <c r="B885" s="11"/>
      <c r="C885" s="11" t="s">
        <v>372</v>
      </c>
      <c r="D885" s="11"/>
      <c r="E885" s="11" t="s">
        <v>102</v>
      </c>
      <c r="F885" s="11">
        <v>3</v>
      </c>
      <c r="G885" s="11">
        <v>133.814615384615</v>
      </c>
      <c r="H885" s="11">
        <v>5833.69</v>
      </c>
      <c r="I885" s="11">
        <v>1944.5633333333301</v>
      </c>
      <c r="J885" s="11">
        <v>13</v>
      </c>
      <c r="L885" s="11">
        <v>2</v>
      </c>
      <c r="M885" s="11">
        <v>1429.59</v>
      </c>
      <c r="N885" s="11">
        <v>1429.59</v>
      </c>
      <c r="O885" s="11"/>
      <c r="P885" s="11"/>
      <c r="Q885" s="11"/>
      <c r="R885" s="11">
        <v>3</v>
      </c>
      <c r="S885" s="11">
        <v>5833.69</v>
      </c>
      <c r="T885" s="11">
        <v>1944.5633333333301</v>
      </c>
      <c r="V885" s="11"/>
      <c r="W885" s="11"/>
      <c r="X885" s="11"/>
      <c r="Y885" s="11"/>
      <c r="Z885" s="11"/>
      <c r="AA885" s="11"/>
      <c r="AB885" s="11"/>
      <c r="AC885" s="11"/>
      <c r="AD885" s="11"/>
    </row>
    <row r="886" spans="1:30" x14ac:dyDescent="0.25">
      <c r="A886" s="51"/>
      <c r="B886" s="11"/>
      <c r="C886" s="11" t="s">
        <v>373</v>
      </c>
      <c r="D886" s="11"/>
      <c r="E886" s="11" t="s">
        <v>208</v>
      </c>
      <c r="F886" s="11">
        <v>7</v>
      </c>
      <c r="G886" s="11">
        <v>79.773333333333298</v>
      </c>
      <c r="H886" s="11">
        <v>4202.24</v>
      </c>
      <c r="I886" s="11">
        <v>600.32000000000005</v>
      </c>
      <c r="J886" s="11">
        <v>13</v>
      </c>
      <c r="L886" s="11">
        <v>4</v>
      </c>
      <c r="M886" s="11">
        <v>3091.16</v>
      </c>
      <c r="N886" s="11">
        <v>1030.38666666667</v>
      </c>
      <c r="O886" s="11"/>
      <c r="P886" s="11"/>
      <c r="Q886" s="11"/>
      <c r="R886" s="11">
        <v>7</v>
      </c>
      <c r="S886" s="11">
        <v>4202.24</v>
      </c>
      <c r="T886" s="11">
        <v>600.32000000000005</v>
      </c>
      <c r="V886" s="11"/>
      <c r="W886" s="11"/>
      <c r="X886" s="11"/>
      <c r="Y886" s="11"/>
      <c r="Z886" s="11"/>
      <c r="AA886" s="11"/>
      <c r="AB886" s="11"/>
      <c r="AC886" s="11"/>
      <c r="AD886" s="11"/>
    </row>
    <row r="887" spans="1:30" x14ac:dyDescent="0.25">
      <c r="A887" s="51"/>
      <c r="B887" s="11"/>
      <c r="C887" s="11" t="s">
        <v>374</v>
      </c>
      <c r="D887" s="11"/>
      <c r="E887" s="11" t="s">
        <v>299</v>
      </c>
      <c r="F887" s="11">
        <v>39</v>
      </c>
      <c r="G887" s="11">
        <v>172.871409340659</v>
      </c>
      <c r="H887" s="11">
        <v>42708.05</v>
      </c>
      <c r="I887" s="11">
        <v>1095.0782051282099</v>
      </c>
      <c r="J887" s="11">
        <v>11.7</v>
      </c>
      <c r="L887" s="11">
        <v>29</v>
      </c>
      <c r="M887" s="11">
        <v>16624.82</v>
      </c>
      <c r="N887" s="11">
        <v>1662.482</v>
      </c>
      <c r="O887" s="11">
        <v>1</v>
      </c>
      <c r="P887" s="11">
        <v>813.78</v>
      </c>
      <c r="Q887" s="11">
        <v>813.78</v>
      </c>
      <c r="R887" s="11">
        <v>38</v>
      </c>
      <c r="S887" s="11">
        <v>41894.269999999997</v>
      </c>
      <c r="T887" s="11">
        <v>1102.48078947368</v>
      </c>
      <c r="V887" s="11"/>
      <c r="W887" s="11"/>
      <c r="X887" s="11"/>
      <c r="Y887" s="11"/>
      <c r="Z887" s="11"/>
      <c r="AA887" s="11"/>
      <c r="AB887" s="11"/>
      <c r="AC887" s="11"/>
      <c r="AD887" s="11"/>
    </row>
    <row r="888" spans="1:30" x14ac:dyDescent="0.25">
      <c r="A888" s="51"/>
      <c r="B888" s="11"/>
      <c r="C888" s="11" t="s">
        <v>375</v>
      </c>
      <c r="D888" s="11"/>
      <c r="E888" s="11" t="s">
        <v>274</v>
      </c>
      <c r="F888" s="11">
        <v>1</v>
      </c>
      <c r="G888" s="11">
        <v>54.120769230769199</v>
      </c>
      <c r="H888" s="11">
        <v>303.57</v>
      </c>
      <c r="I888" s="11">
        <v>303.57</v>
      </c>
      <c r="J888" s="11">
        <v>13</v>
      </c>
      <c r="L888" s="11"/>
      <c r="M888" s="11">
        <v>303.57</v>
      </c>
      <c r="N888" s="11">
        <v>303.57</v>
      </c>
      <c r="O888" s="11"/>
      <c r="P888" s="11"/>
      <c r="Q888" s="11"/>
      <c r="R888" s="11">
        <v>1</v>
      </c>
      <c r="S888" s="11">
        <v>303.57</v>
      </c>
      <c r="T888" s="11">
        <v>303.57</v>
      </c>
      <c r="V888" s="11"/>
      <c r="W888" s="11"/>
      <c r="X888" s="11"/>
      <c r="Y888" s="11"/>
      <c r="Z888" s="11"/>
      <c r="AA888" s="11"/>
      <c r="AB888" s="11"/>
      <c r="AC888" s="11"/>
      <c r="AD888" s="11"/>
    </row>
    <row r="889" spans="1:30" x14ac:dyDescent="0.25">
      <c r="A889" s="51"/>
      <c r="B889" s="11"/>
      <c r="C889" s="11" t="s">
        <v>375</v>
      </c>
      <c r="D889" s="11"/>
      <c r="E889" s="11" t="s">
        <v>103</v>
      </c>
      <c r="F889" s="11">
        <v>347</v>
      </c>
      <c r="G889" s="11">
        <v>90.923493668336206</v>
      </c>
      <c r="H889" s="11">
        <v>192248.4</v>
      </c>
      <c r="I889" s="11">
        <v>554.02997118155599</v>
      </c>
      <c r="J889" s="11">
        <v>11.324074074074099</v>
      </c>
      <c r="L889" s="11">
        <v>238</v>
      </c>
      <c r="M889" s="11">
        <v>81739.149999999994</v>
      </c>
      <c r="N889" s="11">
        <v>749.90045871559596</v>
      </c>
      <c r="O889" s="11">
        <v>2</v>
      </c>
      <c r="P889" s="11">
        <v>637.9</v>
      </c>
      <c r="Q889" s="11">
        <v>318.95</v>
      </c>
      <c r="R889" s="11">
        <v>345</v>
      </c>
      <c r="S889" s="11">
        <v>191610.5</v>
      </c>
      <c r="T889" s="11">
        <v>555.39275362318801</v>
      </c>
      <c r="V889" s="11"/>
      <c r="W889" s="11"/>
      <c r="X889" s="11"/>
      <c r="Y889" s="11"/>
      <c r="Z889" s="11"/>
      <c r="AA889" s="11"/>
      <c r="AB889" s="11"/>
      <c r="AC889" s="11"/>
      <c r="AD889" s="11"/>
    </row>
    <row r="890" spans="1:30" x14ac:dyDescent="0.25">
      <c r="A890" s="51"/>
      <c r="B890" s="11"/>
      <c r="C890" s="11" t="s">
        <v>377</v>
      </c>
      <c r="D890" s="11"/>
      <c r="E890" s="11" t="s">
        <v>161</v>
      </c>
      <c r="F890" s="11">
        <v>10</v>
      </c>
      <c r="G890" s="11">
        <v>136.720576923077</v>
      </c>
      <c r="H890" s="11">
        <v>8673.16</v>
      </c>
      <c r="I890" s="11">
        <v>867.31600000000003</v>
      </c>
      <c r="J890" s="11">
        <v>10</v>
      </c>
      <c r="L890" s="11">
        <v>6</v>
      </c>
      <c r="M890" s="11">
        <v>5419.33</v>
      </c>
      <c r="N890" s="11">
        <v>1354.8325</v>
      </c>
      <c r="O890" s="11"/>
      <c r="P890" s="11"/>
      <c r="Q890" s="11"/>
      <c r="R890" s="11">
        <v>10</v>
      </c>
      <c r="S890" s="11">
        <v>8673.16</v>
      </c>
      <c r="T890" s="11">
        <v>867.31600000000003</v>
      </c>
      <c r="V890" s="11"/>
      <c r="W890" s="11"/>
      <c r="X890" s="11"/>
      <c r="Y890" s="11"/>
      <c r="Z890" s="11"/>
      <c r="AA890" s="11"/>
      <c r="AB890" s="11"/>
      <c r="AC890" s="11"/>
      <c r="AD890" s="11"/>
    </row>
    <row r="891" spans="1:30" x14ac:dyDescent="0.25">
      <c r="A891" s="51"/>
      <c r="B891" s="11"/>
      <c r="C891" s="11" t="s">
        <v>378</v>
      </c>
      <c r="D891" s="11"/>
      <c r="E891" s="11" t="s">
        <v>379</v>
      </c>
      <c r="F891" s="11">
        <v>183</v>
      </c>
      <c r="G891" s="11">
        <v>80.863409806567702</v>
      </c>
      <c r="H891" s="11">
        <v>99771.500000000102</v>
      </c>
      <c r="I891" s="11">
        <v>545.19945355191305</v>
      </c>
      <c r="J891" s="11">
        <v>10.9824561403509</v>
      </c>
      <c r="L891" s="11">
        <v>123</v>
      </c>
      <c r="M891" s="11">
        <v>38499.93</v>
      </c>
      <c r="N891" s="11">
        <v>641.66549999999995</v>
      </c>
      <c r="O891" s="11">
        <v>3</v>
      </c>
      <c r="P891" s="11">
        <v>918</v>
      </c>
      <c r="Q891" s="11">
        <v>306</v>
      </c>
      <c r="R891" s="11">
        <v>180</v>
      </c>
      <c r="S891" s="11">
        <v>98853.500000000102</v>
      </c>
      <c r="T891" s="11">
        <v>549.18611111111102</v>
      </c>
      <c r="V891" s="11"/>
      <c r="W891" s="11"/>
      <c r="X891" s="11"/>
      <c r="Y891" s="11"/>
      <c r="Z891" s="11"/>
      <c r="AA891" s="11"/>
      <c r="AB891" s="11"/>
      <c r="AC891" s="11"/>
      <c r="AD891" s="11"/>
    </row>
    <row r="892" spans="1:30" x14ac:dyDescent="0.25">
      <c r="A892" s="51"/>
      <c r="B892" s="11"/>
      <c r="C892" s="11" t="s">
        <v>378</v>
      </c>
      <c r="D892" s="11"/>
      <c r="E892" s="11" t="s">
        <v>380</v>
      </c>
      <c r="F892" s="11">
        <v>2</v>
      </c>
      <c r="G892" s="11">
        <v>67.407692307692301</v>
      </c>
      <c r="H892" s="11">
        <v>794.27</v>
      </c>
      <c r="I892" s="11">
        <v>397.13499999999999</v>
      </c>
      <c r="J892" s="11">
        <v>13</v>
      </c>
      <c r="L892" s="11">
        <v>1</v>
      </c>
      <c r="M892" s="11">
        <v>461.3</v>
      </c>
      <c r="N892" s="11">
        <v>461.3</v>
      </c>
      <c r="O892" s="11"/>
      <c r="P892" s="11"/>
      <c r="Q892" s="11"/>
      <c r="R892" s="11">
        <v>2</v>
      </c>
      <c r="S892" s="11">
        <v>794.27</v>
      </c>
      <c r="T892" s="11">
        <v>397.13499999999999</v>
      </c>
      <c r="V892" s="11"/>
      <c r="W892" s="11"/>
      <c r="X892" s="11"/>
      <c r="Y892" s="11"/>
      <c r="Z892" s="11"/>
      <c r="AA892" s="11"/>
      <c r="AB892" s="11"/>
      <c r="AC892" s="11"/>
      <c r="AD892" s="11"/>
    </row>
    <row r="893" spans="1:30" x14ac:dyDescent="0.25">
      <c r="A893" s="51"/>
      <c r="B893" s="11"/>
      <c r="C893" s="11" t="s">
        <v>381</v>
      </c>
      <c r="D893" s="11"/>
      <c r="E893" s="11" t="s">
        <v>82</v>
      </c>
      <c r="F893" s="11">
        <v>47</v>
      </c>
      <c r="G893" s="11">
        <v>78.057306410256402</v>
      </c>
      <c r="H893" s="11">
        <v>20245.099999999999</v>
      </c>
      <c r="I893" s="11">
        <v>430.746808510638</v>
      </c>
      <c r="J893" s="11">
        <v>11</v>
      </c>
      <c r="L893" s="11">
        <v>32</v>
      </c>
      <c r="M893" s="11">
        <v>9587.8700000000008</v>
      </c>
      <c r="N893" s="11">
        <v>639.19133333333298</v>
      </c>
      <c r="O893" s="11"/>
      <c r="P893" s="11"/>
      <c r="Q893" s="11"/>
      <c r="R893" s="11">
        <v>47</v>
      </c>
      <c r="S893" s="11">
        <v>20245.099999999999</v>
      </c>
      <c r="T893" s="11">
        <v>430.746808510638</v>
      </c>
      <c r="V893" s="11"/>
      <c r="W893" s="11"/>
      <c r="X893" s="11"/>
      <c r="Y893" s="11"/>
      <c r="Z893" s="11"/>
      <c r="AA893" s="11"/>
      <c r="AB893" s="11"/>
      <c r="AC893" s="11"/>
      <c r="AD893" s="11"/>
    </row>
    <row r="894" spans="1:30" x14ac:dyDescent="0.25">
      <c r="A894" s="51"/>
      <c r="B894" s="11"/>
      <c r="C894" s="11" t="s">
        <v>384</v>
      </c>
      <c r="D894" s="11"/>
      <c r="E894" s="11" t="s">
        <v>184</v>
      </c>
      <c r="F894" s="11">
        <v>78</v>
      </c>
      <c r="G894" s="11">
        <v>93.212373574010996</v>
      </c>
      <c r="H894" s="11">
        <v>46497.42</v>
      </c>
      <c r="I894" s="11">
        <v>596.12076923076904</v>
      </c>
      <c r="J894" s="11">
        <v>10.6666666666667</v>
      </c>
      <c r="L894" s="11">
        <v>50</v>
      </c>
      <c r="M894" s="11">
        <v>17218.57</v>
      </c>
      <c r="N894" s="11">
        <v>614.94892857142895</v>
      </c>
      <c r="O894" s="11"/>
      <c r="P894" s="11"/>
      <c r="Q894" s="11"/>
      <c r="R894" s="11">
        <v>78</v>
      </c>
      <c r="S894" s="11">
        <v>46497.42</v>
      </c>
      <c r="T894" s="11">
        <v>596.12076923076904</v>
      </c>
      <c r="V894" s="11"/>
      <c r="W894" s="11"/>
      <c r="X894" s="11"/>
      <c r="Y894" s="11"/>
      <c r="Z894" s="11"/>
      <c r="AA894" s="11"/>
      <c r="AB894" s="11"/>
      <c r="AC894" s="11"/>
      <c r="AD894" s="11"/>
    </row>
    <row r="895" spans="1:30" x14ac:dyDescent="0.25">
      <c r="A895" s="51"/>
      <c r="B895" s="11"/>
      <c r="C895" s="11" t="s">
        <v>386</v>
      </c>
      <c r="D895" s="11"/>
      <c r="E895" s="11" t="s">
        <v>121</v>
      </c>
      <c r="F895" s="11">
        <v>37</v>
      </c>
      <c r="G895" s="11">
        <v>112.942548076923</v>
      </c>
      <c r="H895" s="11">
        <v>22495.21</v>
      </c>
      <c r="I895" s="11">
        <v>607.97864864864903</v>
      </c>
      <c r="J895" s="11">
        <v>11.75</v>
      </c>
      <c r="L895" s="11">
        <v>24</v>
      </c>
      <c r="M895" s="11">
        <v>11917.97</v>
      </c>
      <c r="N895" s="11">
        <v>916.76692307692304</v>
      </c>
      <c r="O895" s="11"/>
      <c r="P895" s="11"/>
      <c r="Q895" s="11"/>
      <c r="R895" s="11">
        <v>37</v>
      </c>
      <c r="S895" s="11">
        <v>22495.21</v>
      </c>
      <c r="T895" s="11">
        <v>607.97864864864903</v>
      </c>
      <c r="V895" s="11"/>
      <c r="W895" s="11"/>
      <c r="X895" s="11"/>
      <c r="Y895" s="11"/>
      <c r="Z895" s="11"/>
      <c r="AA895" s="11"/>
      <c r="AB895" s="11"/>
      <c r="AC895" s="11"/>
      <c r="AD895" s="11"/>
    </row>
    <row r="896" spans="1:30" x14ac:dyDescent="0.25">
      <c r="A896" s="51"/>
      <c r="B896" s="11"/>
      <c r="C896" s="11" t="s">
        <v>391</v>
      </c>
      <c r="D896" s="11"/>
      <c r="E896" s="11" t="s">
        <v>392</v>
      </c>
      <c r="F896" s="11">
        <v>1</v>
      </c>
      <c r="G896" s="11">
        <v>81.507142857142895</v>
      </c>
      <c r="H896" s="11">
        <v>295.55</v>
      </c>
      <c r="I896" s="11">
        <v>295.55</v>
      </c>
      <c r="J896" s="11">
        <v>7</v>
      </c>
      <c r="L896" s="11"/>
      <c r="M896" s="11">
        <v>295.55</v>
      </c>
      <c r="N896" s="11">
        <v>295.55</v>
      </c>
      <c r="O896" s="11"/>
      <c r="P896" s="11"/>
      <c r="Q896" s="11"/>
      <c r="R896" s="11">
        <v>1</v>
      </c>
      <c r="S896" s="11">
        <v>295.55</v>
      </c>
      <c r="T896" s="11">
        <v>295.55</v>
      </c>
      <c r="V896" s="11"/>
      <c r="W896" s="11"/>
      <c r="X896" s="11"/>
      <c r="Y896" s="11"/>
      <c r="Z896" s="11"/>
      <c r="AA896" s="11"/>
      <c r="AB896" s="11"/>
      <c r="AC896" s="11"/>
      <c r="AD896" s="11"/>
    </row>
    <row r="897" spans="1:30" x14ac:dyDescent="0.25">
      <c r="A897" s="51"/>
      <c r="B897" s="11"/>
      <c r="C897" s="11" t="s">
        <v>393</v>
      </c>
      <c r="D897" s="11"/>
      <c r="E897" s="11" t="s">
        <v>84</v>
      </c>
      <c r="F897" s="11">
        <v>8</v>
      </c>
      <c r="G897" s="11">
        <v>135.91774725274701</v>
      </c>
      <c r="H897" s="11">
        <v>5126.72</v>
      </c>
      <c r="I897" s="11">
        <v>640.84</v>
      </c>
      <c r="J897" s="11">
        <v>10</v>
      </c>
      <c r="L897" s="11">
        <v>6</v>
      </c>
      <c r="M897" s="11">
        <v>1492.27</v>
      </c>
      <c r="N897" s="11">
        <v>746.13499999999999</v>
      </c>
      <c r="O897" s="11"/>
      <c r="P897" s="11"/>
      <c r="Q897" s="11"/>
      <c r="R897" s="11">
        <v>8</v>
      </c>
      <c r="S897" s="11">
        <v>5126.72</v>
      </c>
      <c r="T897" s="11">
        <v>640.84</v>
      </c>
      <c r="V897" s="11"/>
      <c r="W897" s="11"/>
      <c r="X897" s="11"/>
      <c r="Y897" s="11"/>
      <c r="Z897" s="11"/>
      <c r="AA897" s="11"/>
      <c r="AB897" s="11"/>
      <c r="AC897" s="11"/>
      <c r="AD897" s="11"/>
    </row>
    <row r="898" spans="1:30" x14ac:dyDescent="0.25">
      <c r="A898" s="51"/>
      <c r="B898" s="11"/>
      <c r="C898" s="11" t="s">
        <v>394</v>
      </c>
      <c r="D898" s="11"/>
      <c r="E898" s="11" t="s">
        <v>117</v>
      </c>
      <c r="F898" s="11">
        <v>578</v>
      </c>
      <c r="G898" s="11">
        <v>93.825581925197199</v>
      </c>
      <c r="H898" s="11">
        <v>396512.34</v>
      </c>
      <c r="I898" s="11">
        <v>686.00750865051998</v>
      </c>
      <c r="J898" s="11">
        <v>11.8974358974359</v>
      </c>
      <c r="L898" s="11">
        <v>383</v>
      </c>
      <c r="M898" s="11">
        <v>179701.89</v>
      </c>
      <c r="N898" s="11">
        <v>921.54815384615404</v>
      </c>
      <c r="O898" s="11">
        <v>6</v>
      </c>
      <c r="P898" s="11">
        <v>3190.44</v>
      </c>
      <c r="Q898" s="11">
        <v>531.74</v>
      </c>
      <c r="R898" s="11">
        <v>572</v>
      </c>
      <c r="S898" s="11">
        <v>393321.9</v>
      </c>
      <c r="T898" s="11">
        <v>687.62569930070003</v>
      </c>
      <c r="V898" s="11"/>
      <c r="W898" s="11"/>
      <c r="X898" s="11"/>
      <c r="Y898" s="11"/>
      <c r="Z898" s="11"/>
      <c r="AA898" s="11"/>
      <c r="AB898" s="11"/>
      <c r="AC898" s="11"/>
      <c r="AD898" s="11"/>
    </row>
    <row r="899" spans="1:30" x14ac:dyDescent="0.25">
      <c r="A899" s="51"/>
      <c r="B899" s="11"/>
      <c r="C899" s="11" t="s">
        <v>395</v>
      </c>
      <c r="D899" s="11"/>
      <c r="E899" s="11" t="s">
        <v>95</v>
      </c>
      <c r="F899" s="11">
        <v>25</v>
      </c>
      <c r="G899" s="11">
        <v>115.16047243589701</v>
      </c>
      <c r="H899" s="11">
        <v>17847.55</v>
      </c>
      <c r="I899" s="11">
        <v>713.90200000000004</v>
      </c>
      <c r="J899" s="11">
        <v>12.75</v>
      </c>
      <c r="L899" s="11">
        <v>16</v>
      </c>
      <c r="M899" s="11">
        <v>10441.94</v>
      </c>
      <c r="N899" s="11">
        <v>1160.2155555555601</v>
      </c>
      <c r="O899" s="11">
        <v>1</v>
      </c>
      <c r="P899" s="11">
        <v>524.58000000000004</v>
      </c>
      <c r="Q899" s="11">
        <v>524.58000000000004</v>
      </c>
      <c r="R899" s="11">
        <v>24</v>
      </c>
      <c r="S899" s="11">
        <v>17322.97</v>
      </c>
      <c r="T899" s="11">
        <v>721.79041666666706</v>
      </c>
      <c r="V899" s="11"/>
      <c r="W899" s="11"/>
      <c r="X899" s="11"/>
      <c r="Y899" s="11"/>
      <c r="Z899" s="11"/>
      <c r="AA899" s="11"/>
      <c r="AB899" s="11"/>
      <c r="AC899" s="11"/>
      <c r="AD899" s="11"/>
    </row>
    <row r="900" spans="1:30" x14ac:dyDescent="0.25">
      <c r="A900" s="51"/>
      <c r="B900" s="11"/>
      <c r="C900" s="11" t="s">
        <v>396</v>
      </c>
      <c r="D900" s="11"/>
      <c r="E900" s="11" t="s">
        <v>98</v>
      </c>
      <c r="F900" s="11">
        <v>2</v>
      </c>
      <c r="G900" s="11">
        <v>99.853846153846206</v>
      </c>
      <c r="H900" s="11">
        <v>1355.14</v>
      </c>
      <c r="I900" s="11">
        <v>677.57</v>
      </c>
      <c r="J900" s="11">
        <v>13</v>
      </c>
      <c r="L900" s="11">
        <v>1</v>
      </c>
      <c r="M900" s="11">
        <v>898.1</v>
      </c>
      <c r="N900" s="11">
        <v>898.1</v>
      </c>
      <c r="O900" s="11"/>
      <c r="P900" s="11"/>
      <c r="Q900" s="11"/>
      <c r="R900" s="11">
        <v>2</v>
      </c>
      <c r="S900" s="11">
        <v>1355.14</v>
      </c>
      <c r="T900" s="11">
        <v>677.57</v>
      </c>
      <c r="V900" s="11"/>
      <c r="W900" s="11"/>
      <c r="X900" s="11"/>
      <c r="Y900" s="11"/>
      <c r="Z900" s="11"/>
      <c r="AA900" s="11"/>
      <c r="AB900" s="11"/>
      <c r="AC900" s="11"/>
      <c r="AD900" s="11"/>
    </row>
    <row r="901" spans="1:30" x14ac:dyDescent="0.25">
      <c r="A901" s="51"/>
      <c r="B901" s="11"/>
      <c r="C901" s="11" t="s">
        <v>396</v>
      </c>
      <c r="D901" s="11"/>
      <c r="E901" s="11" t="s">
        <v>75</v>
      </c>
      <c r="F901" s="11">
        <v>184</v>
      </c>
      <c r="G901" s="11">
        <v>81.985688886291001</v>
      </c>
      <c r="H901" s="11">
        <v>114137.95</v>
      </c>
      <c r="I901" s="11">
        <v>620.31494565217395</v>
      </c>
      <c r="J901" s="11">
        <v>12.2127659574468</v>
      </c>
      <c r="L901" s="11">
        <v>135</v>
      </c>
      <c r="M901" s="11">
        <v>38310.589999999997</v>
      </c>
      <c r="N901" s="11">
        <v>781.84877551020395</v>
      </c>
      <c r="O901" s="11">
        <v>1</v>
      </c>
      <c r="P901" s="11">
        <v>1246.56</v>
      </c>
      <c r="Q901" s="11">
        <v>1246.56</v>
      </c>
      <c r="R901" s="11">
        <v>183</v>
      </c>
      <c r="S901" s="11">
        <v>112891.39</v>
      </c>
      <c r="T901" s="11">
        <v>616.89284153005497</v>
      </c>
      <c r="V901" s="11"/>
      <c r="W901" s="11"/>
      <c r="X901" s="11"/>
      <c r="Y901" s="11"/>
      <c r="Z901" s="11"/>
      <c r="AA901" s="11"/>
      <c r="AB901" s="11"/>
      <c r="AC901" s="11"/>
      <c r="AD901" s="11"/>
    </row>
    <row r="902" spans="1:30" x14ac:dyDescent="0.25">
      <c r="A902" s="51"/>
      <c r="B902" s="11"/>
      <c r="C902" s="11" t="s">
        <v>397</v>
      </c>
      <c r="D902" s="11"/>
      <c r="E902" s="11" t="s">
        <v>385</v>
      </c>
      <c r="F902" s="11">
        <v>33</v>
      </c>
      <c r="G902" s="11">
        <v>138.62729034123799</v>
      </c>
      <c r="H902" s="11">
        <v>20153.21</v>
      </c>
      <c r="I902" s="11">
        <v>610.70333333333303</v>
      </c>
      <c r="J902" s="11">
        <v>11.1666666666667</v>
      </c>
      <c r="L902" s="11">
        <v>27</v>
      </c>
      <c r="M902" s="11">
        <v>6048.11</v>
      </c>
      <c r="N902" s="11">
        <v>1008.01833333333</v>
      </c>
      <c r="O902" s="11"/>
      <c r="P902" s="11"/>
      <c r="Q902" s="11"/>
      <c r="R902" s="11">
        <v>33</v>
      </c>
      <c r="S902" s="11">
        <v>20153.21</v>
      </c>
      <c r="T902" s="11">
        <v>610.70333333333303</v>
      </c>
      <c r="V902" s="11"/>
      <c r="W902" s="11"/>
      <c r="X902" s="11"/>
      <c r="Y902" s="11"/>
      <c r="Z902" s="11"/>
      <c r="AA902" s="11"/>
      <c r="AB902" s="11"/>
      <c r="AC902" s="11"/>
      <c r="AD902" s="11"/>
    </row>
    <row r="903" spans="1:30" x14ac:dyDescent="0.25">
      <c r="A903" s="51"/>
      <c r="B903" s="11"/>
      <c r="C903" s="11" t="s">
        <v>398</v>
      </c>
      <c r="D903" s="11"/>
      <c r="E903" s="11" t="s">
        <v>380</v>
      </c>
      <c r="F903" s="11">
        <v>34</v>
      </c>
      <c r="G903" s="11">
        <v>101.33563797313801</v>
      </c>
      <c r="H903" s="11">
        <v>24811.5</v>
      </c>
      <c r="I903" s="11">
        <v>729.75</v>
      </c>
      <c r="J903" s="11">
        <v>10.8333333333333</v>
      </c>
      <c r="L903" s="11">
        <v>27</v>
      </c>
      <c r="M903" s="11">
        <v>5383.75</v>
      </c>
      <c r="N903" s="11">
        <v>769.107142857143</v>
      </c>
      <c r="O903" s="11"/>
      <c r="P903" s="11"/>
      <c r="Q903" s="11"/>
      <c r="R903" s="11">
        <v>34</v>
      </c>
      <c r="S903" s="11">
        <v>24811.5</v>
      </c>
      <c r="T903" s="11">
        <v>729.75</v>
      </c>
      <c r="V903" s="11"/>
      <c r="W903" s="11"/>
      <c r="X903" s="11"/>
      <c r="Y903" s="11"/>
      <c r="Z903" s="11"/>
      <c r="AA903" s="11"/>
      <c r="AB903" s="11"/>
      <c r="AC903" s="11"/>
      <c r="AD903" s="11"/>
    </row>
    <row r="904" spans="1:30" x14ac:dyDescent="0.25">
      <c r="A904" s="51"/>
      <c r="B904" s="11"/>
      <c r="C904" s="11" t="s">
        <v>399</v>
      </c>
      <c r="D904" s="11"/>
      <c r="E904" s="11" t="s">
        <v>172</v>
      </c>
      <c r="F904" s="11">
        <v>738</v>
      </c>
      <c r="G904" s="11">
        <v>85.365377907762905</v>
      </c>
      <c r="H904" s="11">
        <v>464230.76999999903</v>
      </c>
      <c r="I904" s="11">
        <v>629.038983739836</v>
      </c>
      <c r="J904" s="11">
        <v>11.716814159291999</v>
      </c>
      <c r="L904" s="11">
        <v>508</v>
      </c>
      <c r="M904" s="11">
        <v>188864.75</v>
      </c>
      <c r="N904" s="11">
        <v>821.15108695652202</v>
      </c>
      <c r="O904" s="11">
        <v>15</v>
      </c>
      <c r="P904" s="11">
        <v>6349.53</v>
      </c>
      <c r="Q904" s="11">
        <v>423.30200000000002</v>
      </c>
      <c r="R904" s="11">
        <v>723</v>
      </c>
      <c r="S904" s="11">
        <v>457881.239999999</v>
      </c>
      <c r="T904" s="11">
        <v>633.30738589211501</v>
      </c>
      <c r="V904" s="11"/>
      <c r="W904" s="11"/>
      <c r="X904" s="11"/>
      <c r="Y904" s="11"/>
      <c r="Z904" s="11"/>
      <c r="AA904" s="11"/>
      <c r="AB904" s="11"/>
      <c r="AC904" s="11"/>
      <c r="AD904" s="11"/>
    </row>
    <row r="905" spans="1:30" x14ac:dyDescent="0.25">
      <c r="A905" s="51"/>
      <c r="B905" s="11"/>
      <c r="C905" s="11" t="s">
        <v>401</v>
      </c>
      <c r="D905" s="11"/>
      <c r="E905" s="11" t="s">
        <v>390</v>
      </c>
      <c r="F905" s="11">
        <v>15</v>
      </c>
      <c r="G905" s="11">
        <v>198.65846153846201</v>
      </c>
      <c r="H905" s="11">
        <v>6142.83</v>
      </c>
      <c r="I905" s="11">
        <v>409.52199999999999</v>
      </c>
      <c r="J905" s="11">
        <v>13</v>
      </c>
      <c r="L905" s="11">
        <v>13</v>
      </c>
      <c r="M905" s="11">
        <v>2260.02</v>
      </c>
      <c r="N905" s="11">
        <v>1130.01</v>
      </c>
      <c r="O905" s="11"/>
      <c r="P905" s="11"/>
      <c r="Q905" s="11"/>
      <c r="R905" s="11">
        <v>15</v>
      </c>
      <c r="S905" s="11">
        <v>6142.83</v>
      </c>
      <c r="T905" s="11">
        <v>409.52199999999999</v>
      </c>
      <c r="V905" s="11"/>
      <c r="W905" s="11"/>
      <c r="X905" s="11"/>
      <c r="Y905" s="11"/>
      <c r="Z905" s="11"/>
      <c r="AA905" s="11"/>
      <c r="AB905" s="11"/>
      <c r="AC905" s="11"/>
      <c r="AD905" s="11"/>
    </row>
    <row r="906" spans="1:30" x14ac:dyDescent="0.25">
      <c r="A906" s="51"/>
      <c r="B906" s="11"/>
      <c r="C906" s="11" t="s">
        <v>402</v>
      </c>
      <c r="D906" s="11"/>
      <c r="E906" s="11" t="s">
        <v>184</v>
      </c>
      <c r="F906" s="11">
        <v>1</v>
      </c>
      <c r="G906" s="11"/>
      <c r="H906" s="11">
        <v>3730.22</v>
      </c>
      <c r="I906" s="11">
        <v>3730.22</v>
      </c>
      <c r="J906" s="11"/>
      <c r="L906" s="11">
        <v>1</v>
      </c>
      <c r="M906" s="11"/>
      <c r="N906" s="11"/>
      <c r="O906" s="11"/>
      <c r="P906" s="11"/>
      <c r="Q906" s="11"/>
      <c r="R906" s="11">
        <v>1</v>
      </c>
      <c r="S906" s="11">
        <v>3730.22</v>
      </c>
      <c r="T906" s="11">
        <v>3730.22</v>
      </c>
      <c r="V906" s="11"/>
      <c r="W906" s="11"/>
      <c r="X906" s="11"/>
      <c r="Y906" s="11"/>
      <c r="Z906" s="11"/>
      <c r="AA906" s="11"/>
      <c r="AB906" s="11"/>
      <c r="AC906" s="11"/>
      <c r="AD906" s="11"/>
    </row>
    <row r="907" spans="1:30" x14ac:dyDescent="0.25">
      <c r="A907" s="51"/>
      <c r="B907" s="11"/>
      <c r="C907" s="11" t="s">
        <v>403</v>
      </c>
      <c r="D907" s="11"/>
      <c r="E907" s="11" t="s">
        <v>152</v>
      </c>
      <c r="F907" s="11">
        <v>40</v>
      </c>
      <c r="G907" s="11">
        <v>58.433356698856699</v>
      </c>
      <c r="H907" s="11">
        <v>20829.87</v>
      </c>
      <c r="I907" s="11">
        <v>520.74675000000002</v>
      </c>
      <c r="J907" s="11">
        <v>12</v>
      </c>
      <c r="L907" s="11">
        <v>25</v>
      </c>
      <c r="M907" s="11">
        <v>8241.66</v>
      </c>
      <c r="N907" s="11">
        <v>549.44399999999996</v>
      </c>
      <c r="O907" s="11">
        <v>3</v>
      </c>
      <c r="P907" s="11">
        <v>1862.97</v>
      </c>
      <c r="Q907" s="11">
        <v>620.99</v>
      </c>
      <c r="R907" s="11">
        <v>37</v>
      </c>
      <c r="S907" s="11">
        <v>18966.900000000001</v>
      </c>
      <c r="T907" s="11">
        <v>512.61891891891901</v>
      </c>
      <c r="V907" s="11"/>
      <c r="W907" s="11"/>
      <c r="X907" s="11"/>
      <c r="Y907" s="11"/>
      <c r="Z907" s="11"/>
      <c r="AA907" s="11"/>
      <c r="AB907" s="11"/>
      <c r="AC907" s="11"/>
      <c r="AD907" s="11"/>
    </row>
    <row r="908" spans="1:30" x14ac:dyDescent="0.25">
      <c r="A908" s="51"/>
      <c r="B908" s="11"/>
      <c r="C908" s="11" t="s">
        <v>404</v>
      </c>
      <c r="D908" s="11"/>
      <c r="E908" s="11" t="s">
        <v>405</v>
      </c>
      <c r="F908" s="11">
        <v>29</v>
      </c>
      <c r="G908" s="11">
        <v>136.00342657342699</v>
      </c>
      <c r="H908" s="11">
        <v>25268.51</v>
      </c>
      <c r="I908" s="11">
        <v>871.32793103448296</v>
      </c>
      <c r="J908" s="11">
        <v>13</v>
      </c>
      <c r="L908" s="11">
        <v>17</v>
      </c>
      <c r="M908" s="11">
        <v>18558.72</v>
      </c>
      <c r="N908" s="11">
        <v>1546.56</v>
      </c>
      <c r="O908" s="11">
        <v>1</v>
      </c>
      <c r="P908" s="11">
        <v>2247</v>
      </c>
      <c r="Q908" s="11">
        <v>2247</v>
      </c>
      <c r="R908" s="11">
        <v>28</v>
      </c>
      <c r="S908" s="11">
        <v>23021.51</v>
      </c>
      <c r="T908" s="11">
        <v>822.19678571428597</v>
      </c>
      <c r="V908" s="11"/>
      <c r="W908" s="11"/>
      <c r="X908" s="11"/>
      <c r="Y908" s="11"/>
      <c r="Z908" s="11"/>
      <c r="AA908" s="11"/>
      <c r="AB908" s="11"/>
      <c r="AC908" s="11"/>
      <c r="AD908" s="11"/>
    </row>
    <row r="909" spans="1:30" x14ac:dyDescent="0.25">
      <c r="A909" s="51"/>
      <c r="B909" s="11"/>
      <c r="C909" s="11" t="s">
        <v>407</v>
      </c>
      <c r="D909" s="11"/>
      <c r="E909" s="11" t="s">
        <v>91</v>
      </c>
      <c r="F909" s="11">
        <v>40</v>
      </c>
      <c r="G909" s="11">
        <v>69.596239316239306</v>
      </c>
      <c r="H909" s="11">
        <v>28688.880000000001</v>
      </c>
      <c r="I909" s="11">
        <v>717.22199999999998</v>
      </c>
      <c r="J909" s="11">
        <v>12.3333333333333</v>
      </c>
      <c r="L909" s="11">
        <v>31</v>
      </c>
      <c r="M909" s="11">
        <v>5523.98</v>
      </c>
      <c r="N909" s="11">
        <v>613.77555555555602</v>
      </c>
      <c r="O909" s="11"/>
      <c r="P909" s="11"/>
      <c r="Q909" s="11"/>
      <c r="R909" s="11">
        <v>40</v>
      </c>
      <c r="S909" s="11">
        <v>28688.880000000001</v>
      </c>
      <c r="T909" s="11">
        <v>717.22199999999998</v>
      </c>
      <c r="V909" s="11"/>
      <c r="W909" s="11"/>
      <c r="X909" s="11"/>
      <c r="Y909" s="11"/>
      <c r="Z909" s="11"/>
      <c r="AA909" s="11"/>
      <c r="AB909" s="11"/>
      <c r="AC909" s="11"/>
      <c r="AD909" s="11"/>
    </row>
    <row r="910" spans="1:30" x14ac:dyDescent="0.25">
      <c r="A910" s="51"/>
      <c r="B910" s="11"/>
      <c r="C910" s="11" t="s">
        <v>409</v>
      </c>
      <c r="D910" s="11"/>
      <c r="E910" s="11" t="s">
        <v>410</v>
      </c>
      <c r="F910" s="11">
        <v>40</v>
      </c>
      <c r="G910" s="11">
        <v>100.02395923034101</v>
      </c>
      <c r="H910" s="11">
        <v>24366.42</v>
      </c>
      <c r="I910" s="11">
        <v>609.16049999999996</v>
      </c>
      <c r="J910" s="11">
        <v>9.9444444444444393</v>
      </c>
      <c r="L910" s="11">
        <v>22</v>
      </c>
      <c r="M910" s="11">
        <v>12002.01</v>
      </c>
      <c r="N910" s="11">
        <v>666.77833333333297</v>
      </c>
      <c r="O910" s="11">
        <v>1</v>
      </c>
      <c r="P910" s="11">
        <v>288.83</v>
      </c>
      <c r="Q910" s="11">
        <v>288.83</v>
      </c>
      <c r="R910" s="11">
        <v>39</v>
      </c>
      <c r="S910" s="11">
        <v>24077.59</v>
      </c>
      <c r="T910" s="11">
        <v>617.37410256410305</v>
      </c>
      <c r="V910" s="11"/>
      <c r="W910" s="11"/>
      <c r="X910" s="11"/>
      <c r="Y910" s="11"/>
      <c r="Z910" s="11"/>
      <c r="AA910" s="11"/>
      <c r="AB910" s="11"/>
      <c r="AC910" s="11"/>
      <c r="AD910" s="11"/>
    </row>
    <row r="911" spans="1:30" x14ac:dyDescent="0.25">
      <c r="A911" s="51"/>
      <c r="B911" s="11"/>
      <c r="C911" s="11" t="s">
        <v>411</v>
      </c>
      <c r="D911" s="11"/>
      <c r="E911" s="11" t="s">
        <v>320</v>
      </c>
      <c r="F911" s="11">
        <v>135</v>
      </c>
      <c r="G911" s="11">
        <v>89.215982452232495</v>
      </c>
      <c r="H911" s="11">
        <v>83854.509999999995</v>
      </c>
      <c r="I911" s="11">
        <v>621.144518518518</v>
      </c>
      <c r="J911" s="11">
        <v>10.7297297297297</v>
      </c>
      <c r="L911" s="11">
        <v>98</v>
      </c>
      <c r="M911" s="11">
        <v>28108.36</v>
      </c>
      <c r="N911" s="11">
        <v>759.68540540540505</v>
      </c>
      <c r="O911" s="11">
        <v>1</v>
      </c>
      <c r="P911" s="11">
        <v>1031.8900000000001</v>
      </c>
      <c r="Q911" s="11">
        <v>1031.8900000000001</v>
      </c>
      <c r="R911" s="11">
        <v>134</v>
      </c>
      <c r="S911" s="11">
        <v>82822.62</v>
      </c>
      <c r="T911" s="11">
        <v>618.07925373134299</v>
      </c>
      <c r="V911" s="11"/>
      <c r="W911" s="11"/>
      <c r="X911" s="11"/>
      <c r="Y911" s="11"/>
      <c r="Z911" s="11"/>
      <c r="AA911" s="11"/>
      <c r="AB911" s="11"/>
      <c r="AC911" s="11"/>
      <c r="AD911" s="11"/>
    </row>
    <row r="912" spans="1:30" x14ac:dyDescent="0.25">
      <c r="A912" s="51"/>
      <c r="B912" s="11"/>
      <c r="C912" s="11" t="s">
        <v>412</v>
      </c>
      <c r="D912" s="11"/>
      <c r="E912" s="11" t="s">
        <v>333</v>
      </c>
      <c r="F912" s="11">
        <v>10</v>
      </c>
      <c r="G912" s="11">
        <v>150.861538461538</v>
      </c>
      <c r="H912" s="11">
        <v>4169.8599999999997</v>
      </c>
      <c r="I912" s="11">
        <v>416.98599999999999</v>
      </c>
      <c r="J912" s="11">
        <v>8</v>
      </c>
      <c r="L912" s="11">
        <v>8</v>
      </c>
      <c r="M912" s="11">
        <v>904.51</v>
      </c>
      <c r="N912" s="11">
        <v>452.255</v>
      </c>
      <c r="O912" s="11"/>
      <c r="P912" s="11"/>
      <c r="Q912" s="11"/>
      <c r="R912" s="11">
        <v>10</v>
      </c>
      <c r="S912" s="11">
        <v>4169.8599999999997</v>
      </c>
      <c r="T912" s="11">
        <v>416.98599999999999</v>
      </c>
      <c r="V912" s="11"/>
      <c r="W912" s="11"/>
      <c r="X912" s="11"/>
      <c r="Y912" s="11"/>
      <c r="Z912" s="11"/>
      <c r="AA912" s="11"/>
      <c r="AB912" s="11"/>
      <c r="AC912" s="11"/>
      <c r="AD912" s="11"/>
    </row>
    <row r="913" spans="1:30" x14ac:dyDescent="0.25">
      <c r="A913" s="51"/>
      <c r="B913" s="11"/>
      <c r="C913" s="11" t="s">
        <v>649</v>
      </c>
      <c r="D913" s="11"/>
      <c r="E913" s="11" t="s">
        <v>333</v>
      </c>
      <c r="F913" s="11">
        <v>7</v>
      </c>
      <c r="G913" s="11">
        <v>264.758956043956</v>
      </c>
      <c r="H913" s="11">
        <v>13290.18</v>
      </c>
      <c r="I913" s="11">
        <v>1898.5971428571399</v>
      </c>
      <c r="J913" s="11">
        <v>11.5</v>
      </c>
      <c r="L913" s="11">
        <v>3</v>
      </c>
      <c r="M913" s="11">
        <v>11905.16</v>
      </c>
      <c r="N913" s="11">
        <v>2976.29</v>
      </c>
      <c r="O913" s="11">
        <v>1</v>
      </c>
      <c r="P913" s="11">
        <v>425.01</v>
      </c>
      <c r="Q913" s="11">
        <v>425.01</v>
      </c>
      <c r="R913" s="11">
        <v>6</v>
      </c>
      <c r="S913" s="11">
        <v>12865.17</v>
      </c>
      <c r="T913" s="11">
        <v>2144.1950000000002</v>
      </c>
      <c r="V913" s="11"/>
      <c r="W913" s="11"/>
      <c r="X913" s="11"/>
      <c r="Y913" s="11"/>
      <c r="Z913" s="11"/>
      <c r="AA913" s="11"/>
      <c r="AB913" s="11"/>
      <c r="AC913" s="11"/>
      <c r="AD913" s="11"/>
    </row>
    <row r="914" spans="1:30" x14ac:dyDescent="0.25">
      <c r="A914" s="51"/>
      <c r="B914" s="11"/>
      <c r="C914" s="11" t="s">
        <v>413</v>
      </c>
      <c r="D914" s="11"/>
      <c r="E914" s="11" t="s">
        <v>77</v>
      </c>
      <c r="F914" s="11">
        <v>7</v>
      </c>
      <c r="G914" s="11">
        <v>188.285091575092</v>
      </c>
      <c r="H914" s="11">
        <v>3348.36</v>
      </c>
      <c r="I914" s="11">
        <v>478.33714285714302</v>
      </c>
      <c r="J914" s="11">
        <v>7.3333333333333304</v>
      </c>
      <c r="L914" s="11">
        <v>4</v>
      </c>
      <c r="M914" s="11">
        <v>1061.3800000000001</v>
      </c>
      <c r="N914" s="11">
        <v>353.79333333333301</v>
      </c>
      <c r="O914" s="11"/>
      <c r="P914" s="11"/>
      <c r="Q914" s="11"/>
      <c r="R914" s="11">
        <v>7</v>
      </c>
      <c r="S914" s="11">
        <v>3348.36</v>
      </c>
      <c r="T914" s="11">
        <v>478.33714285714302</v>
      </c>
      <c r="V914" s="11"/>
      <c r="W914" s="11"/>
      <c r="X914" s="11"/>
      <c r="Y914" s="11"/>
      <c r="Z914" s="11"/>
      <c r="AA914" s="11"/>
      <c r="AB914" s="11"/>
      <c r="AC914" s="11"/>
      <c r="AD914" s="11"/>
    </row>
    <row r="915" spans="1:30" x14ac:dyDescent="0.25">
      <c r="A915" s="51"/>
      <c r="B915" s="11"/>
      <c r="C915" s="11" t="s">
        <v>415</v>
      </c>
      <c r="D915" s="11"/>
      <c r="E915" s="11" t="s">
        <v>84</v>
      </c>
      <c r="F915" s="11">
        <v>1</v>
      </c>
      <c r="G915" s="11">
        <v>62.648461538461497</v>
      </c>
      <c r="H915" s="11">
        <v>414.43</v>
      </c>
      <c r="I915" s="11">
        <v>414.43</v>
      </c>
      <c r="J915" s="11">
        <v>13</v>
      </c>
      <c r="L915" s="11"/>
      <c r="M915" s="11">
        <v>414.43</v>
      </c>
      <c r="N915" s="11">
        <v>414.43</v>
      </c>
      <c r="O915" s="11"/>
      <c r="P915" s="11"/>
      <c r="Q915" s="11"/>
      <c r="R915" s="11">
        <v>1</v>
      </c>
      <c r="S915" s="11">
        <v>414.43</v>
      </c>
      <c r="T915" s="11">
        <v>414.43</v>
      </c>
      <c r="V915" s="11"/>
      <c r="W915" s="11"/>
      <c r="X915" s="11"/>
      <c r="Y915" s="11"/>
      <c r="Z915" s="11"/>
      <c r="AA915" s="11"/>
      <c r="AB915" s="11"/>
      <c r="AC915" s="11"/>
      <c r="AD915" s="11"/>
    </row>
    <row r="916" spans="1:30" x14ac:dyDescent="0.25">
      <c r="A916" s="51"/>
      <c r="B916" s="11"/>
      <c r="C916" s="11" t="s">
        <v>415</v>
      </c>
      <c r="D916" s="11"/>
      <c r="E916" s="11" t="s">
        <v>107</v>
      </c>
      <c r="F916" s="11">
        <v>30</v>
      </c>
      <c r="G916" s="11">
        <v>87.427306384092105</v>
      </c>
      <c r="H916" s="11">
        <v>21026.78</v>
      </c>
      <c r="I916" s="11">
        <v>700.89266666666697</v>
      </c>
      <c r="J916" s="11">
        <v>12</v>
      </c>
      <c r="L916" s="11">
        <v>22</v>
      </c>
      <c r="M916" s="11">
        <v>7481.06</v>
      </c>
      <c r="N916" s="11">
        <v>935.13250000000005</v>
      </c>
      <c r="O916" s="11"/>
      <c r="P916" s="11"/>
      <c r="Q916" s="11"/>
      <c r="R916" s="11">
        <v>30</v>
      </c>
      <c r="S916" s="11">
        <v>21026.78</v>
      </c>
      <c r="T916" s="11">
        <v>700.89266666666697</v>
      </c>
      <c r="V916" s="11"/>
      <c r="W916" s="11"/>
      <c r="X916" s="11"/>
      <c r="Y916" s="11"/>
      <c r="Z916" s="11"/>
      <c r="AA916" s="11"/>
      <c r="AB916" s="11"/>
      <c r="AC916" s="11"/>
      <c r="AD916" s="11"/>
    </row>
    <row r="917" spans="1:30" x14ac:dyDescent="0.25">
      <c r="A917" s="51"/>
      <c r="B917" s="11"/>
      <c r="C917" s="11" t="s">
        <v>415</v>
      </c>
      <c r="D917" s="11"/>
      <c r="E917" s="11" t="s">
        <v>366</v>
      </c>
      <c r="F917" s="11">
        <v>1</v>
      </c>
      <c r="G917" s="11">
        <v>128.99285714285699</v>
      </c>
      <c r="H917" s="11">
        <v>902.95</v>
      </c>
      <c r="I917" s="11">
        <v>902.95</v>
      </c>
      <c r="J917" s="11">
        <v>7</v>
      </c>
      <c r="L917" s="11"/>
      <c r="M917" s="11">
        <v>902.95</v>
      </c>
      <c r="N917" s="11">
        <v>902.95</v>
      </c>
      <c r="O917" s="11"/>
      <c r="P917" s="11"/>
      <c r="Q917" s="11"/>
      <c r="R917" s="11">
        <v>1</v>
      </c>
      <c r="S917" s="11">
        <v>902.95</v>
      </c>
      <c r="T917" s="11">
        <v>902.95</v>
      </c>
      <c r="V917" s="11"/>
      <c r="W917" s="11"/>
      <c r="X917" s="11"/>
      <c r="Y917" s="11"/>
      <c r="Z917" s="11"/>
      <c r="AA917" s="11"/>
      <c r="AB917" s="11"/>
      <c r="AC917" s="11"/>
      <c r="AD917" s="11"/>
    </row>
    <row r="918" spans="1:30" x14ac:dyDescent="0.25">
      <c r="A918" s="51"/>
      <c r="B918" s="11"/>
      <c r="C918" s="11" t="s">
        <v>416</v>
      </c>
      <c r="D918" s="11"/>
      <c r="E918" s="11" t="s">
        <v>284</v>
      </c>
      <c r="F918" s="11">
        <v>128</v>
      </c>
      <c r="G918" s="11">
        <v>97.169180340680299</v>
      </c>
      <c r="H918" s="11">
        <v>77634.97</v>
      </c>
      <c r="I918" s="11">
        <v>606.52320312500001</v>
      </c>
      <c r="J918" s="11">
        <v>11.1081081081081</v>
      </c>
      <c r="L918" s="11">
        <v>89</v>
      </c>
      <c r="M918" s="11">
        <v>31506.54</v>
      </c>
      <c r="N918" s="11">
        <v>807.86</v>
      </c>
      <c r="O918" s="11">
        <v>2</v>
      </c>
      <c r="P918" s="11">
        <v>519.22</v>
      </c>
      <c r="Q918" s="11">
        <v>259.61</v>
      </c>
      <c r="R918" s="11">
        <v>126</v>
      </c>
      <c r="S918" s="11">
        <v>77115.75</v>
      </c>
      <c r="T918" s="11">
        <v>612.02976190476204</v>
      </c>
      <c r="V918" s="11"/>
      <c r="W918" s="11"/>
      <c r="X918" s="11"/>
      <c r="Y918" s="11"/>
      <c r="Z918" s="11"/>
      <c r="AA918" s="11"/>
      <c r="AB918" s="11"/>
      <c r="AC918" s="11"/>
      <c r="AD918" s="11"/>
    </row>
    <row r="919" spans="1:30" x14ac:dyDescent="0.25">
      <c r="A919" s="51"/>
      <c r="B919" s="11"/>
      <c r="C919" s="11" t="s">
        <v>417</v>
      </c>
      <c r="D919" s="11"/>
      <c r="E919" s="11" t="s">
        <v>292</v>
      </c>
      <c r="F919" s="11">
        <v>14</v>
      </c>
      <c r="G919" s="11">
        <v>171.241346153846</v>
      </c>
      <c r="H919" s="11">
        <v>10406.39</v>
      </c>
      <c r="I919" s="11">
        <v>743.313571428572</v>
      </c>
      <c r="J919" s="11">
        <v>10.25</v>
      </c>
      <c r="L919" s="11">
        <v>9</v>
      </c>
      <c r="M919" s="11">
        <v>5831.89</v>
      </c>
      <c r="N919" s="11">
        <v>1166.3779999999999</v>
      </c>
      <c r="O919" s="11"/>
      <c r="P919" s="11"/>
      <c r="Q919" s="11"/>
      <c r="R919" s="11">
        <v>14</v>
      </c>
      <c r="S919" s="11">
        <v>10406.39</v>
      </c>
      <c r="T919" s="11">
        <v>743.313571428572</v>
      </c>
      <c r="V919" s="11"/>
      <c r="W919" s="11"/>
      <c r="X919" s="11"/>
      <c r="Y919" s="11"/>
      <c r="Z919" s="11"/>
      <c r="AA919" s="11"/>
      <c r="AB919" s="11"/>
      <c r="AC919" s="11"/>
      <c r="AD919" s="11"/>
    </row>
    <row r="920" spans="1:30" x14ac:dyDescent="0.25">
      <c r="A920" s="51"/>
      <c r="B920" s="11"/>
      <c r="C920" s="11" t="s">
        <v>418</v>
      </c>
      <c r="D920" s="11"/>
      <c r="E920" s="11" t="s">
        <v>406</v>
      </c>
      <c r="F920" s="11">
        <v>34</v>
      </c>
      <c r="G920" s="11">
        <v>72.275545380545395</v>
      </c>
      <c r="H920" s="11">
        <v>20639.89</v>
      </c>
      <c r="I920" s="11">
        <v>607.05558823529395</v>
      </c>
      <c r="J920" s="11">
        <v>12.2222222222222</v>
      </c>
      <c r="L920" s="11">
        <v>25</v>
      </c>
      <c r="M920" s="11">
        <v>7658.84</v>
      </c>
      <c r="N920" s="11">
        <v>850.98222222222205</v>
      </c>
      <c r="O920" s="11">
        <v>2</v>
      </c>
      <c r="P920" s="11">
        <v>1619.7</v>
      </c>
      <c r="Q920" s="11">
        <v>809.85</v>
      </c>
      <c r="R920" s="11">
        <v>32</v>
      </c>
      <c r="S920" s="11">
        <v>19020.189999999999</v>
      </c>
      <c r="T920" s="11">
        <v>594.38093749999996</v>
      </c>
      <c r="V920" s="11"/>
      <c r="W920" s="11"/>
      <c r="X920" s="11"/>
      <c r="Y920" s="11"/>
      <c r="Z920" s="11"/>
      <c r="AA920" s="11"/>
      <c r="AB920" s="11"/>
      <c r="AC920" s="11"/>
      <c r="AD920" s="11"/>
    </row>
    <row r="921" spans="1:30" x14ac:dyDescent="0.25">
      <c r="A921" s="51"/>
      <c r="B921" s="11"/>
      <c r="C921" s="11" t="s">
        <v>420</v>
      </c>
      <c r="D921" s="11"/>
      <c r="E921" s="11" t="s">
        <v>421</v>
      </c>
      <c r="F921" s="11">
        <v>15</v>
      </c>
      <c r="G921" s="11">
        <v>68.059164835164907</v>
      </c>
      <c r="H921" s="11">
        <v>7848.97</v>
      </c>
      <c r="I921" s="11">
        <v>523.26466666666704</v>
      </c>
      <c r="J921" s="11">
        <v>11.8</v>
      </c>
      <c r="L921" s="11">
        <v>10</v>
      </c>
      <c r="M921" s="11">
        <v>2230.21</v>
      </c>
      <c r="N921" s="11">
        <v>446.04199999999997</v>
      </c>
      <c r="O921" s="11"/>
      <c r="P921" s="11"/>
      <c r="Q921" s="11"/>
      <c r="R921" s="11">
        <v>15</v>
      </c>
      <c r="S921" s="11">
        <v>7848.97</v>
      </c>
      <c r="T921" s="11">
        <v>523.26466666666704</v>
      </c>
      <c r="V921" s="11"/>
      <c r="W921" s="11"/>
      <c r="X921" s="11"/>
      <c r="Y921" s="11"/>
      <c r="Z921" s="11"/>
      <c r="AA921" s="11"/>
      <c r="AB921" s="11"/>
      <c r="AC921" s="11"/>
      <c r="AD921" s="11"/>
    </row>
    <row r="922" spans="1:30" x14ac:dyDescent="0.25">
      <c r="A922" s="51"/>
      <c r="B922" s="11"/>
      <c r="C922" s="11" t="s">
        <v>422</v>
      </c>
      <c r="D922" s="11"/>
      <c r="E922" s="11" t="s">
        <v>102</v>
      </c>
      <c r="F922" s="11">
        <v>1</v>
      </c>
      <c r="G922" s="11"/>
      <c r="H922" s="11">
        <v>626.20000000000005</v>
      </c>
      <c r="I922" s="11">
        <v>626.20000000000005</v>
      </c>
      <c r="J922" s="11"/>
      <c r="L922" s="11">
        <v>1</v>
      </c>
      <c r="M922" s="11"/>
      <c r="N922" s="11"/>
      <c r="O922" s="11"/>
      <c r="P922" s="11"/>
      <c r="Q922" s="11"/>
      <c r="R922" s="11">
        <v>1</v>
      </c>
      <c r="S922" s="11">
        <v>626.20000000000005</v>
      </c>
      <c r="T922" s="11">
        <v>626.20000000000005</v>
      </c>
      <c r="V922" s="11"/>
      <c r="W922" s="11"/>
      <c r="X922" s="11"/>
      <c r="Y922" s="11"/>
      <c r="Z922" s="11"/>
      <c r="AA922" s="11"/>
      <c r="AB922" s="11"/>
      <c r="AC922" s="11"/>
      <c r="AD922" s="11"/>
    </row>
    <row r="923" spans="1:30" x14ac:dyDescent="0.25">
      <c r="A923" s="51"/>
      <c r="B923" s="11"/>
      <c r="C923" s="11" t="s">
        <v>424</v>
      </c>
      <c r="D923" s="11"/>
      <c r="E923" s="11" t="s">
        <v>62</v>
      </c>
      <c r="F923" s="11">
        <v>4</v>
      </c>
      <c r="G923" s="11">
        <v>48.690909090909102</v>
      </c>
      <c r="H923" s="11">
        <v>867.85</v>
      </c>
      <c r="I923" s="11">
        <v>216.96250000000001</v>
      </c>
      <c r="J923" s="11">
        <v>11</v>
      </c>
      <c r="L923" s="11">
        <v>3</v>
      </c>
      <c r="M923" s="11">
        <v>344.6</v>
      </c>
      <c r="N923" s="11">
        <v>344.6</v>
      </c>
      <c r="O923" s="11"/>
      <c r="P923" s="11"/>
      <c r="Q923" s="11"/>
      <c r="R923" s="11">
        <v>4</v>
      </c>
      <c r="S923" s="11">
        <v>867.85</v>
      </c>
      <c r="T923" s="11">
        <v>216.96250000000001</v>
      </c>
      <c r="V923" s="11"/>
      <c r="W923" s="11"/>
      <c r="X923" s="11"/>
      <c r="Y923" s="11"/>
      <c r="Z923" s="11"/>
      <c r="AA923" s="11"/>
      <c r="AB923" s="11"/>
      <c r="AC923" s="11"/>
      <c r="AD923" s="11"/>
    </row>
    <row r="924" spans="1:30" x14ac:dyDescent="0.25">
      <c r="A924" s="51"/>
      <c r="B924" s="11"/>
      <c r="C924" s="11" t="s">
        <v>426</v>
      </c>
      <c r="D924" s="11"/>
      <c r="E924" s="11" t="s">
        <v>164</v>
      </c>
      <c r="F924" s="11">
        <v>3</v>
      </c>
      <c r="G924" s="11">
        <v>58.678424908424901</v>
      </c>
      <c r="H924" s="11">
        <v>966.19</v>
      </c>
      <c r="I924" s="11">
        <v>322.06333333333299</v>
      </c>
      <c r="J924" s="11">
        <v>9</v>
      </c>
      <c r="L924" s="11"/>
      <c r="M924" s="11">
        <v>966.19</v>
      </c>
      <c r="N924" s="11">
        <v>322.06333333333299</v>
      </c>
      <c r="O924" s="11"/>
      <c r="P924" s="11"/>
      <c r="Q924" s="11"/>
      <c r="R924" s="11">
        <v>3</v>
      </c>
      <c r="S924" s="11">
        <v>966.19</v>
      </c>
      <c r="T924" s="11">
        <v>322.06333333333299</v>
      </c>
      <c r="V924" s="11"/>
      <c r="W924" s="11"/>
      <c r="X924" s="11"/>
      <c r="Y924" s="11"/>
      <c r="Z924" s="11"/>
      <c r="AA924" s="11"/>
      <c r="AB924" s="11"/>
      <c r="AC924" s="11"/>
      <c r="AD924" s="11"/>
    </row>
    <row r="925" spans="1:30" x14ac:dyDescent="0.25">
      <c r="A925" s="51"/>
      <c r="B925" s="11"/>
      <c r="C925" s="11" t="s">
        <v>428</v>
      </c>
      <c r="D925" s="11"/>
      <c r="E925" s="11" t="s">
        <v>365</v>
      </c>
      <c r="F925" s="11">
        <v>100</v>
      </c>
      <c r="G925" s="11">
        <v>91.383947973138007</v>
      </c>
      <c r="H925" s="11">
        <v>57723.62</v>
      </c>
      <c r="I925" s="11">
        <v>577.23620000000005</v>
      </c>
      <c r="J925" s="11">
        <v>13.1</v>
      </c>
      <c r="L925" s="11">
        <v>79</v>
      </c>
      <c r="M925" s="11">
        <v>16042.21</v>
      </c>
      <c r="N925" s="11">
        <v>763.91476190476203</v>
      </c>
      <c r="O925" s="11"/>
      <c r="P925" s="11"/>
      <c r="Q925" s="11"/>
      <c r="R925" s="11">
        <v>100</v>
      </c>
      <c r="S925" s="11">
        <v>57723.62</v>
      </c>
      <c r="T925" s="11">
        <v>577.23620000000005</v>
      </c>
      <c r="V925" s="11"/>
      <c r="W925" s="11"/>
      <c r="X925" s="11"/>
      <c r="Y925" s="11"/>
      <c r="Z925" s="11"/>
      <c r="AA925" s="11"/>
      <c r="AB925" s="11"/>
      <c r="AC925" s="11"/>
      <c r="AD925" s="11"/>
    </row>
    <row r="926" spans="1:30" x14ac:dyDescent="0.25">
      <c r="A926" s="51"/>
      <c r="B926" s="11"/>
      <c r="C926" s="11" t="s">
        <v>432</v>
      </c>
      <c r="D926" s="11"/>
      <c r="E926" s="11" t="s">
        <v>387</v>
      </c>
      <c r="F926" s="11">
        <v>105</v>
      </c>
      <c r="G926" s="11">
        <v>112.684988894085</v>
      </c>
      <c r="H926" s="11">
        <v>55597.89</v>
      </c>
      <c r="I926" s="11">
        <v>529.50371428571395</v>
      </c>
      <c r="J926" s="11">
        <v>10.106382978723399</v>
      </c>
      <c r="L926" s="11">
        <v>56</v>
      </c>
      <c r="M926" s="11">
        <v>33243.31</v>
      </c>
      <c r="N926" s="11">
        <v>678.43489795918401</v>
      </c>
      <c r="O926" s="11">
        <v>2</v>
      </c>
      <c r="P926" s="11">
        <v>1150.07</v>
      </c>
      <c r="Q926" s="11">
        <v>575.03499999999997</v>
      </c>
      <c r="R926" s="11">
        <v>103</v>
      </c>
      <c r="S926" s="11">
        <v>54447.82</v>
      </c>
      <c r="T926" s="11">
        <v>528.61961165048604</v>
      </c>
      <c r="V926" s="11"/>
      <c r="W926" s="11"/>
      <c r="X926" s="11"/>
      <c r="Y926" s="11"/>
      <c r="Z926" s="11"/>
      <c r="AA926" s="11"/>
      <c r="AB926" s="11"/>
      <c r="AC926" s="11"/>
      <c r="AD926" s="11"/>
    </row>
    <row r="927" spans="1:30" x14ac:dyDescent="0.25">
      <c r="A927" s="51"/>
      <c r="B927" s="11"/>
      <c r="C927" s="11" t="s">
        <v>434</v>
      </c>
      <c r="D927" s="11"/>
      <c r="E927" s="11" t="s">
        <v>221</v>
      </c>
      <c r="F927" s="11">
        <v>25</v>
      </c>
      <c r="G927" s="11">
        <v>98.342117216117202</v>
      </c>
      <c r="H927" s="11">
        <v>10479.5</v>
      </c>
      <c r="I927" s="11">
        <v>419.18</v>
      </c>
      <c r="J927" s="11">
        <v>8</v>
      </c>
      <c r="L927" s="11">
        <v>20</v>
      </c>
      <c r="M927" s="11">
        <v>1862.74</v>
      </c>
      <c r="N927" s="11">
        <v>372.548</v>
      </c>
      <c r="O927" s="11"/>
      <c r="P927" s="11"/>
      <c r="Q927" s="11"/>
      <c r="R927" s="11">
        <v>25</v>
      </c>
      <c r="S927" s="11">
        <v>10479.5</v>
      </c>
      <c r="T927" s="11">
        <v>419.18</v>
      </c>
      <c r="V927" s="11"/>
      <c r="W927" s="11"/>
      <c r="X927" s="11"/>
      <c r="Y927" s="11"/>
      <c r="Z927" s="11"/>
      <c r="AA927" s="11"/>
      <c r="AB927" s="11"/>
      <c r="AC927" s="11"/>
      <c r="AD927" s="11"/>
    </row>
    <row r="928" spans="1:30" x14ac:dyDescent="0.25">
      <c r="A928" s="51"/>
      <c r="B928" s="11"/>
      <c r="C928" s="11" t="s">
        <v>435</v>
      </c>
      <c r="D928" s="11"/>
      <c r="E928" s="11" t="s">
        <v>289</v>
      </c>
      <c r="F928" s="11">
        <v>13</v>
      </c>
      <c r="G928" s="11">
        <v>129.949450549451</v>
      </c>
      <c r="H928" s="11">
        <v>6534.13</v>
      </c>
      <c r="I928" s="11">
        <v>502.62538461538497</v>
      </c>
      <c r="J928" s="11">
        <v>9.75</v>
      </c>
      <c r="L928" s="11">
        <v>9</v>
      </c>
      <c r="M928" s="11">
        <v>3884.71</v>
      </c>
      <c r="N928" s="11">
        <v>971.17750000000001</v>
      </c>
      <c r="O928" s="11"/>
      <c r="P928" s="11"/>
      <c r="Q928" s="11"/>
      <c r="R928" s="11">
        <v>13</v>
      </c>
      <c r="S928" s="11">
        <v>6534.13</v>
      </c>
      <c r="T928" s="11">
        <v>502.62538461538497</v>
      </c>
      <c r="V928" s="11"/>
      <c r="W928" s="11"/>
      <c r="X928" s="11"/>
      <c r="Y928" s="11"/>
      <c r="Z928" s="11"/>
      <c r="AA928" s="11"/>
      <c r="AB928" s="11"/>
      <c r="AC928" s="11"/>
      <c r="AD928" s="11"/>
    </row>
    <row r="929" spans="1:30" x14ac:dyDescent="0.25">
      <c r="A929" s="51"/>
      <c r="B929" s="11"/>
      <c r="C929" s="11" t="s">
        <v>440</v>
      </c>
      <c r="D929" s="11"/>
      <c r="E929" s="11" t="s">
        <v>121</v>
      </c>
      <c r="F929" s="11">
        <v>23</v>
      </c>
      <c r="G929" s="11">
        <v>107.950158730159</v>
      </c>
      <c r="H929" s="11">
        <v>20262.12</v>
      </c>
      <c r="I929" s="11">
        <v>880.96173913043503</v>
      </c>
      <c r="J929" s="11">
        <v>11.1111111111111</v>
      </c>
      <c r="L929" s="11">
        <v>14</v>
      </c>
      <c r="M929" s="11">
        <v>5920.75</v>
      </c>
      <c r="N929" s="11">
        <v>657.86111111111097</v>
      </c>
      <c r="O929" s="11"/>
      <c r="P929" s="11"/>
      <c r="Q929" s="11"/>
      <c r="R929" s="11">
        <v>23</v>
      </c>
      <c r="S929" s="11">
        <v>20262.12</v>
      </c>
      <c r="T929" s="11">
        <v>880.96173913043503</v>
      </c>
      <c r="V929" s="11"/>
      <c r="W929" s="11"/>
      <c r="X929" s="11"/>
      <c r="Y929" s="11"/>
      <c r="Z929" s="11"/>
      <c r="AA929" s="11"/>
      <c r="AB929" s="11"/>
      <c r="AC929" s="11"/>
      <c r="AD929" s="11"/>
    </row>
    <row r="930" spans="1:30" x14ac:dyDescent="0.25">
      <c r="A930" s="51"/>
      <c r="B930" s="11"/>
      <c r="C930" s="11" t="s">
        <v>441</v>
      </c>
      <c r="D930" s="11"/>
      <c r="E930" s="11" t="s">
        <v>333</v>
      </c>
      <c r="F930" s="11">
        <v>34</v>
      </c>
      <c r="G930" s="11">
        <v>77.069653846153798</v>
      </c>
      <c r="H930" s="11">
        <v>28469.279999999999</v>
      </c>
      <c r="I930" s="11">
        <v>837.33176470588205</v>
      </c>
      <c r="J930" s="11">
        <v>11.6</v>
      </c>
      <c r="L930" s="11">
        <v>24</v>
      </c>
      <c r="M930" s="11">
        <v>7246.51</v>
      </c>
      <c r="N930" s="11">
        <v>724.65099999999995</v>
      </c>
      <c r="O930" s="11"/>
      <c r="P930" s="11"/>
      <c r="Q930" s="11"/>
      <c r="R930" s="11">
        <v>34</v>
      </c>
      <c r="S930" s="11">
        <v>28469.279999999999</v>
      </c>
      <c r="T930" s="11">
        <v>837.33176470588205</v>
      </c>
      <c r="V930" s="11"/>
      <c r="W930" s="11"/>
      <c r="X930" s="11"/>
      <c r="Y930" s="11"/>
      <c r="Z930" s="11"/>
      <c r="AA930" s="11"/>
      <c r="AB930" s="11"/>
      <c r="AC930" s="11"/>
      <c r="AD930" s="11"/>
    </row>
    <row r="931" spans="1:30" x14ac:dyDescent="0.25">
      <c r="A931" s="51"/>
      <c r="B931" s="11"/>
      <c r="C931" s="11" t="s">
        <v>443</v>
      </c>
      <c r="D931" s="11"/>
      <c r="E931" s="11" t="s">
        <v>444</v>
      </c>
      <c r="F931" s="11">
        <v>229</v>
      </c>
      <c r="G931" s="11">
        <v>98.008233986648193</v>
      </c>
      <c r="H931" s="11">
        <v>163931.65</v>
      </c>
      <c r="I931" s="11">
        <v>715.85873362445398</v>
      </c>
      <c r="J931" s="11">
        <v>11.171428571428599</v>
      </c>
      <c r="L931" s="11">
        <v>124</v>
      </c>
      <c r="M931" s="11">
        <v>87603.59</v>
      </c>
      <c r="N931" s="11">
        <v>834.31990476190401</v>
      </c>
      <c r="O931" s="11">
        <v>9</v>
      </c>
      <c r="P931" s="11">
        <v>5199.07</v>
      </c>
      <c r="Q931" s="11">
        <v>577.67444444444402</v>
      </c>
      <c r="R931" s="11">
        <v>220</v>
      </c>
      <c r="S931" s="11">
        <v>158732.57999999999</v>
      </c>
      <c r="T931" s="11">
        <v>721.51172727272694</v>
      </c>
      <c r="V931" s="11"/>
      <c r="W931" s="11"/>
      <c r="X931" s="11"/>
      <c r="Y931" s="11"/>
      <c r="Z931" s="11"/>
      <c r="AA931" s="11"/>
      <c r="AB931" s="11"/>
      <c r="AC931" s="11"/>
      <c r="AD931" s="11"/>
    </row>
    <row r="932" spans="1:30" x14ac:dyDescent="0.25">
      <c r="A932" s="51"/>
      <c r="B932" s="11"/>
      <c r="C932" s="11" t="s">
        <v>445</v>
      </c>
      <c r="D932" s="11"/>
      <c r="E932" s="11" t="s">
        <v>446</v>
      </c>
      <c r="F932" s="11">
        <v>32</v>
      </c>
      <c r="G932" s="11">
        <v>92.035198204573206</v>
      </c>
      <c r="H932" s="11">
        <v>21746.71</v>
      </c>
      <c r="I932" s="11">
        <v>679.58468749999997</v>
      </c>
      <c r="J932" s="11">
        <v>11.25</v>
      </c>
      <c r="L932" s="11">
        <v>19</v>
      </c>
      <c r="M932" s="11">
        <v>9437.01</v>
      </c>
      <c r="N932" s="11">
        <v>725.92384615384594</v>
      </c>
      <c r="O932" s="11"/>
      <c r="P932" s="11"/>
      <c r="Q932" s="11"/>
      <c r="R932" s="11">
        <v>32</v>
      </c>
      <c r="S932" s="11">
        <v>21746.71</v>
      </c>
      <c r="T932" s="11">
        <v>679.58468749999997</v>
      </c>
      <c r="V932" s="11"/>
      <c r="W932" s="11"/>
      <c r="X932" s="11"/>
      <c r="Y932" s="11"/>
      <c r="Z932" s="11"/>
      <c r="AA932" s="11"/>
      <c r="AB932" s="11"/>
      <c r="AC932" s="11"/>
      <c r="AD932" s="11"/>
    </row>
    <row r="933" spans="1:30" x14ac:dyDescent="0.25">
      <c r="A933" s="51"/>
      <c r="B933" s="11"/>
      <c r="C933" s="11" t="s">
        <v>448</v>
      </c>
      <c r="D933" s="11"/>
      <c r="E933" s="11" t="s">
        <v>174</v>
      </c>
      <c r="F933" s="11">
        <v>198</v>
      </c>
      <c r="G933" s="11">
        <v>99.378687655352905</v>
      </c>
      <c r="H933" s="11">
        <v>138583.21</v>
      </c>
      <c r="I933" s="11">
        <v>699.91520202020195</v>
      </c>
      <c r="J933" s="11">
        <v>12.117647058823501</v>
      </c>
      <c r="L933" s="11">
        <v>126</v>
      </c>
      <c r="M933" s="11">
        <v>66172.55</v>
      </c>
      <c r="N933" s="11">
        <v>919.06319444444398</v>
      </c>
      <c r="O933" s="11">
        <v>5</v>
      </c>
      <c r="P933" s="11">
        <v>1848.33</v>
      </c>
      <c r="Q933" s="11">
        <v>369.666</v>
      </c>
      <c r="R933" s="11">
        <v>193</v>
      </c>
      <c r="S933" s="11">
        <v>136734.88</v>
      </c>
      <c r="T933" s="11">
        <v>708.47088082901496</v>
      </c>
      <c r="V933" s="11"/>
      <c r="W933" s="11"/>
      <c r="X933" s="11"/>
      <c r="Y933" s="11"/>
      <c r="Z933" s="11"/>
      <c r="AA933" s="11"/>
      <c r="AB933" s="11"/>
      <c r="AC933" s="11"/>
      <c r="AD933" s="11"/>
    </row>
    <row r="934" spans="1:30" x14ac:dyDescent="0.25">
      <c r="A934" s="51"/>
      <c r="B934" s="11"/>
      <c r="C934" s="11" t="s">
        <v>449</v>
      </c>
      <c r="D934" s="11"/>
      <c r="E934" s="11" t="s">
        <v>450</v>
      </c>
      <c r="F934" s="11">
        <v>258</v>
      </c>
      <c r="G934" s="11">
        <v>89.743386378842999</v>
      </c>
      <c r="H934" s="11">
        <v>155638.75</v>
      </c>
      <c r="I934" s="11">
        <v>603.25096899224798</v>
      </c>
      <c r="J934" s="11">
        <v>11.894117647058801</v>
      </c>
      <c r="L934" s="11">
        <v>172</v>
      </c>
      <c r="M934" s="11">
        <v>68575.600000000006</v>
      </c>
      <c r="N934" s="11">
        <v>797.39069767441799</v>
      </c>
      <c r="O934" s="11">
        <v>6</v>
      </c>
      <c r="P934" s="11">
        <v>2222.79</v>
      </c>
      <c r="Q934" s="11">
        <v>370.46499999999997</v>
      </c>
      <c r="R934" s="11">
        <v>252</v>
      </c>
      <c r="S934" s="11">
        <v>153415.96</v>
      </c>
      <c r="T934" s="11">
        <v>608.79349206349298</v>
      </c>
      <c r="V934" s="11"/>
      <c r="W934" s="11"/>
      <c r="X934" s="11"/>
      <c r="Y934" s="11"/>
      <c r="Z934" s="11"/>
      <c r="AA934" s="11"/>
      <c r="AB934" s="11"/>
      <c r="AC934" s="11"/>
      <c r="AD934" s="11"/>
    </row>
    <row r="935" spans="1:30" x14ac:dyDescent="0.25">
      <c r="A935" s="51"/>
      <c r="B935" s="11"/>
      <c r="C935" s="11" t="s">
        <v>453</v>
      </c>
      <c r="D935" s="11"/>
      <c r="E935" s="11" t="s">
        <v>124</v>
      </c>
      <c r="F935" s="11">
        <v>36</v>
      </c>
      <c r="G935" s="11">
        <v>110.936724102564</v>
      </c>
      <c r="H935" s="11">
        <v>24862.81</v>
      </c>
      <c r="I935" s="11">
        <v>690.63361111111101</v>
      </c>
      <c r="J935" s="11">
        <v>11.8</v>
      </c>
      <c r="L935" s="11">
        <v>26</v>
      </c>
      <c r="M935" s="11">
        <v>8730.7000000000007</v>
      </c>
      <c r="N935" s="11">
        <v>873.07</v>
      </c>
      <c r="O935" s="11"/>
      <c r="P935" s="11"/>
      <c r="Q935" s="11"/>
      <c r="R935" s="11">
        <v>36</v>
      </c>
      <c r="S935" s="11">
        <v>24862.81</v>
      </c>
      <c r="T935" s="11">
        <v>690.63361111111101</v>
      </c>
      <c r="V935" s="11"/>
      <c r="W935" s="11"/>
      <c r="X935" s="11"/>
      <c r="Y935" s="11"/>
      <c r="Z935" s="11"/>
      <c r="AA935" s="11"/>
      <c r="AB935" s="11"/>
      <c r="AC935" s="11"/>
      <c r="AD935" s="11"/>
    </row>
    <row r="936" spans="1:30" x14ac:dyDescent="0.25">
      <c r="A936" s="51"/>
      <c r="B936" s="11"/>
      <c r="C936" s="11" t="s">
        <v>456</v>
      </c>
      <c r="D936" s="11"/>
      <c r="E936" s="11" t="s">
        <v>457</v>
      </c>
      <c r="F936" s="11">
        <v>8</v>
      </c>
      <c r="G936" s="11">
        <v>57.346153846153797</v>
      </c>
      <c r="H936" s="11">
        <v>4606.3500000000004</v>
      </c>
      <c r="I936" s="11">
        <v>575.79375000000005</v>
      </c>
      <c r="J936" s="11">
        <v>13</v>
      </c>
      <c r="L936" s="11">
        <v>6</v>
      </c>
      <c r="M936" s="11">
        <v>1291</v>
      </c>
      <c r="N936" s="11">
        <v>645.5</v>
      </c>
      <c r="O936" s="11"/>
      <c r="P936" s="11"/>
      <c r="Q936" s="11"/>
      <c r="R936" s="11">
        <v>8</v>
      </c>
      <c r="S936" s="11">
        <v>4606.3500000000004</v>
      </c>
      <c r="T936" s="11">
        <v>575.79375000000005</v>
      </c>
      <c r="V936" s="11"/>
      <c r="W936" s="11"/>
      <c r="X936" s="11"/>
      <c r="Y936" s="11"/>
      <c r="Z936" s="11"/>
      <c r="AA936" s="11"/>
      <c r="AB936" s="11"/>
      <c r="AC936" s="11"/>
      <c r="AD936" s="11"/>
    </row>
    <row r="937" spans="1:30" x14ac:dyDescent="0.25">
      <c r="A937" s="51"/>
      <c r="B937" s="11"/>
      <c r="C937" s="11" t="s">
        <v>458</v>
      </c>
      <c r="D937" s="11"/>
      <c r="E937" s="11" t="s">
        <v>200</v>
      </c>
      <c r="F937" s="11">
        <v>305</v>
      </c>
      <c r="G937" s="11">
        <v>84.213338455195597</v>
      </c>
      <c r="H937" s="11">
        <v>152711.21</v>
      </c>
      <c r="I937" s="11">
        <v>500.69249180327898</v>
      </c>
      <c r="J937" s="11">
        <v>10.8571428571429</v>
      </c>
      <c r="L937" s="11">
        <v>175</v>
      </c>
      <c r="M937" s="11">
        <v>83034.39</v>
      </c>
      <c r="N937" s="11">
        <v>638.72607692307702</v>
      </c>
      <c r="O937" s="11">
        <v>13</v>
      </c>
      <c r="P937" s="11">
        <v>6094.09</v>
      </c>
      <c r="Q937" s="11">
        <v>468.77615384615399</v>
      </c>
      <c r="R937" s="11">
        <v>292</v>
      </c>
      <c r="S937" s="11">
        <v>146617.12</v>
      </c>
      <c r="T937" s="11">
        <v>502.11342465753398</v>
      </c>
      <c r="V937" s="11"/>
      <c r="W937" s="11"/>
      <c r="X937" s="11"/>
      <c r="Y937" s="11"/>
      <c r="Z937" s="11"/>
      <c r="AA937" s="11"/>
      <c r="AB937" s="11"/>
      <c r="AC937" s="11"/>
      <c r="AD937" s="11"/>
    </row>
    <row r="938" spans="1:30" x14ac:dyDescent="0.25">
      <c r="A938" s="51"/>
      <c r="B938" s="11"/>
      <c r="C938" s="11" t="s">
        <v>461</v>
      </c>
      <c r="D938" s="11"/>
      <c r="E938" s="11" t="s">
        <v>61</v>
      </c>
      <c r="F938" s="11">
        <v>14</v>
      </c>
      <c r="G938" s="11">
        <v>181.51142857142901</v>
      </c>
      <c r="H938" s="11">
        <v>23459.13</v>
      </c>
      <c r="I938" s="11">
        <v>1675.65214285714</v>
      </c>
      <c r="J938" s="11">
        <v>5.5</v>
      </c>
      <c r="L938" s="11">
        <v>12</v>
      </c>
      <c r="M938" s="11">
        <v>1123.1600000000001</v>
      </c>
      <c r="N938" s="11">
        <v>561.58000000000004</v>
      </c>
      <c r="O938" s="11">
        <v>2</v>
      </c>
      <c r="P938" s="11">
        <v>1066.01</v>
      </c>
      <c r="Q938" s="11">
        <v>533.005</v>
      </c>
      <c r="R938" s="11">
        <v>12</v>
      </c>
      <c r="S938" s="11">
        <v>22393.119999999999</v>
      </c>
      <c r="T938" s="11">
        <v>1866.0933333333301</v>
      </c>
      <c r="V938" s="11"/>
      <c r="W938" s="11"/>
      <c r="X938" s="11"/>
      <c r="Y938" s="11"/>
      <c r="Z938" s="11"/>
      <c r="AA938" s="11"/>
      <c r="AB938" s="11"/>
      <c r="AC938" s="11"/>
      <c r="AD938" s="11"/>
    </row>
    <row r="939" spans="1:30" x14ac:dyDescent="0.25">
      <c r="A939" s="51"/>
      <c r="B939" s="11"/>
      <c r="C939" s="11" t="s">
        <v>463</v>
      </c>
      <c r="D939" s="11"/>
      <c r="E939" s="11" t="s">
        <v>464</v>
      </c>
      <c r="F939" s="11">
        <v>124</v>
      </c>
      <c r="G939" s="11">
        <v>76.813511374590306</v>
      </c>
      <c r="H939" s="11">
        <v>65227.47</v>
      </c>
      <c r="I939" s="11">
        <v>526.027983870968</v>
      </c>
      <c r="J939" s="11">
        <v>11.6222222222222</v>
      </c>
      <c r="L939" s="11">
        <v>78</v>
      </c>
      <c r="M939" s="11">
        <v>32426.55</v>
      </c>
      <c r="N939" s="11">
        <v>704.92499999999995</v>
      </c>
      <c r="O939" s="11">
        <v>3</v>
      </c>
      <c r="P939" s="11">
        <v>1358.44</v>
      </c>
      <c r="Q939" s="11">
        <v>452.81333333333299</v>
      </c>
      <c r="R939" s="11">
        <v>121</v>
      </c>
      <c r="S939" s="11">
        <v>63869.03</v>
      </c>
      <c r="T939" s="11">
        <v>527.84322314049598</v>
      </c>
      <c r="V939" s="11"/>
      <c r="W939" s="11"/>
      <c r="X939" s="11"/>
      <c r="Y939" s="11"/>
      <c r="Z939" s="11"/>
      <c r="AA939" s="11"/>
      <c r="AB939" s="11"/>
      <c r="AC939" s="11"/>
      <c r="AD939" s="11"/>
    </row>
    <row r="940" spans="1:30" x14ac:dyDescent="0.25">
      <c r="A940" s="51"/>
      <c r="B940" s="11"/>
      <c r="C940" s="11" t="s">
        <v>466</v>
      </c>
      <c r="D940" s="11"/>
      <c r="E940" s="11" t="s">
        <v>198</v>
      </c>
      <c r="F940" s="11">
        <v>1</v>
      </c>
      <c r="G940" s="11">
        <v>77.858461538461597</v>
      </c>
      <c r="H940" s="11">
        <v>759.16</v>
      </c>
      <c r="I940" s="11">
        <v>759.16</v>
      </c>
      <c r="J940" s="11">
        <v>13</v>
      </c>
      <c r="L940" s="11"/>
      <c r="M940" s="11">
        <v>759.16</v>
      </c>
      <c r="N940" s="11">
        <v>759.16</v>
      </c>
      <c r="O940" s="11"/>
      <c r="P940" s="11"/>
      <c r="Q940" s="11"/>
      <c r="R940" s="11">
        <v>1</v>
      </c>
      <c r="S940" s="11">
        <v>759.16</v>
      </c>
      <c r="T940" s="11">
        <v>759.16</v>
      </c>
      <c r="V940" s="11"/>
      <c r="W940" s="11"/>
      <c r="X940" s="11"/>
      <c r="Y940" s="11"/>
      <c r="Z940" s="11"/>
      <c r="AA940" s="11"/>
      <c r="AB940" s="11"/>
      <c r="AC940" s="11"/>
      <c r="AD940" s="11"/>
    </row>
    <row r="941" spans="1:30" x14ac:dyDescent="0.25">
      <c r="A941" s="51"/>
      <c r="B941" s="11"/>
      <c r="C941" s="11" t="s">
        <v>467</v>
      </c>
      <c r="D941" s="11"/>
      <c r="E941" s="11" t="s">
        <v>98</v>
      </c>
      <c r="F941" s="11">
        <v>496</v>
      </c>
      <c r="G941" s="11">
        <v>76.270074089727899</v>
      </c>
      <c r="H941" s="11">
        <v>297339.07</v>
      </c>
      <c r="I941" s="11">
        <v>599.473931451613</v>
      </c>
      <c r="J941" s="11">
        <v>11.246153846153801</v>
      </c>
      <c r="L941" s="11">
        <v>300</v>
      </c>
      <c r="M941" s="11">
        <v>136097.57</v>
      </c>
      <c r="N941" s="11">
        <v>694.37535714285798</v>
      </c>
      <c r="O941" s="11">
        <v>23</v>
      </c>
      <c r="P941" s="11">
        <v>11468.47</v>
      </c>
      <c r="Q941" s="11">
        <v>498.62913043478301</v>
      </c>
      <c r="R941" s="11">
        <v>473</v>
      </c>
      <c r="S941" s="11">
        <v>285870.59999999998</v>
      </c>
      <c r="T941" s="11">
        <v>604.37758985200799</v>
      </c>
      <c r="V941" s="11"/>
      <c r="W941" s="11"/>
      <c r="X941" s="11"/>
      <c r="Y941" s="11"/>
      <c r="Z941" s="11"/>
      <c r="AA941" s="11"/>
      <c r="AB941" s="11"/>
      <c r="AC941" s="11"/>
      <c r="AD941" s="11"/>
    </row>
    <row r="942" spans="1:30" x14ac:dyDescent="0.25">
      <c r="A942" s="51"/>
      <c r="B942" s="11"/>
      <c r="C942" s="11" t="s">
        <v>469</v>
      </c>
      <c r="D942" s="11"/>
      <c r="E942" s="11" t="s">
        <v>290</v>
      </c>
      <c r="F942" s="11">
        <v>55</v>
      </c>
      <c r="G942" s="11">
        <v>75.1097985347985</v>
      </c>
      <c r="H942" s="11">
        <v>30936.87</v>
      </c>
      <c r="I942" s="11">
        <v>562.48854545454503</v>
      </c>
      <c r="J942" s="11">
        <v>11.6428571428571</v>
      </c>
      <c r="L942" s="11">
        <v>40</v>
      </c>
      <c r="M942" s="11">
        <v>10037.89</v>
      </c>
      <c r="N942" s="11">
        <v>669.19266666666704</v>
      </c>
      <c r="O942" s="11">
        <v>3</v>
      </c>
      <c r="P942" s="11">
        <v>3602.12</v>
      </c>
      <c r="Q942" s="11">
        <v>1200.7066666666699</v>
      </c>
      <c r="R942" s="11">
        <v>52</v>
      </c>
      <c r="S942" s="11">
        <v>27334.75</v>
      </c>
      <c r="T942" s="11">
        <v>525.66826923076906</v>
      </c>
      <c r="V942" s="11"/>
      <c r="W942" s="11"/>
      <c r="X942" s="11"/>
      <c r="Y942" s="11"/>
      <c r="Z942" s="11"/>
      <c r="AA942" s="11"/>
      <c r="AB942" s="11"/>
      <c r="AC942" s="11"/>
      <c r="AD942" s="11"/>
    </row>
    <row r="943" spans="1:30" x14ac:dyDescent="0.25">
      <c r="A943" s="51"/>
      <c r="B943" s="11"/>
      <c r="C943" s="11" t="s">
        <v>470</v>
      </c>
      <c r="D943" s="11"/>
      <c r="E943" s="11" t="s">
        <v>284</v>
      </c>
      <c r="F943" s="11">
        <v>2</v>
      </c>
      <c r="G943" s="11"/>
      <c r="H943" s="11">
        <v>606.45000000000005</v>
      </c>
      <c r="I943" s="11">
        <v>303.22500000000002</v>
      </c>
      <c r="J943" s="11"/>
      <c r="L943" s="11">
        <v>2</v>
      </c>
      <c r="M943" s="11"/>
      <c r="N943" s="11"/>
      <c r="O943" s="11"/>
      <c r="P943" s="11"/>
      <c r="Q943" s="11"/>
      <c r="R943" s="11">
        <v>2</v>
      </c>
      <c r="S943" s="11">
        <v>606.45000000000005</v>
      </c>
      <c r="T943" s="11">
        <v>303.22500000000002</v>
      </c>
      <c r="V943" s="11"/>
      <c r="W943" s="11"/>
      <c r="X943" s="11"/>
      <c r="Y943" s="11"/>
      <c r="Z943" s="11"/>
      <c r="AA943" s="11"/>
      <c r="AB943" s="11"/>
      <c r="AC943" s="11"/>
      <c r="AD943" s="11"/>
    </row>
    <row r="944" spans="1:30" x14ac:dyDescent="0.25">
      <c r="A944" s="51"/>
      <c r="B944" s="11"/>
      <c r="C944" s="11" t="s">
        <v>471</v>
      </c>
      <c r="D944" s="11"/>
      <c r="E944" s="11" t="s">
        <v>472</v>
      </c>
      <c r="F944" s="11">
        <v>7</v>
      </c>
      <c r="G944" s="11">
        <v>87.308571428571398</v>
      </c>
      <c r="H944" s="11">
        <v>3137.85</v>
      </c>
      <c r="I944" s="11">
        <v>448.26428571428602</v>
      </c>
      <c r="J944" s="11">
        <v>7</v>
      </c>
      <c r="L944" s="11">
        <v>6</v>
      </c>
      <c r="M944" s="11">
        <v>211.16</v>
      </c>
      <c r="N944" s="11">
        <v>211.16</v>
      </c>
      <c r="O944" s="11"/>
      <c r="P944" s="11"/>
      <c r="Q944" s="11"/>
      <c r="R944" s="11">
        <v>7</v>
      </c>
      <c r="S944" s="11">
        <v>3137.85</v>
      </c>
      <c r="T944" s="11">
        <v>448.26428571428602</v>
      </c>
      <c r="V944" s="11"/>
      <c r="W944" s="11"/>
      <c r="X944" s="11"/>
      <c r="Y944" s="11"/>
      <c r="Z944" s="11"/>
      <c r="AA944" s="11"/>
      <c r="AB944" s="11"/>
      <c r="AC944" s="11"/>
      <c r="AD944" s="11"/>
    </row>
    <row r="945" spans="1:30" x14ac:dyDescent="0.25">
      <c r="A945" s="51"/>
      <c r="B945" s="11"/>
      <c r="C945" s="11" t="s">
        <v>473</v>
      </c>
      <c r="D945" s="11"/>
      <c r="E945" s="11" t="s">
        <v>131</v>
      </c>
      <c r="F945" s="11">
        <v>40</v>
      </c>
      <c r="G945" s="11">
        <v>137.226056042473</v>
      </c>
      <c r="H945" s="11">
        <v>33827.519999999997</v>
      </c>
      <c r="I945" s="11">
        <v>845.68799999999999</v>
      </c>
      <c r="J945" s="11">
        <v>10.615384615384601</v>
      </c>
      <c r="L945" s="11">
        <v>26</v>
      </c>
      <c r="M945" s="11">
        <v>20131.25</v>
      </c>
      <c r="N945" s="11">
        <v>1437.94642857143</v>
      </c>
      <c r="O945" s="11">
        <v>4</v>
      </c>
      <c r="P945" s="11">
        <v>2801.06</v>
      </c>
      <c r="Q945" s="11">
        <v>700.26499999999999</v>
      </c>
      <c r="R945" s="11">
        <v>36</v>
      </c>
      <c r="S945" s="11">
        <v>31026.46</v>
      </c>
      <c r="T945" s="11">
        <v>861.84611111111099</v>
      </c>
      <c r="V945" s="11"/>
      <c r="W945" s="11"/>
      <c r="X945" s="11"/>
      <c r="Y945" s="11"/>
      <c r="Z945" s="11"/>
      <c r="AA945" s="11"/>
      <c r="AB945" s="11"/>
      <c r="AC945" s="11"/>
      <c r="AD945" s="11"/>
    </row>
    <row r="946" spans="1:30" x14ac:dyDescent="0.25">
      <c r="A946" s="51"/>
      <c r="B946" s="11"/>
      <c r="C946" s="11" t="s">
        <v>474</v>
      </c>
      <c r="D946" s="11"/>
      <c r="E946" s="11" t="s">
        <v>193</v>
      </c>
      <c r="F946" s="11">
        <v>15</v>
      </c>
      <c r="G946" s="11">
        <v>139.87795889295899</v>
      </c>
      <c r="H946" s="11">
        <v>11359.29</v>
      </c>
      <c r="I946" s="11">
        <v>757.28599999999994</v>
      </c>
      <c r="J946" s="11">
        <v>9.3333333333333304</v>
      </c>
      <c r="L946" s="11">
        <v>6</v>
      </c>
      <c r="M946" s="11">
        <v>5306.27</v>
      </c>
      <c r="N946" s="11">
        <v>589.58555555555597</v>
      </c>
      <c r="O946" s="11"/>
      <c r="P946" s="11"/>
      <c r="Q946" s="11"/>
      <c r="R946" s="11">
        <v>15</v>
      </c>
      <c r="S946" s="11">
        <v>11359.29</v>
      </c>
      <c r="T946" s="11">
        <v>757.28599999999994</v>
      </c>
      <c r="V946" s="11"/>
      <c r="W946" s="11"/>
      <c r="X946" s="11"/>
      <c r="Y946" s="11"/>
      <c r="Z946" s="11"/>
      <c r="AA946" s="11"/>
      <c r="AB946" s="11"/>
      <c r="AC946" s="11"/>
      <c r="AD946" s="11"/>
    </row>
    <row r="947" spans="1:30" x14ac:dyDescent="0.25">
      <c r="A947" s="51"/>
      <c r="B947" s="11"/>
      <c r="C947" s="11" t="s">
        <v>475</v>
      </c>
      <c r="D947" s="11"/>
      <c r="E947" s="11" t="s">
        <v>476</v>
      </c>
      <c r="F947" s="11">
        <v>4</v>
      </c>
      <c r="G947" s="11">
        <v>74.342747252747202</v>
      </c>
      <c r="H947" s="11">
        <v>1910.67</v>
      </c>
      <c r="I947" s="11">
        <v>477.66750000000002</v>
      </c>
      <c r="J947" s="11">
        <v>9</v>
      </c>
      <c r="L947" s="11">
        <v>1</v>
      </c>
      <c r="M947" s="11">
        <v>1568.77</v>
      </c>
      <c r="N947" s="11">
        <v>522.92333333333295</v>
      </c>
      <c r="O947" s="11"/>
      <c r="P947" s="11"/>
      <c r="Q947" s="11"/>
      <c r="R947" s="11">
        <v>4</v>
      </c>
      <c r="S947" s="11">
        <v>1910.67</v>
      </c>
      <c r="T947" s="11">
        <v>477.66750000000002</v>
      </c>
      <c r="V947" s="11"/>
      <c r="W947" s="11"/>
      <c r="X947" s="11"/>
      <c r="Y947" s="11"/>
      <c r="Z947" s="11"/>
      <c r="AA947" s="11"/>
      <c r="AB947" s="11"/>
      <c r="AC947" s="11"/>
      <c r="AD947" s="11"/>
    </row>
    <row r="948" spans="1:30" x14ac:dyDescent="0.25">
      <c r="A948" s="51"/>
      <c r="B948" s="11"/>
      <c r="C948" s="11" t="s">
        <v>650</v>
      </c>
      <c r="D948" s="11"/>
      <c r="E948" s="11" t="s">
        <v>476</v>
      </c>
      <c r="F948" s="11">
        <v>41</v>
      </c>
      <c r="G948" s="11">
        <v>101.48270005635401</v>
      </c>
      <c r="H948" s="11">
        <v>27551.360000000001</v>
      </c>
      <c r="I948" s="11">
        <v>671.98439024390302</v>
      </c>
      <c r="J948" s="11">
        <v>10.9230769230769</v>
      </c>
      <c r="L948" s="11">
        <v>28</v>
      </c>
      <c r="M948" s="11">
        <v>11697.88</v>
      </c>
      <c r="N948" s="11">
        <v>899.83692307692297</v>
      </c>
      <c r="O948" s="11">
        <v>2</v>
      </c>
      <c r="P948" s="11">
        <v>1364.43</v>
      </c>
      <c r="Q948" s="11">
        <v>682.21500000000003</v>
      </c>
      <c r="R948" s="11">
        <v>39</v>
      </c>
      <c r="S948" s="11">
        <v>26186.93</v>
      </c>
      <c r="T948" s="11">
        <v>671.45974358974399</v>
      </c>
      <c r="V948" s="11"/>
      <c r="W948" s="11"/>
      <c r="X948" s="11"/>
      <c r="Y948" s="11"/>
      <c r="Z948" s="11"/>
      <c r="AA948" s="11"/>
      <c r="AB948" s="11"/>
      <c r="AC948" s="11"/>
      <c r="AD948" s="11"/>
    </row>
    <row r="949" spans="1:30" x14ac:dyDescent="0.25">
      <c r="A949" s="51"/>
      <c r="B949" s="11"/>
      <c r="C949" s="11" t="s">
        <v>480</v>
      </c>
      <c r="D949" s="11"/>
      <c r="E949" s="11" t="s">
        <v>153</v>
      </c>
      <c r="F949" s="11">
        <v>19</v>
      </c>
      <c r="G949" s="11">
        <v>148.96940934065901</v>
      </c>
      <c r="H949" s="11">
        <v>16401.95</v>
      </c>
      <c r="I949" s="11">
        <v>863.26052631579</v>
      </c>
      <c r="J949" s="11">
        <v>8.75</v>
      </c>
      <c r="L949" s="11">
        <v>14</v>
      </c>
      <c r="M949" s="11">
        <v>3388.82</v>
      </c>
      <c r="N949" s="11">
        <v>677.76400000000001</v>
      </c>
      <c r="O949" s="11"/>
      <c r="P949" s="11"/>
      <c r="Q949" s="11"/>
      <c r="R949" s="11">
        <v>19</v>
      </c>
      <c r="S949" s="11">
        <v>16401.95</v>
      </c>
      <c r="T949" s="11">
        <v>863.26052631579</v>
      </c>
      <c r="V949" s="11"/>
      <c r="W949" s="11"/>
      <c r="X949" s="11"/>
      <c r="Y949" s="11"/>
      <c r="Z949" s="11"/>
      <c r="AA949" s="11"/>
      <c r="AB949" s="11"/>
      <c r="AC949" s="11"/>
      <c r="AD949" s="11"/>
    </row>
    <row r="950" spans="1:30" x14ac:dyDescent="0.25">
      <c r="A950" s="51"/>
      <c r="B950" s="11"/>
      <c r="C950" s="11" t="s">
        <v>481</v>
      </c>
      <c r="D950" s="11"/>
      <c r="E950" s="11" t="s">
        <v>482</v>
      </c>
      <c r="F950" s="11">
        <v>9</v>
      </c>
      <c r="G950" s="11">
        <v>96.672307692307697</v>
      </c>
      <c r="H950" s="11">
        <v>6056.56</v>
      </c>
      <c r="I950" s="11">
        <v>672.951111111111</v>
      </c>
      <c r="J950" s="11">
        <v>13</v>
      </c>
      <c r="L950" s="11">
        <v>6</v>
      </c>
      <c r="M950" s="11">
        <v>3207.43</v>
      </c>
      <c r="N950" s="11">
        <v>1069.14333333333</v>
      </c>
      <c r="O950" s="11"/>
      <c r="P950" s="11"/>
      <c r="Q950" s="11"/>
      <c r="R950" s="11">
        <v>9</v>
      </c>
      <c r="S950" s="11">
        <v>6056.56</v>
      </c>
      <c r="T950" s="11">
        <v>672.951111111111</v>
      </c>
      <c r="V950" s="11"/>
      <c r="W950" s="11"/>
      <c r="X950" s="11"/>
      <c r="Y950" s="11"/>
      <c r="Z950" s="11"/>
      <c r="AA950" s="11"/>
      <c r="AB950" s="11"/>
      <c r="AC950" s="11"/>
      <c r="AD950" s="11"/>
    </row>
    <row r="951" spans="1:30" x14ac:dyDescent="0.25">
      <c r="A951" s="51"/>
      <c r="B951" s="11"/>
      <c r="C951" s="11" t="s">
        <v>483</v>
      </c>
      <c r="D951" s="11"/>
      <c r="E951" s="11" t="s">
        <v>243</v>
      </c>
      <c r="F951" s="11">
        <v>89</v>
      </c>
      <c r="G951" s="11">
        <v>99.736638651918199</v>
      </c>
      <c r="H951" s="11">
        <v>57357.279999999999</v>
      </c>
      <c r="I951" s="11">
        <v>644.46382022471903</v>
      </c>
      <c r="J951" s="11">
        <v>11.8928571428571</v>
      </c>
      <c r="L951" s="11">
        <v>61</v>
      </c>
      <c r="M951" s="11">
        <v>27571.72</v>
      </c>
      <c r="N951" s="11">
        <v>984.70428571428602</v>
      </c>
      <c r="O951" s="11"/>
      <c r="P951" s="11"/>
      <c r="Q951" s="11"/>
      <c r="R951" s="11">
        <v>89</v>
      </c>
      <c r="S951" s="11">
        <v>57357.279999999999</v>
      </c>
      <c r="T951" s="11">
        <v>644.46382022471903</v>
      </c>
      <c r="V951" s="11"/>
      <c r="W951" s="11"/>
      <c r="X951" s="11"/>
      <c r="Y951" s="11"/>
      <c r="Z951" s="11"/>
      <c r="AA951" s="11"/>
      <c r="AB951" s="11"/>
      <c r="AC951" s="11"/>
      <c r="AD951" s="11"/>
    </row>
    <row r="952" spans="1:30" x14ac:dyDescent="0.25">
      <c r="A952" s="51"/>
      <c r="B952" s="11"/>
      <c r="C952" s="11" t="s">
        <v>486</v>
      </c>
      <c r="D952" s="11"/>
      <c r="E952" s="11" t="s">
        <v>77</v>
      </c>
      <c r="F952" s="11">
        <v>5</v>
      </c>
      <c r="G952" s="11">
        <v>80.306153846153904</v>
      </c>
      <c r="H952" s="11">
        <v>3939.09</v>
      </c>
      <c r="I952" s="11">
        <v>787.81799999999998</v>
      </c>
      <c r="J952" s="11">
        <v>13</v>
      </c>
      <c r="L952" s="11">
        <v>3</v>
      </c>
      <c r="M952" s="11">
        <v>1877.96</v>
      </c>
      <c r="N952" s="11">
        <v>938.98</v>
      </c>
      <c r="O952" s="11"/>
      <c r="P952" s="11"/>
      <c r="Q952" s="11"/>
      <c r="R952" s="11">
        <v>5</v>
      </c>
      <c r="S952" s="11">
        <v>3939.09</v>
      </c>
      <c r="T952" s="11">
        <v>787.81799999999998</v>
      </c>
      <c r="V952" s="11"/>
      <c r="W952" s="11"/>
      <c r="X952" s="11"/>
      <c r="Y952" s="11"/>
      <c r="Z952" s="11"/>
      <c r="AA952" s="11"/>
      <c r="AB952" s="11"/>
      <c r="AC952" s="11"/>
      <c r="AD952" s="11"/>
    </row>
    <row r="953" spans="1:30" x14ac:dyDescent="0.25">
      <c r="A953" s="51"/>
      <c r="B953" s="11"/>
      <c r="C953" s="11" t="s">
        <v>487</v>
      </c>
      <c r="D953" s="11"/>
      <c r="E953" s="11" t="s">
        <v>216</v>
      </c>
      <c r="F953" s="11">
        <v>32</v>
      </c>
      <c r="G953" s="11">
        <v>84.834464827935193</v>
      </c>
      <c r="H953" s="11">
        <v>25617.72</v>
      </c>
      <c r="I953" s="11">
        <v>800.55375000000004</v>
      </c>
      <c r="J953" s="11">
        <v>13.625</v>
      </c>
      <c r="L953" s="11">
        <v>24</v>
      </c>
      <c r="M953" s="11">
        <v>7999.88</v>
      </c>
      <c r="N953" s="11">
        <v>999.98500000000001</v>
      </c>
      <c r="O953" s="11"/>
      <c r="P953" s="11"/>
      <c r="Q953" s="11"/>
      <c r="R953" s="11">
        <v>32</v>
      </c>
      <c r="S953" s="11">
        <v>25617.72</v>
      </c>
      <c r="T953" s="11">
        <v>800.55375000000004</v>
      </c>
      <c r="V953" s="11"/>
      <c r="W953" s="11"/>
      <c r="X953" s="11"/>
      <c r="Y953" s="11"/>
      <c r="Z953" s="11"/>
      <c r="AA953" s="11"/>
      <c r="AB953" s="11"/>
      <c r="AC953" s="11"/>
      <c r="AD953" s="11"/>
    </row>
    <row r="954" spans="1:30" x14ac:dyDescent="0.25">
      <c r="A954" s="51"/>
      <c r="B954" s="11"/>
      <c r="C954" s="11" t="s">
        <v>488</v>
      </c>
      <c r="D954" s="11"/>
      <c r="E954" s="11" t="s">
        <v>161</v>
      </c>
      <c r="F954" s="11">
        <v>234</v>
      </c>
      <c r="G954" s="11">
        <v>88.484021885157105</v>
      </c>
      <c r="H954" s="11">
        <v>164717.45000000001</v>
      </c>
      <c r="I954" s="11">
        <v>703.92072649572697</v>
      </c>
      <c r="J954" s="11">
        <v>12.112676056338</v>
      </c>
      <c r="L954" s="11">
        <v>162</v>
      </c>
      <c r="M954" s="11">
        <v>63132.4</v>
      </c>
      <c r="N954" s="11">
        <v>876.83888888888896</v>
      </c>
      <c r="O954" s="11">
        <v>6</v>
      </c>
      <c r="P954" s="11">
        <v>2645.62</v>
      </c>
      <c r="Q954" s="11">
        <v>440.93666666666701</v>
      </c>
      <c r="R954" s="11">
        <v>228</v>
      </c>
      <c r="S954" s="11">
        <v>162071.82999999999</v>
      </c>
      <c r="T954" s="11">
        <v>710.84135964912298</v>
      </c>
      <c r="V954" s="11"/>
      <c r="W954" s="11"/>
      <c r="X954" s="11"/>
      <c r="Y954" s="11"/>
      <c r="Z954" s="11"/>
      <c r="AA954" s="11"/>
      <c r="AB954" s="11"/>
      <c r="AC954" s="11"/>
      <c r="AD954" s="11"/>
    </row>
    <row r="955" spans="1:30" x14ac:dyDescent="0.25">
      <c r="A955" s="51"/>
      <c r="B955" s="11"/>
      <c r="C955" s="11" t="s">
        <v>490</v>
      </c>
      <c r="D955" s="11"/>
      <c r="E955" s="11" t="s">
        <v>75</v>
      </c>
      <c r="F955" s="11">
        <v>3</v>
      </c>
      <c r="G955" s="11">
        <v>173.81307692307701</v>
      </c>
      <c r="H955" s="11">
        <v>4273.71</v>
      </c>
      <c r="I955" s="11">
        <v>1424.57</v>
      </c>
      <c r="J955" s="11">
        <v>13</v>
      </c>
      <c r="L955" s="11">
        <v>1</v>
      </c>
      <c r="M955" s="11">
        <v>3905.14</v>
      </c>
      <c r="N955" s="11">
        <v>1952.57</v>
      </c>
      <c r="O955" s="11"/>
      <c r="P955" s="11"/>
      <c r="Q955" s="11"/>
      <c r="R955" s="11">
        <v>3</v>
      </c>
      <c r="S955" s="11">
        <v>4273.71</v>
      </c>
      <c r="T955" s="11">
        <v>1424.57</v>
      </c>
      <c r="V955" s="11"/>
      <c r="W955" s="11"/>
      <c r="X955" s="11"/>
      <c r="Y955" s="11"/>
      <c r="Z955" s="11"/>
      <c r="AA955" s="11"/>
      <c r="AB955" s="11"/>
      <c r="AC955" s="11"/>
      <c r="AD955" s="11"/>
    </row>
    <row r="956" spans="1:30" x14ac:dyDescent="0.25">
      <c r="A956" s="51"/>
      <c r="B956" s="11"/>
      <c r="C956" s="11" t="s">
        <v>490</v>
      </c>
      <c r="D956" s="11"/>
      <c r="E956" s="11" t="s">
        <v>491</v>
      </c>
      <c r="F956" s="11">
        <v>6</v>
      </c>
      <c r="G956" s="11">
        <v>71.934615384615398</v>
      </c>
      <c r="H956" s="11">
        <v>2672.45</v>
      </c>
      <c r="I956" s="11">
        <v>445.40833333333302</v>
      </c>
      <c r="J956" s="11">
        <v>13</v>
      </c>
      <c r="L956" s="11">
        <v>5</v>
      </c>
      <c r="M956" s="11">
        <v>935.15</v>
      </c>
      <c r="N956" s="11">
        <v>935.15</v>
      </c>
      <c r="O956" s="11"/>
      <c r="P956" s="11"/>
      <c r="Q956" s="11"/>
      <c r="R956" s="11">
        <v>6</v>
      </c>
      <c r="S956" s="11">
        <v>2672.45</v>
      </c>
      <c r="T956" s="11">
        <v>445.40833333333302</v>
      </c>
      <c r="V956" s="11"/>
      <c r="W956" s="11"/>
      <c r="X956" s="11"/>
      <c r="Y956" s="11"/>
      <c r="Z956" s="11"/>
      <c r="AA956" s="11"/>
      <c r="AB956" s="11"/>
      <c r="AC956" s="11"/>
      <c r="AD956" s="11"/>
    </row>
    <row r="957" spans="1:30" x14ac:dyDescent="0.25">
      <c r="A957" s="51"/>
      <c r="B957" s="11"/>
      <c r="C957" s="11" t="s">
        <v>490</v>
      </c>
      <c r="D957" s="11"/>
      <c r="E957" s="11" t="s">
        <v>117</v>
      </c>
      <c r="F957" s="11">
        <v>4</v>
      </c>
      <c r="G957" s="11"/>
      <c r="H957" s="11">
        <v>1757.25</v>
      </c>
      <c r="I957" s="11">
        <v>439.3125</v>
      </c>
      <c r="J957" s="11"/>
      <c r="L957" s="11">
        <v>4</v>
      </c>
      <c r="M957" s="11"/>
      <c r="N957" s="11"/>
      <c r="O957" s="11"/>
      <c r="P957" s="11"/>
      <c r="Q957" s="11"/>
      <c r="R957" s="11">
        <v>4</v>
      </c>
      <c r="S957" s="11">
        <v>1757.25</v>
      </c>
      <c r="T957" s="11">
        <v>439.3125</v>
      </c>
      <c r="V957" s="11"/>
      <c r="W957" s="11"/>
      <c r="X957" s="11"/>
      <c r="Y957" s="11"/>
      <c r="Z957" s="11"/>
      <c r="AA957" s="11"/>
      <c r="AB957" s="11"/>
      <c r="AC957" s="11"/>
      <c r="AD957" s="11"/>
    </row>
    <row r="958" spans="1:30" x14ac:dyDescent="0.25">
      <c r="A958" s="51"/>
      <c r="B958" s="11"/>
      <c r="C958" s="11" t="s">
        <v>493</v>
      </c>
      <c r="D958" s="11"/>
      <c r="E958" s="11" t="s">
        <v>454</v>
      </c>
      <c r="F958" s="11">
        <v>34</v>
      </c>
      <c r="G958" s="11">
        <v>100.842285307285</v>
      </c>
      <c r="H958" s="11">
        <v>16316.98</v>
      </c>
      <c r="I958" s="11">
        <v>479.91117647058798</v>
      </c>
      <c r="J958" s="11">
        <v>9.3333333333333304</v>
      </c>
      <c r="L958" s="11">
        <v>28</v>
      </c>
      <c r="M958" s="11">
        <v>4969.33</v>
      </c>
      <c r="N958" s="11">
        <v>828.22166666666703</v>
      </c>
      <c r="O958" s="11"/>
      <c r="P958" s="11"/>
      <c r="Q958" s="11"/>
      <c r="R958" s="11">
        <v>34</v>
      </c>
      <c r="S958" s="11">
        <v>16316.98</v>
      </c>
      <c r="T958" s="11">
        <v>479.91117647058798</v>
      </c>
      <c r="V958" s="11"/>
      <c r="W958" s="11"/>
      <c r="X958" s="11"/>
      <c r="Y958" s="11"/>
      <c r="Z958" s="11"/>
      <c r="AA958" s="11"/>
      <c r="AB958" s="11"/>
      <c r="AC958" s="11"/>
      <c r="AD958" s="11"/>
    </row>
    <row r="959" spans="1:30" x14ac:dyDescent="0.25">
      <c r="A959" s="51"/>
      <c r="B959" s="11"/>
      <c r="C959" s="11" t="s">
        <v>494</v>
      </c>
      <c r="D959" s="11"/>
      <c r="E959" s="11" t="s">
        <v>142</v>
      </c>
      <c r="F959" s="11">
        <v>2</v>
      </c>
      <c r="G959" s="11">
        <v>17.190000000000001</v>
      </c>
      <c r="H959" s="11">
        <v>564.49</v>
      </c>
      <c r="I959" s="11">
        <v>282.245</v>
      </c>
      <c r="J959" s="11">
        <v>13</v>
      </c>
      <c r="L959" s="11">
        <v>1</v>
      </c>
      <c r="M959" s="11">
        <v>159.22</v>
      </c>
      <c r="N959" s="11">
        <v>159.22</v>
      </c>
      <c r="O959" s="11"/>
      <c r="P959" s="11"/>
      <c r="Q959" s="11"/>
      <c r="R959" s="11">
        <v>2</v>
      </c>
      <c r="S959" s="11">
        <v>564.49</v>
      </c>
      <c r="T959" s="11">
        <v>282.245</v>
      </c>
      <c r="V959" s="11"/>
      <c r="W959" s="11"/>
      <c r="X959" s="11"/>
      <c r="Y959" s="11"/>
      <c r="Z959" s="11"/>
      <c r="AA959" s="11"/>
      <c r="AB959" s="11"/>
      <c r="AC959" s="11"/>
      <c r="AD959" s="11"/>
    </row>
    <row r="960" spans="1:30" x14ac:dyDescent="0.25">
      <c r="A960" s="51"/>
      <c r="B960" s="11"/>
      <c r="C960" s="11" t="s">
        <v>495</v>
      </c>
      <c r="D960" s="11"/>
      <c r="E960" s="11" t="s">
        <v>61</v>
      </c>
      <c r="F960" s="11">
        <v>1</v>
      </c>
      <c r="G960" s="11">
        <v>95.802857142857107</v>
      </c>
      <c r="H960" s="11">
        <v>370.62</v>
      </c>
      <c r="I960" s="11">
        <v>370.62</v>
      </c>
      <c r="J960" s="11">
        <v>7</v>
      </c>
      <c r="L960" s="11"/>
      <c r="M960" s="11">
        <v>370.62</v>
      </c>
      <c r="N960" s="11">
        <v>370.62</v>
      </c>
      <c r="O960" s="11"/>
      <c r="P960" s="11"/>
      <c r="Q960" s="11"/>
      <c r="R960" s="11">
        <v>1</v>
      </c>
      <c r="S960" s="11">
        <v>370.62</v>
      </c>
      <c r="T960" s="11">
        <v>370.62</v>
      </c>
      <c r="V960" s="11"/>
      <c r="W960" s="11"/>
      <c r="X960" s="11"/>
      <c r="Y960" s="11"/>
      <c r="Z960" s="11"/>
      <c r="AA960" s="11"/>
      <c r="AB960" s="11"/>
      <c r="AC960" s="11"/>
      <c r="AD960" s="11"/>
    </row>
    <row r="961" spans="1:30" x14ac:dyDescent="0.25">
      <c r="A961" s="51"/>
      <c r="B961" s="11"/>
      <c r="C961" s="11" t="s">
        <v>496</v>
      </c>
      <c r="D961" s="11"/>
      <c r="E961" s="11" t="s">
        <v>221</v>
      </c>
      <c r="F961" s="11">
        <v>37</v>
      </c>
      <c r="G961" s="11">
        <v>168.13331807081801</v>
      </c>
      <c r="H961" s="11">
        <v>22454.05</v>
      </c>
      <c r="I961" s="11">
        <v>606.866216216216</v>
      </c>
      <c r="J961" s="11">
        <v>9.3333333333333304</v>
      </c>
      <c r="L961" s="11">
        <v>25</v>
      </c>
      <c r="M961" s="11">
        <v>12362.97</v>
      </c>
      <c r="N961" s="11">
        <v>1030.2474999999999</v>
      </c>
      <c r="O961" s="11"/>
      <c r="P961" s="11"/>
      <c r="Q961" s="11"/>
      <c r="R961" s="11">
        <v>37</v>
      </c>
      <c r="S961" s="11">
        <v>22454.05</v>
      </c>
      <c r="T961" s="11">
        <v>606.866216216216</v>
      </c>
      <c r="V961" s="11"/>
      <c r="W961" s="11"/>
      <c r="X961" s="11"/>
      <c r="Y961" s="11"/>
      <c r="Z961" s="11"/>
      <c r="AA961" s="11"/>
      <c r="AB961" s="11"/>
      <c r="AC961" s="11"/>
      <c r="AD961" s="11"/>
    </row>
    <row r="962" spans="1:30" x14ac:dyDescent="0.25">
      <c r="A962" s="51"/>
      <c r="B962" s="11"/>
      <c r="C962" s="11" t="s">
        <v>497</v>
      </c>
      <c r="D962" s="11"/>
      <c r="E962" s="11" t="s">
        <v>105</v>
      </c>
      <c r="F962" s="11">
        <v>284</v>
      </c>
      <c r="G962" s="11">
        <v>88.385890577826203</v>
      </c>
      <c r="H962" s="11">
        <v>158328.04999999999</v>
      </c>
      <c r="I962" s="11">
        <v>557.49313380281706</v>
      </c>
      <c r="J962" s="11">
        <v>11.2815533980583</v>
      </c>
      <c r="L962" s="11">
        <v>176</v>
      </c>
      <c r="M962" s="11">
        <v>74487.289999999994</v>
      </c>
      <c r="N962" s="11">
        <v>689.69712962963001</v>
      </c>
      <c r="O962" s="11">
        <v>7</v>
      </c>
      <c r="P962" s="11">
        <v>3266.93</v>
      </c>
      <c r="Q962" s="11">
        <v>466.70428571428602</v>
      </c>
      <c r="R962" s="11">
        <v>277</v>
      </c>
      <c r="S962" s="11">
        <v>155061.12</v>
      </c>
      <c r="T962" s="11">
        <v>559.78743682310505</v>
      </c>
      <c r="V962" s="11"/>
      <c r="W962" s="11"/>
      <c r="X962" s="11"/>
      <c r="Y962" s="11"/>
      <c r="Z962" s="11"/>
      <c r="AA962" s="11"/>
      <c r="AB962" s="11"/>
      <c r="AC962" s="11"/>
      <c r="AD962" s="11"/>
    </row>
    <row r="963" spans="1:30" x14ac:dyDescent="0.25">
      <c r="A963" s="51"/>
      <c r="B963" s="11"/>
      <c r="C963" s="11" t="s">
        <v>500</v>
      </c>
      <c r="D963" s="11"/>
      <c r="E963" s="11" t="s">
        <v>457</v>
      </c>
      <c r="F963" s="11">
        <v>4</v>
      </c>
      <c r="G963" s="11">
        <v>121.414285714286</v>
      </c>
      <c r="H963" s="11">
        <v>1912.71</v>
      </c>
      <c r="I963" s="11">
        <v>478.17750000000001</v>
      </c>
      <c r="J963" s="11">
        <v>7</v>
      </c>
      <c r="L963" s="11">
        <v>3</v>
      </c>
      <c r="M963" s="11">
        <v>849.9</v>
      </c>
      <c r="N963" s="11">
        <v>849.9</v>
      </c>
      <c r="O963" s="11"/>
      <c r="P963" s="11"/>
      <c r="Q963" s="11"/>
      <c r="R963" s="11">
        <v>4</v>
      </c>
      <c r="S963" s="11">
        <v>1912.71</v>
      </c>
      <c r="T963" s="11">
        <v>478.17750000000001</v>
      </c>
      <c r="V963" s="11"/>
      <c r="W963" s="11"/>
      <c r="X963" s="11"/>
      <c r="Y963" s="11"/>
      <c r="Z963" s="11"/>
      <c r="AA963" s="11"/>
      <c r="AB963" s="11"/>
      <c r="AC963" s="11"/>
      <c r="AD963" s="11"/>
    </row>
    <row r="964" spans="1:30" x14ac:dyDescent="0.25">
      <c r="A964" s="51"/>
      <c r="B964" s="11"/>
      <c r="C964" s="11" t="s">
        <v>502</v>
      </c>
      <c r="D964" s="11"/>
      <c r="E964" s="11" t="s">
        <v>503</v>
      </c>
      <c r="F964" s="11">
        <v>10</v>
      </c>
      <c r="G964" s="11">
        <v>66.994798534798505</v>
      </c>
      <c r="H964" s="11">
        <v>5293.38</v>
      </c>
      <c r="I964" s="11">
        <v>529.33799999999997</v>
      </c>
      <c r="J964" s="11">
        <v>11</v>
      </c>
      <c r="L964" s="11">
        <v>4</v>
      </c>
      <c r="M964" s="11">
        <v>3161.21</v>
      </c>
      <c r="N964" s="11">
        <v>526.868333333333</v>
      </c>
      <c r="O964" s="11"/>
      <c r="P964" s="11"/>
      <c r="Q964" s="11"/>
      <c r="R964" s="11">
        <v>10</v>
      </c>
      <c r="S964" s="11">
        <v>5293.38</v>
      </c>
      <c r="T964" s="11">
        <v>529.33799999999997</v>
      </c>
      <c r="V964" s="11"/>
      <c r="W964" s="11"/>
      <c r="X964" s="11"/>
      <c r="Y964" s="11"/>
      <c r="Z964" s="11"/>
      <c r="AA964" s="11"/>
      <c r="AB964" s="11"/>
      <c r="AC964" s="11"/>
      <c r="AD964" s="11"/>
    </row>
    <row r="965" spans="1:30" x14ac:dyDescent="0.25">
      <c r="A965" s="51"/>
      <c r="B965" s="11"/>
      <c r="C965" s="11" t="s">
        <v>504</v>
      </c>
      <c r="D965" s="11"/>
      <c r="E965" s="11" t="s">
        <v>102</v>
      </c>
      <c r="F965" s="11">
        <v>12</v>
      </c>
      <c r="G965" s="11">
        <v>89.362397098515501</v>
      </c>
      <c r="H965" s="11">
        <v>6391.76</v>
      </c>
      <c r="I965" s="11">
        <v>532.64666666666699</v>
      </c>
      <c r="J965" s="11">
        <v>12.75</v>
      </c>
      <c r="L965" s="11">
        <v>8</v>
      </c>
      <c r="M965" s="11">
        <v>4313.71</v>
      </c>
      <c r="N965" s="11">
        <v>1078.4275</v>
      </c>
      <c r="O965" s="11"/>
      <c r="P965" s="11"/>
      <c r="Q965" s="11"/>
      <c r="R965" s="11">
        <v>12</v>
      </c>
      <c r="S965" s="11">
        <v>6391.76</v>
      </c>
      <c r="T965" s="11">
        <v>532.64666666666699</v>
      </c>
      <c r="V965" s="11"/>
      <c r="W965" s="11"/>
      <c r="X965" s="11"/>
      <c r="Y965" s="11"/>
      <c r="Z965" s="11"/>
      <c r="AA965" s="11"/>
      <c r="AB965" s="11"/>
      <c r="AC965" s="11"/>
      <c r="AD965" s="11"/>
    </row>
    <row r="966" spans="1:30" x14ac:dyDescent="0.25">
      <c r="A966" s="51"/>
      <c r="B966" s="11"/>
      <c r="C966" s="11" t="s">
        <v>506</v>
      </c>
      <c r="D966" s="11"/>
      <c r="E966" s="11" t="s">
        <v>71</v>
      </c>
      <c r="F966" s="11">
        <v>819</v>
      </c>
      <c r="G966" s="11">
        <v>86.183740039629399</v>
      </c>
      <c r="H966" s="11">
        <v>526360.21</v>
      </c>
      <c r="I966" s="11">
        <v>642.68645909645898</v>
      </c>
      <c r="J966" s="11">
        <v>11.2658227848101</v>
      </c>
      <c r="L966" s="11">
        <v>498</v>
      </c>
      <c r="M966" s="11">
        <v>234107.47</v>
      </c>
      <c r="N966" s="11">
        <v>729.30676012461095</v>
      </c>
      <c r="O966" s="11">
        <v>33</v>
      </c>
      <c r="P966" s="11">
        <v>14362.64</v>
      </c>
      <c r="Q966" s="11">
        <v>435.231515151515</v>
      </c>
      <c r="R966" s="11">
        <v>786</v>
      </c>
      <c r="S966" s="11">
        <v>511997.57</v>
      </c>
      <c r="T966" s="11">
        <v>651.39639949109403</v>
      </c>
      <c r="V966" s="11"/>
      <c r="W966" s="11"/>
      <c r="X966" s="11"/>
      <c r="Y966" s="11"/>
      <c r="Z966" s="11"/>
      <c r="AA966" s="11"/>
      <c r="AB966" s="11"/>
      <c r="AC966" s="11"/>
      <c r="AD966" s="11"/>
    </row>
    <row r="967" spans="1:30" x14ac:dyDescent="0.25">
      <c r="A967" s="51"/>
      <c r="B967" s="11"/>
      <c r="C967" s="11" t="s">
        <v>508</v>
      </c>
      <c r="D967" s="11"/>
      <c r="E967" s="11" t="s">
        <v>63</v>
      </c>
      <c r="F967" s="11">
        <v>64</v>
      </c>
      <c r="G967" s="11">
        <v>94.083966647387697</v>
      </c>
      <c r="H967" s="11">
        <v>47185.9</v>
      </c>
      <c r="I967" s="11">
        <v>737.27968750000002</v>
      </c>
      <c r="J967" s="11">
        <v>10.2631578947368</v>
      </c>
      <c r="L967" s="11">
        <v>44</v>
      </c>
      <c r="M967" s="11">
        <v>11895.23</v>
      </c>
      <c r="N967" s="11">
        <v>594.76149999999996</v>
      </c>
      <c r="O967" s="11">
        <v>2</v>
      </c>
      <c r="P967" s="11">
        <v>668.27</v>
      </c>
      <c r="Q967" s="11">
        <v>334.13499999999999</v>
      </c>
      <c r="R967" s="11">
        <v>62</v>
      </c>
      <c r="S967" s="11">
        <v>46517.63</v>
      </c>
      <c r="T967" s="11">
        <v>750.28435483870999</v>
      </c>
      <c r="V967" s="11"/>
      <c r="W967" s="11"/>
      <c r="X967" s="11"/>
      <c r="Y967" s="11"/>
      <c r="Z967" s="11"/>
      <c r="AA967" s="11"/>
      <c r="AB967" s="11"/>
      <c r="AC967" s="11"/>
      <c r="AD967" s="11"/>
    </row>
    <row r="968" spans="1:30" x14ac:dyDescent="0.25">
      <c r="A968" s="51"/>
      <c r="B968" s="11"/>
      <c r="C968" s="11" t="s">
        <v>509</v>
      </c>
      <c r="D968" s="11"/>
      <c r="E968" s="11" t="s">
        <v>329</v>
      </c>
      <c r="F968" s="11">
        <v>10</v>
      </c>
      <c r="G968" s="11">
        <v>98.554230769230799</v>
      </c>
      <c r="H968" s="11">
        <v>7102.37</v>
      </c>
      <c r="I968" s="11">
        <v>710.23699999999997</v>
      </c>
      <c r="J968" s="11">
        <v>13</v>
      </c>
      <c r="L968" s="11">
        <v>8</v>
      </c>
      <c r="M968" s="11">
        <v>2058.41</v>
      </c>
      <c r="N968" s="11">
        <v>1029.2049999999999</v>
      </c>
      <c r="O968" s="11">
        <v>1</v>
      </c>
      <c r="P968" s="11">
        <v>573.13</v>
      </c>
      <c r="Q968" s="11">
        <v>573.13</v>
      </c>
      <c r="R968" s="11">
        <v>9</v>
      </c>
      <c r="S968" s="11">
        <v>6529.24</v>
      </c>
      <c r="T968" s="11">
        <v>725.47111111111099</v>
      </c>
      <c r="V968" s="11"/>
      <c r="W968" s="11"/>
      <c r="X968" s="11"/>
      <c r="Y968" s="11"/>
      <c r="Z968" s="11"/>
      <c r="AA968" s="11"/>
      <c r="AB968" s="11"/>
      <c r="AC968" s="11"/>
      <c r="AD968" s="11"/>
    </row>
    <row r="969" spans="1:30" x14ac:dyDescent="0.25">
      <c r="A969" s="51"/>
      <c r="B969" s="11"/>
      <c r="C969" s="11" t="s">
        <v>510</v>
      </c>
      <c r="D969" s="11"/>
      <c r="E969" s="11" t="s">
        <v>366</v>
      </c>
      <c r="F969" s="11">
        <v>176</v>
      </c>
      <c r="G969" s="11">
        <v>69.426753364389299</v>
      </c>
      <c r="H969" s="11">
        <v>80880.399999999994</v>
      </c>
      <c r="I969" s="11">
        <v>459.547727272727</v>
      </c>
      <c r="J969" s="11">
        <v>11.3913043478261</v>
      </c>
      <c r="L969" s="11">
        <v>126</v>
      </c>
      <c r="M969" s="11">
        <v>28012.51</v>
      </c>
      <c r="N969" s="11">
        <v>560.25019999999995</v>
      </c>
      <c r="O969" s="11">
        <v>5</v>
      </c>
      <c r="P969" s="11">
        <v>1464.94</v>
      </c>
      <c r="Q969" s="11">
        <v>292.988</v>
      </c>
      <c r="R969" s="11">
        <v>171</v>
      </c>
      <c r="S969" s="11">
        <v>79415.460000000006</v>
      </c>
      <c r="T969" s="11">
        <v>464.41789473684202</v>
      </c>
      <c r="V969" s="11"/>
      <c r="W969" s="11"/>
      <c r="X969" s="11"/>
      <c r="Y969" s="11"/>
      <c r="Z969" s="11"/>
      <c r="AA969" s="11"/>
      <c r="AB969" s="11"/>
      <c r="AC969" s="11"/>
      <c r="AD969" s="11"/>
    </row>
    <row r="970" spans="1:30" x14ac:dyDescent="0.25">
      <c r="A970" s="51"/>
      <c r="B970" s="11"/>
      <c r="C970" s="11" t="s">
        <v>512</v>
      </c>
      <c r="D970" s="11"/>
      <c r="E970" s="11" t="s">
        <v>513</v>
      </c>
      <c r="F970" s="11">
        <v>27</v>
      </c>
      <c r="G970" s="11">
        <v>208.52090159840199</v>
      </c>
      <c r="H970" s="11">
        <v>22125.74</v>
      </c>
      <c r="I970" s="11">
        <v>819.47185185185197</v>
      </c>
      <c r="J970" s="11">
        <v>10.363636363636401</v>
      </c>
      <c r="L970" s="11">
        <v>16</v>
      </c>
      <c r="M970" s="11">
        <v>11953.39</v>
      </c>
      <c r="N970" s="11">
        <v>1086.6718181818201</v>
      </c>
      <c r="O970" s="11"/>
      <c r="P970" s="11"/>
      <c r="Q970" s="11"/>
      <c r="R970" s="11">
        <v>27</v>
      </c>
      <c r="S970" s="11">
        <v>22125.74</v>
      </c>
      <c r="T970" s="11">
        <v>819.47185185185197</v>
      </c>
      <c r="V970" s="11"/>
      <c r="W970" s="11"/>
      <c r="X970" s="11"/>
      <c r="Y970" s="11"/>
      <c r="Z970" s="11"/>
      <c r="AA970" s="11"/>
      <c r="AB970" s="11"/>
      <c r="AC970" s="11"/>
      <c r="AD970" s="11"/>
    </row>
    <row r="971" spans="1:30" x14ac:dyDescent="0.25">
      <c r="A971" s="51"/>
      <c r="B971" s="11"/>
      <c r="C971" s="11" t="s">
        <v>514</v>
      </c>
      <c r="D971" s="11"/>
      <c r="E971" s="11" t="s">
        <v>208</v>
      </c>
      <c r="F971" s="11">
        <v>1</v>
      </c>
      <c r="G971" s="11"/>
      <c r="H971" s="11">
        <v>122.09</v>
      </c>
      <c r="I971" s="11">
        <v>122.09</v>
      </c>
      <c r="J971" s="11"/>
      <c r="L971" s="11">
        <v>1</v>
      </c>
      <c r="M971" s="11"/>
      <c r="N971" s="11"/>
      <c r="O971" s="11"/>
      <c r="P971" s="11"/>
      <c r="Q971" s="11"/>
      <c r="R971" s="11">
        <v>1</v>
      </c>
      <c r="S971" s="11">
        <v>122.09</v>
      </c>
      <c r="T971" s="11">
        <v>122.09</v>
      </c>
      <c r="V971" s="11"/>
      <c r="W971" s="11"/>
      <c r="X971" s="11"/>
      <c r="Y971" s="11"/>
      <c r="Z971" s="11"/>
      <c r="AA971" s="11"/>
      <c r="AB971" s="11"/>
      <c r="AC971" s="11"/>
      <c r="AD971" s="11"/>
    </row>
    <row r="972" spans="1:30" x14ac:dyDescent="0.25">
      <c r="A972" s="51"/>
      <c r="B972" s="11"/>
      <c r="C972" s="11" t="s">
        <v>517</v>
      </c>
      <c r="D972" s="11"/>
      <c r="E972" s="11" t="s">
        <v>222</v>
      </c>
      <c r="F972" s="11">
        <v>14</v>
      </c>
      <c r="G972" s="11">
        <v>64.022362637362605</v>
      </c>
      <c r="H972" s="11">
        <v>10735.45</v>
      </c>
      <c r="I972" s="11">
        <v>766.81785714285695</v>
      </c>
      <c r="J972" s="11">
        <v>10</v>
      </c>
      <c r="L972" s="11">
        <v>12</v>
      </c>
      <c r="M972" s="11">
        <v>718.13</v>
      </c>
      <c r="N972" s="11">
        <v>359.065</v>
      </c>
      <c r="O972" s="11"/>
      <c r="P972" s="11"/>
      <c r="Q972" s="11"/>
      <c r="R972" s="11">
        <v>14</v>
      </c>
      <c r="S972" s="11">
        <v>10735.45</v>
      </c>
      <c r="T972" s="11">
        <v>766.81785714285695</v>
      </c>
      <c r="V972" s="11"/>
      <c r="W972" s="11"/>
      <c r="X972" s="11"/>
      <c r="Y972" s="11"/>
      <c r="Z972" s="11"/>
      <c r="AA972" s="11"/>
      <c r="AB972" s="11"/>
      <c r="AC972" s="11"/>
      <c r="AD972" s="11"/>
    </row>
    <row r="973" spans="1:30" x14ac:dyDescent="0.25">
      <c r="A973" s="51"/>
      <c r="B973" s="11"/>
      <c r="C973" s="11" t="s">
        <v>652</v>
      </c>
      <c r="D973" s="11"/>
      <c r="E973" s="11" t="s">
        <v>86</v>
      </c>
      <c r="F973" s="11">
        <v>10</v>
      </c>
      <c r="G973" s="11">
        <v>221.30956043955999</v>
      </c>
      <c r="H973" s="11">
        <v>6746.61</v>
      </c>
      <c r="I973" s="11">
        <v>674.66099999999994</v>
      </c>
      <c r="J973" s="11">
        <v>10</v>
      </c>
      <c r="L973" s="11">
        <v>7</v>
      </c>
      <c r="M973" s="11">
        <v>4618.3500000000004</v>
      </c>
      <c r="N973" s="11">
        <v>1539.45</v>
      </c>
      <c r="O973" s="11">
        <v>2</v>
      </c>
      <c r="P973" s="11">
        <v>768.3</v>
      </c>
      <c r="Q973" s="11">
        <v>384.15</v>
      </c>
      <c r="R973" s="11">
        <v>8</v>
      </c>
      <c r="S973" s="11">
        <v>5978.31</v>
      </c>
      <c r="T973" s="11">
        <v>747.28875000000005</v>
      </c>
      <c r="V973" s="11"/>
      <c r="W973" s="11"/>
      <c r="X973" s="11"/>
      <c r="Y973" s="11"/>
      <c r="Z973" s="11"/>
      <c r="AA973" s="11"/>
      <c r="AB973" s="11"/>
      <c r="AC973" s="11"/>
      <c r="AD973" s="11"/>
    </row>
    <row r="974" spans="1:30" x14ac:dyDescent="0.25">
      <c r="A974" s="51"/>
      <c r="B974" s="11"/>
      <c r="C974" s="11" t="s">
        <v>521</v>
      </c>
      <c r="D974" s="11"/>
      <c r="E974" s="11" t="s">
        <v>84</v>
      </c>
      <c r="F974" s="11">
        <v>2</v>
      </c>
      <c r="G974" s="11">
        <v>32.024615384615402</v>
      </c>
      <c r="H974" s="11">
        <v>692.9</v>
      </c>
      <c r="I974" s="11">
        <v>346.45</v>
      </c>
      <c r="J974" s="11">
        <v>13</v>
      </c>
      <c r="L974" s="11">
        <v>1</v>
      </c>
      <c r="M974" s="11">
        <v>416.32</v>
      </c>
      <c r="N974" s="11">
        <v>416.32</v>
      </c>
      <c r="O974" s="11"/>
      <c r="P974" s="11"/>
      <c r="Q974" s="11"/>
      <c r="R974" s="11">
        <v>2</v>
      </c>
      <c r="S974" s="11">
        <v>692.9</v>
      </c>
      <c r="T974" s="11">
        <v>346.45</v>
      </c>
      <c r="V974" s="11"/>
      <c r="W974" s="11"/>
      <c r="X974" s="11"/>
      <c r="Y974" s="11"/>
      <c r="Z974" s="11"/>
      <c r="AA974" s="11"/>
      <c r="AB974" s="11"/>
      <c r="AC974" s="11"/>
      <c r="AD974" s="11"/>
    </row>
    <row r="975" spans="1:30" x14ac:dyDescent="0.25">
      <c r="A975" s="51"/>
      <c r="B975" s="11"/>
      <c r="C975" s="11" t="s">
        <v>522</v>
      </c>
      <c r="D975" s="11"/>
      <c r="E975" s="11" t="s">
        <v>124</v>
      </c>
      <c r="F975" s="11">
        <v>1</v>
      </c>
      <c r="G975" s="11">
        <v>100.556153846154</v>
      </c>
      <c r="H975" s="11">
        <v>1037.23</v>
      </c>
      <c r="I975" s="11">
        <v>1037.23</v>
      </c>
      <c r="J975" s="11">
        <v>13</v>
      </c>
      <c r="L975" s="11"/>
      <c r="M975" s="11">
        <v>1037.23</v>
      </c>
      <c r="N975" s="11">
        <v>1037.23</v>
      </c>
      <c r="O975" s="11"/>
      <c r="P975" s="11"/>
      <c r="Q975" s="11"/>
      <c r="R975" s="11">
        <v>1</v>
      </c>
      <c r="S975" s="11">
        <v>1037.23</v>
      </c>
      <c r="T975" s="11">
        <v>1037.23</v>
      </c>
      <c r="V975" s="11"/>
      <c r="W975" s="11"/>
      <c r="X975" s="11"/>
      <c r="Y975" s="11"/>
      <c r="Z975" s="11"/>
      <c r="AA975" s="11"/>
      <c r="AB975" s="11"/>
      <c r="AC975" s="11"/>
      <c r="AD975" s="11"/>
    </row>
    <row r="976" spans="1:30" x14ac:dyDescent="0.25">
      <c r="A976" s="51"/>
      <c r="B976" s="11"/>
      <c r="C976" s="11" t="s">
        <v>523</v>
      </c>
      <c r="D976" s="11"/>
      <c r="E976" s="11" t="s">
        <v>75</v>
      </c>
      <c r="F976" s="11">
        <v>23</v>
      </c>
      <c r="G976" s="11">
        <v>120.43443223443199</v>
      </c>
      <c r="H976" s="11">
        <v>11629.18</v>
      </c>
      <c r="I976" s="11">
        <v>505.61652173913001</v>
      </c>
      <c r="J976" s="11">
        <v>11.6</v>
      </c>
      <c r="L976" s="11">
        <v>18</v>
      </c>
      <c r="M976" s="11">
        <v>5778.9</v>
      </c>
      <c r="N976" s="11">
        <v>1155.78</v>
      </c>
      <c r="O976" s="11">
        <v>2</v>
      </c>
      <c r="P976" s="11">
        <v>467.02</v>
      </c>
      <c r="Q976" s="11">
        <v>233.51</v>
      </c>
      <c r="R976" s="11">
        <v>21</v>
      </c>
      <c r="S976" s="11">
        <v>11162.16</v>
      </c>
      <c r="T976" s="11">
        <v>531.53142857142905</v>
      </c>
      <c r="V976" s="11"/>
      <c r="W976" s="11"/>
      <c r="X976" s="11"/>
      <c r="Y976" s="11"/>
      <c r="Z976" s="11"/>
      <c r="AA976" s="11"/>
      <c r="AB976" s="11"/>
      <c r="AC976" s="11"/>
      <c r="AD976" s="11"/>
    </row>
    <row r="977" spans="1:30" x14ac:dyDescent="0.25">
      <c r="A977" s="51"/>
      <c r="B977" s="11"/>
      <c r="C977" s="11" t="s">
        <v>524</v>
      </c>
      <c r="D977" s="11"/>
      <c r="E977" s="11" t="s">
        <v>525</v>
      </c>
      <c r="F977" s="11">
        <v>2</v>
      </c>
      <c r="G977" s="11"/>
      <c r="H977" s="11">
        <v>880.3</v>
      </c>
      <c r="I977" s="11">
        <v>440.15</v>
      </c>
      <c r="J977" s="11"/>
      <c r="L977" s="11">
        <v>2</v>
      </c>
      <c r="M977" s="11"/>
      <c r="N977" s="11"/>
      <c r="O977" s="11"/>
      <c r="P977" s="11"/>
      <c r="Q977" s="11"/>
      <c r="R977" s="11">
        <v>2</v>
      </c>
      <c r="S977" s="11">
        <v>880.3</v>
      </c>
      <c r="T977" s="11">
        <v>440.15</v>
      </c>
      <c r="V977" s="11"/>
      <c r="W977" s="11"/>
      <c r="X977" s="11"/>
      <c r="Y977" s="11"/>
      <c r="Z977" s="11"/>
      <c r="AA977" s="11"/>
      <c r="AB977" s="11"/>
      <c r="AC977" s="11"/>
      <c r="AD977" s="11"/>
    </row>
    <row r="978" spans="1:30" x14ac:dyDescent="0.25">
      <c r="A978" s="51"/>
      <c r="B978" s="11"/>
      <c r="C978" s="11" t="s">
        <v>526</v>
      </c>
      <c r="D978" s="11"/>
      <c r="E978" s="11" t="s">
        <v>142</v>
      </c>
      <c r="F978" s="11">
        <v>1</v>
      </c>
      <c r="G978" s="11"/>
      <c r="H978" s="11">
        <v>1233.83</v>
      </c>
      <c r="I978" s="11">
        <v>1233.83</v>
      </c>
      <c r="J978" s="11"/>
      <c r="L978" s="11">
        <v>1</v>
      </c>
      <c r="M978" s="11"/>
      <c r="N978" s="11"/>
      <c r="O978" s="11"/>
      <c r="P978" s="11"/>
      <c r="Q978" s="11"/>
      <c r="R978" s="11">
        <v>1</v>
      </c>
      <c r="S978" s="11">
        <v>1233.83</v>
      </c>
      <c r="T978" s="11">
        <v>1233.83</v>
      </c>
      <c r="V978" s="11"/>
      <c r="W978" s="11"/>
      <c r="X978" s="11"/>
      <c r="Y978" s="11"/>
      <c r="Z978" s="11"/>
      <c r="AA978" s="11"/>
      <c r="AB978" s="11"/>
      <c r="AC978" s="11"/>
      <c r="AD978" s="11"/>
    </row>
    <row r="979" spans="1:30" x14ac:dyDescent="0.25">
      <c r="A979" s="51"/>
      <c r="B979" s="11"/>
      <c r="C979" s="11" t="s">
        <v>527</v>
      </c>
      <c r="D979" s="11"/>
      <c r="E979" s="11" t="s">
        <v>498</v>
      </c>
      <c r="F979" s="11">
        <v>117</v>
      </c>
      <c r="G979" s="11">
        <v>88.151844683094694</v>
      </c>
      <c r="H979" s="11">
        <v>59839.92</v>
      </c>
      <c r="I979" s="11">
        <v>511.45230769230801</v>
      </c>
      <c r="J979" s="11">
        <v>10.3</v>
      </c>
      <c r="L979" s="11">
        <v>87</v>
      </c>
      <c r="M979" s="11">
        <v>16943.39</v>
      </c>
      <c r="N979" s="11">
        <v>564.77966666666703</v>
      </c>
      <c r="O979" s="11">
        <v>6</v>
      </c>
      <c r="P979" s="11">
        <v>2398.7199999999998</v>
      </c>
      <c r="Q979" s="11">
        <v>399.78666666666697</v>
      </c>
      <c r="R979" s="11">
        <v>111</v>
      </c>
      <c r="S979" s="11">
        <v>57441.2</v>
      </c>
      <c r="T979" s="11">
        <v>517.488288288288</v>
      </c>
      <c r="V979" s="11"/>
      <c r="W979" s="11"/>
      <c r="X979" s="11"/>
      <c r="Y979" s="11"/>
      <c r="Z979" s="11"/>
      <c r="AA979" s="11"/>
      <c r="AB979" s="11"/>
      <c r="AC979" s="11"/>
      <c r="AD979" s="11"/>
    </row>
    <row r="980" spans="1:30" x14ac:dyDescent="0.25">
      <c r="A980" s="51"/>
      <c r="B980" s="11"/>
      <c r="C980" s="11" t="s">
        <v>528</v>
      </c>
      <c r="D980" s="11"/>
      <c r="E980" s="11" t="s">
        <v>529</v>
      </c>
      <c r="F980" s="11">
        <v>1</v>
      </c>
      <c r="G980" s="11">
        <v>59.425714285714299</v>
      </c>
      <c r="H980" s="11">
        <v>311.98</v>
      </c>
      <c r="I980" s="11">
        <v>311.98</v>
      </c>
      <c r="J980" s="11">
        <v>7</v>
      </c>
      <c r="L980" s="11"/>
      <c r="M980" s="11">
        <v>311.98</v>
      </c>
      <c r="N980" s="11">
        <v>311.98</v>
      </c>
      <c r="O980" s="11"/>
      <c r="P980" s="11"/>
      <c r="Q980" s="11"/>
      <c r="R980" s="11">
        <v>1</v>
      </c>
      <c r="S980" s="11">
        <v>311.98</v>
      </c>
      <c r="T980" s="11">
        <v>311.98</v>
      </c>
      <c r="V980" s="11"/>
      <c r="W980" s="11"/>
      <c r="X980" s="11"/>
      <c r="Y980" s="11"/>
      <c r="Z980" s="11"/>
      <c r="AA980" s="11"/>
      <c r="AB980" s="11"/>
      <c r="AC980" s="11"/>
      <c r="AD980" s="11"/>
    </row>
    <row r="981" spans="1:30" x14ac:dyDescent="0.25">
      <c r="A981" s="51"/>
      <c r="B981" s="11"/>
      <c r="C981" s="11" t="s">
        <v>530</v>
      </c>
      <c r="D981" s="11"/>
      <c r="E981" s="11" t="s">
        <v>102</v>
      </c>
      <c r="F981" s="11">
        <v>10</v>
      </c>
      <c r="G981" s="11">
        <v>70.033919413919406</v>
      </c>
      <c r="H981" s="11">
        <v>4635.76</v>
      </c>
      <c r="I981" s="11">
        <v>463.57600000000002</v>
      </c>
      <c r="J981" s="11">
        <v>9</v>
      </c>
      <c r="L981" s="11">
        <v>7</v>
      </c>
      <c r="M981" s="11">
        <v>1157.47</v>
      </c>
      <c r="N981" s="11">
        <v>385.82333333333298</v>
      </c>
      <c r="O981" s="11">
        <v>1</v>
      </c>
      <c r="P981" s="11">
        <v>235.69</v>
      </c>
      <c r="Q981" s="11">
        <v>235.69</v>
      </c>
      <c r="R981" s="11">
        <v>9</v>
      </c>
      <c r="S981" s="11">
        <v>4400.07</v>
      </c>
      <c r="T981" s="11">
        <v>488.89666666666699</v>
      </c>
      <c r="V981" s="11"/>
      <c r="W981" s="11"/>
      <c r="X981" s="11"/>
      <c r="Y981" s="11"/>
      <c r="Z981" s="11"/>
      <c r="AA981" s="11"/>
      <c r="AB981" s="11"/>
      <c r="AC981" s="11"/>
      <c r="AD981" s="11"/>
    </row>
    <row r="982" spans="1:30" x14ac:dyDescent="0.25">
      <c r="A982" s="51"/>
      <c r="B982" s="11"/>
      <c r="C982" s="11" t="s">
        <v>531</v>
      </c>
      <c r="D982" s="11"/>
      <c r="E982" s="11" t="s">
        <v>95</v>
      </c>
      <c r="F982" s="11">
        <v>18</v>
      </c>
      <c r="G982" s="11">
        <v>48.643307692307701</v>
      </c>
      <c r="H982" s="11">
        <v>9236.89</v>
      </c>
      <c r="I982" s="11">
        <v>513.16055555555602</v>
      </c>
      <c r="J982" s="11">
        <v>11.2</v>
      </c>
      <c r="L982" s="11">
        <v>13</v>
      </c>
      <c r="M982" s="11">
        <v>1941.2</v>
      </c>
      <c r="N982" s="11">
        <v>388.24</v>
      </c>
      <c r="O982" s="11"/>
      <c r="P982" s="11"/>
      <c r="Q982" s="11"/>
      <c r="R982" s="11">
        <v>18</v>
      </c>
      <c r="S982" s="11">
        <v>9236.89</v>
      </c>
      <c r="T982" s="11">
        <v>513.16055555555602</v>
      </c>
      <c r="V982" s="11"/>
      <c r="W982" s="11"/>
      <c r="X982" s="11"/>
      <c r="Y982" s="11"/>
      <c r="Z982" s="11"/>
      <c r="AA982" s="11"/>
      <c r="AB982" s="11"/>
      <c r="AC982" s="11"/>
      <c r="AD982" s="11"/>
    </row>
    <row r="983" spans="1:30" x14ac:dyDescent="0.25">
      <c r="A983" s="51"/>
      <c r="B983" s="11"/>
      <c r="C983" s="11" t="s">
        <v>532</v>
      </c>
      <c r="D983" s="11"/>
      <c r="E983" s="11" t="s">
        <v>88</v>
      </c>
      <c r="F983" s="11">
        <v>285</v>
      </c>
      <c r="G983" s="11">
        <v>98.3137628255583</v>
      </c>
      <c r="H983" s="11">
        <v>165350.76</v>
      </c>
      <c r="I983" s="11">
        <v>580.17810526315805</v>
      </c>
      <c r="J983" s="11">
        <v>10.803030303030299</v>
      </c>
      <c r="L983" s="11">
        <v>215</v>
      </c>
      <c r="M983" s="11">
        <v>50445.14</v>
      </c>
      <c r="N983" s="11">
        <v>720.64485714285695</v>
      </c>
      <c r="O983" s="11">
        <v>5</v>
      </c>
      <c r="P983" s="11">
        <v>3728.04</v>
      </c>
      <c r="Q983" s="11">
        <v>745.60799999999995</v>
      </c>
      <c r="R983" s="11">
        <v>280</v>
      </c>
      <c r="S983" s="11">
        <v>161622.72</v>
      </c>
      <c r="T983" s="11">
        <v>577.22400000000005</v>
      </c>
      <c r="V983" s="11"/>
      <c r="W983" s="11"/>
      <c r="X983" s="11"/>
      <c r="Y983" s="11"/>
      <c r="Z983" s="11"/>
      <c r="AA983" s="11"/>
      <c r="AB983" s="11"/>
      <c r="AC983" s="11"/>
      <c r="AD983" s="11"/>
    </row>
    <row r="984" spans="1:30" x14ac:dyDescent="0.25">
      <c r="A984" s="51"/>
      <c r="B984" s="11"/>
      <c r="C984" s="11" t="s">
        <v>533</v>
      </c>
      <c r="D984" s="11"/>
      <c r="E984" s="11" t="s">
        <v>77</v>
      </c>
      <c r="F984" s="11">
        <v>16</v>
      </c>
      <c r="G984" s="11">
        <v>85.625318681318703</v>
      </c>
      <c r="H984" s="11">
        <v>19348.11</v>
      </c>
      <c r="I984" s="11">
        <v>1209.256875</v>
      </c>
      <c r="J984" s="11">
        <v>11.8</v>
      </c>
      <c r="L984" s="11">
        <v>10</v>
      </c>
      <c r="M984" s="11">
        <v>3323.45</v>
      </c>
      <c r="N984" s="11">
        <v>553.90833333333296</v>
      </c>
      <c r="O984" s="11"/>
      <c r="P984" s="11"/>
      <c r="Q984" s="11"/>
      <c r="R984" s="11">
        <v>16</v>
      </c>
      <c r="S984" s="11">
        <v>19348.11</v>
      </c>
      <c r="T984" s="11">
        <v>1209.256875</v>
      </c>
      <c r="V984" s="11"/>
      <c r="W984" s="11"/>
      <c r="X984" s="11"/>
      <c r="Y984" s="11"/>
      <c r="Z984" s="11"/>
      <c r="AA984" s="11"/>
      <c r="AB984" s="11"/>
      <c r="AC984" s="11"/>
      <c r="AD984" s="11"/>
    </row>
    <row r="985" spans="1:30" x14ac:dyDescent="0.25">
      <c r="A985" s="51"/>
      <c r="B985" s="11"/>
      <c r="C985" s="11" t="s">
        <v>535</v>
      </c>
      <c r="D985" s="11"/>
      <c r="E985" s="11" t="s">
        <v>66</v>
      </c>
      <c r="F985" s="11">
        <v>22</v>
      </c>
      <c r="G985" s="11">
        <v>34.318076923076902</v>
      </c>
      <c r="H985" s="11">
        <v>10820.55</v>
      </c>
      <c r="I985" s="11">
        <v>491.84318181818202</v>
      </c>
      <c r="J985" s="11">
        <v>13</v>
      </c>
      <c r="L985" s="11">
        <v>18</v>
      </c>
      <c r="M985" s="11">
        <v>1647.54</v>
      </c>
      <c r="N985" s="11">
        <v>411.88499999999999</v>
      </c>
      <c r="O985" s="11"/>
      <c r="P985" s="11"/>
      <c r="Q985" s="11"/>
      <c r="R985" s="11">
        <v>22</v>
      </c>
      <c r="S985" s="11">
        <v>10820.55</v>
      </c>
      <c r="T985" s="11">
        <v>491.84318181818202</v>
      </c>
      <c r="V985" s="11"/>
      <c r="W985" s="11"/>
      <c r="X985" s="11"/>
      <c r="Y985" s="11"/>
      <c r="Z985" s="11"/>
      <c r="AA985" s="11"/>
      <c r="AB985" s="11"/>
      <c r="AC985" s="11"/>
      <c r="AD985" s="11"/>
    </row>
    <row r="986" spans="1:30" x14ac:dyDescent="0.25">
      <c r="A986" s="51"/>
      <c r="B986" s="11"/>
      <c r="C986" s="11" t="s">
        <v>677</v>
      </c>
      <c r="D986" s="11"/>
      <c r="E986" s="11" t="s">
        <v>62</v>
      </c>
      <c r="F986" s="11">
        <v>1</v>
      </c>
      <c r="G986" s="11"/>
      <c r="H986" s="11">
        <v>54.96</v>
      </c>
      <c r="I986" s="11">
        <v>54.96</v>
      </c>
      <c r="J986" s="11"/>
      <c r="L986" s="11">
        <v>1</v>
      </c>
      <c r="M986" s="11"/>
      <c r="N986" s="11"/>
      <c r="O986" s="11"/>
      <c r="P986" s="11"/>
      <c r="Q986" s="11"/>
      <c r="R986" s="11">
        <v>1</v>
      </c>
      <c r="S986" s="11">
        <v>54.96</v>
      </c>
      <c r="T986" s="11">
        <v>54.96</v>
      </c>
      <c r="V986" s="11"/>
      <c r="W986" s="11"/>
      <c r="X986" s="11"/>
      <c r="Y986" s="11"/>
      <c r="Z986" s="11"/>
      <c r="AA986" s="11"/>
      <c r="AB986" s="11"/>
      <c r="AC986" s="11"/>
      <c r="AD986" s="11"/>
    </row>
    <row r="987" spans="1:30" x14ac:dyDescent="0.25">
      <c r="A987" s="51"/>
      <c r="B987" s="11"/>
      <c r="C987" s="11" t="s">
        <v>539</v>
      </c>
      <c r="D987" s="11"/>
      <c r="E987" s="11" t="s">
        <v>540</v>
      </c>
      <c r="F987" s="11">
        <v>13</v>
      </c>
      <c r="G987" s="11">
        <v>74.437820512820494</v>
      </c>
      <c r="H987" s="11">
        <v>7952.04</v>
      </c>
      <c r="I987" s="11">
        <v>611.69538461538502</v>
      </c>
      <c r="J987" s="11">
        <v>10</v>
      </c>
      <c r="L987" s="11">
        <v>10</v>
      </c>
      <c r="M987" s="11">
        <v>1696.22</v>
      </c>
      <c r="N987" s="11">
        <v>565.40666666666698</v>
      </c>
      <c r="O987" s="11">
        <v>2</v>
      </c>
      <c r="P987" s="11">
        <v>387.93</v>
      </c>
      <c r="Q987" s="11">
        <v>193.965</v>
      </c>
      <c r="R987" s="11">
        <v>11</v>
      </c>
      <c r="S987" s="11">
        <v>7564.11</v>
      </c>
      <c r="T987" s="11">
        <v>687.64636363636396</v>
      </c>
      <c r="V987" s="11"/>
      <c r="W987" s="11"/>
      <c r="X987" s="11"/>
      <c r="Y987" s="11"/>
      <c r="Z987" s="11"/>
      <c r="AA987" s="11"/>
      <c r="AB987" s="11"/>
      <c r="AC987" s="11"/>
      <c r="AD987" s="11"/>
    </row>
    <row r="988" spans="1:30" x14ac:dyDescent="0.25">
      <c r="A988" s="51"/>
      <c r="B988" s="11"/>
      <c r="C988" s="11" t="s">
        <v>541</v>
      </c>
      <c r="D988" s="11"/>
      <c r="E988" s="11" t="s">
        <v>333</v>
      </c>
      <c r="F988" s="11">
        <v>366</v>
      </c>
      <c r="G988" s="11">
        <v>88.802717549587598</v>
      </c>
      <c r="H988" s="11">
        <v>204443.62</v>
      </c>
      <c r="I988" s="11">
        <v>558.58912568306005</v>
      </c>
      <c r="J988" s="11">
        <v>11.3609022556391</v>
      </c>
      <c r="L988" s="11">
        <v>228</v>
      </c>
      <c r="M988" s="11">
        <v>99448.93</v>
      </c>
      <c r="N988" s="11">
        <v>720.64442028985502</v>
      </c>
      <c r="O988" s="11">
        <v>21</v>
      </c>
      <c r="P988" s="11">
        <v>9371.51</v>
      </c>
      <c r="Q988" s="11">
        <v>446.26238095238102</v>
      </c>
      <c r="R988" s="11">
        <v>345</v>
      </c>
      <c r="S988" s="11">
        <v>195072.11</v>
      </c>
      <c r="T988" s="11">
        <v>565.42640579710098</v>
      </c>
      <c r="V988" s="11"/>
      <c r="W988" s="11"/>
      <c r="X988" s="11"/>
      <c r="Y988" s="11"/>
      <c r="Z988" s="11"/>
      <c r="AA988" s="11"/>
      <c r="AB988" s="11"/>
      <c r="AC988" s="11"/>
      <c r="AD988" s="11"/>
    </row>
    <row r="989" spans="1:30" x14ac:dyDescent="0.25">
      <c r="A989" s="51"/>
      <c r="B989" s="11"/>
      <c r="C989" s="11" t="s">
        <v>542</v>
      </c>
      <c r="D989" s="11"/>
      <c r="E989" s="11" t="s">
        <v>128</v>
      </c>
      <c r="F989" s="11">
        <v>313</v>
      </c>
      <c r="G989" s="11">
        <v>87.063177766503003</v>
      </c>
      <c r="H989" s="11">
        <v>179761.78</v>
      </c>
      <c r="I989" s="11">
        <v>574.31878594249201</v>
      </c>
      <c r="J989" s="11">
        <v>11.461538461538501</v>
      </c>
      <c r="L989" s="11">
        <v>194</v>
      </c>
      <c r="M989" s="11">
        <v>84610.63</v>
      </c>
      <c r="N989" s="11">
        <v>711.01369747899196</v>
      </c>
      <c r="O989" s="11">
        <v>10</v>
      </c>
      <c r="P989" s="11">
        <v>5903.97</v>
      </c>
      <c r="Q989" s="11">
        <v>590.39700000000005</v>
      </c>
      <c r="R989" s="11">
        <v>303</v>
      </c>
      <c r="S989" s="11">
        <v>173857.81</v>
      </c>
      <c r="T989" s="11">
        <v>573.78815181518098</v>
      </c>
      <c r="V989" s="11"/>
      <c r="W989" s="11"/>
      <c r="X989" s="11"/>
      <c r="Y989" s="11"/>
      <c r="Z989" s="11"/>
      <c r="AA989" s="11"/>
      <c r="AB989" s="11"/>
      <c r="AC989" s="11"/>
      <c r="AD989" s="11"/>
    </row>
    <row r="990" spans="1:30" x14ac:dyDescent="0.25">
      <c r="A990" s="51"/>
      <c r="B990" s="11"/>
      <c r="C990" s="11" t="s">
        <v>655</v>
      </c>
      <c r="D990" s="11"/>
      <c r="E990" s="11" t="s">
        <v>142</v>
      </c>
      <c r="F990" s="11">
        <v>2</v>
      </c>
      <c r="G990" s="11">
        <v>121.238461538462</v>
      </c>
      <c r="H990" s="11">
        <v>1905.99</v>
      </c>
      <c r="I990" s="11">
        <v>952.995</v>
      </c>
      <c r="J990" s="11">
        <v>13</v>
      </c>
      <c r="L990" s="11">
        <v>1</v>
      </c>
      <c r="M990" s="11">
        <v>1576.1</v>
      </c>
      <c r="N990" s="11">
        <v>1576.1</v>
      </c>
      <c r="O990" s="11"/>
      <c r="P990" s="11"/>
      <c r="Q990" s="11"/>
      <c r="R990" s="11">
        <v>2</v>
      </c>
      <c r="S990" s="11">
        <v>1905.99</v>
      </c>
      <c r="T990" s="11">
        <v>952.995</v>
      </c>
      <c r="V990" s="11"/>
      <c r="W990" s="11"/>
      <c r="X990" s="11"/>
      <c r="Y990" s="11"/>
      <c r="Z990" s="11"/>
      <c r="AA990" s="11"/>
      <c r="AB990" s="11"/>
      <c r="AC990" s="11"/>
      <c r="AD990" s="11"/>
    </row>
    <row r="991" spans="1:30" x14ac:dyDescent="0.25">
      <c r="A991" s="51"/>
      <c r="B991" s="11"/>
      <c r="C991" s="11" t="s">
        <v>546</v>
      </c>
      <c r="D991" s="11"/>
      <c r="E991" s="11" t="s">
        <v>382</v>
      </c>
      <c r="F991" s="11">
        <v>146</v>
      </c>
      <c r="G991" s="11">
        <v>84.919698998280694</v>
      </c>
      <c r="H991" s="11">
        <v>71436.03</v>
      </c>
      <c r="I991" s="11">
        <v>489.28787671232902</v>
      </c>
      <c r="J991" s="11">
        <v>10.387755102040799</v>
      </c>
      <c r="L991" s="11">
        <v>96</v>
      </c>
      <c r="M991" s="11">
        <v>32075.47</v>
      </c>
      <c r="N991" s="11">
        <v>641.50940000000003</v>
      </c>
      <c r="O991" s="11">
        <v>2</v>
      </c>
      <c r="P991" s="11">
        <v>632.33000000000004</v>
      </c>
      <c r="Q991" s="11">
        <v>316.16500000000002</v>
      </c>
      <c r="R991" s="11">
        <v>144</v>
      </c>
      <c r="S991" s="11">
        <v>70803.7</v>
      </c>
      <c r="T991" s="11">
        <v>491.69236111111098</v>
      </c>
      <c r="V991" s="11"/>
      <c r="W991" s="11"/>
      <c r="X991" s="11"/>
      <c r="Y991" s="11"/>
      <c r="Z991" s="11"/>
      <c r="AA991" s="11"/>
      <c r="AB991" s="11"/>
      <c r="AC991" s="11"/>
      <c r="AD991" s="11"/>
    </row>
    <row r="992" spans="1:30" x14ac:dyDescent="0.25">
      <c r="A992" s="51"/>
      <c r="B992" s="11"/>
      <c r="C992" s="11" t="s">
        <v>548</v>
      </c>
      <c r="D992" s="11"/>
      <c r="E992" s="11" t="s">
        <v>167</v>
      </c>
      <c r="F992" s="11">
        <v>216</v>
      </c>
      <c r="G992" s="11">
        <v>91.213960358276196</v>
      </c>
      <c r="H992" s="11">
        <v>143424.67000000001</v>
      </c>
      <c r="I992" s="11">
        <v>664.00310185185197</v>
      </c>
      <c r="J992" s="11">
        <v>11.2972972972973</v>
      </c>
      <c r="L992" s="11">
        <v>139</v>
      </c>
      <c r="M992" s="11">
        <v>62948.06</v>
      </c>
      <c r="N992" s="11">
        <v>817.50727272727295</v>
      </c>
      <c r="O992" s="11">
        <v>5</v>
      </c>
      <c r="P992" s="11">
        <v>1536.55</v>
      </c>
      <c r="Q992" s="11">
        <v>307.31</v>
      </c>
      <c r="R992" s="11">
        <v>211</v>
      </c>
      <c r="S992" s="11">
        <v>141888.12</v>
      </c>
      <c r="T992" s="11">
        <v>672.45554502369703</v>
      </c>
      <c r="V992" s="11"/>
      <c r="W992" s="11"/>
      <c r="X992" s="11"/>
      <c r="Y992" s="11"/>
      <c r="Z992" s="11"/>
      <c r="AA992" s="11"/>
      <c r="AB992" s="11"/>
      <c r="AC992" s="11"/>
      <c r="AD992" s="11"/>
    </row>
    <row r="993" spans="1:30" x14ac:dyDescent="0.25">
      <c r="A993" s="51"/>
      <c r="B993" s="11"/>
      <c r="C993" s="11" t="s">
        <v>549</v>
      </c>
      <c r="D993" s="11"/>
      <c r="E993" s="11" t="s">
        <v>86</v>
      </c>
      <c r="F993" s="11">
        <v>84</v>
      </c>
      <c r="G993" s="11">
        <v>97.980098552241401</v>
      </c>
      <c r="H993" s="11">
        <v>78490.960000000006</v>
      </c>
      <c r="I993" s="11">
        <v>934.41619047618997</v>
      </c>
      <c r="J993" s="11">
        <v>10.952380952381001</v>
      </c>
      <c r="L993" s="11">
        <v>62</v>
      </c>
      <c r="M993" s="11">
        <v>16930.86</v>
      </c>
      <c r="N993" s="11">
        <v>769.58454545454504</v>
      </c>
      <c r="O993" s="11">
        <v>2</v>
      </c>
      <c r="P993" s="11">
        <v>1326.14</v>
      </c>
      <c r="Q993" s="11">
        <v>663.07</v>
      </c>
      <c r="R993" s="11">
        <v>82</v>
      </c>
      <c r="S993" s="11">
        <v>77164.820000000007</v>
      </c>
      <c r="T993" s="11">
        <v>941.03439024390195</v>
      </c>
      <c r="V993" s="11"/>
      <c r="W993" s="11"/>
      <c r="X993" s="11"/>
      <c r="Y993" s="11"/>
      <c r="Z993" s="11"/>
      <c r="AA993" s="11"/>
      <c r="AB993" s="11"/>
      <c r="AC993" s="11"/>
      <c r="AD993" s="11"/>
    </row>
    <row r="994" spans="1:30" x14ac:dyDescent="0.25">
      <c r="A994" s="51"/>
      <c r="B994" s="11"/>
      <c r="C994" s="11" t="s">
        <v>550</v>
      </c>
      <c r="D994" s="11"/>
      <c r="E994" s="11" t="s">
        <v>154</v>
      </c>
      <c r="F994" s="11">
        <v>30</v>
      </c>
      <c r="G994" s="11">
        <v>118.96571759068</v>
      </c>
      <c r="H994" s="11">
        <v>22430.720000000001</v>
      </c>
      <c r="I994" s="11">
        <v>747.69066666666697</v>
      </c>
      <c r="J994" s="11">
        <v>12.1428571428571</v>
      </c>
      <c r="L994" s="11">
        <v>23</v>
      </c>
      <c r="M994" s="11">
        <v>7094.12</v>
      </c>
      <c r="N994" s="11">
        <v>1013.44571428571</v>
      </c>
      <c r="O994" s="11">
        <v>2</v>
      </c>
      <c r="P994" s="11">
        <v>1899.25</v>
      </c>
      <c r="Q994" s="11">
        <v>949.625</v>
      </c>
      <c r="R994" s="11">
        <v>28</v>
      </c>
      <c r="S994" s="11">
        <v>20531.47</v>
      </c>
      <c r="T994" s="11">
        <v>733.26678571428602</v>
      </c>
      <c r="V994" s="11"/>
      <c r="W994" s="11"/>
      <c r="X994" s="11"/>
      <c r="Y994" s="11"/>
      <c r="Z994" s="11"/>
      <c r="AA994" s="11"/>
      <c r="AB994" s="11"/>
      <c r="AC994" s="11"/>
      <c r="AD994" s="11"/>
    </row>
    <row r="995" spans="1:30" x14ac:dyDescent="0.25">
      <c r="A995" s="51"/>
      <c r="B995" s="11"/>
      <c r="C995" s="11" t="s">
        <v>551</v>
      </c>
      <c r="D995" s="11"/>
      <c r="E995" s="11" t="s">
        <v>346</v>
      </c>
      <c r="F995" s="11">
        <v>15</v>
      </c>
      <c r="G995" s="11">
        <v>48.225384615384598</v>
      </c>
      <c r="H995" s="11">
        <v>8663.02</v>
      </c>
      <c r="I995" s="11">
        <v>577.53466666666702</v>
      </c>
      <c r="J995" s="11">
        <v>13</v>
      </c>
      <c r="L995" s="11">
        <v>14</v>
      </c>
      <c r="M995" s="11">
        <v>526.92999999999995</v>
      </c>
      <c r="N995" s="11">
        <v>526.92999999999995</v>
      </c>
      <c r="O995" s="11"/>
      <c r="P995" s="11"/>
      <c r="Q995" s="11"/>
      <c r="R995" s="11">
        <v>15</v>
      </c>
      <c r="S995" s="11">
        <v>8663.02</v>
      </c>
      <c r="T995" s="11">
        <v>577.53466666666702</v>
      </c>
      <c r="V995" s="11"/>
      <c r="W995" s="11"/>
      <c r="X995" s="11"/>
      <c r="Y995" s="11"/>
      <c r="Z995" s="11"/>
      <c r="AA995" s="11"/>
      <c r="AB995" s="11"/>
      <c r="AC995" s="11"/>
      <c r="AD995" s="11"/>
    </row>
    <row r="996" spans="1:30" x14ac:dyDescent="0.25">
      <c r="A996" s="51"/>
      <c r="B996" s="11"/>
      <c r="C996" s="11" t="s">
        <v>555</v>
      </c>
      <c r="D996" s="11"/>
      <c r="E996" s="11" t="s">
        <v>100</v>
      </c>
      <c r="F996" s="11">
        <v>5</v>
      </c>
      <c r="G996" s="11">
        <v>210.585714285714</v>
      </c>
      <c r="H996" s="11">
        <v>5206.83</v>
      </c>
      <c r="I996" s="11">
        <v>1041.366</v>
      </c>
      <c r="J996" s="11">
        <v>7</v>
      </c>
      <c r="L996" s="11">
        <v>4</v>
      </c>
      <c r="M996" s="11">
        <v>1474.1</v>
      </c>
      <c r="N996" s="11">
        <v>1474.1</v>
      </c>
      <c r="O996" s="11"/>
      <c r="P996" s="11"/>
      <c r="Q996" s="11"/>
      <c r="R996" s="11">
        <v>5</v>
      </c>
      <c r="S996" s="11">
        <v>5206.83</v>
      </c>
      <c r="T996" s="11">
        <v>1041.366</v>
      </c>
      <c r="V996" s="11"/>
      <c r="W996" s="11"/>
      <c r="X996" s="11"/>
      <c r="Y996" s="11"/>
      <c r="Z996" s="11"/>
      <c r="AA996" s="11"/>
      <c r="AB996" s="11"/>
      <c r="AC996" s="11"/>
      <c r="AD996" s="11"/>
    </row>
    <row r="997" spans="1:30" x14ac:dyDescent="0.25">
      <c r="A997" s="51"/>
      <c r="B997" s="11"/>
      <c r="C997" s="11" t="s">
        <v>557</v>
      </c>
      <c r="D997" s="11"/>
      <c r="E997" s="11" t="s">
        <v>191</v>
      </c>
      <c r="F997" s="11">
        <v>59</v>
      </c>
      <c r="G997" s="11">
        <v>154.41735653235699</v>
      </c>
      <c r="H997" s="11">
        <v>40916</v>
      </c>
      <c r="I997" s="11">
        <v>693.49152542372894</v>
      </c>
      <c r="J997" s="11">
        <v>12.1666666666667</v>
      </c>
      <c r="L997" s="11">
        <v>47</v>
      </c>
      <c r="M997" s="11">
        <v>15551.91</v>
      </c>
      <c r="N997" s="11">
        <v>1295.9925000000001</v>
      </c>
      <c r="O997" s="11">
        <v>5</v>
      </c>
      <c r="P997" s="11">
        <v>4236.59</v>
      </c>
      <c r="Q997" s="11">
        <v>847.31799999999998</v>
      </c>
      <c r="R997" s="11">
        <v>54</v>
      </c>
      <c r="S997" s="11">
        <v>36679.410000000003</v>
      </c>
      <c r="T997" s="11">
        <v>679.24833333333299</v>
      </c>
      <c r="V997" s="11"/>
      <c r="W997" s="11"/>
      <c r="X997" s="11"/>
      <c r="Y997" s="11"/>
      <c r="Z997" s="11"/>
      <c r="AA997" s="11"/>
      <c r="AB997" s="11"/>
      <c r="AC997" s="11"/>
      <c r="AD997" s="11"/>
    </row>
    <row r="998" spans="1:30" x14ac:dyDescent="0.25">
      <c r="A998" s="51"/>
      <c r="B998" s="11"/>
      <c r="C998" s="11" t="s">
        <v>711</v>
      </c>
      <c r="D998" s="11"/>
      <c r="E998" s="11" t="s">
        <v>191</v>
      </c>
      <c r="F998" s="11">
        <v>1</v>
      </c>
      <c r="G998" s="11"/>
      <c r="H998" s="11">
        <v>584.47</v>
      </c>
      <c r="I998" s="11">
        <v>584.47</v>
      </c>
      <c r="J998" s="11"/>
      <c r="L998" s="11">
        <v>1</v>
      </c>
      <c r="M998" s="11"/>
      <c r="N998" s="11"/>
      <c r="O998" s="11"/>
      <c r="P998" s="11"/>
      <c r="Q998" s="11"/>
      <c r="R998" s="11">
        <v>1</v>
      </c>
      <c r="S998" s="11">
        <v>584.47</v>
      </c>
      <c r="T998" s="11">
        <v>584.47</v>
      </c>
      <c r="V998" s="11"/>
      <c r="W998" s="11"/>
      <c r="X998" s="11"/>
      <c r="Y998" s="11"/>
      <c r="Z998" s="11"/>
      <c r="AA998" s="11"/>
      <c r="AB998" s="11"/>
      <c r="AC998" s="11"/>
      <c r="AD998" s="11"/>
    </row>
    <row r="999" spans="1:30" x14ac:dyDescent="0.25">
      <c r="A999" s="51"/>
      <c r="B999" s="11"/>
      <c r="C999" s="11" t="s">
        <v>559</v>
      </c>
      <c r="D999" s="11"/>
      <c r="E999" s="11" t="s">
        <v>208</v>
      </c>
      <c r="F999" s="11">
        <v>2</v>
      </c>
      <c r="G999" s="11"/>
      <c r="H999" s="11">
        <v>1153.98</v>
      </c>
      <c r="I999" s="11">
        <v>576.99</v>
      </c>
      <c r="J999" s="11"/>
      <c r="L999" s="11">
        <v>2</v>
      </c>
      <c r="M999" s="11"/>
      <c r="N999" s="11"/>
      <c r="O999" s="11"/>
      <c r="P999" s="11"/>
      <c r="Q999" s="11"/>
      <c r="R999" s="11">
        <v>2</v>
      </c>
      <c r="S999" s="11">
        <v>1153.98</v>
      </c>
      <c r="T999" s="11">
        <v>576.99</v>
      </c>
      <c r="V999" s="11"/>
      <c r="W999" s="11"/>
      <c r="X999" s="11"/>
      <c r="Y999" s="11"/>
      <c r="Z999" s="11"/>
      <c r="AA999" s="11"/>
      <c r="AB999" s="11"/>
      <c r="AC999" s="11"/>
      <c r="AD999" s="11"/>
    </row>
    <row r="1000" spans="1:30" x14ac:dyDescent="0.25">
      <c r="A1000" s="51"/>
      <c r="B1000" s="11"/>
      <c r="C1000" s="11" t="s">
        <v>560</v>
      </c>
      <c r="D1000" s="11"/>
      <c r="E1000" s="11" t="s">
        <v>224</v>
      </c>
      <c r="F1000" s="11">
        <v>102</v>
      </c>
      <c r="G1000" s="11">
        <v>77.461707107220306</v>
      </c>
      <c r="H1000" s="11">
        <v>49013.78</v>
      </c>
      <c r="I1000" s="11">
        <v>480.52725490196099</v>
      </c>
      <c r="J1000" s="11">
        <v>12.1904761904762</v>
      </c>
      <c r="L1000" s="11">
        <v>80</v>
      </c>
      <c r="M1000" s="11">
        <v>16036.58</v>
      </c>
      <c r="N1000" s="11">
        <v>728.93545454545404</v>
      </c>
      <c r="O1000" s="11">
        <v>1</v>
      </c>
      <c r="P1000" s="11">
        <v>255.42</v>
      </c>
      <c r="Q1000" s="11">
        <v>255.42</v>
      </c>
      <c r="R1000" s="11">
        <v>101</v>
      </c>
      <c r="S1000" s="11">
        <v>48758.36</v>
      </c>
      <c r="T1000" s="11">
        <v>482.75603960396001</v>
      </c>
      <c r="V1000" s="11"/>
      <c r="W1000" s="11"/>
      <c r="X1000" s="11"/>
      <c r="Y1000" s="11"/>
      <c r="Z1000" s="11"/>
      <c r="AA1000" s="11"/>
      <c r="AB1000" s="11"/>
      <c r="AC1000" s="11"/>
      <c r="AD1000" s="11"/>
    </row>
    <row r="1001" spans="1:30" x14ac:dyDescent="0.25">
      <c r="A1001" s="51"/>
      <c r="B1001" s="11"/>
      <c r="C1001" s="11" t="s">
        <v>563</v>
      </c>
      <c r="D1001" s="11"/>
      <c r="E1001" s="11" t="s">
        <v>73</v>
      </c>
      <c r="F1001" s="11">
        <v>96</v>
      </c>
      <c r="G1001" s="11">
        <v>100.899635403757</v>
      </c>
      <c r="H1001" s="11">
        <v>65576.3</v>
      </c>
      <c r="I1001" s="11">
        <v>683.08645833333298</v>
      </c>
      <c r="J1001" s="11">
        <v>10.785714285714301</v>
      </c>
      <c r="L1001" s="11">
        <v>65</v>
      </c>
      <c r="M1001" s="11">
        <v>23065.34</v>
      </c>
      <c r="N1001" s="11">
        <v>744.04322580645203</v>
      </c>
      <c r="O1001" s="11">
        <v>1</v>
      </c>
      <c r="P1001" s="11">
        <v>318.41000000000003</v>
      </c>
      <c r="Q1001" s="11">
        <v>318.41000000000003</v>
      </c>
      <c r="R1001" s="11">
        <v>95</v>
      </c>
      <c r="S1001" s="11">
        <v>65257.89</v>
      </c>
      <c r="T1001" s="11">
        <v>686.92515789473703</v>
      </c>
      <c r="V1001" s="11"/>
      <c r="W1001" s="11"/>
      <c r="X1001" s="11"/>
      <c r="Y1001" s="11"/>
      <c r="Z1001" s="11"/>
      <c r="AA1001" s="11"/>
      <c r="AB1001" s="11"/>
      <c r="AC1001" s="11"/>
      <c r="AD1001" s="11"/>
    </row>
    <row r="1002" spans="1:30" x14ac:dyDescent="0.25">
      <c r="A1002" s="51"/>
      <c r="B1002" s="11"/>
      <c r="C1002" s="11" t="s">
        <v>564</v>
      </c>
      <c r="D1002" s="11"/>
      <c r="E1002" s="11" t="s">
        <v>62</v>
      </c>
      <c r="F1002" s="11">
        <v>1</v>
      </c>
      <c r="G1002" s="11">
        <v>254.18</v>
      </c>
      <c r="H1002" s="11">
        <v>889.26</v>
      </c>
      <c r="I1002" s="11">
        <v>889.26</v>
      </c>
      <c r="J1002" s="11">
        <v>7</v>
      </c>
      <c r="L1002" s="11"/>
      <c r="M1002" s="11">
        <v>889.26</v>
      </c>
      <c r="N1002" s="11">
        <v>889.26</v>
      </c>
      <c r="O1002" s="11"/>
      <c r="P1002" s="11"/>
      <c r="Q1002" s="11"/>
      <c r="R1002" s="11">
        <v>1</v>
      </c>
      <c r="S1002" s="11">
        <v>889.26</v>
      </c>
      <c r="T1002" s="11">
        <v>889.26</v>
      </c>
      <c r="V1002" s="11"/>
      <c r="W1002" s="11"/>
      <c r="X1002" s="11"/>
      <c r="Y1002" s="11"/>
      <c r="Z1002" s="11"/>
      <c r="AA1002" s="11"/>
      <c r="AB1002" s="11"/>
      <c r="AC1002" s="11"/>
      <c r="AD1002" s="11"/>
    </row>
    <row r="1003" spans="1:30" x14ac:dyDescent="0.25">
      <c r="A1003" s="51"/>
      <c r="B1003" s="11"/>
      <c r="C1003" s="11" t="s">
        <v>565</v>
      </c>
      <c r="D1003" s="11"/>
      <c r="E1003" s="11" t="s">
        <v>84</v>
      </c>
      <c r="F1003" s="11">
        <v>25</v>
      </c>
      <c r="G1003" s="11">
        <v>132.822312271062</v>
      </c>
      <c r="H1003" s="11">
        <v>22480.53</v>
      </c>
      <c r="I1003" s="11">
        <v>899.22119999999995</v>
      </c>
      <c r="J1003" s="11">
        <v>12.125</v>
      </c>
      <c r="L1003" s="11">
        <v>17</v>
      </c>
      <c r="M1003" s="11">
        <v>11120.5</v>
      </c>
      <c r="N1003" s="11">
        <v>1390.0625</v>
      </c>
      <c r="O1003" s="11">
        <v>1</v>
      </c>
      <c r="P1003" s="11">
        <v>567.04</v>
      </c>
      <c r="Q1003" s="11">
        <v>567.04</v>
      </c>
      <c r="R1003" s="11">
        <v>24</v>
      </c>
      <c r="S1003" s="11">
        <v>21913.49</v>
      </c>
      <c r="T1003" s="11">
        <v>913.06208333333302</v>
      </c>
      <c r="V1003" s="11"/>
      <c r="W1003" s="11"/>
      <c r="X1003" s="11"/>
      <c r="Y1003" s="11"/>
      <c r="Z1003" s="11"/>
      <c r="AA1003" s="11"/>
      <c r="AB1003" s="11"/>
      <c r="AC1003" s="11"/>
      <c r="AD1003" s="11"/>
    </row>
    <row r="1004" spans="1:30" x14ac:dyDescent="0.25">
      <c r="A1004" s="51"/>
      <c r="B1004" s="11"/>
      <c r="C1004" s="11" t="s">
        <v>567</v>
      </c>
      <c r="D1004" s="11"/>
      <c r="E1004" s="11" t="s">
        <v>333</v>
      </c>
      <c r="F1004" s="11">
        <v>3</v>
      </c>
      <c r="G1004" s="11">
        <v>38.918999999999997</v>
      </c>
      <c r="H1004" s="11">
        <v>927.88</v>
      </c>
      <c r="I1004" s="11">
        <v>309.29333333333301</v>
      </c>
      <c r="J1004" s="11">
        <v>10</v>
      </c>
      <c r="L1004" s="11">
        <v>2</v>
      </c>
      <c r="M1004" s="11">
        <v>389.19</v>
      </c>
      <c r="N1004" s="11">
        <v>389.19</v>
      </c>
      <c r="O1004" s="11"/>
      <c r="P1004" s="11"/>
      <c r="Q1004" s="11"/>
      <c r="R1004" s="11">
        <v>3</v>
      </c>
      <c r="S1004" s="11">
        <v>927.88</v>
      </c>
      <c r="T1004" s="11">
        <v>309.29333333333301</v>
      </c>
      <c r="V1004" s="11"/>
      <c r="W1004" s="11"/>
      <c r="X1004" s="11"/>
      <c r="Y1004" s="11"/>
      <c r="Z1004" s="11"/>
      <c r="AA1004" s="11"/>
      <c r="AB1004" s="11"/>
      <c r="AC1004" s="11"/>
      <c r="AD1004" s="11"/>
    </row>
    <row r="1005" spans="1:30" x14ac:dyDescent="0.25">
      <c r="A1005" s="51"/>
      <c r="B1005" s="11"/>
      <c r="C1005" s="11" t="s">
        <v>569</v>
      </c>
      <c r="D1005" s="11"/>
      <c r="E1005" s="11" t="s">
        <v>117</v>
      </c>
      <c r="F1005" s="11">
        <v>29</v>
      </c>
      <c r="G1005" s="11">
        <v>155.36793040293</v>
      </c>
      <c r="H1005" s="11">
        <v>29226.09</v>
      </c>
      <c r="I1005" s="11">
        <v>1007.79620689655</v>
      </c>
      <c r="J1005" s="11">
        <v>12</v>
      </c>
      <c r="L1005" s="11">
        <v>17</v>
      </c>
      <c r="M1005" s="11">
        <v>14350.72</v>
      </c>
      <c r="N1005" s="11">
        <v>1195.89333333333</v>
      </c>
      <c r="O1005" s="11"/>
      <c r="P1005" s="11"/>
      <c r="Q1005" s="11"/>
      <c r="R1005" s="11">
        <v>29</v>
      </c>
      <c r="S1005" s="11">
        <v>29226.09</v>
      </c>
      <c r="T1005" s="11">
        <v>1007.79620689655</v>
      </c>
      <c r="V1005" s="11"/>
      <c r="W1005" s="11"/>
      <c r="X1005" s="11"/>
      <c r="Y1005" s="11"/>
      <c r="Z1005" s="11"/>
      <c r="AA1005" s="11"/>
      <c r="AB1005" s="11"/>
      <c r="AC1005" s="11"/>
      <c r="AD1005" s="11"/>
    </row>
    <row r="1006" spans="1:30" x14ac:dyDescent="0.25">
      <c r="A1006" s="51"/>
      <c r="B1006" s="11"/>
      <c r="C1006" s="11" t="s">
        <v>570</v>
      </c>
      <c r="D1006" s="11"/>
      <c r="E1006" s="11" t="s">
        <v>571</v>
      </c>
      <c r="F1006" s="11">
        <v>45</v>
      </c>
      <c r="G1006" s="11">
        <v>85.474936974789898</v>
      </c>
      <c r="H1006" s="11">
        <v>33617.870000000003</v>
      </c>
      <c r="I1006" s="11">
        <v>747.063777777778</v>
      </c>
      <c r="J1006" s="11">
        <v>12.588235294117601</v>
      </c>
      <c r="L1006" s="11">
        <v>28</v>
      </c>
      <c r="M1006" s="11">
        <v>16584.64</v>
      </c>
      <c r="N1006" s="11">
        <v>975.56705882352901</v>
      </c>
      <c r="O1006" s="11"/>
      <c r="P1006" s="11"/>
      <c r="Q1006" s="11"/>
      <c r="R1006" s="11">
        <v>45</v>
      </c>
      <c r="S1006" s="11">
        <v>33617.870000000003</v>
      </c>
      <c r="T1006" s="11">
        <v>747.063777777778</v>
      </c>
      <c r="V1006" s="11"/>
      <c r="W1006" s="11"/>
      <c r="X1006" s="11"/>
      <c r="Y1006" s="11"/>
      <c r="Z1006" s="11"/>
      <c r="AA1006" s="11"/>
      <c r="AB1006" s="11"/>
      <c r="AC1006" s="11"/>
      <c r="AD1006" s="11"/>
    </row>
    <row r="1007" spans="1:30" x14ac:dyDescent="0.25">
      <c r="A1007" s="51"/>
      <c r="B1007" s="11"/>
      <c r="C1007" s="11" t="s">
        <v>572</v>
      </c>
      <c r="D1007" s="11"/>
      <c r="E1007" s="11" t="s">
        <v>164</v>
      </c>
      <c r="F1007" s="11">
        <v>195</v>
      </c>
      <c r="G1007" s="11">
        <v>65.277381198723305</v>
      </c>
      <c r="H1007" s="11">
        <v>117887.71</v>
      </c>
      <c r="I1007" s="11">
        <v>604.55235897435898</v>
      </c>
      <c r="J1007" s="11">
        <v>11.2266666666667</v>
      </c>
      <c r="L1007" s="11">
        <v>114</v>
      </c>
      <c r="M1007" s="11">
        <v>48076.69</v>
      </c>
      <c r="N1007" s="11">
        <v>593.53938271605</v>
      </c>
      <c r="O1007" s="11">
        <v>3</v>
      </c>
      <c r="P1007" s="11">
        <v>1225.67</v>
      </c>
      <c r="Q1007" s="11">
        <v>408.55666666666701</v>
      </c>
      <c r="R1007" s="11">
        <v>192</v>
      </c>
      <c r="S1007" s="11">
        <v>116662.04</v>
      </c>
      <c r="T1007" s="11">
        <v>607.61479166666595</v>
      </c>
      <c r="V1007" s="11"/>
      <c r="W1007" s="11"/>
      <c r="X1007" s="11"/>
      <c r="Y1007" s="11"/>
      <c r="Z1007" s="11"/>
      <c r="AA1007" s="11"/>
      <c r="AB1007" s="11"/>
      <c r="AC1007" s="11"/>
      <c r="AD1007" s="11"/>
    </row>
    <row r="1008" spans="1:30" x14ac:dyDescent="0.25">
      <c r="A1008" s="51"/>
      <c r="B1008" s="11"/>
      <c r="C1008" s="11" t="s">
        <v>573</v>
      </c>
      <c r="D1008" s="11"/>
      <c r="E1008" s="11" t="s">
        <v>164</v>
      </c>
      <c r="F1008" s="11">
        <v>44</v>
      </c>
      <c r="G1008" s="11">
        <v>73.285117529529302</v>
      </c>
      <c r="H1008" s="11">
        <v>25766.71</v>
      </c>
      <c r="I1008" s="11">
        <v>585.60704545454496</v>
      </c>
      <c r="J1008" s="11">
        <v>11.411764705882399</v>
      </c>
      <c r="L1008" s="11">
        <v>27</v>
      </c>
      <c r="M1008" s="11">
        <v>12700.72</v>
      </c>
      <c r="N1008" s="11">
        <v>747.10117647058803</v>
      </c>
      <c r="O1008" s="11">
        <v>1</v>
      </c>
      <c r="P1008" s="11">
        <v>212.67</v>
      </c>
      <c r="Q1008" s="11">
        <v>212.67</v>
      </c>
      <c r="R1008" s="11">
        <v>43</v>
      </c>
      <c r="S1008" s="11">
        <v>25554.04</v>
      </c>
      <c r="T1008" s="11">
        <v>594.28</v>
      </c>
      <c r="V1008" s="11"/>
      <c r="W1008" s="11"/>
      <c r="X1008" s="11"/>
      <c r="Y1008" s="11"/>
      <c r="Z1008" s="11"/>
      <c r="AA1008" s="11"/>
      <c r="AB1008" s="11"/>
      <c r="AC1008" s="11"/>
      <c r="AD1008" s="11"/>
    </row>
    <row r="1009" spans="1:30" x14ac:dyDescent="0.25">
      <c r="A1009" s="51"/>
      <c r="B1009" s="11"/>
      <c r="C1009" s="11" t="s">
        <v>574</v>
      </c>
      <c r="D1009" s="11"/>
      <c r="E1009" s="11" t="s">
        <v>90</v>
      </c>
      <c r="F1009" s="11">
        <v>1</v>
      </c>
      <c r="G1009" s="11"/>
      <c r="H1009" s="11">
        <v>140.22</v>
      </c>
      <c r="I1009" s="11">
        <v>140.22</v>
      </c>
      <c r="J1009" s="11"/>
      <c r="L1009" s="11">
        <v>1</v>
      </c>
      <c r="M1009" s="11"/>
      <c r="N1009" s="11"/>
      <c r="O1009" s="11"/>
      <c r="P1009" s="11"/>
      <c r="Q1009" s="11"/>
      <c r="R1009" s="11">
        <v>1</v>
      </c>
      <c r="S1009" s="11">
        <v>140.22</v>
      </c>
      <c r="T1009" s="11">
        <v>140.22</v>
      </c>
      <c r="V1009" s="11"/>
      <c r="W1009" s="11"/>
      <c r="X1009" s="11"/>
      <c r="Y1009" s="11"/>
      <c r="Z1009" s="11"/>
      <c r="AA1009" s="11"/>
      <c r="AB1009" s="11"/>
      <c r="AC1009" s="11"/>
      <c r="AD1009" s="11"/>
    </row>
    <row r="1010" spans="1:30" x14ac:dyDescent="0.25">
      <c r="A1010" s="51"/>
      <c r="B1010" s="11"/>
      <c r="C1010" s="11" t="s">
        <v>574</v>
      </c>
      <c r="D1010" s="11"/>
      <c r="E1010" s="11" t="s">
        <v>176</v>
      </c>
      <c r="F1010" s="11">
        <v>645</v>
      </c>
      <c r="G1010" s="11">
        <v>90.234591506506305</v>
      </c>
      <c r="H1010" s="11">
        <v>404499.12</v>
      </c>
      <c r="I1010" s="11">
        <v>627.13041860465205</v>
      </c>
      <c r="J1010" s="11">
        <v>11.168367346938799</v>
      </c>
      <c r="L1010" s="11">
        <v>447</v>
      </c>
      <c r="M1010" s="11">
        <v>151318.46</v>
      </c>
      <c r="N1010" s="11">
        <v>764.23464646464697</v>
      </c>
      <c r="O1010" s="11">
        <v>5</v>
      </c>
      <c r="P1010" s="11">
        <v>2177.11</v>
      </c>
      <c r="Q1010" s="11">
        <v>435.42200000000003</v>
      </c>
      <c r="R1010" s="11">
        <v>640</v>
      </c>
      <c r="S1010" s="11">
        <v>402322.01</v>
      </c>
      <c r="T1010" s="11">
        <v>628.62814062500104</v>
      </c>
      <c r="V1010" s="11"/>
      <c r="W1010" s="11"/>
      <c r="X1010" s="11"/>
      <c r="Y1010" s="11"/>
      <c r="Z1010" s="11"/>
      <c r="AA1010" s="11"/>
      <c r="AB1010" s="11"/>
      <c r="AC1010" s="11"/>
      <c r="AD1010" s="11"/>
    </row>
    <row r="1011" spans="1:30" x14ac:dyDescent="0.25">
      <c r="A1011" s="51"/>
      <c r="B1011" s="11"/>
      <c r="C1011" s="11" t="s">
        <v>575</v>
      </c>
      <c r="D1011" s="11"/>
      <c r="E1011" s="11" t="s">
        <v>284</v>
      </c>
      <c r="F1011" s="11">
        <v>10</v>
      </c>
      <c r="G1011" s="11">
        <v>71.954615384615394</v>
      </c>
      <c r="H1011" s="11">
        <v>9733.73</v>
      </c>
      <c r="I1011" s="11">
        <v>973.37300000000005</v>
      </c>
      <c r="J1011" s="11">
        <v>13</v>
      </c>
      <c r="L1011" s="11">
        <v>7</v>
      </c>
      <c r="M1011" s="11">
        <v>2156.23</v>
      </c>
      <c r="N1011" s="11">
        <v>718.743333333333</v>
      </c>
      <c r="O1011" s="11"/>
      <c r="P1011" s="11"/>
      <c r="Q1011" s="11"/>
      <c r="R1011" s="11">
        <v>10</v>
      </c>
      <c r="S1011" s="11">
        <v>9733.73</v>
      </c>
      <c r="T1011" s="11">
        <v>973.37300000000005</v>
      </c>
      <c r="V1011" s="11"/>
      <c r="W1011" s="11"/>
      <c r="X1011" s="11"/>
      <c r="Y1011" s="11"/>
      <c r="Z1011" s="11"/>
      <c r="AA1011" s="11"/>
      <c r="AB1011" s="11"/>
      <c r="AC1011" s="11"/>
      <c r="AD1011" s="11"/>
    </row>
    <row r="1012" spans="1:30" x14ac:dyDescent="0.25">
      <c r="A1012" s="51"/>
      <c r="B1012" s="11"/>
      <c r="C1012" s="11" t="s">
        <v>660</v>
      </c>
      <c r="D1012" s="11"/>
      <c r="E1012" s="11" t="s">
        <v>577</v>
      </c>
      <c r="F1012" s="11">
        <v>22</v>
      </c>
      <c r="G1012" s="11">
        <v>100.22560439560399</v>
      </c>
      <c r="H1012" s="11">
        <v>14582.26</v>
      </c>
      <c r="I1012" s="11">
        <v>662.83</v>
      </c>
      <c r="J1012" s="11">
        <v>11.6</v>
      </c>
      <c r="L1012" s="11">
        <v>12</v>
      </c>
      <c r="M1012" s="11">
        <v>8266.52</v>
      </c>
      <c r="N1012" s="11">
        <v>826.65200000000004</v>
      </c>
      <c r="O1012" s="11">
        <v>2</v>
      </c>
      <c r="P1012" s="11">
        <v>681.23</v>
      </c>
      <c r="Q1012" s="11">
        <v>340.61500000000001</v>
      </c>
      <c r="R1012" s="11">
        <v>20</v>
      </c>
      <c r="S1012" s="11">
        <v>13901.03</v>
      </c>
      <c r="T1012" s="11">
        <v>695.05150000000003</v>
      </c>
      <c r="V1012" s="11"/>
      <c r="W1012" s="11"/>
      <c r="X1012" s="11"/>
      <c r="Y1012" s="11"/>
      <c r="Z1012" s="11"/>
      <c r="AA1012" s="11"/>
      <c r="AB1012" s="11"/>
      <c r="AC1012" s="11"/>
      <c r="AD1012" s="11"/>
    </row>
    <row r="1013" spans="1:30" x14ac:dyDescent="0.25">
      <c r="A1013" s="51"/>
      <c r="B1013" s="11"/>
      <c r="C1013" s="11" t="s">
        <v>578</v>
      </c>
      <c r="D1013" s="11"/>
      <c r="E1013" s="11" t="s">
        <v>124</v>
      </c>
      <c r="F1013" s="11">
        <v>71</v>
      </c>
      <c r="G1013" s="11">
        <v>69.145652173913106</v>
      </c>
      <c r="H1013" s="11">
        <v>37499.589999999997</v>
      </c>
      <c r="I1013" s="11">
        <v>528.16323943661996</v>
      </c>
      <c r="J1013" s="11">
        <v>12.478260869565201</v>
      </c>
      <c r="L1013" s="11">
        <v>47</v>
      </c>
      <c r="M1013" s="11">
        <v>14414.59</v>
      </c>
      <c r="N1013" s="11">
        <v>600.60791666666705</v>
      </c>
      <c r="O1013" s="11">
        <v>1</v>
      </c>
      <c r="P1013" s="11">
        <v>713.12</v>
      </c>
      <c r="Q1013" s="11">
        <v>713.12</v>
      </c>
      <c r="R1013" s="11">
        <v>70</v>
      </c>
      <c r="S1013" s="11">
        <v>36786.47</v>
      </c>
      <c r="T1013" s="11">
        <v>525.52099999999996</v>
      </c>
      <c r="V1013" s="11"/>
      <c r="W1013" s="11"/>
      <c r="X1013" s="11"/>
      <c r="Y1013" s="11"/>
      <c r="Z1013" s="11"/>
      <c r="AA1013" s="11"/>
      <c r="AB1013" s="11"/>
      <c r="AC1013" s="11"/>
      <c r="AD1013" s="11"/>
    </row>
    <row r="1014" spans="1:30" x14ac:dyDescent="0.25">
      <c r="A1014" s="51"/>
      <c r="B1014" s="11"/>
      <c r="C1014" s="11" t="s">
        <v>582</v>
      </c>
      <c r="D1014" s="11"/>
      <c r="E1014" s="11" t="s">
        <v>457</v>
      </c>
      <c r="F1014" s="11">
        <v>111</v>
      </c>
      <c r="G1014" s="11">
        <v>98.574706959707001</v>
      </c>
      <c r="H1014" s="11">
        <v>64979.35</v>
      </c>
      <c r="I1014" s="11">
        <v>585.39954954954999</v>
      </c>
      <c r="J1014" s="11">
        <v>9.9729729729729701</v>
      </c>
      <c r="L1014" s="11">
        <v>73</v>
      </c>
      <c r="M1014" s="11">
        <v>25993</v>
      </c>
      <c r="N1014" s="11">
        <v>684.02631578947398</v>
      </c>
      <c r="O1014" s="11">
        <v>1</v>
      </c>
      <c r="P1014" s="11">
        <v>556.4</v>
      </c>
      <c r="Q1014" s="11">
        <v>556.4</v>
      </c>
      <c r="R1014" s="11">
        <v>110</v>
      </c>
      <c r="S1014" s="11">
        <v>64422.95</v>
      </c>
      <c r="T1014" s="11">
        <v>585.66318181818201</v>
      </c>
      <c r="V1014" s="11"/>
      <c r="W1014" s="11"/>
      <c r="X1014" s="11"/>
      <c r="Y1014" s="11"/>
      <c r="Z1014" s="11"/>
      <c r="AA1014" s="11"/>
      <c r="AB1014" s="11"/>
      <c r="AC1014" s="11"/>
      <c r="AD1014" s="11"/>
    </row>
    <row r="1015" spans="1:30" ht="15.75" thickBot="1" x14ac:dyDescent="0.3">
      <c r="A1015" s="51"/>
      <c r="B1015" s="11"/>
      <c r="C1015" s="11"/>
      <c r="D1015" s="11"/>
      <c r="E1015" s="11"/>
      <c r="F1015" s="11"/>
      <c r="G1015" s="11"/>
      <c r="H1015" s="11"/>
      <c r="I1015" s="11"/>
      <c r="J1015" s="11"/>
      <c r="L1015" s="11"/>
      <c r="M1015" s="11"/>
      <c r="N1015" s="11"/>
      <c r="O1015" s="11"/>
      <c r="P1015" s="11"/>
      <c r="Q1015" s="11"/>
      <c r="R1015" s="11"/>
      <c r="S1015" s="11"/>
      <c r="T1015" s="11"/>
      <c r="V1015" s="11"/>
      <c r="W1015" s="11"/>
      <c r="X1015" s="11"/>
      <c r="Y1015" s="11"/>
      <c r="Z1015" s="11"/>
      <c r="AA1015" s="11"/>
      <c r="AB1015" s="11"/>
      <c r="AC1015" s="11"/>
      <c r="AD1015" s="11"/>
    </row>
    <row r="1016" spans="1:30" ht="15.75" thickBot="1" x14ac:dyDescent="0.3">
      <c r="A1016" s="51"/>
      <c r="B1016" s="89" t="s">
        <v>585</v>
      </c>
      <c r="C1016" s="96"/>
      <c r="D1016" s="96"/>
      <c r="E1016" s="96"/>
      <c r="F1016" s="91"/>
      <c r="G1016" s="95" t="s">
        <v>586</v>
      </c>
      <c r="H1016" s="91"/>
      <c r="I1016" s="95" t="s">
        <v>586</v>
      </c>
      <c r="J1016" s="95" t="s">
        <v>586</v>
      </c>
      <c r="L1016" s="93"/>
      <c r="M1016" s="91"/>
      <c r="N1016" s="95" t="s">
        <v>586</v>
      </c>
      <c r="O1016" s="91"/>
      <c r="P1016" s="91"/>
      <c r="Q1016" s="95" t="s">
        <v>586</v>
      </c>
      <c r="R1016" s="91"/>
      <c r="S1016" s="91"/>
      <c r="T1016" s="95" t="s">
        <v>586</v>
      </c>
      <c r="V1016" s="93"/>
      <c r="W1016" s="91"/>
      <c r="X1016" s="95" t="s">
        <v>586</v>
      </c>
      <c r="Y1016" s="91"/>
      <c r="Z1016" s="91"/>
      <c r="AA1016" s="95" t="s">
        <v>586</v>
      </c>
      <c r="AB1016" s="91"/>
      <c r="AC1016" s="91"/>
      <c r="AD1016" s="97" t="s">
        <v>586</v>
      </c>
    </row>
    <row r="1017" spans="1:30" s="4" customFormat="1" ht="12.75" x14ac:dyDescent="0.2">
      <c r="A1017" s="51"/>
      <c r="L1017" s="46"/>
      <c r="V1017" s="46"/>
    </row>
    <row r="1018" spans="1:30" ht="76.5" x14ac:dyDescent="0.25">
      <c r="A1018" t="s">
        <v>590</v>
      </c>
      <c r="B1018" s="52" t="s">
        <v>591</v>
      </c>
      <c r="C1018" s="52" t="s">
        <v>42</v>
      </c>
      <c r="D1018" s="52" t="s">
        <v>43</v>
      </c>
      <c r="E1018" s="52" t="s">
        <v>44</v>
      </c>
      <c r="F1018" s="65" t="s">
        <v>765</v>
      </c>
      <c r="G1018" s="65" t="s">
        <v>743</v>
      </c>
      <c r="H1018" s="65" t="s">
        <v>766</v>
      </c>
      <c r="I1018" s="65" t="s">
        <v>745</v>
      </c>
      <c r="J1018" s="65" t="s">
        <v>746</v>
      </c>
      <c r="K1018" s="67"/>
      <c r="L1018" s="65" t="s">
        <v>747</v>
      </c>
      <c r="M1018" s="65" t="s">
        <v>767</v>
      </c>
      <c r="N1018" s="65" t="s">
        <v>749</v>
      </c>
      <c r="O1018" s="65" t="s">
        <v>750</v>
      </c>
      <c r="P1018" s="65" t="s">
        <v>751</v>
      </c>
      <c r="Q1018" s="65" t="s">
        <v>752</v>
      </c>
      <c r="R1018" s="53" t="s">
        <v>753</v>
      </c>
      <c r="S1018" s="53" t="s">
        <v>754</v>
      </c>
      <c r="T1018" s="53" t="s">
        <v>755</v>
      </c>
      <c r="U1018" s="69"/>
      <c r="V1018" s="53" t="s">
        <v>756</v>
      </c>
      <c r="W1018" s="53" t="s">
        <v>757</v>
      </c>
      <c r="X1018" s="53" t="s">
        <v>758</v>
      </c>
      <c r="Y1018" s="53" t="s">
        <v>759</v>
      </c>
      <c r="Z1018" s="53" t="s">
        <v>760</v>
      </c>
      <c r="AA1018" s="53" t="s">
        <v>761</v>
      </c>
      <c r="AB1018" s="53" t="s">
        <v>762</v>
      </c>
      <c r="AC1018" s="53" t="s">
        <v>763</v>
      </c>
      <c r="AD1018" s="53" t="s">
        <v>764</v>
      </c>
    </row>
    <row r="1019" spans="1:30" x14ac:dyDescent="0.25">
      <c r="A1019" s="51"/>
      <c r="B1019" s="11"/>
      <c r="C1019" s="11" t="s">
        <v>60</v>
      </c>
      <c r="D1019" s="11"/>
      <c r="E1019" s="11" t="s">
        <v>61</v>
      </c>
      <c r="F1019" s="176">
        <v>7</v>
      </c>
      <c r="G1019" s="176">
        <v>2926.2350000000001</v>
      </c>
      <c r="H1019" s="176">
        <v>11704.94</v>
      </c>
      <c r="I1019" s="176">
        <v>1672.1342857142899</v>
      </c>
      <c r="J1019" s="176">
        <v>11.714285714285699</v>
      </c>
      <c r="K1019" s="177"/>
      <c r="L1019" s="176">
        <v>4</v>
      </c>
      <c r="M1019" s="176">
        <v>6046.37</v>
      </c>
      <c r="N1019" s="176">
        <v>2015.4566666666699</v>
      </c>
      <c r="O1019" s="176"/>
      <c r="P1019" s="176"/>
      <c r="Q1019" s="176"/>
      <c r="R1019" s="176">
        <v>7</v>
      </c>
      <c r="S1019" s="176">
        <v>11704.94</v>
      </c>
      <c r="T1019" s="176">
        <v>1672.1342857142899</v>
      </c>
      <c r="V1019" s="11"/>
      <c r="W1019" s="11"/>
      <c r="X1019" s="11"/>
      <c r="Y1019" s="11"/>
      <c r="Z1019" s="11"/>
      <c r="AA1019" s="11"/>
      <c r="AB1019" s="11"/>
      <c r="AC1019" s="11"/>
      <c r="AD1019" s="11"/>
    </row>
    <row r="1020" spans="1:30" x14ac:dyDescent="0.25">
      <c r="A1020" s="51"/>
      <c r="B1020" s="11"/>
      <c r="C1020" s="11" t="s">
        <v>60</v>
      </c>
      <c r="D1020" s="11"/>
      <c r="E1020" s="11" t="s">
        <v>63</v>
      </c>
      <c r="F1020" s="176">
        <v>1</v>
      </c>
      <c r="G1020" s="176">
        <v>38.72</v>
      </c>
      <c r="H1020" s="176">
        <v>38.72</v>
      </c>
      <c r="I1020" s="176">
        <v>38.72</v>
      </c>
      <c r="J1020" s="176">
        <v>13</v>
      </c>
      <c r="K1020" s="177"/>
      <c r="L1020" s="176">
        <v>1</v>
      </c>
      <c r="M1020" s="176"/>
      <c r="N1020" s="176"/>
      <c r="O1020" s="176"/>
      <c r="P1020" s="176"/>
      <c r="Q1020" s="176"/>
      <c r="R1020" s="176">
        <v>1</v>
      </c>
      <c r="S1020" s="176">
        <v>38.72</v>
      </c>
      <c r="T1020" s="176">
        <v>38.72</v>
      </c>
      <c r="V1020" s="11"/>
      <c r="W1020" s="11"/>
      <c r="X1020" s="11"/>
      <c r="Y1020" s="11"/>
      <c r="Z1020" s="11"/>
      <c r="AA1020" s="11"/>
      <c r="AB1020" s="11"/>
      <c r="AC1020" s="11"/>
      <c r="AD1020" s="11"/>
    </row>
    <row r="1021" spans="1:30" x14ac:dyDescent="0.25">
      <c r="A1021" s="51"/>
      <c r="B1021" s="11"/>
      <c r="C1021" s="11" t="s">
        <v>65</v>
      </c>
      <c r="D1021" s="11"/>
      <c r="E1021" s="11" t="s">
        <v>66</v>
      </c>
      <c r="F1021" s="176">
        <v>1</v>
      </c>
      <c r="G1021" s="176"/>
      <c r="H1021" s="176">
        <v>3467.4</v>
      </c>
      <c r="I1021" s="176">
        <v>3467.4</v>
      </c>
      <c r="J1021" s="176">
        <v>19</v>
      </c>
      <c r="K1021" s="177"/>
      <c r="L1021" s="176"/>
      <c r="M1021" s="176">
        <v>3467.4</v>
      </c>
      <c r="N1021" s="176">
        <v>3467.4</v>
      </c>
      <c r="O1021" s="176"/>
      <c r="P1021" s="176"/>
      <c r="Q1021" s="176"/>
      <c r="R1021" s="176">
        <v>1</v>
      </c>
      <c r="S1021" s="176">
        <v>3467.4</v>
      </c>
      <c r="T1021" s="176">
        <v>3467.4</v>
      </c>
      <c r="V1021" s="11"/>
      <c r="W1021" s="11"/>
      <c r="X1021" s="11"/>
      <c r="Y1021" s="11"/>
      <c r="Z1021" s="11"/>
      <c r="AA1021" s="11"/>
      <c r="AB1021" s="11"/>
      <c r="AC1021" s="11"/>
      <c r="AD1021" s="11"/>
    </row>
    <row r="1022" spans="1:30" x14ac:dyDescent="0.25">
      <c r="A1022" s="51"/>
      <c r="B1022" s="11"/>
      <c r="C1022" s="11" t="s">
        <v>69</v>
      </c>
      <c r="D1022" s="11"/>
      <c r="E1022" s="11" t="s">
        <v>70</v>
      </c>
      <c r="F1022" s="176">
        <v>2</v>
      </c>
      <c r="G1022" s="176"/>
      <c r="H1022" s="176">
        <v>1191.74</v>
      </c>
      <c r="I1022" s="176">
        <v>595.87</v>
      </c>
      <c r="J1022" s="176">
        <v>6</v>
      </c>
      <c r="K1022" s="177"/>
      <c r="L1022" s="176"/>
      <c r="M1022" s="176">
        <v>1191.74</v>
      </c>
      <c r="N1022" s="176">
        <v>595.87</v>
      </c>
      <c r="O1022" s="176"/>
      <c r="P1022" s="176"/>
      <c r="Q1022" s="176"/>
      <c r="R1022" s="176">
        <v>2</v>
      </c>
      <c r="S1022" s="176">
        <v>1191.74</v>
      </c>
      <c r="T1022" s="176">
        <v>595.87</v>
      </c>
      <c r="V1022" s="11"/>
      <c r="W1022" s="11"/>
      <c r="X1022" s="11"/>
      <c r="Y1022" s="11"/>
      <c r="Z1022" s="11"/>
      <c r="AA1022" s="11"/>
      <c r="AB1022" s="11"/>
      <c r="AC1022" s="11"/>
      <c r="AD1022" s="11"/>
    </row>
    <row r="1023" spans="1:30" x14ac:dyDescent="0.25">
      <c r="A1023" s="51"/>
      <c r="B1023" s="11"/>
      <c r="C1023" s="11" t="s">
        <v>78</v>
      </c>
      <c r="D1023" s="11"/>
      <c r="E1023" s="11" t="s">
        <v>79</v>
      </c>
      <c r="F1023" s="176">
        <v>4</v>
      </c>
      <c r="G1023" s="176">
        <v>2786.91</v>
      </c>
      <c r="H1023" s="176">
        <v>5573.82</v>
      </c>
      <c r="I1023" s="176">
        <v>1393.4549999999999</v>
      </c>
      <c r="J1023" s="176">
        <v>8</v>
      </c>
      <c r="K1023" s="177"/>
      <c r="L1023" s="176">
        <v>2</v>
      </c>
      <c r="M1023" s="176">
        <v>4975.3100000000004</v>
      </c>
      <c r="N1023" s="176">
        <v>2487.6550000000002</v>
      </c>
      <c r="O1023" s="176">
        <v>1</v>
      </c>
      <c r="P1023" s="176">
        <v>1395.7</v>
      </c>
      <c r="Q1023" s="176">
        <v>1395.7</v>
      </c>
      <c r="R1023" s="176">
        <v>3</v>
      </c>
      <c r="S1023" s="176">
        <v>4178.12</v>
      </c>
      <c r="T1023" s="176">
        <v>1392.7066666666699</v>
      </c>
      <c r="V1023" s="11"/>
      <c r="W1023" s="11"/>
      <c r="X1023" s="11"/>
      <c r="Y1023" s="11"/>
      <c r="Z1023" s="11"/>
      <c r="AA1023" s="11"/>
      <c r="AB1023" s="11"/>
      <c r="AC1023" s="11"/>
      <c r="AD1023" s="11"/>
    </row>
    <row r="1024" spans="1:30" x14ac:dyDescent="0.25">
      <c r="A1024" s="51"/>
      <c r="B1024" s="11"/>
      <c r="C1024" s="11" t="s">
        <v>80</v>
      </c>
      <c r="D1024" s="11"/>
      <c r="E1024" s="11" t="s">
        <v>81</v>
      </c>
      <c r="F1024" s="176">
        <v>31</v>
      </c>
      <c r="G1024" s="176">
        <v>2197.9533333333302</v>
      </c>
      <c r="H1024" s="176">
        <v>52750.879999999997</v>
      </c>
      <c r="I1024" s="176">
        <v>1701.6412903225801</v>
      </c>
      <c r="J1024" s="176">
        <v>12.322580645161301</v>
      </c>
      <c r="K1024" s="177"/>
      <c r="L1024" s="176">
        <v>24</v>
      </c>
      <c r="M1024" s="176">
        <v>22446.78</v>
      </c>
      <c r="N1024" s="176">
        <v>3206.68285714286</v>
      </c>
      <c r="O1024" s="176"/>
      <c r="P1024" s="176"/>
      <c r="Q1024" s="176"/>
      <c r="R1024" s="176">
        <v>31</v>
      </c>
      <c r="S1024" s="176">
        <v>52750.879999999997</v>
      </c>
      <c r="T1024" s="176">
        <v>1701.6412903225801</v>
      </c>
      <c r="V1024" s="11"/>
      <c r="W1024" s="11"/>
      <c r="X1024" s="11"/>
      <c r="Y1024" s="11"/>
      <c r="Z1024" s="11"/>
      <c r="AA1024" s="11"/>
      <c r="AB1024" s="11"/>
      <c r="AC1024" s="11"/>
      <c r="AD1024" s="11"/>
    </row>
    <row r="1025" spans="1:30" x14ac:dyDescent="0.25">
      <c r="A1025" s="51"/>
      <c r="B1025" s="11"/>
      <c r="C1025" s="11" t="s">
        <v>644</v>
      </c>
      <c r="D1025" s="11"/>
      <c r="E1025" s="11" t="s">
        <v>75</v>
      </c>
      <c r="F1025" s="176">
        <v>3</v>
      </c>
      <c r="G1025" s="176">
        <v>1880.65</v>
      </c>
      <c r="H1025" s="176">
        <v>5641.95</v>
      </c>
      <c r="I1025" s="176">
        <v>1880.65</v>
      </c>
      <c r="J1025" s="176">
        <v>10.6666666666667</v>
      </c>
      <c r="K1025" s="177"/>
      <c r="L1025" s="176">
        <v>3</v>
      </c>
      <c r="M1025" s="176"/>
      <c r="N1025" s="176"/>
      <c r="O1025" s="176"/>
      <c r="P1025" s="176"/>
      <c r="Q1025" s="176"/>
      <c r="R1025" s="176">
        <v>3</v>
      </c>
      <c r="S1025" s="176">
        <v>5641.95</v>
      </c>
      <c r="T1025" s="176">
        <v>1880.65</v>
      </c>
      <c r="V1025" s="11"/>
      <c r="W1025" s="11"/>
      <c r="X1025" s="11"/>
      <c r="Y1025" s="11"/>
      <c r="Z1025" s="11"/>
      <c r="AA1025" s="11"/>
      <c r="AB1025" s="11"/>
      <c r="AC1025" s="11"/>
      <c r="AD1025" s="11"/>
    </row>
    <row r="1026" spans="1:30" x14ac:dyDescent="0.25">
      <c r="A1026" s="51"/>
      <c r="B1026" s="11"/>
      <c r="C1026" s="11" t="s">
        <v>99</v>
      </c>
      <c r="D1026" s="11"/>
      <c r="E1026" s="11" t="s">
        <v>101</v>
      </c>
      <c r="F1026" s="176">
        <v>1</v>
      </c>
      <c r="G1026" s="176">
        <v>7189.36</v>
      </c>
      <c r="H1026" s="176">
        <v>7189.36</v>
      </c>
      <c r="I1026" s="176">
        <v>7189.36</v>
      </c>
      <c r="J1026" s="176">
        <v>19</v>
      </c>
      <c r="K1026" s="177"/>
      <c r="L1026" s="176">
        <v>1</v>
      </c>
      <c r="M1026" s="176"/>
      <c r="N1026" s="176"/>
      <c r="O1026" s="176"/>
      <c r="P1026" s="176"/>
      <c r="Q1026" s="176"/>
      <c r="R1026" s="176">
        <v>1</v>
      </c>
      <c r="S1026" s="176">
        <v>7189.36</v>
      </c>
      <c r="T1026" s="176">
        <v>7189.36</v>
      </c>
      <c r="V1026" s="11"/>
      <c r="W1026" s="11"/>
      <c r="X1026" s="11"/>
      <c r="Y1026" s="11"/>
      <c r="Z1026" s="11"/>
      <c r="AA1026" s="11"/>
      <c r="AB1026" s="11"/>
      <c r="AC1026" s="11"/>
      <c r="AD1026" s="11"/>
    </row>
    <row r="1027" spans="1:30" x14ac:dyDescent="0.25">
      <c r="A1027" s="51"/>
      <c r="B1027" s="11"/>
      <c r="C1027" s="11" t="s">
        <v>110</v>
      </c>
      <c r="D1027" s="11"/>
      <c r="E1027" s="11" t="s">
        <v>102</v>
      </c>
      <c r="F1027" s="176">
        <v>9</v>
      </c>
      <c r="G1027" s="176">
        <v>1489.28714285714</v>
      </c>
      <c r="H1027" s="176">
        <v>10425.01</v>
      </c>
      <c r="I1027" s="176">
        <v>1158.3344444444399</v>
      </c>
      <c r="J1027" s="176">
        <v>10.7777777777778</v>
      </c>
      <c r="K1027" s="177"/>
      <c r="L1027" s="176">
        <v>7</v>
      </c>
      <c r="M1027" s="176">
        <v>1819.7</v>
      </c>
      <c r="N1027" s="176">
        <v>909.85</v>
      </c>
      <c r="O1027" s="176"/>
      <c r="P1027" s="176"/>
      <c r="Q1027" s="176"/>
      <c r="R1027" s="176">
        <v>9</v>
      </c>
      <c r="S1027" s="176">
        <v>10425.01</v>
      </c>
      <c r="T1027" s="176">
        <v>1158.3344444444399</v>
      </c>
      <c r="V1027" s="11"/>
      <c r="W1027" s="11"/>
      <c r="X1027" s="11"/>
      <c r="Y1027" s="11"/>
      <c r="Z1027" s="11"/>
      <c r="AA1027" s="11"/>
      <c r="AB1027" s="11"/>
      <c r="AC1027" s="11"/>
      <c r="AD1027" s="11"/>
    </row>
    <row r="1028" spans="1:30" x14ac:dyDescent="0.25">
      <c r="A1028" s="51"/>
      <c r="B1028" s="11"/>
      <c r="C1028" s="11" t="s">
        <v>110</v>
      </c>
      <c r="D1028" s="11"/>
      <c r="E1028" s="11" t="s">
        <v>103</v>
      </c>
      <c r="F1028" s="176">
        <v>1</v>
      </c>
      <c r="G1028" s="176"/>
      <c r="H1028" s="176">
        <v>1717.09</v>
      </c>
      <c r="I1028" s="176">
        <v>1717.09</v>
      </c>
      <c r="J1028" s="176">
        <v>7</v>
      </c>
      <c r="K1028" s="177"/>
      <c r="L1028" s="176"/>
      <c r="M1028" s="176">
        <v>1717.09</v>
      </c>
      <c r="N1028" s="176">
        <v>1717.09</v>
      </c>
      <c r="O1028" s="176"/>
      <c r="P1028" s="176"/>
      <c r="Q1028" s="176"/>
      <c r="R1028" s="176">
        <v>1</v>
      </c>
      <c r="S1028" s="176">
        <v>1717.09</v>
      </c>
      <c r="T1028" s="176">
        <v>1717.09</v>
      </c>
      <c r="V1028" s="11"/>
      <c r="W1028" s="11"/>
      <c r="X1028" s="11"/>
      <c r="Y1028" s="11"/>
      <c r="Z1028" s="11"/>
      <c r="AA1028" s="11"/>
      <c r="AB1028" s="11"/>
      <c r="AC1028" s="11"/>
      <c r="AD1028" s="11"/>
    </row>
    <row r="1029" spans="1:30" x14ac:dyDescent="0.25">
      <c r="A1029" s="51"/>
      <c r="B1029" s="11"/>
      <c r="C1029" s="11" t="s">
        <v>125</v>
      </c>
      <c r="D1029" s="11"/>
      <c r="E1029" s="11" t="s">
        <v>66</v>
      </c>
      <c r="F1029" s="176">
        <v>5</v>
      </c>
      <c r="G1029" s="176">
        <v>2583.6149999999998</v>
      </c>
      <c r="H1029" s="176">
        <v>5167.2299999999996</v>
      </c>
      <c r="I1029" s="176">
        <v>1033.4459999999999</v>
      </c>
      <c r="J1029" s="176">
        <v>8</v>
      </c>
      <c r="K1029" s="177"/>
      <c r="L1029" s="176">
        <v>2</v>
      </c>
      <c r="M1029" s="176">
        <v>3120.39</v>
      </c>
      <c r="N1029" s="176">
        <v>1040.1300000000001</v>
      </c>
      <c r="O1029" s="176"/>
      <c r="P1029" s="176"/>
      <c r="Q1029" s="176"/>
      <c r="R1029" s="176">
        <v>5</v>
      </c>
      <c r="S1029" s="176">
        <v>5167.2299999999996</v>
      </c>
      <c r="T1029" s="176">
        <v>1033.4459999999999</v>
      </c>
      <c r="V1029" s="11"/>
      <c r="W1029" s="11"/>
      <c r="X1029" s="11"/>
      <c r="Y1029" s="11"/>
      <c r="Z1029" s="11"/>
      <c r="AA1029" s="11"/>
      <c r="AB1029" s="11"/>
      <c r="AC1029" s="11"/>
      <c r="AD1029" s="11"/>
    </row>
    <row r="1030" spans="1:30" x14ac:dyDescent="0.25">
      <c r="A1030" s="51"/>
      <c r="B1030" s="11"/>
      <c r="C1030" s="11" t="s">
        <v>141</v>
      </c>
      <c r="D1030" s="11"/>
      <c r="E1030" s="11" t="s">
        <v>142</v>
      </c>
      <c r="F1030" s="176">
        <v>19</v>
      </c>
      <c r="G1030" s="176">
        <v>5192.2749999999996</v>
      </c>
      <c r="H1030" s="176">
        <v>51922.75</v>
      </c>
      <c r="I1030" s="176">
        <v>2732.7763157894701</v>
      </c>
      <c r="J1030" s="176">
        <v>12</v>
      </c>
      <c r="K1030" s="177"/>
      <c r="L1030" s="176">
        <v>10</v>
      </c>
      <c r="M1030" s="176">
        <v>21045.61</v>
      </c>
      <c r="N1030" s="176">
        <v>2338.4011111111099</v>
      </c>
      <c r="O1030" s="176"/>
      <c r="P1030" s="176"/>
      <c r="Q1030" s="176"/>
      <c r="R1030" s="176">
        <v>19</v>
      </c>
      <c r="S1030" s="176">
        <v>51922.75</v>
      </c>
      <c r="T1030" s="176">
        <v>2732.7763157894701</v>
      </c>
      <c r="V1030" s="11"/>
      <c r="W1030" s="11"/>
      <c r="X1030" s="11"/>
      <c r="Y1030" s="11"/>
      <c r="Z1030" s="11"/>
      <c r="AA1030" s="11"/>
      <c r="AB1030" s="11"/>
      <c r="AC1030" s="11"/>
      <c r="AD1030" s="11"/>
    </row>
    <row r="1031" spans="1:30" x14ac:dyDescent="0.25">
      <c r="A1031" s="51"/>
      <c r="B1031" s="11"/>
      <c r="C1031" s="11" t="s">
        <v>143</v>
      </c>
      <c r="D1031" s="11"/>
      <c r="E1031" s="11" t="s">
        <v>145</v>
      </c>
      <c r="F1031" s="176">
        <v>3</v>
      </c>
      <c r="G1031" s="176">
        <v>1258</v>
      </c>
      <c r="H1031" s="176">
        <v>2516</v>
      </c>
      <c r="I1031" s="176">
        <v>838.66666666666697</v>
      </c>
      <c r="J1031" s="176">
        <v>8.3333333333333304</v>
      </c>
      <c r="K1031" s="177"/>
      <c r="L1031" s="176">
        <v>2</v>
      </c>
      <c r="M1031" s="176">
        <v>675.05</v>
      </c>
      <c r="N1031" s="176">
        <v>675.05</v>
      </c>
      <c r="O1031" s="176"/>
      <c r="P1031" s="176"/>
      <c r="Q1031" s="176"/>
      <c r="R1031" s="176">
        <v>3</v>
      </c>
      <c r="S1031" s="176">
        <v>2516</v>
      </c>
      <c r="T1031" s="176">
        <v>838.66666666666697</v>
      </c>
      <c r="V1031" s="11"/>
      <c r="W1031" s="11"/>
      <c r="X1031" s="11"/>
      <c r="Y1031" s="11"/>
      <c r="Z1031" s="11"/>
      <c r="AA1031" s="11"/>
      <c r="AB1031" s="11"/>
      <c r="AC1031" s="11"/>
      <c r="AD1031" s="11"/>
    </row>
    <row r="1032" spans="1:30" x14ac:dyDescent="0.25">
      <c r="A1032" s="51"/>
      <c r="B1032" s="11"/>
      <c r="C1032" s="11" t="s">
        <v>149</v>
      </c>
      <c r="D1032" s="11"/>
      <c r="E1032" s="11" t="s">
        <v>150</v>
      </c>
      <c r="F1032" s="176">
        <v>2</v>
      </c>
      <c r="G1032" s="176">
        <v>961.89</v>
      </c>
      <c r="H1032" s="176">
        <v>961.89</v>
      </c>
      <c r="I1032" s="176">
        <v>480.94499999999999</v>
      </c>
      <c r="J1032" s="176">
        <v>10</v>
      </c>
      <c r="K1032" s="177"/>
      <c r="L1032" s="176">
        <v>1</v>
      </c>
      <c r="M1032" s="176">
        <v>442.99</v>
      </c>
      <c r="N1032" s="176">
        <v>442.99</v>
      </c>
      <c r="O1032" s="176"/>
      <c r="P1032" s="176"/>
      <c r="Q1032" s="176"/>
      <c r="R1032" s="176">
        <v>2</v>
      </c>
      <c r="S1032" s="176">
        <v>961.89</v>
      </c>
      <c r="T1032" s="176">
        <v>480.94499999999999</v>
      </c>
      <c r="V1032" s="11"/>
      <c r="W1032" s="11"/>
      <c r="X1032" s="11"/>
      <c r="Y1032" s="11"/>
      <c r="Z1032" s="11"/>
      <c r="AA1032" s="11"/>
      <c r="AB1032" s="11"/>
      <c r="AC1032" s="11"/>
      <c r="AD1032" s="11"/>
    </row>
    <row r="1033" spans="1:30" x14ac:dyDescent="0.25">
      <c r="A1033" s="51"/>
      <c r="B1033" s="11"/>
      <c r="C1033" s="11" t="s">
        <v>168</v>
      </c>
      <c r="D1033" s="11"/>
      <c r="E1033" s="11" t="s">
        <v>62</v>
      </c>
      <c r="F1033" s="176">
        <v>2</v>
      </c>
      <c r="G1033" s="176">
        <v>638.03</v>
      </c>
      <c r="H1033" s="176">
        <v>638.03</v>
      </c>
      <c r="I1033" s="176">
        <v>319.01499999999999</v>
      </c>
      <c r="J1033" s="176">
        <v>9.5</v>
      </c>
      <c r="K1033" s="177"/>
      <c r="L1033" s="176">
        <v>1</v>
      </c>
      <c r="M1033" s="176">
        <v>312.99</v>
      </c>
      <c r="N1033" s="176">
        <v>312.99</v>
      </c>
      <c r="O1033" s="176"/>
      <c r="P1033" s="176"/>
      <c r="Q1033" s="176"/>
      <c r="R1033" s="176">
        <v>2</v>
      </c>
      <c r="S1033" s="176">
        <v>638.03</v>
      </c>
      <c r="T1033" s="176">
        <v>319.01499999999999</v>
      </c>
      <c r="V1033" s="11"/>
      <c r="W1033" s="11"/>
      <c r="X1033" s="11"/>
      <c r="Y1033" s="11"/>
      <c r="Z1033" s="11"/>
      <c r="AA1033" s="11"/>
      <c r="AB1033" s="11"/>
      <c r="AC1033" s="11"/>
      <c r="AD1033" s="11"/>
    </row>
    <row r="1034" spans="1:30" x14ac:dyDescent="0.25">
      <c r="A1034" s="51"/>
      <c r="B1034" s="11"/>
      <c r="C1034" s="11" t="s">
        <v>168</v>
      </c>
      <c r="D1034" s="11"/>
      <c r="E1034" s="11" t="s">
        <v>95</v>
      </c>
      <c r="F1034" s="176">
        <v>2</v>
      </c>
      <c r="G1034" s="176">
        <v>2151.25</v>
      </c>
      <c r="H1034" s="176">
        <v>2151.25</v>
      </c>
      <c r="I1034" s="176">
        <v>1075.625</v>
      </c>
      <c r="J1034" s="176">
        <v>9</v>
      </c>
      <c r="K1034" s="177"/>
      <c r="L1034" s="176">
        <v>1</v>
      </c>
      <c r="M1034" s="176">
        <v>1107.3599999999999</v>
      </c>
      <c r="N1034" s="176">
        <v>1107.3599999999999</v>
      </c>
      <c r="O1034" s="176"/>
      <c r="P1034" s="176"/>
      <c r="Q1034" s="176"/>
      <c r="R1034" s="176">
        <v>2</v>
      </c>
      <c r="S1034" s="176">
        <v>2151.25</v>
      </c>
      <c r="T1034" s="176">
        <v>1075.625</v>
      </c>
      <c r="V1034" s="11"/>
      <c r="W1034" s="11"/>
      <c r="X1034" s="11"/>
      <c r="Y1034" s="11"/>
      <c r="Z1034" s="11"/>
      <c r="AA1034" s="11"/>
      <c r="AB1034" s="11"/>
      <c r="AC1034" s="11"/>
      <c r="AD1034" s="11"/>
    </row>
    <row r="1035" spans="1:30" x14ac:dyDescent="0.25">
      <c r="A1035" s="51"/>
      <c r="B1035" s="11"/>
      <c r="C1035" s="11" t="s">
        <v>170</v>
      </c>
      <c r="D1035" s="11"/>
      <c r="E1035" s="11" t="s">
        <v>98</v>
      </c>
      <c r="F1035" s="176">
        <v>1</v>
      </c>
      <c r="G1035" s="176">
        <v>410.41</v>
      </c>
      <c r="H1035" s="176">
        <v>410.41</v>
      </c>
      <c r="I1035" s="176">
        <v>410.41</v>
      </c>
      <c r="J1035" s="176">
        <v>12</v>
      </c>
      <c r="K1035" s="177"/>
      <c r="L1035" s="176">
        <v>1</v>
      </c>
      <c r="M1035" s="176"/>
      <c r="N1035" s="176"/>
      <c r="O1035" s="176"/>
      <c r="P1035" s="176"/>
      <c r="Q1035" s="176"/>
      <c r="R1035" s="176">
        <v>1</v>
      </c>
      <c r="S1035" s="176">
        <v>410.41</v>
      </c>
      <c r="T1035" s="176">
        <v>410.41</v>
      </c>
      <c r="V1035" s="11"/>
      <c r="W1035" s="11"/>
      <c r="X1035" s="11"/>
      <c r="Y1035" s="11"/>
      <c r="Z1035" s="11"/>
      <c r="AA1035" s="11"/>
      <c r="AB1035" s="11"/>
      <c r="AC1035" s="11"/>
      <c r="AD1035" s="11"/>
    </row>
    <row r="1036" spans="1:30" x14ac:dyDescent="0.25">
      <c r="A1036" s="51"/>
      <c r="B1036" s="11"/>
      <c r="C1036" s="11" t="s">
        <v>171</v>
      </c>
      <c r="D1036" s="11"/>
      <c r="E1036" s="11" t="s">
        <v>172</v>
      </c>
      <c r="F1036" s="176">
        <v>1</v>
      </c>
      <c r="G1036" s="176">
        <v>65.34</v>
      </c>
      <c r="H1036" s="176">
        <v>65.34</v>
      </c>
      <c r="I1036" s="176">
        <v>65.34</v>
      </c>
      <c r="J1036" s="176">
        <v>13</v>
      </c>
      <c r="K1036" s="177"/>
      <c r="L1036" s="176">
        <v>1</v>
      </c>
      <c r="M1036" s="176"/>
      <c r="N1036" s="176"/>
      <c r="O1036" s="176"/>
      <c r="P1036" s="176"/>
      <c r="Q1036" s="176"/>
      <c r="R1036" s="176">
        <v>1</v>
      </c>
      <c r="S1036" s="176">
        <v>65.34</v>
      </c>
      <c r="T1036" s="176">
        <v>65.34</v>
      </c>
      <c r="V1036" s="11"/>
      <c r="W1036" s="11"/>
      <c r="X1036" s="11"/>
      <c r="Y1036" s="11"/>
      <c r="Z1036" s="11"/>
      <c r="AA1036" s="11"/>
      <c r="AB1036" s="11"/>
      <c r="AC1036" s="11"/>
      <c r="AD1036" s="11"/>
    </row>
    <row r="1037" spans="1:30" x14ac:dyDescent="0.25">
      <c r="A1037" s="51"/>
      <c r="B1037" s="11"/>
      <c r="C1037" s="11" t="s">
        <v>175</v>
      </c>
      <c r="D1037" s="11"/>
      <c r="E1037" s="11" t="s">
        <v>176</v>
      </c>
      <c r="F1037" s="176">
        <v>1</v>
      </c>
      <c r="G1037" s="176">
        <v>3680.97</v>
      </c>
      <c r="H1037" s="176">
        <v>3680.97</v>
      </c>
      <c r="I1037" s="176">
        <v>3680.97</v>
      </c>
      <c r="J1037" s="176">
        <v>7</v>
      </c>
      <c r="K1037" s="177"/>
      <c r="L1037" s="176">
        <v>1</v>
      </c>
      <c r="M1037" s="176"/>
      <c r="N1037" s="176"/>
      <c r="O1037" s="176"/>
      <c r="P1037" s="176"/>
      <c r="Q1037" s="176"/>
      <c r="R1037" s="176">
        <v>1</v>
      </c>
      <c r="S1037" s="176">
        <v>3680.97</v>
      </c>
      <c r="T1037" s="176">
        <v>3680.97</v>
      </c>
      <c r="V1037" s="11"/>
      <c r="W1037" s="11"/>
      <c r="X1037" s="11"/>
      <c r="Y1037" s="11"/>
      <c r="Z1037" s="11"/>
      <c r="AA1037" s="11"/>
      <c r="AB1037" s="11"/>
      <c r="AC1037" s="11"/>
      <c r="AD1037" s="11"/>
    </row>
    <row r="1038" spans="1:30" x14ac:dyDescent="0.25">
      <c r="A1038" s="51"/>
      <c r="B1038" s="11"/>
      <c r="C1038" s="11" t="s">
        <v>178</v>
      </c>
      <c r="D1038" s="11"/>
      <c r="E1038" s="11" t="s">
        <v>179</v>
      </c>
      <c r="F1038" s="176">
        <v>4</v>
      </c>
      <c r="G1038" s="176">
        <v>4369.84</v>
      </c>
      <c r="H1038" s="176">
        <v>8739.68</v>
      </c>
      <c r="I1038" s="176">
        <v>2184.92</v>
      </c>
      <c r="J1038" s="176">
        <v>11.5</v>
      </c>
      <c r="K1038" s="177"/>
      <c r="L1038" s="176">
        <v>2</v>
      </c>
      <c r="M1038" s="176">
        <v>3307.38</v>
      </c>
      <c r="N1038" s="176">
        <v>1653.69</v>
      </c>
      <c r="O1038" s="176"/>
      <c r="P1038" s="176"/>
      <c r="Q1038" s="176"/>
      <c r="R1038" s="176">
        <v>4</v>
      </c>
      <c r="S1038" s="176">
        <v>8739.68</v>
      </c>
      <c r="T1038" s="176">
        <v>2184.92</v>
      </c>
      <c r="V1038" s="11"/>
      <c r="W1038" s="11"/>
      <c r="X1038" s="11"/>
      <c r="Y1038" s="11"/>
      <c r="Z1038" s="11"/>
      <c r="AA1038" s="11"/>
      <c r="AB1038" s="11"/>
      <c r="AC1038" s="11"/>
      <c r="AD1038" s="11"/>
    </row>
    <row r="1039" spans="1:30" x14ac:dyDescent="0.25">
      <c r="A1039" s="51"/>
      <c r="B1039" s="11"/>
      <c r="C1039" s="11" t="s">
        <v>181</v>
      </c>
      <c r="D1039" s="11"/>
      <c r="E1039" s="11" t="s">
        <v>182</v>
      </c>
      <c r="F1039" s="176">
        <v>1</v>
      </c>
      <c r="G1039" s="176"/>
      <c r="H1039" s="176">
        <v>242.53</v>
      </c>
      <c r="I1039" s="176">
        <v>242.53</v>
      </c>
      <c r="J1039" s="176">
        <v>4</v>
      </c>
      <c r="K1039" s="177"/>
      <c r="L1039" s="176"/>
      <c r="M1039" s="176">
        <v>242.53</v>
      </c>
      <c r="N1039" s="176">
        <v>242.53</v>
      </c>
      <c r="O1039" s="176"/>
      <c r="P1039" s="176"/>
      <c r="Q1039" s="176"/>
      <c r="R1039" s="176">
        <v>1</v>
      </c>
      <c r="S1039" s="176">
        <v>242.53</v>
      </c>
      <c r="T1039" s="176">
        <v>242.53</v>
      </c>
      <c r="V1039" s="11"/>
      <c r="W1039" s="11"/>
      <c r="X1039" s="11"/>
      <c r="Y1039" s="11"/>
      <c r="Z1039" s="11"/>
      <c r="AA1039" s="11"/>
      <c r="AB1039" s="11"/>
      <c r="AC1039" s="11"/>
      <c r="AD1039" s="11"/>
    </row>
    <row r="1040" spans="1:30" x14ac:dyDescent="0.25">
      <c r="A1040" s="51"/>
      <c r="B1040" s="11"/>
      <c r="C1040" s="11" t="s">
        <v>190</v>
      </c>
      <c r="D1040" s="11"/>
      <c r="E1040" s="11" t="s">
        <v>191</v>
      </c>
      <c r="F1040" s="176">
        <v>1</v>
      </c>
      <c r="G1040" s="176">
        <v>141.93</v>
      </c>
      <c r="H1040" s="176">
        <v>141.93</v>
      </c>
      <c r="I1040" s="176">
        <v>141.93</v>
      </c>
      <c r="J1040" s="176">
        <v>7</v>
      </c>
      <c r="K1040" s="177"/>
      <c r="L1040" s="176">
        <v>1</v>
      </c>
      <c r="M1040" s="176"/>
      <c r="N1040" s="176"/>
      <c r="O1040" s="176"/>
      <c r="P1040" s="176"/>
      <c r="Q1040" s="176"/>
      <c r="R1040" s="176">
        <v>1</v>
      </c>
      <c r="S1040" s="176">
        <v>141.93</v>
      </c>
      <c r="T1040" s="176">
        <v>141.93</v>
      </c>
      <c r="V1040" s="11"/>
      <c r="W1040" s="11"/>
      <c r="X1040" s="11"/>
      <c r="Y1040" s="11"/>
      <c r="Z1040" s="11"/>
      <c r="AA1040" s="11"/>
      <c r="AB1040" s="11"/>
      <c r="AC1040" s="11"/>
      <c r="AD1040" s="11"/>
    </row>
    <row r="1041" spans="1:30" x14ac:dyDescent="0.25">
      <c r="A1041" s="51"/>
      <c r="B1041" s="11"/>
      <c r="C1041" s="11" t="s">
        <v>196</v>
      </c>
      <c r="D1041" s="11"/>
      <c r="E1041" s="11" t="s">
        <v>197</v>
      </c>
      <c r="F1041" s="176">
        <v>2</v>
      </c>
      <c r="G1041" s="176">
        <v>1022.34</v>
      </c>
      <c r="H1041" s="176">
        <v>2044.68</v>
      </c>
      <c r="I1041" s="176">
        <v>1022.34</v>
      </c>
      <c r="J1041" s="176">
        <v>12</v>
      </c>
      <c r="K1041" s="177"/>
      <c r="L1041" s="176">
        <v>2</v>
      </c>
      <c r="M1041" s="176"/>
      <c r="N1041" s="176"/>
      <c r="O1041" s="176"/>
      <c r="P1041" s="176"/>
      <c r="Q1041" s="176"/>
      <c r="R1041" s="176">
        <v>2</v>
      </c>
      <c r="S1041" s="176">
        <v>2044.68</v>
      </c>
      <c r="T1041" s="176">
        <v>1022.34</v>
      </c>
      <c r="V1041" s="11"/>
      <c r="W1041" s="11"/>
      <c r="X1041" s="11"/>
      <c r="Y1041" s="11"/>
      <c r="Z1041" s="11"/>
      <c r="AA1041" s="11"/>
      <c r="AB1041" s="11"/>
      <c r="AC1041" s="11"/>
      <c r="AD1041" s="11"/>
    </row>
    <row r="1042" spans="1:30" x14ac:dyDescent="0.25">
      <c r="A1042" s="51"/>
      <c r="B1042" s="11"/>
      <c r="C1042" s="11" t="s">
        <v>199</v>
      </c>
      <c r="D1042" s="11"/>
      <c r="E1042" s="11" t="s">
        <v>200</v>
      </c>
      <c r="F1042" s="176">
        <v>3</v>
      </c>
      <c r="G1042" s="176">
        <v>5514.37</v>
      </c>
      <c r="H1042" s="176">
        <v>11028.74</v>
      </c>
      <c r="I1042" s="176">
        <v>3676.2466666666701</v>
      </c>
      <c r="J1042" s="176">
        <v>12.6666666666667</v>
      </c>
      <c r="K1042" s="177"/>
      <c r="L1042" s="176">
        <v>2</v>
      </c>
      <c r="M1042" s="176">
        <v>3000.1</v>
      </c>
      <c r="N1042" s="176">
        <v>3000.1</v>
      </c>
      <c r="O1042" s="176"/>
      <c r="P1042" s="176"/>
      <c r="Q1042" s="176"/>
      <c r="R1042" s="176">
        <v>3</v>
      </c>
      <c r="S1042" s="176">
        <v>11028.74</v>
      </c>
      <c r="T1042" s="176">
        <v>3676.2466666666701</v>
      </c>
      <c r="V1042" s="11"/>
      <c r="W1042" s="11"/>
      <c r="X1042" s="11"/>
      <c r="Y1042" s="11"/>
      <c r="Z1042" s="11"/>
      <c r="AA1042" s="11"/>
      <c r="AB1042" s="11"/>
      <c r="AC1042" s="11"/>
      <c r="AD1042" s="11"/>
    </row>
    <row r="1043" spans="1:30" x14ac:dyDescent="0.25">
      <c r="A1043" s="51"/>
      <c r="B1043" s="11"/>
      <c r="C1043" s="11" t="s">
        <v>206</v>
      </c>
      <c r="D1043" s="11"/>
      <c r="E1043" s="11" t="s">
        <v>207</v>
      </c>
      <c r="F1043" s="176">
        <v>1</v>
      </c>
      <c r="G1043" s="176">
        <v>1671.11</v>
      </c>
      <c r="H1043" s="176">
        <v>1671.11</v>
      </c>
      <c r="I1043" s="176">
        <v>1671.11</v>
      </c>
      <c r="J1043" s="176">
        <v>7</v>
      </c>
      <c r="K1043" s="177"/>
      <c r="L1043" s="176">
        <v>1</v>
      </c>
      <c r="M1043" s="176"/>
      <c r="N1043" s="176"/>
      <c r="O1043" s="176"/>
      <c r="P1043" s="176"/>
      <c r="Q1043" s="176"/>
      <c r="R1043" s="176">
        <v>1</v>
      </c>
      <c r="S1043" s="176">
        <v>1671.11</v>
      </c>
      <c r="T1043" s="176">
        <v>1671.11</v>
      </c>
      <c r="V1043" s="11"/>
      <c r="W1043" s="11"/>
      <c r="X1043" s="11"/>
      <c r="Y1043" s="11"/>
      <c r="Z1043" s="11"/>
      <c r="AA1043" s="11"/>
      <c r="AB1043" s="11"/>
      <c r="AC1043" s="11"/>
      <c r="AD1043" s="11"/>
    </row>
    <row r="1044" spans="1:30" x14ac:dyDescent="0.25">
      <c r="A1044" s="51"/>
      <c r="B1044" s="11"/>
      <c r="C1044" s="11" t="s">
        <v>217</v>
      </c>
      <c r="D1044" s="11"/>
      <c r="E1044" s="11" t="s">
        <v>167</v>
      </c>
      <c r="F1044" s="176">
        <v>1</v>
      </c>
      <c r="G1044" s="176"/>
      <c r="H1044" s="176">
        <v>398.99</v>
      </c>
      <c r="I1044" s="176">
        <v>398.99</v>
      </c>
      <c r="J1044" s="176">
        <v>6</v>
      </c>
      <c r="K1044" s="177"/>
      <c r="L1044" s="176"/>
      <c r="M1044" s="176">
        <v>398.99</v>
      </c>
      <c r="N1044" s="176">
        <v>398.99</v>
      </c>
      <c r="O1044" s="176"/>
      <c r="P1044" s="176"/>
      <c r="Q1044" s="176"/>
      <c r="R1044" s="176">
        <v>1</v>
      </c>
      <c r="S1044" s="176">
        <v>398.99</v>
      </c>
      <c r="T1044" s="176">
        <v>398.99</v>
      </c>
      <c r="V1044" s="11"/>
      <c r="W1044" s="11"/>
      <c r="X1044" s="11"/>
      <c r="Y1044" s="11"/>
      <c r="Z1044" s="11"/>
      <c r="AA1044" s="11"/>
      <c r="AB1044" s="11"/>
      <c r="AC1044" s="11"/>
      <c r="AD1044" s="11"/>
    </row>
    <row r="1045" spans="1:30" x14ac:dyDescent="0.25">
      <c r="A1045" s="51"/>
      <c r="B1045" s="11"/>
      <c r="C1045" s="11" t="s">
        <v>227</v>
      </c>
      <c r="D1045" s="11"/>
      <c r="E1045" s="11" t="s">
        <v>208</v>
      </c>
      <c r="F1045" s="176">
        <v>1</v>
      </c>
      <c r="G1045" s="176">
        <v>188.53</v>
      </c>
      <c r="H1045" s="176">
        <v>188.53</v>
      </c>
      <c r="I1045" s="176">
        <v>188.53</v>
      </c>
      <c r="J1045" s="176">
        <v>7</v>
      </c>
      <c r="K1045" s="177"/>
      <c r="L1045" s="176">
        <v>1</v>
      </c>
      <c r="M1045" s="176"/>
      <c r="N1045" s="176"/>
      <c r="O1045" s="176"/>
      <c r="P1045" s="176"/>
      <c r="Q1045" s="176"/>
      <c r="R1045" s="176">
        <v>1</v>
      </c>
      <c r="S1045" s="176">
        <v>188.53</v>
      </c>
      <c r="T1045" s="176">
        <v>188.53</v>
      </c>
      <c r="V1045" s="11"/>
      <c r="W1045" s="11"/>
      <c r="X1045" s="11"/>
      <c r="Y1045" s="11"/>
      <c r="Z1045" s="11"/>
      <c r="AA1045" s="11"/>
      <c r="AB1045" s="11"/>
      <c r="AC1045" s="11"/>
      <c r="AD1045" s="11"/>
    </row>
    <row r="1046" spans="1:30" x14ac:dyDescent="0.25">
      <c r="A1046" s="51"/>
      <c r="B1046" s="11"/>
      <c r="C1046" s="11" t="s">
        <v>645</v>
      </c>
      <c r="D1046" s="11"/>
      <c r="E1046" s="11" t="s">
        <v>208</v>
      </c>
      <c r="F1046" s="176">
        <v>6</v>
      </c>
      <c r="G1046" s="176">
        <v>1653.1883333333301</v>
      </c>
      <c r="H1046" s="176">
        <v>9919.1299999999992</v>
      </c>
      <c r="I1046" s="176">
        <v>1653.1883333333301</v>
      </c>
      <c r="J1046" s="176">
        <v>12.6666666666667</v>
      </c>
      <c r="K1046" s="177"/>
      <c r="L1046" s="176">
        <v>6</v>
      </c>
      <c r="M1046" s="176"/>
      <c r="N1046" s="176"/>
      <c r="O1046" s="176"/>
      <c r="P1046" s="176"/>
      <c r="Q1046" s="176"/>
      <c r="R1046" s="176">
        <v>6</v>
      </c>
      <c r="S1046" s="176">
        <v>9919.1299999999992</v>
      </c>
      <c r="T1046" s="176">
        <v>1653.1883333333301</v>
      </c>
      <c r="V1046" s="11"/>
      <c r="W1046" s="11"/>
      <c r="X1046" s="11"/>
      <c r="Y1046" s="11"/>
      <c r="Z1046" s="11"/>
      <c r="AA1046" s="11"/>
      <c r="AB1046" s="11"/>
      <c r="AC1046" s="11"/>
      <c r="AD1046" s="11"/>
    </row>
    <row r="1047" spans="1:30" x14ac:dyDescent="0.25">
      <c r="A1047" s="51"/>
      <c r="B1047" s="11"/>
      <c r="C1047" s="11" t="s">
        <v>645</v>
      </c>
      <c r="D1047" s="11"/>
      <c r="E1047" s="11" t="s">
        <v>75</v>
      </c>
      <c r="F1047" s="176">
        <v>2</v>
      </c>
      <c r="G1047" s="176">
        <v>5689.7550000000001</v>
      </c>
      <c r="H1047" s="176">
        <v>11379.51</v>
      </c>
      <c r="I1047" s="176">
        <v>5689.7550000000001</v>
      </c>
      <c r="J1047" s="176">
        <v>19</v>
      </c>
      <c r="K1047" s="177"/>
      <c r="L1047" s="176">
        <v>2</v>
      </c>
      <c r="M1047" s="176"/>
      <c r="N1047" s="176"/>
      <c r="O1047" s="176"/>
      <c r="P1047" s="176"/>
      <c r="Q1047" s="176"/>
      <c r="R1047" s="176">
        <v>2</v>
      </c>
      <c r="S1047" s="176">
        <v>11379.51</v>
      </c>
      <c r="T1047" s="176">
        <v>5689.7550000000001</v>
      </c>
      <c r="V1047" s="11"/>
      <c r="W1047" s="11"/>
      <c r="X1047" s="11"/>
      <c r="Y1047" s="11"/>
      <c r="Z1047" s="11"/>
      <c r="AA1047" s="11"/>
      <c r="AB1047" s="11"/>
      <c r="AC1047" s="11"/>
      <c r="AD1047" s="11"/>
    </row>
    <row r="1048" spans="1:30" x14ac:dyDescent="0.25">
      <c r="A1048" s="51"/>
      <c r="B1048" s="11"/>
      <c r="C1048" s="11" t="s">
        <v>248</v>
      </c>
      <c r="D1048" s="11"/>
      <c r="E1048" s="11" t="s">
        <v>77</v>
      </c>
      <c r="F1048" s="176">
        <v>2</v>
      </c>
      <c r="G1048" s="176">
        <v>2397.8200000000002</v>
      </c>
      <c r="H1048" s="176">
        <v>2397.8200000000002</v>
      </c>
      <c r="I1048" s="176">
        <v>1198.9100000000001</v>
      </c>
      <c r="J1048" s="176">
        <v>13</v>
      </c>
      <c r="K1048" s="177"/>
      <c r="L1048" s="176">
        <v>1</v>
      </c>
      <c r="M1048" s="176">
        <v>929.39</v>
      </c>
      <c r="N1048" s="176">
        <v>929.39</v>
      </c>
      <c r="O1048" s="176"/>
      <c r="P1048" s="176"/>
      <c r="Q1048" s="176"/>
      <c r="R1048" s="176">
        <v>2</v>
      </c>
      <c r="S1048" s="176">
        <v>2397.8200000000002</v>
      </c>
      <c r="T1048" s="176">
        <v>1198.9100000000001</v>
      </c>
      <c r="V1048" s="11"/>
      <c r="W1048" s="11"/>
      <c r="X1048" s="11"/>
      <c r="Y1048" s="11"/>
      <c r="Z1048" s="11"/>
      <c r="AA1048" s="11"/>
      <c r="AB1048" s="11"/>
      <c r="AC1048" s="11"/>
      <c r="AD1048" s="11"/>
    </row>
    <row r="1049" spans="1:30" x14ac:dyDescent="0.25">
      <c r="A1049" s="51"/>
      <c r="B1049" s="11"/>
      <c r="C1049" s="11" t="s">
        <v>249</v>
      </c>
      <c r="D1049" s="11"/>
      <c r="E1049" s="11" t="s">
        <v>68</v>
      </c>
      <c r="F1049" s="176">
        <v>6</v>
      </c>
      <c r="G1049" s="176">
        <v>2052.6275000000001</v>
      </c>
      <c r="H1049" s="176">
        <v>8210.51</v>
      </c>
      <c r="I1049" s="176">
        <v>1368.4183333333301</v>
      </c>
      <c r="J1049" s="176">
        <v>10.8333333333333</v>
      </c>
      <c r="K1049" s="177"/>
      <c r="L1049" s="176">
        <v>4</v>
      </c>
      <c r="M1049" s="176">
        <v>2895.2</v>
      </c>
      <c r="N1049" s="176">
        <v>1447.6</v>
      </c>
      <c r="O1049" s="176"/>
      <c r="P1049" s="176"/>
      <c r="Q1049" s="176"/>
      <c r="R1049" s="176">
        <v>6</v>
      </c>
      <c r="S1049" s="176">
        <v>8210.51</v>
      </c>
      <c r="T1049" s="176">
        <v>1368.4183333333301</v>
      </c>
      <c r="V1049" s="11"/>
      <c r="W1049" s="11"/>
      <c r="X1049" s="11"/>
      <c r="Y1049" s="11"/>
      <c r="Z1049" s="11"/>
      <c r="AA1049" s="11"/>
      <c r="AB1049" s="11"/>
      <c r="AC1049" s="11"/>
      <c r="AD1049" s="11"/>
    </row>
    <row r="1050" spans="1:30" x14ac:dyDescent="0.25">
      <c r="A1050" s="51"/>
      <c r="B1050" s="11"/>
      <c r="C1050" s="11" t="s">
        <v>252</v>
      </c>
      <c r="D1050" s="11"/>
      <c r="E1050" s="11" t="s">
        <v>253</v>
      </c>
      <c r="F1050" s="176">
        <v>2</v>
      </c>
      <c r="G1050" s="176">
        <v>8697.69</v>
      </c>
      <c r="H1050" s="176">
        <v>17395.38</v>
      </c>
      <c r="I1050" s="176">
        <v>8697.69</v>
      </c>
      <c r="J1050" s="176">
        <v>21</v>
      </c>
      <c r="K1050" s="177"/>
      <c r="L1050" s="176">
        <v>2</v>
      </c>
      <c r="M1050" s="176"/>
      <c r="N1050" s="176"/>
      <c r="O1050" s="176"/>
      <c r="P1050" s="176"/>
      <c r="Q1050" s="176"/>
      <c r="R1050" s="176">
        <v>2</v>
      </c>
      <c r="S1050" s="176">
        <v>17395.38</v>
      </c>
      <c r="T1050" s="176">
        <v>8697.69</v>
      </c>
      <c r="V1050" s="11"/>
      <c r="W1050" s="11"/>
      <c r="X1050" s="11"/>
      <c r="Y1050" s="11"/>
      <c r="Z1050" s="11"/>
      <c r="AA1050" s="11"/>
      <c r="AB1050" s="11"/>
      <c r="AC1050" s="11"/>
      <c r="AD1050" s="11"/>
    </row>
    <row r="1051" spans="1:30" x14ac:dyDescent="0.25">
      <c r="A1051" s="51"/>
      <c r="B1051" s="11"/>
      <c r="C1051" s="11" t="s">
        <v>258</v>
      </c>
      <c r="D1051" s="11"/>
      <c r="E1051" s="11" t="s">
        <v>71</v>
      </c>
      <c r="F1051" s="176">
        <v>2</v>
      </c>
      <c r="G1051" s="176"/>
      <c r="H1051" s="176">
        <v>1267.5</v>
      </c>
      <c r="I1051" s="176">
        <v>633.75</v>
      </c>
      <c r="J1051" s="176">
        <v>12</v>
      </c>
      <c r="K1051" s="177"/>
      <c r="L1051" s="176"/>
      <c r="M1051" s="176">
        <v>1267.5</v>
      </c>
      <c r="N1051" s="176">
        <v>633.75</v>
      </c>
      <c r="O1051" s="176"/>
      <c r="P1051" s="176"/>
      <c r="Q1051" s="176"/>
      <c r="R1051" s="176">
        <v>2</v>
      </c>
      <c r="S1051" s="176">
        <v>1267.5</v>
      </c>
      <c r="T1051" s="176">
        <v>633.75</v>
      </c>
      <c r="V1051" s="11"/>
      <c r="W1051" s="11"/>
      <c r="X1051" s="11"/>
      <c r="Y1051" s="11"/>
      <c r="Z1051" s="11"/>
      <c r="AA1051" s="11"/>
      <c r="AB1051" s="11"/>
      <c r="AC1051" s="11"/>
      <c r="AD1051" s="11"/>
    </row>
    <row r="1052" spans="1:30" x14ac:dyDescent="0.25">
      <c r="A1052" s="51"/>
      <c r="B1052" s="11"/>
      <c r="C1052" s="11" t="s">
        <v>261</v>
      </c>
      <c r="D1052" s="11"/>
      <c r="E1052" s="11" t="s">
        <v>62</v>
      </c>
      <c r="F1052" s="176">
        <v>3</v>
      </c>
      <c r="G1052" s="176">
        <v>310.58999999999997</v>
      </c>
      <c r="H1052" s="176">
        <v>931.77</v>
      </c>
      <c r="I1052" s="176">
        <v>310.58999999999997</v>
      </c>
      <c r="J1052" s="176">
        <v>11.6666666666667</v>
      </c>
      <c r="K1052" s="177"/>
      <c r="L1052" s="176">
        <v>3</v>
      </c>
      <c r="M1052" s="176"/>
      <c r="N1052" s="176"/>
      <c r="O1052" s="176"/>
      <c r="P1052" s="176"/>
      <c r="Q1052" s="176"/>
      <c r="R1052" s="176">
        <v>3</v>
      </c>
      <c r="S1052" s="176">
        <v>931.77</v>
      </c>
      <c r="T1052" s="176">
        <v>310.58999999999997</v>
      </c>
      <c r="V1052" s="11"/>
      <c r="W1052" s="11"/>
      <c r="X1052" s="11"/>
      <c r="Y1052" s="11"/>
      <c r="Z1052" s="11"/>
      <c r="AA1052" s="11"/>
      <c r="AB1052" s="11"/>
      <c r="AC1052" s="11"/>
      <c r="AD1052" s="11"/>
    </row>
    <row r="1053" spans="1:30" x14ac:dyDescent="0.25">
      <c r="A1053" s="51"/>
      <c r="B1053" s="11"/>
      <c r="C1053" s="11" t="s">
        <v>265</v>
      </c>
      <c r="D1053" s="11"/>
      <c r="E1053" s="11" t="s">
        <v>266</v>
      </c>
      <c r="F1053" s="176">
        <v>1</v>
      </c>
      <c r="G1053" s="176">
        <v>233.41</v>
      </c>
      <c r="H1053" s="176">
        <v>233.41</v>
      </c>
      <c r="I1053" s="176">
        <v>233.41</v>
      </c>
      <c r="J1053" s="176">
        <v>14</v>
      </c>
      <c r="K1053" s="177"/>
      <c r="L1053" s="176">
        <v>1</v>
      </c>
      <c r="M1053" s="176"/>
      <c r="N1053" s="176"/>
      <c r="O1053" s="176"/>
      <c r="P1053" s="176"/>
      <c r="Q1053" s="176"/>
      <c r="R1053" s="176">
        <v>1</v>
      </c>
      <c r="S1053" s="176">
        <v>233.41</v>
      </c>
      <c r="T1053" s="176">
        <v>233.41</v>
      </c>
      <c r="V1053" s="11"/>
      <c r="W1053" s="11"/>
      <c r="X1053" s="11"/>
      <c r="Y1053" s="11"/>
      <c r="Z1053" s="11"/>
      <c r="AA1053" s="11"/>
      <c r="AB1053" s="11"/>
      <c r="AC1053" s="11"/>
      <c r="AD1053" s="11"/>
    </row>
    <row r="1054" spans="1:30" x14ac:dyDescent="0.25">
      <c r="A1054" s="51"/>
      <c r="B1054" s="11"/>
      <c r="C1054" s="11" t="s">
        <v>281</v>
      </c>
      <c r="D1054" s="11"/>
      <c r="E1054" s="11" t="s">
        <v>282</v>
      </c>
      <c r="F1054" s="176">
        <v>2</v>
      </c>
      <c r="G1054" s="176">
        <v>465.58</v>
      </c>
      <c r="H1054" s="176">
        <v>931.16</v>
      </c>
      <c r="I1054" s="176">
        <v>465.58</v>
      </c>
      <c r="J1054" s="176">
        <v>9.5</v>
      </c>
      <c r="K1054" s="177"/>
      <c r="L1054" s="176">
        <v>2</v>
      </c>
      <c r="M1054" s="176"/>
      <c r="N1054" s="176"/>
      <c r="O1054" s="176"/>
      <c r="P1054" s="176"/>
      <c r="Q1054" s="176"/>
      <c r="R1054" s="176">
        <v>2</v>
      </c>
      <c r="S1054" s="176">
        <v>931.16</v>
      </c>
      <c r="T1054" s="176">
        <v>465.58</v>
      </c>
      <c r="V1054" s="11"/>
      <c r="W1054" s="11"/>
      <c r="X1054" s="11"/>
      <c r="Y1054" s="11"/>
      <c r="Z1054" s="11"/>
      <c r="AA1054" s="11"/>
      <c r="AB1054" s="11"/>
      <c r="AC1054" s="11"/>
      <c r="AD1054" s="11"/>
    </row>
    <row r="1055" spans="1:30" x14ac:dyDescent="0.25">
      <c r="A1055" s="51"/>
      <c r="B1055" s="11"/>
      <c r="C1055" s="11" t="s">
        <v>286</v>
      </c>
      <c r="D1055" s="11"/>
      <c r="E1055" s="11" t="s">
        <v>198</v>
      </c>
      <c r="F1055" s="176">
        <v>3</v>
      </c>
      <c r="G1055" s="176">
        <v>1811.34</v>
      </c>
      <c r="H1055" s="176">
        <v>1811.34</v>
      </c>
      <c r="I1055" s="176">
        <v>603.78</v>
      </c>
      <c r="J1055" s="176">
        <v>10.6666666666667</v>
      </c>
      <c r="K1055" s="177"/>
      <c r="L1055" s="176">
        <v>1</v>
      </c>
      <c r="M1055" s="176">
        <v>1313.01</v>
      </c>
      <c r="N1055" s="176">
        <v>656.505</v>
      </c>
      <c r="O1055" s="176"/>
      <c r="P1055" s="176"/>
      <c r="Q1055" s="176"/>
      <c r="R1055" s="176">
        <v>3</v>
      </c>
      <c r="S1055" s="176">
        <v>1811.34</v>
      </c>
      <c r="T1055" s="176">
        <v>603.78</v>
      </c>
      <c r="V1055" s="11"/>
      <c r="W1055" s="11"/>
      <c r="X1055" s="11"/>
      <c r="Y1055" s="11"/>
      <c r="Z1055" s="11"/>
      <c r="AA1055" s="11"/>
      <c r="AB1055" s="11"/>
      <c r="AC1055" s="11"/>
      <c r="AD1055" s="11"/>
    </row>
    <row r="1056" spans="1:30" x14ac:dyDescent="0.25">
      <c r="A1056" s="51"/>
      <c r="B1056" s="11"/>
      <c r="C1056" s="11" t="s">
        <v>296</v>
      </c>
      <c r="D1056" s="11"/>
      <c r="E1056" s="11" t="s">
        <v>297</v>
      </c>
      <c r="F1056" s="176">
        <v>1</v>
      </c>
      <c r="G1056" s="176">
        <v>1013.1</v>
      </c>
      <c r="H1056" s="176">
        <v>1013.1</v>
      </c>
      <c r="I1056" s="176">
        <v>1013.1</v>
      </c>
      <c r="J1056" s="176">
        <v>13</v>
      </c>
      <c r="K1056" s="177"/>
      <c r="L1056" s="176">
        <v>1</v>
      </c>
      <c r="M1056" s="176"/>
      <c r="N1056" s="176"/>
      <c r="O1056" s="176"/>
      <c r="P1056" s="176"/>
      <c r="Q1056" s="176"/>
      <c r="R1056" s="176">
        <v>1</v>
      </c>
      <c r="S1056" s="176">
        <v>1013.1</v>
      </c>
      <c r="T1056" s="176">
        <v>1013.1</v>
      </c>
      <c r="V1056" s="11"/>
      <c r="W1056" s="11"/>
      <c r="X1056" s="11"/>
      <c r="Y1056" s="11"/>
      <c r="Z1056" s="11"/>
      <c r="AA1056" s="11"/>
      <c r="AB1056" s="11"/>
      <c r="AC1056" s="11"/>
      <c r="AD1056" s="11"/>
    </row>
    <row r="1057" spans="1:30" x14ac:dyDescent="0.25">
      <c r="A1057" s="51"/>
      <c r="B1057" s="11"/>
      <c r="C1057" s="11" t="s">
        <v>298</v>
      </c>
      <c r="D1057" s="11"/>
      <c r="E1057" s="11" t="s">
        <v>90</v>
      </c>
      <c r="F1057" s="176">
        <v>7</v>
      </c>
      <c r="G1057" s="176">
        <v>8002.4849999999997</v>
      </c>
      <c r="H1057" s="176">
        <v>16004.97</v>
      </c>
      <c r="I1057" s="176">
        <v>2286.4242857142899</v>
      </c>
      <c r="J1057" s="176">
        <v>7.8571428571428603</v>
      </c>
      <c r="K1057" s="177"/>
      <c r="L1057" s="176">
        <v>2</v>
      </c>
      <c r="M1057" s="176">
        <v>11049.17</v>
      </c>
      <c r="N1057" s="176">
        <v>2209.8339999999998</v>
      </c>
      <c r="O1057" s="176">
        <v>1</v>
      </c>
      <c r="P1057" s="176">
        <v>1849.91</v>
      </c>
      <c r="Q1057" s="176">
        <v>1849.91</v>
      </c>
      <c r="R1057" s="176">
        <v>6</v>
      </c>
      <c r="S1057" s="176">
        <v>14155.06</v>
      </c>
      <c r="T1057" s="176">
        <v>2359.1766666666699</v>
      </c>
      <c r="V1057" s="11"/>
      <c r="W1057" s="11"/>
      <c r="X1057" s="11"/>
      <c r="Y1057" s="11"/>
      <c r="Z1057" s="11"/>
      <c r="AA1057" s="11"/>
      <c r="AB1057" s="11"/>
      <c r="AC1057" s="11"/>
      <c r="AD1057" s="11"/>
    </row>
    <row r="1058" spans="1:30" x14ac:dyDescent="0.25">
      <c r="A1058" s="51"/>
      <c r="B1058" s="11"/>
      <c r="C1058" s="11" t="s">
        <v>310</v>
      </c>
      <c r="D1058" s="11"/>
      <c r="E1058" s="11" t="s">
        <v>311</v>
      </c>
      <c r="F1058" s="176">
        <v>1</v>
      </c>
      <c r="G1058" s="176"/>
      <c r="H1058" s="176">
        <v>9265.48</v>
      </c>
      <c r="I1058" s="176">
        <v>9265.48</v>
      </c>
      <c r="J1058" s="176">
        <v>6</v>
      </c>
      <c r="K1058" s="177"/>
      <c r="L1058" s="176"/>
      <c r="M1058" s="176">
        <v>9265.48</v>
      </c>
      <c r="N1058" s="176">
        <v>9265.48</v>
      </c>
      <c r="O1058" s="176"/>
      <c r="P1058" s="176"/>
      <c r="Q1058" s="176"/>
      <c r="R1058" s="176">
        <v>1</v>
      </c>
      <c r="S1058" s="176">
        <v>9265.48</v>
      </c>
      <c r="T1058" s="176">
        <v>9265.48</v>
      </c>
      <c r="V1058" s="11"/>
      <c r="W1058" s="11"/>
      <c r="X1058" s="11"/>
      <c r="Y1058" s="11"/>
      <c r="Z1058" s="11"/>
      <c r="AA1058" s="11"/>
      <c r="AB1058" s="11"/>
      <c r="AC1058" s="11"/>
      <c r="AD1058" s="11"/>
    </row>
    <row r="1059" spans="1:30" x14ac:dyDescent="0.25">
      <c r="A1059" s="51"/>
      <c r="B1059" s="11"/>
      <c r="C1059" s="11" t="s">
        <v>313</v>
      </c>
      <c r="D1059" s="11"/>
      <c r="E1059" s="11" t="s">
        <v>77</v>
      </c>
      <c r="F1059" s="176">
        <v>8</v>
      </c>
      <c r="G1059" s="176">
        <v>1421.5875000000001</v>
      </c>
      <c r="H1059" s="176">
        <v>5686.35</v>
      </c>
      <c r="I1059" s="176">
        <v>710.79375000000005</v>
      </c>
      <c r="J1059" s="176">
        <v>11.125</v>
      </c>
      <c r="K1059" s="177"/>
      <c r="L1059" s="176">
        <v>4</v>
      </c>
      <c r="M1059" s="176">
        <v>3599.32</v>
      </c>
      <c r="N1059" s="176">
        <v>899.83</v>
      </c>
      <c r="O1059" s="176"/>
      <c r="P1059" s="176"/>
      <c r="Q1059" s="176"/>
      <c r="R1059" s="176">
        <v>8</v>
      </c>
      <c r="S1059" s="176">
        <v>5686.35</v>
      </c>
      <c r="T1059" s="176">
        <v>710.79375000000005</v>
      </c>
      <c r="V1059" s="11"/>
      <c r="W1059" s="11"/>
      <c r="X1059" s="11"/>
      <c r="Y1059" s="11"/>
      <c r="Z1059" s="11"/>
      <c r="AA1059" s="11"/>
      <c r="AB1059" s="11"/>
      <c r="AC1059" s="11"/>
      <c r="AD1059" s="11"/>
    </row>
    <row r="1060" spans="1:30" x14ac:dyDescent="0.25">
      <c r="A1060" s="51"/>
      <c r="B1060" s="11"/>
      <c r="C1060" s="11" t="s">
        <v>323</v>
      </c>
      <c r="D1060" s="11"/>
      <c r="E1060" s="11" t="s">
        <v>102</v>
      </c>
      <c r="F1060" s="176">
        <v>1</v>
      </c>
      <c r="G1060" s="176">
        <v>1969.44</v>
      </c>
      <c r="H1060" s="176">
        <v>1969.44</v>
      </c>
      <c r="I1060" s="176">
        <v>1969.44</v>
      </c>
      <c r="J1060" s="176">
        <v>6</v>
      </c>
      <c r="K1060" s="177"/>
      <c r="L1060" s="176">
        <v>1</v>
      </c>
      <c r="M1060" s="176"/>
      <c r="N1060" s="176"/>
      <c r="O1060" s="176"/>
      <c r="P1060" s="176"/>
      <c r="Q1060" s="176"/>
      <c r="R1060" s="176">
        <v>1</v>
      </c>
      <c r="S1060" s="176">
        <v>1969.44</v>
      </c>
      <c r="T1060" s="176">
        <v>1969.44</v>
      </c>
      <c r="V1060" s="11"/>
      <c r="W1060" s="11"/>
      <c r="X1060" s="11"/>
      <c r="Y1060" s="11"/>
      <c r="Z1060" s="11"/>
      <c r="AA1060" s="11"/>
      <c r="AB1060" s="11"/>
      <c r="AC1060" s="11"/>
      <c r="AD1060" s="11"/>
    </row>
    <row r="1061" spans="1:30" x14ac:dyDescent="0.25">
      <c r="A1061" s="51"/>
      <c r="B1061" s="11"/>
      <c r="C1061" s="11" t="s">
        <v>345</v>
      </c>
      <c r="D1061" s="11"/>
      <c r="E1061" s="11" t="s">
        <v>346</v>
      </c>
      <c r="F1061" s="176">
        <v>2</v>
      </c>
      <c r="G1061" s="176">
        <v>6107.52</v>
      </c>
      <c r="H1061" s="176">
        <v>6107.52</v>
      </c>
      <c r="I1061" s="176">
        <v>3053.76</v>
      </c>
      <c r="J1061" s="176">
        <v>12.5</v>
      </c>
      <c r="K1061" s="177"/>
      <c r="L1061" s="176">
        <v>1</v>
      </c>
      <c r="M1061" s="176">
        <v>3392.64</v>
      </c>
      <c r="N1061" s="176">
        <v>3392.64</v>
      </c>
      <c r="O1061" s="176"/>
      <c r="P1061" s="176"/>
      <c r="Q1061" s="176"/>
      <c r="R1061" s="176">
        <v>2</v>
      </c>
      <c r="S1061" s="176">
        <v>6107.52</v>
      </c>
      <c r="T1061" s="176">
        <v>3053.76</v>
      </c>
      <c r="V1061" s="11"/>
      <c r="W1061" s="11"/>
      <c r="X1061" s="11"/>
      <c r="Y1061" s="11"/>
      <c r="Z1061" s="11"/>
      <c r="AA1061" s="11"/>
      <c r="AB1061" s="11"/>
      <c r="AC1061" s="11"/>
      <c r="AD1061" s="11"/>
    </row>
    <row r="1062" spans="1:30" x14ac:dyDescent="0.25">
      <c r="A1062" s="51"/>
      <c r="B1062" s="11"/>
      <c r="C1062" s="11" t="s">
        <v>351</v>
      </c>
      <c r="D1062" s="11"/>
      <c r="E1062" s="11" t="s">
        <v>151</v>
      </c>
      <c r="F1062" s="176">
        <v>1</v>
      </c>
      <c r="G1062" s="176">
        <v>211.75</v>
      </c>
      <c r="H1062" s="176">
        <v>211.75</v>
      </c>
      <c r="I1062" s="176">
        <v>211.75</v>
      </c>
      <c r="J1062" s="176">
        <v>13</v>
      </c>
      <c r="K1062" s="177"/>
      <c r="L1062" s="176">
        <v>1</v>
      </c>
      <c r="M1062" s="176"/>
      <c r="N1062" s="176"/>
      <c r="O1062" s="176"/>
      <c r="P1062" s="176"/>
      <c r="Q1062" s="176"/>
      <c r="R1062" s="176">
        <v>1</v>
      </c>
      <c r="S1062" s="176">
        <v>211.75</v>
      </c>
      <c r="T1062" s="176">
        <v>211.75</v>
      </c>
      <c r="V1062" s="11"/>
      <c r="W1062" s="11"/>
      <c r="X1062" s="11"/>
      <c r="Y1062" s="11"/>
      <c r="Z1062" s="11"/>
      <c r="AA1062" s="11"/>
      <c r="AB1062" s="11"/>
      <c r="AC1062" s="11"/>
      <c r="AD1062" s="11"/>
    </row>
    <row r="1063" spans="1:30" x14ac:dyDescent="0.25">
      <c r="A1063" s="51"/>
      <c r="B1063" s="11"/>
      <c r="C1063" s="11" t="s">
        <v>352</v>
      </c>
      <c r="D1063" s="11"/>
      <c r="E1063" s="11" t="s">
        <v>172</v>
      </c>
      <c r="F1063" s="176">
        <v>2</v>
      </c>
      <c r="G1063" s="176">
        <v>1534.58</v>
      </c>
      <c r="H1063" s="176">
        <v>1534.58</v>
      </c>
      <c r="I1063" s="176">
        <v>767.29</v>
      </c>
      <c r="J1063" s="176">
        <v>9</v>
      </c>
      <c r="K1063" s="177"/>
      <c r="L1063" s="176">
        <v>1</v>
      </c>
      <c r="M1063" s="176">
        <v>236.25</v>
      </c>
      <c r="N1063" s="176">
        <v>236.25</v>
      </c>
      <c r="O1063" s="176"/>
      <c r="P1063" s="176"/>
      <c r="Q1063" s="176"/>
      <c r="R1063" s="176">
        <v>2</v>
      </c>
      <c r="S1063" s="176">
        <v>1534.58</v>
      </c>
      <c r="T1063" s="176">
        <v>767.29</v>
      </c>
      <c r="V1063" s="11"/>
      <c r="W1063" s="11"/>
      <c r="X1063" s="11"/>
      <c r="Y1063" s="11"/>
      <c r="Z1063" s="11"/>
      <c r="AA1063" s="11"/>
      <c r="AB1063" s="11"/>
      <c r="AC1063" s="11"/>
      <c r="AD1063" s="11"/>
    </row>
    <row r="1064" spans="1:30" x14ac:dyDescent="0.25">
      <c r="A1064" s="51"/>
      <c r="B1064" s="11"/>
      <c r="C1064" s="11" t="s">
        <v>353</v>
      </c>
      <c r="D1064" s="11"/>
      <c r="E1064" s="11" t="s">
        <v>200</v>
      </c>
      <c r="F1064" s="176">
        <v>1</v>
      </c>
      <c r="G1064" s="176"/>
      <c r="H1064" s="176">
        <v>2037.88</v>
      </c>
      <c r="I1064" s="176">
        <v>2037.88</v>
      </c>
      <c r="J1064" s="176">
        <v>12</v>
      </c>
      <c r="K1064" s="177"/>
      <c r="L1064" s="176"/>
      <c r="M1064" s="176">
        <v>2037.88</v>
      </c>
      <c r="N1064" s="176">
        <v>2037.88</v>
      </c>
      <c r="O1064" s="176"/>
      <c r="P1064" s="176"/>
      <c r="Q1064" s="176"/>
      <c r="R1064" s="176">
        <v>1</v>
      </c>
      <c r="S1064" s="176">
        <v>2037.88</v>
      </c>
      <c r="T1064" s="176">
        <v>2037.88</v>
      </c>
      <c r="V1064" s="11"/>
      <c r="W1064" s="11"/>
      <c r="X1064" s="11"/>
      <c r="Y1064" s="11"/>
      <c r="Z1064" s="11"/>
      <c r="AA1064" s="11"/>
      <c r="AB1064" s="11"/>
      <c r="AC1064" s="11"/>
      <c r="AD1064" s="11"/>
    </row>
    <row r="1065" spans="1:30" x14ac:dyDescent="0.25">
      <c r="A1065" s="51"/>
      <c r="B1065" s="11"/>
      <c r="C1065" s="11" t="s">
        <v>361</v>
      </c>
      <c r="D1065" s="11"/>
      <c r="E1065" s="11" t="s">
        <v>200</v>
      </c>
      <c r="F1065" s="176">
        <v>4</v>
      </c>
      <c r="G1065" s="176">
        <v>15855.52</v>
      </c>
      <c r="H1065" s="176">
        <v>15855.52</v>
      </c>
      <c r="I1065" s="176">
        <v>3963.88</v>
      </c>
      <c r="J1065" s="176">
        <v>15.5</v>
      </c>
      <c r="K1065" s="177"/>
      <c r="L1065" s="176">
        <v>1</v>
      </c>
      <c r="M1065" s="176">
        <v>13589.07</v>
      </c>
      <c r="N1065" s="176">
        <v>4529.6899999999996</v>
      </c>
      <c r="O1065" s="176"/>
      <c r="P1065" s="176"/>
      <c r="Q1065" s="176"/>
      <c r="R1065" s="176">
        <v>4</v>
      </c>
      <c r="S1065" s="176">
        <v>15855.52</v>
      </c>
      <c r="T1065" s="176">
        <v>3963.88</v>
      </c>
      <c r="V1065" s="11"/>
      <c r="W1065" s="11"/>
      <c r="X1065" s="11"/>
      <c r="Y1065" s="11"/>
      <c r="Z1065" s="11"/>
      <c r="AA1065" s="11"/>
      <c r="AB1065" s="11"/>
      <c r="AC1065" s="11"/>
      <c r="AD1065" s="11"/>
    </row>
    <row r="1066" spans="1:30" x14ac:dyDescent="0.25">
      <c r="A1066" s="51"/>
      <c r="B1066" s="11"/>
      <c r="C1066" s="11" t="s">
        <v>363</v>
      </c>
      <c r="D1066" s="11"/>
      <c r="E1066" s="11" t="s">
        <v>364</v>
      </c>
      <c r="F1066" s="176">
        <v>1</v>
      </c>
      <c r="G1066" s="176">
        <v>410.65</v>
      </c>
      <c r="H1066" s="176">
        <v>410.65</v>
      </c>
      <c r="I1066" s="176">
        <v>410.65</v>
      </c>
      <c r="J1066" s="176">
        <v>7</v>
      </c>
      <c r="K1066" s="177"/>
      <c r="L1066" s="176">
        <v>1</v>
      </c>
      <c r="M1066" s="176"/>
      <c r="N1066" s="176"/>
      <c r="O1066" s="176"/>
      <c r="P1066" s="176"/>
      <c r="Q1066" s="176"/>
      <c r="R1066" s="176">
        <v>1</v>
      </c>
      <c r="S1066" s="176">
        <v>410.65</v>
      </c>
      <c r="T1066" s="176">
        <v>410.65</v>
      </c>
      <c r="V1066" s="11"/>
      <c r="W1066" s="11"/>
      <c r="X1066" s="11"/>
      <c r="Y1066" s="11"/>
      <c r="Z1066" s="11"/>
      <c r="AA1066" s="11"/>
      <c r="AB1066" s="11"/>
      <c r="AC1066" s="11"/>
      <c r="AD1066" s="11"/>
    </row>
    <row r="1067" spans="1:30" x14ac:dyDescent="0.25">
      <c r="A1067" s="51"/>
      <c r="B1067" s="11"/>
      <c r="C1067" s="11" t="s">
        <v>370</v>
      </c>
      <c r="D1067" s="11"/>
      <c r="E1067" s="11" t="s">
        <v>371</v>
      </c>
      <c r="F1067" s="176">
        <v>1</v>
      </c>
      <c r="G1067" s="176"/>
      <c r="H1067" s="176">
        <v>751.75</v>
      </c>
      <c r="I1067" s="176">
        <v>751.75</v>
      </c>
      <c r="J1067" s="176">
        <v>12</v>
      </c>
      <c r="K1067" s="177"/>
      <c r="L1067" s="176"/>
      <c r="M1067" s="176">
        <v>751.75</v>
      </c>
      <c r="N1067" s="176">
        <v>751.75</v>
      </c>
      <c r="O1067" s="176"/>
      <c r="P1067" s="176"/>
      <c r="Q1067" s="176"/>
      <c r="R1067" s="176">
        <v>1</v>
      </c>
      <c r="S1067" s="176">
        <v>751.75</v>
      </c>
      <c r="T1067" s="176">
        <v>751.75</v>
      </c>
      <c r="V1067" s="11"/>
      <c r="W1067" s="11"/>
      <c r="X1067" s="11"/>
      <c r="Y1067" s="11"/>
      <c r="Z1067" s="11"/>
      <c r="AA1067" s="11"/>
      <c r="AB1067" s="11"/>
      <c r="AC1067" s="11"/>
      <c r="AD1067" s="11"/>
    </row>
    <row r="1068" spans="1:30" x14ac:dyDescent="0.25">
      <c r="A1068" s="51"/>
      <c r="B1068" s="11"/>
      <c r="C1068" s="11" t="s">
        <v>374</v>
      </c>
      <c r="D1068" s="11"/>
      <c r="E1068" s="11" t="s">
        <v>299</v>
      </c>
      <c r="F1068" s="176">
        <v>1</v>
      </c>
      <c r="G1068" s="176">
        <v>5422.93</v>
      </c>
      <c r="H1068" s="176">
        <v>5422.93</v>
      </c>
      <c r="I1068" s="176">
        <v>5422.93</v>
      </c>
      <c r="J1068" s="176">
        <v>12</v>
      </c>
      <c r="K1068" s="177"/>
      <c r="L1068" s="176">
        <v>1</v>
      </c>
      <c r="M1068" s="176"/>
      <c r="N1068" s="176"/>
      <c r="O1068" s="176"/>
      <c r="P1068" s="176"/>
      <c r="Q1068" s="176"/>
      <c r="R1068" s="176">
        <v>1</v>
      </c>
      <c r="S1068" s="176">
        <v>5422.93</v>
      </c>
      <c r="T1068" s="176">
        <v>5422.93</v>
      </c>
      <c r="V1068" s="11"/>
      <c r="W1068" s="11"/>
      <c r="X1068" s="11"/>
      <c r="Y1068" s="11"/>
      <c r="Z1068" s="11"/>
      <c r="AA1068" s="11"/>
      <c r="AB1068" s="11"/>
      <c r="AC1068" s="11"/>
      <c r="AD1068" s="11"/>
    </row>
    <row r="1069" spans="1:30" x14ac:dyDescent="0.25">
      <c r="A1069" s="51"/>
      <c r="B1069" s="11"/>
      <c r="C1069" s="11" t="s">
        <v>375</v>
      </c>
      <c r="D1069" s="11"/>
      <c r="E1069" s="11" t="s">
        <v>103</v>
      </c>
      <c r="F1069" s="176">
        <v>7</v>
      </c>
      <c r="G1069" s="176">
        <v>3023.61</v>
      </c>
      <c r="H1069" s="176">
        <v>12094.44</v>
      </c>
      <c r="I1069" s="176">
        <v>1727.77714285714</v>
      </c>
      <c r="J1069" s="176">
        <v>12.1428571428571</v>
      </c>
      <c r="K1069" s="177"/>
      <c r="L1069" s="176">
        <v>4</v>
      </c>
      <c r="M1069" s="176">
        <v>8297.34</v>
      </c>
      <c r="N1069" s="176">
        <v>2765.78</v>
      </c>
      <c r="O1069" s="176"/>
      <c r="P1069" s="176"/>
      <c r="Q1069" s="176"/>
      <c r="R1069" s="176">
        <v>7</v>
      </c>
      <c r="S1069" s="176">
        <v>12094.44</v>
      </c>
      <c r="T1069" s="176">
        <v>1727.77714285714</v>
      </c>
      <c r="V1069" s="11"/>
      <c r="W1069" s="11"/>
      <c r="X1069" s="11"/>
      <c r="Y1069" s="11"/>
      <c r="Z1069" s="11"/>
      <c r="AA1069" s="11"/>
      <c r="AB1069" s="11"/>
      <c r="AC1069" s="11"/>
      <c r="AD1069" s="11"/>
    </row>
    <row r="1070" spans="1:30" x14ac:dyDescent="0.25">
      <c r="A1070" s="51"/>
      <c r="B1070" s="11"/>
      <c r="C1070" s="11" t="s">
        <v>378</v>
      </c>
      <c r="D1070" s="11"/>
      <c r="E1070" s="11" t="s">
        <v>379</v>
      </c>
      <c r="F1070" s="176">
        <v>1</v>
      </c>
      <c r="G1070" s="176">
        <v>849.09</v>
      </c>
      <c r="H1070" s="176">
        <v>849.09</v>
      </c>
      <c r="I1070" s="176">
        <v>849.09</v>
      </c>
      <c r="J1070" s="176">
        <v>7</v>
      </c>
      <c r="K1070" s="177"/>
      <c r="L1070" s="176">
        <v>1</v>
      </c>
      <c r="M1070" s="176"/>
      <c r="N1070" s="176"/>
      <c r="O1070" s="176"/>
      <c r="P1070" s="176"/>
      <c r="Q1070" s="176"/>
      <c r="R1070" s="176">
        <v>1</v>
      </c>
      <c r="S1070" s="176">
        <v>849.09</v>
      </c>
      <c r="T1070" s="176">
        <v>849.09</v>
      </c>
      <c r="V1070" s="11"/>
      <c r="W1070" s="11"/>
      <c r="X1070" s="11"/>
      <c r="Y1070" s="11"/>
      <c r="Z1070" s="11"/>
      <c r="AA1070" s="11"/>
      <c r="AB1070" s="11"/>
      <c r="AC1070" s="11"/>
      <c r="AD1070" s="11"/>
    </row>
    <row r="1071" spans="1:30" x14ac:dyDescent="0.25">
      <c r="A1071" s="51"/>
      <c r="B1071" s="11"/>
      <c r="C1071" s="11" t="s">
        <v>381</v>
      </c>
      <c r="D1071" s="11"/>
      <c r="E1071" s="11" t="s">
        <v>82</v>
      </c>
      <c r="F1071" s="176">
        <v>1</v>
      </c>
      <c r="G1071" s="176">
        <v>1130.72</v>
      </c>
      <c r="H1071" s="176">
        <v>1130.72</v>
      </c>
      <c r="I1071" s="176">
        <v>1130.72</v>
      </c>
      <c r="J1071" s="176">
        <v>13</v>
      </c>
      <c r="K1071" s="177"/>
      <c r="L1071" s="176">
        <v>1</v>
      </c>
      <c r="M1071" s="176"/>
      <c r="N1071" s="176"/>
      <c r="O1071" s="176"/>
      <c r="P1071" s="176"/>
      <c r="Q1071" s="176"/>
      <c r="R1071" s="176">
        <v>1</v>
      </c>
      <c r="S1071" s="176">
        <v>1130.72</v>
      </c>
      <c r="T1071" s="176">
        <v>1130.72</v>
      </c>
      <c r="V1071" s="11"/>
      <c r="W1071" s="11"/>
      <c r="X1071" s="11"/>
      <c r="Y1071" s="11"/>
      <c r="Z1071" s="11"/>
      <c r="AA1071" s="11"/>
      <c r="AB1071" s="11"/>
      <c r="AC1071" s="11"/>
      <c r="AD1071" s="11"/>
    </row>
    <row r="1072" spans="1:30" x14ac:dyDescent="0.25">
      <c r="A1072" s="51"/>
      <c r="B1072" s="11"/>
      <c r="C1072" s="11" t="s">
        <v>386</v>
      </c>
      <c r="D1072" s="11"/>
      <c r="E1072" s="11" t="s">
        <v>121</v>
      </c>
      <c r="F1072" s="176">
        <v>2</v>
      </c>
      <c r="G1072" s="176">
        <v>776.17</v>
      </c>
      <c r="H1072" s="176">
        <v>776.17</v>
      </c>
      <c r="I1072" s="176">
        <v>388.08499999999998</v>
      </c>
      <c r="J1072" s="176">
        <v>7</v>
      </c>
      <c r="K1072" s="177"/>
      <c r="L1072" s="176">
        <v>1</v>
      </c>
      <c r="M1072" s="176">
        <v>541.16</v>
      </c>
      <c r="N1072" s="176">
        <v>541.16</v>
      </c>
      <c r="O1072" s="176"/>
      <c r="P1072" s="176"/>
      <c r="Q1072" s="176"/>
      <c r="R1072" s="176">
        <v>2</v>
      </c>
      <c r="S1072" s="176">
        <v>776.17</v>
      </c>
      <c r="T1072" s="176">
        <v>388.08499999999998</v>
      </c>
      <c r="V1072" s="11"/>
      <c r="W1072" s="11"/>
      <c r="X1072" s="11"/>
      <c r="Y1072" s="11"/>
      <c r="Z1072" s="11"/>
      <c r="AA1072" s="11"/>
      <c r="AB1072" s="11"/>
      <c r="AC1072" s="11"/>
      <c r="AD1072" s="11"/>
    </row>
    <row r="1073" spans="1:30" x14ac:dyDescent="0.25">
      <c r="A1073" s="51"/>
      <c r="B1073" s="11"/>
      <c r="C1073" s="11" t="s">
        <v>394</v>
      </c>
      <c r="D1073" s="11"/>
      <c r="E1073" s="11" t="s">
        <v>117</v>
      </c>
      <c r="F1073" s="176">
        <v>9</v>
      </c>
      <c r="G1073" s="176">
        <v>7081.74</v>
      </c>
      <c r="H1073" s="176">
        <v>42490.44</v>
      </c>
      <c r="I1073" s="176">
        <v>4721.16</v>
      </c>
      <c r="J1073" s="176">
        <v>13.2222222222222</v>
      </c>
      <c r="K1073" s="177"/>
      <c r="L1073" s="176">
        <v>6</v>
      </c>
      <c r="M1073" s="176">
        <v>2560.71</v>
      </c>
      <c r="N1073" s="176">
        <v>853.57</v>
      </c>
      <c r="O1073" s="176"/>
      <c r="P1073" s="176"/>
      <c r="Q1073" s="176"/>
      <c r="R1073" s="176">
        <v>9</v>
      </c>
      <c r="S1073" s="176">
        <v>42490.44</v>
      </c>
      <c r="T1073" s="176">
        <v>4721.16</v>
      </c>
      <c r="V1073" s="11"/>
      <c r="W1073" s="11"/>
      <c r="X1073" s="11"/>
      <c r="Y1073" s="11"/>
      <c r="Z1073" s="11"/>
      <c r="AA1073" s="11"/>
      <c r="AB1073" s="11"/>
      <c r="AC1073" s="11"/>
      <c r="AD1073" s="11"/>
    </row>
    <row r="1074" spans="1:30" x14ac:dyDescent="0.25">
      <c r="A1074" s="51"/>
      <c r="B1074" s="11"/>
      <c r="C1074" s="11" t="s">
        <v>395</v>
      </c>
      <c r="D1074" s="11"/>
      <c r="E1074" s="11" t="s">
        <v>95</v>
      </c>
      <c r="F1074" s="176">
        <v>1</v>
      </c>
      <c r="G1074" s="176"/>
      <c r="H1074" s="176">
        <v>1926.94</v>
      </c>
      <c r="I1074" s="176">
        <v>1926.94</v>
      </c>
      <c r="J1074" s="176">
        <v>13</v>
      </c>
      <c r="K1074" s="177"/>
      <c r="L1074" s="176"/>
      <c r="M1074" s="176">
        <v>1926.94</v>
      </c>
      <c r="N1074" s="176">
        <v>1926.94</v>
      </c>
      <c r="O1074" s="176"/>
      <c r="P1074" s="176"/>
      <c r="Q1074" s="176"/>
      <c r="R1074" s="176">
        <v>1</v>
      </c>
      <c r="S1074" s="176">
        <v>1926.94</v>
      </c>
      <c r="T1074" s="176">
        <v>1926.94</v>
      </c>
      <c r="V1074" s="11"/>
      <c r="W1074" s="11"/>
      <c r="X1074" s="11"/>
      <c r="Y1074" s="11"/>
      <c r="Z1074" s="11"/>
      <c r="AA1074" s="11"/>
      <c r="AB1074" s="11"/>
      <c r="AC1074" s="11"/>
      <c r="AD1074" s="11"/>
    </row>
    <row r="1075" spans="1:30" x14ac:dyDescent="0.25">
      <c r="A1075" s="51"/>
      <c r="B1075" s="11"/>
      <c r="C1075" s="11" t="s">
        <v>399</v>
      </c>
      <c r="D1075" s="11"/>
      <c r="E1075" s="11" t="s">
        <v>172</v>
      </c>
      <c r="F1075" s="176">
        <v>11</v>
      </c>
      <c r="G1075" s="176">
        <v>3175.6385714285698</v>
      </c>
      <c r="H1075" s="176">
        <v>22229.47</v>
      </c>
      <c r="I1075" s="176">
        <v>2020.8609090909099</v>
      </c>
      <c r="J1075" s="176">
        <v>9.5454545454545396</v>
      </c>
      <c r="K1075" s="177"/>
      <c r="L1075" s="176">
        <v>7</v>
      </c>
      <c r="M1075" s="176">
        <v>13191.23</v>
      </c>
      <c r="N1075" s="176">
        <v>3297.8074999999999</v>
      </c>
      <c r="O1075" s="176"/>
      <c r="P1075" s="176"/>
      <c r="Q1075" s="176"/>
      <c r="R1075" s="176">
        <v>11</v>
      </c>
      <c r="S1075" s="176">
        <v>22229.47</v>
      </c>
      <c r="T1075" s="176">
        <v>2020.8609090909099</v>
      </c>
      <c r="V1075" s="11"/>
      <c r="W1075" s="11"/>
      <c r="X1075" s="11"/>
      <c r="Y1075" s="11"/>
      <c r="Z1075" s="11"/>
      <c r="AA1075" s="11"/>
      <c r="AB1075" s="11"/>
      <c r="AC1075" s="11"/>
      <c r="AD1075" s="11"/>
    </row>
    <row r="1076" spans="1:30" x14ac:dyDescent="0.25">
      <c r="A1076" s="51"/>
      <c r="B1076" s="11"/>
      <c r="C1076" s="11" t="s">
        <v>411</v>
      </c>
      <c r="D1076" s="11"/>
      <c r="E1076" s="11" t="s">
        <v>320</v>
      </c>
      <c r="F1076" s="176">
        <v>1</v>
      </c>
      <c r="G1076" s="176">
        <v>1040.69</v>
      </c>
      <c r="H1076" s="176">
        <v>1040.69</v>
      </c>
      <c r="I1076" s="176">
        <v>1040.69</v>
      </c>
      <c r="J1076" s="176">
        <v>12</v>
      </c>
      <c r="K1076" s="177"/>
      <c r="L1076" s="176">
        <v>1</v>
      </c>
      <c r="M1076" s="176"/>
      <c r="N1076" s="176"/>
      <c r="O1076" s="176"/>
      <c r="P1076" s="176"/>
      <c r="Q1076" s="176"/>
      <c r="R1076" s="176">
        <v>1</v>
      </c>
      <c r="S1076" s="176">
        <v>1040.69</v>
      </c>
      <c r="T1076" s="176">
        <v>1040.69</v>
      </c>
      <c r="V1076" s="11"/>
      <c r="W1076" s="11"/>
      <c r="X1076" s="11"/>
      <c r="Y1076" s="11"/>
      <c r="Z1076" s="11"/>
      <c r="AA1076" s="11"/>
      <c r="AB1076" s="11"/>
      <c r="AC1076" s="11"/>
      <c r="AD1076" s="11"/>
    </row>
    <row r="1077" spans="1:30" x14ac:dyDescent="0.25">
      <c r="A1077" s="51"/>
      <c r="B1077" s="11"/>
      <c r="C1077" s="11" t="s">
        <v>415</v>
      </c>
      <c r="D1077" s="11"/>
      <c r="E1077" s="11" t="s">
        <v>107</v>
      </c>
      <c r="F1077" s="176">
        <v>1</v>
      </c>
      <c r="G1077" s="176">
        <v>358.14</v>
      </c>
      <c r="H1077" s="176">
        <v>358.14</v>
      </c>
      <c r="I1077" s="176">
        <v>358.14</v>
      </c>
      <c r="J1077" s="176">
        <v>13</v>
      </c>
      <c r="K1077" s="177"/>
      <c r="L1077" s="176">
        <v>1</v>
      </c>
      <c r="M1077" s="176"/>
      <c r="N1077" s="176"/>
      <c r="O1077" s="176"/>
      <c r="P1077" s="176"/>
      <c r="Q1077" s="176"/>
      <c r="R1077" s="176">
        <v>1</v>
      </c>
      <c r="S1077" s="176">
        <v>358.14</v>
      </c>
      <c r="T1077" s="176">
        <v>358.14</v>
      </c>
      <c r="V1077" s="11"/>
      <c r="W1077" s="11"/>
      <c r="X1077" s="11"/>
      <c r="Y1077" s="11"/>
      <c r="Z1077" s="11"/>
      <c r="AA1077" s="11"/>
      <c r="AB1077" s="11"/>
      <c r="AC1077" s="11"/>
      <c r="AD1077" s="11"/>
    </row>
    <row r="1078" spans="1:30" x14ac:dyDescent="0.25">
      <c r="A1078" s="51"/>
      <c r="B1078" s="11"/>
      <c r="C1078" s="11" t="s">
        <v>416</v>
      </c>
      <c r="D1078" s="11"/>
      <c r="E1078" s="11" t="s">
        <v>284</v>
      </c>
      <c r="F1078" s="176">
        <v>4</v>
      </c>
      <c r="G1078" s="176">
        <v>7520.4166666666697</v>
      </c>
      <c r="H1078" s="176">
        <v>22561.25</v>
      </c>
      <c r="I1078" s="176">
        <v>5640.3125</v>
      </c>
      <c r="J1078" s="176">
        <v>5.25</v>
      </c>
      <c r="K1078" s="177"/>
      <c r="L1078" s="176">
        <v>3</v>
      </c>
      <c r="M1078" s="176">
        <v>15640</v>
      </c>
      <c r="N1078" s="176">
        <v>15640</v>
      </c>
      <c r="O1078" s="176"/>
      <c r="P1078" s="176"/>
      <c r="Q1078" s="176"/>
      <c r="R1078" s="176">
        <v>4</v>
      </c>
      <c r="S1078" s="176">
        <v>22561.25</v>
      </c>
      <c r="T1078" s="176">
        <v>5640.3125</v>
      </c>
      <c r="V1078" s="11"/>
      <c r="W1078" s="11"/>
      <c r="X1078" s="11"/>
      <c r="Y1078" s="11"/>
      <c r="Z1078" s="11"/>
      <c r="AA1078" s="11"/>
      <c r="AB1078" s="11"/>
      <c r="AC1078" s="11"/>
      <c r="AD1078" s="11"/>
    </row>
    <row r="1079" spans="1:30" x14ac:dyDescent="0.25">
      <c r="A1079" s="51"/>
      <c r="B1079" s="11"/>
      <c r="C1079" s="11" t="s">
        <v>428</v>
      </c>
      <c r="D1079" s="11"/>
      <c r="E1079" s="11" t="s">
        <v>365</v>
      </c>
      <c r="F1079" s="176">
        <v>2</v>
      </c>
      <c r="G1079" s="176">
        <v>4181.92</v>
      </c>
      <c r="H1079" s="176">
        <v>4181.92</v>
      </c>
      <c r="I1079" s="176">
        <v>2090.96</v>
      </c>
      <c r="J1079" s="176">
        <v>11.5</v>
      </c>
      <c r="K1079" s="177"/>
      <c r="L1079" s="176">
        <v>1</v>
      </c>
      <c r="M1079" s="176">
        <v>1834.14</v>
      </c>
      <c r="N1079" s="176">
        <v>1834.14</v>
      </c>
      <c r="O1079" s="176"/>
      <c r="P1079" s="176"/>
      <c r="Q1079" s="176"/>
      <c r="R1079" s="176">
        <v>2</v>
      </c>
      <c r="S1079" s="176">
        <v>4181.92</v>
      </c>
      <c r="T1079" s="176">
        <v>2090.96</v>
      </c>
      <c r="V1079" s="11"/>
      <c r="W1079" s="11"/>
      <c r="X1079" s="11"/>
      <c r="Y1079" s="11"/>
      <c r="Z1079" s="11"/>
      <c r="AA1079" s="11"/>
      <c r="AB1079" s="11"/>
      <c r="AC1079" s="11"/>
      <c r="AD1079" s="11"/>
    </row>
    <row r="1080" spans="1:30" x14ac:dyDescent="0.25">
      <c r="A1080" s="51"/>
      <c r="B1080" s="11"/>
      <c r="C1080" s="11" t="s">
        <v>432</v>
      </c>
      <c r="D1080" s="11"/>
      <c r="E1080" s="11" t="s">
        <v>387</v>
      </c>
      <c r="F1080" s="176">
        <v>10</v>
      </c>
      <c r="G1080" s="176">
        <v>6539.7449999999999</v>
      </c>
      <c r="H1080" s="176">
        <v>26158.98</v>
      </c>
      <c r="I1080" s="176">
        <v>2615.8980000000001</v>
      </c>
      <c r="J1080" s="176">
        <v>12.5</v>
      </c>
      <c r="K1080" s="177"/>
      <c r="L1080" s="176">
        <v>4</v>
      </c>
      <c r="M1080" s="176">
        <v>16131.39</v>
      </c>
      <c r="N1080" s="176">
        <v>2688.5650000000001</v>
      </c>
      <c r="O1080" s="176">
        <v>1</v>
      </c>
      <c r="P1080" s="176">
        <v>12085.77</v>
      </c>
      <c r="Q1080" s="176">
        <v>12085.77</v>
      </c>
      <c r="R1080" s="176">
        <v>9</v>
      </c>
      <c r="S1080" s="176">
        <v>14073.21</v>
      </c>
      <c r="T1080" s="176">
        <v>1563.69</v>
      </c>
      <c r="V1080" s="11"/>
      <c r="W1080" s="11"/>
      <c r="X1080" s="11"/>
      <c r="Y1080" s="11"/>
      <c r="Z1080" s="11"/>
      <c r="AA1080" s="11"/>
      <c r="AB1080" s="11"/>
      <c r="AC1080" s="11"/>
      <c r="AD1080" s="11"/>
    </row>
    <row r="1081" spans="1:30" x14ac:dyDescent="0.25">
      <c r="A1081" s="51"/>
      <c r="B1081" s="11"/>
      <c r="C1081" s="11" t="s">
        <v>443</v>
      </c>
      <c r="D1081" s="11"/>
      <c r="E1081" s="11" t="s">
        <v>444</v>
      </c>
      <c r="F1081" s="176">
        <v>4</v>
      </c>
      <c r="G1081" s="176">
        <v>7317.01</v>
      </c>
      <c r="H1081" s="176">
        <v>7317.01</v>
      </c>
      <c r="I1081" s="176">
        <v>1829.2525000000001</v>
      </c>
      <c r="J1081" s="176">
        <v>9.75</v>
      </c>
      <c r="K1081" s="177"/>
      <c r="L1081" s="176">
        <v>1</v>
      </c>
      <c r="M1081" s="176">
        <v>6828.95</v>
      </c>
      <c r="N1081" s="176">
        <v>2276.3166666666698</v>
      </c>
      <c r="O1081" s="176"/>
      <c r="P1081" s="176"/>
      <c r="Q1081" s="176"/>
      <c r="R1081" s="176">
        <v>4</v>
      </c>
      <c r="S1081" s="176">
        <v>7317.01</v>
      </c>
      <c r="T1081" s="176">
        <v>1829.2525000000001</v>
      </c>
      <c r="V1081" s="11"/>
      <c r="W1081" s="11"/>
      <c r="X1081" s="11"/>
      <c r="Y1081" s="11"/>
      <c r="Z1081" s="11"/>
      <c r="AA1081" s="11"/>
      <c r="AB1081" s="11"/>
      <c r="AC1081" s="11"/>
      <c r="AD1081" s="11"/>
    </row>
    <row r="1082" spans="1:30" x14ac:dyDescent="0.25">
      <c r="A1082" s="51"/>
      <c r="B1082" s="11"/>
      <c r="C1082" s="11" t="s">
        <v>445</v>
      </c>
      <c r="D1082" s="11"/>
      <c r="E1082" s="11" t="s">
        <v>446</v>
      </c>
      <c r="F1082" s="176">
        <v>1</v>
      </c>
      <c r="G1082" s="176"/>
      <c r="H1082" s="176">
        <v>838.4</v>
      </c>
      <c r="I1082" s="176">
        <v>838.4</v>
      </c>
      <c r="J1082" s="176">
        <v>12</v>
      </c>
      <c r="K1082" s="177"/>
      <c r="L1082" s="176"/>
      <c r="M1082" s="176">
        <v>838.4</v>
      </c>
      <c r="N1082" s="176">
        <v>838.4</v>
      </c>
      <c r="O1082" s="176"/>
      <c r="P1082" s="176"/>
      <c r="Q1082" s="176"/>
      <c r="R1082" s="176">
        <v>1</v>
      </c>
      <c r="S1082" s="176">
        <v>838.4</v>
      </c>
      <c r="T1082" s="176">
        <v>838.4</v>
      </c>
      <c r="V1082" s="11"/>
      <c r="W1082" s="11"/>
      <c r="X1082" s="11"/>
      <c r="Y1082" s="11"/>
      <c r="Z1082" s="11"/>
      <c r="AA1082" s="11"/>
      <c r="AB1082" s="11"/>
      <c r="AC1082" s="11"/>
      <c r="AD1082" s="11"/>
    </row>
    <row r="1083" spans="1:30" x14ac:dyDescent="0.25">
      <c r="A1083" s="51"/>
      <c r="B1083" s="11"/>
      <c r="C1083" s="11" t="s">
        <v>448</v>
      </c>
      <c r="D1083" s="11"/>
      <c r="E1083" s="11" t="s">
        <v>174</v>
      </c>
      <c r="F1083" s="176">
        <v>3</v>
      </c>
      <c r="G1083" s="176">
        <v>648.04999999999995</v>
      </c>
      <c r="H1083" s="176">
        <v>1944.15</v>
      </c>
      <c r="I1083" s="176">
        <v>648.04999999999995</v>
      </c>
      <c r="J1083" s="176">
        <v>10.3333333333333</v>
      </c>
      <c r="K1083" s="177"/>
      <c r="L1083" s="176">
        <v>3</v>
      </c>
      <c r="M1083" s="176"/>
      <c r="N1083" s="176"/>
      <c r="O1083" s="176"/>
      <c r="P1083" s="176"/>
      <c r="Q1083" s="176"/>
      <c r="R1083" s="176">
        <v>3</v>
      </c>
      <c r="S1083" s="176">
        <v>1944.15</v>
      </c>
      <c r="T1083" s="176">
        <v>648.04999999999995</v>
      </c>
      <c r="V1083" s="11"/>
      <c r="W1083" s="11"/>
      <c r="X1083" s="11"/>
      <c r="Y1083" s="11"/>
      <c r="Z1083" s="11"/>
      <c r="AA1083" s="11"/>
      <c r="AB1083" s="11"/>
      <c r="AC1083" s="11"/>
      <c r="AD1083" s="11"/>
    </row>
    <row r="1084" spans="1:30" x14ac:dyDescent="0.25">
      <c r="A1084" s="51"/>
      <c r="B1084" s="11"/>
      <c r="C1084" s="11" t="s">
        <v>449</v>
      </c>
      <c r="D1084" s="11"/>
      <c r="E1084" s="11" t="s">
        <v>450</v>
      </c>
      <c r="F1084" s="176">
        <v>3</v>
      </c>
      <c r="G1084" s="176">
        <v>680.2</v>
      </c>
      <c r="H1084" s="176">
        <v>1360.4</v>
      </c>
      <c r="I1084" s="176">
        <v>453.46666666666698</v>
      </c>
      <c r="J1084" s="176">
        <v>12.6666666666667</v>
      </c>
      <c r="K1084" s="177"/>
      <c r="L1084" s="176">
        <v>2</v>
      </c>
      <c r="M1084" s="176">
        <v>635.77</v>
      </c>
      <c r="N1084" s="176">
        <v>635.77</v>
      </c>
      <c r="O1084" s="176"/>
      <c r="P1084" s="176"/>
      <c r="Q1084" s="176"/>
      <c r="R1084" s="176">
        <v>3</v>
      </c>
      <c r="S1084" s="176">
        <v>1360.4</v>
      </c>
      <c r="T1084" s="176">
        <v>453.46666666666698</v>
      </c>
      <c r="V1084" s="11"/>
      <c r="W1084" s="11"/>
      <c r="X1084" s="11"/>
      <c r="Y1084" s="11"/>
      <c r="Z1084" s="11"/>
      <c r="AA1084" s="11"/>
      <c r="AB1084" s="11"/>
      <c r="AC1084" s="11"/>
      <c r="AD1084" s="11"/>
    </row>
    <row r="1085" spans="1:30" x14ac:dyDescent="0.25">
      <c r="A1085" s="51"/>
      <c r="B1085" s="11"/>
      <c r="C1085" s="11" t="s">
        <v>456</v>
      </c>
      <c r="D1085" s="11"/>
      <c r="E1085" s="11" t="s">
        <v>457</v>
      </c>
      <c r="F1085" s="176">
        <v>1</v>
      </c>
      <c r="G1085" s="176"/>
      <c r="H1085" s="176">
        <v>491.75</v>
      </c>
      <c r="I1085" s="176">
        <v>491.75</v>
      </c>
      <c r="J1085" s="176">
        <v>7</v>
      </c>
      <c r="K1085" s="177"/>
      <c r="L1085" s="176"/>
      <c r="M1085" s="176">
        <v>491.75</v>
      </c>
      <c r="N1085" s="176">
        <v>491.75</v>
      </c>
      <c r="O1085" s="176"/>
      <c r="P1085" s="176"/>
      <c r="Q1085" s="176"/>
      <c r="R1085" s="176">
        <v>1</v>
      </c>
      <c r="S1085" s="176">
        <v>491.75</v>
      </c>
      <c r="T1085" s="176">
        <v>491.75</v>
      </c>
      <c r="V1085" s="11"/>
      <c r="W1085" s="11"/>
      <c r="X1085" s="11"/>
      <c r="Y1085" s="11"/>
      <c r="Z1085" s="11"/>
      <c r="AA1085" s="11"/>
      <c r="AB1085" s="11"/>
      <c r="AC1085" s="11"/>
      <c r="AD1085" s="11"/>
    </row>
    <row r="1086" spans="1:30" x14ac:dyDescent="0.25">
      <c r="A1086" s="51"/>
      <c r="B1086" s="11"/>
      <c r="C1086" s="11" t="s">
        <v>458</v>
      </c>
      <c r="D1086" s="11"/>
      <c r="E1086" s="11" t="s">
        <v>200</v>
      </c>
      <c r="F1086" s="176">
        <v>2</v>
      </c>
      <c r="G1086" s="176">
        <v>9714.9500000000007</v>
      </c>
      <c r="H1086" s="176">
        <v>9714.9500000000007</v>
      </c>
      <c r="I1086" s="176">
        <v>4857.4750000000004</v>
      </c>
      <c r="J1086" s="176">
        <v>12.5</v>
      </c>
      <c r="K1086" s="177"/>
      <c r="L1086" s="176">
        <v>1</v>
      </c>
      <c r="M1086" s="176">
        <v>3352.76</v>
      </c>
      <c r="N1086" s="176">
        <v>3352.76</v>
      </c>
      <c r="O1086" s="176"/>
      <c r="P1086" s="176"/>
      <c r="Q1086" s="176"/>
      <c r="R1086" s="176">
        <v>2</v>
      </c>
      <c r="S1086" s="176">
        <v>9714.9500000000007</v>
      </c>
      <c r="T1086" s="176">
        <v>4857.4750000000004</v>
      </c>
      <c r="V1086" s="11"/>
      <c r="W1086" s="11"/>
      <c r="X1086" s="11"/>
      <c r="Y1086" s="11"/>
      <c r="Z1086" s="11"/>
      <c r="AA1086" s="11"/>
      <c r="AB1086" s="11"/>
      <c r="AC1086" s="11"/>
      <c r="AD1086" s="11"/>
    </row>
    <row r="1087" spans="1:30" x14ac:dyDescent="0.25">
      <c r="A1087" s="51"/>
      <c r="B1087" s="11"/>
      <c r="C1087" s="11" t="s">
        <v>467</v>
      </c>
      <c r="D1087" s="11"/>
      <c r="E1087" s="11" t="s">
        <v>98</v>
      </c>
      <c r="F1087" s="176">
        <v>10</v>
      </c>
      <c r="G1087" s="176">
        <v>1942.896</v>
      </c>
      <c r="H1087" s="176">
        <v>9714.48</v>
      </c>
      <c r="I1087" s="176">
        <v>971.44799999999998</v>
      </c>
      <c r="J1087" s="176">
        <v>9.1999999999999993</v>
      </c>
      <c r="K1087" s="177"/>
      <c r="L1087" s="176">
        <v>5</v>
      </c>
      <c r="M1087" s="176">
        <v>5180.9799999999996</v>
      </c>
      <c r="N1087" s="176">
        <v>1036.1959999999999</v>
      </c>
      <c r="O1087" s="176"/>
      <c r="P1087" s="176"/>
      <c r="Q1087" s="176"/>
      <c r="R1087" s="176">
        <v>10</v>
      </c>
      <c r="S1087" s="176">
        <v>9714.48</v>
      </c>
      <c r="T1087" s="176">
        <v>971.44799999999998</v>
      </c>
      <c r="V1087" s="11"/>
      <c r="W1087" s="11"/>
      <c r="X1087" s="11"/>
      <c r="Y1087" s="11"/>
      <c r="Z1087" s="11"/>
      <c r="AA1087" s="11"/>
      <c r="AB1087" s="11"/>
      <c r="AC1087" s="11"/>
      <c r="AD1087" s="11"/>
    </row>
    <row r="1088" spans="1:30" x14ac:dyDescent="0.25">
      <c r="A1088" s="51"/>
      <c r="B1088" s="11"/>
      <c r="C1088" s="11" t="s">
        <v>469</v>
      </c>
      <c r="D1088" s="11"/>
      <c r="E1088" s="11" t="s">
        <v>290</v>
      </c>
      <c r="F1088" s="176">
        <v>3</v>
      </c>
      <c r="G1088" s="176"/>
      <c r="H1088" s="176">
        <v>5631.11</v>
      </c>
      <c r="I1088" s="176">
        <v>1877.03666666667</v>
      </c>
      <c r="J1088" s="176">
        <v>10.6666666666667</v>
      </c>
      <c r="K1088" s="177"/>
      <c r="L1088" s="176"/>
      <c r="M1088" s="176">
        <v>5631.11</v>
      </c>
      <c r="N1088" s="176">
        <v>1877.03666666667</v>
      </c>
      <c r="O1088" s="176">
        <v>1</v>
      </c>
      <c r="P1088" s="176">
        <v>2402.7399999999998</v>
      </c>
      <c r="Q1088" s="176">
        <v>2402.7399999999998</v>
      </c>
      <c r="R1088" s="176">
        <v>2</v>
      </c>
      <c r="S1088" s="176">
        <v>3228.37</v>
      </c>
      <c r="T1088" s="176">
        <v>1614.1849999999999</v>
      </c>
      <c r="V1088" s="11"/>
      <c r="W1088" s="11"/>
      <c r="X1088" s="11"/>
      <c r="Y1088" s="11"/>
      <c r="Z1088" s="11"/>
      <c r="AA1088" s="11"/>
      <c r="AB1088" s="11"/>
      <c r="AC1088" s="11"/>
      <c r="AD1088" s="11"/>
    </row>
    <row r="1089" spans="1:30" x14ac:dyDescent="0.25">
      <c r="A1089" s="51"/>
      <c r="B1089" s="11"/>
      <c r="C1089" s="11" t="s">
        <v>473</v>
      </c>
      <c r="D1089" s="11"/>
      <c r="E1089" s="11" t="s">
        <v>131</v>
      </c>
      <c r="F1089" s="176">
        <v>1</v>
      </c>
      <c r="G1089" s="176">
        <v>2724.19</v>
      </c>
      <c r="H1089" s="176">
        <v>2724.19</v>
      </c>
      <c r="I1089" s="176">
        <v>2724.19</v>
      </c>
      <c r="J1089" s="176">
        <v>37</v>
      </c>
      <c r="K1089" s="177"/>
      <c r="L1089" s="176">
        <v>1</v>
      </c>
      <c r="M1089" s="176"/>
      <c r="N1089" s="176"/>
      <c r="O1089" s="176"/>
      <c r="P1089" s="176"/>
      <c r="Q1089" s="176"/>
      <c r="R1089" s="176">
        <v>1</v>
      </c>
      <c r="S1089" s="176">
        <v>2724.19</v>
      </c>
      <c r="T1089" s="176">
        <v>2724.19</v>
      </c>
      <c r="V1089" s="11"/>
      <c r="W1089" s="11"/>
      <c r="X1089" s="11"/>
      <c r="Y1089" s="11"/>
      <c r="Z1089" s="11"/>
      <c r="AA1089" s="11"/>
      <c r="AB1089" s="11"/>
      <c r="AC1089" s="11"/>
      <c r="AD1089" s="11"/>
    </row>
    <row r="1090" spans="1:30" x14ac:dyDescent="0.25">
      <c r="A1090" s="51"/>
      <c r="B1090" s="11"/>
      <c r="C1090" s="11" t="s">
        <v>475</v>
      </c>
      <c r="D1090" s="11"/>
      <c r="E1090" s="11" t="s">
        <v>476</v>
      </c>
      <c r="F1090" s="176">
        <v>1</v>
      </c>
      <c r="G1090" s="176"/>
      <c r="H1090" s="176">
        <v>803.62</v>
      </c>
      <c r="I1090" s="176">
        <v>803.62</v>
      </c>
      <c r="J1090" s="176">
        <v>7</v>
      </c>
      <c r="K1090" s="177"/>
      <c r="L1090" s="176"/>
      <c r="M1090" s="176">
        <v>803.62</v>
      </c>
      <c r="N1090" s="176">
        <v>803.62</v>
      </c>
      <c r="O1090" s="176"/>
      <c r="P1090" s="176"/>
      <c r="Q1090" s="176"/>
      <c r="R1090" s="176">
        <v>1</v>
      </c>
      <c r="S1090" s="176">
        <v>803.62</v>
      </c>
      <c r="T1090" s="176">
        <v>803.62</v>
      </c>
      <c r="V1090" s="11"/>
      <c r="W1090" s="11"/>
      <c r="X1090" s="11"/>
      <c r="Y1090" s="11"/>
      <c r="Z1090" s="11"/>
      <c r="AA1090" s="11"/>
      <c r="AB1090" s="11"/>
      <c r="AC1090" s="11"/>
      <c r="AD1090" s="11"/>
    </row>
    <row r="1091" spans="1:30" x14ac:dyDescent="0.25">
      <c r="A1091" s="51"/>
      <c r="B1091" s="11"/>
      <c r="C1091" s="11" t="s">
        <v>480</v>
      </c>
      <c r="D1091" s="11"/>
      <c r="E1091" s="11" t="s">
        <v>153</v>
      </c>
      <c r="F1091" s="176">
        <v>1</v>
      </c>
      <c r="G1091" s="176">
        <v>206.25</v>
      </c>
      <c r="H1091" s="176">
        <v>206.25</v>
      </c>
      <c r="I1091" s="176">
        <v>206.25</v>
      </c>
      <c r="J1091" s="176">
        <v>12</v>
      </c>
      <c r="K1091" s="177"/>
      <c r="L1091" s="176">
        <v>1</v>
      </c>
      <c r="M1091" s="176"/>
      <c r="N1091" s="176"/>
      <c r="O1091" s="176"/>
      <c r="P1091" s="176"/>
      <c r="Q1091" s="176"/>
      <c r="R1091" s="176">
        <v>1</v>
      </c>
      <c r="S1091" s="176">
        <v>206.25</v>
      </c>
      <c r="T1091" s="176">
        <v>206.25</v>
      </c>
      <c r="V1091" s="11"/>
      <c r="W1091" s="11"/>
      <c r="X1091" s="11"/>
      <c r="Y1091" s="11"/>
      <c r="Z1091" s="11"/>
      <c r="AA1091" s="11"/>
      <c r="AB1091" s="11"/>
      <c r="AC1091" s="11"/>
      <c r="AD1091" s="11"/>
    </row>
    <row r="1092" spans="1:30" x14ac:dyDescent="0.25">
      <c r="A1092" s="51"/>
      <c r="B1092" s="11"/>
      <c r="C1092" s="11" t="s">
        <v>483</v>
      </c>
      <c r="D1092" s="11"/>
      <c r="E1092" s="11" t="s">
        <v>243</v>
      </c>
      <c r="F1092" s="176">
        <v>3</v>
      </c>
      <c r="G1092" s="176">
        <v>1696.95333333333</v>
      </c>
      <c r="H1092" s="176">
        <v>5090.8599999999997</v>
      </c>
      <c r="I1092" s="176">
        <v>1696.95333333333</v>
      </c>
      <c r="J1092" s="176">
        <v>12.3333333333333</v>
      </c>
      <c r="K1092" s="177"/>
      <c r="L1092" s="176">
        <v>3</v>
      </c>
      <c r="M1092" s="176"/>
      <c r="N1092" s="176"/>
      <c r="O1092" s="176"/>
      <c r="P1092" s="176"/>
      <c r="Q1092" s="176"/>
      <c r="R1092" s="176">
        <v>3</v>
      </c>
      <c r="S1092" s="176">
        <v>5090.8599999999997</v>
      </c>
      <c r="T1092" s="176">
        <v>1696.95333333333</v>
      </c>
      <c r="V1092" s="11"/>
      <c r="W1092" s="11"/>
      <c r="X1092" s="11"/>
      <c r="Y1092" s="11"/>
      <c r="Z1092" s="11"/>
      <c r="AA1092" s="11"/>
      <c r="AB1092" s="11"/>
      <c r="AC1092" s="11"/>
      <c r="AD1092" s="11"/>
    </row>
    <row r="1093" spans="1:30" x14ac:dyDescent="0.25">
      <c r="A1093" s="51"/>
      <c r="B1093" s="11"/>
      <c r="C1093" s="11" t="s">
        <v>486</v>
      </c>
      <c r="D1093" s="11"/>
      <c r="E1093" s="11" t="s">
        <v>77</v>
      </c>
      <c r="F1093" s="176">
        <v>1</v>
      </c>
      <c r="G1093" s="176">
        <v>13.1</v>
      </c>
      <c r="H1093" s="176">
        <v>13.1</v>
      </c>
      <c r="I1093" s="176">
        <v>13.1</v>
      </c>
      <c r="J1093" s="176">
        <v>12</v>
      </c>
      <c r="K1093" s="177"/>
      <c r="L1093" s="176">
        <v>1</v>
      </c>
      <c r="M1093" s="176"/>
      <c r="N1093" s="176"/>
      <c r="O1093" s="176"/>
      <c r="P1093" s="176"/>
      <c r="Q1093" s="176"/>
      <c r="R1093" s="176">
        <v>1</v>
      </c>
      <c r="S1093" s="176">
        <v>13.1</v>
      </c>
      <c r="T1093" s="176">
        <v>13.1</v>
      </c>
      <c r="V1093" s="11"/>
      <c r="W1093" s="11"/>
      <c r="X1093" s="11"/>
      <c r="Y1093" s="11"/>
      <c r="Z1093" s="11"/>
      <c r="AA1093" s="11"/>
      <c r="AB1093" s="11"/>
      <c r="AC1093" s="11"/>
      <c r="AD1093" s="11"/>
    </row>
    <row r="1094" spans="1:30" x14ac:dyDescent="0.25">
      <c r="A1094" s="51"/>
      <c r="B1094" s="11"/>
      <c r="C1094" s="11" t="s">
        <v>487</v>
      </c>
      <c r="D1094" s="11"/>
      <c r="E1094" s="11" t="s">
        <v>216</v>
      </c>
      <c r="F1094" s="176">
        <v>1</v>
      </c>
      <c r="G1094" s="176">
        <v>24.23</v>
      </c>
      <c r="H1094" s="176">
        <v>24.23</v>
      </c>
      <c r="I1094" s="176">
        <v>24.23</v>
      </c>
      <c r="J1094" s="176">
        <v>13</v>
      </c>
      <c r="K1094" s="177"/>
      <c r="L1094" s="176">
        <v>1</v>
      </c>
      <c r="M1094" s="176"/>
      <c r="N1094" s="176"/>
      <c r="O1094" s="176"/>
      <c r="P1094" s="176"/>
      <c r="Q1094" s="176"/>
      <c r="R1094" s="176">
        <v>1</v>
      </c>
      <c r="S1094" s="176">
        <v>24.23</v>
      </c>
      <c r="T1094" s="176">
        <v>24.23</v>
      </c>
      <c r="V1094" s="11"/>
      <c r="W1094" s="11"/>
      <c r="X1094" s="11"/>
      <c r="Y1094" s="11"/>
      <c r="Z1094" s="11"/>
      <c r="AA1094" s="11"/>
      <c r="AB1094" s="11"/>
      <c r="AC1094" s="11"/>
      <c r="AD1094" s="11"/>
    </row>
    <row r="1095" spans="1:30" x14ac:dyDescent="0.25">
      <c r="A1095" s="51"/>
      <c r="B1095" s="11"/>
      <c r="C1095" s="11" t="s">
        <v>488</v>
      </c>
      <c r="D1095" s="11"/>
      <c r="E1095" s="11" t="s">
        <v>161</v>
      </c>
      <c r="F1095" s="176">
        <v>4</v>
      </c>
      <c r="G1095" s="176">
        <v>2933.7833333333301</v>
      </c>
      <c r="H1095" s="176">
        <v>8801.35</v>
      </c>
      <c r="I1095" s="176">
        <v>2200.3375000000001</v>
      </c>
      <c r="J1095" s="176">
        <v>22</v>
      </c>
      <c r="K1095" s="177"/>
      <c r="L1095" s="176">
        <v>3</v>
      </c>
      <c r="M1095" s="176">
        <v>402.62</v>
      </c>
      <c r="N1095" s="176">
        <v>402.62</v>
      </c>
      <c r="O1095" s="176"/>
      <c r="P1095" s="176"/>
      <c r="Q1095" s="176"/>
      <c r="R1095" s="176">
        <v>4</v>
      </c>
      <c r="S1095" s="176">
        <v>8801.35</v>
      </c>
      <c r="T1095" s="176">
        <v>2200.3375000000001</v>
      </c>
      <c r="V1095" s="11"/>
      <c r="W1095" s="11"/>
      <c r="X1095" s="11"/>
      <c r="Y1095" s="11"/>
      <c r="Z1095" s="11"/>
      <c r="AA1095" s="11"/>
      <c r="AB1095" s="11"/>
      <c r="AC1095" s="11"/>
      <c r="AD1095" s="11"/>
    </row>
    <row r="1096" spans="1:30" x14ac:dyDescent="0.25">
      <c r="A1096" s="51"/>
      <c r="B1096" s="11"/>
      <c r="C1096" s="11" t="s">
        <v>490</v>
      </c>
      <c r="D1096" s="11"/>
      <c r="E1096" s="11" t="s">
        <v>491</v>
      </c>
      <c r="F1096" s="176">
        <v>1</v>
      </c>
      <c r="G1096" s="176"/>
      <c r="H1096" s="176">
        <v>1453.85</v>
      </c>
      <c r="I1096" s="176">
        <v>1453.85</v>
      </c>
      <c r="J1096" s="176">
        <v>2</v>
      </c>
      <c r="K1096" s="177"/>
      <c r="L1096" s="176"/>
      <c r="M1096" s="176">
        <v>1453.85</v>
      </c>
      <c r="N1096" s="176">
        <v>1453.85</v>
      </c>
      <c r="O1096" s="176"/>
      <c r="P1096" s="176"/>
      <c r="Q1096" s="176"/>
      <c r="R1096" s="176">
        <v>1</v>
      </c>
      <c r="S1096" s="176">
        <v>1453.85</v>
      </c>
      <c r="T1096" s="176">
        <v>1453.85</v>
      </c>
      <c r="V1096" s="11"/>
      <c r="W1096" s="11"/>
      <c r="X1096" s="11"/>
      <c r="Y1096" s="11"/>
      <c r="Z1096" s="11"/>
      <c r="AA1096" s="11"/>
      <c r="AB1096" s="11"/>
      <c r="AC1096" s="11"/>
      <c r="AD1096" s="11"/>
    </row>
    <row r="1097" spans="1:30" x14ac:dyDescent="0.25">
      <c r="A1097" s="51"/>
      <c r="B1097" s="11"/>
      <c r="C1097" s="11" t="s">
        <v>493</v>
      </c>
      <c r="D1097" s="11"/>
      <c r="E1097" s="11" t="s">
        <v>454</v>
      </c>
      <c r="F1097" s="176">
        <v>2</v>
      </c>
      <c r="G1097" s="176">
        <v>3936.9850000000001</v>
      </c>
      <c r="H1097" s="176">
        <v>7873.97</v>
      </c>
      <c r="I1097" s="176">
        <v>3936.9850000000001</v>
      </c>
      <c r="J1097" s="176">
        <v>12</v>
      </c>
      <c r="K1097" s="177"/>
      <c r="L1097" s="176">
        <v>2</v>
      </c>
      <c r="M1097" s="176"/>
      <c r="N1097" s="176"/>
      <c r="O1097" s="176"/>
      <c r="P1097" s="176"/>
      <c r="Q1097" s="176"/>
      <c r="R1097" s="176">
        <v>2</v>
      </c>
      <c r="S1097" s="176">
        <v>7873.97</v>
      </c>
      <c r="T1097" s="176">
        <v>3936.9850000000001</v>
      </c>
      <c r="V1097" s="11"/>
      <c r="W1097" s="11"/>
      <c r="X1097" s="11"/>
      <c r="Y1097" s="11"/>
      <c r="Z1097" s="11"/>
      <c r="AA1097" s="11"/>
      <c r="AB1097" s="11"/>
      <c r="AC1097" s="11"/>
      <c r="AD1097" s="11"/>
    </row>
    <row r="1098" spans="1:30" x14ac:dyDescent="0.25">
      <c r="A1098" s="51"/>
      <c r="B1098" s="11"/>
      <c r="C1098" s="11" t="s">
        <v>496</v>
      </c>
      <c r="D1098" s="11"/>
      <c r="E1098" s="11" t="s">
        <v>221</v>
      </c>
      <c r="F1098" s="176">
        <v>1</v>
      </c>
      <c r="G1098" s="176"/>
      <c r="H1098" s="176">
        <v>841.46</v>
      </c>
      <c r="I1098" s="176">
        <v>841.46</v>
      </c>
      <c r="J1098" s="176">
        <v>13</v>
      </c>
      <c r="K1098" s="177"/>
      <c r="L1098" s="176"/>
      <c r="M1098" s="176">
        <v>841.46</v>
      </c>
      <c r="N1098" s="176">
        <v>841.46</v>
      </c>
      <c r="O1098" s="176"/>
      <c r="P1098" s="176"/>
      <c r="Q1098" s="176"/>
      <c r="R1098" s="176">
        <v>1</v>
      </c>
      <c r="S1098" s="176">
        <v>841.46</v>
      </c>
      <c r="T1098" s="176">
        <v>841.46</v>
      </c>
      <c r="V1098" s="11"/>
      <c r="W1098" s="11"/>
      <c r="X1098" s="11"/>
      <c r="Y1098" s="11"/>
      <c r="Z1098" s="11"/>
      <c r="AA1098" s="11"/>
      <c r="AB1098" s="11"/>
      <c r="AC1098" s="11"/>
      <c r="AD1098" s="11"/>
    </row>
    <row r="1099" spans="1:30" x14ac:dyDescent="0.25">
      <c r="A1099" s="51"/>
      <c r="B1099" s="11"/>
      <c r="C1099" s="11" t="s">
        <v>497</v>
      </c>
      <c r="D1099" s="11"/>
      <c r="E1099" s="11" t="s">
        <v>105</v>
      </c>
      <c r="F1099" s="176">
        <v>4</v>
      </c>
      <c r="G1099" s="176">
        <v>2997.53</v>
      </c>
      <c r="H1099" s="176">
        <v>5995.06</v>
      </c>
      <c r="I1099" s="176">
        <v>1498.7650000000001</v>
      </c>
      <c r="J1099" s="176">
        <v>12.25</v>
      </c>
      <c r="K1099" s="177"/>
      <c r="L1099" s="176">
        <v>2</v>
      </c>
      <c r="M1099" s="176">
        <v>1739.37</v>
      </c>
      <c r="N1099" s="176">
        <v>869.68499999999995</v>
      </c>
      <c r="O1099" s="176"/>
      <c r="P1099" s="176"/>
      <c r="Q1099" s="176"/>
      <c r="R1099" s="176">
        <v>4</v>
      </c>
      <c r="S1099" s="176">
        <v>5995.06</v>
      </c>
      <c r="T1099" s="176">
        <v>1498.7650000000001</v>
      </c>
      <c r="V1099" s="11"/>
      <c r="W1099" s="11"/>
      <c r="X1099" s="11"/>
      <c r="Y1099" s="11"/>
      <c r="Z1099" s="11"/>
      <c r="AA1099" s="11"/>
      <c r="AB1099" s="11"/>
      <c r="AC1099" s="11"/>
      <c r="AD1099" s="11"/>
    </row>
    <row r="1100" spans="1:30" x14ac:dyDescent="0.25">
      <c r="A1100" s="51"/>
      <c r="B1100" s="11"/>
      <c r="C1100" s="11" t="s">
        <v>504</v>
      </c>
      <c r="D1100" s="11"/>
      <c r="E1100" s="11" t="s">
        <v>102</v>
      </c>
      <c r="F1100" s="176">
        <v>1</v>
      </c>
      <c r="G1100" s="176"/>
      <c r="H1100" s="176">
        <v>165.65</v>
      </c>
      <c r="I1100" s="176">
        <v>165.65</v>
      </c>
      <c r="J1100" s="176">
        <v>13</v>
      </c>
      <c r="K1100" s="177"/>
      <c r="L1100" s="176"/>
      <c r="M1100" s="176">
        <v>165.65</v>
      </c>
      <c r="N1100" s="176">
        <v>165.65</v>
      </c>
      <c r="O1100" s="176"/>
      <c r="P1100" s="176"/>
      <c r="Q1100" s="176"/>
      <c r="R1100" s="176">
        <v>1</v>
      </c>
      <c r="S1100" s="176">
        <v>165.65</v>
      </c>
      <c r="T1100" s="176">
        <v>165.65</v>
      </c>
      <c r="V1100" s="11"/>
      <c r="W1100" s="11"/>
      <c r="X1100" s="11"/>
      <c r="Y1100" s="11"/>
      <c r="Z1100" s="11"/>
      <c r="AA1100" s="11"/>
      <c r="AB1100" s="11"/>
      <c r="AC1100" s="11"/>
      <c r="AD1100" s="11"/>
    </row>
    <row r="1101" spans="1:30" x14ac:dyDescent="0.25">
      <c r="A1101" s="51"/>
      <c r="B1101" s="11"/>
      <c r="C1101" s="11" t="s">
        <v>506</v>
      </c>
      <c r="D1101" s="11"/>
      <c r="E1101" s="11" t="s">
        <v>71</v>
      </c>
      <c r="F1101" s="176">
        <v>10</v>
      </c>
      <c r="G1101" s="176">
        <v>2336.8557142857098</v>
      </c>
      <c r="H1101" s="176">
        <v>16357.99</v>
      </c>
      <c r="I1101" s="176">
        <v>1635.799</v>
      </c>
      <c r="J1101" s="176">
        <v>9.3000000000000007</v>
      </c>
      <c r="K1101" s="177"/>
      <c r="L1101" s="176">
        <v>7</v>
      </c>
      <c r="M1101" s="176">
        <v>6647.08</v>
      </c>
      <c r="N1101" s="176">
        <v>2215.69333333333</v>
      </c>
      <c r="O1101" s="176"/>
      <c r="P1101" s="176"/>
      <c r="Q1101" s="176"/>
      <c r="R1101" s="176">
        <v>10</v>
      </c>
      <c r="S1101" s="176">
        <v>16357.99</v>
      </c>
      <c r="T1101" s="176">
        <v>1635.799</v>
      </c>
      <c r="V1101" s="11"/>
      <c r="W1101" s="11"/>
      <c r="X1101" s="11"/>
      <c r="Y1101" s="11"/>
      <c r="Z1101" s="11"/>
      <c r="AA1101" s="11"/>
      <c r="AB1101" s="11"/>
      <c r="AC1101" s="11"/>
      <c r="AD1101" s="11"/>
    </row>
    <row r="1102" spans="1:30" x14ac:dyDescent="0.25">
      <c r="A1102" s="51"/>
      <c r="B1102" s="11"/>
      <c r="C1102" s="11" t="s">
        <v>510</v>
      </c>
      <c r="D1102" s="11"/>
      <c r="E1102" s="11" t="s">
        <v>366</v>
      </c>
      <c r="F1102" s="176">
        <v>1</v>
      </c>
      <c r="G1102" s="176"/>
      <c r="H1102" s="176">
        <v>1203.1099999999999</v>
      </c>
      <c r="I1102" s="176">
        <v>1203.1099999999999</v>
      </c>
      <c r="J1102" s="176">
        <v>6</v>
      </c>
      <c r="K1102" s="177"/>
      <c r="L1102" s="176"/>
      <c r="M1102" s="176">
        <v>1203.1099999999999</v>
      </c>
      <c r="N1102" s="176">
        <v>1203.1099999999999</v>
      </c>
      <c r="O1102" s="176"/>
      <c r="P1102" s="176"/>
      <c r="Q1102" s="176"/>
      <c r="R1102" s="176">
        <v>1</v>
      </c>
      <c r="S1102" s="176">
        <v>1203.1099999999999</v>
      </c>
      <c r="T1102" s="176">
        <v>1203.1099999999999</v>
      </c>
      <c r="V1102" s="11"/>
      <c r="W1102" s="11"/>
      <c r="X1102" s="11"/>
      <c r="Y1102" s="11"/>
      <c r="Z1102" s="11"/>
      <c r="AA1102" s="11"/>
      <c r="AB1102" s="11"/>
      <c r="AC1102" s="11"/>
      <c r="AD1102" s="11"/>
    </row>
    <row r="1103" spans="1:30" x14ac:dyDescent="0.25">
      <c r="A1103" s="51"/>
      <c r="B1103" s="11"/>
      <c r="C1103" s="11" t="s">
        <v>523</v>
      </c>
      <c r="D1103" s="11"/>
      <c r="E1103" s="11" t="s">
        <v>75</v>
      </c>
      <c r="F1103" s="176">
        <v>1</v>
      </c>
      <c r="G1103" s="176">
        <v>462.25</v>
      </c>
      <c r="H1103" s="176">
        <v>462.25</v>
      </c>
      <c r="I1103" s="176">
        <v>462.25</v>
      </c>
      <c r="J1103" s="176">
        <v>6</v>
      </c>
      <c r="K1103" s="177"/>
      <c r="L1103" s="176">
        <v>1</v>
      </c>
      <c r="M1103" s="176"/>
      <c r="N1103" s="176"/>
      <c r="O1103" s="176"/>
      <c r="P1103" s="176"/>
      <c r="Q1103" s="176"/>
      <c r="R1103" s="176">
        <v>1</v>
      </c>
      <c r="S1103" s="176">
        <v>462.25</v>
      </c>
      <c r="T1103" s="176">
        <v>462.25</v>
      </c>
      <c r="V1103" s="11"/>
      <c r="W1103" s="11"/>
      <c r="X1103" s="11"/>
      <c r="Y1103" s="11"/>
      <c r="Z1103" s="11"/>
      <c r="AA1103" s="11"/>
      <c r="AB1103" s="11"/>
      <c r="AC1103" s="11"/>
      <c r="AD1103" s="11"/>
    </row>
    <row r="1104" spans="1:30" x14ac:dyDescent="0.25">
      <c r="A1104" s="51"/>
      <c r="B1104" s="11"/>
      <c r="C1104" s="11" t="s">
        <v>524</v>
      </c>
      <c r="D1104" s="11"/>
      <c r="E1104" s="11" t="s">
        <v>525</v>
      </c>
      <c r="F1104" s="176">
        <v>2</v>
      </c>
      <c r="G1104" s="176">
        <v>1089.78</v>
      </c>
      <c r="H1104" s="176">
        <v>2179.56</v>
      </c>
      <c r="I1104" s="176">
        <v>1089.78</v>
      </c>
      <c r="J1104" s="176">
        <v>12</v>
      </c>
      <c r="K1104" s="177"/>
      <c r="L1104" s="176">
        <v>2</v>
      </c>
      <c r="M1104" s="176"/>
      <c r="N1104" s="176"/>
      <c r="O1104" s="176"/>
      <c r="P1104" s="176"/>
      <c r="Q1104" s="176"/>
      <c r="R1104" s="176">
        <v>2</v>
      </c>
      <c r="S1104" s="176">
        <v>2179.56</v>
      </c>
      <c r="T1104" s="176">
        <v>1089.78</v>
      </c>
      <c r="V1104" s="11"/>
      <c r="W1104" s="11"/>
      <c r="X1104" s="11"/>
      <c r="Y1104" s="11"/>
      <c r="Z1104" s="11"/>
      <c r="AA1104" s="11"/>
      <c r="AB1104" s="11"/>
      <c r="AC1104" s="11"/>
      <c r="AD1104" s="11"/>
    </row>
    <row r="1105" spans="1:30" x14ac:dyDescent="0.25">
      <c r="A1105" s="51"/>
      <c r="B1105" s="11"/>
      <c r="C1105" s="11" t="s">
        <v>527</v>
      </c>
      <c r="D1105" s="11"/>
      <c r="E1105" s="11" t="s">
        <v>498</v>
      </c>
      <c r="F1105" s="176">
        <v>3</v>
      </c>
      <c r="G1105" s="176">
        <v>1701.0450000000001</v>
      </c>
      <c r="H1105" s="176">
        <v>3402.09</v>
      </c>
      <c r="I1105" s="176">
        <v>1134.03</v>
      </c>
      <c r="J1105" s="176">
        <v>12.6666666666667</v>
      </c>
      <c r="K1105" s="177"/>
      <c r="L1105" s="176">
        <v>2</v>
      </c>
      <c r="M1105" s="176">
        <v>1838.17</v>
      </c>
      <c r="N1105" s="176">
        <v>1838.17</v>
      </c>
      <c r="O1105" s="176"/>
      <c r="P1105" s="176"/>
      <c r="Q1105" s="176"/>
      <c r="R1105" s="176">
        <v>3</v>
      </c>
      <c r="S1105" s="176">
        <v>3402.09</v>
      </c>
      <c r="T1105" s="176">
        <v>1134.03</v>
      </c>
      <c r="V1105" s="11"/>
      <c r="W1105" s="11"/>
      <c r="X1105" s="11"/>
      <c r="Y1105" s="11"/>
      <c r="Z1105" s="11"/>
      <c r="AA1105" s="11"/>
      <c r="AB1105" s="11"/>
      <c r="AC1105" s="11"/>
      <c r="AD1105" s="11"/>
    </row>
    <row r="1106" spans="1:30" x14ac:dyDescent="0.25">
      <c r="A1106" s="51"/>
      <c r="B1106" s="11"/>
      <c r="C1106" s="11" t="s">
        <v>532</v>
      </c>
      <c r="D1106" s="11"/>
      <c r="E1106" s="11" t="s">
        <v>88</v>
      </c>
      <c r="F1106" s="176">
        <v>3</v>
      </c>
      <c r="G1106" s="176">
        <v>678.75</v>
      </c>
      <c r="H1106" s="176">
        <v>2036.25</v>
      </c>
      <c r="I1106" s="176">
        <v>678.75</v>
      </c>
      <c r="J1106" s="176">
        <v>11</v>
      </c>
      <c r="K1106" s="177"/>
      <c r="L1106" s="176">
        <v>3</v>
      </c>
      <c r="M1106" s="176"/>
      <c r="N1106" s="176"/>
      <c r="O1106" s="176"/>
      <c r="P1106" s="176"/>
      <c r="Q1106" s="176"/>
      <c r="R1106" s="176">
        <v>3</v>
      </c>
      <c r="S1106" s="176">
        <v>2036.25</v>
      </c>
      <c r="T1106" s="176">
        <v>678.75</v>
      </c>
      <c r="V1106" s="11"/>
      <c r="W1106" s="11"/>
      <c r="X1106" s="11"/>
      <c r="Y1106" s="11"/>
      <c r="Z1106" s="11"/>
      <c r="AA1106" s="11"/>
      <c r="AB1106" s="11"/>
      <c r="AC1106" s="11"/>
      <c r="AD1106" s="11"/>
    </row>
    <row r="1107" spans="1:30" x14ac:dyDescent="0.25">
      <c r="A1107" s="51"/>
      <c r="B1107" s="11"/>
      <c r="C1107" s="11" t="s">
        <v>533</v>
      </c>
      <c r="D1107" s="11"/>
      <c r="E1107" s="11" t="s">
        <v>77</v>
      </c>
      <c r="F1107" s="176">
        <v>1</v>
      </c>
      <c r="G1107" s="176">
        <v>1124.46</v>
      </c>
      <c r="H1107" s="176">
        <v>1124.46</v>
      </c>
      <c r="I1107" s="176">
        <v>1124.46</v>
      </c>
      <c r="J1107" s="176">
        <v>12</v>
      </c>
      <c r="K1107" s="177"/>
      <c r="L1107" s="176">
        <v>1</v>
      </c>
      <c r="M1107" s="176"/>
      <c r="N1107" s="176"/>
      <c r="O1107" s="176">
        <v>1</v>
      </c>
      <c r="P1107" s="176">
        <v>1124.46</v>
      </c>
      <c r="Q1107" s="176">
        <v>1124.46</v>
      </c>
      <c r="R1107" s="176"/>
      <c r="S1107" s="176"/>
      <c r="T1107" s="176"/>
      <c r="V1107" s="11"/>
      <c r="W1107" s="11"/>
      <c r="X1107" s="11"/>
      <c r="Y1107" s="11"/>
      <c r="Z1107" s="11"/>
      <c r="AA1107" s="11"/>
      <c r="AB1107" s="11"/>
      <c r="AC1107" s="11"/>
      <c r="AD1107" s="11"/>
    </row>
    <row r="1108" spans="1:30" x14ac:dyDescent="0.25">
      <c r="A1108" s="51"/>
      <c r="B1108" s="11"/>
      <c r="C1108" s="11" t="s">
        <v>539</v>
      </c>
      <c r="D1108" s="11"/>
      <c r="E1108" s="11" t="s">
        <v>540</v>
      </c>
      <c r="F1108" s="176">
        <v>1</v>
      </c>
      <c r="G1108" s="176">
        <v>716</v>
      </c>
      <c r="H1108" s="176">
        <v>716</v>
      </c>
      <c r="I1108" s="176">
        <v>716</v>
      </c>
      <c r="J1108" s="176">
        <v>13</v>
      </c>
      <c r="K1108" s="177"/>
      <c r="L1108" s="176">
        <v>1</v>
      </c>
      <c r="M1108" s="176"/>
      <c r="N1108" s="176"/>
      <c r="O1108" s="176"/>
      <c r="P1108" s="176"/>
      <c r="Q1108" s="176"/>
      <c r="R1108" s="176">
        <v>1</v>
      </c>
      <c r="S1108" s="176">
        <v>716</v>
      </c>
      <c r="T1108" s="176">
        <v>716</v>
      </c>
      <c r="V1108" s="11"/>
      <c r="W1108" s="11"/>
      <c r="X1108" s="11"/>
      <c r="Y1108" s="11"/>
      <c r="Z1108" s="11"/>
      <c r="AA1108" s="11"/>
      <c r="AB1108" s="11"/>
      <c r="AC1108" s="11"/>
      <c r="AD1108" s="11"/>
    </row>
    <row r="1109" spans="1:30" x14ac:dyDescent="0.25">
      <c r="A1109" s="51"/>
      <c r="B1109" s="11"/>
      <c r="C1109" s="11" t="s">
        <v>541</v>
      </c>
      <c r="D1109" s="11"/>
      <c r="E1109" s="11" t="s">
        <v>333</v>
      </c>
      <c r="F1109" s="176">
        <v>1</v>
      </c>
      <c r="G1109" s="176">
        <v>241.01</v>
      </c>
      <c r="H1109" s="176">
        <v>241.01</v>
      </c>
      <c r="I1109" s="176">
        <v>241.01</v>
      </c>
      <c r="J1109" s="176">
        <v>12</v>
      </c>
      <c r="K1109" s="177"/>
      <c r="L1109" s="176">
        <v>1</v>
      </c>
      <c r="M1109" s="176"/>
      <c r="N1109" s="176"/>
      <c r="O1109" s="176"/>
      <c r="P1109" s="176"/>
      <c r="Q1109" s="176"/>
      <c r="R1109" s="176">
        <v>1</v>
      </c>
      <c r="S1109" s="176">
        <v>241.01</v>
      </c>
      <c r="T1109" s="176">
        <v>241.01</v>
      </c>
      <c r="V1109" s="11"/>
      <c r="W1109" s="11"/>
      <c r="X1109" s="11"/>
      <c r="Y1109" s="11"/>
      <c r="Z1109" s="11"/>
      <c r="AA1109" s="11"/>
      <c r="AB1109" s="11"/>
      <c r="AC1109" s="11"/>
      <c r="AD1109" s="11"/>
    </row>
    <row r="1110" spans="1:30" x14ac:dyDescent="0.25">
      <c r="A1110" s="51"/>
      <c r="B1110" s="11"/>
      <c r="C1110" s="11" t="s">
        <v>542</v>
      </c>
      <c r="D1110" s="11"/>
      <c r="E1110" s="11" t="s">
        <v>128</v>
      </c>
      <c r="F1110" s="176">
        <v>5</v>
      </c>
      <c r="G1110" s="176">
        <v>4718.38666666667</v>
      </c>
      <c r="H1110" s="176">
        <v>14155.16</v>
      </c>
      <c r="I1110" s="176">
        <v>2831.0320000000002</v>
      </c>
      <c r="J1110" s="176">
        <v>10.199999999999999</v>
      </c>
      <c r="K1110" s="177"/>
      <c r="L1110" s="176">
        <v>3</v>
      </c>
      <c r="M1110" s="176">
        <v>12960.53</v>
      </c>
      <c r="N1110" s="176">
        <v>6480.2650000000003</v>
      </c>
      <c r="O1110" s="176"/>
      <c r="P1110" s="176"/>
      <c r="Q1110" s="176"/>
      <c r="R1110" s="176">
        <v>5</v>
      </c>
      <c r="S1110" s="176">
        <v>14155.16</v>
      </c>
      <c r="T1110" s="176">
        <v>2831.0320000000002</v>
      </c>
      <c r="V1110" s="11"/>
      <c r="W1110" s="11"/>
      <c r="X1110" s="11"/>
      <c r="Y1110" s="11"/>
      <c r="Z1110" s="11"/>
      <c r="AA1110" s="11"/>
      <c r="AB1110" s="11"/>
      <c r="AC1110" s="11"/>
      <c r="AD1110" s="11"/>
    </row>
    <row r="1111" spans="1:30" x14ac:dyDescent="0.25">
      <c r="A1111" s="51"/>
      <c r="B1111" s="11"/>
      <c r="C1111" s="11" t="s">
        <v>655</v>
      </c>
      <c r="D1111" s="11"/>
      <c r="E1111" s="11" t="s">
        <v>142</v>
      </c>
      <c r="F1111" s="176">
        <v>1</v>
      </c>
      <c r="G1111" s="176"/>
      <c r="H1111" s="176">
        <v>559.9</v>
      </c>
      <c r="I1111" s="176">
        <v>559.9</v>
      </c>
      <c r="J1111" s="176">
        <v>13</v>
      </c>
      <c r="K1111" s="177"/>
      <c r="L1111" s="176"/>
      <c r="M1111" s="176">
        <v>559.9</v>
      </c>
      <c r="N1111" s="176">
        <v>559.9</v>
      </c>
      <c r="O1111" s="176"/>
      <c r="P1111" s="176"/>
      <c r="Q1111" s="176"/>
      <c r="R1111" s="176">
        <v>1</v>
      </c>
      <c r="S1111" s="176">
        <v>559.9</v>
      </c>
      <c r="T1111" s="176">
        <v>559.9</v>
      </c>
      <c r="V1111" s="11"/>
      <c r="W1111" s="11"/>
      <c r="X1111" s="11"/>
      <c r="Y1111" s="11"/>
      <c r="Z1111" s="11"/>
      <c r="AA1111" s="11"/>
      <c r="AB1111" s="11"/>
      <c r="AC1111" s="11"/>
      <c r="AD1111" s="11"/>
    </row>
    <row r="1112" spans="1:30" x14ac:dyDescent="0.25">
      <c r="A1112" s="51"/>
      <c r="B1112" s="11"/>
      <c r="C1112" s="11" t="s">
        <v>546</v>
      </c>
      <c r="D1112" s="11"/>
      <c r="E1112" s="11" t="s">
        <v>382</v>
      </c>
      <c r="F1112" s="176">
        <v>5</v>
      </c>
      <c r="G1112" s="176">
        <v>3468.93</v>
      </c>
      <c r="H1112" s="176">
        <v>10406.790000000001</v>
      </c>
      <c r="I1112" s="176">
        <v>2081.3580000000002</v>
      </c>
      <c r="J1112" s="176">
        <v>11</v>
      </c>
      <c r="K1112" s="177"/>
      <c r="L1112" s="176">
        <v>3</v>
      </c>
      <c r="M1112" s="176">
        <v>4861.25</v>
      </c>
      <c r="N1112" s="176">
        <v>2430.625</v>
      </c>
      <c r="O1112" s="176"/>
      <c r="P1112" s="176"/>
      <c r="Q1112" s="176"/>
      <c r="R1112" s="176">
        <v>5</v>
      </c>
      <c r="S1112" s="176">
        <v>10406.790000000001</v>
      </c>
      <c r="T1112" s="176">
        <v>2081.3580000000002</v>
      </c>
      <c r="V1112" s="11"/>
      <c r="W1112" s="11"/>
      <c r="X1112" s="11"/>
      <c r="Y1112" s="11"/>
      <c r="Z1112" s="11"/>
      <c r="AA1112" s="11"/>
      <c r="AB1112" s="11"/>
      <c r="AC1112" s="11"/>
      <c r="AD1112" s="11"/>
    </row>
    <row r="1113" spans="1:30" x14ac:dyDescent="0.25">
      <c r="A1113" s="51"/>
      <c r="B1113" s="11"/>
      <c r="C1113" s="11" t="s">
        <v>548</v>
      </c>
      <c r="D1113" s="11"/>
      <c r="E1113" s="11" t="s">
        <v>167</v>
      </c>
      <c r="F1113" s="176">
        <v>4</v>
      </c>
      <c r="G1113" s="176"/>
      <c r="H1113" s="176">
        <v>8437.7099999999991</v>
      </c>
      <c r="I1113" s="176">
        <v>2109.4274999999998</v>
      </c>
      <c r="J1113" s="176">
        <v>11.25</v>
      </c>
      <c r="K1113" s="177"/>
      <c r="L1113" s="176"/>
      <c r="M1113" s="176">
        <v>8437.7099999999991</v>
      </c>
      <c r="N1113" s="176">
        <v>2109.4274999999998</v>
      </c>
      <c r="O1113" s="176"/>
      <c r="P1113" s="176"/>
      <c r="Q1113" s="176"/>
      <c r="R1113" s="176">
        <v>4</v>
      </c>
      <c r="S1113" s="176">
        <v>8437.7099999999991</v>
      </c>
      <c r="T1113" s="176">
        <v>2109.4274999999998</v>
      </c>
      <c r="V1113" s="11"/>
      <c r="W1113" s="11"/>
      <c r="X1113" s="11"/>
      <c r="Y1113" s="11"/>
      <c r="Z1113" s="11"/>
      <c r="AA1113" s="11"/>
      <c r="AB1113" s="11"/>
      <c r="AC1113" s="11"/>
      <c r="AD1113" s="11"/>
    </row>
    <row r="1114" spans="1:30" x14ac:dyDescent="0.25">
      <c r="A1114" s="51"/>
      <c r="B1114" s="11"/>
      <c r="C1114" s="11" t="s">
        <v>549</v>
      </c>
      <c r="D1114" s="11"/>
      <c r="E1114" s="11" t="s">
        <v>86</v>
      </c>
      <c r="F1114" s="176">
        <v>2</v>
      </c>
      <c r="G1114" s="176">
        <v>227.41499999999999</v>
      </c>
      <c r="H1114" s="176">
        <v>454.83</v>
      </c>
      <c r="I1114" s="176">
        <v>227.41499999999999</v>
      </c>
      <c r="J1114" s="176">
        <v>10</v>
      </c>
      <c r="K1114" s="177"/>
      <c r="L1114" s="176">
        <v>2</v>
      </c>
      <c r="M1114" s="176"/>
      <c r="N1114" s="176"/>
      <c r="O1114" s="176"/>
      <c r="P1114" s="176"/>
      <c r="Q1114" s="176"/>
      <c r="R1114" s="176">
        <v>2</v>
      </c>
      <c r="S1114" s="176">
        <v>454.83</v>
      </c>
      <c r="T1114" s="176">
        <v>227.41499999999999</v>
      </c>
      <c r="V1114" s="11"/>
      <c r="W1114" s="11"/>
      <c r="X1114" s="11"/>
      <c r="Y1114" s="11"/>
      <c r="Z1114" s="11"/>
      <c r="AA1114" s="11"/>
      <c r="AB1114" s="11"/>
      <c r="AC1114" s="11"/>
      <c r="AD1114" s="11"/>
    </row>
    <row r="1115" spans="1:30" x14ac:dyDescent="0.25">
      <c r="A1115" s="51"/>
      <c r="B1115" s="11"/>
      <c r="C1115" s="11" t="s">
        <v>658</v>
      </c>
      <c r="D1115" s="11"/>
      <c r="E1115" s="11" t="s">
        <v>346</v>
      </c>
      <c r="F1115" s="176">
        <v>1</v>
      </c>
      <c r="G1115" s="176"/>
      <c r="H1115" s="176">
        <v>18910.259999999998</v>
      </c>
      <c r="I1115" s="176">
        <v>18910.259999999998</v>
      </c>
      <c r="J1115" s="176">
        <v>7</v>
      </c>
      <c r="K1115" s="177"/>
      <c r="L1115" s="176"/>
      <c r="M1115" s="176">
        <v>18910.259999999998</v>
      </c>
      <c r="N1115" s="176">
        <v>18910.259999999998</v>
      </c>
      <c r="O1115" s="176"/>
      <c r="P1115" s="176"/>
      <c r="Q1115" s="176"/>
      <c r="R1115" s="176">
        <v>1</v>
      </c>
      <c r="S1115" s="176">
        <v>18910.259999999998</v>
      </c>
      <c r="T1115" s="176">
        <v>18910.259999999998</v>
      </c>
      <c r="V1115" s="11"/>
      <c r="W1115" s="11"/>
      <c r="X1115" s="11"/>
      <c r="Y1115" s="11"/>
      <c r="Z1115" s="11"/>
      <c r="AA1115" s="11"/>
      <c r="AB1115" s="11"/>
      <c r="AC1115" s="11"/>
      <c r="AD1115" s="11"/>
    </row>
    <row r="1116" spans="1:30" x14ac:dyDescent="0.25">
      <c r="A1116" s="51"/>
      <c r="B1116" s="11"/>
      <c r="C1116" s="11" t="s">
        <v>557</v>
      </c>
      <c r="D1116" s="11"/>
      <c r="E1116" s="11" t="s">
        <v>191</v>
      </c>
      <c r="F1116" s="176">
        <v>1</v>
      </c>
      <c r="G1116" s="176"/>
      <c r="H1116" s="176">
        <v>227.5</v>
      </c>
      <c r="I1116" s="176">
        <v>227.5</v>
      </c>
      <c r="J1116" s="176">
        <v>6</v>
      </c>
      <c r="K1116" s="177"/>
      <c r="L1116" s="176"/>
      <c r="M1116" s="176">
        <v>227.5</v>
      </c>
      <c r="N1116" s="176">
        <v>227.5</v>
      </c>
      <c r="O1116" s="176"/>
      <c r="P1116" s="176"/>
      <c r="Q1116" s="176"/>
      <c r="R1116" s="176">
        <v>1</v>
      </c>
      <c r="S1116" s="176">
        <v>227.5</v>
      </c>
      <c r="T1116" s="176">
        <v>227.5</v>
      </c>
      <c r="V1116" s="11"/>
      <c r="W1116" s="11"/>
      <c r="X1116" s="11"/>
      <c r="Y1116" s="11"/>
      <c r="Z1116" s="11"/>
      <c r="AA1116" s="11"/>
      <c r="AB1116" s="11"/>
      <c r="AC1116" s="11"/>
      <c r="AD1116" s="11"/>
    </row>
    <row r="1117" spans="1:30" x14ac:dyDescent="0.25">
      <c r="A1117" s="51"/>
      <c r="B1117" s="11"/>
      <c r="C1117" s="11" t="s">
        <v>560</v>
      </c>
      <c r="D1117" s="11"/>
      <c r="E1117" s="11" t="s">
        <v>224</v>
      </c>
      <c r="F1117" s="176">
        <v>1</v>
      </c>
      <c r="G1117" s="176"/>
      <c r="H1117" s="176">
        <v>578.47</v>
      </c>
      <c r="I1117" s="176">
        <v>578.47</v>
      </c>
      <c r="J1117" s="176">
        <v>9</v>
      </c>
      <c r="K1117" s="177"/>
      <c r="L1117" s="176"/>
      <c r="M1117" s="176">
        <v>578.47</v>
      </c>
      <c r="N1117" s="176">
        <v>578.47</v>
      </c>
      <c r="O1117" s="176"/>
      <c r="P1117" s="176"/>
      <c r="Q1117" s="176"/>
      <c r="R1117" s="176">
        <v>1</v>
      </c>
      <c r="S1117" s="176">
        <v>578.47</v>
      </c>
      <c r="T1117" s="176">
        <v>578.47</v>
      </c>
      <c r="V1117" s="11"/>
      <c r="W1117" s="11"/>
      <c r="X1117" s="11"/>
      <c r="Y1117" s="11"/>
      <c r="Z1117" s="11"/>
      <c r="AA1117" s="11"/>
      <c r="AB1117" s="11"/>
      <c r="AC1117" s="11"/>
      <c r="AD1117" s="11"/>
    </row>
    <row r="1118" spans="1:30" x14ac:dyDescent="0.25">
      <c r="A1118" s="51"/>
      <c r="B1118" s="11"/>
      <c r="C1118" s="11" t="s">
        <v>563</v>
      </c>
      <c r="D1118" s="11"/>
      <c r="E1118" s="11" t="s">
        <v>73</v>
      </c>
      <c r="F1118" s="176">
        <v>4</v>
      </c>
      <c r="G1118" s="176">
        <v>8249.75</v>
      </c>
      <c r="H1118" s="176">
        <v>16499.5</v>
      </c>
      <c r="I1118" s="176">
        <v>4124.875</v>
      </c>
      <c r="J1118" s="176">
        <v>14.25</v>
      </c>
      <c r="K1118" s="177"/>
      <c r="L1118" s="176">
        <v>2</v>
      </c>
      <c r="M1118" s="176">
        <v>4491.03</v>
      </c>
      <c r="N1118" s="176">
        <v>2245.5149999999999</v>
      </c>
      <c r="O1118" s="176"/>
      <c r="P1118" s="176"/>
      <c r="Q1118" s="176"/>
      <c r="R1118" s="176">
        <v>4</v>
      </c>
      <c r="S1118" s="176">
        <v>16499.5</v>
      </c>
      <c r="T1118" s="176">
        <v>4124.875</v>
      </c>
      <c r="V1118" s="11"/>
      <c r="W1118" s="11"/>
      <c r="X1118" s="11"/>
      <c r="Y1118" s="11"/>
      <c r="Z1118" s="11"/>
      <c r="AA1118" s="11"/>
      <c r="AB1118" s="11"/>
      <c r="AC1118" s="11"/>
      <c r="AD1118" s="11"/>
    </row>
    <row r="1119" spans="1:30" x14ac:dyDescent="0.25">
      <c r="A1119" s="51"/>
      <c r="B1119" s="11"/>
      <c r="C1119" s="11" t="s">
        <v>565</v>
      </c>
      <c r="D1119" s="11"/>
      <c r="E1119" s="11" t="s">
        <v>84</v>
      </c>
      <c r="F1119" s="176">
        <v>1</v>
      </c>
      <c r="G1119" s="176"/>
      <c r="H1119" s="176">
        <v>784.43</v>
      </c>
      <c r="I1119" s="176">
        <v>784.43</v>
      </c>
      <c r="J1119" s="176">
        <v>13</v>
      </c>
      <c r="K1119" s="177"/>
      <c r="L1119" s="176"/>
      <c r="M1119" s="176">
        <v>784.43</v>
      </c>
      <c r="N1119" s="176">
        <v>784.43</v>
      </c>
      <c r="O1119" s="176"/>
      <c r="P1119" s="176"/>
      <c r="Q1119" s="176"/>
      <c r="R1119" s="176">
        <v>1</v>
      </c>
      <c r="S1119" s="176">
        <v>784.43</v>
      </c>
      <c r="T1119" s="176">
        <v>784.43</v>
      </c>
      <c r="V1119" s="11"/>
      <c r="W1119" s="11"/>
      <c r="X1119" s="11"/>
      <c r="Y1119" s="11"/>
      <c r="Z1119" s="11"/>
      <c r="AA1119" s="11"/>
      <c r="AB1119" s="11"/>
      <c r="AC1119" s="11"/>
      <c r="AD1119" s="11"/>
    </row>
    <row r="1120" spans="1:30" x14ac:dyDescent="0.25">
      <c r="A1120" s="51"/>
      <c r="B1120" s="11"/>
      <c r="C1120" s="11" t="s">
        <v>569</v>
      </c>
      <c r="D1120" s="11"/>
      <c r="E1120" s="11" t="s">
        <v>117</v>
      </c>
      <c r="F1120" s="176">
        <v>1</v>
      </c>
      <c r="G1120" s="176">
        <v>21</v>
      </c>
      <c r="H1120" s="176">
        <v>21</v>
      </c>
      <c r="I1120" s="176">
        <v>21</v>
      </c>
      <c r="J1120" s="176">
        <v>6</v>
      </c>
      <c r="K1120" s="177"/>
      <c r="L1120" s="176">
        <v>1</v>
      </c>
      <c r="M1120" s="176"/>
      <c r="N1120" s="176"/>
      <c r="O1120" s="176"/>
      <c r="P1120" s="176"/>
      <c r="Q1120" s="176"/>
      <c r="R1120" s="176">
        <v>1</v>
      </c>
      <c r="S1120" s="176">
        <v>21</v>
      </c>
      <c r="T1120" s="176">
        <v>21</v>
      </c>
      <c r="V1120" s="11"/>
      <c r="W1120" s="11"/>
      <c r="X1120" s="11"/>
      <c r="Y1120" s="11"/>
      <c r="Z1120" s="11"/>
      <c r="AA1120" s="11"/>
      <c r="AB1120" s="11"/>
      <c r="AC1120" s="11"/>
      <c r="AD1120" s="11"/>
    </row>
    <row r="1121" spans="1:30" x14ac:dyDescent="0.25">
      <c r="A1121" s="51"/>
      <c r="B1121" s="11"/>
      <c r="C1121" s="11" t="s">
        <v>570</v>
      </c>
      <c r="D1121" s="11"/>
      <c r="E1121" s="11" t="s">
        <v>571</v>
      </c>
      <c r="F1121" s="176">
        <v>1</v>
      </c>
      <c r="G1121" s="176">
        <v>378.86</v>
      </c>
      <c r="H1121" s="176">
        <v>378.86</v>
      </c>
      <c r="I1121" s="176">
        <v>378.86</v>
      </c>
      <c r="J1121" s="176">
        <v>6</v>
      </c>
      <c r="K1121" s="177"/>
      <c r="L1121" s="176">
        <v>1</v>
      </c>
      <c r="M1121" s="176"/>
      <c r="N1121" s="176"/>
      <c r="O1121" s="176"/>
      <c r="P1121" s="176"/>
      <c r="Q1121" s="176"/>
      <c r="R1121" s="176">
        <v>1</v>
      </c>
      <c r="S1121" s="176">
        <v>378.86</v>
      </c>
      <c r="T1121" s="176">
        <v>378.86</v>
      </c>
      <c r="V1121" s="11"/>
      <c r="W1121" s="11"/>
      <c r="X1121" s="11"/>
      <c r="Y1121" s="11"/>
      <c r="Z1121" s="11"/>
      <c r="AA1121" s="11"/>
      <c r="AB1121" s="11"/>
      <c r="AC1121" s="11"/>
      <c r="AD1121" s="11"/>
    </row>
    <row r="1122" spans="1:30" x14ac:dyDescent="0.25">
      <c r="A1122" s="51"/>
      <c r="B1122" s="11"/>
      <c r="C1122" s="11" t="s">
        <v>572</v>
      </c>
      <c r="D1122" s="11"/>
      <c r="E1122" s="11" t="s">
        <v>164</v>
      </c>
      <c r="F1122" s="176">
        <v>20</v>
      </c>
      <c r="G1122" s="176">
        <v>4845.8741666666701</v>
      </c>
      <c r="H1122" s="176">
        <v>58150.49</v>
      </c>
      <c r="I1122" s="176">
        <v>2907.5245</v>
      </c>
      <c r="J1122" s="176">
        <v>11.5</v>
      </c>
      <c r="K1122" s="177"/>
      <c r="L1122" s="176">
        <v>12</v>
      </c>
      <c r="M1122" s="176">
        <v>25274.43</v>
      </c>
      <c r="N1122" s="176">
        <v>3159.30375</v>
      </c>
      <c r="O1122" s="176"/>
      <c r="P1122" s="176"/>
      <c r="Q1122" s="176"/>
      <c r="R1122" s="176">
        <v>20</v>
      </c>
      <c r="S1122" s="176">
        <v>58150.49</v>
      </c>
      <c r="T1122" s="176">
        <v>2907.5245</v>
      </c>
      <c r="V1122" s="11"/>
      <c r="W1122" s="11"/>
      <c r="X1122" s="11"/>
      <c r="Y1122" s="11"/>
      <c r="Z1122" s="11"/>
      <c r="AA1122" s="11"/>
      <c r="AB1122" s="11"/>
      <c r="AC1122" s="11"/>
      <c r="AD1122" s="11"/>
    </row>
    <row r="1123" spans="1:30" x14ac:dyDescent="0.25">
      <c r="A1123" s="51"/>
      <c r="B1123" s="11"/>
      <c r="C1123" s="11" t="s">
        <v>574</v>
      </c>
      <c r="D1123" s="11"/>
      <c r="E1123" s="11" t="s">
        <v>176</v>
      </c>
      <c r="F1123" s="176">
        <v>8</v>
      </c>
      <c r="G1123" s="176">
        <v>3226.57</v>
      </c>
      <c r="H1123" s="176">
        <v>12906.28</v>
      </c>
      <c r="I1123" s="176">
        <v>1613.2850000000001</v>
      </c>
      <c r="J1123" s="176">
        <v>9.75</v>
      </c>
      <c r="K1123" s="177"/>
      <c r="L1123" s="176">
        <v>4</v>
      </c>
      <c r="M1123" s="176">
        <v>4920.16</v>
      </c>
      <c r="N1123" s="176">
        <v>1230.04</v>
      </c>
      <c r="O1123" s="176"/>
      <c r="P1123" s="176"/>
      <c r="Q1123" s="176"/>
      <c r="R1123" s="176">
        <v>8</v>
      </c>
      <c r="S1123" s="176">
        <v>12906.28</v>
      </c>
      <c r="T1123" s="176">
        <v>1613.2850000000001</v>
      </c>
      <c r="V1123" s="11"/>
      <c r="W1123" s="11"/>
      <c r="X1123" s="11"/>
      <c r="Y1123" s="11"/>
      <c r="Z1123" s="11"/>
      <c r="AA1123" s="11"/>
      <c r="AB1123" s="11"/>
      <c r="AC1123" s="11"/>
      <c r="AD1123" s="11"/>
    </row>
    <row r="1124" spans="1:30" x14ac:dyDescent="0.25">
      <c r="A1124" s="51"/>
      <c r="B1124" s="11"/>
      <c r="C1124" s="11" t="s">
        <v>660</v>
      </c>
      <c r="D1124" s="11"/>
      <c r="E1124" s="11" t="s">
        <v>577</v>
      </c>
      <c r="F1124" s="176">
        <v>1</v>
      </c>
      <c r="G1124" s="176"/>
      <c r="H1124" s="176">
        <v>4118.8100000000004</v>
      </c>
      <c r="I1124" s="176">
        <v>4118.8100000000004</v>
      </c>
      <c r="J1124" s="176">
        <v>12</v>
      </c>
      <c r="K1124" s="177"/>
      <c r="L1124" s="176"/>
      <c r="M1124" s="176">
        <v>4118.8100000000004</v>
      </c>
      <c r="N1124" s="176">
        <v>4118.8100000000004</v>
      </c>
      <c r="O1124" s="176"/>
      <c r="P1124" s="176"/>
      <c r="Q1124" s="176"/>
      <c r="R1124" s="176">
        <v>1</v>
      </c>
      <c r="S1124" s="176">
        <v>4118.8100000000004</v>
      </c>
      <c r="T1124" s="176">
        <v>4118.8100000000004</v>
      </c>
      <c r="V1124" s="11"/>
      <c r="W1124" s="11"/>
      <c r="X1124" s="11"/>
      <c r="Y1124" s="11"/>
      <c r="Z1124" s="11"/>
      <c r="AA1124" s="11"/>
      <c r="AB1124" s="11"/>
      <c r="AC1124" s="11"/>
      <c r="AD1124" s="11"/>
    </row>
    <row r="1125" spans="1:30" x14ac:dyDescent="0.25">
      <c r="A1125" s="51"/>
      <c r="B1125" s="11"/>
      <c r="C1125" s="11" t="s">
        <v>578</v>
      </c>
      <c r="D1125" s="11"/>
      <c r="E1125" s="11" t="s">
        <v>124</v>
      </c>
      <c r="F1125" s="176">
        <v>2</v>
      </c>
      <c r="G1125" s="176">
        <v>915.65499999999997</v>
      </c>
      <c r="H1125" s="176">
        <v>1831.31</v>
      </c>
      <c r="I1125" s="176">
        <v>915.65499999999997</v>
      </c>
      <c r="J1125" s="176">
        <v>7</v>
      </c>
      <c r="K1125" s="177"/>
      <c r="L1125" s="176">
        <v>2</v>
      </c>
      <c r="M1125" s="176"/>
      <c r="N1125" s="176"/>
      <c r="O1125" s="176"/>
      <c r="P1125" s="176"/>
      <c r="Q1125" s="176"/>
      <c r="R1125" s="176">
        <v>2</v>
      </c>
      <c r="S1125" s="176">
        <v>1831.31</v>
      </c>
      <c r="T1125" s="176">
        <v>915.65499999999997</v>
      </c>
      <c r="V1125" s="11"/>
      <c r="W1125" s="11"/>
      <c r="X1125" s="11"/>
      <c r="Y1125" s="11"/>
      <c r="Z1125" s="11"/>
      <c r="AA1125" s="11"/>
      <c r="AB1125" s="11"/>
      <c r="AC1125" s="11"/>
      <c r="AD1125" s="11"/>
    </row>
    <row r="1126" spans="1:30" ht="15.75" thickBot="1" x14ac:dyDescent="0.3">
      <c r="A1126" s="51"/>
      <c r="B1126" s="11"/>
      <c r="C1126" s="11" t="s">
        <v>582</v>
      </c>
      <c r="D1126" s="11"/>
      <c r="E1126" s="11" t="s">
        <v>457</v>
      </c>
      <c r="F1126" s="176">
        <v>1</v>
      </c>
      <c r="G1126" s="176">
        <v>209.54</v>
      </c>
      <c r="H1126" s="176">
        <v>209.54</v>
      </c>
      <c r="I1126" s="176">
        <v>209.54</v>
      </c>
      <c r="J1126" s="176">
        <v>13</v>
      </c>
      <c r="K1126" s="177"/>
      <c r="L1126" s="176">
        <v>1</v>
      </c>
      <c r="M1126" s="176"/>
      <c r="N1126" s="176"/>
      <c r="O1126" s="176"/>
      <c r="P1126" s="176"/>
      <c r="Q1126" s="176"/>
      <c r="R1126" s="176">
        <v>1</v>
      </c>
      <c r="S1126" s="176">
        <v>209.54</v>
      </c>
      <c r="T1126" s="176">
        <v>209.54</v>
      </c>
      <c r="V1126" s="11"/>
      <c r="W1126" s="11"/>
      <c r="X1126" s="11"/>
      <c r="Y1126" s="11"/>
      <c r="Z1126" s="11"/>
      <c r="AA1126" s="11"/>
      <c r="AB1126" s="11"/>
      <c r="AC1126" s="11"/>
      <c r="AD1126" s="11"/>
    </row>
    <row r="1127" spans="1:30" x14ac:dyDescent="0.25">
      <c r="A1127" s="51"/>
      <c r="B1127" s="89" t="s">
        <v>585</v>
      </c>
      <c r="C1127" s="96"/>
      <c r="D1127" s="96"/>
      <c r="E1127" s="96"/>
      <c r="F1127" s="91"/>
      <c r="G1127" s="95" t="s">
        <v>586</v>
      </c>
      <c r="H1127" s="91"/>
      <c r="I1127" s="95" t="s">
        <v>586</v>
      </c>
      <c r="J1127" s="95" t="s">
        <v>586</v>
      </c>
      <c r="L1127" s="93"/>
      <c r="M1127" s="91"/>
      <c r="N1127" s="95" t="s">
        <v>586</v>
      </c>
      <c r="O1127" s="91"/>
      <c r="P1127" s="91"/>
      <c r="Q1127" s="95" t="s">
        <v>586</v>
      </c>
      <c r="R1127" s="91"/>
      <c r="S1127" s="91"/>
      <c r="T1127" s="95" t="s">
        <v>586</v>
      </c>
      <c r="V1127" s="178">
        <v>4696.8100000000004</v>
      </c>
      <c r="W1127" s="91">
        <v>311</v>
      </c>
      <c r="X1127" s="179">
        <f>+V1127/W1127</f>
        <v>15.102282958199359</v>
      </c>
      <c r="Y1127" s="91"/>
      <c r="Z1127" s="91"/>
      <c r="AA1127" s="95" t="s">
        <v>586</v>
      </c>
      <c r="AB1127" s="91"/>
      <c r="AC1127" s="91"/>
      <c r="AD1127" s="97" t="s">
        <v>586</v>
      </c>
    </row>
    <row r="1128" spans="1:30" s="4" customFormat="1" ht="12.75" x14ac:dyDescent="0.2">
      <c r="L1128" s="46"/>
      <c r="V1128" s="46"/>
    </row>
    <row r="1129" spans="1:30" ht="76.5" x14ac:dyDescent="0.25">
      <c r="A1129" t="s">
        <v>587</v>
      </c>
      <c r="B1129" s="52" t="s">
        <v>591</v>
      </c>
      <c r="C1129" s="52" t="s">
        <v>42</v>
      </c>
      <c r="D1129" s="52" t="s">
        <v>43</v>
      </c>
      <c r="E1129" s="52" t="s">
        <v>44</v>
      </c>
      <c r="F1129" s="65" t="s">
        <v>765</v>
      </c>
      <c r="G1129" s="65" t="s">
        <v>743</v>
      </c>
      <c r="H1129" s="65" t="s">
        <v>766</v>
      </c>
      <c r="I1129" s="65" t="s">
        <v>745</v>
      </c>
      <c r="J1129" s="65" t="s">
        <v>746</v>
      </c>
      <c r="K1129" s="67"/>
      <c r="L1129" s="65" t="s">
        <v>747</v>
      </c>
      <c r="M1129" s="65" t="s">
        <v>767</v>
      </c>
      <c r="N1129" s="65" t="s">
        <v>749</v>
      </c>
      <c r="O1129" s="65" t="s">
        <v>750</v>
      </c>
      <c r="P1129" s="65" t="s">
        <v>751</v>
      </c>
      <c r="Q1129" s="65" t="s">
        <v>752</v>
      </c>
      <c r="R1129" s="53" t="s">
        <v>753</v>
      </c>
      <c r="S1129" s="53" t="s">
        <v>754</v>
      </c>
      <c r="T1129" s="53" t="s">
        <v>755</v>
      </c>
      <c r="U1129" s="69"/>
      <c r="V1129" s="53" t="s">
        <v>756</v>
      </c>
      <c r="W1129" s="53" t="s">
        <v>757</v>
      </c>
      <c r="X1129" s="53" t="s">
        <v>758</v>
      </c>
      <c r="Y1129" s="53" t="s">
        <v>759</v>
      </c>
      <c r="Z1129" s="53" t="s">
        <v>760</v>
      </c>
      <c r="AA1129" s="53" t="s">
        <v>761</v>
      </c>
      <c r="AB1129" s="53" t="s">
        <v>762</v>
      </c>
      <c r="AC1129" s="53" t="s">
        <v>763</v>
      </c>
      <c r="AD1129" s="53" t="s">
        <v>764</v>
      </c>
    </row>
    <row r="1130" spans="1:30" x14ac:dyDescent="0.25">
      <c r="A1130" s="51"/>
      <c r="B1130" s="11"/>
      <c r="C1130" s="11" t="s">
        <v>60</v>
      </c>
      <c r="D1130" s="11"/>
      <c r="E1130" s="11" t="s">
        <v>61</v>
      </c>
      <c r="F1130" s="11">
        <v>4</v>
      </c>
      <c r="G1130" s="11">
        <v>119.754126984127</v>
      </c>
      <c r="H1130" s="11">
        <v>4983.26</v>
      </c>
      <c r="I1130" s="11">
        <v>1245.8150000000001</v>
      </c>
      <c r="J1130" s="11">
        <v>13.5</v>
      </c>
      <c r="L1130" s="11">
        <v>2</v>
      </c>
      <c r="M1130" s="11">
        <v>3742.92</v>
      </c>
      <c r="N1130" s="11">
        <v>1871.46</v>
      </c>
      <c r="O1130" s="11"/>
      <c r="P1130" s="11"/>
      <c r="Q1130" s="11"/>
      <c r="R1130" s="11">
        <v>4</v>
      </c>
      <c r="S1130" s="11">
        <v>4983.26</v>
      </c>
      <c r="T1130" s="11">
        <v>1245.8150000000001</v>
      </c>
      <c r="V1130" s="11"/>
      <c r="W1130" s="11"/>
      <c r="X1130" s="11"/>
      <c r="Y1130" s="11"/>
      <c r="Z1130" s="11"/>
      <c r="AA1130" s="11"/>
      <c r="AB1130" s="11"/>
      <c r="AC1130" s="11"/>
      <c r="AD1130" s="11"/>
    </row>
    <row r="1131" spans="1:30" x14ac:dyDescent="0.25">
      <c r="A1131" s="51"/>
      <c r="B1131" s="11"/>
      <c r="C1131" s="11" t="s">
        <v>64</v>
      </c>
      <c r="D1131" s="11"/>
      <c r="E1131" s="11" t="s">
        <v>61</v>
      </c>
      <c r="F1131" s="11">
        <v>3</v>
      </c>
      <c r="G1131" s="11">
        <v>662.65750000000003</v>
      </c>
      <c r="H1131" s="11">
        <v>11200.98</v>
      </c>
      <c r="I1131" s="11">
        <v>3733.66</v>
      </c>
      <c r="J1131" s="11">
        <v>6.5</v>
      </c>
      <c r="L1131" s="11">
        <v>1</v>
      </c>
      <c r="M1131" s="11">
        <v>8301.42</v>
      </c>
      <c r="N1131" s="11">
        <v>4150.71</v>
      </c>
      <c r="O1131" s="11"/>
      <c r="P1131" s="11"/>
      <c r="Q1131" s="11"/>
      <c r="R1131" s="11">
        <v>3</v>
      </c>
      <c r="S1131" s="11">
        <v>11200.98</v>
      </c>
      <c r="T1131" s="11">
        <v>3733.66</v>
      </c>
      <c r="V1131" s="11"/>
      <c r="W1131" s="11"/>
      <c r="X1131" s="11"/>
      <c r="Y1131" s="11"/>
      <c r="Z1131" s="11"/>
      <c r="AA1131" s="11"/>
      <c r="AB1131" s="11"/>
      <c r="AC1131" s="11"/>
      <c r="AD1131" s="11"/>
    </row>
    <row r="1132" spans="1:30" x14ac:dyDescent="0.25">
      <c r="A1132" s="51"/>
      <c r="B1132" s="11"/>
      <c r="C1132" s="11" t="s">
        <v>65</v>
      </c>
      <c r="D1132" s="11"/>
      <c r="E1132" s="11" t="s">
        <v>66</v>
      </c>
      <c r="F1132" s="11">
        <v>1</v>
      </c>
      <c r="G1132" s="11"/>
      <c r="H1132" s="11">
        <v>6432.03</v>
      </c>
      <c r="I1132" s="11">
        <v>6432.03</v>
      </c>
      <c r="J1132" s="11"/>
      <c r="L1132" s="11"/>
      <c r="M1132" s="11">
        <v>6432.03</v>
      </c>
      <c r="N1132" s="11">
        <v>6432.03</v>
      </c>
      <c r="O1132" s="11"/>
      <c r="P1132" s="11"/>
      <c r="Q1132" s="11"/>
      <c r="R1132" s="11">
        <v>1</v>
      </c>
      <c r="S1132" s="11">
        <v>6432.03</v>
      </c>
      <c r="T1132" s="11">
        <v>6432.03</v>
      </c>
      <c r="V1132" s="11"/>
      <c r="W1132" s="11"/>
      <c r="X1132" s="11"/>
      <c r="Y1132" s="11"/>
      <c r="Z1132" s="11"/>
      <c r="AA1132" s="11"/>
      <c r="AB1132" s="11"/>
      <c r="AC1132" s="11"/>
      <c r="AD1132" s="11"/>
    </row>
    <row r="1133" spans="1:30" x14ac:dyDescent="0.25">
      <c r="A1133" s="51"/>
      <c r="B1133" s="11"/>
      <c r="C1133" s="11" t="s">
        <v>69</v>
      </c>
      <c r="D1133" s="11"/>
      <c r="E1133" s="11" t="s">
        <v>70</v>
      </c>
      <c r="F1133" s="11">
        <v>2</v>
      </c>
      <c r="G1133" s="11">
        <v>28.640416666666699</v>
      </c>
      <c r="H1133" s="11">
        <v>687.37</v>
      </c>
      <c r="I1133" s="11">
        <v>343.685</v>
      </c>
      <c r="J1133" s="11">
        <v>13</v>
      </c>
      <c r="L1133" s="11"/>
      <c r="M1133" s="11">
        <v>687.37</v>
      </c>
      <c r="N1133" s="11">
        <v>343.685</v>
      </c>
      <c r="O1133" s="11"/>
      <c r="P1133" s="11"/>
      <c r="Q1133" s="11"/>
      <c r="R1133" s="11">
        <v>2</v>
      </c>
      <c r="S1133" s="11">
        <v>687.37</v>
      </c>
      <c r="T1133" s="11">
        <v>343.685</v>
      </c>
      <c r="V1133" s="11"/>
      <c r="W1133" s="11"/>
      <c r="X1133" s="11"/>
      <c r="Y1133" s="11"/>
      <c r="Z1133" s="11"/>
      <c r="AA1133" s="11"/>
      <c r="AB1133" s="11"/>
      <c r="AC1133" s="11"/>
      <c r="AD1133" s="11"/>
    </row>
    <row r="1134" spans="1:30" x14ac:dyDescent="0.25">
      <c r="A1134" s="51"/>
      <c r="B1134" s="11"/>
      <c r="C1134" s="11" t="s">
        <v>78</v>
      </c>
      <c r="D1134" s="11"/>
      <c r="E1134" s="11" t="s">
        <v>79</v>
      </c>
      <c r="F1134" s="11">
        <v>8</v>
      </c>
      <c r="G1134" s="11">
        <v>2771.1917297979799</v>
      </c>
      <c r="H1134" s="11">
        <v>207431.78</v>
      </c>
      <c r="I1134" s="11">
        <v>25928.9725</v>
      </c>
      <c r="J1134" s="11">
        <v>12.8333333333333</v>
      </c>
      <c r="L1134" s="11">
        <v>2</v>
      </c>
      <c r="M1134" s="11">
        <v>206123.01</v>
      </c>
      <c r="N1134" s="11">
        <v>34353.834999999999</v>
      </c>
      <c r="O1134" s="11"/>
      <c r="P1134" s="11"/>
      <c r="Q1134" s="11"/>
      <c r="R1134" s="11">
        <v>8</v>
      </c>
      <c r="S1134" s="11">
        <v>207431.78</v>
      </c>
      <c r="T1134" s="11">
        <v>25928.9725</v>
      </c>
      <c r="V1134" s="11"/>
      <c r="W1134" s="11"/>
      <c r="X1134" s="11"/>
      <c r="Y1134" s="11"/>
      <c r="Z1134" s="11"/>
      <c r="AA1134" s="11"/>
      <c r="AB1134" s="11"/>
      <c r="AC1134" s="11"/>
      <c r="AD1134" s="11"/>
    </row>
    <row r="1135" spans="1:30" x14ac:dyDescent="0.25">
      <c r="A1135" s="51"/>
      <c r="B1135" s="11"/>
      <c r="C1135" s="11" t="s">
        <v>80</v>
      </c>
      <c r="D1135" s="11"/>
      <c r="E1135" s="11" t="s">
        <v>81</v>
      </c>
      <c r="F1135" s="11">
        <v>41</v>
      </c>
      <c r="G1135" s="11">
        <v>625.83747245179097</v>
      </c>
      <c r="H1135" s="11">
        <v>338258.04</v>
      </c>
      <c r="I1135" s="11">
        <v>8250.19609756098</v>
      </c>
      <c r="J1135" s="11">
        <v>13</v>
      </c>
      <c r="L1135" s="11">
        <v>24</v>
      </c>
      <c r="M1135" s="11">
        <v>101594.19</v>
      </c>
      <c r="N1135" s="11">
        <v>5976.1288235294096</v>
      </c>
      <c r="O1135" s="11"/>
      <c r="P1135" s="11"/>
      <c r="Q1135" s="11"/>
      <c r="R1135" s="11">
        <v>41</v>
      </c>
      <c r="S1135" s="11">
        <v>338258.04</v>
      </c>
      <c r="T1135" s="11">
        <v>8250.19609756098</v>
      </c>
      <c r="V1135" s="11"/>
      <c r="W1135" s="11"/>
      <c r="X1135" s="11"/>
      <c r="Y1135" s="11"/>
      <c r="Z1135" s="11"/>
      <c r="AA1135" s="11"/>
      <c r="AB1135" s="11"/>
      <c r="AC1135" s="11"/>
      <c r="AD1135" s="11"/>
    </row>
    <row r="1136" spans="1:30" x14ac:dyDescent="0.25">
      <c r="A1136" s="51"/>
      <c r="B1136" s="11"/>
      <c r="C1136" s="11" t="s">
        <v>92</v>
      </c>
      <c r="D1136" s="11"/>
      <c r="E1136" s="11" t="s">
        <v>94</v>
      </c>
      <c r="F1136" s="11">
        <v>1</v>
      </c>
      <c r="G1136" s="11"/>
      <c r="H1136" s="11">
        <v>54.63</v>
      </c>
      <c r="I1136" s="11">
        <v>54.63</v>
      </c>
      <c r="J1136" s="11"/>
      <c r="L1136" s="11">
        <v>1</v>
      </c>
      <c r="M1136" s="11"/>
      <c r="N1136" s="11"/>
      <c r="O1136" s="11">
        <v>1</v>
      </c>
      <c r="P1136" s="11">
        <v>54.63</v>
      </c>
      <c r="Q1136" s="11">
        <v>54.63</v>
      </c>
      <c r="R1136" s="11"/>
      <c r="S1136" s="11"/>
      <c r="T1136" s="11"/>
      <c r="V1136" s="11"/>
      <c r="W1136" s="11"/>
      <c r="X1136" s="11"/>
      <c r="Y1136" s="11"/>
      <c r="Z1136" s="11"/>
      <c r="AA1136" s="11"/>
      <c r="AB1136" s="11"/>
      <c r="AC1136" s="11"/>
      <c r="AD1136" s="11"/>
    </row>
    <row r="1137" spans="1:30" x14ac:dyDescent="0.25">
      <c r="A1137" s="51"/>
      <c r="B1137" s="11"/>
      <c r="C1137" s="11" t="s">
        <v>97</v>
      </c>
      <c r="D1137" s="11"/>
      <c r="E1137" s="11" t="s">
        <v>75</v>
      </c>
      <c r="F1137" s="11">
        <v>3</v>
      </c>
      <c r="G1137" s="11">
        <v>114.212</v>
      </c>
      <c r="H1137" s="11">
        <v>1736.4</v>
      </c>
      <c r="I1137" s="11">
        <v>578.79999999999995</v>
      </c>
      <c r="J1137" s="11">
        <v>6</v>
      </c>
      <c r="L1137" s="11">
        <v>2</v>
      </c>
      <c r="M1137" s="11">
        <v>571.05999999999995</v>
      </c>
      <c r="N1137" s="11">
        <v>571.05999999999995</v>
      </c>
      <c r="O1137" s="11"/>
      <c r="P1137" s="11"/>
      <c r="Q1137" s="11"/>
      <c r="R1137" s="11">
        <v>3</v>
      </c>
      <c r="S1137" s="11">
        <v>1736.4</v>
      </c>
      <c r="T1137" s="11">
        <v>578.79999999999995</v>
      </c>
      <c r="V1137" s="11"/>
      <c r="W1137" s="11"/>
      <c r="X1137" s="11"/>
      <c r="Y1137" s="11"/>
      <c r="Z1137" s="11"/>
      <c r="AA1137" s="11"/>
      <c r="AB1137" s="11"/>
      <c r="AC1137" s="11"/>
      <c r="AD1137" s="11"/>
    </row>
    <row r="1138" spans="1:30" x14ac:dyDescent="0.25">
      <c r="A1138" s="51"/>
      <c r="B1138" s="11"/>
      <c r="C1138" s="11" t="s">
        <v>99</v>
      </c>
      <c r="D1138" s="11"/>
      <c r="E1138" s="11" t="s">
        <v>101</v>
      </c>
      <c r="F1138" s="11">
        <v>1</v>
      </c>
      <c r="G1138" s="11"/>
      <c r="H1138" s="11">
        <v>11457.42</v>
      </c>
      <c r="I1138" s="11">
        <v>11457.42</v>
      </c>
      <c r="J1138" s="11"/>
      <c r="L1138" s="11">
        <v>1</v>
      </c>
      <c r="M1138" s="11"/>
      <c r="N1138" s="11"/>
      <c r="O1138" s="11"/>
      <c r="P1138" s="11"/>
      <c r="Q1138" s="11"/>
      <c r="R1138" s="11">
        <v>1</v>
      </c>
      <c r="S1138" s="11">
        <v>11457.42</v>
      </c>
      <c r="T1138" s="11">
        <v>11457.42</v>
      </c>
      <c r="V1138" s="11"/>
      <c r="W1138" s="11"/>
      <c r="X1138" s="11"/>
      <c r="Y1138" s="11"/>
      <c r="Z1138" s="11"/>
      <c r="AA1138" s="11"/>
      <c r="AB1138" s="11"/>
      <c r="AC1138" s="11"/>
      <c r="AD1138" s="11"/>
    </row>
    <row r="1139" spans="1:30" x14ac:dyDescent="0.25">
      <c r="A1139" s="51"/>
      <c r="B1139" s="11"/>
      <c r="C1139" s="11" t="s">
        <v>110</v>
      </c>
      <c r="D1139" s="11"/>
      <c r="E1139" s="11" t="s">
        <v>102</v>
      </c>
      <c r="F1139" s="11">
        <v>7</v>
      </c>
      <c r="G1139" s="11">
        <v>440.13066666666703</v>
      </c>
      <c r="H1139" s="11">
        <v>19147.47</v>
      </c>
      <c r="I1139" s="11">
        <v>2735.3528571428601</v>
      </c>
      <c r="J1139" s="11">
        <v>5.6666666666666696</v>
      </c>
      <c r="L1139" s="11">
        <v>4</v>
      </c>
      <c r="M1139" s="11">
        <v>7014.88</v>
      </c>
      <c r="N1139" s="11">
        <v>2338.2933333333299</v>
      </c>
      <c r="O1139" s="11"/>
      <c r="P1139" s="11"/>
      <c r="Q1139" s="11"/>
      <c r="R1139" s="11">
        <v>7</v>
      </c>
      <c r="S1139" s="11">
        <v>19147.47</v>
      </c>
      <c r="T1139" s="11">
        <v>2735.3528571428601</v>
      </c>
      <c r="V1139" s="11"/>
      <c r="W1139" s="11"/>
      <c r="X1139" s="11"/>
      <c r="Y1139" s="11"/>
      <c r="Z1139" s="11"/>
      <c r="AA1139" s="11"/>
      <c r="AB1139" s="11"/>
      <c r="AC1139" s="11"/>
      <c r="AD1139" s="11"/>
    </row>
    <row r="1140" spans="1:30" x14ac:dyDescent="0.25">
      <c r="A1140" s="51"/>
      <c r="B1140" s="11"/>
      <c r="C1140" s="11" t="s">
        <v>122</v>
      </c>
      <c r="D1140" s="11"/>
      <c r="E1140" s="11" t="s">
        <v>117</v>
      </c>
      <c r="F1140" s="11">
        <v>1</v>
      </c>
      <c r="G1140" s="11">
        <v>205.36916666666701</v>
      </c>
      <c r="H1140" s="11">
        <v>2464.4299999999998</v>
      </c>
      <c r="I1140" s="11">
        <v>2464.4299999999998</v>
      </c>
      <c r="J1140" s="11">
        <v>13</v>
      </c>
      <c r="L1140" s="11"/>
      <c r="M1140" s="11">
        <v>2464.4299999999998</v>
      </c>
      <c r="N1140" s="11">
        <v>2464.4299999999998</v>
      </c>
      <c r="O1140" s="11"/>
      <c r="P1140" s="11"/>
      <c r="Q1140" s="11"/>
      <c r="R1140" s="11">
        <v>1</v>
      </c>
      <c r="S1140" s="11">
        <v>2464.4299999999998</v>
      </c>
      <c r="T1140" s="11">
        <v>2464.4299999999998</v>
      </c>
      <c r="V1140" s="11"/>
      <c r="W1140" s="11"/>
      <c r="X1140" s="11"/>
      <c r="Y1140" s="11"/>
      <c r="Z1140" s="11"/>
      <c r="AA1140" s="11"/>
      <c r="AB1140" s="11"/>
      <c r="AC1140" s="11"/>
      <c r="AD1140" s="11"/>
    </row>
    <row r="1141" spans="1:30" x14ac:dyDescent="0.25">
      <c r="A1141" s="51"/>
      <c r="B1141" s="11"/>
      <c r="C1141" s="11" t="s">
        <v>125</v>
      </c>
      <c r="D1141" s="11"/>
      <c r="E1141" s="11" t="s">
        <v>66</v>
      </c>
      <c r="F1141" s="11">
        <v>9</v>
      </c>
      <c r="G1141" s="11">
        <v>110.21095959596001</v>
      </c>
      <c r="H1141" s="11">
        <v>9637.52</v>
      </c>
      <c r="I1141" s="11">
        <v>1070.8355555555599</v>
      </c>
      <c r="J1141" s="11">
        <v>10.6666666666667</v>
      </c>
      <c r="L1141" s="11">
        <v>5</v>
      </c>
      <c r="M1141" s="11">
        <v>3615.52</v>
      </c>
      <c r="N1141" s="11">
        <v>903.88</v>
      </c>
      <c r="O1141" s="11"/>
      <c r="P1141" s="11"/>
      <c r="Q1141" s="11"/>
      <c r="R1141" s="11">
        <v>9</v>
      </c>
      <c r="S1141" s="11">
        <v>9637.52</v>
      </c>
      <c r="T1141" s="11">
        <v>1070.8355555555599</v>
      </c>
      <c r="V1141" s="11"/>
      <c r="W1141" s="11"/>
      <c r="X1141" s="11"/>
      <c r="Y1141" s="11"/>
      <c r="Z1141" s="11"/>
      <c r="AA1141" s="11"/>
      <c r="AB1141" s="11"/>
      <c r="AC1141" s="11"/>
      <c r="AD1141" s="11"/>
    </row>
    <row r="1142" spans="1:30" x14ac:dyDescent="0.25">
      <c r="A1142" s="51"/>
      <c r="B1142" s="11"/>
      <c r="C1142" s="11" t="s">
        <v>125</v>
      </c>
      <c r="D1142" s="11"/>
      <c r="E1142" s="11" t="s">
        <v>73</v>
      </c>
      <c r="F1142" s="11">
        <v>1</v>
      </c>
      <c r="G1142" s="11">
        <v>637.17727272727302</v>
      </c>
      <c r="H1142" s="11">
        <v>7645.95</v>
      </c>
      <c r="I1142" s="11">
        <v>7645.95</v>
      </c>
      <c r="J1142" s="11">
        <v>12</v>
      </c>
      <c r="L1142" s="11"/>
      <c r="M1142" s="11">
        <v>7645.95</v>
      </c>
      <c r="N1142" s="11">
        <v>7645.95</v>
      </c>
      <c r="O1142" s="11"/>
      <c r="P1142" s="11"/>
      <c r="Q1142" s="11"/>
      <c r="R1142" s="11">
        <v>1</v>
      </c>
      <c r="S1142" s="11">
        <v>7645.95</v>
      </c>
      <c r="T1142" s="11">
        <v>7645.95</v>
      </c>
      <c r="V1142" s="11"/>
      <c r="W1142" s="11"/>
      <c r="X1142" s="11"/>
      <c r="Y1142" s="11"/>
      <c r="Z1142" s="11"/>
      <c r="AA1142" s="11"/>
      <c r="AB1142" s="11"/>
      <c r="AC1142" s="11"/>
      <c r="AD1142" s="11"/>
    </row>
    <row r="1143" spans="1:30" x14ac:dyDescent="0.25">
      <c r="A1143" s="51"/>
      <c r="B1143" s="11"/>
      <c r="C1143" s="11" t="s">
        <v>132</v>
      </c>
      <c r="D1143" s="11"/>
      <c r="E1143" s="11" t="s">
        <v>128</v>
      </c>
      <c r="F1143" s="11">
        <v>2</v>
      </c>
      <c r="G1143" s="11">
        <v>99.276666666666699</v>
      </c>
      <c r="H1143" s="11">
        <v>1463.66</v>
      </c>
      <c r="I1143" s="11">
        <v>731.83</v>
      </c>
      <c r="J1143" s="11">
        <v>7</v>
      </c>
      <c r="L1143" s="11">
        <v>1</v>
      </c>
      <c r="M1143" s="11">
        <v>595.66</v>
      </c>
      <c r="N1143" s="11">
        <v>595.66</v>
      </c>
      <c r="O1143" s="11"/>
      <c r="P1143" s="11"/>
      <c r="Q1143" s="11"/>
      <c r="R1143" s="11">
        <v>2</v>
      </c>
      <c r="S1143" s="11">
        <v>1463.66</v>
      </c>
      <c r="T1143" s="11">
        <v>731.83</v>
      </c>
      <c r="V1143" s="11"/>
      <c r="W1143" s="11"/>
      <c r="X1143" s="11"/>
      <c r="Y1143" s="11"/>
      <c r="Z1143" s="11"/>
      <c r="AA1143" s="11"/>
      <c r="AB1143" s="11"/>
      <c r="AC1143" s="11"/>
      <c r="AD1143" s="11"/>
    </row>
    <row r="1144" spans="1:30" x14ac:dyDescent="0.25">
      <c r="A1144" s="51"/>
      <c r="B1144" s="11"/>
      <c r="C1144" s="11" t="s">
        <v>139</v>
      </c>
      <c r="D1144" s="11"/>
      <c r="E1144" s="11" t="s">
        <v>140</v>
      </c>
      <c r="F1144" s="11">
        <v>1</v>
      </c>
      <c r="G1144" s="11"/>
      <c r="H1144" s="11">
        <v>806.84</v>
      </c>
      <c r="I1144" s="11">
        <v>806.84</v>
      </c>
      <c r="J1144" s="11"/>
      <c r="L1144" s="11">
        <v>1</v>
      </c>
      <c r="M1144" s="11"/>
      <c r="N1144" s="11"/>
      <c r="O1144" s="11"/>
      <c r="P1144" s="11"/>
      <c r="Q1144" s="11"/>
      <c r="R1144" s="11">
        <v>1</v>
      </c>
      <c r="S1144" s="11">
        <v>806.84</v>
      </c>
      <c r="T1144" s="11">
        <v>806.84</v>
      </c>
      <c r="V1144" s="11"/>
      <c r="W1144" s="11"/>
      <c r="X1144" s="11"/>
      <c r="Y1144" s="11"/>
      <c r="Z1144" s="11"/>
      <c r="AA1144" s="11"/>
      <c r="AB1144" s="11"/>
      <c r="AC1144" s="11"/>
      <c r="AD1144" s="11"/>
    </row>
    <row r="1145" spans="1:30" x14ac:dyDescent="0.25">
      <c r="A1145" s="51"/>
      <c r="B1145" s="11"/>
      <c r="C1145" s="11" t="s">
        <v>141</v>
      </c>
      <c r="D1145" s="11"/>
      <c r="E1145" s="11" t="s">
        <v>142</v>
      </c>
      <c r="F1145" s="11">
        <v>22</v>
      </c>
      <c r="G1145" s="11">
        <v>378.842581818182</v>
      </c>
      <c r="H1145" s="11">
        <v>41574.6</v>
      </c>
      <c r="I1145" s="11">
        <v>1889.75454545455</v>
      </c>
      <c r="J1145" s="11">
        <v>11.2</v>
      </c>
      <c r="L1145" s="11">
        <v>16</v>
      </c>
      <c r="M1145" s="11">
        <v>28911.49</v>
      </c>
      <c r="N1145" s="11">
        <v>4818.5816666666697</v>
      </c>
      <c r="O1145" s="11"/>
      <c r="P1145" s="11"/>
      <c r="Q1145" s="11"/>
      <c r="R1145" s="11">
        <v>22</v>
      </c>
      <c r="S1145" s="11">
        <v>41574.6</v>
      </c>
      <c r="T1145" s="11">
        <v>1889.75454545455</v>
      </c>
      <c r="V1145" s="11"/>
      <c r="W1145" s="11"/>
      <c r="X1145" s="11"/>
      <c r="Y1145" s="11"/>
      <c r="Z1145" s="11"/>
      <c r="AA1145" s="11"/>
      <c r="AB1145" s="11"/>
      <c r="AC1145" s="11"/>
      <c r="AD1145" s="11"/>
    </row>
    <row r="1146" spans="1:30" x14ac:dyDescent="0.25">
      <c r="A1146" s="51"/>
      <c r="B1146" s="11"/>
      <c r="C1146" s="11" t="s">
        <v>143</v>
      </c>
      <c r="D1146" s="11"/>
      <c r="E1146" s="11" t="s">
        <v>145</v>
      </c>
      <c r="F1146" s="11">
        <v>2</v>
      </c>
      <c r="G1146" s="11"/>
      <c r="H1146" s="11">
        <v>961.14</v>
      </c>
      <c r="I1146" s="11">
        <v>480.57</v>
      </c>
      <c r="J1146" s="11"/>
      <c r="L1146" s="11">
        <v>2</v>
      </c>
      <c r="M1146" s="11"/>
      <c r="N1146" s="11"/>
      <c r="O1146" s="11"/>
      <c r="P1146" s="11"/>
      <c r="Q1146" s="11"/>
      <c r="R1146" s="11">
        <v>2</v>
      </c>
      <c r="S1146" s="11">
        <v>961.14</v>
      </c>
      <c r="T1146" s="11">
        <v>480.57</v>
      </c>
      <c r="V1146" s="11"/>
      <c r="W1146" s="11"/>
      <c r="X1146" s="11"/>
      <c r="Y1146" s="11"/>
      <c r="Z1146" s="11"/>
      <c r="AA1146" s="11"/>
      <c r="AB1146" s="11"/>
      <c r="AC1146" s="11"/>
      <c r="AD1146" s="11"/>
    </row>
    <row r="1147" spans="1:30" x14ac:dyDescent="0.25">
      <c r="A1147" s="51"/>
      <c r="B1147" s="11"/>
      <c r="C1147" s="11" t="s">
        <v>149</v>
      </c>
      <c r="D1147" s="11"/>
      <c r="E1147" s="11" t="s">
        <v>150</v>
      </c>
      <c r="F1147" s="11">
        <v>2</v>
      </c>
      <c r="G1147" s="11">
        <v>48.545454545454497</v>
      </c>
      <c r="H1147" s="11">
        <v>1401.09</v>
      </c>
      <c r="I1147" s="11">
        <v>700.54499999999996</v>
      </c>
      <c r="J1147" s="11">
        <v>12</v>
      </c>
      <c r="L1147" s="11">
        <v>1</v>
      </c>
      <c r="M1147" s="11">
        <v>582</v>
      </c>
      <c r="N1147" s="11">
        <v>582</v>
      </c>
      <c r="O1147" s="11"/>
      <c r="P1147" s="11"/>
      <c r="Q1147" s="11"/>
      <c r="R1147" s="11">
        <v>2</v>
      </c>
      <c r="S1147" s="11">
        <v>1401.09</v>
      </c>
      <c r="T1147" s="11">
        <v>700.54499999999996</v>
      </c>
      <c r="V1147" s="11"/>
      <c r="W1147" s="11"/>
      <c r="X1147" s="11"/>
      <c r="Y1147" s="11"/>
      <c r="Z1147" s="11"/>
      <c r="AA1147" s="11"/>
      <c r="AB1147" s="11"/>
      <c r="AC1147" s="11"/>
      <c r="AD1147" s="11"/>
    </row>
    <row r="1148" spans="1:30" x14ac:dyDescent="0.25">
      <c r="A1148" s="51"/>
      <c r="B1148" s="11"/>
      <c r="C1148" s="11" t="s">
        <v>162</v>
      </c>
      <c r="D1148" s="11"/>
      <c r="E1148" s="11" t="s">
        <v>62</v>
      </c>
      <c r="F1148" s="11">
        <v>6</v>
      </c>
      <c r="G1148" s="11">
        <v>29.5227525252525</v>
      </c>
      <c r="H1148" s="11">
        <v>3173.07</v>
      </c>
      <c r="I1148" s="11">
        <v>528.84500000000003</v>
      </c>
      <c r="J1148" s="11">
        <v>10.6666666666667</v>
      </c>
      <c r="L1148" s="11">
        <v>3</v>
      </c>
      <c r="M1148" s="11">
        <v>1010.84</v>
      </c>
      <c r="N1148" s="11">
        <v>336.946666666667</v>
      </c>
      <c r="O1148" s="11"/>
      <c r="P1148" s="11"/>
      <c r="Q1148" s="11"/>
      <c r="R1148" s="11">
        <v>6</v>
      </c>
      <c r="S1148" s="11">
        <v>3173.07</v>
      </c>
      <c r="T1148" s="11">
        <v>528.84500000000003</v>
      </c>
      <c r="V1148" s="11"/>
      <c r="W1148" s="11"/>
      <c r="X1148" s="11"/>
      <c r="Y1148" s="11"/>
      <c r="Z1148" s="11"/>
      <c r="AA1148" s="11"/>
      <c r="AB1148" s="11"/>
      <c r="AC1148" s="11"/>
      <c r="AD1148" s="11"/>
    </row>
    <row r="1149" spans="1:30" x14ac:dyDescent="0.25">
      <c r="A1149" s="51"/>
      <c r="B1149" s="11"/>
      <c r="C1149" s="11" t="s">
        <v>168</v>
      </c>
      <c r="D1149" s="11"/>
      <c r="E1149" s="11" t="s">
        <v>95</v>
      </c>
      <c r="F1149" s="11">
        <v>6</v>
      </c>
      <c r="G1149" s="11">
        <v>141.58888888888899</v>
      </c>
      <c r="H1149" s="11">
        <v>13330.64</v>
      </c>
      <c r="I1149" s="11">
        <v>2221.7733333333299</v>
      </c>
      <c r="J1149" s="11">
        <v>12.3333333333333</v>
      </c>
      <c r="L1149" s="11">
        <v>3</v>
      </c>
      <c r="M1149" s="11">
        <v>5095.57</v>
      </c>
      <c r="N1149" s="11">
        <v>1698.5233333333299</v>
      </c>
      <c r="O1149" s="11"/>
      <c r="P1149" s="11"/>
      <c r="Q1149" s="11"/>
      <c r="R1149" s="11">
        <v>6</v>
      </c>
      <c r="S1149" s="11">
        <v>13330.64</v>
      </c>
      <c r="T1149" s="11">
        <v>2221.7733333333299</v>
      </c>
      <c r="V1149" s="11"/>
      <c r="W1149" s="11"/>
      <c r="X1149" s="11"/>
      <c r="Y1149" s="11"/>
      <c r="Z1149" s="11"/>
      <c r="AA1149" s="11"/>
      <c r="AB1149" s="11"/>
      <c r="AC1149" s="11"/>
      <c r="AD1149" s="11"/>
    </row>
    <row r="1150" spans="1:30" x14ac:dyDescent="0.25">
      <c r="A1150" s="51"/>
      <c r="B1150" s="11"/>
      <c r="C1150" s="11" t="s">
        <v>170</v>
      </c>
      <c r="D1150" s="11"/>
      <c r="E1150" s="11" t="s">
        <v>98</v>
      </c>
      <c r="F1150" s="11">
        <v>1</v>
      </c>
      <c r="G1150" s="11"/>
      <c r="H1150" s="11">
        <v>263.11</v>
      </c>
      <c r="I1150" s="11">
        <v>263.11</v>
      </c>
      <c r="J1150" s="11"/>
      <c r="L1150" s="11">
        <v>1</v>
      </c>
      <c r="M1150" s="11"/>
      <c r="N1150" s="11"/>
      <c r="O1150" s="11"/>
      <c r="P1150" s="11"/>
      <c r="Q1150" s="11"/>
      <c r="R1150" s="11">
        <v>1</v>
      </c>
      <c r="S1150" s="11">
        <v>263.11</v>
      </c>
      <c r="T1150" s="11">
        <v>263.11</v>
      </c>
      <c r="V1150" s="11"/>
      <c r="W1150" s="11"/>
      <c r="X1150" s="11"/>
      <c r="Y1150" s="11"/>
      <c r="Z1150" s="11"/>
      <c r="AA1150" s="11"/>
      <c r="AB1150" s="11"/>
      <c r="AC1150" s="11"/>
      <c r="AD1150" s="11"/>
    </row>
    <row r="1151" spans="1:30" x14ac:dyDescent="0.25">
      <c r="A1151" s="51"/>
      <c r="B1151" s="11"/>
      <c r="C1151" s="11" t="s">
        <v>171</v>
      </c>
      <c r="D1151" s="11"/>
      <c r="E1151" s="11" t="s">
        <v>172</v>
      </c>
      <c r="F1151" s="11">
        <v>2</v>
      </c>
      <c r="G1151" s="11"/>
      <c r="H1151" s="11">
        <v>1171.69</v>
      </c>
      <c r="I1151" s="11">
        <v>585.84500000000003</v>
      </c>
      <c r="J1151" s="11"/>
      <c r="L1151" s="11">
        <v>2</v>
      </c>
      <c r="M1151" s="11"/>
      <c r="N1151" s="11"/>
      <c r="O1151" s="11"/>
      <c r="P1151" s="11"/>
      <c r="Q1151" s="11"/>
      <c r="R1151" s="11">
        <v>2</v>
      </c>
      <c r="S1151" s="11">
        <v>1171.69</v>
      </c>
      <c r="T1151" s="11">
        <v>585.84500000000003</v>
      </c>
      <c r="V1151" s="11"/>
      <c r="W1151" s="11"/>
      <c r="X1151" s="11"/>
      <c r="Y1151" s="11"/>
      <c r="Z1151" s="11"/>
      <c r="AA1151" s="11"/>
      <c r="AB1151" s="11"/>
      <c r="AC1151" s="11"/>
      <c r="AD1151" s="11"/>
    </row>
    <row r="1152" spans="1:30" x14ac:dyDescent="0.25">
      <c r="A1152" s="51"/>
      <c r="B1152" s="11"/>
      <c r="C1152" s="11" t="s">
        <v>173</v>
      </c>
      <c r="D1152" s="11"/>
      <c r="E1152" s="11" t="s">
        <v>174</v>
      </c>
      <c r="F1152" s="11">
        <v>2</v>
      </c>
      <c r="G1152" s="11">
        <v>94.902916666666698</v>
      </c>
      <c r="H1152" s="11">
        <v>3228.67</v>
      </c>
      <c r="I1152" s="11">
        <v>1614.335</v>
      </c>
      <c r="J1152" s="11">
        <v>13</v>
      </c>
      <c r="L1152" s="11"/>
      <c r="M1152" s="11">
        <v>3228.67</v>
      </c>
      <c r="N1152" s="11">
        <v>1614.335</v>
      </c>
      <c r="O1152" s="11"/>
      <c r="P1152" s="11"/>
      <c r="Q1152" s="11"/>
      <c r="R1152" s="11">
        <v>2</v>
      </c>
      <c r="S1152" s="11">
        <v>3228.67</v>
      </c>
      <c r="T1152" s="11">
        <v>1614.335</v>
      </c>
      <c r="V1152" s="11"/>
      <c r="W1152" s="11"/>
      <c r="X1152" s="11"/>
      <c r="Y1152" s="11"/>
      <c r="Z1152" s="11"/>
      <c r="AA1152" s="11"/>
      <c r="AB1152" s="11"/>
      <c r="AC1152" s="11"/>
      <c r="AD1152" s="11"/>
    </row>
    <row r="1153" spans="1:30" x14ac:dyDescent="0.25">
      <c r="A1153" s="51"/>
      <c r="B1153" s="11"/>
      <c r="C1153" s="11" t="s">
        <v>175</v>
      </c>
      <c r="D1153" s="11"/>
      <c r="E1153" s="11" t="s">
        <v>176</v>
      </c>
      <c r="F1153" s="11">
        <v>1</v>
      </c>
      <c r="G1153" s="11">
        <v>116.243333333333</v>
      </c>
      <c r="H1153" s="11">
        <v>488.85</v>
      </c>
      <c r="I1153" s="11">
        <v>488.85</v>
      </c>
      <c r="J1153" s="11">
        <v>13</v>
      </c>
      <c r="L1153" s="11"/>
      <c r="M1153" s="11">
        <v>488.85</v>
      </c>
      <c r="N1153" s="11">
        <v>488.85</v>
      </c>
      <c r="O1153" s="11"/>
      <c r="P1153" s="11"/>
      <c r="Q1153" s="11"/>
      <c r="R1153" s="11">
        <v>1</v>
      </c>
      <c r="S1153" s="11">
        <v>488.85</v>
      </c>
      <c r="T1153" s="11">
        <v>488.85</v>
      </c>
      <c r="V1153" s="11"/>
      <c r="W1153" s="11"/>
      <c r="X1153" s="11"/>
      <c r="Y1153" s="11"/>
      <c r="Z1153" s="11"/>
      <c r="AA1153" s="11"/>
      <c r="AB1153" s="11"/>
      <c r="AC1153" s="11"/>
      <c r="AD1153" s="11"/>
    </row>
    <row r="1154" spans="1:30" x14ac:dyDescent="0.25">
      <c r="A1154" s="51"/>
      <c r="B1154" s="11"/>
      <c r="C1154" s="11" t="s">
        <v>178</v>
      </c>
      <c r="D1154" s="11"/>
      <c r="E1154" s="11" t="s">
        <v>179</v>
      </c>
      <c r="F1154" s="11">
        <v>1</v>
      </c>
      <c r="G1154" s="11"/>
      <c r="H1154" s="11">
        <v>1297.72</v>
      </c>
      <c r="I1154" s="11">
        <v>1297.72</v>
      </c>
      <c r="J1154" s="11"/>
      <c r="L1154" s="11">
        <v>1</v>
      </c>
      <c r="M1154" s="11"/>
      <c r="N1154" s="11"/>
      <c r="O1154" s="11"/>
      <c r="P1154" s="11"/>
      <c r="Q1154" s="11"/>
      <c r="R1154" s="11">
        <v>1</v>
      </c>
      <c r="S1154" s="11">
        <v>1297.72</v>
      </c>
      <c r="T1154" s="11">
        <v>1297.72</v>
      </c>
      <c r="V1154" s="11"/>
      <c r="W1154" s="11"/>
      <c r="X1154" s="11"/>
      <c r="Y1154" s="11"/>
      <c r="Z1154" s="11"/>
      <c r="AA1154" s="11"/>
      <c r="AB1154" s="11"/>
      <c r="AC1154" s="11"/>
      <c r="AD1154" s="11"/>
    </row>
    <row r="1155" spans="1:30" x14ac:dyDescent="0.25">
      <c r="A1155" s="51"/>
      <c r="B1155" s="11"/>
      <c r="C1155" s="11" t="s">
        <v>181</v>
      </c>
      <c r="D1155" s="11"/>
      <c r="E1155" s="11" t="s">
        <v>182</v>
      </c>
      <c r="F1155" s="11">
        <v>4</v>
      </c>
      <c r="G1155" s="11">
        <v>87.157272727272698</v>
      </c>
      <c r="H1155" s="11">
        <v>2096.7199999999998</v>
      </c>
      <c r="I1155" s="11">
        <v>524.17999999999995</v>
      </c>
      <c r="J1155" s="11">
        <v>12</v>
      </c>
      <c r="L1155" s="11">
        <v>3</v>
      </c>
      <c r="M1155" s="11">
        <v>1277.73</v>
      </c>
      <c r="N1155" s="11">
        <v>1277.73</v>
      </c>
      <c r="O1155" s="11"/>
      <c r="P1155" s="11"/>
      <c r="Q1155" s="11"/>
      <c r="R1155" s="11">
        <v>4</v>
      </c>
      <c r="S1155" s="11">
        <v>2096.7199999999998</v>
      </c>
      <c r="T1155" s="11">
        <v>524.17999999999995</v>
      </c>
      <c r="V1155" s="11"/>
      <c r="W1155" s="11"/>
      <c r="X1155" s="11"/>
      <c r="Y1155" s="11"/>
      <c r="Z1155" s="11"/>
      <c r="AA1155" s="11"/>
      <c r="AB1155" s="11"/>
      <c r="AC1155" s="11"/>
      <c r="AD1155" s="11"/>
    </row>
    <row r="1156" spans="1:30" x14ac:dyDescent="0.25">
      <c r="A1156" s="51"/>
      <c r="B1156" s="11"/>
      <c r="C1156" s="11" t="s">
        <v>190</v>
      </c>
      <c r="D1156" s="11"/>
      <c r="E1156" s="11" t="s">
        <v>191</v>
      </c>
      <c r="F1156" s="11">
        <v>1</v>
      </c>
      <c r="G1156" s="11"/>
      <c r="H1156" s="11">
        <v>418.03</v>
      </c>
      <c r="I1156" s="11">
        <v>418.03</v>
      </c>
      <c r="J1156" s="11"/>
      <c r="L1156" s="11">
        <v>1</v>
      </c>
      <c r="M1156" s="11"/>
      <c r="N1156" s="11"/>
      <c r="O1156" s="11"/>
      <c r="P1156" s="11"/>
      <c r="Q1156" s="11"/>
      <c r="R1156" s="11">
        <v>1</v>
      </c>
      <c r="S1156" s="11">
        <v>418.03</v>
      </c>
      <c r="T1156" s="11">
        <v>418.03</v>
      </c>
      <c r="V1156" s="11"/>
      <c r="W1156" s="11"/>
      <c r="X1156" s="11"/>
      <c r="Y1156" s="11"/>
      <c r="Z1156" s="11"/>
      <c r="AA1156" s="11"/>
      <c r="AB1156" s="11"/>
      <c r="AC1156" s="11"/>
      <c r="AD1156" s="11"/>
    </row>
    <row r="1157" spans="1:30" x14ac:dyDescent="0.25">
      <c r="A1157" s="51"/>
      <c r="B1157" s="11"/>
      <c r="C1157" s="11" t="s">
        <v>194</v>
      </c>
      <c r="D1157" s="11"/>
      <c r="E1157" s="11" t="s">
        <v>195</v>
      </c>
      <c r="F1157" s="11">
        <v>1</v>
      </c>
      <c r="G1157" s="11">
        <v>184.85</v>
      </c>
      <c r="H1157" s="11">
        <v>2218.1999999999998</v>
      </c>
      <c r="I1157" s="11">
        <v>2218.1999999999998</v>
      </c>
      <c r="J1157" s="11">
        <v>13</v>
      </c>
      <c r="L1157" s="11"/>
      <c r="M1157" s="11">
        <v>2218.1999999999998</v>
      </c>
      <c r="N1157" s="11">
        <v>2218.1999999999998</v>
      </c>
      <c r="O1157" s="11"/>
      <c r="P1157" s="11"/>
      <c r="Q1157" s="11"/>
      <c r="R1157" s="11">
        <v>1</v>
      </c>
      <c r="S1157" s="11">
        <v>2218.1999999999998</v>
      </c>
      <c r="T1157" s="11">
        <v>2218.1999999999998</v>
      </c>
      <c r="V1157" s="11"/>
      <c r="W1157" s="11"/>
      <c r="X1157" s="11"/>
      <c r="Y1157" s="11"/>
      <c r="Z1157" s="11"/>
      <c r="AA1157" s="11"/>
      <c r="AB1157" s="11"/>
      <c r="AC1157" s="11"/>
      <c r="AD1157" s="11"/>
    </row>
    <row r="1158" spans="1:30" x14ac:dyDescent="0.25">
      <c r="A1158" s="51"/>
      <c r="B1158" s="11"/>
      <c r="C1158" s="11" t="s">
        <v>196</v>
      </c>
      <c r="D1158" s="11"/>
      <c r="E1158" s="11" t="s">
        <v>197</v>
      </c>
      <c r="F1158" s="11">
        <v>4</v>
      </c>
      <c r="G1158" s="11">
        <v>246.06</v>
      </c>
      <c r="H1158" s="11">
        <v>5375.17</v>
      </c>
      <c r="I1158" s="11">
        <v>1343.7925</v>
      </c>
      <c r="J1158" s="11">
        <v>13</v>
      </c>
      <c r="L1158" s="11">
        <v>1</v>
      </c>
      <c r="M1158" s="11">
        <v>6975.5</v>
      </c>
      <c r="N1158" s="11">
        <v>2325.1666666666702</v>
      </c>
      <c r="O1158" s="11"/>
      <c r="P1158" s="11"/>
      <c r="Q1158" s="11"/>
      <c r="R1158" s="11">
        <v>4</v>
      </c>
      <c r="S1158" s="11">
        <v>5375.17</v>
      </c>
      <c r="T1158" s="11">
        <v>1343.7925</v>
      </c>
      <c r="V1158" s="11"/>
      <c r="W1158" s="11"/>
      <c r="X1158" s="11"/>
      <c r="Y1158" s="11"/>
      <c r="Z1158" s="11"/>
      <c r="AA1158" s="11"/>
      <c r="AB1158" s="11"/>
      <c r="AC1158" s="11"/>
      <c r="AD1158" s="11"/>
    </row>
    <row r="1159" spans="1:30" x14ac:dyDescent="0.25">
      <c r="A1159" s="51"/>
      <c r="B1159" s="11"/>
      <c r="C1159" s="11" t="s">
        <v>199</v>
      </c>
      <c r="D1159" s="11"/>
      <c r="E1159" s="11" t="s">
        <v>200</v>
      </c>
      <c r="F1159" s="11">
        <v>5</v>
      </c>
      <c r="G1159" s="11">
        <v>220.36598989898999</v>
      </c>
      <c r="H1159" s="11">
        <v>14272.02</v>
      </c>
      <c r="I1159" s="11">
        <v>2854.404</v>
      </c>
      <c r="J1159" s="11">
        <v>12</v>
      </c>
      <c r="L1159" s="11">
        <v>1</v>
      </c>
      <c r="M1159" s="11">
        <v>11713.6</v>
      </c>
      <c r="N1159" s="11">
        <v>2928.4</v>
      </c>
      <c r="O1159" s="11"/>
      <c r="P1159" s="11"/>
      <c r="Q1159" s="11"/>
      <c r="R1159" s="11">
        <v>5</v>
      </c>
      <c r="S1159" s="11">
        <v>14272.02</v>
      </c>
      <c r="T1159" s="11">
        <v>2854.404</v>
      </c>
      <c r="V1159" s="11"/>
      <c r="W1159" s="11"/>
      <c r="X1159" s="11"/>
      <c r="Y1159" s="11"/>
      <c r="Z1159" s="11"/>
      <c r="AA1159" s="11"/>
      <c r="AB1159" s="11"/>
      <c r="AC1159" s="11"/>
      <c r="AD1159" s="11"/>
    </row>
    <row r="1160" spans="1:30" x14ac:dyDescent="0.25">
      <c r="A1160" s="51"/>
      <c r="B1160" s="11"/>
      <c r="C1160" s="11" t="s">
        <v>210</v>
      </c>
      <c r="D1160" s="11"/>
      <c r="E1160" s="11" t="s">
        <v>124</v>
      </c>
      <c r="F1160" s="11">
        <v>1</v>
      </c>
      <c r="G1160" s="11"/>
      <c r="H1160" s="11">
        <v>29334.67</v>
      </c>
      <c r="I1160" s="11">
        <v>29334.67</v>
      </c>
      <c r="J1160" s="11"/>
      <c r="L1160" s="11">
        <v>1</v>
      </c>
      <c r="M1160" s="11"/>
      <c r="N1160" s="11"/>
      <c r="O1160" s="11"/>
      <c r="P1160" s="11"/>
      <c r="Q1160" s="11"/>
      <c r="R1160" s="11">
        <v>1</v>
      </c>
      <c r="S1160" s="11">
        <v>29334.67</v>
      </c>
      <c r="T1160" s="11">
        <v>29334.67</v>
      </c>
      <c r="V1160" s="11"/>
      <c r="W1160" s="11"/>
      <c r="X1160" s="11"/>
      <c r="Y1160" s="11"/>
      <c r="Z1160" s="11"/>
      <c r="AA1160" s="11"/>
      <c r="AB1160" s="11"/>
      <c r="AC1160" s="11"/>
      <c r="AD1160" s="11"/>
    </row>
    <row r="1161" spans="1:30" x14ac:dyDescent="0.25">
      <c r="A1161" s="51"/>
      <c r="B1161" s="11"/>
      <c r="C1161" s="11" t="s">
        <v>227</v>
      </c>
      <c r="D1161" s="11"/>
      <c r="E1161" s="11" t="s">
        <v>208</v>
      </c>
      <c r="F1161" s="11">
        <v>1</v>
      </c>
      <c r="G1161" s="11"/>
      <c r="H1161" s="11">
        <v>1588.1</v>
      </c>
      <c r="I1161" s="11">
        <v>1588.1</v>
      </c>
      <c r="J1161" s="11"/>
      <c r="L1161" s="11">
        <v>1</v>
      </c>
      <c r="M1161" s="11"/>
      <c r="N1161" s="11"/>
      <c r="O1161" s="11"/>
      <c r="P1161" s="11"/>
      <c r="Q1161" s="11"/>
      <c r="R1161" s="11">
        <v>1</v>
      </c>
      <c r="S1161" s="11">
        <v>1588.1</v>
      </c>
      <c r="T1161" s="11">
        <v>1588.1</v>
      </c>
      <c r="V1161" s="11"/>
      <c r="W1161" s="11"/>
      <c r="X1161" s="11"/>
      <c r="Y1161" s="11"/>
      <c r="Z1161" s="11"/>
      <c r="AA1161" s="11"/>
      <c r="AB1161" s="11"/>
      <c r="AC1161" s="11"/>
      <c r="AD1161" s="11"/>
    </row>
    <row r="1162" spans="1:30" x14ac:dyDescent="0.25">
      <c r="A1162" s="51"/>
      <c r="B1162" s="11"/>
      <c r="C1162" s="11" t="s">
        <v>235</v>
      </c>
      <c r="D1162" s="11"/>
      <c r="E1162" s="11" t="s">
        <v>236</v>
      </c>
      <c r="F1162" s="11">
        <v>1</v>
      </c>
      <c r="G1162" s="11"/>
      <c r="H1162" s="11">
        <v>269.51</v>
      </c>
      <c r="I1162" s="11">
        <v>269.51</v>
      </c>
      <c r="J1162" s="11"/>
      <c r="L1162" s="11">
        <v>1</v>
      </c>
      <c r="M1162" s="11"/>
      <c r="N1162" s="11"/>
      <c r="O1162" s="11"/>
      <c r="P1162" s="11"/>
      <c r="Q1162" s="11"/>
      <c r="R1162" s="11">
        <v>1</v>
      </c>
      <c r="S1162" s="11">
        <v>269.51</v>
      </c>
      <c r="T1162" s="11">
        <v>269.51</v>
      </c>
      <c r="V1162" s="11"/>
      <c r="W1162" s="11"/>
      <c r="X1162" s="11"/>
      <c r="Y1162" s="11"/>
      <c r="Z1162" s="11"/>
      <c r="AA1162" s="11"/>
      <c r="AB1162" s="11"/>
      <c r="AC1162" s="11"/>
      <c r="AD1162" s="11"/>
    </row>
    <row r="1163" spans="1:30" x14ac:dyDescent="0.25">
      <c r="A1163" s="51"/>
      <c r="B1163" s="11"/>
      <c r="C1163" s="11" t="s">
        <v>645</v>
      </c>
      <c r="D1163" s="11"/>
      <c r="E1163" s="11" t="s">
        <v>208</v>
      </c>
      <c r="F1163" s="11">
        <v>2</v>
      </c>
      <c r="G1163" s="11"/>
      <c r="H1163" s="11">
        <v>2228.89</v>
      </c>
      <c r="I1163" s="11">
        <v>1114.4449999999999</v>
      </c>
      <c r="J1163" s="11"/>
      <c r="L1163" s="11">
        <v>2</v>
      </c>
      <c r="M1163" s="11"/>
      <c r="N1163" s="11"/>
      <c r="O1163" s="11"/>
      <c r="P1163" s="11"/>
      <c r="Q1163" s="11"/>
      <c r="R1163" s="11">
        <v>2</v>
      </c>
      <c r="S1163" s="11">
        <v>2228.89</v>
      </c>
      <c r="T1163" s="11">
        <v>1114.4449999999999</v>
      </c>
      <c r="V1163" s="11"/>
      <c r="W1163" s="11"/>
      <c r="X1163" s="11"/>
      <c r="Y1163" s="11"/>
      <c r="Z1163" s="11"/>
      <c r="AA1163" s="11"/>
      <c r="AB1163" s="11"/>
      <c r="AC1163" s="11"/>
      <c r="AD1163" s="11"/>
    </row>
    <row r="1164" spans="1:30" x14ac:dyDescent="0.25">
      <c r="A1164" s="51"/>
      <c r="B1164" s="11"/>
      <c r="C1164" s="11" t="s">
        <v>645</v>
      </c>
      <c r="D1164" s="11"/>
      <c r="E1164" s="11" t="s">
        <v>75</v>
      </c>
      <c r="F1164" s="11">
        <v>2</v>
      </c>
      <c r="G1164" s="11"/>
      <c r="H1164" s="11">
        <v>79440.09</v>
      </c>
      <c r="I1164" s="11">
        <v>39720.044999999998</v>
      </c>
      <c r="J1164" s="11"/>
      <c r="L1164" s="11">
        <v>2</v>
      </c>
      <c r="M1164" s="11"/>
      <c r="N1164" s="11"/>
      <c r="O1164" s="11"/>
      <c r="P1164" s="11"/>
      <c r="Q1164" s="11"/>
      <c r="R1164" s="11">
        <v>2</v>
      </c>
      <c r="S1164" s="11">
        <v>79440.09</v>
      </c>
      <c r="T1164" s="11">
        <v>39720.044999999998</v>
      </c>
      <c r="V1164" s="11"/>
      <c r="W1164" s="11"/>
      <c r="X1164" s="11"/>
      <c r="Y1164" s="11"/>
      <c r="Z1164" s="11"/>
      <c r="AA1164" s="11"/>
      <c r="AB1164" s="11"/>
      <c r="AC1164" s="11"/>
      <c r="AD1164" s="11"/>
    </row>
    <row r="1165" spans="1:30" x14ac:dyDescent="0.25">
      <c r="A1165" s="51"/>
      <c r="B1165" s="11"/>
      <c r="C1165" s="11" t="s">
        <v>244</v>
      </c>
      <c r="D1165" s="11"/>
      <c r="E1165" s="11" t="s">
        <v>208</v>
      </c>
      <c r="F1165" s="11">
        <v>6</v>
      </c>
      <c r="G1165" s="11">
        <v>84.357500000000002</v>
      </c>
      <c r="H1165" s="11">
        <v>7221.31</v>
      </c>
      <c r="I1165" s="11">
        <v>1203.5516666666699</v>
      </c>
      <c r="J1165" s="11">
        <v>13</v>
      </c>
      <c r="L1165" s="11">
        <v>4</v>
      </c>
      <c r="M1165" s="11">
        <v>1799.58</v>
      </c>
      <c r="N1165" s="11">
        <v>899.79</v>
      </c>
      <c r="O1165" s="11"/>
      <c r="P1165" s="11"/>
      <c r="Q1165" s="11"/>
      <c r="R1165" s="11">
        <v>6</v>
      </c>
      <c r="S1165" s="11">
        <v>7221.31</v>
      </c>
      <c r="T1165" s="11">
        <v>1203.5516666666699</v>
      </c>
      <c r="V1165" s="11"/>
      <c r="W1165" s="11"/>
      <c r="X1165" s="11"/>
      <c r="Y1165" s="11"/>
      <c r="Z1165" s="11"/>
      <c r="AA1165" s="11"/>
      <c r="AB1165" s="11"/>
      <c r="AC1165" s="11"/>
      <c r="AD1165" s="11"/>
    </row>
    <row r="1166" spans="1:30" x14ac:dyDescent="0.25">
      <c r="A1166" s="51"/>
      <c r="B1166" s="11"/>
      <c r="C1166" s="11" t="s">
        <v>245</v>
      </c>
      <c r="D1166" s="11"/>
      <c r="E1166" s="11" t="s">
        <v>75</v>
      </c>
      <c r="F1166" s="11">
        <v>3</v>
      </c>
      <c r="G1166" s="11">
        <v>242.04499999999999</v>
      </c>
      <c r="H1166" s="11">
        <v>10544.48</v>
      </c>
      <c r="I1166" s="11">
        <v>3514.82666666667</v>
      </c>
      <c r="J1166" s="11">
        <v>13</v>
      </c>
      <c r="L1166" s="11">
        <v>2</v>
      </c>
      <c r="M1166" s="11">
        <v>2904.54</v>
      </c>
      <c r="N1166" s="11">
        <v>2904.54</v>
      </c>
      <c r="O1166" s="11"/>
      <c r="P1166" s="11"/>
      <c r="Q1166" s="11"/>
      <c r="R1166" s="11">
        <v>3</v>
      </c>
      <c r="S1166" s="11">
        <v>10544.48</v>
      </c>
      <c r="T1166" s="11">
        <v>3514.82666666667</v>
      </c>
      <c r="V1166" s="11"/>
      <c r="W1166" s="11"/>
      <c r="X1166" s="11"/>
      <c r="Y1166" s="11"/>
      <c r="Z1166" s="11"/>
      <c r="AA1166" s="11"/>
      <c r="AB1166" s="11"/>
      <c r="AC1166" s="11"/>
      <c r="AD1166" s="11"/>
    </row>
    <row r="1167" spans="1:30" x14ac:dyDescent="0.25">
      <c r="A1167" s="51"/>
      <c r="B1167" s="11"/>
      <c r="C1167" s="11" t="s">
        <v>672</v>
      </c>
      <c r="D1167" s="11"/>
      <c r="E1167" s="11" t="s">
        <v>75</v>
      </c>
      <c r="F1167" s="11">
        <v>1</v>
      </c>
      <c r="G1167" s="11"/>
      <c r="H1167" s="11">
        <v>3130.2</v>
      </c>
      <c r="I1167" s="11">
        <v>3130.2</v>
      </c>
      <c r="J1167" s="11"/>
      <c r="L1167" s="11">
        <v>1</v>
      </c>
      <c r="M1167" s="11"/>
      <c r="N1167" s="11"/>
      <c r="O1167" s="11"/>
      <c r="P1167" s="11"/>
      <c r="Q1167" s="11"/>
      <c r="R1167" s="11">
        <v>1</v>
      </c>
      <c r="S1167" s="11">
        <v>3130.2</v>
      </c>
      <c r="T1167" s="11">
        <v>3130.2</v>
      </c>
      <c r="V1167" s="11"/>
      <c r="W1167" s="11"/>
      <c r="X1167" s="11"/>
      <c r="Y1167" s="11"/>
      <c r="Z1167" s="11"/>
      <c r="AA1167" s="11"/>
      <c r="AB1167" s="11"/>
      <c r="AC1167" s="11"/>
      <c r="AD1167" s="11"/>
    </row>
    <row r="1168" spans="1:30" x14ac:dyDescent="0.25">
      <c r="A1168" s="51"/>
      <c r="B1168" s="11"/>
      <c r="C1168" s="11" t="s">
        <v>249</v>
      </c>
      <c r="D1168" s="11"/>
      <c r="E1168" s="11" t="s">
        <v>68</v>
      </c>
      <c r="F1168" s="11">
        <v>4</v>
      </c>
      <c r="G1168" s="11">
        <v>466.34</v>
      </c>
      <c r="H1168" s="11">
        <v>3123.51</v>
      </c>
      <c r="I1168" s="11">
        <v>780.87750000000005</v>
      </c>
      <c r="J1168" s="11">
        <v>8</v>
      </c>
      <c r="L1168" s="11">
        <v>2</v>
      </c>
      <c r="M1168" s="11">
        <v>2672.76</v>
      </c>
      <c r="N1168" s="11">
        <v>1336.38</v>
      </c>
      <c r="O1168" s="11"/>
      <c r="P1168" s="11"/>
      <c r="Q1168" s="11"/>
      <c r="R1168" s="11">
        <v>4</v>
      </c>
      <c r="S1168" s="11">
        <v>3123.51</v>
      </c>
      <c r="T1168" s="11">
        <v>780.87750000000005</v>
      </c>
      <c r="V1168" s="11"/>
      <c r="W1168" s="11"/>
      <c r="X1168" s="11"/>
      <c r="Y1168" s="11"/>
      <c r="Z1168" s="11"/>
      <c r="AA1168" s="11"/>
      <c r="AB1168" s="11"/>
      <c r="AC1168" s="11"/>
      <c r="AD1168" s="11"/>
    </row>
    <row r="1169" spans="1:30" x14ac:dyDescent="0.25">
      <c r="A1169" s="51"/>
      <c r="B1169" s="11"/>
      <c r="C1169" s="11" t="s">
        <v>258</v>
      </c>
      <c r="D1169" s="11"/>
      <c r="E1169" s="11" t="s">
        <v>71</v>
      </c>
      <c r="F1169" s="11">
        <v>1</v>
      </c>
      <c r="G1169" s="11"/>
      <c r="H1169" s="11">
        <v>352.94</v>
      </c>
      <c r="I1169" s="11">
        <v>352.94</v>
      </c>
      <c r="J1169" s="11"/>
      <c r="L1169" s="11">
        <v>1</v>
      </c>
      <c r="M1169" s="11"/>
      <c r="N1169" s="11"/>
      <c r="O1169" s="11"/>
      <c r="P1169" s="11"/>
      <c r="Q1169" s="11"/>
      <c r="R1169" s="11">
        <v>1</v>
      </c>
      <c r="S1169" s="11">
        <v>352.94</v>
      </c>
      <c r="T1169" s="11">
        <v>352.94</v>
      </c>
      <c r="V1169" s="11"/>
      <c r="W1169" s="11"/>
      <c r="X1169" s="11"/>
      <c r="Y1169" s="11"/>
      <c r="Z1169" s="11"/>
      <c r="AA1169" s="11"/>
      <c r="AB1169" s="11"/>
      <c r="AC1169" s="11"/>
      <c r="AD1169" s="11"/>
    </row>
    <row r="1170" spans="1:30" x14ac:dyDescent="0.25">
      <c r="A1170" s="51"/>
      <c r="B1170" s="11"/>
      <c r="C1170" s="11" t="s">
        <v>263</v>
      </c>
      <c r="D1170" s="11"/>
      <c r="E1170" s="11" t="s">
        <v>264</v>
      </c>
      <c r="F1170" s="11">
        <v>1</v>
      </c>
      <c r="G1170" s="11">
        <v>23.737500000000001</v>
      </c>
      <c r="H1170" s="11">
        <v>284.85000000000002</v>
      </c>
      <c r="I1170" s="11">
        <v>284.85000000000002</v>
      </c>
      <c r="J1170" s="11">
        <v>13</v>
      </c>
      <c r="L1170" s="11"/>
      <c r="M1170" s="11">
        <v>284.85000000000002</v>
      </c>
      <c r="N1170" s="11">
        <v>284.85000000000002</v>
      </c>
      <c r="O1170" s="11"/>
      <c r="P1170" s="11"/>
      <c r="Q1170" s="11"/>
      <c r="R1170" s="11">
        <v>1</v>
      </c>
      <c r="S1170" s="11">
        <v>284.85000000000002</v>
      </c>
      <c r="T1170" s="11">
        <v>284.85000000000002</v>
      </c>
      <c r="V1170" s="11"/>
      <c r="W1170" s="11"/>
      <c r="X1170" s="11"/>
      <c r="Y1170" s="11"/>
      <c r="Z1170" s="11"/>
      <c r="AA1170" s="11"/>
      <c r="AB1170" s="11"/>
      <c r="AC1170" s="11"/>
      <c r="AD1170" s="11"/>
    </row>
    <row r="1171" spans="1:30" x14ac:dyDescent="0.25">
      <c r="A1171" s="51"/>
      <c r="B1171" s="11"/>
      <c r="C1171" s="11" t="s">
        <v>265</v>
      </c>
      <c r="D1171" s="11"/>
      <c r="E1171" s="11" t="s">
        <v>266</v>
      </c>
      <c r="F1171" s="11">
        <v>1</v>
      </c>
      <c r="G1171" s="11"/>
      <c r="H1171" s="11">
        <v>174.69</v>
      </c>
      <c r="I1171" s="11">
        <v>174.69</v>
      </c>
      <c r="J1171" s="11"/>
      <c r="L1171" s="11">
        <v>1</v>
      </c>
      <c r="M1171" s="11"/>
      <c r="N1171" s="11"/>
      <c r="O1171" s="11"/>
      <c r="P1171" s="11"/>
      <c r="Q1171" s="11"/>
      <c r="R1171" s="11">
        <v>1</v>
      </c>
      <c r="S1171" s="11">
        <v>174.69</v>
      </c>
      <c r="T1171" s="11">
        <v>174.69</v>
      </c>
      <c r="V1171" s="11"/>
      <c r="W1171" s="11"/>
      <c r="X1171" s="11"/>
      <c r="Y1171" s="11"/>
      <c r="Z1171" s="11"/>
      <c r="AA1171" s="11"/>
      <c r="AB1171" s="11"/>
      <c r="AC1171" s="11"/>
      <c r="AD1171" s="11"/>
    </row>
    <row r="1172" spans="1:30" x14ac:dyDescent="0.25">
      <c r="A1172" s="51"/>
      <c r="B1172" s="11"/>
      <c r="C1172" s="11" t="s">
        <v>281</v>
      </c>
      <c r="D1172" s="11"/>
      <c r="E1172" s="11" t="s">
        <v>282</v>
      </c>
      <c r="F1172" s="11">
        <v>1</v>
      </c>
      <c r="G1172" s="11"/>
      <c r="H1172" s="11">
        <v>2073.37</v>
      </c>
      <c r="I1172" s="11">
        <v>2073.37</v>
      </c>
      <c r="J1172" s="11"/>
      <c r="L1172" s="11">
        <v>1</v>
      </c>
      <c r="M1172" s="11"/>
      <c r="N1172" s="11"/>
      <c r="O1172" s="11"/>
      <c r="P1172" s="11"/>
      <c r="Q1172" s="11"/>
      <c r="R1172" s="11">
        <v>1</v>
      </c>
      <c r="S1172" s="11">
        <v>2073.37</v>
      </c>
      <c r="T1172" s="11">
        <v>2073.37</v>
      </c>
      <c r="V1172" s="11"/>
      <c r="W1172" s="11"/>
      <c r="X1172" s="11"/>
      <c r="Y1172" s="11"/>
      <c r="Z1172" s="11"/>
      <c r="AA1172" s="11"/>
      <c r="AB1172" s="11"/>
      <c r="AC1172" s="11"/>
      <c r="AD1172" s="11"/>
    </row>
    <row r="1173" spans="1:30" x14ac:dyDescent="0.25">
      <c r="A1173" s="51"/>
      <c r="B1173" s="11"/>
      <c r="C1173" s="11" t="s">
        <v>286</v>
      </c>
      <c r="D1173" s="11"/>
      <c r="E1173" s="11" t="s">
        <v>198</v>
      </c>
      <c r="F1173" s="11">
        <v>3</v>
      </c>
      <c r="G1173" s="11"/>
      <c r="H1173" s="11">
        <v>6749.4</v>
      </c>
      <c r="I1173" s="11">
        <v>2249.8000000000002</v>
      </c>
      <c r="J1173" s="11"/>
      <c r="L1173" s="11">
        <v>2</v>
      </c>
      <c r="M1173" s="11">
        <v>1076.9000000000001</v>
      </c>
      <c r="N1173" s="11">
        <v>1076.9000000000001</v>
      </c>
      <c r="O1173" s="11"/>
      <c r="P1173" s="11"/>
      <c r="Q1173" s="11"/>
      <c r="R1173" s="11">
        <v>3</v>
      </c>
      <c r="S1173" s="11">
        <v>6749.4</v>
      </c>
      <c r="T1173" s="11">
        <v>2249.8000000000002</v>
      </c>
      <c r="V1173" s="11"/>
      <c r="W1173" s="11"/>
      <c r="X1173" s="11"/>
      <c r="Y1173" s="11"/>
      <c r="Z1173" s="11"/>
      <c r="AA1173" s="11"/>
      <c r="AB1173" s="11"/>
      <c r="AC1173" s="11"/>
      <c r="AD1173" s="11"/>
    </row>
    <row r="1174" spans="1:30" x14ac:dyDescent="0.25">
      <c r="A1174" s="51"/>
      <c r="B1174" s="11"/>
      <c r="C1174" s="11" t="s">
        <v>288</v>
      </c>
      <c r="D1174" s="11"/>
      <c r="E1174" s="11" t="s">
        <v>63</v>
      </c>
      <c r="F1174" s="11">
        <v>2</v>
      </c>
      <c r="G1174" s="11">
        <v>607.73181818181797</v>
      </c>
      <c r="H1174" s="11">
        <v>5265.57</v>
      </c>
      <c r="I1174" s="11">
        <v>2632.7849999999999</v>
      </c>
      <c r="J1174" s="11">
        <v>12</v>
      </c>
      <c r="L1174" s="11"/>
      <c r="M1174" s="11">
        <v>7388.13</v>
      </c>
      <c r="N1174" s="11">
        <v>3694.0650000000001</v>
      </c>
      <c r="O1174" s="11"/>
      <c r="P1174" s="11"/>
      <c r="Q1174" s="11"/>
      <c r="R1174" s="11">
        <v>2</v>
      </c>
      <c r="S1174" s="11">
        <v>5265.57</v>
      </c>
      <c r="T1174" s="11">
        <v>2632.7849999999999</v>
      </c>
      <c r="V1174" s="11"/>
      <c r="W1174" s="11"/>
      <c r="X1174" s="11"/>
      <c r="Y1174" s="11"/>
      <c r="Z1174" s="11"/>
      <c r="AA1174" s="11"/>
      <c r="AB1174" s="11"/>
      <c r="AC1174" s="11"/>
      <c r="AD1174" s="11"/>
    </row>
    <row r="1175" spans="1:30" x14ac:dyDescent="0.25">
      <c r="A1175" s="51"/>
      <c r="B1175" s="11"/>
      <c r="C1175" s="11" t="s">
        <v>293</v>
      </c>
      <c r="D1175" s="11"/>
      <c r="E1175" s="11" t="s">
        <v>208</v>
      </c>
      <c r="F1175" s="11">
        <v>2</v>
      </c>
      <c r="G1175" s="11">
        <v>248.07916666666699</v>
      </c>
      <c r="H1175" s="11">
        <v>3487.55</v>
      </c>
      <c r="I1175" s="11">
        <v>1743.7750000000001</v>
      </c>
      <c r="J1175" s="11">
        <v>9.5</v>
      </c>
      <c r="L1175" s="11"/>
      <c r="M1175" s="11">
        <v>3487.55</v>
      </c>
      <c r="N1175" s="11">
        <v>1743.7750000000001</v>
      </c>
      <c r="O1175" s="11"/>
      <c r="P1175" s="11"/>
      <c r="Q1175" s="11"/>
      <c r="R1175" s="11">
        <v>2</v>
      </c>
      <c r="S1175" s="11">
        <v>3487.55</v>
      </c>
      <c r="T1175" s="11">
        <v>1743.7750000000001</v>
      </c>
      <c r="V1175" s="11"/>
      <c r="W1175" s="11"/>
      <c r="X1175" s="11"/>
      <c r="Y1175" s="11"/>
      <c r="Z1175" s="11"/>
      <c r="AA1175" s="11"/>
      <c r="AB1175" s="11"/>
      <c r="AC1175" s="11"/>
      <c r="AD1175" s="11"/>
    </row>
    <row r="1176" spans="1:30" x14ac:dyDescent="0.25">
      <c r="A1176" s="51"/>
      <c r="B1176" s="11"/>
      <c r="C1176" s="11" t="s">
        <v>294</v>
      </c>
      <c r="D1176" s="11"/>
      <c r="E1176" s="11" t="s">
        <v>295</v>
      </c>
      <c r="F1176" s="11">
        <v>1</v>
      </c>
      <c r="G1176" s="11">
        <v>73.08</v>
      </c>
      <c r="H1176" s="11">
        <v>437.4</v>
      </c>
      <c r="I1176" s="11">
        <v>437.4</v>
      </c>
      <c r="J1176" s="11">
        <v>6</v>
      </c>
      <c r="L1176" s="11"/>
      <c r="M1176" s="11">
        <v>437.4</v>
      </c>
      <c r="N1176" s="11">
        <v>437.4</v>
      </c>
      <c r="O1176" s="11"/>
      <c r="P1176" s="11"/>
      <c r="Q1176" s="11"/>
      <c r="R1176" s="11">
        <v>1</v>
      </c>
      <c r="S1176" s="11">
        <v>437.4</v>
      </c>
      <c r="T1176" s="11">
        <v>437.4</v>
      </c>
      <c r="V1176" s="11"/>
      <c r="W1176" s="11"/>
      <c r="X1176" s="11"/>
      <c r="Y1176" s="11"/>
      <c r="Z1176" s="11"/>
      <c r="AA1176" s="11"/>
      <c r="AB1176" s="11"/>
      <c r="AC1176" s="11"/>
      <c r="AD1176" s="11"/>
    </row>
    <row r="1177" spans="1:30" x14ac:dyDescent="0.25">
      <c r="A1177" s="51"/>
      <c r="B1177" s="11"/>
      <c r="C1177" s="11" t="s">
        <v>298</v>
      </c>
      <c r="D1177" s="11"/>
      <c r="E1177" s="11" t="s">
        <v>90</v>
      </c>
      <c r="F1177" s="11">
        <v>9</v>
      </c>
      <c r="G1177" s="11">
        <v>268.65795454545503</v>
      </c>
      <c r="H1177" s="11">
        <v>17240.29</v>
      </c>
      <c r="I1177" s="11">
        <v>1915.58777777778</v>
      </c>
      <c r="J1177" s="11">
        <v>10.6666666666667</v>
      </c>
      <c r="L1177" s="11">
        <v>4</v>
      </c>
      <c r="M1177" s="11">
        <v>9249.08</v>
      </c>
      <c r="N1177" s="11">
        <v>1849.816</v>
      </c>
      <c r="O1177" s="11"/>
      <c r="P1177" s="11"/>
      <c r="Q1177" s="11"/>
      <c r="R1177" s="11">
        <v>9</v>
      </c>
      <c r="S1177" s="11">
        <v>17240.29</v>
      </c>
      <c r="T1177" s="11">
        <v>1915.58777777778</v>
      </c>
      <c r="V1177" s="11"/>
      <c r="W1177" s="11"/>
      <c r="X1177" s="11"/>
      <c r="Y1177" s="11"/>
      <c r="Z1177" s="11"/>
      <c r="AA1177" s="11"/>
      <c r="AB1177" s="11"/>
      <c r="AC1177" s="11"/>
      <c r="AD1177" s="11"/>
    </row>
    <row r="1178" spans="1:30" x14ac:dyDescent="0.25">
      <c r="A1178" s="51"/>
      <c r="B1178" s="11"/>
      <c r="C1178" s="11" t="s">
        <v>300</v>
      </c>
      <c r="D1178" s="11"/>
      <c r="E1178" s="11" t="s">
        <v>301</v>
      </c>
      <c r="F1178" s="11">
        <v>1</v>
      </c>
      <c r="G1178" s="11"/>
      <c r="H1178" s="11">
        <v>641.71</v>
      </c>
      <c r="I1178" s="11">
        <v>641.71</v>
      </c>
      <c r="J1178" s="11"/>
      <c r="L1178" s="11">
        <v>1</v>
      </c>
      <c r="M1178" s="11"/>
      <c r="N1178" s="11"/>
      <c r="O1178" s="11"/>
      <c r="P1178" s="11"/>
      <c r="Q1178" s="11"/>
      <c r="R1178" s="11">
        <v>1</v>
      </c>
      <c r="S1178" s="11">
        <v>641.71</v>
      </c>
      <c r="T1178" s="11">
        <v>641.71</v>
      </c>
      <c r="V1178" s="11"/>
      <c r="W1178" s="11"/>
      <c r="X1178" s="11"/>
      <c r="Y1178" s="11"/>
      <c r="Z1178" s="11"/>
      <c r="AA1178" s="11"/>
      <c r="AB1178" s="11"/>
      <c r="AC1178" s="11"/>
      <c r="AD1178" s="11"/>
    </row>
    <row r="1179" spans="1:30" x14ac:dyDescent="0.25">
      <c r="A1179" s="51"/>
      <c r="B1179" s="11"/>
      <c r="C1179" s="11" t="s">
        <v>305</v>
      </c>
      <c r="D1179" s="11"/>
      <c r="E1179" s="11" t="s">
        <v>306</v>
      </c>
      <c r="F1179" s="11">
        <v>1</v>
      </c>
      <c r="G1179" s="11"/>
      <c r="H1179" s="11">
        <v>3404.8</v>
      </c>
      <c r="I1179" s="11">
        <v>3404.8</v>
      </c>
      <c r="J1179" s="11"/>
      <c r="L1179" s="11">
        <v>1</v>
      </c>
      <c r="M1179" s="11"/>
      <c r="N1179" s="11"/>
      <c r="O1179" s="11"/>
      <c r="P1179" s="11"/>
      <c r="Q1179" s="11"/>
      <c r="R1179" s="11">
        <v>1</v>
      </c>
      <c r="S1179" s="11">
        <v>3404.8</v>
      </c>
      <c r="T1179" s="11">
        <v>3404.8</v>
      </c>
      <c r="V1179" s="11"/>
      <c r="W1179" s="11"/>
      <c r="X1179" s="11"/>
      <c r="Y1179" s="11"/>
      <c r="Z1179" s="11"/>
      <c r="AA1179" s="11"/>
      <c r="AB1179" s="11"/>
      <c r="AC1179" s="11"/>
      <c r="AD1179" s="11"/>
    </row>
    <row r="1180" spans="1:30" x14ac:dyDescent="0.25">
      <c r="A1180" s="51"/>
      <c r="B1180" s="11"/>
      <c r="C1180" s="11" t="s">
        <v>313</v>
      </c>
      <c r="D1180" s="11"/>
      <c r="E1180" s="11" t="s">
        <v>77</v>
      </c>
      <c r="F1180" s="11">
        <v>11</v>
      </c>
      <c r="G1180" s="11"/>
      <c r="H1180" s="11">
        <v>48081.45</v>
      </c>
      <c r="I1180" s="11">
        <v>4371.0409090909097</v>
      </c>
      <c r="J1180" s="11"/>
      <c r="L1180" s="11">
        <v>11</v>
      </c>
      <c r="M1180" s="11"/>
      <c r="N1180" s="11"/>
      <c r="O1180" s="11"/>
      <c r="P1180" s="11"/>
      <c r="Q1180" s="11"/>
      <c r="R1180" s="11">
        <v>11</v>
      </c>
      <c r="S1180" s="11">
        <v>48081.45</v>
      </c>
      <c r="T1180" s="11">
        <v>4371.0409090909097</v>
      </c>
      <c r="V1180" s="11"/>
      <c r="W1180" s="11"/>
      <c r="X1180" s="11"/>
      <c r="Y1180" s="11"/>
      <c r="Z1180" s="11"/>
      <c r="AA1180" s="11"/>
      <c r="AB1180" s="11"/>
      <c r="AC1180" s="11"/>
      <c r="AD1180" s="11"/>
    </row>
    <row r="1181" spans="1:30" x14ac:dyDescent="0.25">
      <c r="A1181" s="51"/>
      <c r="B1181" s="11"/>
      <c r="C1181" s="11" t="s">
        <v>347</v>
      </c>
      <c r="D1181" s="11"/>
      <c r="E1181" s="11" t="s">
        <v>184</v>
      </c>
      <c r="F1181" s="11">
        <v>2</v>
      </c>
      <c r="G1181" s="11"/>
      <c r="H1181" s="11">
        <v>9626.9599999999991</v>
      </c>
      <c r="I1181" s="11">
        <v>4813.4799999999996</v>
      </c>
      <c r="J1181" s="11"/>
      <c r="L1181" s="11">
        <v>1</v>
      </c>
      <c r="M1181" s="11">
        <v>9470.64</v>
      </c>
      <c r="N1181" s="11">
        <v>9470.64</v>
      </c>
      <c r="O1181" s="11"/>
      <c r="P1181" s="11"/>
      <c r="Q1181" s="11"/>
      <c r="R1181" s="11">
        <v>2</v>
      </c>
      <c r="S1181" s="11">
        <v>9626.9599999999991</v>
      </c>
      <c r="T1181" s="11">
        <v>4813.4799999999996</v>
      </c>
      <c r="V1181" s="11"/>
      <c r="W1181" s="11"/>
      <c r="X1181" s="11"/>
      <c r="Y1181" s="11"/>
      <c r="Z1181" s="11"/>
      <c r="AA1181" s="11"/>
      <c r="AB1181" s="11"/>
      <c r="AC1181" s="11"/>
      <c r="AD1181" s="11"/>
    </row>
    <row r="1182" spans="1:30" x14ac:dyDescent="0.25">
      <c r="A1182" s="51"/>
      <c r="B1182" s="11"/>
      <c r="C1182" s="11" t="s">
        <v>351</v>
      </c>
      <c r="D1182" s="11"/>
      <c r="E1182" s="11" t="s">
        <v>151</v>
      </c>
      <c r="F1182" s="11">
        <v>1</v>
      </c>
      <c r="G1182" s="11">
        <v>43.295833333333299</v>
      </c>
      <c r="H1182" s="11">
        <v>562.54999999999995</v>
      </c>
      <c r="I1182" s="11">
        <v>562.54999999999995</v>
      </c>
      <c r="J1182" s="11">
        <v>13</v>
      </c>
      <c r="L1182" s="11"/>
      <c r="M1182" s="11">
        <v>562.54999999999995</v>
      </c>
      <c r="N1182" s="11">
        <v>562.54999999999995</v>
      </c>
      <c r="O1182" s="11"/>
      <c r="P1182" s="11"/>
      <c r="Q1182" s="11"/>
      <c r="R1182" s="11">
        <v>1</v>
      </c>
      <c r="S1182" s="11">
        <v>562.54999999999995</v>
      </c>
      <c r="T1182" s="11">
        <v>562.54999999999995</v>
      </c>
      <c r="V1182" s="11"/>
      <c r="W1182" s="11"/>
      <c r="X1182" s="11"/>
      <c r="Y1182" s="11"/>
      <c r="Z1182" s="11"/>
      <c r="AA1182" s="11"/>
      <c r="AB1182" s="11"/>
      <c r="AC1182" s="11"/>
      <c r="AD1182" s="11"/>
    </row>
    <row r="1183" spans="1:30" x14ac:dyDescent="0.25">
      <c r="A1183" s="51"/>
      <c r="B1183" s="11"/>
      <c r="C1183" s="11" t="s">
        <v>352</v>
      </c>
      <c r="D1183" s="11"/>
      <c r="E1183" s="11" t="s">
        <v>172</v>
      </c>
      <c r="F1183" s="11">
        <v>2</v>
      </c>
      <c r="G1183" s="11">
        <v>60.285454545454499</v>
      </c>
      <c r="H1183" s="11">
        <v>5359.16</v>
      </c>
      <c r="I1183" s="11">
        <v>2679.58</v>
      </c>
      <c r="J1183" s="11">
        <v>12</v>
      </c>
      <c r="L1183" s="11">
        <v>1</v>
      </c>
      <c r="M1183" s="11">
        <v>663.14</v>
      </c>
      <c r="N1183" s="11">
        <v>663.14</v>
      </c>
      <c r="O1183" s="11"/>
      <c r="P1183" s="11"/>
      <c r="Q1183" s="11"/>
      <c r="R1183" s="11">
        <v>2</v>
      </c>
      <c r="S1183" s="11">
        <v>5359.16</v>
      </c>
      <c r="T1183" s="11">
        <v>2679.58</v>
      </c>
      <c r="V1183" s="11"/>
      <c r="W1183" s="11"/>
      <c r="X1183" s="11"/>
      <c r="Y1183" s="11"/>
      <c r="Z1183" s="11"/>
      <c r="AA1183" s="11"/>
      <c r="AB1183" s="11"/>
      <c r="AC1183" s="11"/>
      <c r="AD1183" s="11"/>
    </row>
    <row r="1184" spans="1:30" x14ac:dyDescent="0.25">
      <c r="A1184" s="51"/>
      <c r="B1184" s="11"/>
      <c r="C1184" s="11" t="s">
        <v>353</v>
      </c>
      <c r="D1184" s="11"/>
      <c r="E1184" s="11" t="s">
        <v>200</v>
      </c>
      <c r="F1184" s="11">
        <v>2</v>
      </c>
      <c r="G1184" s="11"/>
      <c r="H1184" s="11">
        <v>1564.68</v>
      </c>
      <c r="I1184" s="11">
        <v>782.34</v>
      </c>
      <c r="J1184" s="11"/>
      <c r="L1184" s="11">
        <v>1</v>
      </c>
      <c r="M1184" s="11">
        <v>911.75</v>
      </c>
      <c r="N1184" s="11">
        <v>911.75</v>
      </c>
      <c r="O1184" s="11"/>
      <c r="P1184" s="11"/>
      <c r="Q1184" s="11"/>
      <c r="R1184" s="11">
        <v>2</v>
      </c>
      <c r="S1184" s="11">
        <v>1564.68</v>
      </c>
      <c r="T1184" s="11">
        <v>782.34</v>
      </c>
      <c r="V1184" s="11"/>
      <c r="W1184" s="11"/>
      <c r="X1184" s="11"/>
      <c r="Y1184" s="11"/>
      <c r="Z1184" s="11"/>
      <c r="AA1184" s="11"/>
      <c r="AB1184" s="11"/>
      <c r="AC1184" s="11"/>
      <c r="AD1184" s="11"/>
    </row>
    <row r="1185" spans="1:30" x14ac:dyDescent="0.25">
      <c r="A1185" s="51"/>
      <c r="B1185" s="11"/>
      <c r="C1185" s="11" t="s">
        <v>358</v>
      </c>
      <c r="D1185" s="11"/>
      <c r="E1185" s="11" t="s">
        <v>360</v>
      </c>
      <c r="F1185" s="11">
        <v>1</v>
      </c>
      <c r="G1185" s="11"/>
      <c r="H1185" s="11">
        <v>172.72</v>
      </c>
      <c r="I1185" s="11">
        <v>172.72</v>
      </c>
      <c r="J1185" s="11"/>
      <c r="L1185" s="11">
        <v>1</v>
      </c>
      <c r="M1185" s="11"/>
      <c r="N1185" s="11"/>
      <c r="O1185" s="11"/>
      <c r="P1185" s="11"/>
      <c r="Q1185" s="11"/>
      <c r="R1185" s="11">
        <v>1</v>
      </c>
      <c r="S1185" s="11">
        <v>172.72</v>
      </c>
      <c r="T1185" s="11">
        <v>172.72</v>
      </c>
      <c r="V1185" s="11"/>
      <c r="W1185" s="11"/>
      <c r="X1185" s="11"/>
      <c r="Y1185" s="11"/>
      <c r="Z1185" s="11"/>
      <c r="AA1185" s="11"/>
      <c r="AB1185" s="11"/>
      <c r="AC1185" s="11"/>
      <c r="AD1185" s="11"/>
    </row>
    <row r="1186" spans="1:30" x14ac:dyDescent="0.25">
      <c r="A1186" s="51"/>
      <c r="B1186" s="11"/>
      <c r="C1186" s="11" t="s">
        <v>361</v>
      </c>
      <c r="D1186" s="11"/>
      <c r="E1186" s="11" t="s">
        <v>200</v>
      </c>
      <c r="F1186" s="11">
        <v>3</v>
      </c>
      <c r="G1186" s="11">
        <v>782.30630050505101</v>
      </c>
      <c r="H1186" s="11">
        <v>30326.75</v>
      </c>
      <c r="I1186" s="11">
        <v>10108.916666666701</v>
      </c>
      <c r="J1186" s="11">
        <v>24.5</v>
      </c>
      <c r="L1186" s="11">
        <v>1</v>
      </c>
      <c r="M1186" s="11">
        <v>25340.94</v>
      </c>
      <c r="N1186" s="11">
        <v>12670.47</v>
      </c>
      <c r="O1186" s="11"/>
      <c r="P1186" s="11"/>
      <c r="Q1186" s="11"/>
      <c r="R1186" s="11">
        <v>3</v>
      </c>
      <c r="S1186" s="11">
        <v>30326.75</v>
      </c>
      <c r="T1186" s="11">
        <v>10108.916666666701</v>
      </c>
      <c r="V1186" s="11"/>
      <c r="W1186" s="11"/>
      <c r="X1186" s="11"/>
      <c r="Y1186" s="11"/>
      <c r="Z1186" s="11"/>
      <c r="AA1186" s="11"/>
      <c r="AB1186" s="11"/>
      <c r="AC1186" s="11"/>
      <c r="AD1186" s="11"/>
    </row>
    <row r="1187" spans="1:30" x14ac:dyDescent="0.25">
      <c r="A1187" s="51"/>
      <c r="B1187" s="11"/>
      <c r="C1187" s="11" t="s">
        <v>363</v>
      </c>
      <c r="D1187" s="11"/>
      <c r="E1187" s="11" t="s">
        <v>364</v>
      </c>
      <c r="F1187" s="11">
        <v>1</v>
      </c>
      <c r="G1187" s="11">
        <v>48.126666666666701</v>
      </c>
      <c r="H1187" s="11">
        <v>577.52</v>
      </c>
      <c r="I1187" s="11">
        <v>577.52</v>
      </c>
      <c r="J1187" s="11">
        <v>13</v>
      </c>
      <c r="L1187" s="11"/>
      <c r="M1187" s="11">
        <v>577.52</v>
      </c>
      <c r="N1187" s="11">
        <v>577.52</v>
      </c>
      <c r="O1187" s="11"/>
      <c r="P1187" s="11"/>
      <c r="Q1187" s="11"/>
      <c r="R1187" s="11">
        <v>1</v>
      </c>
      <c r="S1187" s="11">
        <v>577.52</v>
      </c>
      <c r="T1187" s="11">
        <v>577.52</v>
      </c>
      <c r="V1187" s="11"/>
      <c r="W1187" s="11"/>
      <c r="X1187" s="11"/>
      <c r="Y1187" s="11"/>
      <c r="Z1187" s="11"/>
      <c r="AA1187" s="11"/>
      <c r="AB1187" s="11"/>
      <c r="AC1187" s="11"/>
      <c r="AD1187" s="11"/>
    </row>
    <row r="1188" spans="1:30" x14ac:dyDescent="0.25">
      <c r="A1188" s="51"/>
      <c r="B1188" s="11"/>
      <c r="C1188" s="11" t="s">
        <v>373</v>
      </c>
      <c r="D1188" s="11"/>
      <c r="E1188" s="11" t="s">
        <v>208</v>
      </c>
      <c r="F1188" s="11">
        <v>1</v>
      </c>
      <c r="G1188" s="11"/>
      <c r="H1188" s="11">
        <v>768.93</v>
      </c>
      <c r="I1188" s="11">
        <v>768.93</v>
      </c>
      <c r="J1188" s="11"/>
      <c r="L1188" s="11">
        <v>1</v>
      </c>
      <c r="M1188" s="11"/>
      <c r="N1188" s="11"/>
      <c r="O1188" s="11"/>
      <c r="P1188" s="11"/>
      <c r="Q1188" s="11"/>
      <c r="R1188" s="11">
        <v>1</v>
      </c>
      <c r="S1188" s="11">
        <v>768.93</v>
      </c>
      <c r="T1188" s="11">
        <v>768.93</v>
      </c>
      <c r="V1188" s="11"/>
      <c r="W1188" s="11"/>
      <c r="X1188" s="11"/>
      <c r="Y1188" s="11"/>
      <c r="Z1188" s="11"/>
      <c r="AA1188" s="11"/>
      <c r="AB1188" s="11"/>
      <c r="AC1188" s="11"/>
      <c r="AD1188" s="11"/>
    </row>
    <row r="1189" spans="1:30" x14ac:dyDescent="0.25">
      <c r="A1189" s="51"/>
      <c r="B1189" s="11"/>
      <c r="C1189" s="11" t="s">
        <v>374</v>
      </c>
      <c r="D1189" s="11"/>
      <c r="E1189" s="11" t="s">
        <v>299</v>
      </c>
      <c r="F1189" s="11">
        <v>1</v>
      </c>
      <c r="G1189" s="11"/>
      <c r="H1189" s="11">
        <v>421.57</v>
      </c>
      <c r="I1189" s="11">
        <v>421.57</v>
      </c>
      <c r="J1189" s="11"/>
      <c r="L1189" s="11">
        <v>1</v>
      </c>
      <c r="M1189" s="11"/>
      <c r="N1189" s="11"/>
      <c r="O1189" s="11"/>
      <c r="P1189" s="11"/>
      <c r="Q1189" s="11"/>
      <c r="R1189" s="11">
        <v>1</v>
      </c>
      <c r="S1189" s="11">
        <v>421.57</v>
      </c>
      <c r="T1189" s="11">
        <v>421.57</v>
      </c>
      <c r="V1189" s="11"/>
      <c r="W1189" s="11"/>
      <c r="X1189" s="11"/>
      <c r="Y1189" s="11"/>
      <c r="Z1189" s="11"/>
      <c r="AA1189" s="11"/>
      <c r="AB1189" s="11"/>
      <c r="AC1189" s="11"/>
      <c r="AD1189" s="11"/>
    </row>
    <row r="1190" spans="1:30" x14ac:dyDescent="0.25">
      <c r="A1190" s="51"/>
      <c r="B1190" s="11"/>
      <c r="C1190" s="11" t="s">
        <v>375</v>
      </c>
      <c r="D1190" s="11"/>
      <c r="E1190" s="11" t="s">
        <v>103</v>
      </c>
      <c r="F1190" s="11">
        <v>11</v>
      </c>
      <c r="G1190" s="11">
        <v>244.69833333333301</v>
      </c>
      <c r="H1190" s="11">
        <v>23936.47</v>
      </c>
      <c r="I1190" s="11">
        <v>2176.0427272727302</v>
      </c>
      <c r="J1190" s="11">
        <v>7</v>
      </c>
      <c r="L1190" s="11">
        <v>9</v>
      </c>
      <c r="M1190" s="11">
        <v>1878.92</v>
      </c>
      <c r="N1190" s="11">
        <v>939.46</v>
      </c>
      <c r="O1190" s="11"/>
      <c r="P1190" s="11"/>
      <c r="Q1190" s="11"/>
      <c r="R1190" s="11">
        <v>11</v>
      </c>
      <c r="S1190" s="11">
        <v>23936.47</v>
      </c>
      <c r="T1190" s="11">
        <v>2176.0427272727302</v>
      </c>
      <c r="V1190" s="11"/>
      <c r="W1190" s="11"/>
      <c r="X1190" s="11"/>
      <c r="Y1190" s="11"/>
      <c r="Z1190" s="11"/>
      <c r="AA1190" s="11"/>
      <c r="AB1190" s="11"/>
      <c r="AC1190" s="11"/>
      <c r="AD1190" s="11"/>
    </row>
    <row r="1191" spans="1:30" x14ac:dyDescent="0.25">
      <c r="A1191" s="51"/>
      <c r="B1191" s="11"/>
      <c r="C1191" s="11" t="s">
        <v>381</v>
      </c>
      <c r="D1191" s="11"/>
      <c r="E1191" s="11" t="s">
        <v>82</v>
      </c>
      <c r="F1191" s="11">
        <v>3</v>
      </c>
      <c r="G1191" s="11">
        <v>450.623686868687</v>
      </c>
      <c r="H1191" s="11">
        <v>14519.02</v>
      </c>
      <c r="I1191" s="11">
        <v>4839.6733333333304</v>
      </c>
      <c r="J1191" s="11">
        <v>12.3333333333333</v>
      </c>
      <c r="L1191" s="11"/>
      <c r="M1191" s="11">
        <v>14519.02</v>
      </c>
      <c r="N1191" s="11">
        <v>4839.6733333333304</v>
      </c>
      <c r="O1191" s="11"/>
      <c r="P1191" s="11"/>
      <c r="Q1191" s="11"/>
      <c r="R1191" s="11">
        <v>3</v>
      </c>
      <c r="S1191" s="11">
        <v>14519.02</v>
      </c>
      <c r="T1191" s="11">
        <v>4839.6733333333304</v>
      </c>
      <c r="V1191" s="11"/>
      <c r="W1191" s="11"/>
      <c r="X1191" s="11"/>
      <c r="Y1191" s="11"/>
      <c r="Z1191" s="11"/>
      <c r="AA1191" s="11"/>
      <c r="AB1191" s="11"/>
      <c r="AC1191" s="11"/>
      <c r="AD1191" s="11"/>
    </row>
    <row r="1192" spans="1:30" x14ac:dyDescent="0.25">
      <c r="A1192" s="51"/>
      <c r="B1192" s="11"/>
      <c r="C1192" s="11" t="s">
        <v>394</v>
      </c>
      <c r="D1192" s="11"/>
      <c r="E1192" s="11" t="s">
        <v>117</v>
      </c>
      <c r="F1192" s="11">
        <v>11</v>
      </c>
      <c r="G1192" s="11">
        <v>235.59907196969701</v>
      </c>
      <c r="H1192" s="11">
        <v>123003.55</v>
      </c>
      <c r="I1192" s="11">
        <v>11182.1409090909</v>
      </c>
      <c r="J1192" s="11">
        <v>11.25</v>
      </c>
      <c r="L1192" s="11">
        <v>6</v>
      </c>
      <c r="M1192" s="11">
        <v>10471.06</v>
      </c>
      <c r="N1192" s="11">
        <v>2094.212</v>
      </c>
      <c r="O1192" s="11"/>
      <c r="P1192" s="11"/>
      <c r="Q1192" s="11"/>
      <c r="R1192" s="11">
        <v>11</v>
      </c>
      <c r="S1192" s="11">
        <v>123003.55</v>
      </c>
      <c r="T1192" s="11">
        <v>11182.1409090909</v>
      </c>
      <c r="V1192" s="11"/>
      <c r="W1192" s="11"/>
      <c r="X1192" s="11"/>
      <c r="Y1192" s="11"/>
      <c r="Z1192" s="11"/>
      <c r="AA1192" s="11"/>
      <c r="AB1192" s="11"/>
      <c r="AC1192" s="11"/>
      <c r="AD1192" s="11"/>
    </row>
    <row r="1193" spans="1:30" x14ac:dyDescent="0.25">
      <c r="A1193" s="51"/>
      <c r="B1193" s="11"/>
      <c r="C1193" s="11" t="s">
        <v>396</v>
      </c>
      <c r="D1193" s="11"/>
      <c r="E1193" s="11" t="s">
        <v>75</v>
      </c>
      <c r="F1193" s="11">
        <v>3</v>
      </c>
      <c r="G1193" s="11"/>
      <c r="H1193" s="11">
        <v>3591.56</v>
      </c>
      <c r="I1193" s="11">
        <v>1197.1866666666699</v>
      </c>
      <c r="J1193" s="11"/>
      <c r="L1193" s="11">
        <v>3</v>
      </c>
      <c r="M1193" s="11"/>
      <c r="N1193" s="11"/>
      <c r="O1193" s="11"/>
      <c r="P1193" s="11"/>
      <c r="Q1193" s="11"/>
      <c r="R1193" s="11">
        <v>3</v>
      </c>
      <c r="S1193" s="11">
        <v>3591.56</v>
      </c>
      <c r="T1193" s="11">
        <v>1197.1866666666699</v>
      </c>
      <c r="V1193" s="11"/>
      <c r="W1193" s="11"/>
      <c r="X1193" s="11"/>
      <c r="Y1193" s="11"/>
      <c r="Z1193" s="11"/>
      <c r="AA1193" s="11"/>
      <c r="AB1193" s="11"/>
      <c r="AC1193" s="11"/>
      <c r="AD1193" s="11"/>
    </row>
    <row r="1194" spans="1:30" x14ac:dyDescent="0.25">
      <c r="A1194" s="51"/>
      <c r="B1194" s="11"/>
      <c r="C1194" s="11" t="s">
        <v>399</v>
      </c>
      <c r="D1194" s="11"/>
      <c r="E1194" s="11" t="s">
        <v>172</v>
      </c>
      <c r="F1194" s="11">
        <v>12</v>
      </c>
      <c r="G1194" s="11">
        <v>537.98517676767699</v>
      </c>
      <c r="H1194" s="11">
        <v>81074.95</v>
      </c>
      <c r="I1194" s="11">
        <v>6756.2458333333398</v>
      </c>
      <c r="J1194" s="11">
        <v>10.6666666666667</v>
      </c>
      <c r="L1194" s="11">
        <v>8</v>
      </c>
      <c r="M1194" s="11">
        <v>23644.45</v>
      </c>
      <c r="N1194" s="11">
        <v>5911.1125000000002</v>
      </c>
      <c r="O1194" s="11"/>
      <c r="P1194" s="11"/>
      <c r="Q1194" s="11"/>
      <c r="R1194" s="11">
        <v>12</v>
      </c>
      <c r="S1194" s="11">
        <v>81074.95</v>
      </c>
      <c r="T1194" s="11">
        <v>6756.2458333333398</v>
      </c>
      <c r="V1194" s="11"/>
      <c r="W1194" s="11"/>
      <c r="X1194" s="11"/>
      <c r="Y1194" s="11"/>
      <c r="Z1194" s="11"/>
      <c r="AA1194" s="11"/>
      <c r="AB1194" s="11"/>
      <c r="AC1194" s="11"/>
      <c r="AD1194" s="11"/>
    </row>
    <row r="1195" spans="1:30" x14ac:dyDescent="0.25">
      <c r="A1195" s="51"/>
      <c r="B1195" s="11"/>
      <c r="C1195" s="11" t="s">
        <v>403</v>
      </c>
      <c r="D1195" s="11"/>
      <c r="E1195" s="11" t="s">
        <v>152</v>
      </c>
      <c r="F1195" s="11">
        <v>1</v>
      </c>
      <c r="G1195" s="11">
        <v>44.941666666666698</v>
      </c>
      <c r="H1195" s="11">
        <v>269.64999999999998</v>
      </c>
      <c r="I1195" s="11">
        <v>269.64999999999998</v>
      </c>
      <c r="J1195" s="11">
        <v>7</v>
      </c>
      <c r="L1195" s="11"/>
      <c r="M1195" s="11">
        <v>269.64999999999998</v>
      </c>
      <c r="N1195" s="11">
        <v>269.64999999999998</v>
      </c>
      <c r="O1195" s="11"/>
      <c r="P1195" s="11"/>
      <c r="Q1195" s="11"/>
      <c r="R1195" s="11">
        <v>1</v>
      </c>
      <c r="S1195" s="11">
        <v>269.64999999999998</v>
      </c>
      <c r="T1195" s="11">
        <v>269.64999999999998</v>
      </c>
      <c r="V1195" s="11"/>
      <c r="W1195" s="11"/>
      <c r="X1195" s="11"/>
      <c r="Y1195" s="11"/>
      <c r="Z1195" s="11"/>
      <c r="AA1195" s="11"/>
      <c r="AB1195" s="11"/>
      <c r="AC1195" s="11"/>
      <c r="AD1195" s="11"/>
    </row>
    <row r="1196" spans="1:30" x14ac:dyDescent="0.25">
      <c r="A1196" s="51"/>
      <c r="B1196" s="11"/>
      <c r="C1196" s="11" t="s">
        <v>404</v>
      </c>
      <c r="D1196" s="11"/>
      <c r="E1196" s="11" t="s">
        <v>405</v>
      </c>
      <c r="F1196" s="11">
        <v>4</v>
      </c>
      <c r="G1196" s="11">
        <v>392.12658333333297</v>
      </c>
      <c r="H1196" s="11">
        <v>6586.33</v>
      </c>
      <c r="I1196" s="11">
        <v>1646.5825</v>
      </c>
      <c r="J1196" s="11">
        <v>9.5</v>
      </c>
      <c r="L1196" s="11">
        <v>2</v>
      </c>
      <c r="M1196" s="11">
        <v>4532.99</v>
      </c>
      <c r="N1196" s="11">
        <v>2266.4949999999999</v>
      </c>
      <c r="O1196" s="11"/>
      <c r="P1196" s="11"/>
      <c r="Q1196" s="11"/>
      <c r="R1196" s="11">
        <v>4</v>
      </c>
      <c r="S1196" s="11">
        <v>6586.33</v>
      </c>
      <c r="T1196" s="11">
        <v>1646.5825</v>
      </c>
      <c r="V1196" s="11"/>
      <c r="W1196" s="11"/>
      <c r="X1196" s="11"/>
      <c r="Y1196" s="11"/>
      <c r="Z1196" s="11"/>
      <c r="AA1196" s="11"/>
      <c r="AB1196" s="11"/>
      <c r="AC1196" s="11"/>
      <c r="AD1196" s="11"/>
    </row>
    <row r="1197" spans="1:30" x14ac:dyDescent="0.25">
      <c r="A1197" s="51"/>
      <c r="B1197" s="11"/>
      <c r="C1197" s="11" t="s">
        <v>407</v>
      </c>
      <c r="D1197" s="11"/>
      <c r="E1197" s="11" t="s">
        <v>91</v>
      </c>
      <c r="F1197" s="11">
        <v>2</v>
      </c>
      <c r="G1197" s="11"/>
      <c r="H1197" s="11">
        <v>1330.51</v>
      </c>
      <c r="I1197" s="11">
        <v>665.255</v>
      </c>
      <c r="J1197" s="11"/>
      <c r="L1197" s="11">
        <v>2</v>
      </c>
      <c r="M1197" s="11"/>
      <c r="N1197" s="11"/>
      <c r="O1197" s="11"/>
      <c r="P1197" s="11"/>
      <c r="Q1197" s="11"/>
      <c r="R1197" s="11">
        <v>2</v>
      </c>
      <c r="S1197" s="11">
        <v>1330.51</v>
      </c>
      <c r="T1197" s="11">
        <v>665.255</v>
      </c>
      <c r="V1197" s="11"/>
      <c r="W1197" s="11"/>
      <c r="X1197" s="11"/>
      <c r="Y1197" s="11"/>
      <c r="Z1197" s="11"/>
      <c r="AA1197" s="11"/>
      <c r="AB1197" s="11"/>
      <c r="AC1197" s="11"/>
      <c r="AD1197" s="11"/>
    </row>
    <row r="1198" spans="1:30" x14ac:dyDescent="0.25">
      <c r="A1198" s="51"/>
      <c r="B1198" s="11"/>
      <c r="C1198" s="11" t="s">
        <v>411</v>
      </c>
      <c r="D1198" s="11"/>
      <c r="E1198" s="11" t="s">
        <v>320</v>
      </c>
      <c r="F1198" s="11">
        <v>2</v>
      </c>
      <c r="G1198" s="11"/>
      <c r="H1198" s="11">
        <v>2386.88</v>
      </c>
      <c r="I1198" s="11">
        <v>1193.44</v>
      </c>
      <c r="J1198" s="11"/>
      <c r="L1198" s="11">
        <v>2</v>
      </c>
      <c r="M1198" s="11"/>
      <c r="N1198" s="11"/>
      <c r="O1198" s="11"/>
      <c r="P1198" s="11"/>
      <c r="Q1198" s="11"/>
      <c r="R1198" s="11">
        <v>2</v>
      </c>
      <c r="S1198" s="11">
        <v>2386.88</v>
      </c>
      <c r="T1198" s="11">
        <v>1193.44</v>
      </c>
      <c r="V1198" s="11"/>
      <c r="W1198" s="11"/>
      <c r="X1198" s="11"/>
      <c r="Y1198" s="11"/>
      <c r="Z1198" s="11"/>
      <c r="AA1198" s="11"/>
      <c r="AB1198" s="11"/>
      <c r="AC1198" s="11"/>
      <c r="AD1198" s="11"/>
    </row>
    <row r="1199" spans="1:30" x14ac:dyDescent="0.25">
      <c r="A1199" s="51"/>
      <c r="B1199" s="11"/>
      <c r="C1199" s="11" t="s">
        <v>415</v>
      </c>
      <c r="D1199" s="11"/>
      <c r="E1199" s="11" t="s">
        <v>107</v>
      </c>
      <c r="F1199" s="11">
        <v>3</v>
      </c>
      <c r="G1199" s="11">
        <v>70.758630952380997</v>
      </c>
      <c r="H1199" s="11">
        <v>1422.04</v>
      </c>
      <c r="I1199" s="11">
        <v>474.01333333333298</v>
      </c>
      <c r="J1199" s="11">
        <v>10.5</v>
      </c>
      <c r="L1199" s="11">
        <v>1</v>
      </c>
      <c r="M1199" s="11">
        <v>1189.8499999999999</v>
      </c>
      <c r="N1199" s="11">
        <v>594.92499999999995</v>
      </c>
      <c r="O1199" s="11"/>
      <c r="P1199" s="11"/>
      <c r="Q1199" s="11"/>
      <c r="R1199" s="11">
        <v>3</v>
      </c>
      <c r="S1199" s="11">
        <v>1422.04</v>
      </c>
      <c r="T1199" s="11">
        <v>474.01333333333298</v>
      </c>
      <c r="V1199" s="11"/>
      <c r="W1199" s="11"/>
      <c r="X1199" s="11"/>
      <c r="Y1199" s="11"/>
      <c r="Z1199" s="11"/>
      <c r="AA1199" s="11"/>
      <c r="AB1199" s="11"/>
      <c r="AC1199" s="11"/>
      <c r="AD1199" s="11"/>
    </row>
    <row r="1200" spans="1:30" x14ac:dyDescent="0.25">
      <c r="A1200" s="51"/>
      <c r="B1200" s="11"/>
      <c r="C1200" s="11" t="s">
        <v>416</v>
      </c>
      <c r="D1200" s="11"/>
      <c r="E1200" s="11" t="s">
        <v>284</v>
      </c>
      <c r="F1200" s="11">
        <v>4</v>
      </c>
      <c r="G1200" s="11">
        <v>74.541704545454493</v>
      </c>
      <c r="H1200" s="11">
        <v>1811.75</v>
      </c>
      <c r="I1200" s="11">
        <v>452.9375</v>
      </c>
      <c r="J1200" s="11">
        <v>12.5</v>
      </c>
      <c r="L1200" s="11">
        <v>2</v>
      </c>
      <c r="M1200" s="11">
        <v>1788.86</v>
      </c>
      <c r="N1200" s="11">
        <v>894.43</v>
      </c>
      <c r="O1200" s="11"/>
      <c r="P1200" s="11"/>
      <c r="Q1200" s="11"/>
      <c r="R1200" s="11">
        <v>4</v>
      </c>
      <c r="S1200" s="11">
        <v>1811.75</v>
      </c>
      <c r="T1200" s="11">
        <v>452.9375</v>
      </c>
      <c r="V1200" s="11"/>
      <c r="W1200" s="11"/>
      <c r="X1200" s="11"/>
      <c r="Y1200" s="11"/>
      <c r="Z1200" s="11"/>
      <c r="AA1200" s="11"/>
      <c r="AB1200" s="11"/>
      <c r="AC1200" s="11"/>
      <c r="AD1200" s="11"/>
    </row>
    <row r="1201" spans="1:30" x14ac:dyDescent="0.25">
      <c r="A1201" s="51"/>
      <c r="B1201" s="11"/>
      <c r="C1201" s="11" t="s">
        <v>420</v>
      </c>
      <c r="D1201" s="11"/>
      <c r="E1201" s="11" t="s">
        <v>421</v>
      </c>
      <c r="F1201" s="11">
        <v>1</v>
      </c>
      <c r="G1201" s="11"/>
      <c r="H1201" s="11">
        <v>259.83999999999997</v>
      </c>
      <c r="I1201" s="11">
        <v>259.83999999999997</v>
      </c>
      <c r="J1201" s="11"/>
      <c r="L1201" s="11">
        <v>1</v>
      </c>
      <c r="M1201" s="11"/>
      <c r="N1201" s="11"/>
      <c r="O1201" s="11"/>
      <c r="P1201" s="11"/>
      <c r="Q1201" s="11"/>
      <c r="R1201" s="11">
        <v>1</v>
      </c>
      <c r="S1201" s="11">
        <v>259.83999999999997</v>
      </c>
      <c r="T1201" s="11">
        <v>259.83999999999997</v>
      </c>
      <c r="V1201" s="11"/>
      <c r="W1201" s="11"/>
      <c r="X1201" s="11"/>
      <c r="Y1201" s="11"/>
      <c r="Z1201" s="11"/>
      <c r="AA1201" s="11"/>
      <c r="AB1201" s="11"/>
      <c r="AC1201" s="11"/>
      <c r="AD1201" s="11"/>
    </row>
    <row r="1202" spans="1:30" x14ac:dyDescent="0.25">
      <c r="A1202" s="51"/>
      <c r="B1202" s="11"/>
      <c r="C1202" s="11" t="s">
        <v>428</v>
      </c>
      <c r="D1202" s="11"/>
      <c r="E1202" s="11" t="s">
        <v>365</v>
      </c>
      <c r="F1202" s="11">
        <v>4</v>
      </c>
      <c r="G1202" s="11"/>
      <c r="H1202" s="11">
        <v>1328.98</v>
      </c>
      <c r="I1202" s="11">
        <v>332.245</v>
      </c>
      <c r="J1202" s="11"/>
      <c r="L1202" s="11">
        <v>3</v>
      </c>
      <c r="M1202" s="11">
        <v>953.04</v>
      </c>
      <c r="N1202" s="11">
        <v>953.04</v>
      </c>
      <c r="O1202" s="11"/>
      <c r="P1202" s="11"/>
      <c r="Q1202" s="11"/>
      <c r="R1202" s="11">
        <v>4</v>
      </c>
      <c r="S1202" s="11">
        <v>1328.98</v>
      </c>
      <c r="T1202" s="11">
        <v>332.245</v>
      </c>
      <c r="V1202" s="11"/>
      <c r="W1202" s="11"/>
      <c r="X1202" s="11"/>
      <c r="Y1202" s="11"/>
      <c r="Z1202" s="11"/>
      <c r="AA1202" s="11"/>
      <c r="AB1202" s="11"/>
      <c r="AC1202" s="11"/>
      <c r="AD1202" s="11"/>
    </row>
    <row r="1203" spans="1:30" x14ac:dyDescent="0.25">
      <c r="A1203" s="51"/>
      <c r="B1203" s="11"/>
      <c r="C1203" s="11" t="s">
        <v>432</v>
      </c>
      <c r="D1203" s="11"/>
      <c r="E1203" s="11" t="s">
        <v>387</v>
      </c>
      <c r="F1203" s="11">
        <v>5</v>
      </c>
      <c r="G1203" s="11">
        <v>179.04863636363601</v>
      </c>
      <c r="H1203" s="11">
        <v>8814.7000000000007</v>
      </c>
      <c r="I1203" s="11">
        <v>1762.94</v>
      </c>
      <c r="J1203" s="11">
        <v>12</v>
      </c>
      <c r="L1203" s="11">
        <v>3</v>
      </c>
      <c r="M1203" s="11">
        <v>4297.07</v>
      </c>
      <c r="N1203" s="11">
        <v>2148.5349999999999</v>
      </c>
      <c r="O1203" s="11"/>
      <c r="P1203" s="11"/>
      <c r="Q1203" s="11"/>
      <c r="R1203" s="11">
        <v>5</v>
      </c>
      <c r="S1203" s="11">
        <v>8814.7000000000007</v>
      </c>
      <c r="T1203" s="11">
        <v>1762.94</v>
      </c>
      <c r="V1203" s="11"/>
      <c r="W1203" s="11"/>
      <c r="X1203" s="11"/>
      <c r="Y1203" s="11"/>
      <c r="Z1203" s="11"/>
      <c r="AA1203" s="11"/>
      <c r="AB1203" s="11"/>
      <c r="AC1203" s="11"/>
      <c r="AD1203" s="11"/>
    </row>
    <row r="1204" spans="1:30" x14ac:dyDescent="0.25">
      <c r="A1204" s="51"/>
      <c r="B1204" s="11"/>
      <c r="C1204" s="11" t="s">
        <v>434</v>
      </c>
      <c r="D1204" s="11"/>
      <c r="E1204" s="11" t="s">
        <v>221</v>
      </c>
      <c r="F1204" s="11">
        <v>2</v>
      </c>
      <c r="G1204" s="11">
        <v>233.36666666666699</v>
      </c>
      <c r="H1204" s="11">
        <v>3611.19</v>
      </c>
      <c r="I1204" s="11">
        <v>1805.595</v>
      </c>
      <c r="J1204" s="11">
        <v>7</v>
      </c>
      <c r="L1204" s="11">
        <v>1</v>
      </c>
      <c r="M1204" s="11">
        <v>2800.2</v>
      </c>
      <c r="N1204" s="11">
        <v>2800.2</v>
      </c>
      <c r="O1204" s="11"/>
      <c r="P1204" s="11"/>
      <c r="Q1204" s="11"/>
      <c r="R1204" s="11">
        <v>2</v>
      </c>
      <c r="S1204" s="11">
        <v>3611.19</v>
      </c>
      <c r="T1204" s="11">
        <v>1805.595</v>
      </c>
      <c r="V1204" s="11"/>
      <c r="W1204" s="11"/>
      <c r="X1204" s="11"/>
      <c r="Y1204" s="11"/>
      <c r="Z1204" s="11"/>
      <c r="AA1204" s="11"/>
      <c r="AB1204" s="11"/>
      <c r="AC1204" s="11"/>
      <c r="AD1204" s="11"/>
    </row>
    <row r="1205" spans="1:30" x14ac:dyDescent="0.25">
      <c r="A1205" s="51"/>
      <c r="B1205" s="11"/>
      <c r="C1205" s="11" t="s">
        <v>440</v>
      </c>
      <c r="D1205" s="11"/>
      <c r="E1205" s="11" t="s">
        <v>121</v>
      </c>
      <c r="F1205" s="11">
        <v>1</v>
      </c>
      <c r="G1205" s="11"/>
      <c r="H1205" s="11">
        <v>3432.53</v>
      </c>
      <c r="I1205" s="11">
        <v>3432.53</v>
      </c>
      <c r="J1205" s="11"/>
      <c r="L1205" s="11">
        <v>1</v>
      </c>
      <c r="M1205" s="11"/>
      <c r="N1205" s="11"/>
      <c r="O1205" s="11"/>
      <c r="P1205" s="11"/>
      <c r="Q1205" s="11"/>
      <c r="R1205" s="11">
        <v>1</v>
      </c>
      <c r="S1205" s="11">
        <v>3432.53</v>
      </c>
      <c r="T1205" s="11">
        <v>3432.53</v>
      </c>
      <c r="V1205" s="11"/>
      <c r="W1205" s="11"/>
      <c r="X1205" s="11"/>
      <c r="Y1205" s="11"/>
      <c r="Z1205" s="11"/>
      <c r="AA1205" s="11"/>
      <c r="AB1205" s="11"/>
      <c r="AC1205" s="11"/>
      <c r="AD1205" s="11"/>
    </row>
    <row r="1206" spans="1:30" x14ac:dyDescent="0.25">
      <c r="A1206" s="51"/>
      <c r="B1206" s="11"/>
      <c r="C1206" s="11" t="s">
        <v>443</v>
      </c>
      <c r="D1206" s="11"/>
      <c r="E1206" s="11" t="s">
        <v>444</v>
      </c>
      <c r="F1206" s="11">
        <v>1</v>
      </c>
      <c r="G1206" s="11">
        <v>246.15166666666701</v>
      </c>
      <c r="H1206" s="11">
        <v>1722.91</v>
      </c>
      <c r="I1206" s="11">
        <v>1722.91</v>
      </c>
      <c r="J1206" s="11">
        <v>7</v>
      </c>
      <c r="L1206" s="11"/>
      <c r="M1206" s="11">
        <v>1722.91</v>
      </c>
      <c r="N1206" s="11">
        <v>1722.91</v>
      </c>
      <c r="O1206" s="11"/>
      <c r="P1206" s="11"/>
      <c r="Q1206" s="11"/>
      <c r="R1206" s="11">
        <v>1</v>
      </c>
      <c r="S1206" s="11">
        <v>1722.91</v>
      </c>
      <c r="T1206" s="11">
        <v>1722.91</v>
      </c>
      <c r="V1206" s="11"/>
      <c r="W1206" s="11"/>
      <c r="X1206" s="11"/>
      <c r="Y1206" s="11"/>
      <c r="Z1206" s="11"/>
      <c r="AA1206" s="11"/>
      <c r="AB1206" s="11"/>
      <c r="AC1206" s="11"/>
      <c r="AD1206" s="11"/>
    </row>
    <row r="1207" spans="1:30" x14ac:dyDescent="0.25">
      <c r="A1207" s="51"/>
      <c r="B1207" s="11"/>
      <c r="C1207" s="11" t="s">
        <v>448</v>
      </c>
      <c r="D1207" s="11"/>
      <c r="E1207" s="11" t="s">
        <v>174</v>
      </c>
      <c r="F1207" s="11">
        <v>4</v>
      </c>
      <c r="G1207" s="11">
        <v>246.78083333333299</v>
      </c>
      <c r="H1207" s="11">
        <v>7025.78</v>
      </c>
      <c r="I1207" s="11">
        <v>1756.4449999999999</v>
      </c>
      <c r="J1207" s="11">
        <v>13</v>
      </c>
      <c r="L1207" s="11">
        <v>2</v>
      </c>
      <c r="M1207" s="11">
        <v>5496.59</v>
      </c>
      <c r="N1207" s="11">
        <v>2748.2950000000001</v>
      </c>
      <c r="O1207" s="11"/>
      <c r="P1207" s="11"/>
      <c r="Q1207" s="11"/>
      <c r="R1207" s="11">
        <v>4</v>
      </c>
      <c r="S1207" s="11">
        <v>7025.78</v>
      </c>
      <c r="T1207" s="11">
        <v>1756.4449999999999</v>
      </c>
      <c r="V1207" s="11"/>
      <c r="W1207" s="11"/>
      <c r="X1207" s="11"/>
      <c r="Y1207" s="11"/>
      <c r="Z1207" s="11"/>
      <c r="AA1207" s="11"/>
      <c r="AB1207" s="11"/>
      <c r="AC1207" s="11"/>
      <c r="AD1207" s="11"/>
    </row>
    <row r="1208" spans="1:30" x14ac:dyDescent="0.25">
      <c r="A1208" s="51"/>
      <c r="B1208" s="11"/>
      <c r="C1208" s="11" t="s">
        <v>449</v>
      </c>
      <c r="D1208" s="11"/>
      <c r="E1208" s="11" t="s">
        <v>450</v>
      </c>
      <c r="F1208" s="11">
        <v>4</v>
      </c>
      <c r="G1208" s="11">
        <v>126.817916666667</v>
      </c>
      <c r="H1208" s="11">
        <v>4432.5200000000004</v>
      </c>
      <c r="I1208" s="11">
        <v>1108.1300000000001</v>
      </c>
      <c r="J1208" s="11">
        <v>13</v>
      </c>
      <c r="L1208" s="11">
        <v>2</v>
      </c>
      <c r="M1208" s="11">
        <v>3143.63</v>
      </c>
      <c r="N1208" s="11">
        <v>1571.8150000000001</v>
      </c>
      <c r="O1208" s="11"/>
      <c r="P1208" s="11"/>
      <c r="Q1208" s="11"/>
      <c r="R1208" s="11">
        <v>4</v>
      </c>
      <c r="S1208" s="11">
        <v>4432.5200000000004</v>
      </c>
      <c r="T1208" s="11">
        <v>1108.1300000000001</v>
      </c>
      <c r="V1208" s="11"/>
      <c r="W1208" s="11"/>
      <c r="X1208" s="11"/>
      <c r="Y1208" s="11"/>
      <c r="Z1208" s="11"/>
      <c r="AA1208" s="11"/>
      <c r="AB1208" s="11"/>
      <c r="AC1208" s="11"/>
      <c r="AD1208" s="11"/>
    </row>
    <row r="1209" spans="1:30" x14ac:dyDescent="0.25">
      <c r="A1209" s="51"/>
      <c r="B1209" s="11"/>
      <c r="C1209" s="11" t="s">
        <v>453</v>
      </c>
      <c r="D1209" s="11"/>
      <c r="E1209" s="11" t="s">
        <v>124</v>
      </c>
      <c r="F1209" s="11">
        <v>1</v>
      </c>
      <c r="G1209" s="11">
        <v>78.738333333333301</v>
      </c>
      <c r="H1209" s="11">
        <v>472.43</v>
      </c>
      <c r="I1209" s="11">
        <v>472.43</v>
      </c>
      <c r="J1209" s="11">
        <v>7</v>
      </c>
      <c r="L1209" s="11"/>
      <c r="M1209" s="11">
        <v>472.43</v>
      </c>
      <c r="N1209" s="11">
        <v>472.43</v>
      </c>
      <c r="O1209" s="11"/>
      <c r="P1209" s="11"/>
      <c r="Q1209" s="11"/>
      <c r="R1209" s="11">
        <v>1</v>
      </c>
      <c r="S1209" s="11">
        <v>472.43</v>
      </c>
      <c r="T1209" s="11">
        <v>472.43</v>
      </c>
      <c r="V1209" s="11"/>
      <c r="W1209" s="11"/>
      <c r="X1209" s="11"/>
      <c r="Y1209" s="11"/>
      <c r="Z1209" s="11"/>
      <c r="AA1209" s="11"/>
      <c r="AB1209" s="11"/>
      <c r="AC1209" s="11"/>
      <c r="AD1209" s="11"/>
    </row>
    <row r="1210" spans="1:30" x14ac:dyDescent="0.25">
      <c r="A1210" s="51"/>
      <c r="B1210" s="11"/>
      <c r="C1210" s="11" t="s">
        <v>456</v>
      </c>
      <c r="D1210" s="11"/>
      <c r="E1210" s="11" t="s">
        <v>457</v>
      </c>
      <c r="F1210" s="11">
        <v>1</v>
      </c>
      <c r="G1210" s="11">
        <v>106.288333333333</v>
      </c>
      <c r="H1210" s="11">
        <v>956.6</v>
      </c>
      <c r="I1210" s="11">
        <v>956.6</v>
      </c>
      <c r="J1210" s="11">
        <v>7</v>
      </c>
      <c r="L1210" s="11"/>
      <c r="M1210" s="11">
        <v>956.6</v>
      </c>
      <c r="N1210" s="11">
        <v>956.6</v>
      </c>
      <c r="O1210" s="11"/>
      <c r="P1210" s="11"/>
      <c r="Q1210" s="11"/>
      <c r="R1210" s="11">
        <v>1</v>
      </c>
      <c r="S1210" s="11">
        <v>956.6</v>
      </c>
      <c r="T1210" s="11">
        <v>956.6</v>
      </c>
      <c r="V1210" s="11"/>
      <c r="W1210" s="11"/>
      <c r="X1210" s="11"/>
      <c r="Y1210" s="11"/>
      <c r="Z1210" s="11"/>
      <c r="AA1210" s="11"/>
      <c r="AB1210" s="11"/>
      <c r="AC1210" s="11"/>
      <c r="AD1210" s="11"/>
    </row>
    <row r="1211" spans="1:30" x14ac:dyDescent="0.25">
      <c r="A1211" s="51"/>
      <c r="B1211" s="11"/>
      <c r="C1211" s="11" t="s">
        <v>458</v>
      </c>
      <c r="D1211" s="11"/>
      <c r="E1211" s="11" t="s">
        <v>200</v>
      </c>
      <c r="F1211" s="11">
        <v>2</v>
      </c>
      <c r="G1211" s="11"/>
      <c r="H1211" s="11">
        <v>2080.9699999999998</v>
      </c>
      <c r="I1211" s="11">
        <v>1040.4849999999999</v>
      </c>
      <c r="J1211" s="11"/>
      <c r="L1211" s="11">
        <v>2</v>
      </c>
      <c r="M1211" s="11"/>
      <c r="N1211" s="11"/>
      <c r="O1211" s="11"/>
      <c r="P1211" s="11"/>
      <c r="Q1211" s="11"/>
      <c r="R1211" s="11">
        <v>2</v>
      </c>
      <c r="S1211" s="11">
        <v>2080.9699999999998</v>
      </c>
      <c r="T1211" s="11">
        <v>1040.4849999999999</v>
      </c>
      <c r="V1211" s="11"/>
      <c r="W1211" s="11"/>
      <c r="X1211" s="11"/>
      <c r="Y1211" s="11"/>
      <c r="Z1211" s="11"/>
      <c r="AA1211" s="11"/>
      <c r="AB1211" s="11"/>
      <c r="AC1211" s="11"/>
      <c r="AD1211" s="11"/>
    </row>
    <row r="1212" spans="1:30" x14ac:dyDescent="0.25">
      <c r="A1212" s="51"/>
      <c r="B1212" s="11"/>
      <c r="C1212" s="11" t="s">
        <v>463</v>
      </c>
      <c r="D1212" s="11"/>
      <c r="E1212" s="11" t="s">
        <v>464</v>
      </c>
      <c r="F1212" s="11">
        <v>1</v>
      </c>
      <c r="G1212" s="11">
        <v>98.545833333333306</v>
      </c>
      <c r="H1212" s="11">
        <v>1222.55</v>
      </c>
      <c r="I1212" s="11">
        <v>1222.55</v>
      </c>
      <c r="J1212" s="11">
        <v>13</v>
      </c>
      <c r="L1212" s="11"/>
      <c r="M1212" s="11">
        <v>1222.55</v>
      </c>
      <c r="N1212" s="11">
        <v>1222.55</v>
      </c>
      <c r="O1212" s="11"/>
      <c r="P1212" s="11"/>
      <c r="Q1212" s="11"/>
      <c r="R1212" s="11">
        <v>1</v>
      </c>
      <c r="S1212" s="11">
        <v>1222.55</v>
      </c>
      <c r="T1212" s="11">
        <v>1222.55</v>
      </c>
      <c r="V1212" s="11"/>
      <c r="W1212" s="11"/>
      <c r="X1212" s="11"/>
      <c r="Y1212" s="11"/>
      <c r="Z1212" s="11"/>
      <c r="AA1212" s="11"/>
      <c r="AB1212" s="11"/>
      <c r="AC1212" s="11"/>
      <c r="AD1212" s="11"/>
    </row>
    <row r="1213" spans="1:30" x14ac:dyDescent="0.25">
      <c r="A1213" s="51"/>
      <c r="B1213" s="11"/>
      <c r="C1213" s="11" t="s">
        <v>467</v>
      </c>
      <c r="D1213" s="11"/>
      <c r="E1213" s="11" t="s">
        <v>98</v>
      </c>
      <c r="F1213" s="11">
        <v>27</v>
      </c>
      <c r="G1213" s="11">
        <v>387.65750000000003</v>
      </c>
      <c r="H1213" s="11">
        <v>98956.13</v>
      </c>
      <c r="I1213" s="11">
        <v>3665.04185185185</v>
      </c>
      <c r="J1213" s="11">
        <v>11.6</v>
      </c>
      <c r="L1213" s="11">
        <v>20</v>
      </c>
      <c r="M1213" s="11">
        <v>74486.58</v>
      </c>
      <c r="N1213" s="11">
        <v>10640.94</v>
      </c>
      <c r="O1213" s="11"/>
      <c r="P1213" s="11"/>
      <c r="Q1213" s="11"/>
      <c r="R1213" s="11">
        <v>27</v>
      </c>
      <c r="S1213" s="11">
        <v>98956.13</v>
      </c>
      <c r="T1213" s="11">
        <v>3665.04185185185</v>
      </c>
      <c r="V1213" s="11"/>
      <c r="W1213" s="11"/>
      <c r="X1213" s="11"/>
      <c r="Y1213" s="11"/>
      <c r="Z1213" s="11"/>
      <c r="AA1213" s="11"/>
      <c r="AB1213" s="11"/>
      <c r="AC1213" s="11"/>
      <c r="AD1213" s="11"/>
    </row>
    <row r="1214" spans="1:30" x14ac:dyDescent="0.25">
      <c r="A1214" s="51"/>
      <c r="B1214" s="11"/>
      <c r="C1214" s="11" t="s">
        <v>470</v>
      </c>
      <c r="D1214" s="11"/>
      <c r="E1214" s="11" t="s">
        <v>284</v>
      </c>
      <c r="F1214" s="11">
        <v>1</v>
      </c>
      <c r="G1214" s="11"/>
      <c r="H1214" s="11">
        <v>3436.84</v>
      </c>
      <c r="I1214" s="11">
        <v>3436.84</v>
      </c>
      <c r="J1214" s="11"/>
      <c r="L1214" s="11">
        <v>1</v>
      </c>
      <c r="M1214" s="11"/>
      <c r="N1214" s="11"/>
      <c r="O1214" s="11"/>
      <c r="P1214" s="11"/>
      <c r="Q1214" s="11"/>
      <c r="R1214" s="11">
        <v>1</v>
      </c>
      <c r="S1214" s="11">
        <v>3436.84</v>
      </c>
      <c r="T1214" s="11">
        <v>3436.84</v>
      </c>
      <c r="V1214" s="11"/>
      <c r="W1214" s="11"/>
      <c r="X1214" s="11"/>
      <c r="Y1214" s="11"/>
      <c r="Z1214" s="11"/>
      <c r="AA1214" s="11"/>
      <c r="AB1214" s="11"/>
      <c r="AC1214" s="11"/>
      <c r="AD1214" s="11"/>
    </row>
    <row r="1215" spans="1:30" x14ac:dyDescent="0.25">
      <c r="A1215" s="51"/>
      <c r="B1215" s="11"/>
      <c r="C1215" s="11" t="s">
        <v>473</v>
      </c>
      <c r="D1215" s="11"/>
      <c r="E1215" s="11" t="s">
        <v>131</v>
      </c>
      <c r="F1215" s="11">
        <v>2</v>
      </c>
      <c r="G1215" s="11">
        <v>769.99</v>
      </c>
      <c r="H1215" s="11">
        <v>4615.1899999999996</v>
      </c>
      <c r="I1215" s="11">
        <v>2307.5949999999998</v>
      </c>
      <c r="J1215" s="11">
        <v>2</v>
      </c>
      <c r="L1215" s="11">
        <v>1</v>
      </c>
      <c r="M1215" s="11">
        <v>769.99</v>
      </c>
      <c r="N1215" s="11">
        <v>769.99</v>
      </c>
      <c r="O1215" s="11"/>
      <c r="P1215" s="11"/>
      <c r="Q1215" s="11"/>
      <c r="R1215" s="11">
        <v>2</v>
      </c>
      <c r="S1215" s="11">
        <v>4615.1899999999996</v>
      </c>
      <c r="T1215" s="11">
        <v>2307.5949999999998</v>
      </c>
      <c r="V1215" s="11"/>
      <c r="W1215" s="11"/>
      <c r="X1215" s="11"/>
      <c r="Y1215" s="11"/>
      <c r="Z1215" s="11"/>
      <c r="AA1215" s="11"/>
      <c r="AB1215" s="11"/>
      <c r="AC1215" s="11"/>
      <c r="AD1215" s="11"/>
    </row>
    <row r="1216" spans="1:30" x14ac:dyDescent="0.25">
      <c r="A1216" s="51"/>
      <c r="B1216" s="11"/>
      <c r="C1216" s="11" t="s">
        <v>481</v>
      </c>
      <c r="D1216" s="11"/>
      <c r="E1216" s="11" t="s">
        <v>482</v>
      </c>
      <c r="F1216" s="11">
        <v>1</v>
      </c>
      <c r="G1216" s="11"/>
      <c r="H1216" s="11">
        <v>1849.72</v>
      </c>
      <c r="I1216" s="11">
        <v>1849.72</v>
      </c>
      <c r="J1216" s="11"/>
      <c r="L1216" s="11">
        <v>1</v>
      </c>
      <c r="M1216" s="11"/>
      <c r="N1216" s="11"/>
      <c r="O1216" s="11"/>
      <c r="P1216" s="11"/>
      <c r="Q1216" s="11"/>
      <c r="R1216" s="11">
        <v>1</v>
      </c>
      <c r="S1216" s="11">
        <v>1849.72</v>
      </c>
      <c r="T1216" s="11">
        <v>1849.72</v>
      </c>
      <c r="V1216" s="11"/>
      <c r="W1216" s="11"/>
      <c r="X1216" s="11"/>
      <c r="Y1216" s="11"/>
      <c r="Z1216" s="11"/>
      <c r="AA1216" s="11"/>
      <c r="AB1216" s="11"/>
      <c r="AC1216" s="11"/>
      <c r="AD1216" s="11"/>
    </row>
    <row r="1217" spans="1:30" x14ac:dyDescent="0.25">
      <c r="A1217" s="51"/>
      <c r="B1217" s="11"/>
      <c r="C1217" s="11" t="s">
        <v>483</v>
      </c>
      <c r="D1217" s="11"/>
      <c r="E1217" s="11" t="s">
        <v>243</v>
      </c>
      <c r="F1217" s="11">
        <v>4</v>
      </c>
      <c r="G1217" s="11">
        <v>186.479166666667</v>
      </c>
      <c r="H1217" s="11">
        <v>7542.7</v>
      </c>
      <c r="I1217" s="11">
        <v>1885.675</v>
      </c>
      <c r="J1217" s="11">
        <v>13</v>
      </c>
      <c r="L1217" s="11">
        <v>2</v>
      </c>
      <c r="M1217" s="11">
        <v>3085.18</v>
      </c>
      <c r="N1217" s="11">
        <v>1542.59</v>
      </c>
      <c r="O1217" s="11"/>
      <c r="P1217" s="11"/>
      <c r="Q1217" s="11"/>
      <c r="R1217" s="11">
        <v>4</v>
      </c>
      <c r="S1217" s="11">
        <v>7542.7</v>
      </c>
      <c r="T1217" s="11">
        <v>1885.675</v>
      </c>
      <c r="V1217" s="11"/>
      <c r="W1217" s="11"/>
      <c r="X1217" s="11"/>
      <c r="Y1217" s="11"/>
      <c r="Z1217" s="11"/>
      <c r="AA1217" s="11"/>
      <c r="AB1217" s="11"/>
      <c r="AC1217" s="11"/>
      <c r="AD1217" s="11"/>
    </row>
    <row r="1218" spans="1:30" x14ac:dyDescent="0.25">
      <c r="A1218" s="51"/>
      <c r="B1218" s="11"/>
      <c r="C1218" s="11" t="s">
        <v>486</v>
      </c>
      <c r="D1218" s="11"/>
      <c r="E1218" s="11" t="s">
        <v>77</v>
      </c>
      <c r="F1218" s="11">
        <v>1</v>
      </c>
      <c r="G1218" s="11"/>
      <c r="H1218" s="11">
        <v>198.97</v>
      </c>
      <c r="I1218" s="11">
        <v>198.97</v>
      </c>
      <c r="J1218" s="11"/>
      <c r="L1218" s="11"/>
      <c r="M1218" s="11">
        <v>198.97</v>
      </c>
      <c r="N1218" s="11">
        <v>198.97</v>
      </c>
      <c r="O1218" s="11"/>
      <c r="P1218" s="11"/>
      <c r="Q1218" s="11"/>
      <c r="R1218" s="11">
        <v>1</v>
      </c>
      <c r="S1218" s="11">
        <v>198.97</v>
      </c>
      <c r="T1218" s="11">
        <v>198.97</v>
      </c>
      <c r="V1218" s="11"/>
      <c r="W1218" s="11"/>
      <c r="X1218" s="11"/>
      <c r="Y1218" s="11"/>
      <c r="Z1218" s="11"/>
      <c r="AA1218" s="11"/>
      <c r="AB1218" s="11"/>
      <c r="AC1218" s="11"/>
      <c r="AD1218" s="11"/>
    </row>
    <row r="1219" spans="1:30" x14ac:dyDescent="0.25">
      <c r="A1219" s="51"/>
      <c r="B1219" s="11"/>
      <c r="C1219" s="11" t="s">
        <v>487</v>
      </c>
      <c r="D1219" s="11"/>
      <c r="E1219" s="11" t="s">
        <v>216</v>
      </c>
      <c r="F1219" s="11">
        <v>1</v>
      </c>
      <c r="G1219" s="11"/>
      <c r="H1219" s="11">
        <v>37.11</v>
      </c>
      <c r="I1219" s="11">
        <v>37.11</v>
      </c>
      <c r="J1219" s="11"/>
      <c r="L1219" s="11">
        <v>1</v>
      </c>
      <c r="M1219" s="11"/>
      <c r="N1219" s="11"/>
      <c r="O1219" s="11"/>
      <c r="P1219" s="11"/>
      <c r="Q1219" s="11"/>
      <c r="R1219" s="11">
        <v>1</v>
      </c>
      <c r="S1219" s="11">
        <v>37.11</v>
      </c>
      <c r="T1219" s="11">
        <v>37.11</v>
      </c>
      <c r="V1219" s="11"/>
      <c r="W1219" s="11"/>
      <c r="X1219" s="11"/>
      <c r="Y1219" s="11"/>
      <c r="Z1219" s="11"/>
      <c r="AA1219" s="11"/>
      <c r="AB1219" s="11"/>
      <c r="AC1219" s="11"/>
      <c r="AD1219" s="11"/>
    </row>
    <row r="1220" spans="1:30" x14ac:dyDescent="0.25">
      <c r="A1220" s="51"/>
      <c r="B1220" s="11"/>
      <c r="C1220" s="11" t="s">
        <v>488</v>
      </c>
      <c r="D1220" s="11"/>
      <c r="E1220" s="11" t="s">
        <v>161</v>
      </c>
      <c r="F1220" s="11">
        <v>10</v>
      </c>
      <c r="G1220" s="11">
        <v>20179.309642857101</v>
      </c>
      <c r="H1220" s="11">
        <v>428222.41</v>
      </c>
      <c r="I1220" s="11">
        <v>42822.241000000002</v>
      </c>
      <c r="J1220" s="11">
        <v>9.3333333333333304</v>
      </c>
      <c r="L1220" s="11">
        <v>6</v>
      </c>
      <c r="M1220" s="11">
        <v>413743.48</v>
      </c>
      <c r="N1220" s="11">
        <v>103435.87</v>
      </c>
      <c r="O1220" s="11"/>
      <c r="P1220" s="11"/>
      <c r="Q1220" s="11"/>
      <c r="R1220" s="11">
        <v>10</v>
      </c>
      <c r="S1220" s="11">
        <v>428222.41</v>
      </c>
      <c r="T1220" s="11">
        <v>42822.241000000002</v>
      </c>
      <c r="V1220" s="11"/>
      <c r="W1220" s="11"/>
      <c r="X1220" s="11"/>
      <c r="Y1220" s="11"/>
      <c r="Z1220" s="11"/>
      <c r="AA1220" s="11"/>
      <c r="AB1220" s="11"/>
      <c r="AC1220" s="11"/>
      <c r="AD1220" s="11"/>
    </row>
    <row r="1221" spans="1:30" x14ac:dyDescent="0.25">
      <c r="A1221" s="51"/>
      <c r="B1221" s="11"/>
      <c r="C1221" s="11" t="s">
        <v>493</v>
      </c>
      <c r="D1221" s="11"/>
      <c r="E1221" s="11" t="s">
        <v>145</v>
      </c>
      <c r="F1221" s="11">
        <v>1</v>
      </c>
      <c r="G1221" s="11"/>
      <c r="H1221" s="11">
        <v>1352.83</v>
      </c>
      <c r="I1221" s="11">
        <v>1352.83</v>
      </c>
      <c r="J1221" s="11"/>
      <c r="L1221" s="11">
        <v>1</v>
      </c>
      <c r="M1221" s="11"/>
      <c r="N1221" s="11"/>
      <c r="O1221" s="11"/>
      <c r="P1221" s="11"/>
      <c r="Q1221" s="11"/>
      <c r="R1221" s="11">
        <v>1</v>
      </c>
      <c r="S1221" s="11">
        <v>1352.83</v>
      </c>
      <c r="T1221" s="11">
        <v>1352.83</v>
      </c>
      <c r="V1221" s="11"/>
      <c r="W1221" s="11"/>
      <c r="X1221" s="11"/>
      <c r="Y1221" s="11"/>
      <c r="Z1221" s="11"/>
      <c r="AA1221" s="11"/>
      <c r="AB1221" s="11"/>
      <c r="AC1221" s="11"/>
      <c r="AD1221" s="11"/>
    </row>
    <row r="1222" spans="1:30" x14ac:dyDescent="0.25">
      <c r="A1222" s="51"/>
      <c r="B1222" s="11"/>
      <c r="C1222" s="11" t="s">
        <v>493</v>
      </c>
      <c r="D1222" s="11"/>
      <c r="E1222" s="11" t="s">
        <v>454</v>
      </c>
      <c r="F1222" s="11">
        <v>3</v>
      </c>
      <c r="G1222" s="11">
        <v>75.704583333333304</v>
      </c>
      <c r="H1222" s="11">
        <v>28979.52</v>
      </c>
      <c r="I1222" s="11">
        <v>9659.84</v>
      </c>
      <c r="J1222" s="11">
        <v>25</v>
      </c>
      <c r="L1222" s="11">
        <v>2</v>
      </c>
      <c r="M1222" s="11">
        <v>1766.91</v>
      </c>
      <c r="N1222" s="11">
        <v>1766.91</v>
      </c>
      <c r="O1222" s="11"/>
      <c r="P1222" s="11"/>
      <c r="Q1222" s="11"/>
      <c r="R1222" s="11">
        <v>3</v>
      </c>
      <c r="S1222" s="11">
        <v>28979.52</v>
      </c>
      <c r="T1222" s="11">
        <v>9659.84</v>
      </c>
      <c r="V1222" s="11"/>
      <c r="W1222" s="11"/>
      <c r="X1222" s="11"/>
      <c r="Y1222" s="11"/>
      <c r="Z1222" s="11"/>
      <c r="AA1222" s="11"/>
      <c r="AB1222" s="11"/>
      <c r="AC1222" s="11"/>
      <c r="AD1222" s="11"/>
    </row>
    <row r="1223" spans="1:30" x14ac:dyDescent="0.25">
      <c r="A1223" s="51"/>
      <c r="B1223" s="11"/>
      <c r="C1223" s="11" t="s">
        <v>497</v>
      </c>
      <c r="D1223" s="11"/>
      <c r="E1223" s="11" t="s">
        <v>105</v>
      </c>
      <c r="F1223" s="11">
        <v>6</v>
      </c>
      <c r="G1223" s="11">
        <v>491.71249999999998</v>
      </c>
      <c r="H1223" s="11">
        <v>8839.43</v>
      </c>
      <c r="I1223" s="11">
        <v>1473.23833333333</v>
      </c>
      <c r="J1223" s="11">
        <v>13</v>
      </c>
      <c r="L1223" s="11">
        <v>2</v>
      </c>
      <c r="M1223" s="11">
        <v>7218.94</v>
      </c>
      <c r="N1223" s="11">
        <v>1804.7349999999999</v>
      </c>
      <c r="O1223" s="11"/>
      <c r="P1223" s="11"/>
      <c r="Q1223" s="11"/>
      <c r="R1223" s="11">
        <v>6</v>
      </c>
      <c r="S1223" s="11">
        <v>8839.43</v>
      </c>
      <c r="T1223" s="11">
        <v>1473.23833333333</v>
      </c>
      <c r="V1223" s="11"/>
      <c r="W1223" s="11"/>
      <c r="X1223" s="11"/>
      <c r="Y1223" s="11"/>
      <c r="Z1223" s="11"/>
      <c r="AA1223" s="11"/>
      <c r="AB1223" s="11"/>
      <c r="AC1223" s="11"/>
      <c r="AD1223" s="11"/>
    </row>
    <row r="1224" spans="1:30" x14ac:dyDescent="0.25">
      <c r="A1224" s="51"/>
      <c r="B1224" s="11"/>
      <c r="C1224" s="11" t="s">
        <v>504</v>
      </c>
      <c r="D1224" s="11"/>
      <c r="E1224" s="11" t="s">
        <v>102</v>
      </c>
      <c r="F1224" s="11">
        <v>1</v>
      </c>
      <c r="G1224" s="11"/>
      <c r="H1224" s="11">
        <v>2600.17</v>
      </c>
      <c r="I1224" s="11">
        <v>2600.17</v>
      </c>
      <c r="J1224" s="11"/>
      <c r="L1224" s="11">
        <v>1</v>
      </c>
      <c r="M1224" s="11"/>
      <c r="N1224" s="11"/>
      <c r="O1224" s="11"/>
      <c r="P1224" s="11"/>
      <c r="Q1224" s="11"/>
      <c r="R1224" s="11">
        <v>1</v>
      </c>
      <c r="S1224" s="11">
        <v>2600.17</v>
      </c>
      <c r="T1224" s="11">
        <v>2600.17</v>
      </c>
      <c r="V1224" s="11"/>
      <c r="W1224" s="11"/>
      <c r="X1224" s="11"/>
      <c r="Y1224" s="11"/>
      <c r="Z1224" s="11"/>
      <c r="AA1224" s="11"/>
      <c r="AB1224" s="11"/>
      <c r="AC1224" s="11"/>
      <c r="AD1224" s="11"/>
    </row>
    <row r="1225" spans="1:30" x14ac:dyDescent="0.25">
      <c r="A1225" s="51"/>
      <c r="B1225" s="11"/>
      <c r="C1225" s="11" t="s">
        <v>506</v>
      </c>
      <c r="D1225" s="11"/>
      <c r="E1225" s="11" t="s">
        <v>71</v>
      </c>
      <c r="F1225" s="11">
        <v>12</v>
      </c>
      <c r="G1225" s="11">
        <v>358.552477272727</v>
      </c>
      <c r="H1225" s="11">
        <v>29161.08</v>
      </c>
      <c r="I1225" s="11">
        <v>2430.09</v>
      </c>
      <c r="J1225" s="11">
        <v>8.6666666666666696</v>
      </c>
      <c r="L1225" s="11">
        <v>5</v>
      </c>
      <c r="M1225" s="11">
        <v>25199.83</v>
      </c>
      <c r="N1225" s="11">
        <v>3599.9757142857102</v>
      </c>
      <c r="O1225" s="11"/>
      <c r="P1225" s="11"/>
      <c r="Q1225" s="11"/>
      <c r="R1225" s="11">
        <v>12</v>
      </c>
      <c r="S1225" s="11">
        <v>29161.08</v>
      </c>
      <c r="T1225" s="11">
        <v>2430.09</v>
      </c>
      <c r="V1225" s="11"/>
      <c r="W1225" s="11"/>
      <c r="X1225" s="11"/>
      <c r="Y1225" s="11"/>
      <c r="Z1225" s="11"/>
      <c r="AA1225" s="11"/>
      <c r="AB1225" s="11"/>
      <c r="AC1225" s="11"/>
      <c r="AD1225" s="11"/>
    </row>
    <row r="1226" spans="1:30" x14ac:dyDescent="0.25">
      <c r="A1226" s="51"/>
      <c r="B1226" s="11"/>
      <c r="C1226" s="11" t="s">
        <v>508</v>
      </c>
      <c r="D1226" s="11"/>
      <c r="E1226" s="11" t="s">
        <v>63</v>
      </c>
      <c r="F1226" s="11">
        <v>1</v>
      </c>
      <c r="G1226" s="11"/>
      <c r="H1226" s="11">
        <v>622.92999999999995</v>
      </c>
      <c r="I1226" s="11">
        <v>622.92999999999995</v>
      </c>
      <c r="J1226" s="11"/>
      <c r="L1226" s="11">
        <v>1</v>
      </c>
      <c r="M1226" s="11"/>
      <c r="N1226" s="11"/>
      <c r="O1226" s="11"/>
      <c r="P1226" s="11"/>
      <c r="Q1226" s="11"/>
      <c r="R1226" s="11">
        <v>1</v>
      </c>
      <c r="S1226" s="11">
        <v>622.92999999999995</v>
      </c>
      <c r="T1226" s="11">
        <v>622.92999999999995</v>
      </c>
      <c r="V1226" s="11"/>
      <c r="W1226" s="11"/>
      <c r="X1226" s="11"/>
      <c r="Y1226" s="11"/>
      <c r="Z1226" s="11"/>
      <c r="AA1226" s="11"/>
      <c r="AB1226" s="11"/>
      <c r="AC1226" s="11"/>
      <c r="AD1226" s="11"/>
    </row>
    <row r="1227" spans="1:30" x14ac:dyDescent="0.25">
      <c r="A1227" s="51"/>
      <c r="B1227" s="11"/>
      <c r="C1227" s="11" t="s">
        <v>509</v>
      </c>
      <c r="D1227" s="11"/>
      <c r="E1227" s="11" t="s">
        <v>329</v>
      </c>
      <c r="F1227" s="11">
        <v>1</v>
      </c>
      <c r="G1227" s="11">
        <v>47.655833333333298</v>
      </c>
      <c r="H1227" s="11">
        <v>766.87</v>
      </c>
      <c r="I1227" s="11">
        <v>766.87</v>
      </c>
      <c r="J1227" s="11">
        <v>13</v>
      </c>
      <c r="L1227" s="11"/>
      <c r="M1227" s="11">
        <v>766.87</v>
      </c>
      <c r="N1227" s="11">
        <v>766.87</v>
      </c>
      <c r="O1227" s="11"/>
      <c r="P1227" s="11"/>
      <c r="Q1227" s="11"/>
      <c r="R1227" s="11">
        <v>1</v>
      </c>
      <c r="S1227" s="11">
        <v>766.87</v>
      </c>
      <c r="T1227" s="11">
        <v>766.87</v>
      </c>
      <c r="V1227" s="11"/>
      <c r="W1227" s="11"/>
      <c r="X1227" s="11"/>
      <c r="Y1227" s="11"/>
      <c r="Z1227" s="11"/>
      <c r="AA1227" s="11"/>
      <c r="AB1227" s="11"/>
      <c r="AC1227" s="11"/>
      <c r="AD1227" s="11"/>
    </row>
    <row r="1228" spans="1:30" x14ac:dyDescent="0.25">
      <c r="A1228" s="51"/>
      <c r="B1228" s="11"/>
      <c r="C1228" s="11" t="s">
        <v>510</v>
      </c>
      <c r="D1228" s="11"/>
      <c r="E1228" s="11" t="s">
        <v>366</v>
      </c>
      <c r="F1228" s="11">
        <v>2</v>
      </c>
      <c r="G1228" s="11"/>
      <c r="H1228" s="11">
        <v>2262.08</v>
      </c>
      <c r="I1228" s="11">
        <v>1131.04</v>
      </c>
      <c r="J1228" s="11"/>
      <c r="L1228" s="11">
        <v>2</v>
      </c>
      <c r="M1228" s="11"/>
      <c r="N1228" s="11"/>
      <c r="O1228" s="11"/>
      <c r="P1228" s="11"/>
      <c r="Q1228" s="11"/>
      <c r="R1228" s="11">
        <v>2</v>
      </c>
      <c r="S1228" s="11">
        <v>2262.08</v>
      </c>
      <c r="T1228" s="11">
        <v>1131.04</v>
      </c>
      <c r="V1228" s="11"/>
      <c r="W1228" s="11"/>
      <c r="X1228" s="11"/>
      <c r="Y1228" s="11"/>
      <c r="Z1228" s="11"/>
      <c r="AA1228" s="11"/>
      <c r="AB1228" s="11"/>
      <c r="AC1228" s="11"/>
      <c r="AD1228" s="11"/>
    </row>
    <row r="1229" spans="1:30" x14ac:dyDescent="0.25">
      <c r="A1229" s="51"/>
      <c r="B1229" s="11"/>
      <c r="C1229" s="11" t="s">
        <v>521</v>
      </c>
      <c r="D1229" s="11"/>
      <c r="E1229" s="11" t="s">
        <v>84</v>
      </c>
      <c r="F1229" s="11">
        <v>1</v>
      </c>
      <c r="G1229" s="11"/>
      <c r="H1229" s="11">
        <v>9411.74</v>
      </c>
      <c r="I1229" s="11">
        <v>9411.74</v>
      </c>
      <c r="J1229" s="11"/>
      <c r="L1229" s="11">
        <v>1</v>
      </c>
      <c r="M1229" s="11"/>
      <c r="N1229" s="11"/>
      <c r="O1229" s="11"/>
      <c r="P1229" s="11"/>
      <c r="Q1229" s="11"/>
      <c r="R1229" s="11">
        <v>1</v>
      </c>
      <c r="S1229" s="11">
        <v>9411.74</v>
      </c>
      <c r="T1229" s="11">
        <v>9411.74</v>
      </c>
      <c r="V1229" s="11"/>
      <c r="W1229" s="11"/>
      <c r="X1229" s="11"/>
      <c r="Y1229" s="11"/>
      <c r="Z1229" s="11"/>
      <c r="AA1229" s="11"/>
      <c r="AB1229" s="11"/>
      <c r="AC1229" s="11"/>
      <c r="AD1229" s="11"/>
    </row>
    <row r="1230" spans="1:30" x14ac:dyDescent="0.25">
      <c r="A1230" s="51"/>
      <c r="B1230" s="11"/>
      <c r="C1230" s="11" t="s">
        <v>524</v>
      </c>
      <c r="D1230" s="11"/>
      <c r="E1230" s="11" t="s">
        <v>525</v>
      </c>
      <c r="F1230" s="11">
        <v>1</v>
      </c>
      <c r="G1230" s="11">
        <v>13.5558333333333</v>
      </c>
      <c r="H1230" s="11">
        <v>162.66999999999999</v>
      </c>
      <c r="I1230" s="11">
        <v>162.66999999999999</v>
      </c>
      <c r="J1230" s="11">
        <v>13</v>
      </c>
      <c r="L1230" s="11"/>
      <c r="M1230" s="11">
        <v>162.66999999999999</v>
      </c>
      <c r="N1230" s="11">
        <v>162.66999999999999</v>
      </c>
      <c r="O1230" s="11"/>
      <c r="P1230" s="11"/>
      <c r="Q1230" s="11"/>
      <c r="R1230" s="11">
        <v>1</v>
      </c>
      <c r="S1230" s="11">
        <v>162.66999999999999</v>
      </c>
      <c r="T1230" s="11">
        <v>162.66999999999999</v>
      </c>
      <c r="V1230" s="11"/>
      <c r="W1230" s="11"/>
      <c r="X1230" s="11"/>
      <c r="Y1230" s="11"/>
      <c r="Z1230" s="11"/>
      <c r="AA1230" s="11"/>
      <c r="AB1230" s="11"/>
      <c r="AC1230" s="11"/>
      <c r="AD1230" s="11"/>
    </row>
    <row r="1231" spans="1:30" x14ac:dyDescent="0.25">
      <c r="A1231" s="51"/>
      <c r="B1231" s="11"/>
      <c r="C1231" s="11" t="s">
        <v>526</v>
      </c>
      <c r="D1231" s="11"/>
      <c r="E1231" s="11" t="s">
        <v>142</v>
      </c>
      <c r="F1231" s="11">
        <v>1</v>
      </c>
      <c r="G1231" s="11">
        <v>274.04000000000002</v>
      </c>
      <c r="H1231" s="11">
        <v>1644.24</v>
      </c>
      <c r="I1231" s="11">
        <v>1644.24</v>
      </c>
      <c r="J1231" s="11">
        <v>7</v>
      </c>
      <c r="L1231" s="11"/>
      <c r="M1231" s="11">
        <v>1644.24</v>
      </c>
      <c r="N1231" s="11">
        <v>1644.24</v>
      </c>
      <c r="O1231" s="11"/>
      <c r="P1231" s="11"/>
      <c r="Q1231" s="11"/>
      <c r="R1231" s="11">
        <v>1</v>
      </c>
      <c r="S1231" s="11">
        <v>1644.24</v>
      </c>
      <c r="T1231" s="11">
        <v>1644.24</v>
      </c>
      <c r="V1231" s="11"/>
      <c r="W1231" s="11"/>
      <c r="X1231" s="11"/>
      <c r="Y1231" s="11"/>
      <c r="Z1231" s="11"/>
      <c r="AA1231" s="11"/>
      <c r="AB1231" s="11"/>
      <c r="AC1231" s="11"/>
      <c r="AD1231" s="11"/>
    </row>
    <row r="1232" spans="1:30" x14ac:dyDescent="0.25">
      <c r="A1232" s="51"/>
      <c r="B1232" s="11"/>
      <c r="C1232" s="11" t="s">
        <v>527</v>
      </c>
      <c r="D1232" s="11"/>
      <c r="E1232" s="11" t="s">
        <v>498</v>
      </c>
      <c r="F1232" s="11">
        <v>2</v>
      </c>
      <c r="G1232" s="11">
        <v>236.10499999999999</v>
      </c>
      <c r="H1232" s="11">
        <v>4369.99</v>
      </c>
      <c r="I1232" s="11">
        <v>2184.9949999999999</v>
      </c>
      <c r="J1232" s="11">
        <v>7</v>
      </c>
      <c r="L1232" s="11">
        <v>1</v>
      </c>
      <c r="M1232" s="11">
        <v>1416.63</v>
      </c>
      <c r="N1232" s="11">
        <v>1416.63</v>
      </c>
      <c r="O1232" s="11"/>
      <c r="P1232" s="11"/>
      <c r="Q1232" s="11"/>
      <c r="R1232" s="11">
        <v>2</v>
      </c>
      <c r="S1232" s="11">
        <v>4369.99</v>
      </c>
      <c r="T1232" s="11">
        <v>2184.9949999999999</v>
      </c>
      <c r="V1232" s="11"/>
      <c r="W1232" s="11"/>
      <c r="X1232" s="11"/>
      <c r="Y1232" s="11"/>
      <c r="Z1232" s="11"/>
      <c r="AA1232" s="11"/>
      <c r="AB1232" s="11"/>
      <c r="AC1232" s="11"/>
      <c r="AD1232" s="11"/>
    </row>
    <row r="1233" spans="1:30" x14ac:dyDescent="0.25">
      <c r="A1233" s="51"/>
      <c r="B1233" s="11"/>
      <c r="C1233" s="11" t="s">
        <v>532</v>
      </c>
      <c r="D1233" s="11"/>
      <c r="E1233" s="11" t="s">
        <v>88</v>
      </c>
      <c r="F1233" s="11">
        <v>3</v>
      </c>
      <c r="G1233" s="11"/>
      <c r="H1233" s="11">
        <v>1524.99</v>
      </c>
      <c r="I1233" s="11">
        <v>508.33</v>
      </c>
      <c r="J1233" s="11"/>
      <c r="L1233" s="11">
        <v>3</v>
      </c>
      <c r="M1233" s="11"/>
      <c r="N1233" s="11"/>
      <c r="O1233" s="11"/>
      <c r="P1233" s="11"/>
      <c r="Q1233" s="11"/>
      <c r="R1233" s="11">
        <v>3</v>
      </c>
      <c r="S1233" s="11">
        <v>1524.99</v>
      </c>
      <c r="T1233" s="11">
        <v>508.33</v>
      </c>
      <c r="V1233" s="11"/>
      <c r="W1233" s="11"/>
      <c r="X1233" s="11"/>
      <c r="Y1233" s="11"/>
      <c r="Z1233" s="11"/>
      <c r="AA1233" s="11"/>
      <c r="AB1233" s="11"/>
      <c r="AC1233" s="11"/>
      <c r="AD1233" s="11"/>
    </row>
    <row r="1234" spans="1:30" x14ac:dyDescent="0.25">
      <c r="A1234" s="51"/>
      <c r="B1234" s="11"/>
      <c r="C1234" s="11" t="s">
        <v>533</v>
      </c>
      <c r="D1234" s="11"/>
      <c r="E1234" s="11" t="s">
        <v>77</v>
      </c>
      <c r="F1234" s="11">
        <v>1</v>
      </c>
      <c r="G1234" s="11">
        <v>104.756666666667</v>
      </c>
      <c r="H1234" s="11">
        <v>1361.08</v>
      </c>
      <c r="I1234" s="11">
        <v>1361.08</v>
      </c>
      <c r="J1234" s="11">
        <v>13</v>
      </c>
      <c r="L1234" s="11"/>
      <c r="M1234" s="11">
        <v>1361.08</v>
      </c>
      <c r="N1234" s="11">
        <v>1361.08</v>
      </c>
      <c r="O1234" s="11"/>
      <c r="P1234" s="11"/>
      <c r="Q1234" s="11"/>
      <c r="R1234" s="11">
        <v>1</v>
      </c>
      <c r="S1234" s="11">
        <v>1361.08</v>
      </c>
      <c r="T1234" s="11">
        <v>1361.08</v>
      </c>
      <c r="V1234" s="11"/>
      <c r="W1234" s="11"/>
      <c r="X1234" s="11"/>
      <c r="Y1234" s="11"/>
      <c r="Z1234" s="11"/>
      <c r="AA1234" s="11"/>
      <c r="AB1234" s="11"/>
      <c r="AC1234" s="11"/>
      <c r="AD1234" s="11"/>
    </row>
    <row r="1235" spans="1:30" x14ac:dyDescent="0.25">
      <c r="A1235" s="51"/>
      <c r="B1235" s="11"/>
      <c r="C1235" s="11" t="s">
        <v>541</v>
      </c>
      <c r="D1235" s="11"/>
      <c r="E1235" s="11" t="s">
        <v>333</v>
      </c>
      <c r="F1235" s="11">
        <v>6</v>
      </c>
      <c r="G1235" s="11">
        <v>331.06166666666701</v>
      </c>
      <c r="H1235" s="11">
        <v>5009.54</v>
      </c>
      <c r="I1235" s="11">
        <v>834.92333333333295</v>
      </c>
      <c r="J1235" s="11">
        <v>7.5</v>
      </c>
      <c r="L1235" s="11">
        <v>4</v>
      </c>
      <c r="M1235" s="11">
        <v>1168.82</v>
      </c>
      <c r="N1235" s="11">
        <v>584.41</v>
      </c>
      <c r="O1235" s="11"/>
      <c r="P1235" s="11"/>
      <c r="Q1235" s="11"/>
      <c r="R1235" s="11">
        <v>6</v>
      </c>
      <c r="S1235" s="11">
        <v>5009.54</v>
      </c>
      <c r="T1235" s="11">
        <v>834.92333333333295</v>
      </c>
      <c r="V1235" s="11"/>
      <c r="W1235" s="11"/>
      <c r="X1235" s="11"/>
      <c r="Y1235" s="11"/>
      <c r="Z1235" s="11"/>
      <c r="AA1235" s="11"/>
      <c r="AB1235" s="11"/>
      <c r="AC1235" s="11"/>
      <c r="AD1235" s="11"/>
    </row>
    <row r="1236" spans="1:30" x14ac:dyDescent="0.25">
      <c r="A1236" s="51"/>
      <c r="B1236" s="11"/>
      <c r="C1236" s="11" t="s">
        <v>542</v>
      </c>
      <c r="D1236" s="11"/>
      <c r="E1236" s="11" t="s">
        <v>128</v>
      </c>
      <c r="F1236" s="11">
        <v>17</v>
      </c>
      <c r="G1236" s="11">
        <v>259.82172272727303</v>
      </c>
      <c r="H1236" s="11">
        <v>48325.45</v>
      </c>
      <c r="I1236" s="11">
        <v>2842.6735294117598</v>
      </c>
      <c r="J1236" s="11">
        <v>10.199999999999999</v>
      </c>
      <c r="L1236" s="11">
        <v>6</v>
      </c>
      <c r="M1236" s="11">
        <v>27107.89</v>
      </c>
      <c r="N1236" s="11">
        <v>2464.3536363636399</v>
      </c>
      <c r="O1236" s="11"/>
      <c r="P1236" s="11"/>
      <c r="Q1236" s="11"/>
      <c r="R1236" s="11">
        <v>17</v>
      </c>
      <c r="S1236" s="11">
        <v>48325.45</v>
      </c>
      <c r="T1236" s="11">
        <v>2842.6735294117598</v>
      </c>
      <c r="V1236" s="11"/>
      <c r="W1236" s="11"/>
      <c r="X1236" s="11"/>
      <c r="Y1236" s="11"/>
      <c r="Z1236" s="11"/>
      <c r="AA1236" s="11"/>
      <c r="AB1236" s="11"/>
      <c r="AC1236" s="11"/>
      <c r="AD1236" s="11"/>
    </row>
    <row r="1237" spans="1:30" x14ac:dyDescent="0.25">
      <c r="A1237" s="51"/>
      <c r="B1237" s="11"/>
      <c r="C1237" s="11" t="s">
        <v>546</v>
      </c>
      <c r="D1237" s="11"/>
      <c r="E1237" s="11" t="s">
        <v>382</v>
      </c>
      <c r="F1237" s="11">
        <v>4</v>
      </c>
      <c r="G1237" s="11">
        <v>566.94500000000005</v>
      </c>
      <c r="H1237" s="11">
        <v>15598.63</v>
      </c>
      <c r="I1237" s="11">
        <v>3899.6574999999998</v>
      </c>
      <c r="J1237" s="11">
        <v>13</v>
      </c>
      <c r="L1237" s="11">
        <v>2</v>
      </c>
      <c r="M1237" s="11">
        <v>13631.68</v>
      </c>
      <c r="N1237" s="11">
        <v>6815.84</v>
      </c>
      <c r="O1237" s="11"/>
      <c r="P1237" s="11"/>
      <c r="Q1237" s="11"/>
      <c r="R1237" s="11">
        <v>4</v>
      </c>
      <c r="S1237" s="11">
        <v>15598.63</v>
      </c>
      <c r="T1237" s="11">
        <v>3899.6574999999998</v>
      </c>
      <c r="V1237" s="11"/>
      <c r="W1237" s="11"/>
      <c r="X1237" s="11"/>
      <c r="Y1237" s="11"/>
      <c r="Z1237" s="11"/>
      <c r="AA1237" s="11"/>
      <c r="AB1237" s="11"/>
      <c r="AC1237" s="11"/>
      <c r="AD1237" s="11"/>
    </row>
    <row r="1238" spans="1:30" x14ac:dyDescent="0.25">
      <c r="A1238" s="51"/>
      <c r="B1238" s="11"/>
      <c r="C1238" s="11" t="s">
        <v>548</v>
      </c>
      <c r="D1238" s="11"/>
      <c r="E1238" s="11" t="s">
        <v>167</v>
      </c>
      <c r="F1238" s="11">
        <v>4</v>
      </c>
      <c r="G1238" s="11">
        <v>1008.11222222222</v>
      </c>
      <c r="H1238" s="11">
        <v>9610.3700000000008</v>
      </c>
      <c r="I1238" s="11">
        <v>2402.5925000000002</v>
      </c>
      <c r="J1238" s="11">
        <v>7.3333333333333304</v>
      </c>
      <c r="L1238" s="11">
        <v>1</v>
      </c>
      <c r="M1238" s="11">
        <v>6443.71</v>
      </c>
      <c r="N1238" s="11">
        <v>2147.90333333333</v>
      </c>
      <c r="O1238" s="11"/>
      <c r="P1238" s="11"/>
      <c r="Q1238" s="11"/>
      <c r="R1238" s="11">
        <v>4</v>
      </c>
      <c r="S1238" s="11">
        <v>9610.3700000000008</v>
      </c>
      <c r="T1238" s="11">
        <v>2402.5925000000002</v>
      </c>
      <c r="V1238" s="11"/>
      <c r="W1238" s="11"/>
      <c r="X1238" s="11"/>
      <c r="Y1238" s="11"/>
      <c r="Z1238" s="11"/>
      <c r="AA1238" s="11"/>
      <c r="AB1238" s="11"/>
      <c r="AC1238" s="11"/>
      <c r="AD1238" s="11"/>
    </row>
    <row r="1239" spans="1:30" x14ac:dyDescent="0.25">
      <c r="A1239" s="51"/>
      <c r="B1239" s="11"/>
      <c r="C1239" s="11" t="s">
        <v>549</v>
      </c>
      <c r="D1239" s="11"/>
      <c r="E1239" s="11" t="s">
        <v>86</v>
      </c>
      <c r="F1239" s="11">
        <v>2</v>
      </c>
      <c r="G1239" s="11">
        <v>55.053333333333299</v>
      </c>
      <c r="H1239" s="11">
        <v>1660.38</v>
      </c>
      <c r="I1239" s="11">
        <v>830.19</v>
      </c>
      <c r="J1239" s="11">
        <v>13</v>
      </c>
      <c r="L1239" s="11">
        <v>1</v>
      </c>
      <c r="M1239" s="11">
        <v>585.92999999999995</v>
      </c>
      <c r="N1239" s="11">
        <v>585.92999999999995</v>
      </c>
      <c r="O1239" s="11"/>
      <c r="P1239" s="11"/>
      <c r="Q1239" s="11"/>
      <c r="R1239" s="11">
        <v>2</v>
      </c>
      <c r="S1239" s="11">
        <v>1660.38</v>
      </c>
      <c r="T1239" s="11">
        <v>830.19</v>
      </c>
      <c r="V1239" s="11"/>
      <c r="W1239" s="11"/>
      <c r="X1239" s="11"/>
      <c r="Y1239" s="11"/>
      <c r="Z1239" s="11"/>
      <c r="AA1239" s="11"/>
      <c r="AB1239" s="11"/>
      <c r="AC1239" s="11"/>
      <c r="AD1239" s="11"/>
    </row>
    <row r="1240" spans="1:30" x14ac:dyDescent="0.25">
      <c r="A1240" s="51"/>
      <c r="B1240" s="11"/>
      <c r="C1240" s="11" t="s">
        <v>550</v>
      </c>
      <c r="D1240" s="11"/>
      <c r="E1240" s="11" t="s">
        <v>154</v>
      </c>
      <c r="F1240" s="11">
        <v>1</v>
      </c>
      <c r="G1240" s="11"/>
      <c r="H1240" s="11">
        <v>1619.42</v>
      </c>
      <c r="I1240" s="11">
        <v>1619.42</v>
      </c>
      <c r="J1240" s="11"/>
      <c r="L1240" s="11">
        <v>1</v>
      </c>
      <c r="M1240" s="11"/>
      <c r="N1240" s="11"/>
      <c r="O1240" s="11"/>
      <c r="P1240" s="11"/>
      <c r="Q1240" s="11"/>
      <c r="R1240" s="11">
        <v>1</v>
      </c>
      <c r="S1240" s="11">
        <v>1619.42</v>
      </c>
      <c r="T1240" s="11">
        <v>1619.42</v>
      </c>
      <c r="V1240" s="11"/>
      <c r="W1240" s="11"/>
      <c r="X1240" s="11"/>
      <c r="Y1240" s="11"/>
      <c r="Z1240" s="11"/>
      <c r="AA1240" s="11"/>
      <c r="AB1240" s="11"/>
      <c r="AC1240" s="11"/>
      <c r="AD1240" s="11"/>
    </row>
    <row r="1241" spans="1:30" x14ac:dyDescent="0.25">
      <c r="A1241" s="51"/>
      <c r="B1241" s="11"/>
      <c r="C1241" s="11" t="s">
        <v>658</v>
      </c>
      <c r="D1241" s="11"/>
      <c r="E1241" s="11" t="s">
        <v>346</v>
      </c>
      <c r="F1241" s="11">
        <v>1</v>
      </c>
      <c r="G1241" s="11">
        <v>68.03</v>
      </c>
      <c r="H1241" s="11">
        <v>408.18</v>
      </c>
      <c r="I1241" s="11">
        <v>408.18</v>
      </c>
      <c r="J1241" s="11">
        <v>7</v>
      </c>
      <c r="L1241" s="11"/>
      <c r="M1241" s="11">
        <v>408.18</v>
      </c>
      <c r="N1241" s="11">
        <v>408.18</v>
      </c>
      <c r="O1241" s="11"/>
      <c r="P1241" s="11"/>
      <c r="Q1241" s="11"/>
      <c r="R1241" s="11">
        <v>1</v>
      </c>
      <c r="S1241" s="11">
        <v>408.18</v>
      </c>
      <c r="T1241" s="11">
        <v>408.18</v>
      </c>
      <c r="V1241" s="11"/>
      <c r="W1241" s="11"/>
      <c r="X1241" s="11"/>
      <c r="Y1241" s="11"/>
      <c r="Z1241" s="11"/>
      <c r="AA1241" s="11"/>
      <c r="AB1241" s="11"/>
      <c r="AC1241" s="11"/>
      <c r="AD1241" s="11"/>
    </row>
    <row r="1242" spans="1:30" x14ac:dyDescent="0.25">
      <c r="A1242" s="51"/>
      <c r="B1242" s="11"/>
      <c r="C1242" s="11" t="s">
        <v>551</v>
      </c>
      <c r="D1242" s="11"/>
      <c r="E1242" s="11" t="s">
        <v>346</v>
      </c>
      <c r="F1242" s="11">
        <v>1</v>
      </c>
      <c r="G1242" s="11">
        <v>788.09666666666703</v>
      </c>
      <c r="H1242" s="11">
        <v>3941.41</v>
      </c>
      <c r="I1242" s="11">
        <v>3941.41</v>
      </c>
      <c r="J1242" s="11">
        <v>7</v>
      </c>
      <c r="L1242" s="11"/>
      <c r="M1242" s="11">
        <v>3941.41</v>
      </c>
      <c r="N1242" s="11">
        <v>3941.41</v>
      </c>
      <c r="O1242" s="11"/>
      <c r="P1242" s="11"/>
      <c r="Q1242" s="11"/>
      <c r="R1242" s="11">
        <v>1</v>
      </c>
      <c r="S1242" s="11">
        <v>3941.41</v>
      </c>
      <c r="T1242" s="11">
        <v>3941.41</v>
      </c>
      <c r="V1242" s="11"/>
      <c r="W1242" s="11"/>
      <c r="X1242" s="11"/>
      <c r="Y1242" s="11"/>
      <c r="Z1242" s="11"/>
      <c r="AA1242" s="11"/>
      <c r="AB1242" s="11"/>
      <c r="AC1242" s="11"/>
      <c r="AD1242" s="11"/>
    </row>
    <row r="1243" spans="1:30" x14ac:dyDescent="0.25">
      <c r="A1243" s="51"/>
      <c r="B1243" s="11"/>
      <c r="C1243" s="11" t="s">
        <v>557</v>
      </c>
      <c r="D1243" s="11"/>
      <c r="E1243" s="11" t="s">
        <v>191</v>
      </c>
      <c r="F1243" s="11">
        <v>2</v>
      </c>
      <c r="G1243" s="11">
        <v>45.165999999999997</v>
      </c>
      <c r="H1243" s="11">
        <v>702.46</v>
      </c>
      <c r="I1243" s="11">
        <v>351.23</v>
      </c>
      <c r="J1243" s="11">
        <v>6</v>
      </c>
      <c r="L1243" s="11">
        <v>1</v>
      </c>
      <c r="M1243" s="11">
        <v>225.83</v>
      </c>
      <c r="N1243" s="11">
        <v>225.83</v>
      </c>
      <c r="O1243" s="11"/>
      <c r="P1243" s="11"/>
      <c r="Q1243" s="11"/>
      <c r="R1243" s="11">
        <v>2</v>
      </c>
      <c r="S1243" s="11">
        <v>702.46</v>
      </c>
      <c r="T1243" s="11">
        <v>351.23</v>
      </c>
      <c r="V1243" s="11"/>
      <c r="W1243" s="11"/>
      <c r="X1243" s="11"/>
      <c r="Y1243" s="11"/>
      <c r="Z1243" s="11"/>
      <c r="AA1243" s="11"/>
      <c r="AB1243" s="11"/>
      <c r="AC1243" s="11"/>
      <c r="AD1243" s="11"/>
    </row>
    <row r="1244" spans="1:30" x14ac:dyDescent="0.25">
      <c r="A1244" s="51"/>
      <c r="B1244" s="11"/>
      <c r="C1244" s="11" t="s">
        <v>563</v>
      </c>
      <c r="D1244" s="11"/>
      <c r="E1244" s="11" t="s">
        <v>73</v>
      </c>
      <c r="F1244" s="11">
        <v>3</v>
      </c>
      <c r="G1244" s="11"/>
      <c r="H1244" s="11">
        <v>3016.68</v>
      </c>
      <c r="I1244" s="11">
        <v>1005.56</v>
      </c>
      <c r="J1244" s="11"/>
      <c r="L1244" s="11">
        <v>2</v>
      </c>
      <c r="M1244" s="11">
        <v>486.46</v>
      </c>
      <c r="N1244" s="11">
        <v>486.46</v>
      </c>
      <c r="O1244" s="11"/>
      <c r="P1244" s="11"/>
      <c r="Q1244" s="11"/>
      <c r="R1244" s="11">
        <v>3</v>
      </c>
      <c r="S1244" s="11">
        <v>3016.68</v>
      </c>
      <c r="T1244" s="11">
        <v>1005.56</v>
      </c>
      <c r="V1244" s="11"/>
      <c r="W1244" s="11"/>
      <c r="X1244" s="11"/>
      <c r="Y1244" s="11"/>
      <c r="Z1244" s="11"/>
      <c r="AA1244" s="11"/>
      <c r="AB1244" s="11"/>
      <c r="AC1244" s="11"/>
      <c r="AD1244" s="11"/>
    </row>
    <row r="1245" spans="1:30" x14ac:dyDescent="0.25">
      <c r="A1245" s="51"/>
      <c r="B1245" s="11"/>
      <c r="C1245" s="11" t="s">
        <v>565</v>
      </c>
      <c r="D1245" s="11"/>
      <c r="E1245" s="11" t="s">
        <v>84</v>
      </c>
      <c r="F1245" s="11">
        <v>4</v>
      </c>
      <c r="G1245" s="11">
        <v>98.35</v>
      </c>
      <c r="H1245" s="11">
        <v>3674.91</v>
      </c>
      <c r="I1245" s="11">
        <v>918.72749999999996</v>
      </c>
      <c r="J1245" s="11">
        <v>4</v>
      </c>
      <c r="L1245" s="11">
        <v>2</v>
      </c>
      <c r="M1245" s="11">
        <v>1165.21</v>
      </c>
      <c r="N1245" s="11">
        <v>582.60500000000002</v>
      </c>
      <c r="O1245" s="11"/>
      <c r="P1245" s="11"/>
      <c r="Q1245" s="11"/>
      <c r="R1245" s="11">
        <v>4</v>
      </c>
      <c r="S1245" s="11">
        <v>3674.91</v>
      </c>
      <c r="T1245" s="11">
        <v>918.72749999999996</v>
      </c>
      <c r="V1245" s="11"/>
      <c r="W1245" s="11"/>
      <c r="X1245" s="11"/>
      <c r="Y1245" s="11"/>
      <c r="Z1245" s="11"/>
      <c r="AA1245" s="11"/>
      <c r="AB1245" s="11"/>
      <c r="AC1245" s="11"/>
      <c r="AD1245" s="11"/>
    </row>
    <row r="1246" spans="1:30" x14ac:dyDescent="0.25">
      <c r="A1246" s="51"/>
      <c r="B1246" s="11"/>
      <c r="C1246" s="11" t="s">
        <v>569</v>
      </c>
      <c r="D1246" s="11"/>
      <c r="E1246" s="11" t="s">
        <v>117</v>
      </c>
      <c r="F1246" s="11">
        <v>1</v>
      </c>
      <c r="G1246" s="11"/>
      <c r="H1246" s="11">
        <v>89.69</v>
      </c>
      <c r="I1246" s="11">
        <v>89.69</v>
      </c>
      <c r="J1246" s="11"/>
      <c r="L1246" s="11">
        <v>1</v>
      </c>
      <c r="M1246" s="11"/>
      <c r="N1246" s="11"/>
      <c r="O1246" s="11"/>
      <c r="P1246" s="11"/>
      <c r="Q1246" s="11"/>
      <c r="R1246" s="11">
        <v>1</v>
      </c>
      <c r="S1246" s="11">
        <v>89.69</v>
      </c>
      <c r="T1246" s="11">
        <v>89.69</v>
      </c>
      <c r="V1246" s="11"/>
      <c r="W1246" s="11"/>
      <c r="X1246" s="11"/>
      <c r="Y1246" s="11"/>
      <c r="Z1246" s="11"/>
      <c r="AA1246" s="11"/>
      <c r="AB1246" s="11"/>
      <c r="AC1246" s="11"/>
      <c r="AD1246" s="11"/>
    </row>
    <row r="1247" spans="1:30" x14ac:dyDescent="0.25">
      <c r="A1247" s="51"/>
      <c r="B1247" s="11"/>
      <c r="C1247" s="11" t="s">
        <v>570</v>
      </c>
      <c r="D1247" s="11"/>
      <c r="E1247" s="11" t="s">
        <v>571</v>
      </c>
      <c r="F1247" s="11">
        <v>1</v>
      </c>
      <c r="G1247" s="11"/>
      <c r="H1247" s="11">
        <v>468.65</v>
      </c>
      <c r="I1247" s="11">
        <v>468.65</v>
      </c>
      <c r="J1247" s="11"/>
      <c r="L1247" s="11">
        <v>1</v>
      </c>
      <c r="M1247" s="11"/>
      <c r="N1247" s="11"/>
      <c r="O1247" s="11"/>
      <c r="P1247" s="11"/>
      <c r="Q1247" s="11"/>
      <c r="R1247" s="11">
        <v>1</v>
      </c>
      <c r="S1247" s="11">
        <v>468.65</v>
      </c>
      <c r="T1247" s="11">
        <v>468.65</v>
      </c>
      <c r="V1247" s="11"/>
      <c r="W1247" s="11"/>
      <c r="X1247" s="11"/>
      <c r="Y1247" s="11"/>
      <c r="Z1247" s="11"/>
      <c r="AA1247" s="11"/>
      <c r="AB1247" s="11"/>
      <c r="AC1247" s="11"/>
      <c r="AD1247" s="11"/>
    </row>
    <row r="1248" spans="1:30" x14ac:dyDescent="0.25">
      <c r="A1248" s="51"/>
      <c r="B1248" s="11"/>
      <c r="C1248" s="11" t="s">
        <v>572</v>
      </c>
      <c r="D1248" s="11"/>
      <c r="E1248" s="11" t="s">
        <v>164</v>
      </c>
      <c r="F1248" s="11">
        <v>19</v>
      </c>
      <c r="G1248" s="11">
        <v>386.70675252525302</v>
      </c>
      <c r="H1248" s="11">
        <v>42767.16</v>
      </c>
      <c r="I1248" s="11">
        <v>2250.9031578947402</v>
      </c>
      <c r="J1248" s="11">
        <v>10.1666666666667</v>
      </c>
      <c r="L1248" s="11">
        <v>11</v>
      </c>
      <c r="M1248" s="11">
        <v>26641.05</v>
      </c>
      <c r="N1248" s="11">
        <v>3330.1312499999999</v>
      </c>
      <c r="O1248" s="11"/>
      <c r="P1248" s="11"/>
      <c r="Q1248" s="11"/>
      <c r="R1248" s="11">
        <v>19</v>
      </c>
      <c r="S1248" s="11">
        <v>42767.16</v>
      </c>
      <c r="T1248" s="11">
        <v>2250.9031578947402</v>
      </c>
      <c r="V1248" s="11"/>
      <c r="W1248" s="11"/>
      <c r="X1248" s="11"/>
      <c r="Y1248" s="11"/>
      <c r="Z1248" s="11"/>
      <c r="AA1248" s="11"/>
      <c r="AB1248" s="11"/>
      <c r="AC1248" s="11"/>
      <c r="AD1248" s="11"/>
    </row>
    <row r="1249" spans="1:30" x14ac:dyDescent="0.25">
      <c r="A1249" s="51"/>
      <c r="B1249" s="11"/>
      <c r="C1249" s="11" t="s">
        <v>574</v>
      </c>
      <c r="D1249" s="11"/>
      <c r="E1249" s="11" t="s">
        <v>176</v>
      </c>
      <c r="F1249" s="11">
        <v>13</v>
      </c>
      <c r="G1249" s="11">
        <v>355.60678030303001</v>
      </c>
      <c r="H1249" s="11">
        <v>43430.47</v>
      </c>
      <c r="I1249" s="11">
        <v>3340.8053846153798</v>
      </c>
      <c r="J1249" s="11">
        <v>10.5</v>
      </c>
      <c r="L1249" s="11">
        <v>8</v>
      </c>
      <c r="M1249" s="11">
        <v>22112.94</v>
      </c>
      <c r="N1249" s="11">
        <v>4422.5879999999997</v>
      </c>
      <c r="O1249" s="11"/>
      <c r="P1249" s="11"/>
      <c r="Q1249" s="11"/>
      <c r="R1249" s="11">
        <v>13</v>
      </c>
      <c r="S1249" s="11">
        <v>43430.47</v>
      </c>
      <c r="T1249" s="11">
        <v>3340.8053846153798</v>
      </c>
      <c r="V1249" s="11"/>
      <c r="W1249" s="11"/>
      <c r="X1249" s="11"/>
      <c r="Y1249" s="11"/>
      <c r="Z1249" s="11"/>
      <c r="AA1249" s="11"/>
      <c r="AB1249" s="11"/>
      <c r="AC1249" s="11"/>
      <c r="AD1249" s="11"/>
    </row>
    <row r="1250" spans="1:30" x14ac:dyDescent="0.25">
      <c r="A1250" s="51"/>
      <c r="B1250" s="11"/>
      <c r="C1250" s="11" t="s">
        <v>575</v>
      </c>
      <c r="D1250" s="11"/>
      <c r="E1250" s="11" t="s">
        <v>284</v>
      </c>
      <c r="F1250" s="11">
        <v>1</v>
      </c>
      <c r="G1250" s="11"/>
      <c r="H1250" s="11">
        <v>287.39999999999998</v>
      </c>
      <c r="I1250" s="11">
        <v>287.39999999999998</v>
      </c>
      <c r="J1250" s="11"/>
      <c r="L1250" s="11">
        <v>1</v>
      </c>
      <c r="M1250" s="11"/>
      <c r="N1250" s="11"/>
      <c r="O1250" s="11"/>
      <c r="P1250" s="11"/>
      <c r="Q1250" s="11"/>
      <c r="R1250" s="11">
        <v>1</v>
      </c>
      <c r="S1250" s="11">
        <v>287.39999999999998</v>
      </c>
      <c r="T1250" s="11">
        <v>287.39999999999998</v>
      </c>
      <c r="V1250" s="11"/>
      <c r="W1250" s="11"/>
      <c r="X1250" s="11"/>
      <c r="Y1250" s="11"/>
      <c r="Z1250" s="11"/>
      <c r="AA1250" s="11"/>
      <c r="AB1250" s="11"/>
      <c r="AC1250" s="11"/>
      <c r="AD1250" s="11"/>
    </row>
    <row r="1251" spans="1:30" x14ac:dyDescent="0.25">
      <c r="A1251" s="51"/>
      <c r="B1251" s="11"/>
      <c r="C1251" s="11" t="s">
        <v>578</v>
      </c>
      <c r="D1251" s="11"/>
      <c r="E1251" s="11" t="s">
        <v>124</v>
      </c>
      <c r="F1251" s="11">
        <v>3</v>
      </c>
      <c r="G1251" s="11">
        <v>44.848333333333301</v>
      </c>
      <c r="H1251" s="11">
        <v>1259.27</v>
      </c>
      <c r="I1251" s="11">
        <v>419.756666666667</v>
      </c>
      <c r="J1251" s="11">
        <v>7</v>
      </c>
      <c r="L1251" s="11">
        <v>1</v>
      </c>
      <c r="M1251" s="11">
        <v>1150.22</v>
      </c>
      <c r="N1251" s="11">
        <v>575.11</v>
      </c>
      <c r="O1251" s="11"/>
      <c r="P1251" s="11"/>
      <c r="Q1251" s="11"/>
      <c r="R1251" s="11">
        <v>3</v>
      </c>
      <c r="S1251" s="11">
        <v>1259.27</v>
      </c>
      <c r="T1251" s="11">
        <v>419.756666666667</v>
      </c>
      <c r="V1251" s="11"/>
      <c r="W1251" s="11"/>
      <c r="X1251" s="11"/>
      <c r="Y1251" s="11"/>
      <c r="Z1251" s="11"/>
      <c r="AA1251" s="11"/>
      <c r="AB1251" s="11"/>
      <c r="AC1251" s="11"/>
      <c r="AD1251" s="11"/>
    </row>
    <row r="1252" spans="1:30" x14ac:dyDescent="0.25">
      <c r="A1252" s="51"/>
      <c r="B1252" s="11"/>
      <c r="C1252" s="11" t="s">
        <v>582</v>
      </c>
      <c r="D1252" s="11"/>
      <c r="E1252" s="11" t="s">
        <v>457</v>
      </c>
      <c r="F1252" s="11">
        <v>5</v>
      </c>
      <c r="G1252" s="11">
        <v>105.342348484848</v>
      </c>
      <c r="H1252" s="11">
        <v>4509.59</v>
      </c>
      <c r="I1252" s="11">
        <v>901.91800000000001</v>
      </c>
      <c r="J1252" s="11">
        <v>12.5</v>
      </c>
      <c r="L1252" s="11">
        <v>2</v>
      </c>
      <c r="M1252" s="11">
        <v>4034.17</v>
      </c>
      <c r="N1252" s="11">
        <v>1344.7233333333299</v>
      </c>
      <c r="O1252" s="11"/>
      <c r="P1252" s="11"/>
      <c r="Q1252" s="11"/>
      <c r="R1252" s="11">
        <v>5</v>
      </c>
      <c r="S1252" s="11">
        <v>4509.59</v>
      </c>
      <c r="T1252" s="11">
        <v>901.91800000000001</v>
      </c>
      <c r="V1252" s="11"/>
      <c r="W1252" s="11"/>
      <c r="X1252" s="11"/>
      <c r="Y1252" s="11"/>
      <c r="Z1252" s="11"/>
      <c r="AA1252" s="11"/>
      <c r="AB1252" s="11"/>
      <c r="AC1252" s="11"/>
      <c r="AD1252" s="11"/>
    </row>
    <row r="1253" spans="1:30" ht="15.75" thickBot="1" x14ac:dyDescent="0.3">
      <c r="A1253" s="51"/>
      <c r="B1253" s="11"/>
      <c r="C1253" s="11"/>
      <c r="D1253" s="11"/>
      <c r="E1253" s="11"/>
      <c r="F1253" s="11"/>
      <c r="G1253" s="11"/>
      <c r="H1253" s="11"/>
      <c r="I1253" s="11"/>
      <c r="J1253" s="11"/>
      <c r="L1253" s="11"/>
      <c r="M1253" s="11"/>
      <c r="N1253" s="11"/>
      <c r="O1253" s="11"/>
      <c r="P1253" s="11"/>
      <c r="Q1253" s="11"/>
      <c r="R1253" s="11"/>
      <c r="S1253" s="11"/>
      <c r="T1253" s="11"/>
      <c r="V1253" s="11"/>
      <c r="W1253" s="11"/>
      <c r="X1253" s="11"/>
      <c r="Y1253" s="11"/>
      <c r="Z1253" s="11"/>
      <c r="AA1253" s="11"/>
      <c r="AB1253" s="11"/>
      <c r="AC1253" s="11"/>
      <c r="AD1253" s="11"/>
    </row>
    <row r="1254" spans="1:30" ht="15.75" thickBot="1" x14ac:dyDescent="0.3">
      <c r="A1254" s="5"/>
      <c r="B1254" s="89" t="s">
        <v>585</v>
      </c>
      <c r="C1254" s="96"/>
      <c r="D1254" s="96"/>
      <c r="E1254" s="96"/>
      <c r="F1254" s="91"/>
      <c r="G1254" s="95" t="s">
        <v>586</v>
      </c>
      <c r="H1254" s="91"/>
      <c r="I1254" s="95" t="s">
        <v>586</v>
      </c>
      <c r="J1254" s="95" t="s">
        <v>586</v>
      </c>
      <c r="L1254" s="93"/>
      <c r="M1254" s="91"/>
      <c r="N1254" s="95" t="s">
        <v>586</v>
      </c>
      <c r="O1254" s="91"/>
      <c r="P1254" s="91"/>
      <c r="Q1254" s="95" t="s">
        <v>586</v>
      </c>
      <c r="R1254" s="91"/>
      <c r="S1254" s="91"/>
      <c r="T1254" s="95" t="s">
        <v>586</v>
      </c>
      <c r="V1254" s="180">
        <v>11882.9</v>
      </c>
      <c r="W1254" s="181">
        <v>1294</v>
      </c>
      <c r="X1254" s="179">
        <f>+V1254/W1254</f>
        <v>9.1830757341576508</v>
      </c>
      <c r="Y1254" s="91"/>
      <c r="Z1254" s="91"/>
      <c r="AA1254" s="95" t="s">
        <v>586</v>
      </c>
      <c r="AB1254" s="91"/>
      <c r="AC1254" s="91"/>
      <c r="AD1254" s="97" t="s">
        <v>586</v>
      </c>
    </row>
    <row r="1255" spans="1:30" s="4" customFormat="1" ht="12.75" x14ac:dyDescent="0.2">
      <c r="A1255" s="51"/>
      <c r="L1255" s="46"/>
      <c r="V1255" s="46"/>
    </row>
    <row r="1256" spans="1:30" ht="76.5" x14ac:dyDescent="0.25">
      <c r="A1256" t="s">
        <v>768</v>
      </c>
      <c r="B1256" s="52" t="s">
        <v>591</v>
      </c>
      <c r="C1256" s="52" t="s">
        <v>42</v>
      </c>
      <c r="D1256" s="52" t="s">
        <v>43</v>
      </c>
      <c r="E1256" s="52" t="s">
        <v>44</v>
      </c>
      <c r="F1256" s="65" t="s">
        <v>765</v>
      </c>
      <c r="G1256" s="65" t="s">
        <v>743</v>
      </c>
      <c r="H1256" s="65" t="s">
        <v>766</v>
      </c>
      <c r="I1256" s="65" t="s">
        <v>745</v>
      </c>
      <c r="J1256" s="65" t="s">
        <v>746</v>
      </c>
      <c r="K1256" s="67"/>
      <c r="L1256" s="65" t="s">
        <v>747</v>
      </c>
      <c r="M1256" s="65" t="s">
        <v>767</v>
      </c>
      <c r="N1256" s="65" t="s">
        <v>749</v>
      </c>
      <c r="O1256" s="65" t="s">
        <v>750</v>
      </c>
      <c r="P1256" s="65" t="s">
        <v>751</v>
      </c>
      <c r="Q1256" s="65" t="s">
        <v>752</v>
      </c>
      <c r="R1256" s="53" t="s">
        <v>753</v>
      </c>
      <c r="S1256" s="53" t="s">
        <v>754</v>
      </c>
      <c r="T1256" s="53" t="s">
        <v>755</v>
      </c>
      <c r="U1256" s="69"/>
      <c r="V1256" s="53" t="s">
        <v>756</v>
      </c>
      <c r="W1256" s="53" t="s">
        <v>757</v>
      </c>
      <c r="X1256" s="53" t="s">
        <v>758</v>
      </c>
      <c r="Y1256" s="53" t="s">
        <v>759</v>
      </c>
      <c r="Z1256" s="53" t="s">
        <v>760</v>
      </c>
      <c r="AA1256" s="53" t="s">
        <v>761</v>
      </c>
      <c r="AB1256" s="53" t="s">
        <v>762</v>
      </c>
      <c r="AC1256" s="53" t="s">
        <v>763</v>
      </c>
      <c r="AD1256" s="53" t="s">
        <v>764</v>
      </c>
    </row>
    <row r="1257" spans="1:30" x14ac:dyDescent="0.25">
      <c r="A1257" s="51"/>
      <c r="B1257" s="11"/>
      <c r="C1257" s="11" t="s">
        <v>60</v>
      </c>
      <c r="D1257" s="11"/>
      <c r="E1257" s="11" t="s">
        <v>61</v>
      </c>
      <c r="F1257" s="11">
        <v>7</v>
      </c>
      <c r="G1257" s="11">
        <v>105.046818181818</v>
      </c>
      <c r="H1257" s="11">
        <v>11872.12</v>
      </c>
      <c r="I1257" s="11">
        <v>1696.01714285714</v>
      </c>
      <c r="J1257" s="11">
        <v>12</v>
      </c>
      <c r="L1257" s="11">
        <v>5</v>
      </c>
      <c r="M1257" s="11">
        <v>2684.67</v>
      </c>
      <c r="N1257" s="11">
        <v>1342.335</v>
      </c>
      <c r="O1257" s="11"/>
      <c r="P1257" s="11"/>
      <c r="Q1257" s="11"/>
      <c r="R1257" s="11">
        <v>7</v>
      </c>
      <c r="S1257" s="11">
        <v>11872.12</v>
      </c>
      <c r="T1257" s="11">
        <v>1696.01714285714</v>
      </c>
      <c r="V1257" s="11"/>
      <c r="W1257" s="11"/>
      <c r="X1257" s="11"/>
      <c r="Y1257" s="11"/>
      <c r="Z1257" s="11"/>
      <c r="AA1257" s="11"/>
      <c r="AB1257" s="11"/>
      <c r="AC1257" s="11"/>
      <c r="AD1257" s="11"/>
    </row>
    <row r="1258" spans="1:30" x14ac:dyDescent="0.25">
      <c r="A1258" s="51"/>
      <c r="B1258" s="11"/>
      <c r="C1258" s="11" t="s">
        <v>64</v>
      </c>
      <c r="D1258" s="11"/>
      <c r="E1258" s="11" t="s">
        <v>61</v>
      </c>
      <c r="F1258" s="11">
        <v>3</v>
      </c>
      <c r="G1258" s="11">
        <v>74.524166666666702</v>
      </c>
      <c r="H1258" s="11">
        <v>12892.71</v>
      </c>
      <c r="I1258" s="11">
        <v>4297.57</v>
      </c>
      <c r="J1258" s="11">
        <v>13</v>
      </c>
      <c r="L1258" s="11">
        <v>2</v>
      </c>
      <c r="M1258" s="11">
        <v>894.29</v>
      </c>
      <c r="N1258" s="11">
        <v>894.29</v>
      </c>
      <c r="O1258" s="11"/>
      <c r="P1258" s="11"/>
      <c r="Q1258" s="11"/>
      <c r="R1258" s="11">
        <v>3</v>
      </c>
      <c r="S1258" s="11">
        <v>12892.71</v>
      </c>
      <c r="T1258" s="11">
        <v>4297.57</v>
      </c>
      <c r="V1258" s="11"/>
      <c r="W1258" s="11"/>
      <c r="X1258" s="11"/>
      <c r="Y1258" s="11"/>
      <c r="Z1258" s="11"/>
      <c r="AA1258" s="11"/>
      <c r="AB1258" s="11"/>
      <c r="AC1258" s="11"/>
      <c r="AD1258" s="11"/>
    </row>
    <row r="1259" spans="1:30" x14ac:dyDescent="0.25">
      <c r="A1259" s="51"/>
      <c r="B1259" s="11"/>
      <c r="C1259" s="11" t="s">
        <v>76</v>
      </c>
      <c r="D1259" s="11"/>
      <c r="E1259" s="11" t="s">
        <v>77</v>
      </c>
      <c r="F1259" s="11">
        <v>1</v>
      </c>
      <c r="G1259" s="11"/>
      <c r="H1259" s="11">
        <v>1643.09</v>
      </c>
      <c r="I1259" s="11">
        <v>1643.09</v>
      </c>
      <c r="J1259" s="11"/>
      <c r="L1259" s="11">
        <v>1</v>
      </c>
      <c r="M1259" s="11"/>
      <c r="N1259" s="11"/>
      <c r="O1259" s="11"/>
      <c r="P1259" s="11"/>
      <c r="Q1259" s="11"/>
      <c r="R1259" s="11">
        <v>1</v>
      </c>
      <c r="S1259" s="11">
        <v>1643.09</v>
      </c>
      <c r="T1259" s="11">
        <v>1643.09</v>
      </c>
      <c r="V1259" s="11"/>
      <c r="W1259" s="11"/>
      <c r="X1259" s="11"/>
      <c r="Y1259" s="11"/>
      <c r="Z1259" s="11"/>
      <c r="AA1259" s="11"/>
      <c r="AB1259" s="11"/>
      <c r="AC1259" s="11"/>
      <c r="AD1259" s="11"/>
    </row>
    <row r="1260" spans="1:30" x14ac:dyDescent="0.25">
      <c r="A1260" s="51"/>
      <c r="B1260" s="11"/>
      <c r="C1260" s="11" t="s">
        <v>78</v>
      </c>
      <c r="D1260" s="11"/>
      <c r="E1260" s="11" t="s">
        <v>79</v>
      </c>
      <c r="F1260" s="11">
        <v>2</v>
      </c>
      <c r="G1260" s="11"/>
      <c r="H1260" s="11">
        <v>1754.97</v>
      </c>
      <c r="I1260" s="11">
        <v>877.48500000000001</v>
      </c>
      <c r="J1260" s="11"/>
      <c r="L1260" s="11">
        <v>2</v>
      </c>
      <c r="M1260" s="11"/>
      <c r="N1260" s="11"/>
      <c r="O1260" s="11"/>
      <c r="P1260" s="11"/>
      <c r="Q1260" s="11"/>
      <c r="R1260" s="11">
        <v>2</v>
      </c>
      <c r="S1260" s="11">
        <v>1754.97</v>
      </c>
      <c r="T1260" s="11">
        <v>877.48500000000001</v>
      </c>
      <c r="V1260" s="11"/>
      <c r="W1260" s="11"/>
      <c r="X1260" s="11"/>
      <c r="Y1260" s="11"/>
      <c r="Z1260" s="11"/>
      <c r="AA1260" s="11"/>
      <c r="AB1260" s="11"/>
      <c r="AC1260" s="11"/>
      <c r="AD1260" s="11"/>
    </row>
    <row r="1261" spans="1:30" x14ac:dyDescent="0.25">
      <c r="A1261" s="51"/>
      <c r="B1261" s="11"/>
      <c r="C1261" s="11" t="s">
        <v>80</v>
      </c>
      <c r="D1261" s="11"/>
      <c r="E1261" s="11" t="s">
        <v>81</v>
      </c>
      <c r="F1261" s="11">
        <v>27</v>
      </c>
      <c r="G1261" s="11">
        <v>170.380205627706</v>
      </c>
      <c r="H1261" s="11">
        <v>69495.28</v>
      </c>
      <c r="I1261" s="11">
        <v>2573.8992592592599</v>
      </c>
      <c r="J1261" s="11">
        <v>11</v>
      </c>
      <c r="L1261" s="11">
        <v>20</v>
      </c>
      <c r="M1261" s="11">
        <v>11077.94</v>
      </c>
      <c r="N1261" s="11">
        <v>1582.5628571428599</v>
      </c>
      <c r="O1261" s="11"/>
      <c r="P1261" s="11"/>
      <c r="Q1261" s="11"/>
      <c r="R1261" s="11">
        <v>27</v>
      </c>
      <c r="S1261" s="11">
        <v>69495.28</v>
      </c>
      <c r="T1261" s="11">
        <v>2573.8992592592599</v>
      </c>
      <c r="V1261" s="11"/>
      <c r="W1261" s="11"/>
      <c r="X1261" s="11"/>
      <c r="Y1261" s="11"/>
      <c r="Z1261" s="11"/>
      <c r="AA1261" s="11"/>
      <c r="AB1261" s="11"/>
      <c r="AC1261" s="11"/>
      <c r="AD1261" s="11"/>
    </row>
    <row r="1262" spans="1:30" x14ac:dyDescent="0.25">
      <c r="A1262" s="51"/>
      <c r="B1262" s="11"/>
      <c r="C1262" s="11" t="s">
        <v>92</v>
      </c>
      <c r="D1262" s="11"/>
      <c r="E1262" s="11" t="s">
        <v>94</v>
      </c>
      <c r="F1262" s="11">
        <v>1</v>
      </c>
      <c r="G1262" s="11"/>
      <c r="H1262" s="11">
        <v>556.39</v>
      </c>
      <c r="I1262" s="11">
        <v>556.39</v>
      </c>
      <c r="J1262" s="11"/>
      <c r="L1262" s="11">
        <v>1</v>
      </c>
      <c r="M1262" s="11"/>
      <c r="N1262" s="11"/>
      <c r="O1262" s="11"/>
      <c r="P1262" s="11"/>
      <c r="Q1262" s="11"/>
      <c r="R1262" s="11">
        <v>1</v>
      </c>
      <c r="S1262" s="11">
        <v>556.39</v>
      </c>
      <c r="T1262" s="11">
        <v>556.39</v>
      </c>
      <c r="V1262" s="11"/>
      <c r="W1262" s="11"/>
      <c r="X1262" s="11"/>
      <c r="Y1262" s="11"/>
      <c r="Z1262" s="11"/>
      <c r="AA1262" s="11"/>
      <c r="AB1262" s="11"/>
      <c r="AC1262" s="11"/>
      <c r="AD1262" s="11"/>
    </row>
    <row r="1263" spans="1:30" x14ac:dyDescent="0.25">
      <c r="A1263" s="51"/>
      <c r="B1263" s="11"/>
      <c r="C1263" s="11" t="s">
        <v>97</v>
      </c>
      <c r="D1263" s="11"/>
      <c r="E1263" s="11" t="s">
        <v>75</v>
      </c>
      <c r="F1263" s="11">
        <v>3</v>
      </c>
      <c r="G1263" s="11"/>
      <c r="H1263" s="11">
        <v>2311.2600000000002</v>
      </c>
      <c r="I1263" s="11">
        <v>770.42</v>
      </c>
      <c r="J1263" s="11"/>
      <c r="L1263" s="11">
        <v>3</v>
      </c>
      <c r="M1263" s="11"/>
      <c r="N1263" s="11"/>
      <c r="O1263" s="11"/>
      <c r="P1263" s="11"/>
      <c r="Q1263" s="11"/>
      <c r="R1263" s="11">
        <v>3</v>
      </c>
      <c r="S1263" s="11">
        <v>2311.2600000000002</v>
      </c>
      <c r="T1263" s="11">
        <v>770.42</v>
      </c>
      <c r="V1263" s="11"/>
      <c r="W1263" s="11"/>
      <c r="X1263" s="11"/>
      <c r="Y1263" s="11"/>
      <c r="Z1263" s="11"/>
      <c r="AA1263" s="11"/>
      <c r="AB1263" s="11"/>
      <c r="AC1263" s="11"/>
      <c r="AD1263" s="11"/>
    </row>
    <row r="1264" spans="1:30" x14ac:dyDescent="0.25">
      <c r="A1264" s="51"/>
      <c r="B1264" s="11"/>
      <c r="C1264" s="11" t="s">
        <v>115</v>
      </c>
      <c r="D1264" s="11"/>
      <c r="E1264" s="11" t="s">
        <v>103</v>
      </c>
      <c r="F1264" s="11">
        <v>1</v>
      </c>
      <c r="G1264" s="11"/>
      <c r="H1264" s="11">
        <v>1318.26</v>
      </c>
      <c r="I1264" s="11">
        <v>1318.26</v>
      </c>
      <c r="J1264" s="11"/>
      <c r="L1264" s="11">
        <v>1</v>
      </c>
      <c r="M1264" s="11"/>
      <c r="N1264" s="11"/>
      <c r="O1264" s="11"/>
      <c r="P1264" s="11"/>
      <c r="Q1264" s="11"/>
      <c r="R1264" s="11">
        <v>1</v>
      </c>
      <c r="S1264" s="11">
        <v>1318.26</v>
      </c>
      <c r="T1264" s="11">
        <v>1318.26</v>
      </c>
      <c r="V1264" s="11"/>
      <c r="W1264" s="11"/>
      <c r="X1264" s="11"/>
      <c r="Y1264" s="11"/>
      <c r="Z1264" s="11"/>
      <c r="AA1264" s="11"/>
      <c r="AB1264" s="11"/>
      <c r="AC1264" s="11"/>
      <c r="AD1264" s="11"/>
    </row>
    <row r="1265" spans="1:30" x14ac:dyDescent="0.25">
      <c r="A1265" s="51"/>
      <c r="B1265" s="11"/>
      <c r="C1265" s="11" t="s">
        <v>125</v>
      </c>
      <c r="D1265" s="11"/>
      <c r="E1265" s="11" t="s">
        <v>66</v>
      </c>
      <c r="F1265" s="11">
        <v>11</v>
      </c>
      <c r="G1265" s="11">
        <v>120.95241666666701</v>
      </c>
      <c r="H1265" s="11">
        <v>10701.92</v>
      </c>
      <c r="I1265" s="11">
        <v>972.90181818181804</v>
      </c>
      <c r="J1265" s="11">
        <v>9.5</v>
      </c>
      <c r="L1265" s="11">
        <v>9</v>
      </c>
      <c r="M1265" s="11">
        <v>2359.79</v>
      </c>
      <c r="N1265" s="11">
        <v>1179.895</v>
      </c>
      <c r="O1265" s="11"/>
      <c r="P1265" s="11"/>
      <c r="Q1265" s="11"/>
      <c r="R1265" s="11">
        <v>11</v>
      </c>
      <c r="S1265" s="11">
        <v>10701.92</v>
      </c>
      <c r="T1265" s="11">
        <v>972.90181818181804</v>
      </c>
      <c r="V1265" s="11"/>
      <c r="W1265" s="11"/>
      <c r="X1265" s="11"/>
      <c r="Y1265" s="11"/>
      <c r="Z1265" s="11"/>
      <c r="AA1265" s="11"/>
      <c r="AB1265" s="11"/>
      <c r="AC1265" s="11"/>
      <c r="AD1265" s="11"/>
    </row>
    <row r="1266" spans="1:30" x14ac:dyDescent="0.25">
      <c r="A1266" s="51"/>
      <c r="B1266" s="11"/>
      <c r="C1266" s="11" t="s">
        <v>133</v>
      </c>
      <c r="D1266" s="11"/>
      <c r="E1266" s="11" t="s">
        <v>77</v>
      </c>
      <c r="F1266" s="11">
        <v>1</v>
      </c>
      <c r="G1266" s="11"/>
      <c r="H1266" s="11">
        <v>1683.2</v>
      </c>
      <c r="I1266" s="11">
        <v>1683.2</v>
      </c>
      <c r="J1266" s="11"/>
      <c r="L1266" s="11">
        <v>1</v>
      </c>
      <c r="M1266" s="11"/>
      <c r="N1266" s="11"/>
      <c r="O1266" s="11"/>
      <c r="P1266" s="11"/>
      <c r="Q1266" s="11"/>
      <c r="R1266" s="11">
        <v>1</v>
      </c>
      <c r="S1266" s="11">
        <v>1683.2</v>
      </c>
      <c r="T1266" s="11">
        <v>1683.2</v>
      </c>
      <c r="V1266" s="11"/>
      <c r="W1266" s="11"/>
      <c r="X1266" s="11"/>
      <c r="Y1266" s="11"/>
      <c r="Z1266" s="11"/>
      <c r="AA1266" s="11"/>
      <c r="AB1266" s="11"/>
      <c r="AC1266" s="11"/>
      <c r="AD1266" s="11"/>
    </row>
    <row r="1267" spans="1:30" x14ac:dyDescent="0.25">
      <c r="A1267" s="51"/>
      <c r="B1267" s="11"/>
      <c r="C1267" s="11" t="s">
        <v>141</v>
      </c>
      <c r="D1267" s="11"/>
      <c r="E1267" s="11" t="s">
        <v>142</v>
      </c>
      <c r="F1267" s="11">
        <v>19</v>
      </c>
      <c r="G1267" s="11">
        <v>81.017083333333304</v>
      </c>
      <c r="H1267" s="11">
        <v>27527.78</v>
      </c>
      <c r="I1267" s="11">
        <v>1448.8305263157899</v>
      </c>
      <c r="J1267" s="11">
        <v>10</v>
      </c>
      <c r="L1267" s="11">
        <v>16</v>
      </c>
      <c r="M1267" s="11">
        <v>1731.45</v>
      </c>
      <c r="N1267" s="11">
        <v>577.15</v>
      </c>
      <c r="O1267" s="11"/>
      <c r="P1267" s="11"/>
      <c r="Q1267" s="11"/>
      <c r="R1267" s="11">
        <v>19</v>
      </c>
      <c r="S1267" s="11">
        <v>27527.78</v>
      </c>
      <c r="T1267" s="11">
        <v>1448.8305263157899</v>
      </c>
      <c r="V1267" s="11"/>
      <c r="W1267" s="11"/>
      <c r="X1267" s="11"/>
      <c r="Y1267" s="11"/>
      <c r="Z1267" s="11"/>
      <c r="AA1267" s="11"/>
      <c r="AB1267" s="11"/>
      <c r="AC1267" s="11"/>
      <c r="AD1267" s="11"/>
    </row>
    <row r="1268" spans="1:30" x14ac:dyDescent="0.25">
      <c r="A1268" s="51"/>
      <c r="B1268" s="11"/>
      <c r="C1268" s="11" t="s">
        <v>143</v>
      </c>
      <c r="D1268" s="11"/>
      <c r="E1268" s="11" t="s">
        <v>145</v>
      </c>
      <c r="F1268" s="11">
        <v>4</v>
      </c>
      <c r="G1268" s="11">
        <v>306.83749999999998</v>
      </c>
      <c r="H1268" s="11">
        <v>9749.49</v>
      </c>
      <c r="I1268" s="11">
        <v>2437.3724999999999</v>
      </c>
      <c r="J1268" s="11">
        <v>13</v>
      </c>
      <c r="L1268" s="11">
        <v>2</v>
      </c>
      <c r="M1268" s="11">
        <v>7524.02</v>
      </c>
      <c r="N1268" s="11">
        <v>3762.01</v>
      </c>
      <c r="O1268" s="11"/>
      <c r="P1268" s="11"/>
      <c r="Q1268" s="11"/>
      <c r="R1268" s="11">
        <v>4</v>
      </c>
      <c r="S1268" s="11">
        <v>9749.49</v>
      </c>
      <c r="T1268" s="11">
        <v>2437.3724999999999</v>
      </c>
      <c r="V1268" s="11"/>
      <c r="W1268" s="11"/>
      <c r="X1268" s="11"/>
      <c r="Y1268" s="11"/>
      <c r="Z1268" s="11"/>
      <c r="AA1268" s="11"/>
      <c r="AB1268" s="11"/>
      <c r="AC1268" s="11"/>
      <c r="AD1268" s="11"/>
    </row>
    <row r="1269" spans="1:30" x14ac:dyDescent="0.25">
      <c r="A1269" s="51"/>
      <c r="B1269" s="11"/>
      <c r="C1269" s="11" t="s">
        <v>149</v>
      </c>
      <c r="D1269" s="11"/>
      <c r="E1269" s="11" t="s">
        <v>150</v>
      </c>
      <c r="F1269" s="11">
        <v>3</v>
      </c>
      <c r="G1269" s="11">
        <v>753.22249999999997</v>
      </c>
      <c r="H1269" s="11">
        <v>9610.61</v>
      </c>
      <c r="I1269" s="11">
        <v>3203.53666666667</v>
      </c>
      <c r="J1269" s="11">
        <v>5</v>
      </c>
      <c r="L1269" s="11">
        <v>2</v>
      </c>
      <c r="M1269" s="11">
        <v>3765.89</v>
      </c>
      <c r="N1269" s="11">
        <v>3765.89</v>
      </c>
      <c r="O1269" s="11"/>
      <c r="P1269" s="11"/>
      <c r="Q1269" s="11"/>
      <c r="R1269" s="11">
        <v>3</v>
      </c>
      <c r="S1269" s="11">
        <v>9610.61</v>
      </c>
      <c r="T1269" s="11">
        <v>3203.53666666667</v>
      </c>
      <c r="V1269" s="11"/>
      <c r="W1269" s="11"/>
      <c r="X1269" s="11"/>
      <c r="Y1269" s="11"/>
      <c r="Z1269" s="11"/>
      <c r="AA1269" s="11"/>
      <c r="AB1269" s="11"/>
      <c r="AC1269" s="11"/>
      <c r="AD1269" s="11"/>
    </row>
    <row r="1270" spans="1:30" x14ac:dyDescent="0.25">
      <c r="A1270" s="51"/>
      <c r="B1270" s="11"/>
      <c r="C1270" s="11" t="s">
        <v>157</v>
      </c>
      <c r="D1270" s="11"/>
      <c r="E1270" s="11" t="s">
        <v>95</v>
      </c>
      <c r="F1270" s="11">
        <v>1</v>
      </c>
      <c r="G1270" s="11"/>
      <c r="H1270" s="11">
        <v>4653.95</v>
      </c>
      <c r="I1270" s="11">
        <v>4653.95</v>
      </c>
      <c r="J1270" s="11"/>
      <c r="L1270" s="11">
        <v>1</v>
      </c>
      <c r="M1270" s="11"/>
      <c r="N1270" s="11"/>
      <c r="O1270" s="11"/>
      <c r="P1270" s="11"/>
      <c r="Q1270" s="11"/>
      <c r="R1270" s="11">
        <v>1</v>
      </c>
      <c r="S1270" s="11">
        <v>4653.95</v>
      </c>
      <c r="T1270" s="11">
        <v>4653.95</v>
      </c>
      <c r="V1270" s="11"/>
      <c r="W1270" s="11"/>
      <c r="X1270" s="11"/>
      <c r="Y1270" s="11"/>
      <c r="Z1270" s="11"/>
      <c r="AA1270" s="11"/>
      <c r="AB1270" s="11"/>
      <c r="AC1270" s="11"/>
      <c r="AD1270" s="11"/>
    </row>
    <row r="1271" spans="1:30" x14ac:dyDescent="0.25">
      <c r="A1271" s="51"/>
      <c r="B1271" s="11"/>
      <c r="C1271" s="11" t="s">
        <v>162</v>
      </c>
      <c r="D1271" s="11"/>
      <c r="E1271" s="11" t="s">
        <v>62</v>
      </c>
      <c r="F1271" s="11">
        <v>1</v>
      </c>
      <c r="G1271" s="11"/>
      <c r="H1271" s="11">
        <v>1319.29</v>
      </c>
      <c r="I1271" s="11">
        <v>1319.29</v>
      </c>
      <c r="J1271" s="11"/>
      <c r="L1271" s="11">
        <v>1</v>
      </c>
      <c r="M1271" s="11"/>
      <c r="N1271" s="11"/>
      <c r="O1271" s="11"/>
      <c r="P1271" s="11"/>
      <c r="Q1271" s="11"/>
      <c r="R1271" s="11">
        <v>1</v>
      </c>
      <c r="S1271" s="11">
        <v>1319.29</v>
      </c>
      <c r="T1271" s="11">
        <v>1319.29</v>
      </c>
      <c r="V1271" s="11"/>
      <c r="W1271" s="11"/>
      <c r="X1271" s="11"/>
      <c r="Y1271" s="11"/>
      <c r="Z1271" s="11"/>
      <c r="AA1271" s="11"/>
      <c r="AB1271" s="11"/>
      <c r="AC1271" s="11"/>
      <c r="AD1271" s="11"/>
    </row>
    <row r="1272" spans="1:30" x14ac:dyDescent="0.25">
      <c r="A1272" s="51"/>
      <c r="B1272" s="11"/>
      <c r="C1272" s="11" t="s">
        <v>168</v>
      </c>
      <c r="D1272" s="11"/>
      <c r="E1272" s="11" t="s">
        <v>95</v>
      </c>
      <c r="F1272" s="11">
        <v>5</v>
      </c>
      <c r="G1272" s="11">
        <v>119.413472222222</v>
      </c>
      <c r="H1272" s="11">
        <v>10099.530000000001</v>
      </c>
      <c r="I1272" s="11">
        <v>2019.9059999999999</v>
      </c>
      <c r="J1272" s="11">
        <v>21</v>
      </c>
      <c r="L1272" s="11">
        <v>2</v>
      </c>
      <c r="M1272" s="11">
        <v>7681.77</v>
      </c>
      <c r="N1272" s="11">
        <v>2560.59</v>
      </c>
      <c r="O1272" s="11"/>
      <c r="P1272" s="11"/>
      <c r="Q1272" s="11"/>
      <c r="R1272" s="11">
        <v>5</v>
      </c>
      <c r="S1272" s="11">
        <v>10099.530000000001</v>
      </c>
      <c r="T1272" s="11">
        <v>2019.9059999999999</v>
      </c>
      <c r="V1272" s="11"/>
      <c r="W1272" s="11"/>
      <c r="X1272" s="11"/>
      <c r="Y1272" s="11"/>
      <c r="Z1272" s="11"/>
      <c r="AA1272" s="11"/>
      <c r="AB1272" s="11"/>
      <c r="AC1272" s="11"/>
      <c r="AD1272" s="11"/>
    </row>
    <row r="1273" spans="1:30" x14ac:dyDescent="0.25">
      <c r="A1273" s="51"/>
      <c r="B1273" s="11"/>
      <c r="C1273" s="11" t="s">
        <v>171</v>
      </c>
      <c r="D1273" s="11"/>
      <c r="E1273" s="11" t="s">
        <v>172</v>
      </c>
      <c r="F1273" s="11">
        <v>3</v>
      </c>
      <c r="G1273" s="11"/>
      <c r="H1273" s="11">
        <v>1723.51</v>
      </c>
      <c r="I1273" s="11">
        <v>574.50333333333299</v>
      </c>
      <c r="J1273" s="11"/>
      <c r="L1273" s="11">
        <v>3</v>
      </c>
      <c r="M1273" s="11"/>
      <c r="N1273" s="11"/>
      <c r="O1273" s="11"/>
      <c r="P1273" s="11"/>
      <c r="Q1273" s="11"/>
      <c r="R1273" s="11">
        <v>3</v>
      </c>
      <c r="S1273" s="11">
        <v>1723.51</v>
      </c>
      <c r="T1273" s="11">
        <v>574.50333333333299</v>
      </c>
      <c r="V1273" s="11"/>
      <c r="W1273" s="11"/>
      <c r="X1273" s="11"/>
      <c r="Y1273" s="11"/>
      <c r="Z1273" s="11"/>
      <c r="AA1273" s="11"/>
      <c r="AB1273" s="11"/>
      <c r="AC1273" s="11"/>
      <c r="AD1273" s="11"/>
    </row>
    <row r="1274" spans="1:30" x14ac:dyDescent="0.25">
      <c r="A1274" s="51"/>
      <c r="B1274" s="11"/>
      <c r="C1274" s="11" t="s">
        <v>173</v>
      </c>
      <c r="D1274" s="11"/>
      <c r="E1274" s="11" t="s">
        <v>174</v>
      </c>
      <c r="F1274" s="11">
        <v>2</v>
      </c>
      <c r="G1274" s="11"/>
      <c r="H1274" s="11">
        <v>12358.51</v>
      </c>
      <c r="I1274" s="11">
        <v>6179.2550000000001</v>
      </c>
      <c r="J1274" s="11"/>
      <c r="L1274" s="11">
        <v>2</v>
      </c>
      <c r="M1274" s="11"/>
      <c r="N1274" s="11"/>
      <c r="O1274" s="11"/>
      <c r="P1274" s="11"/>
      <c r="Q1274" s="11"/>
      <c r="R1274" s="11">
        <v>2</v>
      </c>
      <c r="S1274" s="11">
        <v>12358.51</v>
      </c>
      <c r="T1274" s="11">
        <v>6179.2550000000001</v>
      </c>
      <c r="V1274" s="11"/>
      <c r="W1274" s="11"/>
      <c r="X1274" s="11"/>
      <c r="Y1274" s="11"/>
      <c r="Z1274" s="11"/>
      <c r="AA1274" s="11"/>
      <c r="AB1274" s="11"/>
      <c r="AC1274" s="11"/>
      <c r="AD1274" s="11"/>
    </row>
    <row r="1275" spans="1:30" x14ac:dyDescent="0.25">
      <c r="A1275" s="51"/>
      <c r="B1275" s="11"/>
      <c r="C1275" s="11" t="s">
        <v>178</v>
      </c>
      <c r="D1275" s="11"/>
      <c r="E1275" s="11" t="s">
        <v>179</v>
      </c>
      <c r="F1275" s="11">
        <v>1</v>
      </c>
      <c r="G1275" s="11"/>
      <c r="H1275" s="11">
        <v>2000</v>
      </c>
      <c r="I1275" s="11">
        <v>2000</v>
      </c>
      <c r="J1275" s="11"/>
      <c r="L1275" s="11">
        <v>1</v>
      </c>
      <c r="M1275" s="11"/>
      <c r="N1275" s="11"/>
      <c r="O1275" s="11"/>
      <c r="P1275" s="11"/>
      <c r="Q1275" s="11"/>
      <c r="R1275" s="11">
        <v>1</v>
      </c>
      <c r="S1275" s="11">
        <v>2000</v>
      </c>
      <c r="T1275" s="11">
        <v>2000</v>
      </c>
      <c r="V1275" s="11"/>
      <c r="W1275" s="11"/>
      <c r="X1275" s="11"/>
      <c r="Y1275" s="11"/>
      <c r="Z1275" s="11"/>
      <c r="AA1275" s="11"/>
      <c r="AB1275" s="11"/>
      <c r="AC1275" s="11"/>
      <c r="AD1275" s="11"/>
    </row>
    <row r="1276" spans="1:30" x14ac:dyDescent="0.25">
      <c r="A1276" s="51"/>
      <c r="B1276" s="11"/>
      <c r="C1276" s="11" t="s">
        <v>181</v>
      </c>
      <c r="D1276" s="11"/>
      <c r="E1276" s="11" t="s">
        <v>182</v>
      </c>
      <c r="F1276" s="11">
        <v>1</v>
      </c>
      <c r="G1276" s="11"/>
      <c r="H1276" s="11">
        <v>578.09</v>
      </c>
      <c r="I1276" s="11">
        <v>578.09</v>
      </c>
      <c r="J1276" s="11"/>
      <c r="L1276" s="11">
        <v>1</v>
      </c>
      <c r="M1276" s="11"/>
      <c r="N1276" s="11"/>
      <c r="O1276" s="11"/>
      <c r="P1276" s="11"/>
      <c r="Q1276" s="11"/>
      <c r="R1276" s="11">
        <v>1</v>
      </c>
      <c r="S1276" s="11">
        <v>578.09</v>
      </c>
      <c r="T1276" s="11">
        <v>578.09</v>
      </c>
      <c r="V1276" s="11"/>
      <c r="W1276" s="11"/>
      <c r="X1276" s="11"/>
      <c r="Y1276" s="11"/>
      <c r="Z1276" s="11"/>
      <c r="AA1276" s="11"/>
      <c r="AB1276" s="11"/>
      <c r="AC1276" s="11"/>
      <c r="AD1276" s="11"/>
    </row>
    <row r="1277" spans="1:30" x14ac:dyDescent="0.25">
      <c r="A1277" s="51"/>
      <c r="B1277" s="11"/>
      <c r="C1277" s="11" t="s">
        <v>196</v>
      </c>
      <c r="D1277" s="11"/>
      <c r="E1277" s="11" t="s">
        <v>197</v>
      </c>
      <c r="F1277" s="11">
        <v>5</v>
      </c>
      <c r="G1277" s="11">
        <v>360.31015151515197</v>
      </c>
      <c r="H1277" s="11">
        <v>8069.39</v>
      </c>
      <c r="I1277" s="11">
        <v>1613.8779999999999</v>
      </c>
      <c r="J1277" s="11">
        <v>9.5</v>
      </c>
      <c r="L1277" s="11">
        <v>3</v>
      </c>
      <c r="M1277" s="11">
        <v>5410.34</v>
      </c>
      <c r="N1277" s="11">
        <v>2705.17</v>
      </c>
      <c r="O1277" s="11"/>
      <c r="P1277" s="11"/>
      <c r="Q1277" s="11"/>
      <c r="R1277" s="11">
        <v>5</v>
      </c>
      <c r="S1277" s="11">
        <v>8069.39</v>
      </c>
      <c r="T1277" s="11">
        <v>1613.8779999999999</v>
      </c>
      <c r="V1277" s="11"/>
      <c r="W1277" s="11"/>
      <c r="X1277" s="11"/>
      <c r="Y1277" s="11"/>
      <c r="Z1277" s="11"/>
      <c r="AA1277" s="11"/>
      <c r="AB1277" s="11"/>
      <c r="AC1277" s="11"/>
      <c r="AD1277" s="11"/>
    </row>
    <row r="1278" spans="1:30" x14ac:dyDescent="0.25">
      <c r="A1278" s="51"/>
      <c r="B1278" s="11"/>
      <c r="C1278" s="11" t="s">
        <v>199</v>
      </c>
      <c r="D1278" s="11"/>
      <c r="E1278" s="11" t="s">
        <v>200</v>
      </c>
      <c r="F1278" s="11">
        <v>2</v>
      </c>
      <c r="G1278" s="11">
        <v>162.373636363636</v>
      </c>
      <c r="H1278" s="11">
        <v>2438</v>
      </c>
      <c r="I1278" s="11">
        <v>1219</v>
      </c>
      <c r="J1278" s="11">
        <v>12</v>
      </c>
      <c r="L1278" s="11">
        <v>1</v>
      </c>
      <c r="M1278" s="11">
        <v>1786.11</v>
      </c>
      <c r="N1278" s="11">
        <v>1786.11</v>
      </c>
      <c r="O1278" s="11"/>
      <c r="P1278" s="11"/>
      <c r="Q1278" s="11"/>
      <c r="R1278" s="11">
        <v>2</v>
      </c>
      <c r="S1278" s="11">
        <v>2438</v>
      </c>
      <c r="T1278" s="11">
        <v>1219</v>
      </c>
      <c r="V1278" s="11"/>
      <c r="W1278" s="11"/>
      <c r="X1278" s="11"/>
      <c r="Y1278" s="11"/>
      <c r="Z1278" s="11"/>
      <c r="AA1278" s="11"/>
      <c r="AB1278" s="11"/>
      <c r="AC1278" s="11"/>
      <c r="AD1278" s="11"/>
    </row>
    <row r="1279" spans="1:30" x14ac:dyDescent="0.25">
      <c r="A1279" s="51"/>
      <c r="B1279" s="11"/>
      <c r="C1279" s="11" t="s">
        <v>206</v>
      </c>
      <c r="D1279" s="11"/>
      <c r="E1279" s="11" t="s">
        <v>207</v>
      </c>
      <c r="F1279" s="11">
        <v>1</v>
      </c>
      <c r="G1279" s="11"/>
      <c r="H1279" s="11">
        <v>239.73</v>
      </c>
      <c r="I1279" s="11">
        <v>239.73</v>
      </c>
      <c r="J1279" s="11"/>
      <c r="L1279" s="11">
        <v>1</v>
      </c>
      <c r="M1279" s="11"/>
      <c r="N1279" s="11"/>
      <c r="O1279" s="11"/>
      <c r="P1279" s="11"/>
      <c r="Q1279" s="11"/>
      <c r="R1279" s="11">
        <v>1</v>
      </c>
      <c r="S1279" s="11">
        <v>239.73</v>
      </c>
      <c r="T1279" s="11">
        <v>239.73</v>
      </c>
      <c r="V1279" s="11"/>
      <c r="W1279" s="11"/>
      <c r="X1279" s="11"/>
      <c r="Y1279" s="11"/>
      <c r="Z1279" s="11"/>
      <c r="AA1279" s="11"/>
      <c r="AB1279" s="11"/>
      <c r="AC1279" s="11"/>
      <c r="AD1279" s="11"/>
    </row>
    <row r="1280" spans="1:30" x14ac:dyDescent="0.25">
      <c r="A1280" s="51"/>
      <c r="B1280" s="11"/>
      <c r="C1280" s="11" t="s">
        <v>217</v>
      </c>
      <c r="D1280" s="11"/>
      <c r="E1280" s="11" t="s">
        <v>167</v>
      </c>
      <c r="F1280" s="11">
        <v>1</v>
      </c>
      <c r="G1280" s="11"/>
      <c r="H1280" s="11">
        <v>432.61</v>
      </c>
      <c r="I1280" s="11">
        <v>432.61</v>
      </c>
      <c r="J1280" s="11"/>
      <c r="L1280" s="11">
        <v>1</v>
      </c>
      <c r="M1280" s="11"/>
      <c r="N1280" s="11"/>
      <c r="O1280" s="11"/>
      <c r="P1280" s="11"/>
      <c r="Q1280" s="11"/>
      <c r="R1280" s="11">
        <v>1</v>
      </c>
      <c r="S1280" s="11">
        <v>432.61</v>
      </c>
      <c r="T1280" s="11">
        <v>432.61</v>
      </c>
      <c r="V1280" s="11"/>
      <c r="W1280" s="11"/>
      <c r="X1280" s="11"/>
      <c r="Y1280" s="11"/>
      <c r="Z1280" s="11"/>
      <c r="AA1280" s="11"/>
      <c r="AB1280" s="11"/>
      <c r="AC1280" s="11"/>
      <c r="AD1280" s="11"/>
    </row>
    <row r="1281" spans="1:30" x14ac:dyDescent="0.25">
      <c r="A1281" s="51"/>
      <c r="B1281" s="11"/>
      <c r="C1281" s="11" t="s">
        <v>227</v>
      </c>
      <c r="D1281" s="11"/>
      <c r="E1281" s="11" t="s">
        <v>208</v>
      </c>
      <c r="F1281" s="11">
        <v>1</v>
      </c>
      <c r="G1281" s="11"/>
      <c r="H1281" s="11">
        <v>669.81</v>
      </c>
      <c r="I1281" s="11">
        <v>669.81</v>
      </c>
      <c r="J1281" s="11"/>
      <c r="L1281" s="11">
        <v>1</v>
      </c>
      <c r="M1281" s="11"/>
      <c r="N1281" s="11"/>
      <c r="O1281" s="11"/>
      <c r="P1281" s="11"/>
      <c r="Q1281" s="11"/>
      <c r="R1281" s="11">
        <v>1</v>
      </c>
      <c r="S1281" s="11">
        <v>669.81</v>
      </c>
      <c r="T1281" s="11">
        <v>669.81</v>
      </c>
      <c r="V1281" s="11"/>
      <c r="W1281" s="11"/>
      <c r="X1281" s="11"/>
      <c r="Y1281" s="11"/>
      <c r="Z1281" s="11"/>
      <c r="AA1281" s="11"/>
      <c r="AB1281" s="11"/>
      <c r="AC1281" s="11"/>
      <c r="AD1281" s="11"/>
    </row>
    <row r="1282" spans="1:30" x14ac:dyDescent="0.25">
      <c r="A1282" s="51"/>
      <c r="B1282" s="11"/>
      <c r="C1282" s="11" t="s">
        <v>235</v>
      </c>
      <c r="D1282" s="11"/>
      <c r="E1282" s="11" t="s">
        <v>236</v>
      </c>
      <c r="F1282" s="11">
        <v>1</v>
      </c>
      <c r="G1282" s="11"/>
      <c r="H1282" s="11">
        <v>86.22</v>
      </c>
      <c r="I1282" s="11">
        <v>86.22</v>
      </c>
      <c r="J1282" s="11"/>
      <c r="L1282" s="11">
        <v>1</v>
      </c>
      <c r="M1282" s="11"/>
      <c r="N1282" s="11"/>
      <c r="O1282" s="11"/>
      <c r="P1282" s="11"/>
      <c r="Q1282" s="11"/>
      <c r="R1282" s="11">
        <v>1</v>
      </c>
      <c r="S1282" s="11">
        <v>86.22</v>
      </c>
      <c r="T1282" s="11">
        <v>86.22</v>
      </c>
      <c r="V1282" s="11"/>
      <c r="W1282" s="11"/>
      <c r="X1282" s="11"/>
      <c r="Y1282" s="11"/>
      <c r="Z1282" s="11"/>
      <c r="AA1282" s="11"/>
      <c r="AB1282" s="11"/>
      <c r="AC1282" s="11"/>
      <c r="AD1282" s="11"/>
    </row>
    <row r="1283" spans="1:30" x14ac:dyDescent="0.25">
      <c r="A1283" s="51"/>
      <c r="B1283" s="11"/>
      <c r="C1283" s="11" t="s">
        <v>645</v>
      </c>
      <c r="D1283" s="11"/>
      <c r="E1283" s="11" t="s">
        <v>75</v>
      </c>
      <c r="F1283" s="11">
        <v>2</v>
      </c>
      <c r="G1283" s="11">
        <v>6760.1283333333304</v>
      </c>
      <c r="H1283" s="11">
        <v>259819.33</v>
      </c>
      <c r="I1283" s="11">
        <v>129909.66499999999</v>
      </c>
      <c r="J1283" s="11">
        <v>16</v>
      </c>
      <c r="L1283" s="11"/>
      <c r="M1283" s="11">
        <v>259819.33</v>
      </c>
      <c r="N1283" s="11">
        <v>129909.66499999999</v>
      </c>
      <c r="O1283" s="11"/>
      <c r="P1283" s="11"/>
      <c r="Q1283" s="11"/>
      <c r="R1283" s="11">
        <v>2</v>
      </c>
      <c r="S1283" s="11">
        <v>259819.33</v>
      </c>
      <c r="T1283" s="11">
        <v>129909.66499999999</v>
      </c>
      <c r="V1283" s="11"/>
      <c r="W1283" s="11"/>
      <c r="X1283" s="11"/>
      <c r="Y1283" s="11"/>
      <c r="Z1283" s="11"/>
      <c r="AA1283" s="11"/>
      <c r="AB1283" s="11"/>
      <c r="AC1283" s="11"/>
      <c r="AD1283" s="11"/>
    </row>
    <row r="1284" spans="1:30" x14ac:dyDescent="0.25">
      <c r="A1284" s="51"/>
      <c r="B1284" s="11"/>
      <c r="C1284" s="11" t="s">
        <v>244</v>
      </c>
      <c r="D1284" s="11"/>
      <c r="E1284" s="11" t="s">
        <v>208</v>
      </c>
      <c r="F1284" s="11">
        <v>5</v>
      </c>
      <c r="G1284" s="11">
        <v>410.06</v>
      </c>
      <c r="H1284" s="11">
        <v>11724.88</v>
      </c>
      <c r="I1284" s="11">
        <v>2344.9760000000001</v>
      </c>
      <c r="J1284" s="11">
        <v>13</v>
      </c>
      <c r="L1284" s="11">
        <v>4</v>
      </c>
      <c r="M1284" s="11">
        <v>5329.72</v>
      </c>
      <c r="N1284" s="11">
        <v>5329.72</v>
      </c>
      <c r="O1284" s="11"/>
      <c r="P1284" s="11"/>
      <c r="Q1284" s="11"/>
      <c r="R1284" s="11">
        <v>5</v>
      </c>
      <c r="S1284" s="11">
        <v>11724.88</v>
      </c>
      <c r="T1284" s="11">
        <v>2344.9760000000001</v>
      </c>
      <c r="V1284" s="11"/>
      <c r="W1284" s="11"/>
      <c r="X1284" s="11"/>
      <c r="Y1284" s="11"/>
      <c r="Z1284" s="11"/>
      <c r="AA1284" s="11"/>
      <c r="AB1284" s="11"/>
      <c r="AC1284" s="11"/>
      <c r="AD1284" s="11"/>
    </row>
    <row r="1285" spans="1:30" x14ac:dyDescent="0.25">
      <c r="A1285" s="51"/>
      <c r="B1285" s="11"/>
      <c r="C1285" s="11" t="s">
        <v>245</v>
      </c>
      <c r="D1285" s="11"/>
      <c r="E1285" s="11" t="s">
        <v>75</v>
      </c>
      <c r="F1285" s="11">
        <v>3</v>
      </c>
      <c r="G1285" s="11"/>
      <c r="H1285" s="11">
        <v>25814.65</v>
      </c>
      <c r="I1285" s="11">
        <v>8604.8833333333296</v>
      </c>
      <c r="J1285" s="11"/>
      <c r="L1285" s="11">
        <v>3</v>
      </c>
      <c r="M1285" s="11"/>
      <c r="N1285" s="11"/>
      <c r="O1285" s="11"/>
      <c r="P1285" s="11"/>
      <c r="Q1285" s="11"/>
      <c r="R1285" s="11">
        <v>3</v>
      </c>
      <c r="S1285" s="11">
        <v>25814.65</v>
      </c>
      <c r="T1285" s="11">
        <v>8604.8833333333296</v>
      </c>
      <c r="V1285" s="11"/>
      <c r="W1285" s="11"/>
      <c r="X1285" s="11"/>
      <c r="Y1285" s="11"/>
      <c r="Z1285" s="11"/>
      <c r="AA1285" s="11"/>
      <c r="AB1285" s="11"/>
      <c r="AC1285" s="11"/>
      <c r="AD1285" s="11"/>
    </row>
    <row r="1286" spans="1:30" x14ac:dyDescent="0.25">
      <c r="A1286" s="51"/>
      <c r="B1286" s="11"/>
      <c r="C1286" s="11" t="s">
        <v>246</v>
      </c>
      <c r="D1286" s="11"/>
      <c r="E1286" s="11" t="s">
        <v>124</v>
      </c>
      <c r="F1286" s="11">
        <v>1</v>
      </c>
      <c r="G1286" s="11"/>
      <c r="H1286" s="11">
        <v>567.73</v>
      </c>
      <c r="I1286" s="11">
        <v>567.73</v>
      </c>
      <c r="J1286" s="11"/>
      <c r="L1286" s="11">
        <v>1</v>
      </c>
      <c r="M1286" s="11"/>
      <c r="N1286" s="11"/>
      <c r="O1286" s="11"/>
      <c r="P1286" s="11"/>
      <c r="Q1286" s="11"/>
      <c r="R1286" s="11">
        <v>1</v>
      </c>
      <c r="S1286" s="11">
        <v>567.73</v>
      </c>
      <c r="T1286" s="11">
        <v>567.73</v>
      </c>
      <c r="V1286" s="11"/>
      <c r="W1286" s="11"/>
      <c r="X1286" s="11"/>
      <c r="Y1286" s="11"/>
      <c r="Z1286" s="11"/>
      <c r="AA1286" s="11"/>
      <c r="AB1286" s="11"/>
      <c r="AC1286" s="11"/>
      <c r="AD1286" s="11"/>
    </row>
    <row r="1287" spans="1:30" x14ac:dyDescent="0.25">
      <c r="A1287" s="51"/>
      <c r="B1287" s="11"/>
      <c r="C1287" s="11" t="s">
        <v>248</v>
      </c>
      <c r="D1287" s="11"/>
      <c r="E1287" s="11" t="s">
        <v>77</v>
      </c>
      <c r="F1287" s="11">
        <v>1</v>
      </c>
      <c r="G1287" s="11"/>
      <c r="H1287" s="11">
        <v>2024.95</v>
      </c>
      <c r="I1287" s="11">
        <v>2024.95</v>
      </c>
      <c r="J1287" s="11"/>
      <c r="L1287" s="11">
        <v>1</v>
      </c>
      <c r="M1287" s="11"/>
      <c r="N1287" s="11"/>
      <c r="O1287" s="11"/>
      <c r="P1287" s="11"/>
      <c r="Q1287" s="11"/>
      <c r="R1287" s="11">
        <v>1</v>
      </c>
      <c r="S1287" s="11">
        <v>2024.95</v>
      </c>
      <c r="T1287" s="11">
        <v>2024.95</v>
      </c>
      <c r="V1287" s="11"/>
      <c r="W1287" s="11"/>
      <c r="X1287" s="11"/>
      <c r="Y1287" s="11"/>
      <c r="Z1287" s="11"/>
      <c r="AA1287" s="11"/>
      <c r="AB1287" s="11"/>
      <c r="AC1287" s="11"/>
      <c r="AD1287" s="11"/>
    </row>
    <row r="1288" spans="1:30" x14ac:dyDescent="0.25">
      <c r="A1288" s="51"/>
      <c r="B1288" s="11"/>
      <c r="C1288" s="11" t="s">
        <v>249</v>
      </c>
      <c r="D1288" s="11"/>
      <c r="E1288" s="11" t="s">
        <v>68</v>
      </c>
      <c r="F1288" s="11">
        <v>1</v>
      </c>
      <c r="G1288" s="11">
        <v>57.4433333333333</v>
      </c>
      <c r="H1288" s="11">
        <v>746.32</v>
      </c>
      <c r="I1288" s="11">
        <v>746.32</v>
      </c>
      <c r="J1288" s="11">
        <v>13</v>
      </c>
      <c r="L1288" s="11"/>
      <c r="M1288" s="11">
        <v>746.32</v>
      </c>
      <c r="N1288" s="11">
        <v>746.32</v>
      </c>
      <c r="O1288" s="11"/>
      <c r="P1288" s="11"/>
      <c r="Q1288" s="11"/>
      <c r="R1288" s="11">
        <v>1</v>
      </c>
      <c r="S1288" s="11">
        <v>746.32</v>
      </c>
      <c r="T1288" s="11">
        <v>746.32</v>
      </c>
      <c r="V1288" s="11"/>
      <c r="W1288" s="11"/>
      <c r="X1288" s="11"/>
      <c r="Y1288" s="11"/>
      <c r="Z1288" s="11"/>
      <c r="AA1288" s="11"/>
      <c r="AB1288" s="11"/>
      <c r="AC1288" s="11"/>
      <c r="AD1288" s="11"/>
    </row>
    <row r="1289" spans="1:30" x14ac:dyDescent="0.25">
      <c r="A1289" s="51"/>
      <c r="B1289" s="11"/>
      <c r="C1289" s="11" t="s">
        <v>252</v>
      </c>
      <c r="D1289" s="11"/>
      <c r="E1289" s="11" t="s">
        <v>253</v>
      </c>
      <c r="F1289" s="11">
        <v>3</v>
      </c>
      <c r="G1289" s="11">
        <v>95.83</v>
      </c>
      <c r="H1289" s="11">
        <v>5481.66</v>
      </c>
      <c r="I1289" s="11">
        <v>1827.22</v>
      </c>
      <c r="J1289" s="11">
        <v>25</v>
      </c>
      <c r="L1289" s="11">
        <v>2</v>
      </c>
      <c r="M1289" s="11">
        <v>2299.92</v>
      </c>
      <c r="N1289" s="11">
        <v>2299.92</v>
      </c>
      <c r="O1289" s="11"/>
      <c r="P1289" s="11"/>
      <c r="Q1289" s="11"/>
      <c r="R1289" s="11">
        <v>3</v>
      </c>
      <c r="S1289" s="11">
        <v>5481.66</v>
      </c>
      <c r="T1289" s="11">
        <v>1827.22</v>
      </c>
      <c r="V1289" s="11"/>
      <c r="W1289" s="11"/>
      <c r="X1289" s="11"/>
      <c r="Y1289" s="11"/>
      <c r="Z1289" s="11"/>
      <c r="AA1289" s="11"/>
      <c r="AB1289" s="11"/>
      <c r="AC1289" s="11"/>
      <c r="AD1289" s="11"/>
    </row>
    <row r="1290" spans="1:30" x14ac:dyDescent="0.25">
      <c r="A1290" s="51"/>
      <c r="B1290" s="11"/>
      <c r="C1290" s="11" t="s">
        <v>258</v>
      </c>
      <c r="D1290" s="11"/>
      <c r="E1290" s="11" t="s">
        <v>71</v>
      </c>
      <c r="F1290" s="11">
        <v>1</v>
      </c>
      <c r="G1290" s="11"/>
      <c r="H1290" s="11">
        <v>949.04</v>
      </c>
      <c r="I1290" s="11">
        <v>949.04</v>
      </c>
      <c r="J1290" s="11"/>
      <c r="L1290" s="11">
        <v>1</v>
      </c>
      <c r="M1290" s="11"/>
      <c r="N1290" s="11"/>
      <c r="O1290" s="11"/>
      <c r="P1290" s="11"/>
      <c r="Q1290" s="11"/>
      <c r="R1290" s="11">
        <v>1</v>
      </c>
      <c r="S1290" s="11">
        <v>949.04</v>
      </c>
      <c r="T1290" s="11">
        <v>949.04</v>
      </c>
      <c r="V1290" s="11"/>
      <c r="W1290" s="11"/>
      <c r="X1290" s="11"/>
      <c r="Y1290" s="11"/>
      <c r="Z1290" s="11"/>
      <c r="AA1290" s="11"/>
      <c r="AB1290" s="11"/>
      <c r="AC1290" s="11"/>
      <c r="AD1290" s="11"/>
    </row>
    <row r="1291" spans="1:30" x14ac:dyDescent="0.25">
      <c r="A1291" s="51"/>
      <c r="B1291" s="11"/>
      <c r="C1291" s="11" t="s">
        <v>261</v>
      </c>
      <c r="D1291" s="11"/>
      <c r="E1291" s="11" t="s">
        <v>62</v>
      </c>
      <c r="F1291" s="11">
        <v>1</v>
      </c>
      <c r="G1291" s="11"/>
      <c r="H1291" s="11">
        <v>156.04</v>
      </c>
      <c r="I1291" s="11">
        <v>156.04</v>
      </c>
      <c r="J1291" s="11"/>
      <c r="L1291" s="11">
        <v>1</v>
      </c>
      <c r="M1291" s="11"/>
      <c r="N1291" s="11"/>
      <c r="O1291" s="11"/>
      <c r="P1291" s="11"/>
      <c r="Q1291" s="11"/>
      <c r="R1291" s="11">
        <v>1</v>
      </c>
      <c r="S1291" s="11">
        <v>156.04</v>
      </c>
      <c r="T1291" s="11">
        <v>156.04</v>
      </c>
      <c r="V1291" s="11"/>
      <c r="W1291" s="11"/>
      <c r="X1291" s="11"/>
      <c r="Y1291" s="11"/>
      <c r="Z1291" s="11"/>
      <c r="AA1291" s="11"/>
      <c r="AB1291" s="11"/>
      <c r="AC1291" s="11"/>
      <c r="AD1291" s="11"/>
    </row>
    <row r="1292" spans="1:30" x14ac:dyDescent="0.25">
      <c r="A1292" s="51"/>
      <c r="B1292" s="11"/>
      <c r="C1292" s="11" t="s">
        <v>270</v>
      </c>
      <c r="D1292" s="11"/>
      <c r="E1292" s="11" t="s">
        <v>269</v>
      </c>
      <c r="F1292" s="11">
        <v>1</v>
      </c>
      <c r="G1292" s="11"/>
      <c r="H1292" s="11">
        <v>500.68</v>
      </c>
      <c r="I1292" s="11">
        <v>500.68</v>
      </c>
      <c r="J1292" s="11"/>
      <c r="L1292" s="11">
        <v>1</v>
      </c>
      <c r="M1292" s="11"/>
      <c r="N1292" s="11"/>
      <c r="O1292" s="11"/>
      <c r="P1292" s="11"/>
      <c r="Q1292" s="11"/>
      <c r="R1292" s="11">
        <v>1</v>
      </c>
      <c r="S1292" s="11">
        <v>500.68</v>
      </c>
      <c r="T1292" s="11">
        <v>500.68</v>
      </c>
      <c r="V1292" s="11"/>
      <c r="W1292" s="11"/>
      <c r="X1292" s="11"/>
      <c r="Y1292" s="11"/>
      <c r="Z1292" s="11"/>
      <c r="AA1292" s="11"/>
      <c r="AB1292" s="11"/>
      <c r="AC1292" s="11"/>
      <c r="AD1292" s="11"/>
    </row>
    <row r="1293" spans="1:30" x14ac:dyDescent="0.25">
      <c r="A1293" s="51"/>
      <c r="B1293" s="11"/>
      <c r="C1293" s="11" t="s">
        <v>277</v>
      </c>
      <c r="D1293" s="11"/>
      <c r="E1293" s="11" t="s">
        <v>167</v>
      </c>
      <c r="F1293" s="11">
        <v>1</v>
      </c>
      <c r="G1293" s="11"/>
      <c r="H1293" s="11">
        <v>4865.04</v>
      </c>
      <c r="I1293" s="11">
        <v>4865.04</v>
      </c>
      <c r="J1293" s="11"/>
      <c r="L1293" s="11">
        <v>1</v>
      </c>
      <c r="M1293" s="11"/>
      <c r="N1293" s="11"/>
      <c r="O1293" s="11"/>
      <c r="P1293" s="11"/>
      <c r="Q1293" s="11"/>
      <c r="R1293" s="11">
        <v>1</v>
      </c>
      <c r="S1293" s="11">
        <v>4865.04</v>
      </c>
      <c r="T1293" s="11">
        <v>4865.04</v>
      </c>
      <c r="V1293" s="11"/>
      <c r="W1293" s="11"/>
      <c r="X1293" s="11"/>
      <c r="Y1293" s="11"/>
      <c r="Z1293" s="11"/>
      <c r="AA1293" s="11"/>
      <c r="AB1293" s="11"/>
      <c r="AC1293" s="11"/>
      <c r="AD1293" s="11"/>
    </row>
    <row r="1294" spans="1:30" x14ac:dyDescent="0.25">
      <c r="A1294" s="51"/>
      <c r="B1294" s="11"/>
      <c r="C1294" s="11" t="s">
        <v>281</v>
      </c>
      <c r="D1294" s="11"/>
      <c r="E1294" s="11" t="s">
        <v>282</v>
      </c>
      <c r="F1294" s="11">
        <v>1</v>
      </c>
      <c r="G1294" s="11">
        <v>682.73818181818206</v>
      </c>
      <c r="H1294" s="11">
        <v>229.21</v>
      </c>
      <c r="I1294" s="11">
        <v>229.21</v>
      </c>
      <c r="J1294" s="11">
        <v>12</v>
      </c>
      <c r="L1294" s="11"/>
      <c r="M1294" s="11">
        <v>229.21</v>
      </c>
      <c r="N1294" s="11">
        <v>229.21</v>
      </c>
      <c r="O1294" s="11"/>
      <c r="P1294" s="11"/>
      <c r="Q1294" s="11"/>
      <c r="R1294" s="11">
        <v>1</v>
      </c>
      <c r="S1294" s="11">
        <v>229.21</v>
      </c>
      <c r="T1294" s="11">
        <v>229.21</v>
      </c>
      <c r="V1294" s="11"/>
      <c r="W1294" s="11"/>
      <c r="X1294" s="11"/>
      <c r="Y1294" s="11"/>
      <c r="Z1294" s="11"/>
      <c r="AA1294" s="11"/>
      <c r="AB1294" s="11"/>
      <c r="AC1294" s="11"/>
      <c r="AD1294" s="11"/>
    </row>
    <row r="1295" spans="1:30" x14ac:dyDescent="0.25">
      <c r="A1295" s="51"/>
      <c r="B1295" s="11"/>
      <c r="C1295" s="11" t="s">
        <v>286</v>
      </c>
      <c r="D1295" s="11"/>
      <c r="E1295" s="11" t="s">
        <v>198</v>
      </c>
      <c r="F1295" s="11">
        <v>1</v>
      </c>
      <c r="G1295" s="11"/>
      <c r="H1295" s="11">
        <v>3330.43</v>
      </c>
      <c r="I1295" s="11">
        <v>3330.43</v>
      </c>
      <c r="J1295" s="11"/>
      <c r="L1295" s="11">
        <v>1</v>
      </c>
      <c r="M1295" s="11"/>
      <c r="N1295" s="11"/>
      <c r="O1295" s="11"/>
      <c r="P1295" s="11"/>
      <c r="Q1295" s="11"/>
      <c r="R1295" s="11">
        <v>1</v>
      </c>
      <c r="S1295" s="11">
        <v>3330.43</v>
      </c>
      <c r="T1295" s="11">
        <v>3330.43</v>
      </c>
      <c r="V1295" s="11"/>
      <c r="W1295" s="11"/>
      <c r="X1295" s="11"/>
      <c r="Y1295" s="11"/>
      <c r="Z1295" s="11"/>
      <c r="AA1295" s="11"/>
      <c r="AB1295" s="11"/>
      <c r="AC1295" s="11"/>
      <c r="AD1295" s="11"/>
    </row>
    <row r="1296" spans="1:30" x14ac:dyDescent="0.25">
      <c r="A1296" s="51"/>
      <c r="B1296" s="11"/>
      <c r="C1296" s="11" t="s">
        <v>288</v>
      </c>
      <c r="D1296" s="11"/>
      <c r="E1296" s="11" t="s">
        <v>63</v>
      </c>
      <c r="F1296" s="11">
        <v>1</v>
      </c>
      <c r="G1296" s="11"/>
      <c r="H1296" s="11">
        <v>1167.3599999999999</v>
      </c>
      <c r="I1296" s="11">
        <v>1167.3599999999999</v>
      </c>
      <c r="J1296" s="11"/>
      <c r="L1296" s="11">
        <v>1</v>
      </c>
      <c r="M1296" s="11"/>
      <c r="N1296" s="11"/>
      <c r="O1296" s="11"/>
      <c r="P1296" s="11"/>
      <c r="Q1296" s="11"/>
      <c r="R1296" s="11">
        <v>1</v>
      </c>
      <c r="S1296" s="11">
        <v>1167.3599999999999</v>
      </c>
      <c r="T1296" s="11">
        <v>1167.3599999999999</v>
      </c>
      <c r="V1296" s="11"/>
      <c r="W1296" s="11"/>
      <c r="X1296" s="11"/>
      <c r="Y1296" s="11"/>
      <c r="Z1296" s="11"/>
      <c r="AA1296" s="11"/>
      <c r="AB1296" s="11"/>
      <c r="AC1296" s="11"/>
      <c r="AD1296" s="11"/>
    </row>
    <row r="1297" spans="1:30" x14ac:dyDescent="0.25">
      <c r="A1297" s="51"/>
      <c r="B1297" s="11"/>
      <c r="C1297" s="11" t="s">
        <v>294</v>
      </c>
      <c r="D1297" s="11"/>
      <c r="E1297" s="11" t="s">
        <v>295</v>
      </c>
      <c r="F1297" s="11">
        <v>1</v>
      </c>
      <c r="G1297" s="11"/>
      <c r="H1297" s="11">
        <v>146.44</v>
      </c>
      <c r="I1297" s="11">
        <v>146.44</v>
      </c>
      <c r="J1297" s="11"/>
      <c r="L1297" s="11">
        <v>1</v>
      </c>
      <c r="M1297" s="11"/>
      <c r="N1297" s="11"/>
      <c r="O1297" s="11"/>
      <c r="P1297" s="11"/>
      <c r="Q1297" s="11"/>
      <c r="R1297" s="11">
        <v>1</v>
      </c>
      <c r="S1297" s="11">
        <v>146.44</v>
      </c>
      <c r="T1297" s="11">
        <v>146.44</v>
      </c>
      <c r="V1297" s="11"/>
      <c r="W1297" s="11"/>
      <c r="X1297" s="11"/>
      <c r="Y1297" s="11"/>
      <c r="Z1297" s="11"/>
      <c r="AA1297" s="11"/>
      <c r="AB1297" s="11"/>
      <c r="AC1297" s="11"/>
      <c r="AD1297" s="11"/>
    </row>
    <row r="1298" spans="1:30" x14ac:dyDescent="0.25">
      <c r="A1298" s="51"/>
      <c r="B1298" s="11"/>
      <c r="C1298" s="11" t="s">
        <v>296</v>
      </c>
      <c r="D1298" s="11"/>
      <c r="E1298" s="11" t="s">
        <v>297</v>
      </c>
      <c r="F1298" s="11">
        <v>1</v>
      </c>
      <c r="G1298" s="11"/>
      <c r="H1298" s="11">
        <v>226.01</v>
      </c>
      <c r="I1298" s="11">
        <v>226.01</v>
      </c>
      <c r="J1298" s="11"/>
      <c r="L1298" s="11">
        <v>1</v>
      </c>
      <c r="M1298" s="11"/>
      <c r="N1298" s="11"/>
      <c r="O1298" s="11">
        <v>1</v>
      </c>
      <c r="P1298" s="11">
        <v>226.01</v>
      </c>
      <c r="Q1298" s="11">
        <v>226.01</v>
      </c>
      <c r="R1298" s="11"/>
      <c r="S1298" s="11"/>
      <c r="T1298" s="11"/>
      <c r="V1298" s="11"/>
      <c r="W1298" s="11"/>
      <c r="X1298" s="11"/>
      <c r="Y1298" s="11"/>
      <c r="Z1298" s="11"/>
      <c r="AA1298" s="11"/>
      <c r="AB1298" s="11"/>
      <c r="AC1298" s="11"/>
      <c r="AD1298" s="11"/>
    </row>
    <row r="1299" spans="1:30" x14ac:dyDescent="0.25">
      <c r="A1299" s="51"/>
      <c r="B1299" s="11"/>
      <c r="C1299" s="11" t="s">
        <v>298</v>
      </c>
      <c r="D1299" s="11"/>
      <c r="E1299" s="11" t="s">
        <v>90</v>
      </c>
      <c r="F1299" s="11">
        <v>6</v>
      </c>
      <c r="G1299" s="11"/>
      <c r="H1299" s="11">
        <v>24525.06</v>
      </c>
      <c r="I1299" s="11">
        <v>4087.51</v>
      </c>
      <c r="J1299" s="11"/>
      <c r="L1299" s="11">
        <v>6</v>
      </c>
      <c r="M1299" s="11"/>
      <c r="N1299" s="11"/>
      <c r="O1299" s="11"/>
      <c r="P1299" s="11"/>
      <c r="Q1299" s="11"/>
      <c r="R1299" s="11">
        <v>6</v>
      </c>
      <c r="S1299" s="11">
        <v>24525.06</v>
      </c>
      <c r="T1299" s="11">
        <v>4087.51</v>
      </c>
      <c r="V1299" s="11"/>
      <c r="W1299" s="11"/>
      <c r="X1299" s="11"/>
      <c r="Y1299" s="11"/>
      <c r="Z1299" s="11"/>
      <c r="AA1299" s="11"/>
      <c r="AB1299" s="11"/>
      <c r="AC1299" s="11"/>
      <c r="AD1299" s="11"/>
    </row>
    <row r="1300" spans="1:30" x14ac:dyDescent="0.25">
      <c r="A1300" s="51"/>
      <c r="B1300" s="11"/>
      <c r="C1300" s="11" t="s">
        <v>313</v>
      </c>
      <c r="D1300" s="11"/>
      <c r="E1300" s="11" t="s">
        <v>77</v>
      </c>
      <c r="F1300" s="11">
        <v>9</v>
      </c>
      <c r="G1300" s="11">
        <v>79.122765151515196</v>
      </c>
      <c r="H1300" s="11">
        <v>89388.06</v>
      </c>
      <c r="I1300" s="11">
        <v>9932.0066666666698</v>
      </c>
      <c r="J1300" s="11">
        <v>12.5</v>
      </c>
      <c r="L1300" s="11">
        <v>7</v>
      </c>
      <c r="M1300" s="11">
        <v>1903.76</v>
      </c>
      <c r="N1300" s="11">
        <v>951.88</v>
      </c>
      <c r="O1300" s="11">
        <v>1</v>
      </c>
      <c r="P1300" s="11">
        <v>76356.960000000006</v>
      </c>
      <c r="Q1300" s="11">
        <v>76356.960000000006</v>
      </c>
      <c r="R1300" s="11">
        <v>8</v>
      </c>
      <c r="S1300" s="11">
        <v>13031.1</v>
      </c>
      <c r="T1300" s="11">
        <v>1628.8875</v>
      </c>
      <c r="V1300" s="11"/>
      <c r="W1300" s="11"/>
      <c r="X1300" s="11"/>
      <c r="Y1300" s="11"/>
      <c r="Z1300" s="11"/>
      <c r="AA1300" s="11"/>
      <c r="AB1300" s="11"/>
      <c r="AC1300" s="11"/>
      <c r="AD1300" s="11"/>
    </row>
    <row r="1301" spans="1:30" x14ac:dyDescent="0.25">
      <c r="A1301" s="51"/>
      <c r="B1301" s="11"/>
      <c r="C1301" s="11" t="s">
        <v>345</v>
      </c>
      <c r="D1301" s="11"/>
      <c r="E1301" s="11" t="s">
        <v>346</v>
      </c>
      <c r="F1301" s="11">
        <v>1</v>
      </c>
      <c r="G1301" s="11">
        <v>160.23500000000001</v>
      </c>
      <c r="H1301" s="11">
        <v>269.39999999999998</v>
      </c>
      <c r="I1301" s="11">
        <v>269.39999999999998</v>
      </c>
      <c r="J1301" s="11">
        <v>13</v>
      </c>
      <c r="L1301" s="11"/>
      <c r="M1301" s="11">
        <v>1922.82</v>
      </c>
      <c r="N1301" s="11">
        <v>1922.82</v>
      </c>
      <c r="O1301" s="11"/>
      <c r="P1301" s="11"/>
      <c r="Q1301" s="11"/>
      <c r="R1301" s="11">
        <v>1</v>
      </c>
      <c r="S1301" s="11">
        <v>269.39999999999998</v>
      </c>
      <c r="T1301" s="11">
        <v>269.39999999999998</v>
      </c>
      <c r="V1301" s="11"/>
      <c r="W1301" s="11"/>
      <c r="X1301" s="11"/>
      <c r="Y1301" s="11"/>
      <c r="Z1301" s="11"/>
      <c r="AA1301" s="11"/>
      <c r="AB1301" s="11"/>
      <c r="AC1301" s="11"/>
      <c r="AD1301" s="11"/>
    </row>
    <row r="1302" spans="1:30" x14ac:dyDescent="0.25">
      <c r="A1302" s="51"/>
      <c r="B1302" s="11"/>
      <c r="C1302" s="11" t="s">
        <v>352</v>
      </c>
      <c r="D1302" s="11"/>
      <c r="E1302" s="11" t="s">
        <v>172</v>
      </c>
      <c r="F1302" s="11">
        <v>1</v>
      </c>
      <c r="G1302" s="11"/>
      <c r="H1302" s="11">
        <v>2836.85</v>
      </c>
      <c r="I1302" s="11">
        <v>2836.85</v>
      </c>
      <c r="J1302" s="11"/>
      <c r="L1302" s="11">
        <v>1</v>
      </c>
      <c r="M1302" s="11"/>
      <c r="N1302" s="11"/>
      <c r="O1302" s="11"/>
      <c r="P1302" s="11"/>
      <c r="Q1302" s="11"/>
      <c r="R1302" s="11">
        <v>1</v>
      </c>
      <c r="S1302" s="11">
        <v>2836.85</v>
      </c>
      <c r="T1302" s="11">
        <v>2836.85</v>
      </c>
      <c r="V1302" s="11"/>
      <c r="W1302" s="11"/>
      <c r="X1302" s="11"/>
      <c r="Y1302" s="11"/>
      <c r="Z1302" s="11"/>
      <c r="AA1302" s="11"/>
      <c r="AB1302" s="11"/>
      <c r="AC1302" s="11"/>
      <c r="AD1302" s="11"/>
    </row>
    <row r="1303" spans="1:30" x14ac:dyDescent="0.25">
      <c r="A1303" s="51"/>
      <c r="B1303" s="11"/>
      <c r="C1303" s="11" t="s">
        <v>361</v>
      </c>
      <c r="D1303" s="11"/>
      <c r="E1303" s="11" t="s">
        <v>200</v>
      </c>
      <c r="F1303" s="11">
        <v>5</v>
      </c>
      <c r="G1303" s="11">
        <v>116.83750000000001</v>
      </c>
      <c r="H1303" s="11">
        <v>7564.73</v>
      </c>
      <c r="I1303" s="11">
        <v>1512.9459999999999</v>
      </c>
      <c r="J1303" s="11">
        <v>10</v>
      </c>
      <c r="L1303" s="11">
        <v>3</v>
      </c>
      <c r="M1303" s="11">
        <v>2534.0500000000002</v>
      </c>
      <c r="N1303" s="11">
        <v>1267.0250000000001</v>
      </c>
      <c r="O1303" s="11"/>
      <c r="P1303" s="11"/>
      <c r="Q1303" s="11"/>
      <c r="R1303" s="11">
        <v>5</v>
      </c>
      <c r="S1303" s="11">
        <v>7564.73</v>
      </c>
      <c r="T1303" s="11">
        <v>1512.9459999999999</v>
      </c>
      <c r="V1303" s="11"/>
      <c r="W1303" s="11"/>
      <c r="X1303" s="11"/>
      <c r="Y1303" s="11"/>
      <c r="Z1303" s="11"/>
      <c r="AA1303" s="11"/>
      <c r="AB1303" s="11"/>
      <c r="AC1303" s="11"/>
      <c r="AD1303" s="11"/>
    </row>
    <row r="1304" spans="1:30" x14ac:dyDescent="0.25">
      <c r="A1304" s="51"/>
      <c r="B1304" s="11"/>
      <c r="C1304" s="11" t="s">
        <v>363</v>
      </c>
      <c r="D1304" s="11"/>
      <c r="E1304" s="11" t="s">
        <v>364</v>
      </c>
      <c r="F1304" s="11">
        <v>1</v>
      </c>
      <c r="G1304" s="11"/>
      <c r="H1304" s="11">
        <v>2566.39</v>
      </c>
      <c r="I1304" s="11">
        <v>2566.39</v>
      </c>
      <c r="J1304" s="11"/>
      <c r="L1304" s="11">
        <v>1</v>
      </c>
      <c r="M1304" s="11"/>
      <c r="N1304" s="11"/>
      <c r="O1304" s="11"/>
      <c r="P1304" s="11"/>
      <c r="Q1304" s="11"/>
      <c r="R1304" s="11">
        <v>1</v>
      </c>
      <c r="S1304" s="11">
        <v>2566.39</v>
      </c>
      <c r="T1304" s="11">
        <v>2566.39</v>
      </c>
      <c r="V1304" s="11"/>
      <c r="W1304" s="11"/>
      <c r="X1304" s="11"/>
      <c r="Y1304" s="11"/>
      <c r="Z1304" s="11"/>
      <c r="AA1304" s="11"/>
      <c r="AB1304" s="11"/>
      <c r="AC1304" s="11"/>
      <c r="AD1304" s="11"/>
    </row>
    <row r="1305" spans="1:30" x14ac:dyDescent="0.25">
      <c r="A1305" s="51"/>
      <c r="B1305" s="11"/>
      <c r="C1305" s="11" t="s">
        <v>369</v>
      </c>
      <c r="D1305" s="11"/>
      <c r="E1305" s="11" t="s">
        <v>102</v>
      </c>
      <c r="F1305" s="11">
        <v>2</v>
      </c>
      <c r="G1305" s="11">
        <v>51.070833333333297</v>
      </c>
      <c r="H1305" s="11">
        <v>1473.18</v>
      </c>
      <c r="I1305" s="11">
        <v>736.59</v>
      </c>
      <c r="J1305" s="11">
        <v>13</v>
      </c>
      <c r="L1305" s="11">
        <v>1</v>
      </c>
      <c r="M1305" s="11">
        <v>612.85</v>
      </c>
      <c r="N1305" s="11">
        <v>612.85</v>
      </c>
      <c r="O1305" s="11"/>
      <c r="P1305" s="11"/>
      <c r="Q1305" s="11"/>
      <c r="R1305" s="11">
        <v>2</v>
      </c>
      <c r="S1305" s="11">
        <v>1473.18</v>
      </c>
      <c r="T1305" s="11">
        <v>736.59</v>
      </c>
      <c r="V1305" s="11"/>
      <c r="W1305" s="11"/>
      <c r="X1305" s="11"/>
      <c r="Y1305" s="11"/>
      <c r="Z1305" s="11"/>
      <c r="AA1305" s="11"/>
      <c r="AB1305" s="11"/>
      <c r="AC1305" s="11"/>
      <c r="AD1305" s="11"/>
    </row>
    <row r="1306" spans="1:30" x14ac:dyDescent="0.25">
      <c r="A1306" s="51"/>
      <c r="B1306" s="11"/>
      <c r="C1306" s="11" t="s">
        <v>373</v>
      </c>
      <c r="D1306" s="11"/>
      <c r="E1306" s="11" t="s">
        <v>208</v>
      </c>
      <c r="F1306" s="11">
        <v>1</v>
      </c>
      <c r="G1306" s="11">
        <v>50.054166666666703</v>
      </c>
      <c r="H1306" s="11">
        <v>600.65</v>
      </c>
      <c r="I1306" s="11">
        <v>600.65</v>
      </c>
      <c r="J1306" s="11">
        <v>13</v>
      </c>
      <c r="L1306" s="11"/>
      <c r="M1306" s="11">
        <v>600.65</v>
      </c>
      <c r="N1306" s="11">
        <v>600.65</v>
      </c>
      <c r="O1306" s="11"/>
      <c r="P1306" s="11"/>
      <c r="Q1306" s="11"/>
      <c r="R1306" s="11">
        <v>1</v>
      </c>
      <c r="S1306" s="11">
        <v>600.65</v>
      </c>
      <c r="T1306" s="11">
        <v>600.65</v>
      </c>
      <c r="V1306" s="11"/>
      <c r="W1306" s="11"/>
      <c r="X1306" s="11"/>
      <c r="Y1306" s="11"/>
      <c r="Z1306" s="11"/>
      <c r="AA1306" s="11"/>
      <c r="AB1306" s="11"/>
      <c r="AC1306" s="11"/>
      <c r="AD1306" s="11"/>
    </row>
    <row r="1307" spans="1:30" x14ac:dyDescent="0.25">
      <c r="A1307" s="51"/>
      <c r="B1307" s="11"/>
      <c r="C1307" s="11" t="s">
        <v>374</v>
      </c>
      <c r="D1307" s="11"/>
      <c r="E1307" s="11" t="s">
        <v>299</v>
      </c>
      <c r="F1307" s="11">
        <v>1</v>
      </c>
      <c r="G1307" s="11">
        <v>485.053333333333</v>
      </c>
      <c r="H1307" s="11">
        <v>6322.81</v>
      </c>
      <c r="I1307" s="11">
        <v>6322.81</v>
      </c>
      <c r="J1307" s="11">
        <v>13</v>
      </c>
      <c r="L1307" s="11"/>
      <c r="M1307" s="11">
        <v>6322.81</v>
      </c>
      <c r="N1307" s="11">
        <v>6322.81</v>
      </c>
      <c r="O1307" s="11"/>
      <c r="P1307" s="11"/>
      <c r="Q1307" s="11"/>
      <c r="R1307" s="11">
        <v>1</v>
      </c>
      <c r="S1307" s="11">
        <v>6322.81</v>
      </c>
      <c r="T1307" s="11">
        <v>6322.81</v>
      </c>
      <c r="V1307" s="11"/>
      <c r="W1307" s="11"/>
      <c r="X1307" s="11"/>
      <c r="Y1307" s="11"/>
      <c r="Z1307" s="11"/>
      <c r="AA1307" s="11"/>
      <c r="AB1307" s="11"/>
      <c r="AC1307" s="11"/>
      <c r="AD1307" s="11"/>
    </row>
    <row r="1308" spans="1:30" x14ac:dyDescent="0.25">
      <c r="A1308" s="51"/>
      <c r="B1308" s="11"/>
      <c r="C1308" s="11" t="s">
        <v>375</v>
      </c>
      <c r="D1308" s="11"/>
      <c r="E1308" s="11" t="s">
        <v>103</v>
      </c>
      <c r="F1308" s="11">
        <v>7</v>
      </c>
      <c r="G1308" s="11">
        <v>419.02083333333297</v>
      </c>
      <c r="H1308" s="11">
        <v>13729.14</v>
      </c>
      <c r="I1308" s="11">
        <v>1961.3057142857101</v>
      </c>
      <c r="J1308" s="11">
        <v>10</v>
      </c>
      <c r="L1308" s="11">
        <v>4</v>
      </c>
      <c r="M1308" s="11">
        <v>7428.02</v>
      </c>
      <c r="N1308" s="11">
        <v>2476.0066666666698</v>
      </c>
      <c r="O1308" s="11"/>
      <c r="P1308" s="11"/>
      <c r="Q1308" s="11"/>
      <c r="R1308" s="11">
        <v>7</v>
      </c>
      <c r="S1308" s="11">
        <v>13729.14</v>
      </c>
      <c r="T1308" s="11">
        <v>1961.3057142857101</v>
      </c>
      <c r="V1308" s="11"/>
      <c r="W1308" s="11"/>
      <c r="X1308" s="11"/>
      <c r="Y1308" s="11"/>
      <c r="Z1308" s="11"/>
      <c r="AA1308" s="11"/>
      <c r="AB1308" s="11"/>
      <c r="AC1308" s="11"/>
      <c r="AD1308" s="11"/>
    </row>
    <row r="1309" spans="1:30" x14ac:dyDescent="0.25">
      <c r="A1309" s="51"/>
      <c r="B1309" s="11"/>
      <c r="C1309" s="11" t="s">
        <v>378</v>
      </c>
      <c r="D1309" s="11"/>
      <c r="E1309" s="11" t="s">
        <v>379</v>
      </c>
      <c r="F1309" s="11">
        <v>1</v>
      </c>
      <c r="G1309" s="11">
        <v>116.187272727273</v>
      </c>
      <c r="H1309" s="11">
        <v>1394.06</v>
      </c>
      <c r="I1309" s="11">
        <v>1394.06</v>
      </c>
      <c r="J1309" s="11">
        <v>12</v>
      </c>
      <c r="L1309" s="11"/>
      <c r="M1309" s="11">
        <v>1394.06</v>
      </c>
      <c r="N1309" s="11">
        <v>1394.06</v>
      </c>
      <c r="O1309" s="11"/>
      <c r="P1309" s="11"/>
      <c r="Q1309" s="11"/>
      <c r="R1309" s="11">
        <v>1</v>
      </c>
      <c r="S1309" s="11">
        <v>1394.06</v>
      </c>
      <c r="T1309" s="11">
        <v>1394.06</v>
      </c>
      <c r="V1309" s="11"/>
      <c r="W1309" s="11"/>
      <c r="X1309" s="11"/>
      <c r="Y1309" s="11"/>
      <c r="Z1309" s="11"/>
      <c r="AA1309" s="11"/>
      <c r="AB1309" s="11"/>
      <c r="AC1309" s="11"/>
      <c r="AD1309" s="11"/>
    </row>
    <row r="1310" spans="1:30" x14ac:dyDescent="0.25">
      <c r="A1310" s="51"/>
      <c r="B1310" s="11"/>
      <c r="C1310" s="11" t="s">
        <v>386</v>
      </c>
      <c r="D1310" s="11"/>
      <c r="E1310" s="11" t="s">
        <v>121</v>
      </c>
      <c r="F1310" s="11">
        <v>1</v>
      </c>
      <c r="G1310" s="11"/>
      <c r="H1310" s="11">
        <v>1562.51</v>
      </c>
      <c r="I1310" s="11">
        <v>1562.51</v>
      </c>
      <c r="J1310" s="11"/>
      <c r="L1310" s="11">
        <v>1</v>
      </c>
      <c r="M1310" s="11"/>
      <c r="N1310" s="11"/>
      <c r="O1310" s="11"/>
      <c r="P1310" s="11"/>
      <c r="Q1310" s="11"/>
      <c r="R1310" s="11">
        <v>1</v>
      </c>
      <c r="S1310" s="11">
        <v>1562.51</v>
      </c>
      <c r="T1310" s="11">
        <v>1562.51</v>
      </c>
      <c r="V1310" s="11"/>
      <c r="W1310" s="11"/>
      <c r="X1310" s="11"/>
      <c r="Y1310" s="11"/>
      <c r="Z1310" s="11"/>
      <c r="AA1310" s="11"/>
      <c r="AB1310" s="11"/>
      <c r="AC1310" s="11"/>
      <c r="AD1310" s="11"/>
    </row>
    <row r="1311" spans="1:30" x14ac:dyDescent="0.25">
      <c r="A1311" s="51"/>
      <c r="B1311" s="11"/>
      <c r="C1311" s="11" t="s">
        <v>393</v>
      </c>
      <c r="D1311" s="11"/>
      <c r="E1311" s="11" t="s">
        <v>84</v>
      </c>
      <c r="F1311" s="11">
        <v>1</v>
      </c>
      <c r="G1311" s="11"/>
      <c r="H1311" s="11">
        <v>1476.89</v>
      </c>
      <c r="I1311" s="11">
        <v>1476.89</v>
      </c>
      <c r="J1311" s="11"/>
      <c r="L1311" s="11">
        <v>1</v>
      </c>
      <c r="M1311" s="11"/>
      <c r="N1311" s="11"/>
      <c r="O1311" s="11">
        <v>1</v>
      </c>
      <c r="P1311" s="11">
        <v>1476.89</v>
      </c>
      <c r="Q1311" s="11">
        <v>1476.89</v>
      </c>
      <c r="R1311" s="11"/>
      <c r="S1311" s="11"/>
      <c r="T1311" s="11"/>
      <c r="V1311" s="11"/>
      <c r="W1311" s="11"/>
      <c r="X1311" s="11"/>
      <c r="Y1311" s="11"/>
      <c r="Z1311" s="11"/>
      <c r="AA1311" s="11"/>
      <c r="AB1311" s="11"/>
      <c r="AC1311" s="11"/>
      <c r="AD1311" s="11"/>
    </row>
    <row r="1312" spans="1:30" x14ac:dyDescent="0.25">
      <c r="A1312" s="51"/>
      <c r="B1312" s="11"/>
      <c r="C1312" s="11" t="s">
        <v>394</v>
      </c>
      <c r="D1312" s="11"/>
      <c r="E1312" s="11" t="s">
        <v>117</v>
      </c>
      <c r="F1312" s="11">
        <v>7</v>
      </c>
      <c r="G1312" s="11">
        <v>17.0491666666667</v>
      </c>
      <c r="H1312" s="11">
        <v>73309.55</v>
      </c>
      <c r="I1312" s="11">
        <v>10472.7928571429</v>
      </c>
      <c r="J1312" s="11">
        <v>13</v>
      </c>
      <c r="L1312" s="11">
        <v>6</v>
      </c>
      <c r="M1312" s="11">
        <v>187.54</v>
      </c>
      <c r="N1312" s="11">
        <v>187.54</v>
      </c>
      <c r="O1312" s="11"/>
      <c r="P1312" s="11"/>
      <c r="Q1312" s="11"/>
      <c r="R1312" s="11">
        <v>7</v>
      </c>
      <c r="S1312" s="11">
        <v>73309.55</v>
      </c>
      <c r="T1312" s="11">
        <v>10472.7928571429</v>
      </c>
      <c r="V1312" s="11"/>
      <c r="W1312" s="11"/>
      <c r="X1312" s="11"/>
      <c r="Y1312" s="11"/>
      <c r="Z1312" s="11"/>
      <c r="AA1312" s="11"/>
      <c r="AB1312" s="11"/>
      <c r="AC1312" s="11"/>
      <c r="AD1312" s="11"/>
    </row>
    <row r="1313" spans="1:30" x14ac:dyDescent="0.25">
      <c r="A1313" s="51"/>
      <c r="B1313" s="11"/>
      <c r="C1313" s="11" t="s">
        <v>395</v>
      </c>
      <c r="D1313" s="11"/>
      <c r="E1313" s="11" t="s">
        <v>95</v>
      </c>
      <c r="F1313" s="11">
        <v>1</v>
      </c>
      <c r="G1313" s="11"/>
      <c r="H1313" s="11">
        <v>82.37</v>
      </c>
      <c r="I1313" s="11">
        <v>82.37</v>
      </c>
      <c r="J1313" s="11"/>
      <c r="L1313" s="11">
        <v>1</v>
      </c>
      <c r="M1313" s="11"/>
      <c r="N1313" s="11"/>
      <c r="O1313" s="11"/>
      <c r="P1313" s="11"/>
      <c r="Q1313" s="11"/>
      <c r="R1313" s="11">
        <v>1</v>
      </c>
      <c r="S1313" s="11">
        <v>82.37</v>
      </c>
      <c r="T1313" s="11">
        <v>82.37</v>
      </c>
      <c r="V1313" s="11"/>
      <c r="W1313" s="11"/>
      <c r="X1313" s="11"/>
      <c r="Y1313" s="11"/>
      <c r="Z1313" s="11"/>
      <c r="AA1313" s="11"/>
      <c r="AB1313" s="11"/>
      <c r="AC1313" s="11"/>
      <c r="AD1313" s="11"/>
    </row>
    <row r="1314" spans="1:30" x14ac:dyDescent="0.25">
      <c r="A1314" s="51"/>
      <c r="B1314" s="11"/>
      <c r="C1314" s="11" t="s">
        <v>396</v>
      </c>
      <c r="D1314" s="11"/>
      <c r="E1314" s="11" t="s">
        <v>75</v>
      </c>
      <c r="F1314" s="11">
        <v>2</v>
      </c>
      <c r="G1314" s="11"/>
      <c r="H1314" s="11">
        <v>1003.77</v>
      </c>
      <c r="I1314" s="11">
        <v>501.88499999999999</v>
      </c>
      <c r="J1314" s="11"/>
      <c r="L1314" s="11">
        <v>2</v>
      </c>
      <c r="M1314" s="11"/>
      <c r="N1314" s="11"/>
      <c r="O1314" s="11"/>
      <c r="P1314" s="11"/>
      <c r="Q1314" s="11"/>
      <c r="R1314" s="11">
        <v>2</v>
      </c>
      <c r="S1314" s="11">
        <v>1003.77</v>
      </c>
      <c r="T1314" s="11">
        <v>501.88499999999999</v>
      </c>
      <c r="V1314" s="11"/>
      <c r="W1314" s="11"/>
      <c r="X1314" s="11"/>
      <c r="Y1314" s="11"/>
      <c r="Z1314" s="11"/>
      <c r="AA1314" s="11"/>
      <c r="AB1314" s="11"/>
      <c r="AC1314" s="11"/>
      <c r="AD1314" s="11"/>
    </row>
    <row r="1315" spans="1:30" x14ac:dyDescent="0.25">
      <c r="A1315" s="51"/>
      <c r="B1315" s="11"/>
      <c r="C1315" s="11" t="s">
        <v>721</v>
      </c>
      <c r="D1315" s="11"/>
      <c r="E1315" s="11" t="s">
        <v>86</v>
      </c>
      <c r="F1315" s="11">
        <v>2</v>
      </c>
      <c r="G1315" s="11"/>
      <c r="H1315" s="11">
        <v>4177.72</v>
      </c>
      <c r="I1315" s="11">
        <v>2088.86</v>
      </c>
      <c r="J1315" s="11"/>
      <c r="L1315" s="11">
        <v>2</v>
      </c>
      <c r="M1315" s="11"/>
      <c r="N1315" s="11"/>
      <c r="O1315" s="11"/>
      <c r="P1315" s="11"/>
      <c r="Q1315" s="11"/>
      <c r="R1315" s="11">
        <v>2</v>
      </c>
      <c r="S1315" s="11">
        <v>4177.72</v>
      </c>
      <c r="T1315" s="11">
        <v>2088.86</v>
      </c>
      <c r="V1315" s="11"/>
      <c r="W1315" s="11"/>
      <c r="X1315" s="11"/>
      <c r="Y1315" s="11"/>
      <c r="Z1315" s="11"/>
      <c r="AA1315" s="11"/>
      <c r="AB1315" s="11"/>
      <c r="AC1315" s="11"/>
      <c r="AD1315" s="11"/>
    </row>
    <row r="1316" spans="1:30" x14ac:dyDescent="0.25">
      <c r="A1316" s="51"/>
      <c r="B1316" s="11"/>
      <c r="C1316" s="11" t="s">
        <v>399</v>
      </c>
      <c r="D1316" s="11"/>
      <c r="E1316" s="11" t="s">
        <v>172</v>
      </c>
      <c r="F1316" s="11">
        <v>8</v>
      </c>
      <c r="G1316" s="11">
        <v>38.654166666666697</v>
      </c>
      <c r="H1316" s="11">
        <v>26397.71</v>
      </c>
      <c r="I1316" s="11">
        <v>3299.7137499999999</v>
      </c>
      <c r="J1316" s="11">
        <v>13</v>
      </c>
      <c r="L1316" s="11">
        <v>6</v>
      </c>
      <c r="M1316" s="11">
        <v>1495.77</v>
      </c>
      <c r="N1316" s="11">
        <v>747.88499999999999</v>
      </c>
      <c r="O1316" s="11"/>
      <c r="P1316" s="11"/>
      <c r="Q1316" s="11"/>
      <c r="R1316" s="11">
        <v>8</v>
      </c>
      <c r="S1316" s="11">
        <v>26397.71</v>
      </c>
      <c r="T1316" s="11">
        <v>3299.7137499999999</v>
      </c>
      <c r="V1316" s="11"/>
      <c r="W1316" s="11"/>
      <c r="X1316" s="11"/>
      <c r="Y1316" s="11"/>
      <c r="Z1316" s="11"/>
      <c r="AA1316" s="11"/>
      <c r="AB1316" s="11"/>
      <c r="AC1316" s="11"/>
      <c r="AD1316" s="11"/>
    </row>
    <row r="1317" spans="1:30" x14ac:dyDescent="0.25">
      <c r="A1317" s="51"/>
      <c r="B1317" s="11"/>
      <c r="C1317" s="11" t="s">
        <v>404</v>
      </c>
      <c r="D1317" s="11"/>
      <c r="E1317" s="11" t="s">
        <v>405</v>
      </c>
      <c r="F1317" s="11">
        <v>2</v>
      </c>
      <c r="G1317" s="11">
        <v>159.79636363636399</v>
      </c>
      <c r="H1317" s="11">
        <v>2449.1999999999998</v>
      </c>
      <c r="I1317" s="11">
        <v>1224.5999999999999</v>
      </c>
      <c r="J1317" s="11">
        <v>12</v>
      </c>
      <c r="L1317" s="11">
        <v>1</v>
      </c>
      <c r="M1317" s="11">
        <v>1907.76</v>
      </c>
      <c r="N1317" s="11">
        <v>1907.76</v>
      </c>
      <c r="O1317" s="11"/>
      <c r="P1317" s="11"/>
      <c r="Q1317" s="11"/>
      <c r="R1317" s="11">
        <v>2</v>
      </c>
      <c r="S1317" s="11">
        <v>2449.1999999999998</v>
      </c>
      <c r="T1317" s="11">
        <v>1224.5999999999999</v>
      </c>
      <c r="V1317" s="11"/>
      <c r="W1317" s="11"/>
      <c r="X1317" s="11"/>
      <c r="Y1317" s="11"/>
      <c r="Z1317" s="11"/>
      <c r="AA1317" s="11"/>
      <c r="AB1317" s="11"/>
      <c r="AC1317" s="11"/>
      <c r="AD1317" s="11"/>
    </row>
    <row r="1318" spans="1:30" x14ac:dyDescent="0.25">
      <c r="A1318" s="51"/>
      <c r="B1318" s="11"/>
      <c r="C1318" s="11" t="s">
        <v>411</v>
      </c>
      <c r="D1318" s="11"/>
      <c r="E1318" s="11" t="s">
        <v>320</v>
      </c>
      <c r="F1318" s="11">
        <v>1</v>
      </c>
      <c r="G1318" s="11">
        <v>21.5413888888889</v>
      </c>
      <c r="H1318" s="11">
        <v>796.49</v>
      </c>
      <c r="I1318" s="11">
        <v>796.49</v>
      </c>
      <c r="J1318" s="11">
        <v>37</v>
      </c>
      <c r="L1318" s="11"/>
      <c r="M1318" s="11">
        <v>796.49</v>
      </c>
      <c r="N1318" s="11">
        <v>796.49</v>
      </c>
      <c r="O1318" s="11"/>
      <c r="P1318" s="11"/>
      <c r="Q1318" s="11"/>
      <c r="R1318" s="11">
        <v>1</v>
      </c>
      <c r="S1318" s="11">
        <v>796.49</v>
      </c>
      <c r="T1318" s="11">
        <v>796.49</v>
      </c>
      <c r="V1318" s="11"/>
      <c r="W1318" s="11"/>
      <c r="X1318" s="11"/>
      <c r="Y1318" s="11"/>
      <c r="Z1318" s="11"/>
      <c r="AA1318" s="11"/>
      <c r="AB1318" s="11"/>
      <c r="AC1318" s="11"/>
      <c r="AD1318" s="11"/>
    </row>
    <row r="1319" spans="1:30" x14ac:dyDescent="0.25">
      <c r="A1319" s="51"/>
      <c r="B1319" s="11"/>
      <c r="C1319" s="11" t="s">
        <v>415</v>
      </c>
      <c r="D1319" s="11"/>
      <c r="E1319" s="11" t="s">
        <v>107</v>
      </c>
      <c r="F1319" s="11">
        <v>1</v>
      </c>
      <c r="G1319" s="11">
        <v>304.73727272727302</v>
      </c>
      <c r="H1319" s="11">
        <v>3352.11</v>
      </c>
      <c r="I1319" s="11">
        <v>3352.11</v>
      </c>
      <c r="J1319" s="11">
        <v>12</v>
      </c>
      <c r="L1319" s="11"/>
      <c r="M1319" s="11">
        <v>3352.11</v>
      </c>
      <c r="N1319" s="11">
        <v>3352.11</v>
      </c>
      <c r="O1319" s="11"/>
      <c r="P1319" s="11"/>
      <c r="Q1319" s="11"/>
      <c r="R1319" s="11">
        <v>1</v>
      </c>
      <c r="S1319" s="11">
        <v>3352.11</v>
      </c>
      <c r="T1319" s="11">
        <v>3352.11</v>
      </c>
      <c r="V1319" s="11"/>
      <c r="W1319" s="11"/>
      <c r="X1319" s="11"/>
      <c r="Y1319" s="11"/>
      <c r="Z1319" s="11"/>
      <c r="AA1319" s="11"/>
      <c r="AB1319" s="11"/>
      <c r="AC1319" s="11"/>
      <c r="AD1319" s="11"/>
    </row>
    <row r="1320" spans="1:30" x14ac:dyDescent="0.25">
      <c r="A1320" s="51"/>
      <c r="B1320" s="11"/>
      <c r="C1320" s="11" t="s">
        <v>416</v>
      </c>
      <c r="D1320" s="11"/>
      <c r="E1320" s="11" t="s">
        <v>284</v>
      </c>
      <c r="F1320" s="11">
        <v>3</v>
      </c>
      <c r="G1320" s="11"/>
      <c r="H1320" s="11">
        <v>25102.35</v>
      </c>
      <c r="I1320" s="11">
        <v>8367.4500000000007</v>
      </c>
      <c r="J1320" s="11"/>
      <c r="L1320" s="11">
        <v>2</v>
      </c>
      <c r="M1320" s="11">
        <v>24427.16</v>
      </c>
      <c r="N1320" s="11">
        <v>24427.16</v>
      </c>
      <c r="O1320" s="11"/>
      <c r="P1320" s="11"/>
      <c r="Q1320" s="11"/>
      <c r="R1320" s="11">
        <v>3</v>
      </c>
      <c r="S1320" s="11">
        <v>25102.35</v>
      </c>
      <c r="T1320" s="11">
        <v>8367.4500000000007</v>
      </c>
      <c r="V1320" s="11"/>
      <c r="W1320" s="11"/>
      <c r="X1320" s="11"/>
      <c r="Y1320" s="11"/>
      <c r="Z1320" s="11"/>
      <c r="AA1320" s="11"/>
      <c r="AB1320" s="11"/>
      <c r="AC1320" s="11"/>
      <c r="AD1320" s="11"/>
    </row>
    <row r="1321" spans="1:30" x14ac:dyDescent="0.25">
      <c r="A1321" s="51"/>
      <c r="B1321" s="11"/>
      <c r="C1321" s="11" t="s">
        <v>417</v>
      </c>
      <c r="D1321" s="11"/>
      <c r="E1321" s="11" t="s">
        <v>292</v>
      </c>
      <c r="F1321" s="11">
        <v>1</v>
      </c>
      <c r="G1321" s="11">
        <v>103.750909090909</v>
      </c>
      <c r="H1321" s="11">
        <v>55.92</v>
      </c>
      <c r="I1321" s="11">
        <v>55.92</v>
      </c>
      <c r="J1321" s="11">
        <v>12</v>
      </c>
      <c r="L1321" s="11"/>
      <c r="M1321" s="11">
        <v>1244.26</v>
      </c>
      <c r="N1321" s="11">
        <v>1244.26</v>
      </c>
      <c r="O1321" s="11"/>
      <c r="P1321" s="11"/>
      <c r="Q1321" s="11"/>
      <c r="R1321" s="11">
        <v>1</v>
      </c>
      <c r="S1321" s="11">
        <v>55.92</v>
      </c>
      <c r="T1321" s="11">
        <v>55.92</v>
      </c>
      <c r="V1321" s="11"/>
      <c r="W1321" s="11"/>
      <c r="X1321" s="11"/>
      <c r="Y1321" s="11"/>
      <c r="Z1321" s="11"/>
      <c r="AA1321" s="11"/>
      <c r="AB1321" s="11"/>
      <c r="AC1321" s="11"/>
      <c r="AD1321" s="11"/>
    </row>
    <row r="1322" spans="1:30" x14ac:dyDescent="0.25">
      <c r="A1322" s="51"/>
      <c r="B1322" s="11"/>
      <c r="C1322" s="11" t="s">
        <v>428</v>
      </c>
      <c r="D1322" s="11"/>
      <c r="E1322" s="11" t="s">
        <v>365</v>
      </c>
      <c r="F1322" s="11">
        <v>6</v>
      </c>
      <c r="G1322" s="11"/>
      <c r="H1322" s="11">
        <v>20829.919999999998</v>
      </c>
      <c r="I1322" s="11">
        <v>3471.65333333333</v>
      </c>
      <c r="J1322" s="11"/>
      <c r="L1322" s="11">
        <v>6</v>
      </c>
      <c r="M1322" s="11"/>
      <c r="N1322" s="11"/>
      <c r="O1322" s="11"/>
      <c r="P1322" s="11"/>
      <c r="Q1322" s="11"/>
      <c r="R1322" s="11">
        <v>6</v>
      </c>
      <c r="S1322" s="11">
        <v>20829.919999999998</v>
      </c>
      <c r="T1322" s="11">
        <v>3471.65333333333</v>
      </c>
      <c r="V1322" s="11"/>
      <c r="W1322" s="11"/>
      <c r="X1322" s="11"/>
      <c r="Y1322" s="11"/>
      <c r="Z1322" s="11"/>
      <c r="AA1322" s="11"/>
      <c r="AB1322" s="11"/>
      <c r="AC1322" s="11"/>
      <c r="AD1322" s="11"/>
    </row>
    <row r="1323" spans="1:30" x14ac:dyDescent="0.25">
      <c r="A1323" s="51"/>
      <c r="B1323" s="11"/>
      <c r="C1323" s="11" t="s">
        <v>432</v>
      </c>
      <c r="D1323" s="11"/>
      <c r="E1323" s="11" t="s">
        <v>387</v>
      </c>
      <c r="F1323" s="11">
        <v>5</v>
      </c>
      <c r="G1323" s="11"/>
      <c r="H1323" s="11">
        <v>22870.21</v>
      </c>
      <c r="I1323" s="11">
        <v>4574.0420000000004</v>
      </c>
      <c r="J1323" s="11"/>
      <c r="L1323" s="11">
        <v>5</v>
      </c>
      <c r="M1323" s="11"/>
      <c r="N1323" s="11"/>
      <c r="O1323" s="11"/>
      <c r="P1323" s="11"/>
      <c r="Q1323" s="11"/>
      <c r="R1323" s="11">
        <v>5</v>
      </c>
      <c r="S1323" s="11">
        <v>22870.21</v>
      </c>
      <c r="T1323" s="11">
        <v>4574.0420000000004</v>
      </c>
      <c r="V1323" s="11"/>
      <c r="W1323" s="11"/>
      <c r="X1323" s="11"/>
      <c r="Y1323" s="11"/>
      <c r="Z1323" s="11"/>
      <c r="AA1323" s="11"/>
      <c r="AB1323" s="11"/>
      <c r="AC1323" s="11"/>
      <c r="AD1323" s="11"/>
    </row>
    <row r="1324" spans="1:30" x14ac:dyDescent="0.25">
      <c r="A1324" s="51"/>
      <c r="B1324" s="11"/>
      <c r="C1324" s="11" t="s">
        <v>434</v>
      </c>
      <c r="D1324" s="11"/>
      <c r="E1324" s="11" t="s">
        <v>221</v>
      </c>
      <c r="F1324" s="11">
        <v>1</v>
      </c>
      <c r="G1324" s="11"/>
      <c r="H1324" s="11">
        <v>537.58000000000004</v>
      </c>
      <c r="I1324" s="11">
        <v>537.58000000000004</v>
      </c>
      <c r="J1324" s="11"/>
      <c r="L1324" s="11">
        <v>1</v>
      </c>
      <c r="M1324" s="11"/>
      <c r="N1324" s="11"/>
      <c r="O1324" s="11"/>
      <c r="P1324" s="11"/>
      <c r="Q1324" s="11"/>
      <c r="R1324" s="11">
        <v>1</v>
      </c>
      <c r="S1324" s="11">
        <v>537.58000000000004</v>
      </c>
      <c r="T1324" s="11">
        <v>537.58000000000004</v>
      </c>
      <c r="V1324" s="11"/>
      <c r="W1324" s="11"/>
      <c r="X1324" s="11"/>
      <c r="Y1324" s="11"/>
      <c r="Z1324" s="11"/>
      <c r="AA1324" s="11"/>
      <c r="AB1324" s="11"/>
      <c r="AC1324" s="11"/>
      <c r="AD1324" s="11"/>
    </row>
    <row r="1325" spans="1:30" x14ac:dyDescent="0.25">
      <c r="A1325" s="51"/>
      <c r="B1325" s="11"/>
      <c r="C1325" s="11" t="s">
        <v>435</v>
      </c>
      <c r="D1325" s="11"/>
      <c r="E1325" s="11" t="s">
        <v>289</v>
      </c>
      <c r="F1325" s="11">
        <v>2</v>
      </c>
      <c r="G1325" s="11"/>
      <c r="H1325" s="11">
        <v>1962.83</v>
      </c>
      <c r="I1325" s="11">
        <v>981.41499999999996</v>
      </c>
      <c r="J1325" s="11"/>
      <c r="L1325" s="11">
        <v>2</v>
      </c>
      <c r="M1325" s="11"/>
      <c r="N1325" s="11"/>
      <c r="O1325" s="11"/>
      <c r="P1325" s="11"/>
      <c r="Q1325" s="11"/>
      <c r="R1325" s="11">
        <v>2</v>
      </c>
      <c r="S1325" s="11">
        <v>1962.83</v>
      </c>
      <c r="T1325" s="11">
        <v>981.41499999999996</v>
      </c>
      <c r="V1325" s="11"/>
      <c r="W1325" s="11"/>
      <c r="X1325" s="11"/>
      <c r="Y1325" s="11"/>
      <c r="Z1325" s="11"/>
      <c r="AA1325" s="11"/>
      <c r="AB1325" s="11"/>
      <c r="AC1325" s="11"/>
      <c r="AD1325" s="11"/>
    </row>
    <row r="1326" spans="1:30" x14ac:dyDescent="0.25">
      <c r="A1326" s="51"/>
      <c r="B1326" s="11"/>
      <c r="C1326" s="11" t="s">
        <v>443</v>
      </c>
      <c r="D1326" s="11"/>
      <c r="E1326" s="11" t="s">
        <v>444</v>
      </c>
      <c r="F1326" s="11">
        <v>2</v>
      </c>
      <c r="G1326" s="11">
        <v>135.14666666666699</v>
      </c>
      <c r="H1326" s="11">
        <v>2167.81</v>
      </c>
      <c r="I1326" s="11">
        <v>1083.905</v>
      </c>
      <c r="J1326" s="11">
        <v>4</v>
      </c>
      <c r="L1326" s="11"/>
      <c r="M1326" s="11">
        <v>2167.81</v>
      </c>
      <c r="N1326" s="11">
        <v>1083.905</v>
      </c>
      <c r="O1326" s="11"/>
      <c r="P1326" s="11"/>
      <c r="Q1326" s="11"/>
      <c r="R1326" s="11">
        <v>2</v>
      </c>
      <c r="S1326" s="11">
        <v>2167.81</v>
      </c>
      <c r="T1326" s="11">
        <v>1083.905</v>
      </c>
      <c r="V1326" s="11"/>
      <c r="W1326" s="11"/>
      <c r="X1326" s="11"/>
      <c r="Y1326" s="11"/>
      <c r="Z1326" s="11"/>
      <c r="AA1326" s="11"/>
      <c r="AB1326" s="11"/>
      <c r="AC1326" s="11"/>
      <c r="AD1326" s="11"/>
    </row>
    <row r="1327" spans="1:30" x14ac:dyDescent="0.25">
      <c r="A1327" s="51"/>
      <c r="B1327" s="11"/>
      <c r="C1327" s="11" t="s">
        <v>448</v>
      </c>
      <c r="D1327" s="11"/>
      <c r="E1327" s="11" t="s">
        <v>174</v>
      </c>
      <c r="F1327" s="11">
        <v>5</v>
      </c>
      <c r="G1327" s="11">
        <v>299.07958333333301</v>
      </c>
      <c r="H1327" s="11">
        <v>8676.0400000000009</v>
      </c>
      <c r="I1327" s="11">
        <v>1735.2080000000001</v>
      </c>
      <c r="J1327" s="11">
        <v>13</v>
      </c>
      <c r="L1327" s="11">
        <v>3</v>
      </c>
      <c r="M1327" s="11">
        <v>7529.91</v>
      </c>
      <c r="N1327" s="11">
        <v>3764.9549999999999</v>
      </c>
      <c r="O1327" s="11"/>
      <c r="P1327" s="11"/>
      <c r="Q1327" s="11"/>
      <c r="R1327" s="11">
        <v>5</v>
      </c>
      <c r="S1327" s="11">
        <v>8676.0400000000009</v>
      </c>
      <c r="T1327" s="11">
        <v>1735.2080000000001</v>
      </c>
      <c r="V1327" s="11"/>
      <c r="W1327" s="11"/>
      <c r="X1327" s="11"/>
      <c r="Y1327" s="11"/>
      <c r="Z1327" s="11"/>
      <c r="AA1327" s="11"/>
      <c r="AB1327" s="11"/>
      <c r="AC1327" s="11"/>
      <c r="AD1327" s="11"/>
    </row>
    <row r="1328" spans="1:30" x14ac:dyDescent="0.25">
      <c r="A1328" s="51"/>
      <c r="B1328" s="11"/>
      <c r="C1328" s="11" t="s">
        <v>449</v>
      </c>
      <c r="D1328" s="11"/>
      <c r="E1328" s="11" t="s">
        <v>450</v>
      </c>
      <c r="F1328" s="11">
        <v>1</v>
      </c>
      <c r="G1328" s="11"/>
      <c r="H1328" s="11">
        <v>563.95000000000005</v>
      </c>
      <c r="I1328" s="11">
        <v>563.95000000000005</v>
      </c>
      <c r="J1328" s="11"/>
      <c r="L1328" s="11">
        <v>1</v>
      </c>
      <c r="M1328" s="11"/>
      <c r="N1328" s="11"/>
      <c r="O1328" s="11"/>
      <c r="P1328" s="11"/>
      <c r="Q1328" s="11"/>
      <c r="R1328" s="11">
        <v>1</v>
      </c>
      <c r="S1328" s="11">
        <v>563.95000000000005</v>
      </c>
      <c r="T1328" s="11">
        <v>563.95000000000005</v>
      </c>
      <c r="V1328" s="11"/>
      <c r="W1328" s="11"/>
      <c r="X1328" s="11"/>
      <c r="Y1328" s="11"/>
      <c r="Z1328" s="11"/>
      <c r="AA1328" s="11"/>
      <c r="AB1328" s="11"/>
      <c r="AC1328" s="11"/>
      <c r="AD1328" s="11"/>
    </row>
    <row r="1329" spans="1:30" x14ac:dyDescent="0.25">
      <c r="A1329" s="51"/>
      <c r="B1329" s="11"/>
      <c r="C1329" s="11" t="s">
        <v>463</v>
      </c>
      <c r="D1329" s="11"/>
      <c r="E1329" s="11" t="s">
        <v>464</v>
      </c>
      <c r="F1329" s="11">
        <v>3</v>
      </c>
      <c r="G1329" s="11"/>
      <c r="H1329" s="11">
        <v>6037.92</v>
      </c>
      <c r="I1329" s="11">
        <v>2012.64</v>
      </c>
      <c r="J1329" s="11"/>
      <c r="L1329" s="11">
        <v>3</v>
      </c>
      <c r="M1329" s="11"/>
      <c r="N1329" s="11"/>
      <c r="O1329" s="11"/>
      <c r="P1329" s="11"/>
      <c r="Q1329" s="11"/>
      <c r="R1329" s="11">
        <v>3</v>
      </c>
      <c r="S1329" s="11">
        <v>6037.92</v>
      </c>
      <c r="T1329" s="11">
        <v>2012.64</v>
      </c>
      <c r="V1329" s="11"/>
      <c r="W1329" s="11"/>
      <c r="X1329" s="11"/>
      <c r="Y1329" s="11"/>
      <c r="Z1329" s="11"/>
      <c r="AA1329" s="11"/>
      <c r="AB1329" s="11"/>
      <c r="AC1329" s="11"/>
      <c r="AD1329" s="11"/>
    </row>
    <row r="1330" spans="1:30" x14ac:dyDescent="0.25">
      <c r="A1330" s="51"/>
      <c r="B1330" s="11"/>
      <c r="C1330" s="11" t="s">
        <v>467</v>
      </c>
      <c r="D1330" s="11"/>
      <c r="E1330" s="11" t="s">
        <v>98</v>
      </c>
      <c r="F1330" s="11">
        <v>17</v>
      </c>
      <c r="G1330" s="11">
        <v>150.89250000000001</v>
      </c>
      <c r="H1330" s="11">
        <v>40160.29</v>
      </c>
      <c r="I1330" s="11">
        <v>2362.37</v>
      </c>
      <c r="J1330" s="11">
        <v>11</v>
      </c>
      <c r="L1330" s="11">
        <v>12</v>
      </c>
      <c r="M1330" s="11">
        <v>7233.95</v>
      </c>
      <c r="N1330" s="11">
        <v>1446.79</v>
      </c>
      <c r="O1330" s="11"/>
      <c r="P1330" s="11"/>
      <c r="Q1330" s="11"/>
      <c r="R1330" s="11">
        <v>17</v>
      </c>
      <c r="S1330" s="11">
        <v>40160.29</v>
      </c>
      <c r="T1330" s="11">
        <v>2362.37</v>
      </c>
      <c r="V1330" s="11"/>
      <c r="W1330" s="11"/>
      <c r="X1330" s="11"/>
      <c r="Y1330" s="11"/>
      <c r="Z1330" s="11"/>
      <c r="AA1330" s="11"/>
      <c r="AB1330" s="11"/>
      <c r="AC1330" s="11"/>
      <c r="AD1330" s="11"/>
    </row>
    <row r="1331" spans="1:30" x14ac:dyDescent="0.25">
      <c r="A1331" s="51"/>
      <c r="B1331" s="11"/>
      <c r="C1331" s="11" t="s">
        <v>469</v>
      </c>
      <c r="D1331" s="11"/>
      <c r="E1331" s="11" t="s">
        <v>290</v>
      </c>
      <c r="F1331" s="11">
        <v>3</v>
      </c>
      <c r="G1331" s="11">
        <v>152.13909090909101</v>
      </c>
      <c r="H1331" s="11">
        <v>7358.69</v>
      </c>
      <c r="I1331" s="11">
        <v>2452.8966666666702</v>
      </c>
      <c r="J1331" s="11">
        <v>12</v>
      </c>
      <c r="L1331" s="11">
        <v>2</v>
      </c>
      <c r="M1331" s="11">
        <v>1825.53</v>
      </c>
      <c r="N1331" s="11">
        <v>1825.53</v>
      </c>
      <c r="O1331" s="11"/>
      <c r="P1331" s="11"/>
      <c r="Q1331" s="11"/>
      <c r="R1331" s="11">
        <v>3</v>
      </c>
      <c r="S1331" s="11">
        <v>7358.69</v>
      </c>
      <c r="T1331" s="11">
        <v>2452.8966666666702</v>
      </c>
      <c r="V1331" s="11"/>
      <c r="W1331" s="11"/>
      <c r="X1331" s="11"/>
      <c r="Y1331" s="11"/>
      <c r="Z1331" s="11"/>
      <c r="AA1331" s="11"/>
      <c r="AB1331" s="11"/>
      <c r="AC1331" s="11"/>
      <c r="AD1331" s="11"/>
    </row>
    <row r="1332" spans="1:30" x14ac:dyDescent="0.25">
      <c r="A1332" s="51"/>
      <c r="B1332" s="11"/>
      <c r="C1332" s="11" t="s">
        <v>650</v>
      </c>
      <c r="D1332" s="11"/>
      <c r="E1332" s="11" t="s">
        <v>476</v>
      </c>
      <c r="F1332" s="11">
        <v>2</v>
      </c>
      <c r="G1332" s="11"/>
      <c r="H1332" s="11">
        <v>4049.82</v>
      </c>
      <c r="I1332" s="11">
        <v>2024.91</v>
      </c>
      <c r="J1332" s="11"/>
      <c r="L1332" s="11">
        <v>2</v>
      </c>
      <c r="M1332" s="11"/>
      <c r="N1332" s="11"/>
      <c r="O1332" s="11"/>
      <c r="P1332" s="11"/>
      <c r="Q1332" s="11"/>
      <c r="R1332" s="11">
        <v>2</v>
      </c>
      <c r="S1332" s="11">
        <v>4049.82</v>
      </c>
      <c r="T1332" s="11">
        <v>2024.91</v>
      </c>
      <c r="V1332" s="11"/>
      <c r="W1332" s="11"/>
      <c r="X1332" s="11"/>
      <c r="Y1332" s="11"/>
      <c r="Z1332" s="11"/>
      <c r="AA1332" s="11"/>
      <c r="AB1332" s="11"/>
      <c r="AC1332" s="11"/>
      <c r="AD1332" s="11"/>
    </row>
    <row r="1333" spans="1:30" x14ac:dyDescent="0.25">
      <c r="A1333" s="51"/>
      <c r="B1333" s="11"/>
      <c r="C1333" s="11" t="s">
        <v>483</v>
      </c>
      <c r="D1333" s="11"/>
      <c r="E1333" s="11" t="s">
        <v>243</v>
      </c>
      <c r="F1333" s="11">
        <v>4</v>
      </c>
      <c r="G1333" s="11">
        <v>124.76</v>
      </c>
      <c r="H1333" s="11">
        <v>2177.14</v>
      </c>
      <c r="I1333" s="11">
        <v>544.28499999999997</v>
      </c>
      <c r="J1333" s="11">
        <v>7</v>
      </c>
      <c r="L1333" s="11">
        <v>3</v>
      </c>
      <c r="M1333" s="11">
        <v>748.56</v>
      </c>
      <c r="N1333" s="11">
        <v>748.56</v>
      </c>
      <c r="O1333" s="11"/>
      <c r="P1333" s="11"/>
      <c r="Q1333" s="11"/>
      <c r="R1333" s="11">
        <v>4</v>
      </c>
      <c r="S1333" s="11">
        <v>2177.14</v>
      </c>
      <c r="T1333" s="11">
        <v>544.28499999999997</v>
      </c>
      <c r="V1333" s="11"/>
      <c r="W1333" s="11"/>
      <c r="X1333" s="11"/>
      <c r="Y1333" s="11"/>
      <c r="Z1333" s="11"/>
      <c r="AA1333" s="11"/>
      <c r="AB1333" s="11"/>
      <c r="AC1333" s="11"/>
      <c r="AD1333" s="11"/>
    </row>
    <row r="1334" spans="1:30" x14ac:dyDescent="0.25">
      <c r="A1334" s="51"/>
      <c r="B1334" s="11"/>
      <c r="C1334" s="11" t="s">
        <v>488</v>
      </c>
      <c r="D1334" s="11"/>
      <c r="E1334" s="11" t="s">
        <v>161</v>
      </c>
      <c r="F1334" s="11">
        <v>2</v>
      </c>
      <c r="G1334" s="11">
        <v>94.604583333333295</v>
      </c>
      <c r="H1334" s="11">
        <v>2458.5100000000002</v>
      </c>
      <c r="I1334" s="11">
        <v>1229.2550000000001</v>
      </c>
      <c r="J1334" s="11">
        <v>13</v>
      </c>
      <c r="L1334" s="11"/>
      <c r="M1334" s="11">
        <v>2458.5100000000002</v>
      </c>
      <c r="N1334" s="11">
        <v>1229.2550000000001</v>
      </c>
      <c r="O1334" s="11"/>
      <c r="P1334" s="11"/>
      <c r="Q1334" s="11"/>
      <c r="R1334" s="11">
        <v>2</v>
      </c>
      <c r="S1334" s="11">
        <v>2458.5100000000002</v>
      </c>
      <c r="T1334" s="11">
        <v>1229.2550000000001</v>
      </c>
      <c r="V1334" s="11"/>
      <c r="W1334" s="11"/>
      <c r="X1334" s="11"/>
      <c r="Y1334" s="11"/>
      <c r="Z1334" s="11"/>
      <c r="AA1334" s="11"/>
      <c r="AB1334" s="11"/>
      <c r="AC1334" s="11"/>
      <c r="AD1334" s="11"/>
    </row>
    <row r="1335" spans="1:30" x14ac:dyDescent="0.25">
      <c r="A1335" s="51"/>
      <c r="B1335" s="11"/>
      <c r="C1335" s="11" t="s">
        <v>493</v>
      </c>
      <c r="D1335" s="11"/>
      <c r="E1335" s="11" t="s">
        <v>454</v>
      </c>
      <c r="F1335" s="11">
        <v>5</v>
      </c>
      <c r="G1335" s="11"/>
      <c r="H1335" s="11">
        <v>10492.59</v>
      </c>
      <c r="I1335" s="11">
        <v>2098.518</v>
      </c>
      <c r="J1335" s="11"/>
      <c r="L1335" s="11">
        <v>5</v>
      </c>
      <c r="M1335" s="11"/>
      <c r="N1335" s="11"/>
      <c r="O1335" s="11"/>
      <c r="P1335" s="11"/>
      <c r="Q1335" s="11"/>
      <c r="R1335" s="11">
        <v>5</v>
      </c>
      <c r="S1335" s="11">
        <v>10492.59</v>
      </c>
      <c r="T1335" s="11">
        <v>2098.518</v>
      </c>
      <c r="V1335" s="11"/>
      <c r="W1335" s="11"/>
      <c r="X1335" s="11"/>
      <c r="Y1335" s="11"/>
      <c r="Z1335" s="11"/>
      <c r="AA1335" s="11"/>
      <c r="AB1335" s="11"/>
      <c r="AC1335" s="11"/>
      <c r="AD1335" s="11"/>
    </row>
    <row r="1336" spans="1:30" x14ac:dyDescent="0.25">
      <c r="A1336" s="51"/>
      <c r="B1336" s="11"/>
      <c r="C1336" s="11" t="s">
        <v>496</v>
      </c>
      <c r="D1336" s="11"/>
      <c r="E1336" s="11" t="s">
        <v>221</v>
      </c>
      <c r="F1336" s="11">
        <v>3</v>
      </c>
      <c r="G1336" s="11">
        <v>47.42</v>
      </c>
      <c r="H1336" s="11">
        <v>1994.43</v>
      </c>
      <c r="I1336" s="11">
        <v>664.81</v>
      </c>
      <c r="J1336" s="11">
        <v>9.5</v>
      </c>
      <c r="L1336" s="11">
        <v>1</v>
      </c>
      <c r="M1336" s="11">
        <v>1484.1</v>
      </c>
      <c r="N1336" s="11">
        <v>742.05</v>
      </c>
      <c r="O1336" s="11"/>
      <c r="P1336" s="11"/>
      <c r="Q1336" s="11"/>
      <c r="R1336" s="11">
        <v>3</v>
      </c>
      <c r="S1336" s="11">
        <v>1994.43</v>
      </c>
      <c r="T1336" s="11">
        <v>664.81</v>
      </c>
      <c r="V1336" s="11"/>
      <c r="W1336" s="11"/>
      <c r="X1336" s="11"/>
      <c r="Y1336" s="11"/>
      <c r="Z1336" s="11"/>
      <c r="AA1336" s="11"/>
      <c r="AB1336" s="11"/>
      <c r="AC1336" s="11"/>
      <c r="AD1336" s="11"/>
    </row>
    <row r="1337" spans="1:30" x14ac:dyDescent="0.25">
      <c r="A1337" s="51"/>
      <c r="B1337" s="11"/>
      <c r="C1337" s="11" t="s">
        <v>497</v>
      </c>
      <c r="D1337" s="11"/>
      <c r="E1337" s="11" t="s">
        <v>105</v>
      </c>
      <c r="F1337" s="11">
        <v>6</v>
      </c>
      <c r="G1337" s="11"/>
      <c r="H1337" s="11">
        <v>6567.3</v>
      </c>
      <c r="I1337" s="11">
        <v>1094.55</v>
      </c>
      <c r="J1337" s="11"/>
      <c r="L1337" s="11">
        <v>6</v>
      </c>
      <c r="M1337" s="11"/>
      <c r="N1337" s="11"/>
      <c r="O1337" s="11"/>
      <c r="P1337" s="11"/>
      <c r="Q1337" s="11"/>
      <c r="R1337" s="11">
        <v>6</v>
      </c>
      <c r="S1337" s="11">
        <v>6567.3</v>
      </c>
      <c r="T1337" s="11">
        <v>1094.55</v>
      </c>
      <c r="V1337" s="11"/>
      <c r="W1337" s="11"/>
      <c r="X1337" s="11"/>
      <c r="Y1337" s="11"/>
      <c r="Z1337" s="11"/>
      <c r="AA1337" s="11"/>
      <c r="AB1337" s="11"/>
      <c r="AC1337" s="11"/>
      <c r="AD1337" s="11"/>
    </row>
    <row r="1338" spans="1:30" x14ac:dyDescent="0.25">
      <c r="A1338" s="51"/>
      <c r="B1338" s="11"/>
      <c r="C1338" s="11" t="s">
        <v>504</v>
      </c>
      <c r="D1338" s="11"/>
      <c r="E1338" s="11" t="s">
        <v>102</v>
      </c>
      <c r="F1338" s="11">
        <v>2</v>
      </c>
      <c r="G1338" s="11"/>
      <c r="H1338" s="11">
        <v>2191.2199999999998</v>
      </c>
      <c r="I1338" s="11">
        <v>1095.6099999999999</v>
      </c>
      <c r="J1338" s="11"/>
      <c r="L1338" s="11">
        <v>2</v>
      </c>
      <c r="M1338" s="11"/>
      <c r="N1338" s="11"/>
      <c r="O1338" s="11"/>
      <c r="P1338" s="11"/>
      <c r="Q1338" s="11"/>
      <c r="R1338" s="11">
        <v>2</v>
      </c>
      <c r="S1338" s="11">
        <v>2191.2199999999998</v>
      </c>
      <c r="T1338" s="11">
        <v>1095.6099999999999</v>
      </c>
      <c r="V1338" s="11"/>
      <c r="W1338" s="11"/>
      <c r="X1338" s="11"/>
      <c r="Y1338" s="11"/>
      <c r="Z1338" s="11"/>
      <c r="AA1338" s="11"/>
      <c r="AB1338" s="11"/>
      <c r="AC1338" s="11"/>
      <c r="AD1338" s="11"/>
    </row>
    <row r="1339" spans="1:30" x14ac:dyDescent="0.25">
      <c r="A1339" s="51"/>
      <c r="B1339" s="11"/>
      <c r="C1339" s="11" t="s">
        <v>506</v>
      </c>
      <c r="D1339" s="11"/>
      <c r="E1339" s="11" t="s">
        <v>71</v>
      </c>
      <c r="F1339" s="11">
        <v>6</v>
      </c>
      <c r="G1339" s="11">
        <v>143.87997474747499</v>
      </c>
      <c r="H1339" s="11">
        <v>6377.78</v>
      </c>
      <c r="I1339" s="11">
        <v>1062.96333333333</v>
      </c>
      <c r="J1339" s="11">
        <v>12.6666666666667</v>
      </c>
      <c r="L1339" s="11">
        <v>3</v>
      </c>
      <c r="M1339" s="11">
        <v>5178.6099999999997</v>
      </c>
      <c r="N1339" s="11">
        <v>1726.20333333333</v>
      </c>
      <c r="O1339" s="11"/>
      <c r="P1339" s="11"/>
      <c r="Q1339" s="11"/>
      <c r="R1339" s="11">
        <v>6</v>
      </c>
      <c r="S1339" s="11">
        <v>6377.78</v>
      </c>
      <c r="T1339" s="11">
        <v>1062.96333333333</v>
      </c>
      <c r="V1339" s="11"/>
      <c r="W1339" s="11"/>
      <c r="X1339" s="11"/>
      <c r="Y1339" s="11"/>
      <c r="Z1339" s="11"/>
      <c r="AA1339" s="11"/>
      <c r="AB1339" s="11"/>
      <c r="AC1339" s="11"/>
      <c r="AD1339" s="11"/>
    </row>
    <row r="1340" spans="1:30" x14ac:dyDescent="0.25">
      <c r="A1340" s="51"/>
      <c r="B1340" s="11"/>
      <c r="C1340" s="11" t="s">
        <v>510</v>
      </c>
      <c r="D1340" s="11"/>
      <c r="E1340" s="11" t="s">
        <v>366</v>
      </c>
      <c r="F1340" s="11">
        <v>3</v>
      </c>
      <c r="G1340" s="11"/>
      <c r="H1340" s="11">
        <v>4683.3100000000004</v>
      </c>
      <c r="I1340" s="11">
        <v>1561.1033333333301</v>
      </c>
      <c r="J1340" s="11"/>
      <c r="L1340" s="11">
        <v>3</v>
      </c>
      <c r="M1340" s="11"/>
      <c r="N1340" s="11"/>
      <c r="O1340" s="11"/>
      <c r="P1340" s="11"/>
      <c r="Q1340" s="11"/>
      <c r="R1340" s="11">
        <v>3</v>
      </c>
      <c r="S1340" s="11">
        <v>4683.3100000000004</v>
      </c>
      <c r="T1340" s="11">
        <v>1561.1033333333301</v>
      </c>
      <c r="V1340" s="11"/>
      <c r="W1340" s="11"/>
      <c r="X1340" s="11"/>
      <c r="Y1340" s="11"/>
      <c r="Z1340" s="11"/>
      <c r="AA1340" s="11"/>
      <c r="AB1340" s="11"/>
      <c r="AC1340" s="11"/>
      <c r="AD1340" s="11"/>
    </row>
    <row r="1341" spans="1:30" x14ac:dyDescent="0.25">
      <c r="A1341" s="51"/>
      <c r="B1341" s="11"/>
      <c r="C1341" s="11" t="s">
        <v>521</v>
      </c>
      <c r="D1341" s="11"/>
      <c r="E1341" s="11" t="s">
        <v>84</v>
      </c>
      <c r="F1341" s="11">
        <v>1</v>
      </c>
      <c r="G1341" s="11"/>
      <c r="H1341" s="11">
        <v>6995.95</v>
      </c>
      <c r="I1341" s="11">
        <v>6995.95</v>
      </c>
      <c r="J1341" s="11"/>
      <c r="L1341" s="11">
        <v>1</v>
      </c>
      <c r="M1341" s="11"/>
      <c r="N1341" s="11"/>
      <c r="O1341" s="11"/>
      <c r="P1341" s="11"/>
      <c r="Q1341" s="11"/>
      <c r="R1341" s="11">
        <v>1</v>
      </c>
      <c r="S1341" s="11">
        <v>6995.95</v>
      </c>
      <c r="T1341" s="11">
        <v>6995.95</v>
      </c>
      <c r="V1341" s="11"/>
      <c r="W1341" s="11"/>
      <c r="X1341" s="11"/>
      <c r="Y1341" s="11"/>
      <c r="Z1341" s="11"/>
      <c r="AA1341" s="11"/>
      <c r="AB1341" s="11"/>
      <c r="AC1341" s="11"/>
      <c r="AD1341" s="11"/>
    </row>
    <row r="1342" spans="1:30" x14ac:dyDescent="0.25">
      <c r="A1342" s="51"/>
      <c r="B1342" s="11"/>
      <c r="C1342" s="11" t="s">
        <v>523</v>
      </c>
      <c r="D1342" s="11"/>
      <c r="E1342" s="11" t="s">
        <v>75</v>
      </c>
      <c r="F1342" s="11">
        <v>1</v>
      </c>
      <c r="G1342" s="11"/>
      <c r="H1342" s="11">
        <v>504.89</v>
      </c>
      <c r="I1342" s="11">
        <v>504.89</v>
      </c>
      <c r="J1342" s="11"/>
      <c r="L1342" s="11">
        <v>1</v>
      </c>
      <c r="M1342" s="11"/>
      <c r="N1342" s="11"/>
      <c r="O1342" s="11"/>
      <c r="P1342" s="11"/>
      <c r="Q1342" s="11"/>
      <c r="R1342" s="11">
        <v>1</v>
      </c>
      <c r="S1342" s="11">
        <v>504.89</v>
      </c>
      <c r="T1342" s="11">
        <v>504.89</v>
      </c>
      <c r="V1342" s="11"/>
      <c r="W1342" s="11"/>
      <c r="X1342" s="11"/>
      <c r="Y1342" s="11"/>
      <c r="Z1342" s="11"/>
      <c r="AA1342" s="11"/>
      <c r="AB1342" s="11"/>
      <c r="AC1342" s="11"/>
      <c r="AD1342" s="11"/>
    </row>
    <row r="1343" spans="1:30" x14ac:dyDescent="0.25">
      <c r="A1343" s="51"/>
      <c r="B1343" s="11"/>
      <c r="C1343" s="11" t="s">
        <v>524</v>
      </c>
      <c r="D1343" s="11"/>
      <c r="E1343" s="11" t="s">
        <v>525</v>
      </c>
      <c r="F1343" s="11">
        <v>1</v>
      </c>
      <c r="G1343" s="11"/>
      <c r="H1343" s="11">
        <v>855.82</v>
      </c>
      <c r="I1343" s="11">
        <v>855.82</v>
      </c>
      <c r="J1343" s="11"/>
      <c r="L1343" s="11">
        <v>1</v>
      </c>
      <c r="M1343" s="11"/>
      <c r="N1343" s="11"/>
      <c r="O1343" s="11"/>
      <c r="P1343" s="11"/>
      <c r="Q1343" s="11"/>
      <c r="R1343" s="11">
        <v>1</v>
      </c>
      <c r="S1343" s="11">
        <v>855.82</v>
      </c>
      <c r="T1343" s="11">
        <v>855.82</v>
      </c>
      <c r="V1343" s="11"/>
      <c r="W1343" s="11"/>
      <c r="X1343" s="11"/>
      <c r="Y1343" s="11"/>
      <c r="Z1343" s="11"/>
      <c r="AA1343" s="11"/>
      <c r="AB1343" s="11"/>
      <c r="AC1343" s="11"/>
      <c r="AD1343" s="11"/>
    </row>
    <row r="1344" spans="1:30" x14ac:dyDescent="0.25">
      <c r="A1344" s="51"/>
      <c r="B1344" s="11"/>
      <c r="C1344" s="11" t="s">
        <v>527</v>
      </c>
      <c r="D1344" s="11"/>
      <c r="E1344" s="11" t="s">
        <v>498</v>
      </c>
      <c r="F1344" s="11">
        <v>1</v>
      </c>
      <c r="G1344" s="11"/>
      <c r="H1344" s="11">
        <v>3377.09</v>
      </c>
      <c r="I1344" s="11">
        <v>3377.09</v>
      </c>
      <c r="J1344" s="11"/>
      <c r="L1344" s="11">
        <v>1</v>
      </c>
      <c r="M1344" s="11"/>
      <c r="N1344" s="11"/>
      <c r="O1344" s="11"/>
      <c r="P1344" s="11"/>
      <c r="Q1344" s="11"/>
      <c r="R1344" s="11">
        <v>1</v>
      </c>
      <c r="S1344" s="11">
        <v>3377.09</v>
      </c>
      <c r="T1344" s="11">
        <v>3377.09</v>
      </c>
      <c r="V1344" s="11"/>
      <c r="W1344" s="11"/>
      <c r="X1344" s="11"/>
      <c r="Y1344" s="11"/>
      <c r="Z1344" s="11"/>
      <c r="AA1344" s="11"/>
      <c r="AB1344" s="11"/>
      <c r="AC1344" s="11"/>
      <c r="AD1344" s="11"/>
    </row>
    <row r="1345" spans="1:30" x14ac:dyDescent="0.25">
      <c r="A1345" s="51"/>
      <c r="B1345" s="11"/>
      <c r="C1345" s="11" t="s">
        <v>532</v>
      </c>
      <c r="D1345" s="11"/>
      <c r="E1345" s="11" t="s">
        <v>88</v>
      </c>
      <c r="F1345" s="11">
        <v>5</v>
      </c>
      <c r="G1345" s="11">
        <v>70.030833333333305</v>
      </c>
      <c r="H1345" s="11">
        <v>22980.04</v>
      </c>
      <c r="I1345" s="11">
        <v>4596.0079999999998</v>
      </c>
      <c r="J1345" s="11">
        <v>13</v>
      </c>
      <c r="L1345" s="11">
        <v>4</v>
      </c>
      <c r="M1345" s="11">
        <v>909.37</v>
      </c>
      <c r="N1345" s="11">
        <v>909.37</v>
      </c>
      <c r="O1345" s="11"/>
      <c r="P1345" s="11"/>
      <c r="Q1345" s="11"/>
      <c r="R1345" s="11">
        <v>5</v>
      </c>
      <c r="S1345" s="11">
        <v>22980.04</v>
      </c>
      <c r="T1345" s="11">
        <v>4596.0079999999998</v>
      </c>
      <c r="V1345" s="11"/>
      <c r="W1345" s="11"/>
      <c r="X1345" s="11"/>
      <c r="Y1345" s="11"/>
      <c r="Z1345" s="11"/>
      <c r="AA1345" s="11"/>
      <c r="AB1345" s="11"/>
      <c r="AC1345" s="11"/>
      <c r="AD1345" s="11"/>
    </row>
    <row r="1346" spans="1:30" x14ac:dyDescent="0.25">
      <c r="A1346" s="51"/>
      <c r="B1346" s="11"/>
      <c r="C1346" s="11" t="s">
        <v>541</v>
      </c>
      <c r="D1346" s="11"/>
      <c r="E1346" s="11" t="s">
        <v>333</v>
      </c>
      <c r="F1346" s="11">
        <v>4</v>
      </c>
      <c r="G1346" s="11">
        <v>0</v>
      </c>
      <c r="H1346" s="11">
        <v>1188.92</v>
      </c>
      <c r="I1346" s="11">
        <v>297.23</v>
      </c>
      <c r="J1346" s="11">
        <v>2</v>
      </c>
      <c r="L1346" s="11">
        <v>3</v>
      </c>
      <c r="M1346" s="11">
        <v>169.18</v>
      </c>
      <c r="N1346" s="11">
        <v>169.18</v>
      </c>
      <c r="O1346" s="11"/>
      <c r="P1346" s="11"/>
      <c r="Q1346" s="11"/>
      <c r="R1346" s="11">
        <v>4</v>
      </c>
      <c r="S1346" s="11">
        <v>1188.92</v>
      </c>
      <c r="T1346" s="11">
        <v>297.23</v>
      </c>
      <c r="V1346" s="11"/>
      <c r="W1346" s="11"/>
      <c r="X1346" s="11"/>
      <c r="Y1346" s="11"/>
      <c r="Z1346" s="11"/>
      <c r="AA1346" s="11"/>
      <c r="AB1346" s="11"/>
      <c r="AC1346" s="11"/>
      <c r="AD1346" s="11"/>
    </row>
    <row r="1347" spans="1:30" x14ac:dyDescent="0.25">
      <c r="A1347" s="51"/>
      <c r="B1347" s="11"/>
      <c r="C1347" s="11" t="s">
        <v>542</v>
      </c>
      <c r="D1347" s="11"/>
      <c r="E1347" s="11" t="s">
        <v>128</v>
      </c>
      <c r="F1347" s="11">
        <v>16</v>
      </c>
      <c r="G1347" s="11">
        <v>104.191666666667</v>
      </c>
      <c r="H1347" s="11">
        <v>22914.58</v>
      </c>
      <c r="I1347" s="11">
        <v>1432.1612500000001</v>
      </c>
      <c r="J1347" s="11">
        <v>13</v>
      </c>
      <c r="L1347" s="11">
        <v>14</v>
      </c>
      <c r="M1347" s="11">
        <v>3289.26</v>
      </c>
      <c r="N1347" s="11">
        <v>1644.63</v>
      </c>
      <c r="O1347" s="11"/>
      <c r="P1347" s="11"/>
      <c r="Q1347" s="11"/>
      <c r="R1347" s="11">
        <v>16</v>
      </c>
      <c r="S1347" s="11">
        <v>22914.58</v>
      </c>
      <c r="T1347" s="11">
        <v>1432.1612500000001</v>
      </c>
      <c r="V1347" s="11"/>
      <c r="W1347" s="11"/>
      <c r="X1347" s="11"/>
      <c r="Y1347" s="11"/>
      <c r="Z1347" s="11"/>
      <c r="AA1347" s="11"/>
      <c r="AB1347" s="11"/>
      <c r="AC1347" s="11"/>
      <c r="AD1347" s="11"/>
    </row>
    <row r="1348" spans="1:30" x14ac:dyDescent="0.25">
      <c r="A1348" s="51"/>
      <c r="B1348" s="11"/>
      <c r="C1348" s="11" t="s">
        <v>546</v>
      </c>
      <c r="D1348" s="11"/>
      <c r="E1348" s="11" t="s">
        <v>382</v>
      </c>
      <c r="F1348" s="11">
        <v>4</v>
      </c>
      <c r="G1348" s="11">
        <v>23.1741666666667</v>
      </c>
      <c r="H1348" s="11">
        <v>4657.38</v>
      </c>
      <c r="I1348" s="11">
        <v>1164.345</v>
      </c>
      <c r="J1348" s="11">
        <v>13</v>
      </c>
      <c r="L1348" s="11">
        <v>3</v>
      </c>
      <c r="M1348" s="11">
        <v>278.08999999999997</v>
      </c>
      <c r="N1348" s="11">
        <v>278.08999999999997</v>
      </c>
      <c r="O1348" s="11"/>
      <c r="P1348" s="11"/>
      <c r="Q1348" s="11"/>
      <c r="R1348" s="11">
        <v>4</v>
      </c>
      <c r="S1348" s="11">
        <v>4657.38</v>
      </c>
      <c r="T1348" s="11">
        <v>1164.345</v>
      </c>
      <c r="V1348" s="11"/>
      <c r="W1348" s="11"/>
      <c r="X1348" s="11"/>
      <c r="Y1348" s="11"/>
      <c r="Z1348" s="11"/>
      <c r="AA1348" s="11"/>
      <c r="AB1348" s="11"/>
      <c r="AC1348" s="11"/>
      <c r="AD1348" s="11"/>
    </row>
    <row r="1349" spans="1:30" x14ac:dyDescent="0.25">
      <c r="A1349" s="51"/>
      <c r="B1349" s="11"/>
      <c r="C1349" s="11" t="s">
        <v>548</v>
      </c>
      <c r="D1349" s="11"/>
      <c r="E1349" s="11" t="s">
        <v>167</v>
      </c>
      <c r="F1349" s="11">
        <v>2</v>
      </c>
      <c r="G1349" s="11">
        <v>90.750833333333304</v>
      </c>
      <c r="H1349" s="11">
        <v>1470.14</v>
      </c>
      <c r="I1349" s="11">
        <v>735.07</v>
      </c>
      <c r="J1349" s="11">
        <v>13</v>
      </c>
      <c r="L1349" s="11"/>
      <c r="M1349" s="11">
        <v>1470.14</v>
      </c>
      <c r="N1349" s="11">
        <v>735.07</v>
      </c>
      <c r="O1349" s="11"/>
      <c r="P1349" s="11"/>
      <c r="Q1349" s="11"/>
      <c r="R1349" s="11">
        <v>2</v>
      </c>
      <c r="S1349" s="11">
        <v>1470.14</v>
      </c>
      <c r="T1349" s="11">
        <v>735.07</v>
      </c>
      <c r="V1349" s="11"/>
      <c r="W1349" s="11"/>
      <c r="X1349" s="11"/>
      <c r="Y1349" s="11"/>
      <c r="Z1349" s="11"/>
      <c r="AA1349" s="11"/>
      <c r="AB1349" s="11"/>
      <c r="AC1349" s="11"/>
      <c r="AD1349" s="11"/>
    </row>
    <row r="1350" spans="1:30" x14ac:dyDescent="0.25">
      <c r="A1350" s="51"/>
      <c r="B1350" s="11"/>
      <c r="C1350" s="11" t="s">
        <v>549</v>
      </c>
      <c r="D1350" s="11"/>
      <c r="E1350" s="11" t="s">
        <v>86</v>
      </c>
      <c r="F1350" s="11">
        <v>1</v>
      </c>
      <c r="G1350" s="11"/>
      <c r="H1350" s="11">
        <v>564.04999999999995</v>
      </c>
      <c r="I1350" s="11">
        <v>564.04999999999995</v>
      </c>
      <c r="J1350" s="11"/>
      <c r="L1350" s="11">
        <v>1</v>
      </c>
      <c r="M1350" s="11"/>
      <c r="N1350" s="11"/>
      <c r="O1350" s="11"/>
      <c r="P1350" s="11"/>
      <c r="Q1350" s="11"/>
      <c r="R1350" s="11">
        <v>1</v>
      </c>
      <c r="S1350" s="11">
        <v>564.04999999999995</v>
      </c>
      <c r="T1350" s="11">
        <v>564.04999999999995</v>
      </c>
      <c r="V1350" s="11"/>
      <c r="W1350" s="11"/>
      <c r="X1350" s="11"/>
      <c r="Y1350" s="11"/>
      <c r="Z1350" s="11"/>
      <c r="AA1350" s="11"/>
      <c r="AB1350" s="11"/>
      <c r="AC1350" s="11"/>
      <c r="AD1350" s="11"/>
    </row>
    <row r="1351" spans="1:30" x14ac:dyDescent="0.25">
      <c r="A1351" s="51"/>
      <c r="B1351" s="11"/>
      <c r="C1351" s="11" t="s">
        <v>550</v>
      </c>
      <c r="D1351" s="11"/>
      <c r="E1351" s="11" t="s">
        <v>154</v>
      </c>
      <c r="F1351" s="11">
        <v>2</v>
      </c>
      <c r="G1351" s="11">
        <v>89.105000000000004</v>
      </c>
      <c r="H1351" s="11">
        <v>1033.6099999999999</v>
      </c>
      <c r="I1351" s="11">
        <v>516.80499999999995</v>
      </c>
      <c r="J1351" s="11">
        <v>3</v>
      </c>
      <c r="L1351" s="11">
        <v>1</v>
      </c>
      <c r="M1351" s="11">
        <v>267.20999999999998</v>
      </c>
      <c r="N1351" s="11">
        <v>267.20999999999998</v>
      </c>
      <c r="O1351" s="11"/>
      <c r="P1351" s="11"/>
      <c r="Q1351" s="11"/>
      <c r="R1351" s="11">
        <v>2</v>
      </c>
      <c r="S1351" s="11">
        <v>1033.6099999999999</v>
      </c>
      <c r="T1351" s="11">
        <v>516.80499999999995</v>
      </c>
      <c r="V1351" s="11"/>
      <c r="W1351" s="11"/>
      <c r="X1351" s="11"/>
      <c r="Y1351" s="11"/>
      <c r="Z1351" s="11"/>
      <c r="AA1351" s="11"/>
      <c r="AB1351" s="11"/>
      <c r="AC1351" s="11"/>
      <c r="AD1351" s="11"/>
    </row>
    <row r="1352" spans="1:30" x14ac:dyDescent="0.25">
      <c r="A1352" s="51"/>
      <c r="B1352" s="11"/>
      <c r="C1352" s="11" t="s">
        <v>551</v>
      </c>
      <c r="D1352" s="11"/>
      <c r="E1352" s="11" t="s">
        <v>346</v>
      </c>
      <c r="F1352" s="11">
        <v>3</v>
      </c>
      <c r="G1352" s="11">
        <v>1112.9016666666701</v>
      </c>
      <c r="H1352" s="11">
        <v>14040.79</v>
      </c>
      <c r="I1352" s="11">
        <v>4680.2633333333297</v>
      </c>
      <c r="J1352" s="11">
        <v>7</v>
      </c>
      <c r="L1352" s="11">
        <v>2</v>
      </c>
      <c r="M1352" s="11">
        <v>7789.41</v>
      </c>
      <c r="N1352" s="11">
        <v>7789.41</v>
      </c>
      <c r="O1352" s="11"/>
      <c r="P1352" s="11"/>
      <c r="Q1352" s="11"/>
      <c r="R1352" s="11">
        <v>3</v>
      </c>
      <c r="S1352" s="11">
        <v>14040.79</v>
      </c>
      <c r="T1352" s="11">
        <v>4680.2633333333297</v>
      </c>
      <c r="V1352" s="11"/>
      <c r="W1352" s="11"/>
      <c r="X1352" s="11"/>
      <c r="Y1352" s="11"/>
      <c r="Z1352" s="11"/>
      <c r="AA1352" s="11"/>
      <c r="AB1352" s="11"/>
      <c r="AC1352" s="11"/>
      <c r="AD1352" s="11"/>
    </row>
    <row r="1353" spans="1:30" x14ac:dyDescent="0.25">
      <c r="A1353" s="51"/>
      <c r="B1353" s="11"/>
      <c r="C1353" s="11" t="s">
        <v>557</v>
      </c>
      <c r="D1353" s="11"/>
      <c r="E1353" s="11" t="s">
        <v>191</v>
      </c>
      <c r="F1353" s="11">
        <v>1</v>
      </c>
      <c r="G1353" s="11"/>
      <c r="H1353" s="11">
        <v>1463.19</v>
      </c>
      <c r="I1353" s="11">
        <v>1463.19</v>
      </c>
      <c r="J1353" s="11"/>
      <c r="L1353" s="11">
        <v>1</v>
      </c>
      <c r="M1353" s="11"/>
      <c r="N1353" s="11"/>
      <c r="O1353" s="11"/>
      <c r="P1353" s="11"/>
      <c r="Q1353" s="11"/>
      <c r="R1353" s="11">
        <v>1</v>
      </c>
      <c r="S1353" s="11">
        <v>1463.19</v>
      </c>
      <c r="T1353" s="11">
        <v>1463.19</v>
      </c>
      <c r="V1353" s="11"/>
      <c r="W1353" s="11"/>
      <c r="X1353" s="11"/>
      <c r="Y1353" s="11"/>
      <c r="Z1353" s="11"/>
      <c r="AA1353" s="11"/>
      <c r="AB1353" s="11"/>
      <c r="AC1353" s="11"/>
      <c r="AD1353" s="11"/>
    </row>
    <row r="1354" spans="1:30" x14ac:dyDescent="0.25">
      <c r="A1354" s="51"/>
      <c r="B1354" s="11"/>
      <c r="C1354" s="11" t="s">
        <v>563</v>
      </c>
      <c r="D1354" s="11"/>
      <c r="E1354" s="11" t="s">
        <v>73</v>
      </c>
      <c r="F1354" s="11">
        <v>7</v>
      </c>
      <c r="G1354" s="11"/>
      <c r="H1354" s="11">
        <v>5399.47</v>
      </c>
      <c r="I1354" s="11">
        <v>771.35285714285703</v>
      </c>
      <c r="J1354" s="11"/>
      <c r="L1354" s="11">
        <v>6</v>
      </c>
      <c r="M1354" s="11">
        <v>379.97</v>
      </c>
      <c r="N1354" s="11">
        <v>379.97</v>
      </c>
      <c r="O1354" s="11"/>
      <c r="P1354" s="11"/>
      <c r="Q1354" s="11"/>
      <c r="R1354" s="11">
        <v>7</v>
      </c>
      <c r="S1354" s="11">
        <v>5399.47</v>
      </c>
      <c r="T1354" s="11">
        <v>771.35285714285703</v>
      </c>
      <c r="V1354" s="11"/>
      <c r="W1354" s="11"/>
      <c r="X1354" s="11"/>
      <c r="Y1354" s="11"/>
      <c r="Z1354" s="11"/>
      <c r="AA1354" s="11"/>
      <c r="AB1354" s="11"/>
      <c r="AC1354" s="11"/>
      <c r="AD1354" s="11"/>
    </row>
    <row r="1355" spans="1:30" x14ac:dyDescent="0.25">
      <c r="A1355" s="51"/>
      <c r="B1355" s="11"/>
      <c r="C1355" s="11" t="s">
        <v>565</v>
      </c>
      <c r="D1355" s="11"/>
      <c r="E1355" s="11" t="s">
        <v>84</v>
      </c>
      <c r="F1355" s="11">
        <v>1</v>
      </c>
      <c r="G1355" s="11"/>
      <c r="H1355" s="11">
        <v>505.57</v>
      </c>
      <c r="I1355" s="11">
        <v>505.57</v>
      </c>
      <c r="J1355" s="11"/>
      <c r="L1355" s="11">
        <v>1</v>
      </c>
      <c r="M1355" s="11"/>
      <c r="N1355" s="11"/>
      <c r="O1355" s="11"/>
      <c r="P1355" s="11"/>
      <c r="Q1355" s="11"/>
      <c r="R1355" s="11">
        <v>1</v>
      </c>
      <c r="S1355" s="11">
        <v>505.57</v>
      </c>
      <c r="T1355" s="11">
        <v>505.57</v>
      </c>
      <c r="V1355" s="11"/>
      <c r="W1355" s="11"/>
      <c r="X1355" s="11"/>
      <c r="Y1355" s="11"/>
      <c r="Z1355" s="11"/>
      <c r="AA1355" s="11"/>
      <c r="AB1355" s="11"/>
      <c r="AC1355" s="11"/>
      <c r="AD1355" s="11"/>
    </row>
    <row r="1356" spans="1:30" x14ac:dyDescent="0.25">
      <c r="A1356" s="51"/>
      <c r="B1356" s="11"/>
      <c r="C1356" s="11" t="s">
        <v>569</v>
      </c>
      <c r="D1356" s="11"/>
      <c r="E1356" s="11" t="s">
        <v>117</v>
      </c>
      <c r="F1356" s="11">
        <v>1</v>
      </c>
      <c r="G1356" s="11">
        <v>80.297499999999999</v>
      </c>
      <c r="H1356" s="11">
        <v>17.309999999999999</v>
      </c>
      <c r="I1356" s="11">
        <v>17.309999999999999</v>
      </c>
      <c r="J1356" s="11">
        <v>5</v>
      </c>
      <c r="L1356" s="11"/>
      <c r="M1356" s="11">
        <v>401.19</v>
      </c>
      <c r="N1356" s="11">
        <v>401.19</v>
      </c>
      <c r="O1356" s="11"/>
      <c r="P1356" s="11"/>
      <c r="Q1356" s="11"/>
      <c r="R1356" s="11">
        <v>1</v>
      </c>
      <c r="S1356" s="11">
        <v>17.309999999999999</v>
      </c>
      <c r="T1356" s="11">
        <v>17.309999999999999</v>
      </c>
      <c r="V1356" s="11"/>
      <c r="W1356" s="11"/>
      <c r="X1356" s="11"/>
      <c r="Y1356" s="11"/>
      <c r="Z1356" s="11"/>
      <c r="AA1356" s="11"/>
      <c r="AB1356" s="11"/>
      <c r="AC1356" s="11"/>
      <c r="AD1356" s="11"/>
    </row>
    <row r="1357" spans="1:30" x14ac:dyDescent="0.25">
      <c r="A1357" s="51"/>
      <c r="B1357" s="11"/>
      <c r="C1357" s="11" t="s">
        <v>572</v>
      </c>
      <c r="D1357" s="11"/>
      <c r="E1357" s="11" t="s">
        <v>164</v>
      </c>
      <c r="F1357" s="11">
        <v>11</v>
      </c>
      <c r="G1357" s="11">
        <v>124.50194444444401</v>
      </c>
      <c r="H1357" s="11">
        <v>41349.46</v>
      </c>
      <c r="I1357" s="11">
        <v>3759.04181818182</v>
      </c>
      <c r="J1357" s="11">
        <v>16</v>
      </c>
      <c r="L1357" s="11">
        <v>9</v>
      </c>
      <c r="M1357" s="11">
        <v>3959.93</v>
      </c>
      <c r="N1357" s="11">
        <v>1979.9649999999999</v>
      </c>
      <c r="O1357" s="11"/>
      <c r="P1357" s="11"/>
      <c r="Q1357" s="11"/>
      <c r="R1357" s="11">
        <v>11</v>
      </c>
      <c r="S1357" s="11">
        <v>41349.46</v>
      </c>
      <c r="T1357" s="11">
        <v>3759.04181818182</v>
      </c>
      <c r="V1357" s="11"/>
      <c r="W1357" s="11"/>
      <c r="X1357" s="11"/>
      <c r="Y1357" s="11"/>
      <c r="Z1357" s="11"/>
      <c r="AA1357" s="11"/>
      <c r="AB1357" s="11"/>
      <c r="AC1357" s="11"/>
      <c r="AD1357" s="11"/>
    </row>
    <row r="1358" spans="1:30" x14ac:dyDescent="0.25">
      <c r="A1358" s="51"/>
      <c r="B1358" s="11"/>
      <c r="C1358" s="11" t="s">
        <v>573</v>
      </c>
      <c r="D1358" s="11"/>
      <c r="E1358" s="11" t="s">
        <v>164</v>
      </c>
      <c r="F1358" s="11">
        <v>1</v>
      </c>
      <c r="G1358" s="11"/>
      <c r="H1358" s="11">
        <v>10344.1</v>
      </c>
      <c r="I1358" s="11">
        <v>10344.1</v>
      </c>
      <c r="J1358" s="11"/>
      <c r="L1358" s="11">
        <v>1</v>
      </c>
      <c r="M1358" s="11"/>
      <c r="N1358" s="11"/>
      <c r="O1358" s="11"/>
      <c r="P1358" s="11"/>
      <c r="Q1358" s="11"/>
      <c r="R1358" s="11">
        <v>1</v>
      </c>
      <c r="S1358" s="11">
        <v>10344.1</v>
      </c>
      <c r="T1358" s="11">
        <v>10344.1</v>
      </c>
      <c r="V1358" s="11"/>
      <c r="W1358" s="11"/>
      <c r="X1358" s="11"/>
      <c r="Y1358" s="11"/>
      <c r="Z1358" s="11"/>
      <c r="AA1358" s="11"/>
      <c r="AB1358" s="11"/>
      <c r="AC1358" s="11"/>
      <c r="AD1358" s="11"/>
    </row>
    <row r="1359" spans="1:30" x14ac:dyDescent="0.25">
      <c r="A1359" s="51"/>
      <c r="B1359" s="11"/>
      <c r="C1359" s="11" t="s">
        <v>574</v>
      </c>
      <c r="D1359" s="11"/>
      <c r="E1359" s="11" t="s">
        <v>176</v>
      </c>
      <c r="F1359" s="11">
        <v>8</v>
      </c>
      <c r="G1359" s="11">
        <v>312.92111111111097</v>
      </c>
      <c r="H1359" s="11">
        <v>17146.599999999999</v>
      </c>
      <c r="I1359" s="11">
        <v>2143.3249999999998</v>
      </c>
      <c r="J1359" s="11">
        <v>19</v>
      </c>
      <c r="L1359" s="11">
        <v>7</v>
      </c>
      <c r="M1359" s="11">
        <v>5944.58</v>
      </c>
      <c r="N1359" s="11">
        <v>5944.58</v>
      </c>
      <c r="O1359" s="11"/>
      <c r="P1359" s="11"/>
      <c r="Q1359" s="11"/>
      <c r="R1359" s="11">
        <v>8</v>
      </c>
      <c r="S1359" s="11">
        <v>17146.599999999999</v>
      </c>
      <c r="T1359" s="11">
        <v>2143.3249999999998</v>
      </c>
      <c r="V1359" s="11"/>
      <c r="W1359" s="11"/>
      <c r="X1359" s="11"/>
      <c r="Y1359" s="11"/>
      <c r="Z1359" s="11"/>
      <c r="AA1359" s="11"/>
      <c r="AB1359" s="11"/>
      <c r="AC1359" s="11"/>
      <c r="AD1359" s="11"/>
    </row>
    <row r="1360" spans="1:30" x14ac:dyDescent="0.25">
      <c r="A1360" s="51"/>
      <c r="B1360" s="11"/>
      <c r="C1360" s="11" t="s">
        <v>660</v>
      </c>
      <c r="D1360" s="11"/>
      <c r="E1360" s="11" t="s">
        <v>577</v>
      </c>
      <c r="F1360" s="11">
        <v>1</v>
      </c>
      <c r="G1360" s="11">
        <v>120.5175</v>
      </c>
      <c r="H1360" s="11">
        <v>1764.43</v>
      </c>
      <c r="I1360" s="11">
        <v>1764.43</v>
      </c>
      <c r="J1360" s="11">
        <v>13</v>
      </c>
      <c r="L1360" s="11"/>
      <c r="M1360" s="11">
        <v>1764.43</v>
      </c>
      <c r="N1360" s="11">
        <v>1764.43</v>
      </c>
      <c r="O1360" s="11"/>
      <c r="P1360" s="11"/>
      <c r="Q1360" s="11"/>
      <c r="R1360" s="11">
        <v>1</v>
      </c>
      <c r="S1360" s="11">
        <v>1764.43</v>
      </c>
      <c r="T1360" s="11">
        <v>1764.43</v>
      </c>
      <c r="V1360" s="11"/>
      <c r="W1360" s="11"/>
      <c r="X1360" s="11"/>
      <c r="Y1360" s="11"/>
      <c r="Z1360" s="11"/>
      <c r="AA1360" s="11"/>
      <c r="AB1360" s="11"/>
      <c r="AC1360" s="11"/>
      <c r="AD1360" s="11"/>
    </row>
    <row r="1361" spans="1:30" x14ac:dyDescent="0.25">
      <c r="A1361" s="51"/>
      <c r="B1361" s="11"/>
      <c r="C1361" s="11" t="s">
        <v>578</v>
      </c>
      <c r="D1361" s="11"/>
      <c r="E1361" s="11" t="s">
        <v>124</v>
      </c>
      <c r="F1361" s="11">
        <v>1</v>
      </c>
      <c r="G1361" s="11"/>
      <c r="H1361" s="11">
        <v>208.26</v>
      </c>
      <c r="I1361" s="11">
        <v>208.26</v>
      </c>
      <c r="J1361" s="11"/>
      <c r="L1361" s="11"/>
      <c r="M1361" s="11">
        <v>208.26</v>
      </c>
      <c r="N1361" s="11">
        <v>208.26</v>
      </c>
      <c r="O1361" s="11"/>
      <c r="P1361" s="11"/>
      <c r="Q1361" s="11"/>
      <c r="R1361" s="11">
        <v>1</v>
      </c>
      <c r="S1361" s="11">
        <v>208.26</v>
      </c>
      <c r="T1361" s="11">
        <v>208.26</v>
      </c>
      <c r="V1361" s="11"/>
      <c r="W1361" s="11"/>
      <c r="X1361" s="11"/>
      <c r="Y1361" s="11"/>
      <c r="Z1361" s="11"/>
      <c r="AA1361" s="11"/>
      <c r="AB1361" s="11"/>
      <c r="AC1361" s="11"/>
      <c r="AD1361" s="11"/>
    </row>
    <row r="1362" spans="1:30" x14ac:dyDescent="0.25">
      <c r="A1362" s="51"/>
      <c r="B1362" s="11"/>
      <c r="C1362" s="11"/>
      <c r="D1362" s="11"/>
      <c r="E1362" s="11" t="s">
        <v>457</v>
      </c>
      <c r="F1362" s="11">
        <v>3</v>
      </c>
      <c r="G1362" s="11">
        <v>62.3184166666667</v>
      </c>
      <c r="H1362" s="11">
        <v>2777.76</v>
      </c>
      <c r="I1362" s="11">
        <v>925.92</v>
      </c>
      <c r="J1362" s="11">
        <v>9.5</v>
      </c>
      <c r="L1362" s="11">
        <v>1</v>
      </c>
      <c r="M1362" s="11">
        <v>1118.1400000000001</v>
      </c>
      <c r="N1362" s="11">
        <v>559.07000000000005</v>
      </c>
      <c r="O1362" s="11"/>
      <c r="P1362" s="11"/>
      <c r="Q1362" s="11"/>
      <c r="R1362" s="11">
        <v>3</v>
      </c>
      <c r="S1362" s="11">
        <v>2777.76</v>
      </c>
      <c r="T1362" s="11">
        <v>925.92</v>
      </c>
      <c r="V1362" s="11"/>
      <c r="W1362" s="11"/>
      <c r="X1362" s="11"/>
      <c r="Y1362" s="11"/>
      <c r="Z1362" s="11"/>
      <c r="AA1362" s="11"/>
      <c r="AB1362" s="11"/>
      <c r="AC1362" s="11"/>
      <c r="AD1362" s="11"/>
    </row>
    <row r="1363" spans="1:30" ht="15.75" thickBot="1" x14ac:dyDescent="0.3">
      <c r="A1363" s="51"/>
      <c r="B1363" s="11"/>
      <c r="C1363" s="11"/>
      <c r="D1363" s="11"/>
      <c r="E1363" s="11"/>
      <c r="F1363" s="11"/>
      <c r="G1363" s="11"/>
      <c r="H1363" s="11"/>
      <c r="I1363" s="11"/>
      <c r="J1363" s="11"/>
      <c r="L1363" s="11"/>
      <c r="M1363" s="11"/>
      <c r="N1363" s="11"/>
      <c r="O1363" s="11"/>
      <c r="P1363" s="11"/>
      <c r="Q1363" s="11"/>
      <c r="R1363" s="11"/>
      <c r="S1363" s="11"/>
      <c r="T1363" s="11"/>
      <c r="V1363" s="11"/>
      <c r="W1363" s="11"/>
      <c r="X1363" s="11"/>
      <c r="Y1363" s="11"/>
      <c r="Z1363" s="11"/>
      <c r="AA1363" s="11"/>
      <c r="AB1363" s="11"/>
      <c r="AC1363" s="11"/>
      <c r="AD1363" s="11"/>
    </row>
    <row r="1364" spans="1:30" ht="15.75" thickBot="1" x14ac:dyDescent="0.3">
      <c r="A1364" s="5"/>
      <c r="B1364" s="89" t="s">
        <v>585</v>
      </c>
      <c r="C1364" s="96"/>
      <c r="D1364" s="96"/>
      <c r="E1364" s="96"/>
      <c r="F1364" s="91"/>
      <c r="G1364" s="95" t="s">
        <v>586</v>
      </c>
      <c r="H1364" s="91"/>
      <c r="I1364" s="95" t="s">
        <v>586</v>
      </c>
      <c r="J1364" s="95" t="s">
        <v>586</v>
      </c>
      <c r="L1364" s="93"/>
      <c r="M1364" s="91"/>
      <c r="N1364" s="95" t="s">
        <v>586</v>
      </c>
      <c r="O1364" s="91"/>
      <c r="P1364" s="91"/>
      <c r="Q1364" s="95" t="s">
        <v>586</v>
      </c>
      <c r="R1364" s="91"/>
      <c r="S1364" s="91"/>
      <c r="T1364" s="95" t="s">
        <v>586</v>
      </c>
      <c r="V1364" s="180">
        <v>5730.8</v>
      </c>
      <c r="W1364" s="91">
        <v>362</v>
      </c>
      <c r="X1364" s="179">
        <f>+V1364/W1364</f>
        <v>15.830939226519337</v>
      </c>
      <c r="Y1364" s="91"/>
      <c r="Z1364" s="91"/>
      <c r="AA1364" s="95" t="s">
        <v>586</v>
      </c>
      <c r="AB1364" s="91"/>
      <c r="AC1364" s="91"/>
      <c r="AD1364" s="97" t="s">
        <v>586</v>
      </c>
    </row>
    <row r="1365" spans="1:30" s="4" customFormat="1" ht="12.75" x14ac:dyDescent="0.2">
      <c r="A1365" s="51"/>
      <c r="L1365" s="46"/>
      <c r="V1365" s="46"/>
    </row>
    <row r="1366" spans="1:30" ht="76.5" x14ac:dyDescent="0.25">
      <c r="A1366" s="51" t="s">
        <v>668</v>
      </c>
      <c r="B1366" s="52" t="s">
        <v>591</v>
      </c>
      <c r="C1366" s="52" t="s">
        <v>42</v>
      </c>
      <c r="D1366" s="52" t="s">
        <v>43</v>
      </c>
      <c r="E1366" s="52" t="s">
        <v>44</v>
      </c>
      <c r="F1366" s="65" t="s">
        <v>765</v>
      </c>
      <c r="G1366" s="65" t="s">
        <v>743</v>
      </c>
      <c r="H1366" s="65" t="s">
        <v>766</v>
      </c>
      <c r="I1366" s="65" t="s">
        <v>745</v>
      </c>
      <c r="J1366" s="65" t="s">
        <v>746</v>
      </c>
      <c r="K1366" s="67"/>
      <c r="L1366" s="65" t="s">
        <v>747</v>
      </c>
      <c r="M1366" s="65" t="s">
        <v>767</v>
      </c>
      <c r="N1366" s="65" t="s">
        <v>749</v>
      </c>
      <c r="O1366" s="65" t="s">
        <v>750</v>
      </c>
      <c r="P1366" s="65" t="s">
        <v>751</v>
      </c>
      <c r="Q1366" s="65" t="s">
        <v>752</v>
      </c>
      <c r="R1366" s="53" t="s">
        <v>753</v>
      </c>
      <c r="S1366" s="53" t="s">
        <v>754</v>
      </c>
      <c r="T1366" s="53" t="s">
        <v>755</v>
      </c>
      <c r="U1366" s="69"/>
      <c r="V1366" s="53" t="s">
        <v>756</v>
      </c>
      <c r="W1366" s="53" t="s">
        <v>757</v>
      </c>
      <c r="X1366" s="53" t="s">
        <v>758</v>
      </c>
      <c r="Y1366" s="53" t="s">
        <v>759</v>
      </c>
      <c r="Z1366" s="53" t="s">
        <v>760</v>
      </c>
      <c r="AA1366" s="53" t="s">
        <v>761</v>
      </c>
      <c r="AB1366" s="53" t="s">
        <v>762</v>
      </c>
      <c r="AC1366" s="53" t="s">
        <v>763</v>
      </c>
      <c r="AD1366" s="53" t="s">
        <v>764</v>
      </c>
    </row>
    <row r="1367" spans="1:30" x14ac:dyDescent="0.25">
      <c r="A1367" s="51"/>
      <c r="B1367" s="11"/>
      <c r="C1367" s="11" t="s">
        <v>60</v>
      </c>
      <c r="D1367" s="11"/>
      <c r="E1367" s="11" t="s">
        <v>61</v>
      </c>
      <c r="F1367" s="11">
        <v>3</v>
      </c>
      <c r="G1367" s="11">
        <v>584.37458333333302</v>
      </c>
      <c r="H1367" s="11">
        <v>12340.67</v>
      </c>
      <c r="I1367" s="11">
        <v>4113.55666666667</v>
      </c>
      <c r="J1367" s="11">
        <v>12.5</v>
      </c>
      <c r="L1367" s="11">
        <v>1</v>
      </c>
      <c r="M1367" s="11">
        <v>9574.56</v>
      </c>
      <c r="N1367" s="11">
        <v>4787.28</v>
      </c>
      <c r="O1367" s="11">
        <v>1</v>
      </c>
      <c r="P1367" s="11">
        <v>8930.15</v>
      </c>
      <c r="Q1367" s="11">
        <v>8930.15</v>
      </c>
      <c r="R1367" s="11">
        <v>2</v>
      </c>
      <c r="S1367" s="11">
        <v>3410.52</v>
      </c>
      <c r="T1367" s="11">
        <v>1705.26</v>
      </c>
      <c r="V1367" s="11"/>
      <c r="W1367" s="11"/>
      <c r="X1367" s="11"/>
      <c r="Y1367" s="11"/>
      <c r="Z1367" s="11"/>
      <c r="AA1367" s="11"/>
      <c r="AB1367" s="11"/>
      <c r="AC1367" s="11"/>
      <c r="AD1367" s="11"/>
    </row>
    <row r="1368" spans="1:30" x14ac:dyDescent="0.25">
      <c r="A1368" s="51"/>
      <c r="B1368" s="11"/>
      <c r="C1368" s="11" t="s">
        <v>60</v>
      </c>
      <c r="D1368" s="11"/>
      <c r="E1368" s="11" t="s">
        <v>63</v>
      </c>
      <c r="F1368" s="11">
        <v>1</v>
      </c>
      <c r="G1368" s="11">
        <v>63.973846153846203</v>
      </c>
      <c r="H1368" s="11">
        <v>624.66</v>
      </c>
      <c r="I1368" s="11">
        <v>624.66</v>
      </c>
      <c r="J1368" s="11">
        <v>13</v>
      </c>
      <c r="L1368" s="11"/>
      <c r="M1368" s="11">
        <v>624.66</v>
      </c>
      <c r="N1368" s="11">
        <v>624.66</v>
      </c>
      <c r="O1368" s="11"/>
      <c r="P1368" s="11"/>
      <c r="Q1368" s="11"/>
      <c r="R1368" s="11">
        <v>1</v>
      </c>
      <c r="S1368" s="11">
        <v>624.66</v>
      </c>
      <c r="T1368" s="11">
        <v>624.66</v>
      </c>
      <c r="V1368" s="11"/>
      <c r="W1368" s="11"/>
      <c r="X1368" s="11"/>
      <c r="Y1368" s="11"/>
      <c r="Z1368" s="11"/>
      <c r="AA1368" s="11"/>
      <c r="AB1368" s="11"/>
      <c r="AC1368" s="11"/>
      <c r="AD1368" s="11"/>
    </row>
    <row r="1369" spans="1:30" x14ac:dyDescent="0.25">
      <c r="A1369" s="51"/>
      <c r="B1369" s="11"/>
      <c r="C1369" s="11" t="s">
        <v>64</v>
      </c>
      <c r="D1369" s="11"/>
      <c r="E1369" s="11" t="s">
        <v>61</v>
      </c>
      <c r="F1369" s="11">
        <v>1</v>
      </c>
      <c r="G1369" s="11">
        <v>2373.61</v>
      </c>
      <c r="H1369" s="11">
        <v>8315.27</v>
      </c>
      <c r="I1369" s="11">
        <v>8315.27</v>
      </c>
      <c r="J1369" s="11">
        <v>7</v>
      </c>
      <c r="L1369" s="11"/>
      <c r="M1369" s="11">
        <v>8315.27</v>
      </c>
      <c r="N1369" s="11">
        <v>8315.27</v>
      </c>
      <c r="O1369" s="11"/>
      <c r="P1369" s="11"/>
      <c r="Q1369" s="11"/>
      <c r="R1369" s="11">
        <v>1</v>
      </c>
      <c r="S1369" s="11">
        <v>8315.27</v>
      </c>
      <c r="T1369" s="11">
        <v>8315.27</v>
      </c>
      <c r="V1369" s="11"/>
      <c r="W1369" s="11"/>
      <c r="X1369" s="11"/>
      <c r="Y1369" s="11"/>
      <c r="Z1369" s="11"/>
      <c r="AA1369" s="11"/>
      <c r="AB1369" s="11"/>
      <c r="AC1369" s="11"/>
      <c r="AD1369" s="11"/>
    </row>
    <row r="1370" spans="1:30" x14ac:dyDescent="0.25">
      <c r="A1370" s="51"/>
      <c r="B1370" s="11"/>
      <c r="C1370" s="11" t="s">
        <v>80</v>
      </c>
      <c r="D1370" s="11"/>
      <c r="E1370" s="11" t="s">
        <v>81</v>
      </c>
      <c r="F1370" s="11">
        <v>23</v>
      </c>
      <c r="G1370" s="11">
        <v>193.945767704518</v>
      </c>
      <c r="H1370" s="11">
        <v>43629.08</v>
      </c>
      <c r="I1370" s="11">
        <v>1896.9165217391301</v>
      </c>
      <c r="J1370" s="11">
        <v>11.4166666666667</v>
      </c>
      <c r="L1370" s="11">
        <v>10</v>
      </c>
      <c r="M1370" s="11">
        <v>19853.310000000001</v>
      </c>
      <c r="N1370" s="11">
        <v>1527.17769230769</v>
      </c>
      <c r="O1370" s="11">
        <v>2</v>
      </c>
      <c r="P1370" s="11">
        <v>13945.85</v>
      </c>
      <c r="Q1370" s="11">
        <v>6972.9250000000002</v>
      </c>
      <c r="R1370" s="11">
        <v>21</v>
      </c>
      <c r="S1370" s="11">
        <v>29683.23</v>
      </c>
      <c r="T1370" s="11">
        <v>1413.48714285714</v>
      </c>
      <c r="V1370" s="11"/>
      <c r="W1370" s="11"/>
      <c r="X1370" s="11"/>
      <c r="Y1370" s="11"/>
      <c r="Z1370" s="11"/>
      <c r="AA1370" s="11"/>
      <c r="AB1370" s="11"/>
      <c r="AC1370" s="11"/>
      <c r="AD1370" s="11"/>
    </row>
    <row r="1371" spans="1:30" x14ac:dyDescent="0.25">
      <c r="A1371" s="51"/>
      <c r="B1371" s="11"/>
      <c r="C1371" s="11" t="s">
        <v>87</v>
      </c>
      <c r="D1371" s="11"/>
      <c r="E1371" s="11" t="s">
        <v>88</v>
      </c>
      <c r="F1371" s="11">
        <v>1</v>
      </c>
      <c r="G1371" s="11"/>
      <c r="H1371" s="11">
        <v>419.4</v>
      </c>
      <c r="I1371" s="11">
        <v>419.4</v>
      </c>
      <c r="J1371" s="11"/>
      <c r="L1371" s="11">
        <v>1</v>
      </c>
      <c r="M1371" s="11"/>
      <c r="N1371" s="11"/>
      <c r="O1371" s="11"/>
      <c r="P1371" s="11"/>
      <c r="Q1371" s="11"/>
      <c r="R1371" s="11">
        <v>1</v>
      </c>
      <c r="S1371" s="11">
        <v>419.4</v>
      </c>
      <c r="T1371" s="11">
        <v>419.4</v>
      </c>
      <c r="V1371" s="11"/>
      <c r="W1371" s="11"/>
      <c r="X1371" s="11"/>
      <c r="Y1371" s="11"/>
      <c r="Z1371" s="11"/>
      <c r="AA1371" s="11"/>
      <c r="AB1371" s="11"/>
      <c r="AC1371" s="11"/>
      <c r="AD1371" s="11"/>
    </row>
    <row r="1372" spans="1:30" x14ac:dyDescent="0.25">
      <c r="A1372" s="51"/>
      <c r="B1372" s="11"/>
      <c r="C1372" s="11" t="s">
        <v>99</v>
      </c>
      <c r="D1372" s="11"/>
      <c r="E1372" s="11" t="s">
        <v>101</v>
      </c>
      <c r="F1372" s="11">
        <v>1</v>
      </c>
      <c r="G1372" s="11"/>
      <c r="H1372" s="11">
        <v>1300.05</v>
      </c>
      <c r="I1372" s="11">
        <v>1300.05</v>
      </c>
      <c r="J1372" s="11"/>
      <c r="L1372" s="11">
        <v>1</v>
      </c>
      <c r="M1372" s="11"/>
      <c r="N1372" s="11"/>
      <c r="O1372" s="11"/>
      <c r="P1372" s="11"/>
      <c r="Q1372" s="11"/>
      <c r="R1372" s="11">
        <v>1</v>
      </c>
      <c r="S1372" s="11">
        <v>1300.05</v>
      </c>
      <c r="T1372" s="11">
        <v>1300.05</v>
      </c>
      <c r="V1372" s="11"/>
      <c r="W1372" s="11"/>
      <c r="X1372" s="11"/>
      <c r="Y1372" s="11"/>
      <c r="Z1372" s="11"/>
      <c r="AA1372" s="11"/>
      <c r="AB1372" s="11"/>
      <c r="AC1372" s="11"/>
      <c r="AD1372" s="11"/>
    </row>
    <row r="1373" spans="1:30" x14ac:dyDescent="0.25">
      <c r="A1373" s="51"/>
      <c r="B1373" s="11"/>
      <c r="C1373" s="11" t="s">
        <v>110</v>
      </c>
      <c r="D1373" s="11"/>
      <c r="E1373" s="11" t="s">
        <v>102</v>
      </c>
      <c r="F1373" s="11">
        <v>3</v>
      </c>
      <c r="G1373" s="11">
        <v>68.169670329670296</v>
      </c>
      <c r="H1373" s="11">
        <v>1911.74</v>
      </c>
      <c r="I1373" s="11">
        <v>637.24666666666701</v>
      </c>
      <c r="J1373" s="11">
        <v>10</v>
      </c>
      <c r="L1373" s="11">
        <v>1</v>
      </c>
      <c r="M1373" s="11">
        <v>683.59</v>
      </c>
      <c r="N1373" s="11">
        <v>341.79500000000002</v>
      </c>
      <c r="O1373" s="11"/>
      <c r="P1373" s="11"/>
      <c r="Q1373" s="11"/>
      <c r="R1373" s="11">
        <v>3</v>
      </c>
      <c r="S1373" s="11">
        <v>1911.74</v>
      </c>
      <c r="T1373" s="11">
        <v>637.24666666666701</v>
      </c>
      <c r="V1373" s="11"/>
      <c r="W1373" s="11"/>
      <c r="X1373" s="11"/>
      <c r="Y1373" s="11"/>
      <c r="Z1373" s="11"/>
      <c r="AA1373" s="11"/>
      <c r="AB1373" s="11"/>
      <c r="AC1373" s="11"/>
      <c r="AD1373" s="11"/>
    </row>
    <row r="1374" spans="1:30" x14ac:dyDescent="0.25">
      <c r="A1374" s="51"/>
      <c r="B1374" s="11"/>
      <c r="C1374" s="11" t="s">
        <v>125</v>
      </c>
      <c r="D1374" s="11"/>
      <c r="E1374" s="11" t="s">
        <v>66</v>
      </c>
      <c r="F1374" s="11">
        <v>3</v>
      </c>
      <c r="G1374" s="11">
        <v>92.731428571428594</v>
      </c>
      <c r="H1374" s="11">
        <v>1343.98</v>
      </c>
      <c r="I1374" s="11">
        <v>447.993333333333</v>
      </c>
      <c r="J1374" s="11">
        <v>7</v>
      </c>
      <c r="L1374" s="11">
        <v>2</v>
      </c>
      <c r="M1374" s="11">
        <v>324.12</v>
      </c>
      <c r="N1374" s="11">
        <v>324.12</v>
      </c>
      <c r="O1374" s="11"/>
      <c r="P1374" s="11"/>
      <c r="Q1374" s="11"/>
      <c r="R1374" s="11">
        <v>3</v>
      </c>
      <c r="S1374" s="11">
        <v>1343.98</v>
      </c>
      <c r="T1374" s="11">
        <v>447.993333333333</v>
      </c>
      <c r="V1374" s="11"/>
      <c r="W1374" s="11"/>
      <c r="X1374" s="11"/>
      <c r="Y1374" s="11"/>
      <c r="Z1374" s="11"/>
      <c r="AA1374" s="11"/>
      <c r="AB1374" s="11"/>
      <c r="AC1374" s="11"/>
      <c r="AD1374" s="11"/>
    </row>
    <row r="1375" spans="1:30" x14ac:dyDescent="0.25">
      <c r="A1375" s="51"/>
      <c r="B1375" s="11"/>
      <c r="C1375" s="11" t="s">
        <v>141</v>
      </c>
      <c r="D1375" s="11"/>
      <c r="E1375" s="11" t="s">
        <v>142</v>
      </c>
      <c r="F1375" s="11">
        <v>9</v>
      </c>
      <c r="G1375" s="11">
        <v>203.83</v>
      </c>
      <c r="H1375" s="11">
        <v>2717.01</v>
      </c>
      <c r="I1375" s="11">
        <v>301.89</v>
      </c>
      <c r="J1375" s="11">
        <v>2</v>
      </c>
      <c r="L1375" s="11">
        <v>8</v>
      </c>
      <c r="M1375" s="11">
        <v>407.66</v>
      </c>
      <c r="N1375" s="11">
        <v>407.66</v>
      </c>
      <c r="O1375" s="11"/>
      <c r="P1375" s="11"/>
      <c r="Q1375" s="11"/>
      <c r="R1375" s="11">
        <v>9</v>
      </c>
      <c r="S1375" s="11">
        <v>2717.01</v>
      </c>
      <c r="T1375" s="11">
        <v>301.89</v>
      </c>
      <c r="V1375" s="11"/>
      <c r="W1375" s="11"/>
      <c r="X1375" s="11"/>
      <c r="Y1375" s="11"/>
      <c r="Z1375" s="11"/>
      <c r="AA1375" s="11"/>
      <c r="AB1375" s="11"/>
      <c r="AC1375" s="11"/>
      <c r="AD1375" s="11"/>
    </row>
    <row r="1376" spans="1:30" x14ac:dyDescent="0.25">
      <c r="A1376" s="51"/>
      <c r="B1376" s="11"/>
      <c r="C1376" s="11" t="s">
        <v>168</v>
      </c>
      <c r="D1376" s="11"/>
      <c r="E1376" s="11" t="s">
        <v>95</v>
      </c>
      <c r="F1376" s="11">
        <v>3</v>
      </c>
      <c r="G1376" s="11"/>
      <c r="H1376" s="11">
        <v>4293.1000000000004</v>
      </c>
      <c r="I1376" s="11">
        <v>1431.0333333333299</v>
      </c>
      <c r="J1376" s="11"/>
      <c r="L1376" s="11">
        <v>2</v>
      </c>
      <c r="M1376" s="11">
        <v>812.28</v>
      </c>
      <c r="N1376" s="11">
        <v>812.28</v>
      </c>
      <c r="O1376" s="11"/>
      <c r="P1376" s="11"/>
      <c r="Q1376" s="11"/>
      <c r="R1376" s="11">
        <v>3</v>
      </c>
      <c r="S1376" s="11">
        <v>4293.1000000000004</v>
      </c>
      <c r="T1376" s="11">
        <v>1431.0333333333299</v>
      </c>
      <c r="V1376" s="11"/>
      <c r="W1376" s="11"/>
      <c r="X1376" s="11"/>
      <c r="Y1376" s="11"/>
      <c r="Z1376" s="11"/>
      <c r="AA1376" s="11"/>
      <c r="AB1376" s="11"/>
      <c r="AC1376" s="11"/>
      <c r="AD1376" s="11"/>
    </row>
    <row r="1377" spans="1:30" x14ac:dyDescent="0.25">
      <c r="A1377" s="51"/>
      <c r="B1377" s="11"/>
      <c r="C1377" s="11" t="s">
        <v>170</v>
      </c>
      <c r="D1377" s="11"/>
      <c r="E1377" s="11" t="s">
        <v>98</v>
      </c>
      <c r="F1377" s="11">
        <v>1</v>
      </c>
      <c r="G1377" s="11"/>
      <c r="H1377" s="11">
        <v>1678.42</v>
      </c>
      <c r="I1377" s="11">
        <v>1678.42</v>
      </c>
      <c r="J1377" s="11"/>
      <c r="L1377" s="11">
        <v>1</v>
      </c>
      <c r="M1377" s="11"/>
      <c r="N1377" s="11"/>
      <c r="O1377" s="11"/>
      <c r="P1377" s="11"/>
      <c r="Q1377" s="11"/>
      <c r="R1377" s="11">
        <v>1</v>
      </c>
      <c r="S1377" s="11">
        <v>1678.42</v>
      </c>
      <c r="T1377" s="11">
        <v>1678.42</v>
      </c>
      <c r="V1377" s="11"/>
      <c r="W1377" s="11"/>
      <c r="X1377" s="11"/>
      <c r="Y1377" s="11"/>
      <c r="Z1377" s="11"/>
      <c r="AA1377" s="11"/>
      <c r="AB1377" s="11"/>
      <c r="AC1377" s="11"/>
      <c r="AD1377" s="11"/>
    </row>
    <row r="1378" spans="1:30" x14ac:dyDescent="0.25">
      <c r="A1378" s="51"/>
      <c r="B1378" s="11"/>
      <c r="C1378" s="11" t="s">
        <v>170</v>
      </c>
      <c r="D1378" s="11"/>
      <c r="E1378" s="11" t="s">
        <v>75</v>
      </c>
      <c r="F1378" s="11">
        <v>1</v>
      </c>
      <c r="G1378" s="11"/>
      <c r="H1378" s="11">
        <v>270.27</v>
      </c>
      <c r="I1378" s="11">
        <v>270.27</v>
      </c>
      <c r="J1378" s="11"/>
      <c r="L1378" s="11">
        <v>1</v>
      </c>
      <c r="M1378" s="11"/>
      <c r="N1378" s="11"/>
      <c r="O1378" s="11"/>
      <c r="P1378" s="11"/>
      <c r="Q1378" s="11"/>
      <c r="R1378" s="11">
        <v>1</v>
      </c>
      <c r="S1378" s="11">
        <v>270.27</v>
      </c>
      <c r="T1378" s="11">
        <v>270.27</v>
      </c>
      <c r="V1378" s="11"/>
      <c r="W1378" s="11"/>
      <c r="X1378" s="11"/>
      <c r="Y1378" s="11"/>
      <c r="Z1378" s="11"/>
      <c r="AA1378" s="11"/>
      <c r="AB1378" s="11"/>
      <c r="AC1378" s="11"/>
      <c r="AD1378" s="11"/>
    </row>
    <row r="1379" spans="1:30" x14ac:dyDescent="0.25">
      <c r="A1379" s="51"/>
      <c r="B1379" s="11"/>
      <c r="C1379" s="11" t="s">
        <v>171</v>
      </c>
      <c r="D1379" s="11"/>
      <c r="E1379" s="11" t="s">
        <v>172</v>
      </c>
      <c r="F1379" s="11">
        <v>1</v>
      </c>
      <c r="G1379" s="11"/>
      <c r="H1379" s="11">
        <v>1220.5999999999999</v>
      </c>
      <c r="I1379" s="11">
        <v>1220.5999999999999</v>
      </c>
      <c r="J1379" s="11"/>
      <c r="L1379" s="11">
        <v>1</v>
      </c>
      <c r="M1379" s="11"/>
      <c r="N1379" s="11"/>
      <c r="O1379" s="11"/>
      <c r="P1379" s="11"/>
      <c r="Q1379" s="11"/>
      <c r="R1379" s="11">
        <v>1</v>
      </c>
      <c r="S1379" s="11">
        <v>1220.5999999999999</v>
      </c>
      <c r="T1379" s="11">
        <v>1220.5999999999999</v>
      </c>
      <c r="V1379" s="11"/>
      <c r="W1379" s="11"/>
      <c r="X1379" s="11"/>
      <c r="Y1379" s="11"/>
      <c r="Z1379" s="11"/>
      <c r="AA1379" s="11"/>
      <c r="AB1379" s="11"/>
      <c r="AC1379" s="11"/>
      <c r="AD1379" s="11"/>
    </row>
    <row r="1380" spans="1:30" x14ac:dyDescent="0.25">
      <c r="A1380" s="51"/>
      <c r="B1380" s="11"/>
      <c r="C1380" s="11" t="s">
        <v>173</v>
      </c>
      <c r="D1380" s="11"/>
      <c r="E1380" s="11" t="s">
        <v>174</v>
      </c>
      <c r="F1380" s="11">
        <v>2</v>
      </c>
      <c r="G1380" s="11">
        <v>1307.4356153846099</v>
      </c>
      <c r="H1380" s="11">
        <v>24727.61</v>
      </c>
      <c r="I1380" s="11">
        <v>12363.805</v>
      </c>
      <c r="J1380" s="11">
        <v>9</v>
      </c>
      <c r="L1380" s="11"/>
      <c r="M1380" s="11">
        <v>24727.61</v>
      </c>
      <c r="N1380" s="11">
        <v>12363.805</v>
      </c>
      <c r="O1380" s="11">
        <v>1</v>
      </c>
      <c r="P1380" s="11">
        <v>252.03</v>
      </c>
      <c r="Q1380" s="11">
        <v>252.03</v>
      </c>
      <c r="R1380" s="11">
        <v>1</v>
      </c>
      <c r="S1380" s="11">
        <v>24475.58</v>
      </c>
      <c r="T1380" s="11">
        <v>24475.58</v>
      </c>
      <c r="V1380" s="11"/>
      <c r="W1380" s="11"/>
      <c r="X1380" s="11"/>
      <c r="Y1380" s="11"/>
      <c r="Z1380" s="11"/>
      <c r="AA1380" s="11"/>
      <c r="AB1380" s="11"/>
      <c r="AC1380" s="11"/>
      <c r="AD1380" s="11"/>
    </row>
    <row r="1381" spans="1:30" x14ac:dyDescent="0.25">
      <c r="A1381" s="51"/>
      <c r="B1381" s="11"/>
      <c r="C1381" s="11" t="s">
        <v>175</v>
      </c>
      <c r="D1381" s="11"/>
      <c r="E1381" s="11" t="s">
        <v>176</v>
      </c>
      <c r="F1381" s="11">
        <v>1</v>
      </c>
      <c r="G1381" s="11"/>
      <c r="H1381" s="11">
        <v>648.69000000000005</v>
      </c>
      <c r="I1381" s="11">
        <v>648.69000000000005</v>
      </c>
      <c r="J1381" s="11"/>
      <c r="L1381" s="11">
        <v>1</v>
      </c>
      <c r="M1381" s="11"/>
      <c r="N1381" s="11"/>
      <c r="O1381" s="11"/>
      <c r="P1381" s="11"/>
      <c r="Q1381" s="11"/>
      <c r="R1381" s="11">
        <v>1</v>
      </c>
      <c r="S1381" s="11">
        <v>648.69000000000005</v>
      </c>
      <c r="T1381" s="11">
        <v>648.69000000000005</v>
      </c>
      <c r="V1381" s="11"/>
      <c r="W1381" s="11"/>
      <c r="X1381" s="11"/>
      <c r="Y1381" s="11"/>
      <c r="Z1381" s="11"/>
      <c r="AA1381" s="11"/>
      <c r="AB1381" s="11"/>
      <c r="AC1381" s="11"/>
      <c r="AD1381" s="11"/>
    </row>
    <row r="1382" spans="1:30" x14ac:dyDescent="0.25">
      <c r="A1382" s="51"/>
      <c r="B1382" s="11"/>
      <c r="C1382" s="11" t="s">
        <v>178</v>
      </c>
      <c r="D1382" s="11"/>
      <c r="E1382" s="11" t="s">
        <v>66</v>
      </c>
      <c r="F1382" s="11">
        <v>1</v>
      </c>
      <c r="G1382" s="11"/>
      <c r="H1382" s="11">
        <v>1475.84</v>
      </c>
      <c r="I1382" s="11">
        <v>1475.84</v>
      </c>
      <c r="J1382" s="11"/>
      <c r="L1382" s="11">
        <v>1</v>
      </c>
      <c r="M1382" s="11"/>
      <c r="N1382" s="11"/>
      <c r="O1382" s="11"/>
      <c r="P1382" s="11"/>
      <c r="Q1382" s="11"/>
      <c r="R1382" s="11">
        <v>1</v>
      </c>
      <c r="S1382" s="11">
        <v>1475.84</v>
      </c>
      <c r="T1382" s="11">
        <v>1475.84</v>
      </c>
      <c r="V1382" s="11"/>
      <c r="W1382" s="11"/>
      <c r="X1382" s="11"/>
      <c r="Y1382" s="11"/>
      <c r="Z1382" s="11"/>
      <c r="AA1382" s="11"/>
      <c r="AB1382" s="11"/>
      <c r="AC1382" s="11"/>
      <c r="AD1382" s="11"/>
    </row>
    <row r="1383" spans="1:30" x14ac:dyDescent="0.25">
      <c r="A1383" s="51"/>
      <c r="B1383" s="11"/>
      <c r="C1383" s="11" t="s">
        <v>178</v>
      </c>
      <c r="D1383" s="11"/>
      <c r="E1383" s="11" t="s">
        <v>179</v>
      </c>
      <c r="F1383" s="11">
        <v>1</v>
      </c>
      <c r="G1383" s="11">
        <v>196.78166666666701</v>
      </c>
      <c r="H1383" s="11">
        <v>1180.69</v>
      </c>
      <c r="I1383" s="11">
        <v>1180.69</v>
      </c>
      <c r="J1383" s="11">
        <v>6</v>
      </c>
      <c r="L1383" s="11"/>
      <c r="M1383" s="11">
        <v>1180.69</v>
      </c>
      <c r="N1383" s="11">
        <v>1180.69</v>
      </c>
      <c r="O1383" s="11"/>
      <c r="P1383" s="11"/>
      <c r="Q1383" s="11"/>
      <c r="R1383" s="11">
        <v>1</v>
      </c>
      <c r="S1383" s="11">
        <v>1180.69</v>
      </c>
      <c r="T1383" s="11">
        <v>1180.69</v>
      </c>
      <c r="V1383" s="11"/>
      <c r="W1383" s="11"/>
      <c r="X1383" s="11"/>
      <c r="Y1383" s="11"/>
      <c r="Z1383" s="11"/>
      <c r="AA1383" s="11"/>
      <c r="AB1383" s="11"/>
      <c r="AC1383" s="11"/>
      <c r="AD1383" s="11"/>
    </row>
    <row r="1384" spans="1:30" x14ac:dyDescent="0.25">
      <c r="A1384" s="51"/>
      <c r="B1384" s="11"/>
      <c r="C1384" s="11" t="s">
        <v>190</v>
      </c>
      <c r="D1384" s="11"/>
      <c r="E1384" s="11" t="s">
        <v>191</v>
      </c>
      <c r="F1384" s="11">
        <v>2</v>
      </c>
      <c r="G1384" s="11">
        <v>48.49</v>
      </c>
      <c r="H1384" s="11">
        <v>744.8</v>
      </c>
      <c r="I1384" s="11">
        <v>372.4</v>
      </c>
      <c r="J1384" s="11">
        <v>6</v>
      </c>
      <c r="L1384" s="11">
        <v>1</v>
      </c>
      <c r="M1384" s="11">
        <v>290.94</v>
      </c>
      <c r="N1384" s="11">
        <v>290.94</v>
      </c>
      <c r="O1384" s="11"/>
      <c r="P1384" s="11"/>
      <c r="Q1384" s="11"/>
      <c r="R1384" s="11">
        <v>2</v>
      </c>
      <c r="S1384" s="11">
        <v>744.8</v>
      </c>
      <c r="T1384" s="11">
        <v>372.4</v>
      </c>
      <c r="V1384" s="11"/>
      <c r="W1384" s="11"/>
      <c r="X1384" s="11"/>
      <c r="Y1384" s="11"/>
      <c r="Z1384" s="11"/>
      <c r="AA1384" s="11"/>
      <c r="AB1384" s="11"/>
      <c r="AC1384" s="11"/>
      <c r="AD1384" s="11"/>
    </row>
    <row r="1385" spans="1:30" x14ac:dyDescent="0.25">
      <c r="A1385" s="51"/>
      <c r="B1385" s="11"/>
      <c r="C1385" s="11" t="s">
        <v>196</v>
      </c>
      <c r="D1385" s="11"/>
      <c r="E1385" s="11" t="s">
        <v>197</v>
      </c>
      <c r="F1385" s="11">
        <v>5</v>
      </c>
      <c r="G1385" s="11">
        <v>245.346571428571</v>
      </c>
      <c r="H1385" s="11">
        <v>6944.85</v>
      </c>
      <c r="I1385" s="11">
        <v>1388.97</v>
      </c>
      <c r="J1385" s="11">
        <v>10.6</v>
      </c>
      <c r="L1385" s="11"/>
      <c r="M1385" s="11">
        <v>6944.85</v>
      </c>
      <c r="N1385" s="11">
        <v>1388.97</v>
      </c>
      <c r="O1385" s="11">
        <v>1</v>
      </c>
      <c r="P1385" s="11">
        <v>1610.82</v>
      </c>
      <c r="Q1385" s="11">
        <v>1610.82</v>
      </c>
      <c r="R1385" s="11">
        <v>4</v>
      </c>
      <c r="S1385" s="11">
        <v>5334.03</v>
      </c>
      <c r="T1385" s="11">
        <v>1333.5074999999999</v>
      </c>
      <c r="V1385" s="11"/>
      <c r="W1385" s="11"/>
      <c r="X1385" s="11"/>
      <c r="Y1385" s="11"/>
      <c r="Z1385" s="11"/>
      <c r="AA1385" s="11"/>
      <c r="AB1385" s="11"/>
      <c r="AC1385" s="11"/>
      <c r="AD1385" s="11"/>
    </row>
    <row r="1386" spans="1:30" x14ac:dyDescent="0.25">
      <c r="A1386" s="51"/>
      <c r="B1386" s="11"/>
      <c r="C1386" s="11" t="s">
        <v>199</v>
      </c>
      <c r="D1386" s="11"/>
      <c r="E1386" s="11" t="s">
        <v>200</v>
      </c>
      <c r="F1386" s="11">
        <v>3</v>
      </c>
      <c r="G1386" s="11">
        <v>289.31181318681303</v>
      </c>
      <c r="H1386" s="11">
        <v>3887.2</v>
      </c>
      <c r="I1386" s="11">
        <v>1295.7333333333299</v>
      </c>
      <c r="J1386" s="11">
        <v>10</v>
      </c>
      <c r="L1386" s="11">
        <v>1</v>
      </c>
      <c r="M1386" s="11">
        <v>3306.85</v>
      </c>
      <c r="N1386" s="11">
        <v>1653.425</v>
      </c>
      <c r="O1386" s="11"/>
      <c r="P1386" s="11"/>
      <c r="Q1386" s="11"/>
      <c r="R1386" s="11">
        <v>3</v>
      </c>
      <c r="S1386" s="11">
        <v>3887.2</v>
      </c>
      <c r="T1386" s="11">
        <v>1295.7333333333299</v>
      </c>
      <c r="V1386" s="11"/>
      <c r="W1386" s="11"/>
      <c r="X1386" s="11"/>
      <c r="Y1386" s="11"/>
      <c r="Z1386" s="11"/>
      <c r="AA1386" s="11"/>
      <c r="AB1386" s="11"/>
      <c r="AC1386" s="11"/>
      <c r="AD1386" s="11"/>
    </row>
    <row r="1387" spans="1:30" x14ac:dyDescent="0.25">
      <c r="A1387" s="51"/>
      <c r="B1387" s="11"/>
      <c r="C1387" s="11" t="s">
        <v>206</v>
      </c>
      <c r="D1387" s="11"/>
      <c r="E1387" s="11" t="s">
        <v>207</v>
      </c>
      <c r="F1387" s="11">
        <v>1</v>
      </c>
      <c r="G1387" s="11"/>
      <c r="H1387" s="11">
        <v>1035.79</v>
      </c>
      <c r="I1387" s="11">
        <v>1035.79</v>
      </c>
      <c r="J1387" s="11"/>
      <c r="L1387" s="11">
        <v>1</v>
      </c>
      <c r="M1387" s="11"/>
      <c r="N1387" s="11"/>
      <c r="O1387" s="11"/>
      <c r="P1387" s="11"/>
      <c r="Q1387" s="11"/>
      <c r="R1387" s="11">
        <v>1</v>
      </c>
      <c r="S1387" s="11">
        <v>1035.79</v>
      </c>
      <c r="T1387" s="11">
        <v>1035.79</v>
      </c>
      <c r="V1387" s="11"/>
      <c r="W1387" s="11"/>
      <c r="X1387" s="11"/>
      <c r="Y1387" s="11"/>
      <c r="Z1387" s="11"/>
      <c r="AA1387" s="11"/>
      <c r="AB1387" s="11"/>
      <c r="AC1387" s="11"/>
      <c r="AD1387" s="11"/>
    </row>
    <row r="1388" spans="1:30" x14ac:dyDescent="0.25">
      <c r="A1388" s="51"/>
      <c r="B1388" s="11"/>
      <c r="C1388" s="11" t="s">
        <v>227</v>
      </c>
      <c r="D1388" s="11"/>
      <c r="E1388" s="11" t="s">
        <v>208</v>
      </c>
      <c r="F1388" s="11">
        <v>1</v>
      </c>
      <c r="G1388" s="11">
        <v>46.18</v>
      </c>
      <c r="H1388" s="11">
        <v>207.08</v>
      </c>
      <c r="I1388" s="11">
        <v>207.08</v>
      </c>
      <c r="J1388" s="11">
        <v>6</v>
      </c>
      <c r="L1388" s="11"/>
      <c r="M1388" s="11">
        <v>207.08</v>
      </c>
      <c r="N1388" s="11">
        <v>207.08</v>
      </c>
      <c r="O1388" s="11"/>
      <c r="P1388" s="11"/>
      <c r="Q1388" s="11"/>
      <c r="R1388" s="11">
        <v>1</v>
      </c>
      <c r="S1388" s="11">
        <v>207.08</v>
      </c>
      <c r="T1388" s="11">
        <v>207.08</v>
      </c>
      <c r="V1388" s="11"/>
      <c r="W1388" s="11"/>
      <c r="X1388" s="11"/>
      <c r="Y1388" s="11"/>
      <c r="Z1388" s="11"/>
      <c r="AA1388" s="11"/>
      <c r="AB1388" s="11"/>
      <c r="AC1388" s="11"/>
      <c r="AD1388" s="11"/>
    </row>
    <row r="1389" spans="1:30" x14ac:dyDescent="0.25">
      <c r="A1389" s="51"/>
      <c r="B1389" s="11"/>
      <c r="C1389" s="11" t="s">
        <v>230</v>
      </c>
      <c r="D1389" s="11"/>
      <c r="E1389" s="11" t="s">
        <v>232</v>
      </c>
      <c r="F1389" s="11">
        <v>1</v>
      </c>
      <c r="G1389" s="11"/>
      <c r="H1389" s="11">
        <v>2030.97</v>
      </c>
      <c r="I1389" s="11">
        <v>2030.97</v>
      </c>
      <c r="J1389" s="11"/>
      <c r="L1389" s="11">
        <v>1</v>
      </c>
      <c r="M1389" s="11"/>
      <c r="N1389" s="11"/>
      <c r="O1389" s="11"/>
      <c r="P1389" s="11"/>
      <c r="Q1389" s="11"/>
      <c r="R1389" s="11">
        <v>1</v>
      </c>
      <c r="S1389" s="11">
        <v>2030.97</v>
      </c>
      <c r="T1389" s="11">
        <v>2030.97</v>
      </c>
      <c r="V1389" s="11"/>
      <c r="W1389" s="11"/>
      <c r="X1389" s="11"/>
      <c r="Y1389" s="11"/>
      <c r="Z1389" s="11"/>
      <c r="AA1389" s="11"/>
      <c r="AB1389" s="11"/>
      <c r="AC1389" s="11"/>
      <c r="AD1389" s="11"/>
    </row>
    <row r="1390" spans="1:30" x14ac:dyDescent="0.25">
      <c r="A1390" s="51"/>
      <c r="B1390" s="11"/>
      <c r="C1390" s="11" t="s">
        <v>244</v>
      </c>
      <c r="D1390" s="11"/>
      <c r="E1390" s="11" t="s">
        <v>208</v>
      </c>
      <c r="F1390" s="11">
        <v>2</v>
      </c>
      <c r="G1390" s="11">
        <v>169.58500000000001</v>
      </c>
      <c r="H1390" s="11">
        <v>863.72</v>
      </c>
      <c r="I1390" s="11">
        <v>431.86</v>
      </c>
      <c r="J1390" s="11">
        <v>4</v>
      </c>
      <c r="L1390" s="11">
        <v>1</v>
      </c>
      <c r="M1390" s="11">
        <v>338.34</v>
      </c>
      <c r="N1390" s="11">
        <v>338.34</v>
      </c>
      <c r="O1390" s="11"/>
      <c r="P1390" s="11"/>
      <c r="Q1390" s="11"/>
      <c r="R1390" s="11">
        <v>2</v>
      </c>
      <c r="S1390" s="11">
        <v>863.72</v>
      </c>
      <c r="T1390" s="11">
        <v>431.86</v>
      </c>
      <c r="V1390" s="11"/>
      <c r="W1390" s="11"/>
      <c r="X1390" s="11"/>
      <c r="Y1390" s="11"/>
      <c r="Z1390" s="11"/>
      <c r="AA1390" s="11"/>
      <c r="AB1390" s="11"/>
      <c r="AC1390" s="11"/>
      <c r="AD1390" s="11"/>
    </row>
    <row r="1391" spans="1:30" x14ac:dyDescent="0.25">
      <c r="A1391" s="51"/>
      <c r="B1391" s="11"/>
      <c r="C1391" s="11" t="s">
        <v>245</v>
      </c>
      <c r="D1391" s="11"/>
      <c r="E1391" s="11" t="s">
        <v>75</v>
      </c>
      <c r="F1391" s="11">
        <v>5</v>
      </c>
      <c r="G1391" s="11">
        <v>43.788571428571402</v>
      </c>
      <c r="H1391" s="11">
        <v>65104.3</v>
      </c>
      <c r="I1391" s="11">
        <v>13020.86</v>
      </c>
      <c r="J1391" s="11">
        <v>7</v>
      </c>
      <c r="L1391" s="11">
        <v>4</v>
      </c>
      <c r="M1391" s="11">
        <v>158.52000000000001</v>
      </c>
      <c r="N1391" s="11">
        <v>158.52000000000001</v>
      </c>
      <c r="O1391" s="11"/>
      <c r="P1391" s="11"/>
      <c r="Q1391" s="11"/>
      <c r="R1391" s="11">
        <v>5</v>
      </c>
      <c r="S1391" s="11">
        <v>65104.3</v>
      </c>
      <c r="T1391" s="11">
        <v>13020.86</v>
      </c>
      <c r="V1391" s="11"/>
      <c r="W1391" s="11"/>
      <c r="X1391" s="11"/>
      <c r="Y1391" s="11"/>
      <c r="Z1391" s="11"/>
      <c r="AA1391" s="11"/>
      <c r="AB1391" s="11"/>
      <c r="AC1391" s="11"/>
      <c r="AD1391" s="11"/>
    </row>
    <row r="1392" spans="1:30" x14ac:dyDescent="0.25">
      <c r="A1392" s="51"/>
      <c r="B1392" s="11"/>
      <c r="C1392" s="11" t="s">
        <v>249</v>
      </c>
      <c r="D1392" s="11"/>
      <c r="E1392" s="11" t="s">
        <v>68</v>
      </c>
      <c r="F1392" s="11">
        <v>4</v>
      </c>
      <c r="G1392" s="11">
        <v>351.24428571428598</v>
      </c>
      <c r="H1392" s="11">
        <v>3113.69</v>
      </c>
      <c r="I1392" s="11">
        <v>778.42250000000001</v>
      </c>
      <c r="J1392" s="11">
        <v>7</v>
      </c>
      <c r="L1392" s="11">
        <v>2</v>
      </c>
      <c r="M1392" s="11">
        <v>2065.13</v>
      </c>
      <c r="N1392" s="11">
        <v>1032.5650000000001</v>
      </c>
      <c r="O1392" s="11"/>
      <c r="P1392" s="11"/>
      <c r="Q1392" s="11"/>
      <c r="R1392" s="11">
        <v>4</v>
      </c>
      <c r="S1392" s="11">
        <v>3113.69</v>
      </c>
      <c r="T1392" s="11">
        <v>778.42250000000001</v>
      </c>
      <c r="V1392" s="11"/>
      <c r="W1392" s="11"/>
      <c r="X1392" s="11"/>
      <c r="Y1392" s="11"/>
      <c r="Z1392" s="11"/>
      <c r="AA1392" s="11"/>
      <c r="AB1392" s="11"/>
      <c r="AC1392" s="11"/>
      <c r="AD1392" s="11"/>
    </row>
    <row r="1393" spans="1:30" x14ac:dyDescent="0.25">
      <c r="A1393" s="51"/>
      <c r="B1393" s="11"/>
      <c r="C1393" s="11" t="s">
        <v>252</v>
      </c>
      <c r="D1393" s="11"/>
      <c r="E1393" s="11" t="s">
        <v>253</v>
      </c>
      <c r="F1393" s="11">
        <v>1</v>
      </c>
      <c r="G1393" s="11"/>
      <c r="H1393" s="11">
        <v>1156.9000000000001</v>
      </c>
      <c r="I1393" s="11">
        <v>1156.9000000000001</v>
      </c>
      <c r="J1393" s="11"/>
      <c r="L1393" s="11">
        <v>1</v>
      </c>
      <c r="M1393" s="11"/>
      <c r="N1393" s="11"/>
      <c r="O1393" s="11"/>
      <c r="P1393" s="11"/>
      <c r="Q1393" s="11"/>
      <c r="R1393" s="11">
        <v>1</v>
      </c>
      <c r="S1393" s="11">
        <v>1156.9000000000001</v>
      </c>
      <c r="T1393" s="11">
        <v>1156.9000000000001</v>
      </c>
      <c r="V1393" s="11"/>
      <c r="W1393" s="11"/>
      <c r="X1393" s="11"/>
      <c r="Y1393" s="11"/>
      <c r="Z1393" s="11"/>
      <c r="AA1393" s="11"/>
      <c r="AB1393" s="11"/>
      <c r="AC1393" s="11"/>
      <c r="AD1393" s="11"/>
    </row>
    <row r="1394" spans="1:30" x14ac:dyDescent="0.25">
      <c r="A1394" s="51"/>
      <c r="B1394" s="11"/>
      <c r="C1394" s="11" t="s">
        <v>261</v>
      </c>
      <c r="D1394" s="11"/>
      <c r="E1394" s="11" t="s">
        <v>62</v>
      </c>
      <c r="F1394" s="11">
        <v>1</v>
      </c>
      <c r="G1394" s="11"/>
      <c r="H1394" s="11">
        <v>357.59</v>
      </c>
      <c r="I1394" s="11">
        <v>357.59</v>
      </c>
      <c r="J1394" s="11"/>
      <c r="L1394" s="11">
        <v>1</v>
      </c>
      <c r="M1394" s="11"/>
      <c r="N1394" s="11"/>
      <c r="O1394" s="11"/>
      <c r="P1394" s="11"/>
      <c r="Q1394" s="11"/>
      <c r="R1394" s="11">
        <v>1</v>
      </c>
      <c r="S1394" s="11">
        <v>357.59</v>
      </c>
      <c r="T1394" s="11">
        <v>357.59</v>
      </c>
      <c r="V1394" s="11"/>
      <c r="W1394" s="11"/>
      <c r="X1394" s="11"/>
      <c r="Y1394" s="11"/>
      <c r="Z1394" s="11"/>
      <c r="AA1394" s="11"/>
      <c r="AB1394" s="11"/>
      <c r="AC1394" s="11"/>
      <c r="AD1394" s="11"/>
    </row>
    <row r="1395" spans="1:30" x14ac:dyDescent="0.25">
      <c r="A1395" s="51"/>
      <c r="B1395" s="11"/>
      <c r="C1395" s="11" t="s">
        <v>265</v>
      </c>
      <c r="D1395" s="11"/>
      <c r="E1395" s="11" t="s">
        <v>266</v>
      </c>
      <c r="F1395" s="11">
        <v>1</v>
      </c>
      <c r="G1395" s="11"/>
      <c r="H1395" s="11">
        <v>70.28</v>
      </c>
      <c r="I1395" s="11">
        <v>70.28</v>
      </c>
      <c r="J1395" s="11"/>
      <c r="L1395" s="11">
        <v>1</v>
      </c>
      <c r="M1395" s="11"/>
      <c r="N1395" s="11"/>
      <c r="O1395" s="11"/>
      <c r="P1395" s="11"/>
      <c r="Q1395" s="11"/>
      <c r="R1395" s="11">
        <v>1</v>
      </c>
      <c r="S1395" s="11">
        <v>70.28</v>
      </c>
      <c r="T1395" s="11">
        <v>70.28</v>
      </c>
      <c r="V1395" s="11"/>
      <c r="W1395" s="11"/>
      <c r="X1395" s="11"/>
      <c r="Y1395" s="11"/>
      <c r="Z1395" s="11"/>
      <c r="AA1395" s="11"/>
      <c r="AB1395" s="11"/>
      <c r="AC1395" s="11"/>
      <c r="AD1395" s="11"/>
    </row>
    <row r="1396" spans="1:30" x14ac:dyDescent="0.25">
      <c r="A1396" s="51"/>
      <c r="B1396" s="11"/>
      <c r="C1396" s="11" t="s">
        <v>279</v>
      </c>
      <c r="D1396" s="11"/>
      <c r="E1396" s="11" t="s">
        <v>77</v>
      </c>
      <c r="F1396" s="11">
        <v>3</v>
      </c>
      <c r="G1396" s="11"/>
      <c r="H1396" s="11">
        <v>1048.1199999999999</v>
      </c>
      <c r="I1396" s="11">
        <v>349.37333333333299</v>
      </c>
      <c r="J1396" s="11"/>
      <c r="L1396" s="11">
        <v>3</v>
      </c>
      <c r="M1396" s="11"/>
      <c r="N1396" s="11"/>
      <c r="O1396" s="11"/>
      <c r="P1396" s="11"/>
      <c r="Q1396" s="11"/>
      <c r="R1396" s="11">
        <v>3</v>
      </c>
      <c r="S1396" s="11">
        <v>1048.1199999999999</v>
      </c>
      <c r="T1396" s="11">
        <v>349.37333333333299</v>
      </c>
      <c r="V1396" s="11"/>
      <c r="W1396" s="11"/>
      <c r="X1396" s="11"/>
      <c r="Y1396" s="11"/>
      <c r="Z1396" s="11"/>
      <c r="AA1396" s="11"/>
      <c r="AB1396" s="11"/>
      <c r="AC1396" s="11"/>
      <c r="AD1396" s="11"/>
    </row>
    <row r="1397" spans="1:30" x14ac:dyDescent="0.25">
      <c r="A1397" s="51"/>
      <c r="B1397" s="11"/>
      <c r="C1397" s="11" t="s">
        <v>281</v>
      </c>
      <c r="D1397" s="11"/>
      <c r="E1397" s="11" t="s">
        <v>282</v>
      </c>
      <c r="F1397" s="11">
        <v>1</v>
      </c>
      <c r="G1397" s="11">
        <v>103.401666666667</v>
      </c>
      <c r="H1397" s="11">
        <v>930.82</v>
      </c>
      <c r="I1397" s="11">
        <v>930.82</v>
      </c>
      <c r="J1397" s="11">
        <v>12</v>
      </c>
      <c r="L1397" s="11"/>
      <c r="M1397" s="11">
        <v>930.82</v>
      </c>
      <c r="N1397" s="11">
        <v>930.82</v>
      </c>
      <c r="O1397" s="11"/>
      <c r="P1397" s="11"/>
      <c r="Q1397" s="11"/>
      <c r="R1397" s="11">
        <v>1</v>
      </c>
      <c r="S1397" s="11">
        <v>930.82</v>
      </c>
      <c r="T1397" s="11">
        <v>930.82</v>
      </c>
      <c r="V1397" s="11"/>
      <c r="W1397" s="11"/>
      <c r="X1397" s="11"/>
      <c r="Y1397" s="11"/>
      <c r="Z1397" s="11"/>
      <c r="AA1397" s="11"/>
      <c r="AB1397" s="11"/>
      <c r="AC1397" s="11"/>
      <c r="AD1397" s="11"/>
    </row>
    <row r="1398" spans="1:30" x14ac:dyDescent="0.25">
      <c r="A1398" s="51"/>
      <c r="B1398" s="11"/>
      <c r="C1398" s="11" t="s">
        <v>286</v>
      </c>
      <c r="D1398" s="11"/>
      <c r="E1398" s="11" t="s">
        <v>198</v>
      </c>
      <c r="F1398" s="11">
        <v>2</v>
      </c>
      <c r="G1398" s="11"/>
      <c r="H1398" s="11">
        <v>1105.93</v>
      </c>
      <c r="I1398" s="11">
        <v>552.96500000000003</v>
      </c>
      <c r="J1398" s="11"/>
      <c r="L1398" s="11">
        <v>2</v>
      </c>
      <c r="M1398" s="11"/>
      <c r="N1398" s="11"/>
      <c r="O1398" s="11">
        <v>1</v>
      </c>
      <c r="P1398" s="11">
        <v>1050.04</v>
      </c>
      <c r="Q1398" s="11">
        <v>1050.04</v>
      </c>
      <c r="R1398" s="11">
        <v>1</v>
      </c>
      <c r="S1398" s="11">
        <v>55.89</v>
      </c>
      <c r="T1398" s="11">
        <v>55.89</v>
      </c>
      <c r="V1398" s="11"/>
      <c r="W1398" s="11"/>
      <c r="X1398" s="11"/>
      <c r="Y1398" s="11"/>
      <c r="Z1398" s="11"/>
      <c r="AA1398" s="11"/>
      <c r="AB1398" s="11"/>
      <c r="AC1398" s="11"/>
      <c r="AD1398" s="11"/>
    </row>
    <row r="1399" spans="1:30" x14ac:dyDescent="0.25">
      <c r="A1399" s="51"/>
      <c r="B1399" s="11"/>
      <c r="C1399" s="11" t="s">
        <v>293</v>
      </c>
      <c r="D1399" s="11"/>
      <c r="E1399" s="11" t="s">
        <v>208</v>
      </c>
      <c r="F1399" s="11">
        <v>6</v>
      </c>
      <c r="G1399" s="11">
        <v>125.86958974359</v>
      </c>
      <c r="H1399" s="11">
        <v>7126.91</v>
      </c>
      <c r="I1399" s="11">
        <v>1187.81833333333</v>
      </c>
      <c r="J1399" s="11">
        <v>11.5</v>
      </c>
      <c r="L1399" s="11"/>
      <c r="M1399" s="11">
        <v>7126.91</v>
      </c>
      <c r="N1399" s="11">
        <v>1187.81833333333</v>
      </c>
      <c r="O1399" s="11">
        <v>1</v>
      </c>
      <c r="P1399" s="11">
        <v>3170.49</v>
      </c>
      <c r="Q1399" s="11">
        <v>3170.49</v>
      </c>
      <c r="R1399" s="11">
        <v>5</v>
      </c>
      <c r="S1399" s="11">
        <v>3956.42</v>
      </c>
      <c r="T1399" s="11">
        <v>791.28399999999999</v>
      </c>
      <c r="V1399" s="11"/>
      <c r="W1399" s="11"/>
      <c r="X1399" s="11"/>
      <c r="Y1399" s="11"/>
      <c r="Z1399" s="11"/>
      <c r="AA1399" s="11"/>
      <c r="AB1399" s="11"/>
      <c r="AC1399" s="11"/>
      <c r="AD1399" s="11"/>
    </row>
    <row r="1400" spans="1:30" x14ac:dyDescent="0.25">
      <c r="A1400" s="51"/>
      <c r="B1400" s="11"/>
      <c r="C1400" s="11" t="s">
        <v>294</v>
      </c>
      <c r="D1400" s="11"/>
      <c r="E1400" s="11" t="s">
        <v>295</v>
      </c>
      <c r="F1400" s="11">
        <v>1</v>
      </c>
      <c r="G1400" s="11"/>
      <c r="H1400" s="11">
        <v>83.87</v>
      </c>
      <c r="I1400" s="11">
        <v>83.87</v>
      </c>
      <c r="J1400" s="11"/>
      <c r="L1400" s="11">
        <v>1</v>
      </c>
      <c r="M1400" s="11"/>
      <c r="N1400" s="11"/>
      <c r="O1400" s="11"/>
      <c r="P1400" s="11"/>
      <c r="Q1400" s="11"/>
      <c r="R1400" s="11">
        <v>1</v>
      </c>
      <c r="S1400" s="11">
        <v>83.87</v>
      </c>
      <c r="T1400" s="11">
        <v>83.87</v>
      </c>
      <c r="V1400" s="11"/>
      <c r="W1400" s="11"/>
      <c r="X1400" s="11"/>
      <c r="Y1400" s="11"/>
      <c r="Z1400" s="11"/>
      <c r="AA1400" s="11"/>
      <c r="AB1400" s="11"/>
      <c r="AC1400" s="11"/>
      <c r="AD1400" s="11"/>
    </row>
    <row r="1401" spans="1:30" x14ac:dyDescent="0.25">
      <c r="A1401" s="51"/>
      <c r="B1401" s="11"/>
      <c r="C1401" s="11" t="s">
        <v>298</v>
      </c>
      <c r="D1401" s="11"/>
      <c r="E1401" s="11" t="s">
        <v>90</v>
      </c>
      <c r="F1401" s="11">
        <v>5</v>
      </c>
      <c r="G1401" s="11">
        <v>1126.6671428571401</v>
      </c>
      <c r="H1401" s="11">
        <v>10945.44</v>
      </c>
      <c r="I1401" s="11">
        <v>2189.0880000000002</v>
      </c>
      <c r="J1401" s="11">
        <v>7</v>
      </c>
      <c r="L1401" s="11">
        <v>4</v>
      </c>
      <c r="M1401" s="11">
        <v>4341.67</v>
      </c>
      <c r="N1401" s="11">
        <v>4341.67</v>
      </c>
      <c r="O1401" s="11"/>
      <c r="P1401" s="11"/>
      <c r="Q1401" s="11"/>
      <c r="R1401" s="11">
        <v>5</v>
      </c>
      <c r="S1401" s="11">
        <v>10945.44</v>
      </c>
      <c r="T1401" s="11">
        <v>2189.0880000000002</v>
      </c>
      <c r="V1401" s="11"/>
      <c r="W1401" s="11"/>
      <c r="X1401" s="11"/>
      <c r="Y1401" s="11"/>
      <c r="Z1401" s="11"/>
      <c r="AA1401" s="11"/>
      <c r="AB1401" s="11"/>
      <c r="AC1401" s="11"/>
      <c r="AD1401" s="11"/>
    </row>
    <row r="1402" spans="1:30" x14ac:dyDescent="0.25">
      <c r="A1402" s="51"/>
      <c r="B1402" s="11"/>
      <c r="C1402" s="11" t="s">
        <v>313</v>
      </c>
      <c r="D1402" s="11"/>
      <c r="E1402" s="11" t="s">
        <v>77</v>
      </c>
      <c r="F1402" s="11">
        <v>9</v>
      </c>
      <c r="G1402" s="11">
        <v>209.97043956044001</v>
      </c>
      <c r="H1402" s="11">
        <v>24571.360000000001</v>
      </c>
      <c r="I1402" s="11">
        <v>2730.1511111111099</v>
      </c>
      <c r="J1402" s="11">
        <v>8.5</v>
      </c>
      <c r="L1402" s="11">
        <v>5</v>
      </c>
      <c r="M1402" s="11">
        <v>3870.62</v>
      </c>
      <c r="N1402" s="11">
        <v>967.65499999999997</v>
      </c>
      <c r="O1402" s="11">
        <v>1</v>
      </c>
      <c r="P1402" s="11">
        <v>1447.12</v>
      </c>
      <c r="Q1402" s="11">
        <v>1447.12</v>
      </c>
      <c r="R1402" s="11">
        <v>8</v>
      </c>
      <c r="S1402" s="11">
        <v>23124.240000000002</v>
      </c>
      <c r="T1402" s="11">
        <v>2890.53</v>
      </c>
      <c r="V1402" s="11"/>
      <c r="W1402" s="11"/>
      <c r="X1402" s="11"/>
      <c r="Y1402" s="11"/>
      <c r="Z1402" s="11"/>
      <c r="AA1402" s="11"/>
      <c r="AB1402" s="11"/>
      <c r="AC1402" s="11"/>
      <c r="AD1402" s="11"/>
    </row>
    <row r="1403" spans="1:30" x14ac:dyDescent="0.25">
      <c r="A1403" s="51"/>
      <c r="B1403" s="11"/>
      <c r="C1403" s="11" t="s">
        <v>338</v>
      </c>
      <c r="D1403" s="11"/>
      <c r="E1403" s="11" t="s">
        <v>86</v>
      </c>
      <c r="F1403" s="11">
        <v>1</v>
      </c>
      <c r="G1403" s="11"/>
      <c r="H1403" s="11">
        <v>214.25</v>
      </c>
      <c r="I1403" s="11">
        <v>214.25</v>
      </c>
      <c r="J1403" s="11"/>
      <c r="L1403" s="11">
        <v>1</v>
      </c>
      <c r="M1403" s="11"/>
      <c r="N1403" s="11"/>
      <c r="O1403" s="11"/>
      <c r="P1403" s="11"/>
      <c r="Q1403" s="11"/>
      <c r="R1403" s="11">
        <v>1</v>
      </c>
      <c r="S1403" s="11">
        <v>214.25</v>
      </c>
      <c r="T1403" s="11">
        <v>214.25</v>
      </c>
      <c r="V1403" s="11"/>
      <c r="W1403" s="11"/>
      <c r="X1403" s="11"/>
      <c r="Y1403" s="11"/>
      <c r="Z1403" s="11"/>
      <c r="AA1403" s="11"/>
      <c r="AB1403" s="11"/>
      <c r="AC1403" s="11"/>
      <c r="AD1403" s="11"/>
    </row>
    <row r="1404" spans="1:30" x14ac:dyDescent="0.25">
      <c r="A1404" s="51"/>
      <c r="B1404" s="11"/>
      <c r="C1404" s="11" t="s">
        <v>345</v>
      </c>
      <c r="D1404" s="11"/>
      <c r="E1404" s="11" t="s">
        <v>346</v>
      </c>
      <c r="F1404" s="11">
        <v>2</v>
      </c>
      <c r="G1404" s="11"/>
      <c r="H1404" s="11">
        <v>12342.26</v>
      </c>
      <c r="I1404" s="11">
        <v>6171.13</v>
      </c>
      <c r="J1404" s="11"/>
      <c r="L1404" s="11">
        <v>2</v>
      </c>
      <c r="M1404" s="11"/>
      <c r="N1404" s="11"/>
      <c r="O1404" s="11"/>
      <c r="P1404" s="11"/>
      <c r="Q1404" s="11"/>
      <c r="R1404" s="11">
        <v>2</v>
      </c>
      <c r="S1404" s="11">
        <v>12342.26</v>
      </c>
      <c r="T1404" s="11">
        <v>6171.13</v>
      </c>
      <c r="V1404" s="11"/>
      <c r="W1404" s="11"/>
      <c r="X1404" s="11"/>
      <c r="Y1404" s="11"/>
      <c r="Z1404" s="11"/>
      <c r="AA1404" s="11"/>
      <c r="AB1404" s="11"/>
      <c r="AC1404" s="11"/>
      <c r="AD1404" s="11"/>
    </row>
    <row r="1405" spans="1:30" x14ac:dyDescent="0.25">
      <c r="A1405" s="51"/>
      <c r="B1405" s="11"/>
      <c r="C1405" s="11" t="s">
        <v>351</v>
      </c>
      <c r="D1405" s="11"/>
      <c r="E1405" s="11" t="s">
        <v>151</v>
      </c>
      <c r="F1405" s="11">
        <v>1</v>
      </c>
      <c r="G1405" s="11"/>
      <c r="H1405" s="11">
        <v>322.98</v>
      </c>
      <c r="I1405" s="11">
        <v>322.98</v>
      </c>
      <c r="J1405" s="11"/>
      <c r="L1405" s="11">
        <v>1</v>
      </c>
      <c r="M1405" s="11"/>
      <c r="N1405" s="11"/>
      <c r="O1405" s="11"/>
      <c r="P1405" s="11"/>
      <c r="Q1405" s="11"/>
      <c r="R1405" s="11">
        <v>1</v>
      </c>
      <c r="S1405" s="11">
        <v>322.98</v>
      </c>
      <c r="T1405" s="11">
        <v>322.98</v>
      </c>
      <c r="V1405" s="11"/>
      <c r="W1405" s="11"/>
      <c r="X1405" s="11"/>
      <c r="Y1405" s="11"/>
      <c r="Z1405" s="11"/>
      <c r="AA1405" s="11"/>
      <c r="AB1405" s="11"/>
      <c r="AC1405" s="11"/>
      <c r="AD1405" s="11"/>
    </row>
    <row r="1406" spans="1:30" x14ac:dyDescent="0.25">
      <c r="A1406" s="51"/>
      <c r="B1406" s="11"/>
      <c r="C1406" s="11" t="s">
        <v>361</v>
      </c>
      <c r="D1406" s="11"/>
      <c r="E1406" s="11" t="s">
        <v>200</v>
      </c>
      <c r="F1406" s="11">
        <v>5</v>
      </c>
      <c r="G1406" s="11">
        <v>667.57857142857097</v>
      </c>
      <c r="H1406" s="11">
        <v>6672.58</v>
      </c>
      <c r="I1406" s="11">
        <v>1334.5160000000001</v>
      </c>
      <c r="J1406" s="11">
        <v>7</v>
      </c>
      <c r="L1406" s="11">
        <v>4</v>
      </c>
      <c r="M1406" s="11">
        <v>4673.05</v>
      </c>
      <c r="N1406" s="11">
        <v>4673.05</v>
      </c>
      <c r="O1406" s="11"/>
      <c r="P1406" s="11"/>
      <c r="Q1406" s="11"/>
      <c r="R1406" s="11">
        <v>5</v>
      </c>
      <c r="S1406" s="11">
        <v>6672.58</v>
      </c>
      <c r="T1406" s="11">
        <v>1334.5160000000001</v>
      </c>
      <c r="V1406" s="11"/>
      <c r="W1406" s="11"/>
      <c r="X1406" s="11"/>
      <c r="Y1406" s="11"/>
      <c r="Z1406" s="11"/>
      <c r="AA1406" s="11"/>
      <c r="AB1406" s="11"/>
      <c r="AC1406" s="11"/>
      <c r="AD1406" s="11"/>
    </row>
    <row r="1407" spans="1:30" x14ac:dyDescent="0.25">
      <c r="A1407" s="51"/>
      <c r="B1407" s="11"/>
      <c r="C1407" s="11" t="s">
        <v>363</v>
      </c>
      <c r="D1407" s="11"/>
      <c r="E1407" s="11" t="s">
        <v>364</v>
      </c>
      <c r="F1407" s="11">
        <v>1</v>
      </c>
      <c r="G1407" s="11"/>
      <c r="H1407" s="11">
        <v>885.33</v>
      </c>
      <c r="I1407" s="11">
        <v>885.33</v>
      </c>
      <c r="J1407" s="11"/>
      <c r="L1407" s="11"/>
      <c r="M1407" s="11">
        <v>885.33</v>
      </c>
      <c r="N1407" s="11">
        <v>885.33</v>
      </c>
      <c r="O1407" s="11"/>
      <c r="P1407" s="11"/>
      <c r="Q1407" s="11"/>
      <c r="R1407" s="11">
        <v>1</v>
      </c>
      <c r="S1407" s="11">
        <v>885.33</v>
      </c>
      <c r="T1407" s="11">
        <v>885.33</v>
      </c>
      <c r="V1407" s="11"/>
      <c r="W1407" s="11"/>
      <c r="X1407" s="11"/>
      <c r="Y1407" s="11"/>
      <c r="Z1407" s="11"/>
      <c r="AA1407" s="11"/>
      <c r="AB1407" s="11"/>
      <c r="AC1407" s="11"/>
      <c r="AD1407" s="11"/>
    </row>
    <row r="1408" spans="1:30" x14ac:dyDescent="0.25">
      <c r="A1408" s="51"/>
      <c r="B1408" s="11"/>
      <c r="C1408" s="11" t="s">
        <v>370</v>
      </c>
      <c r="D1408" s="11"/>
      <c r="E1408" s="11" t="s">
        <v>371</v>
      </c>
      <c r="F1408" s="11">
        <v>3</v>
      </c>
      <c r="G1408" s="11">
        <v>282.228461538462</v>
      </c>
      <c r="H1408" s="11">
        <v>4994.9399999999996</v>
      </c>
      <c r="I1408" s="11">
        <v>1664.98</v>
      </c>
      <c r="J1408" s="11">
        <v>13</v>
      </c>
      <c r="L1408" s="11">
        <v>2</v>
      </c>
      <c r="M1408" s="11">
        <v>2668.97</v>
      </c>
      <c r="N1408" s="11">
        <v>2668.97</v>
      </c>
      <c r="O1408" s="11"/>
      <c r="P1408" s="11"/>
      <c r="Q1408" s="11"/>
      <c r="R1408" s="11">
        <v>3</v>
      </c>
      <c r="S1408" s="11">
        <v>4994.9399999999996</v>
      </c>
      <c r="T1408" s="11">
        <v>1664.98</v>
      </c>
      <c r="V1408" s="11"/>
      <c r="W1408" s="11"/>
      <c r="X1408" s="11"/>
      <c r="Y1408" s="11"/>
      <c r="Z1408" s="11"/>
      <c r="AA1408" s="11"/>
      <c r="AB1408" s="11"/>
      <c r="AC1408" s="11"/>
      <c r="AD1408" s="11"/>
    </row>
    <row r="1409" spans="1:30" x14ac:dyDescent="0.25">
      <c r="A1409" s="51"/>
      <c r="B1409" s="11"/>
      <c r="C1409" s="11" t="s">
        <v>375</v>
      </c>
      <c r="D1409" s="11"/>
      <c r="E1409" s="11" t="s">
        <v>103</v>
      </c>
      <c r="F1409" s="11">
        <v>5</v>
      </c>
      <c r="G1409" s="11">
        <v>170.54</v>
      </c>
      <c r="H1409" s="11">
        <v>1676.53</v>
      </c>
      <c r="I1409" s="11">
        <v>335.30599999999998</v>
      </c>
      <c r="J1409" s="11">
        <v>2</v>
      </c>
      <c r="L1409" s="11">
        <v>4</v>
      </c>
      <c r="M1409" s="11">
        <v>341.08</v>
      </c>
      <c r="N1409" s="11">
        <v>341.08</v>
      </c>
      <c r="O1409" s="11"/>
      <c r="P1409" s="11"/>
      <c r="Q1409" s="11"/>
      <c r="R1409" s="11">
        <v>5</v>
      </c>
      <c r="S1409" s="11">
        <v>1676.53</v>
      </c>
      <c r="T1409" s="11">
        <v>335.30599999999998</v>
      </c>
      <c r="V1409" s="11"/>
      <c r="W1409" s="11"/>
      <c r="X1409" s="11"/>
      <c r="Y1409" s="11"/>
      <c r="Z1409" s="11"/>
      <c r="AA1409" s="11"/>
      <c r="AB1409" s="11"/>
      <c r="AC1409" s="11"/>
      <c r="AD1409" s="11"/>
    </row>
    <row r="1410" spans="1:30" x14ac:dyDescent="0.25">
      <c r="A1410" s="51"/>
      <c r="B1410" s="11"/>
      <c r="C1410" s="11" t="s">
        <v>377</v>
      </c>
      <c r="D1410" s="11"/>
      <c r="E1410" s="11" t="s">
        <v>161</v>
      </c>
      <c r="F1410" s="11">
        <v>1</v>
      </c>
      <c r="G1410" s="11">
        <v>53.9946153846154</v>
      </c>
      <c r="H1410" s="11">
        <v>701.93</v>
      </c>
      <c r="I1410" s="11">
        <v>701.93</v>
      </c>
      <c r="J1410" s="11">
        <v>13</v>
      </c>
      <c r="L1410" s="11"/>
      <c r="M1410" s="11">
        <v>701.93</v>
      </c>
      <c r="N1410" s="11">
        <v>701.93</v>
      </c>
      <c r="O1410" s="11"/>
      <c r="P1410" s="11"/>
      <c r="Q1410" s="11"/>
      <c r="R1410" s="11">
        <v>1</v>
      </c>
      <c r="S1410" s="11">
        <v>701.93</v>
      </c>
      <c r="T1410" s="11">
        <v>701.93</v>
      </c>
      <c r="V1410" s="11"/>
      <c r="W1410" s="11"/>
      <c r="X1410" s="11"/>
      <c r="Y1410" s="11"/>
      <c r="Z1410" s="11"/>
      <c r="AA1410" s="11"/>
      <c r="AB1410" s="11"/>
      <c r="AC1410" s="11"/>
      <c r="AD1410" s="11"/>
    </row>
    <row r="1411" spans="1:30" x14ac:dyDescent="0.25">
      <c r="A1411" s="51"/>
      <c r="B1411" s="11"/>
      <c r="C1411" s="11" t="s">
        <v>381</v>
      </c>
      <c r="D1411" s="11"/>
      <c r="E1411" s="11" t="s">
        <v>82</v>
      </c>
      <c r="F1411" s="11">
        <v>2</v>
      </c>
      <c r="G1411" s="11">
        <v>191.92250000000001</v>
      </c>
      <c r="H1411" s="11">
        <v>4066.3</v>
      </c>
      <c r="I1411" s="11">
        <v>2033.15</v>
      </c>
      <c r="J1411" s="11">
        <v>12</v>
      </c>
      <c r="L1411" s="11">
        <v>1</v>
      </c>
      <c r="M1411" s="11">
        <v>2303.0700000000002</v>
      </c>
      <c r="N1411" s="11">
        <v>2303.0700000000002</v>
      </c>
      <c r="O1411" s="11"/>
      <c r="P1411" s="11"/>
      <c r="Q1411" s="11"/>
      <c r="R1411" s="11">
        <v>2</v>
      </c>
      <c r="S1411" s="11">
        <v>4066.3</v>
      </c>
      <c r="T1411" s="11">
        <v>2033.15</v>
      </c>
      <c r="V1411" s="11"/>
      <c r="W1411" s="11"/>
      <c r="X1411" s="11"/>
      <c r="Y1411" s="11"/>
      <c r="Z1411" s="11"/>
      <c r="AA1411" s="11"/>
      <c r="AB1411" s="11"/>
      <c r="AC1411" s="11"/>
      <c r="AD1411" s="11"/>
    </row>
    <row r="1412" spans="1:30" x14ac:dyDescent="0.25">
      <c r="A1412" s="51"/>
      <c r="B1412" s="11"/>
      <c r="C1412" s="11" t="s">
        <v>394</v>
      </c>
      <c r="D1412" s="11"/>
      <c r="E1412" s="11" t="s">
        <v>117</v>
      </c>
      <c r="F1412" s="11">
        <v>5</v>
      </c>
      <c r="G1412" s="11">
        <v>203.40961538461499</v>
      </c>
      <c r="H1412" s="11">
        <v>17882.57</v>
      </c>
      <c r="I1412" s="11">
        <v>3576.5140000000001</v>
      </c>
      <c r="J1412" s="11">
        <v>13</v>
      </c>
      <c r="L1412" s="11">
        <v>3</v>
      </c>
      <c r="M1412" s="11">
        <v>5288.65</v>
      </c>
      <c r="N1412" s="11">
        <v>2644.3249999999998</v>
      </c>
      <c r="O1412" s="11"/>
      <c r="P1412" s="11"/>
      <c r="Q1412" s="11"/>
      <c r="R1412" s="11">
        <v>5</v>
      </c>
      <c r="S1412" s="11">
        <v>17882.57</v>
      </c>
      <c r="T1412" s="11">
        <v>3576.5140000000001</v>
      </c>
      <c r="V1412" s="11"/>
      <c r="W1412" s="11"/>
      <c r="X1412" s="11"/>
      <c r="Y1412" s="11"/>
      <c r="Z1412" s="11"/>
      <c r="AA1412" s="11"/>
      <c r="AB1412" s="11"/>
      <c r="AC1412" s="11"/>
      <c r="AD1412" s="11"/>
    </row>
    <row r="1413" spans="1:30" x14ac:dyDescent="0.25">
      <c r="A1413" s="51"/>
      <c r="B1413" s="11"/>
      <c r="C1413" s="11" t="s">
        <v>396</v>
      </c>
      <c r="D1413" s="11"/>
      <c r="E1413" s="11" t="s">
        <v>75</v>
      </c>
      <c r="F1413" s="11">
        <v>1</v>
      </c>
      <c r="G1413" s="11"/>
      <c r="H1413" s="11">
        <v>15</v>
      </c>
      <c r="I1413" s="11">
        <v>15</v>
      </c>
      <c r="J1413" s="11"/>
      <c r="L1413" s="11">
        <v>1</v>
      </c>
      <c r="M1413" s="11"/>
      <c r="N1413" s="11"/>
      <c r="O1413" s="11"/>
      <c r="P1413" s="11"/>
      <c r="Q1413" s="11"/>
      <c r="R1413" s="11">
        <v>1</v>
      </c>
      <c r="S1413" s="11">
        <v>15</v>
      </c>
      <c r="T1413" s="11">
        <v>15</v>
      </c>
      <c r="V1413" s="11"/>
      <c r="W1413" s="11"/>
      <c r="X1413" s="11"/>
      <c r="Y1413" s="11"/>
      <c r="Z1413" s="11"/>
      <c r="AA1413" s="11"/>
      <c r="AB1413" s="11"/>
      <c r="AC1413" s="11"/>
      <c r="AD1413" s="11"/>
    </row>
    <row r="1414" spans="1:30" x14ac:dyDescent="0.25">
      <c r="A1414" s="51"/>
      <c r="B1414" s="11"/>
      <c r="C1414" s="11" t="s">
        <v>398</v>
      </c>
      <c r="D1414" s="11"/>
      <c r="E1414" s="11" t="s">
        <v>380</v>
      </c>
      <c r="F1414" s="11">
        <v>1</v>
      </c>
      <c r="G1414" s="11"/>
      <c r="H1414" s="11">
        <v>799.51</v>
      </c>
      <c r="I1414" s="11">
        <v>799.51</v>
      </c>
      <c r="J1414" s="11"/>
      <c r="L1414" s="11">
        <v>1</v>
      </c>
      <c r="M1414" s="11"/>
      <c r="N1414" s="11"/>
      <c r="O1414" s="11"/>
      <c r="P1414" s="11"/>
      <c r="Q1414" s="11"/>
      <c r="R1414" s="11">
        <v>1</v>
      </c>
      <c r="S1414" s="11">
        <v>799.51</v>
      </c>
      <c r="T1414" s="11">
        <v>799.51</v>
      </c>
      <c r="V1414" s="11"/>
      <c r="W1414" s="11"/>
      <c r="X1414" s="11"/>
      <c r="Y1414" s="11"/>
      <c r="Z1414" s="11"/>
      <c r="AA1414" s="11"/>
      <c r="AB1414" s="11"/>
      <c r="AC1414" s="11"/>
      <c r="AD1414" s="11"/>
    </row>
    <row r="1415" spans="1:30" x14ac:dyDescent="0.25">
      <c r="A1415" s="51"/>
      <c r="B1415" s="11"/>
      <c r="C1415" s="11" t="s">
        <v>399</v>
      </c>
      <c r="D1415" s="11"/>
      <c r="E1415" s="11" t="s">
        <v>172</v>
      </c>
      <c r="F1415" s="11">
        <v>7</v>
      </c>
      <c r="G1415" s="11">
        <v>60.880769230769197</v>
      </c>
      <c r="H1415" s="11">
        <v>6769.81</v>
      </c>
      <c r="I1415" s="11">
        <v>967.11571428571403</v>
      </c>
      <c r="J1415" s="11">
        <v>13</v>
      </c>
      <c r="L1415" s="11">
        <v>6</v>
      </c>
      <c r="M1415" s="11">
        <v>593.45000000000005</v>
      </c>
      <c r="N1415" s="11">
        <v>593.45000000000005</v>
      </c>
      <c r="O1415" s="11">
        <v>2</v>
      </c>
      <c r="P1415" s="11">
        <v>3727.72</v>
      </c>
      <c r="Q1415" s="11">
        <v>1863.86</v>
      </c>
      <c r="R1415" s="11">
        <v>5</v>
      </c>
      <c r="S1415" s="11">
        <v>3042.09</v>
      </c>
      <c r="T1415" s="11">
        <v>608.41800000000001</v>
      </c>
      <c r="V1415" s="11"/>
      <c r="W1415" s="11"/>
      <c r="X1415" s="11"/>
      <c r="Y1415" s="11"/>
      <c r="Z1415" s="11"/>
      <c r="AA1415" s="11"/>
      <c r="AB1415" s="11"/>
      <c r="AC1415" s="11"/>
      <c r="AD1415" s="11"/>
    </row>
    <row r="1416" spans="1:30" x14ac:dyDescent="0.25">
      <c r="A1416" s="51"/>
      <c r="B1416" s="11"/>
      <c r="C1416" s="11" t="s">
        <v>404</v>
      </c>
      <c r="D1416" s="11"/>
      <c r="E1416" s="11" t="s">
        <v>405</v>
      </c>
      <c r="F1416" s="11">
        <v>1</v>
      </c>
      <c r="G1416" s="11"/>
      <c r="H1416" s="11">
        <v>335.47</v>
      </c>
      <c r="I1416" s="11">
        <v>335.47</v>
      </c>
      <c r="J1416" s="11"/>
      <c r="L1416" s="11">
        <v>1</v>
      </c>
      <c r="M1416" s="11"/>
      <c r="N1416" s="11"/>
      <c r="O1416" s="11"/>
      <c r="P1416" s="11"/>
      <c r="Q1416" s="11"/>
      <c r="R1416" s="11">
        <v>1</v>
      </c>
      <c r="S1416" s="11">
        <v>335.47</v>
      </c>
      <c r="T1416" s="11">
        <v>335.47</v>
      </c>
      <c r="V1416" s="11"/>
      <c r="W1416" s="11"/>
      <c r="X1416" s="11"/>
      <c r="Y1416" s="11"/>
      <c r="Z1416" s="11"/>
      <c r="AA1416" s="11"/>
      <c r="AB1416" s="11"/>
      <c r="AC1416" s="11"/>
      <c r="AD1416" s="11"/>
    </row>
    <row r="1417" spans="1:30" x14ac:dyDescent="0.25">
      <c r="A1417" s="51"/>
      <c r="B1417" s="11"/>
      <c r="C1417" s="11" t="s">
        <v>407</v>
      </c>
      <c r="D1417" s="11"/>
      <c r="E1417" s="11" t="s">
        <v>91</v>
      </c>
      <c r="F1417" s="11">
        <v>2</v>
      </c>
      <c r="G1417" s="11"/>
      <c r="H1417" s="11">
        <v>686.72</v>
      </c>
      <c r="I1417" s="11">
        <v>343.36</v>
      </c>
      <c r="J1417" s="11"/>
      <c r="L1417" s="11">
        <v>2</v>
      </c>
      <c r="M1417" s="11"/>
      <c r="N1417" s="11"/>
      <c r="O1417" s="11"/>
      <c r="P1417" s="11"/>
      <c r="Q1417" s="11"/>
      <c r="R1417" s="11">
        <v>2</v>
      </c>
      <c r="S1417" s="11">
        <v>686.72</v>
      </c>
      <c r="T1417" s="11">
        <v>343.36</v>
      </c>
      <c r="V1417" s="11"/>
      <c r="W1417" s="11"/>
      <c r="X1417" s="11"/>
      <c r="Y1417" s="11"/>
      <c r="Z1417" s="11"/>
      <c r="AA1417" s="11"/>
      <c r="AB1417" s="11"/>
      <c r="AC1417" s="11"/>
      <c r="AD1417" s="11"/>
    </row>
    <row r="1418" spans="1:30" x14ac:dyDescent="0.25">
      <c r="A1418" s="51"/>
      <c r="B1418" s="11"/>
      <c r="C1418" s="11" t="s">
        <v>416</v>
      </c>
      <c r="D1418" s="11"/>
      <c r="E1418" s="11" t="s">
        <v>284</v>
      </c>
      <c r="F1418" s="11">
        <v>1</v>
      </c>
      <c r="G1418" s="11"/>
      <c r="H1418" s="11">
        <v>447.88</v>
      </c>
      <c r="I1418" s="11">
        <v>447.88</v>
      </c>
      <c r="J1418" s="11"/>
      <c r="L1418" s="11">
        <v>1</v>
      </c>
      <c r="M1418" s="11"/>
      <c r="N1418" s="11"/>
      <c r="O1418" s="11"/>
      <c r="P1418" s="11"/>
      <c r="Q1418" s="11"/>
      <c r="R1418" s="11">
        <v>1</v>
      </c>
      <c r="S1418" s="11">
        <v>447.88</v>
      </c>
      <c r="T1418" s="11">
        <v>447.88</v>
      </c>
      <c r="V1418" s="11"/>
      <c r="W1418" s="11"/>
      <c r="X1418" s="11"/>
      <c r="Y1418" s="11"/>
      <c r="Z1418" s="11"/>
      <c r="AA1418" s="11"/>
      <c r="AB1418" s="11"/>
      <c r="AC1418" s="11"/>
      <c r="AD1418" s="11"/>
    </row>
    <row r="1419" spans="1:30" x14ac:dyDescent="0.25">
      <c r="A1419" s="51"/>
      <c r="B1419" s="11"/>
      <c r="C1419" s="11" t="s">
        <v>420</v>
      </c>
      <c r="D1419" s="11"/>
      <c r="E1419" s="11" t="s">
        <v>421</v>
      </c>
      <c r="F1419" s="11">
        <v>1</v>
      </c>
      <c r="G1419" s="11"/>
      <c r="H1419" s="11">
        <v>63.27</v>
      </c>
      <c r="I1419" s="11">
        <v>63.27</v>
      </c>
      <c r="J1419" s="11"/>
      <c r="L1419" s="11">
        <v>1</v>
      </c>
      <c r="M1419" s="11"/>
      <c r="N1419" s="11"/>
      <c r="O1419" s="11"/>
      <c r="P1419" s="11"/>
      <c r="Q1419" s="11"/>
      <c r="R1419" s="11">
        <v>1</v>
      </c>
      <c r="S1419" s="11">
        <v>63.27</v>
      </c>
      <c r="T1419" s="11">
        <v>63.27</v>
      </c>
      <c r="V1419" s="11"/>
      <c r="W1419" s="11"/>
      <c r="X1419" s="11"/>
      <c r="Y1419" s="11"/>
      <c r="Z1419" s="11"/>
      <c r="AA1419" s="11"/>
      <c r="AB1419" s="11"/>
      <c r="AC1419" s="11"/>
      <c r="AD1419" s="11"/>
    </row>
    <row r="1420" spans="1:30" x14ac:dyDescent="0.25">
      <c r="A1420" s="51"/>
      <c r="B1420" s="11"/>
      <c r="C1420" s="11" t="s">
        <v>428</v>
      </c>
      <c r="D1420" s="11"/>
      <c r="E1420" s="11" t="s">
        <v>365</v>
      </c>
      <c r="F1420" s="11">
        <v>8</v>
      </c>
      <c r="G1420" s="11">
        <v>219.13577380952401</v>
      </c>
      <c r="H1420" s="11">
        <v>16160.19</v>
      </c>
      <c r="I1420" s="11">
        <v>2020.0237500000001</v>
      </c>
      <c r="J1420" s="11">
        <v>8.25</v>
      </c>
      <c r="L1420" s="11">
        <v>4</v>
      </c>
      <c r="M1420" s="11">
        <v>7666.02</v>
      </c>
      <c r="N1420" s="11">
        <v>1916.5050000000001</v>
      </c>
      <c r="O1420" s="11">
        <v>1</v>
      </c>
      <c r="P1420" s="11">
        <v>246.91</v>
      </c>
      <c r="Q1420" s="11">
        <v>246.91</v>
      </c>
      <c r="R1420" s="11">
        <v>7</v>
      </c>
      <c r="S1420" s="11">
        <v>15913.28</v>
      </c>
      <c r="T1420" s="11">
        <v>2273.3257142857101</v>
      </c>
      <c r="V1420" s="11"/>
      <c r="W1420" s="11"/>
      <c r="X1420" s="11"/>
      <c r="Y1420" s="11"/>
      <c r="Z1420" s="11"/>
      <c r="AA1420" s="11"/>
      <c r="AB1420" s="11"/>
      <c r="AC1420" s="11"/>
      <c r="AD1420" s="11"/>
    </row>
    <row r="1421" spans="1:30" x14ac:dyDescent="0.25">
      <c r="A1421" s="51"/>
      <c r="B1421" s="11"/>
      <c r="C1421" s="11" t="s">
        <v>432</v>
      </c>
      <c r="D1421" s="11"/>
      <c r="E1421" s="11" t="s">
        <v>387</v>
      </c>
      <c r="F1421" s="11">
        <v>5</v>
      </c>
      <c r="G1421" s="11">
        <v>264.948681318681</v>
      </c>
      <c r="H1421" s="11">
        <v>3275.68</v>
      </c>
      <c r="I1421" s="11">
        <v>655.13599999999997</v>
      </c>
      <c r="J1421" s="11">
        <v>10.6666666666667</v>
      </c>
      <c r="L1421" s="11">
        <v>2</v>
      </c>
      <c r="M1421" s="11">
        <v>6397.78</v>
      </c>
      <c r="N1421" s="11">
        <v>2132.5933333333301</v>
      </c>
      <c r="O1421" s="11"/>
      <c r="P1421" s="11"/>
      <c r="Q1421" s="11"/>
      <c r="R1421" s="11">
        <v>5</v>
      </c>
      <c r="S1421" s="11">
        <v>3275.68</v>
      </c>
      <c r="T1421" s="11">
        <v>655.13599999999997</v>
      </c>
      <c r="V1421" s="11"/>
      <c r="W1421" s="11"/>
      <c r="X1421" s="11"/>
      <c r="Y1421" s="11"/>
      <c r="Z1421" s="11"/>
      <c r="AA1421" s="11"/>
      <c r="AB1421" s="11"/>
      <c r="AC1421" s="11"/>
      <c r="AD1421" s="11"/>
    </row>
    <row r="1422" spans="1:30" x14ac:dyDescent="0.25">
      <c r="A1422" s="51"/>
      <c r="B1422" s="11"/>
      <c r="C1422" s="11" t="s">
        <v>434</v>
      </c>
      <c r="D1422" s="11"/>
      <c r="E1422" s="11" t="s">
        <v>221</v>
      </c>
      <c r="F1422" s="11">
        <v>3</v>
      </c>
      <c r="G1422" s="11"/>
      <c r="H1422" s="11">
        <v>2124.31</v>
      </c>
      <c r="I1422" s="11">
        <v>708.10333333333301</v>
      </c>
      <c r="J1422" s="11"/>
      <c r="L1422" s="11">
        <v>3</v>
      </c>
      <c r="M1422" s="11"/>
      <c r="N1422" s="11"/>
      <c r="O1422" s="11"/>
      <c r="P1422" s="11"/>
      <c r="Q1422" s="11"/>
      <c r="R1422" s="11">
        <v>3</v>
      </c>
      <c r="S1422" s="11">
        <v>2124.31</v>
      </c>
      <c r="T1422" s="11">
        <v>708.10333333333301</v>
      </c>
      <c r="V1422" s="11"/>
      <c r="W1422" s="11"/>
      <c r="X1422" s="11"/>
      <c r="Y1422" s="11"/>
      <c r="Z1422" s="11"/>
      <c r="AA1422" s="11"/>
      <c r="AB1422" s="11"/>
      <c r="AC1422" s="11"/>
      <c r="AD1422" s="11"/>
    </row>
    <row r="1423" spans="1:30" x14ac:dyDescent="0.25">
      <c r="A1423" s="51"/>
      <c r="B1423" s="11"/>
      <c r="C1423" s="11" t="s">
        <v>440</v>
      </c>
      <c r="D1423" s="11"/>
      <c r="E1423" s="11" t="s">
        <v>121</v>
      </c>
      <c r="F1423" s="11">
        <v>1</v>
      </c>
      <c r="G1423" s="11"/>
      <c r="H1423" s="11">
        <v>4445.8999999999996</v>
      </c>
      <c r="I1423" s="11">
        <v>4445.8999999999996</v>
      </c>
      <c r="J1423" s="11"/>
      <c r="L1423" s="11">
        <v>1</v>
      </c>
      <c r="M1423" s="11"/>
      <c r="N1423" s="11"/>
      <c r="O1423" s="11"/>
      <c r="P1423" s="11"/>
      <c r="Q1423" s="11"/>
      <c r="R1423" s="11">
        <v>1</v>
      </c>
      <c r="S1423" s="11">
        <v>4445.8999999999996</v>
      </c>
      <c r="T1423" s="11">
        <v>4445.8999999999996</v>
      </c>
      <c r="V1423" s="11"/>
      <c r="W1423" s="11"/>
      <c r="X1423" s="11"/>
      <c r="Y1423" s="11"/>
      <c r="Z1423" s="11"/>
      <c r="AA1423" s="11"/>
      <c r="AB1423" s="11"/>
      <c r="AC1423" s="11"/>
      <c r="AD1423" s="11"/>
    </row>
    <row r="1424" spans="1:30" x14ac:dyDescent="0.25">
      <c r="A1424" s="51"/>
      <c r="B1424" s="11"/>
      <c r="C1424" s="11" t="s">
        <v>441</v>
      </c>
      <c r="D1424" s="11"/>
      <c r="E1424" s="11" t="s">
        <v>333</v>
      </c>
      <c r="F1424" s="11">
        <v>3</v>
      </c>
      <c r="G1424" s="11">
        <v>39.9653846153846</v>
      </c>
      <c r="H1424" s="11">
        <v>2248.6</v>
      </c>
      <c r="I1424" s="11">
        <v>749.53333333333296</v>
      </c>
      <c r="J1424" s="11">
        <v>13</v>
      </c>
      <c r="L1424" s="11">
        <v>2</v>
      </c>
      <c r="M1424" s="11">
        <v>406.31</v>
      </c>
      <c r="N1424" s="11">
        <v>406.31</v>
      </c>
      <c r="O1424" s="11"/>
      <c r="P1424" s="11"/>
      <c r="Q1424" s="11"/>
      <c r="R1424" s="11">
        <v>3</v>
      </c>
      <c r="S1424" s="11">
        <v>2248.6</v>
      </c>
      <c r="T1424" s="11">
        <v>749.53333333333296</v>
      </c>
      <c r="V1424" s="11"/>
      <c r="W1424" s="11"/>
      <c r="X1424" s="11"/>
      <c r="Y1424" s="11"/>
      <c r="Z1424" s="11"/>
      <c r="AA1424" s="11"/>
      <c r="AB1424" s="11"/>
      <c r="AC1424" s="11"/>
      <c r="AD1424" s="11"/>
    </row>
    <row r="1425" spans="1:30" x14ac:dyDescent="0.25">
      <c r="A1425" s="51"/>
      <c r="B1425" s="11"/>
      <c r="C1425" s="11" t="s">
        <v>443</v>
      </c>
      <c r="D1425" s="11"/>
      <c r="E1425" s="11" t="s">
        <v>444</v>
      </c>
      <c r="F1425" s="11">
        <v>3</v>
      </c>
      <c r="G1425" s="11">
        <v>1334.58857142857</v>
      </c>
      <c r="H1425" s="11">
        <v>7593.41</v>
      </c>
      <c r="I1425" s="11">
        <v>2531.13666666667</v>
      </c>
      <c r="J1425" s="11">
        <v>7</v>
      </c>
      <c r="L1425" s="11">
        <v>2</v>
      </c>
      <c r="M1425" s="11">
        <v>4342.12</v>
      </c>
      <c r="N1425" s="11">
        <v>4342.12</v>
      </c>
      <c r="O1425" s="11"/>
      <c r="P1425" s="11"/>
      <c r="Q1425" s="11"/>
      <c r="R1425" s="11">
        <v>3</v>
      </c>
      <c r="S1425" s="11">
        <v>7593.41</v>
      </c>
      <c r="T1425" s="11">
        <v>2531.13666666667</v>
      </c>
      <c r="V1425" s="11"/>
      <c r="W1425" s="11"/>
      <c r="X1425" s="11"/>
      <c r="Y1425" s="11"/>
      <c r="Z1425" s="11"/>
      <c r="AA1425" s="11"/>
      <c r="AB1425" s="11"/>
      <c r="AC1425" s="11"/>
      <c r="AD1425" s="11"/>
    </row>
    <row r="1426" spans="1:30" x14ac:dyDescent="0.25">
      <c r="A1426" s="51"/>
      <c r="B1426" s="11"/>
      <c r="C1426" s="11" t="s">
        <v>448</v>
      </c>
      <c r="D1426" s="11"/>
      <c r="E1426" s="11" t="s">
        <v>174</v>
      </c>
      <c r="F1426" s="11">
        <v>5</v>
      </c>
      <c r="G1426" s="11">
        <v>96.146428571428601</v>
      </c>
      <c r="H1426" s="11">
        <v>2930.19</v>
      </c>
      <c r="I1426" s="11">
        <v>586.03800000000001</v>
      </c>
      <c r="J1426" s="11">
        <v>7</v>
      </c>
      <c r="L1426" s="11">
        <v>2</v>
      </c>
      <c r="M1426" s="11">
        <v>1562.74</v>
      </c>
      <c r="N1426" s="11">
        <v>520.91333333333296</v>
      </c>
      <c r="O1426" s="11"/>
      <c r="P1426" s="11"/>
      <c r="Q1426" s="11"/>
      <c r="R1426" s="11">
        <v>5</v>
      </c>
      <c r="S1426" s="11">
        <v>2930.19</v>
      </c>
      <c r="T1426" s="11">
        <v>586.03800000000001</v>
      </c>
      <c r="V1426" s="11"/>
      <c r="W1426" s="11"/>
      <c r="X1426" s="11"/>
      <c r="Y1426" s="11"/>
      <c r="Z1426" s="11"/>
      <c r="AA1426" s="11"/>
      <c r="AB1426" s="11"/>
      <c r="AC1426" s="11"/>
      <c r="AD1426" s="11"/>
    </row>
    <row r="1427" spans="1:30" x14ac:dyDescent="0.25">
      <c r="A1427" s="51"/>
      <c r="B1427" s="11"/>
      <c r="C1427" s="11" t="s">
        <v>449</v>
      </c>
      <c r="D1427" s="11"/>
      <c r="E1427" s="11" t="s">
        <v>450</v>
      </c>
      <c r="F1427" s="11">
        <v>6</v>
      </c>
      <c r="G1427" s="11">
        <v>54.384285714285703</v>
      </c>
      <c r="H1427" s="11">
        <v>10995.56</v>
      </c>
      <c r="I1427" s="11">
        <v>1832.5933333333301</v>
      </c>
      <c r="J1427" s="11">
        <v>9</v>
      </c>
      <c r="L1427" s="11">
        <v>4</v>
      </c>
      <c r="M1427" s="11">
        <v>889.3</v>
      </c>
      <c r="N1427" s="11">
        <v>444.65</v>
      </c>
      <c r="O1427" s="11"/>
      <c r="P1427" s="11"/>
      <c r="Q1427" s="11"/>
      <c r="R1427" s="11">
        <v>6</v>
      </c>
      <c r="S1427" s="11">
        <v>10995.56</v>
      </c>
      <c r="T1427" s="11">
        <v>1832.5933333333301</v>
      </c>
      <c r="V1427" s="11"/>
      <c r="W1427" s="11"/>
      <c r="X1427" s="11"/>
      <c r="Y1427" s="11"/>
      <c r="Z1427" s="11"/>
      <c r="AA1427" s="11"/>
      <c r="AB1427" s="11"/>
      <c r="AC1427" s="11"/>
      <c r="AD1427" s="11"/>
    </row>
    <row r="1428" spans="1:30" x14ac:dyDescent="0.25">
      <c r="A1428" s="51"/>
      <c r="B1428" s="11"/>
      <c r="C1428" s="11" t="s">
        <v>456</v>
      </c>
      <c r="D1428" s="11"/>
      <c r="E1428" s="11" t="s">
        <v>457</v>
      </c>
      <c r="F1428" s="11">
        <v>1</v>
      </c>
      <c r="G1428" s="11">
        <v>343.36750000000001</v>
      </c>
      <c r="H1428" s="11">
        <v>686.47</v>
      </c>
      <c r="I1428" s="11">
        <v>686.47</v>
      </c>
      <c r="J1428" s="11">
        <v>4</v>
      </c>
      <c r="L1428" s="11"/>
      <c r="M1428" s="11">
        <v>686.47</v>
      </c>
      <c r="N1428" s="11">
        <v>686.47</v>
      </c>
      <c r="O1428" s="11"/>
      <c r="P1428" s="11"/>
      <c r="Q1428" s="11"/>
      <c r="R1428" s="11">
        <v>1</v>
      </c>
      <c r="S1428" s="11">
        <v>686.47</v>
      </c>
      <c r="T1428" s="11">
        <v>686.47</v>
      </c>
      <c r="V1428" s="11"/>
      <c r="W1428" s="11"/>
      <c r="X1428" s="11"/>
      <c r="Y1428" s="11"/>
      <c r="Z1428" s="11"/>
      <c r="AA1428" s="11"/>
      <c r="AB1428" s="11"/>
      <c r="AC1428" s="11"/>
      <c r="AD1428" s="11"/>
    </row>
    <row r="1429" spans="1:30" x14ac:dyDescent="0.25">
      <c r="A1429" s="51"/>
      <c r="B1429" s="11"/>
      <c r="C1429" s="11" t="s">
        <v>463</v>
      </c>
      <c r="D1429" s="11"/>
      <c r="E1429" s="11" t="s">
        <v>464</v>
      </c>
      <c r="F1429" s="11">
        <v>3</v>
      </c>
      <c r="G1429" s="11"/>
      <c r="H1429" s="11">
        <v>3968.11</v>
      </c>
      <c r="I1429" s="11">
        <v>1322.70333333333</v>
      </c>
      <c r="J1429" s="11"/>
      <c r="L1429" s="11">
        <v>3</v>
      </c>
      <c r="M1429" s="11"/>
      <c r="N1429" s="11"/>
      <c r="O1429" s="11"/>
      <c r="P1429" s="11"/>
      <c r="Q1429" s="11"/>
      <c r="R1429" s="11">
        <v>3</v>
      </c>
      <c r="S1429" s="11">
        <v>3968.11</v>
      </c>
      <c r="T1429" s="11">
        <v>1322.70333333333</v>
      </c>
      <c r="V1429" s="11"/>
      <c r="W1429" s="11"/>
      <c r="X1429" s="11"/>
      <c r="Y1429" s="11"/>
      <c r="Z1429" s="11"/>
      <c r="AA1429" s="11"/>
      <c r="AB1429" s="11"/>
      <c r="AC1429" s="11"/>
      <c r="AD1429" s="11"/>
    </row>
    <row r="1430" spans="1:30" x14ac:dyDescent="0.25">
      <c r="A1430" s="51"/>
      <c r="B1430" s="11"/>
      <c r="C1430" s="11" t="s">
        <v>467</v>
      </c>
      <c r="D1430" s="11"/>
      <c r="E1430" s="11" t="s">
        <v>98</v>
      </c>
      <c r="F1430" s="11">
        <v>9</v>
      </c>
      <c r="G1430" s="11">
        <v>101.597692307692</v>
      </c>
      <c r="H1430" s="11">
        <v>7303.5</v>
      </c>
      <c r="I1430" s="11">
        <v>811.5</v>
      </c>
      <c r="J1430" s="11">
        <v>13</v>
      </c>
      <c r="L1430" s="11">
        <v>8</v>
      </c>
      <c r="M1430" s="11">
        <v>960</v>
      </c>
      <c r="N1430" s="11">
        <v>960</v>
      </c>
      <c r="O1430" s="11">
        <v>1</v>
      </c>
      <c r="P1430" s="11">
        <v>833.46</v>
      </c>
      <c r="Q1430" s="11">
        <v>833.46</v>
      </c>
      <c r="R1430" s="11">
        <v>8</v>
      </c>
      <c r="S1430" s="11">
        <v>6470.04</v>
      </c>
      <c r="T1430" s="11">
        <v>808.755</v>
      </c>
      <c r="V1430" s="11"/>
      <c r="W1430" s="11"/>
      <c r="X1430" s="11"/>
      <c r="Y1430" s="11"/>
      <c r="Z1430" s="11"/>
      <c r="AA1430" s="11"/>
      <c r="AB1430" s="11"/>
      <c r="AC1430" s="11"/>
      <c r="AD1430" s="11"/>
    </row>
    <row r="1431" spans="1:30" x14ac:dyDescent="0.25">
      <c r="A1431" s="51"/>
      <c r="B1431" s="11"/>
      <c r="C1431" s="11" t="s">
        <v>650</v>
      </c>
      <c r="D1431" s="11"/>
      <c r="E1431" s="11" t="s">
        <v>476</v>
      </c>
      <c r="F1431" s="11">
        <v>2</v>
      </c>
      <c r="G1431" s="11"/>
      <c r="H1431" s="11">
        <v>3907.82</v>
      </c>
      <c r="I1431" s="11">
        <v>1953.91</v>
      </c>
      <c r="J1431" s="11"/>
      <c r="L1431" s="11">
        <v>1</v>
      </c>
      <c r="M1431" s="11">
        <v>3690.84</v>
      </c>
      <c r="N1431" s="11">
        <v>3690.84</v>
      </c>
      <c r="O1431" s="11"/>
      <c r="P1431" s="11"/>
      <c r="Q1431" s="11"/>
      <c r="R1431" s="11">
        <v>2</v>
      </c>
      <c r="S1431" s="11">
        <v>3907.82</v>
      </c>
      <c r="T1431" s="11">
        <v>1953.91</v>
      </c>
      <c r="V1431" s="11"/>
      <c r="W1431" s="11"/>
      <c r="X1431" s="11"/>
      <c r="Y1431" s="11"/>
      <c r="Z1431" s="11"/>
      <c r="AA1431" s="11"/>
      <c r="AB1431" s="11"/>
      <c r="AC1431" s="11"/>
      <c r="AD1431" s="11"/>
    </row>
    <row r="1432" spans="1:30" x14ac:dyDescent="0.25">
      <c r="A1432" s="51"/>
      <c r="B1432" s="11"/>
      <c r="C1432" s="11" t="s">
        <v>483</v>
      </c>
      <c r="D1432" s="11"/>
      <c r="E1432" s="11" t="s">
        <v>243</v>
      </c>
      <c r="F1432" s="11">
        <v>2</v>
      </c>
      <c r="G1432" s="11">
        <v>450.24</v>
      </c>
      <c r="H1432" s="11">
        <v>2015.89</v>
      </c>
      <c r="I1432" s="11">
        <v>1007.9450000000001</v>
      </c>
      <c r="J1432" s="11">
        <v>4</v>
      </c>
      <c r="L1432" s="11">
        <v>1</v>
      </c>
      <c r="M1432" s="11">
        <v>1350.72</v>
      </c>
      <c r="N1432" s="11">
        <v>1350.72</v>
      </c>
      <c r="O1432" s="11"/>
      <c r="P1432" s="11"/>
      <c r="Q1432" s="11"/>
      <c r="R1432" s="11">
        <v>2</v>
      </c>
      <c r="S1432" s="11">
        <v>2015.89</v>
      </c>
      <c r="T1432" s="11">
        <v>1007.9450000000001</v>
      </c>
      <c r="V1432" s="11"/>
      <c r="W1432" s="11"/>
      <c r="X1432" s="11"/>
      <c r="Y1432" s="11"/>
      <c r="Z1432" s="11"/>
      <c r="AA1432" s="11"/>
      <c r="AB1432" s="11"/>
      <c r="AC1432" s="11"/>
      <c r="AD1432" s="11"/>
    </row>
    <row r="1433" spans="1:30" x14ac:dyDescent="0.25">
      <c r="A1433" s="51"/>
      <c r="B1433" s="11"/>
      <c r="C1433" s="11" t="s">
        <v>487</v>
      </c>
      <c r="D1433" s="11"/>
      <c r="E1433" s="11" t="s">
        <v>216</v>
      </c>
      <c r="F1433" s="11">
        <v>1</v>
      </c>
      <c r="G1433" s="11"/>
      <c r="H1433" s="11">
        <v>2325.15</v>
      </c>
      <c r="I1433" s="11">
        <v>2325.15</v>
      </c>
      <c r="J1433" s="11"/>
      <c r="L1433" s="11">
        <v>1</v>
      </c>
      <c r="M1433" s="11"/>
      <c r="N1433" s="11"/>
      <c r="O1433" s="11"/>
      <c r="P1433" s="11"/>
      <c r="Q1433" s="11"/>
      <c r="R1433" s="11">
        <v>1</v>
      </c>
      <c r="S1433" s="11">
        <v>2325.15</v>
      </c>
      <c r="T1433" s="11">
        <v>2325.15</v>
      </c>
      <c r="V1433" s="11"/>
      <c r="W1433" s="11"/>
      <c r="X1433" s="11"/>
      <c r="Y1433" s="11"/>
      <c r="Z1433" s="11"/>
      <c r="AA1433" s="11"/>
      <c r="AB1433" s="11"/>
      <c r="AC1433" s="11"/>
      <c r="AD1433" s="11"/>
    </row>
    <row r="1434" spans="1:30" x14ac:dyDescent="0.25">
      <c r="A1434" s="51"/>
      <c r="B1434" s="11"/>
      <c r="C1434" s="11" t="s">
        <v>488</v>
      </c>
      <c r="D1434" s="11"/>
      <c r="E1434" s="11" t="s">
        <v>161</v>
      </c>
      <c r="F1434" s="11">
        <v>3</v>
      </c>
      <c r="G1434" s="11">
        <v>167.79821428571401</v>
      </c>
      <c r="H1434" s="11">
        <v>3551.61</v>
      </c>
      <c r="I1434" s="11">
        <v>1183.8699999999999</v>
      </c>
      <c r="J1434" s="11">
        <v>9.5</v>
      </c>
      <c r="L1434" s="11">
        <v>1</v>
      </c>
      <c r="M1434" s="11">
        <v>2597.7800000000002</v>
      </c>
      <c r="N1434" s="11">
        <v>1298.8900000000001</v>
      </c>
      <c r="O1434" s="11"/>
      <c r="P1434" s="11"/>
      <c r="Q1434" s="11"/>
      <c r="R1434" s="11">
        <v>3</v>
      </c>
      <c r="S1434" s="11">
        <v>3551.61</v>
      </c>
      <c r="T1434" s="11">
        <v>1183.8699999999999</v>
      </c>
      <c r="V1434" s="11"/>
      <c r="W1434" s="11"/>
      <c r="X1434" s="11"/>
      <c r="Y1434" s="11"/>
      <c r="Z1434" s="11"/>
      <c r="AA1434" s="11"/>
      <c r="AB1434" s="11"/>
      <c r="AC1434" s="11"/>
      <c r="AD1434" s="11"/>
    </row>
    <row r="1435" spans="1:30" x14ac:dyDescent="0.25">
      <c r="A1435" s="51"/>
      <c r="B1435" s="11"/>
      <c r="C1435" s="11" t="s">
        <v>493</v>
      </c>
      <c r="D1435" s="11"/>
      <c r="E1435" s="11" t="s">
        <v>454</v>
      </c>
      <c r="F1435" s="11">
        <v>4</v>
      </c>
      <c r="G1435" s="11"/>
      <c r="H1435" s="11">
        <v>1769.45</v>
      </c>
      <c r="I1435" s="11">
        <v>442.36250000000001</v>
      </c>
      <c r="J1435" s="11"/>
      <c r="L1435" s="11">
        <v>4</v>
      </c>
      <c r="M1435" s="11"/>
      <c r="N1435" s="11"/>
      <c r="O1435" s="11"/>
      <c r="P1435" s="11"/>
      <c r="Q1435" s="11"/>
      <c r="R1435" s="11">
        <v>4</v>
      </c>
      <c r="S1435" s="11">
        <v>1769.45</v>
      </c>
      <c r="T1435" s="11">
        <v>442.36250000000001</v>
      </c>
      <c r="V1435" s="11"/>
      <c r="W1435" s="11"/>
      <c r="X1435" s="11"/>
      <c r="Y1435" s="11"/>
      <c r="Z1435" s="11"/>
      <c r="AA1435" s="11"/>
      <c r="AB1435" s="11"/>
      <c r="AC1435" s="11"/>
      <c r="AD1435" s="11"/>
    </row>
    <row r="1436" spans="1:30" x14ac:dyDescent="0.25">
      <c r="A1436" s="51"/>
      <c r="B1436" s="11"/>
      <c r="C1436" s="11" t="s">
        <v>496</v>
      </c>
      <c r="D1436" s="11"/>
      <c r="E1436" s="11" t="s">
        <v>221</v>
      </c>
      <c r="F1436" s="11">
        <v>1</v>
      </c>
      <c r="G1436" s="11">
        <v>272.75285714285701</v>
      </c>
      <c r="H1436" s="11">
        <v>963.27</v>
      </c>
      <c r="I1436" s="11">
        <v>963.27</v>
      </c>
      <c r="J1436" s="11">
        <v>7</v>
      </c>
      <c r="L1436" s="11"/>
      <c r="M1436" s="11">
        <v>963.27</v>
      </c>
      <c r="N1436" s="11">
        <v>963.27</v>
      </c>
      <c r="O1436" s="11">
        <v>1</v>
      </c>
      <c r="P1436" s="11">
        <v>963.27</v>
      </c>
      <c r="Q1436" s="11">
        <v>963.27</v>
      </c>
      <c r="R1436" s="11"/>
      <c r="S1436" s="11"/>
      <c r="T1436" s="11"/>
      <c r="V1436" s="11"/>
      <c r="W1436" s="11"/>
      <c r="X1436" s="11"/>
      <c r="Y1436" s="11"/>
      <c r="Z1436" s="11"/>
      <c r="AA1436" s="11"/>
      <c r="AB1436" s="11"/>
      <c r="AC1436" s="11"/>
      <c r="AD1436" s="11"/>
    </row>
    <row r="1437" spans="1:30" x14ac:dyDescent="0.25">
      <c r="A1437" s="51"/>
      <c r="B1437" s="11"/>
      <c r="C1437" s="11" t="s">
        <v>497</v>
      </c>
      <c r="D1437" s="11"/>
      <c r="E1437" s="11" t="s">
        <v>105</v>
      </c>
      <c r="F1437" s="11">
        <v>2</v>
      </c>
      <c r="G1437" s="11"/>
      <c r="H1437" s="11">
        <v>2276.5100000000002</v>
      </c>
      <c r="I1437" s="11">
        <v>1138.2550000000001</v>
      </c>
      <c r="J1437" s="11"/>
      <c r="L1437" s="11">
        <v>2</v>
      </c>
      <c r="M1437" s="11"/>
      <c r="N1437" s="11"/>
      <c r="O1437" s="11"/>
      <c r="P1437" s="11"/>
      <c r="Q1437" s="11"/>
      <c r="R1437" s="11">
        <v>2</v>
      </c>
      <c r="S1437" s="11">
        <v>2276.5100000000002</v>
      </c>
      <c r="T1437" s="11">
        <v>1138.2550000000001</v>
      </c>
      <c r="V1437" s="11"/>
      <c r="W1437" s="11"/>
      <c r="X1437" s="11"/>
      <c r="Y1437" s="11"/>
      <c r="Z1437" s="11"/>
      <c r="AA1437" s="11"/>
      <c r="AB1437" s="11"/>
      <c r="AC1437" s="11"/>
      <c r="AD1437" s="11"/>
    </row>
    <row r="1438" spans="1:30" x14ac:dyDescent="0.25">
      <c r="A1438" s="51"/>
      <c r="B1438" s="11"/>
      <c r="C1438" s="11" t="s">
        <v>506</v>
      </c>
      <c r="D1438" s="11"/>
      <c r="E1438" s="11" t="s">
        <v>71</v>
      </c>
      <c r="F1438" s="11">
        <v>8</v>
      </c>
      <c r="G1438" s="11">
        <v>413.82809523809499</v>
      </c>
      <c r="H1438" s="11">
        <v>17214.88</v>
      </c>
      <c r="I1438" s="11">
        <v>2151.86</v>
      </c>
      <c r="J1438" s="11">
        <v>11</v>
      </c>
      <c r="L1438" s="11">
        <v>4</v>
      </c>
      <c r="M1438" s="11">
        <v>10714.62</v>
      </c>
      <c r="N1438" s="11">
        <v>2678.6550000000002</v>
      </c>
      <c r="O1438" s="11">
        <v>1</v>
      </c>
      <c r="P1438" s="11">
        <v>7875.95</v>
      </c>
      <c r="Q1438" s="11">
        <v>7875.95</v>
      </c>
      <c r="R1438" s="11">
        <v>7</v>
      </c>
      <c r="S1438" s="11">
        <v>9338.93</v>
      </c>
      <c r="T1438" s="11">
        <v>1334.1328571428601</v>
      </c>
      <c r="V1438" s="11"/>
      <c r="W1438" s="11"/>
      <c r="X1438" s="11"/>
      <c r="Y1438" s="11"/>
      <c r="Z1438" s="11"/>
      <c r="AA1438" s="11"/>
      <c r="AB1438" s="11"/>
      <c r="AC1438" s="11"/>
      <c r="AD1438" s="11"/>
    </row>
    <row r="1439" spans="1:30" x14ac:dyDescent="0.25">
      <c r="A1439" s="51"/>
      <c r="B1439" s="11"/>
      <c r="C1439" s="11" t="s">
        <v>510</v>
      </c>
      <c r="D1439" s="11"/>
      <c r="E1439" s="11" t="s">
        <v>366</v>
      </c>
      <c r="F1439" s="11">
        <v>1</v>
      </c>
      <c r="G1439" s="11"/>
      <c r="H1439" s="11">
        <v>116.37</v>
      </c>
      <c r="I1439" s="11">
        <v>116.37</v>
      </c>
      <c r="J1439" s="11"/>
      <c r="L1439" s="11">
        <v>1</v>
      </c>
      <c r="M1439" s="11"/>
      <c r="N1439" s="11"/>
      <c r="O1439" s="11"/>
      <c r="P1439" s="11"/>
      <c r="Q1439" s="11"/>
      <c r="R1439" s="11">
        <v>1</v>
      </c>
      <c r="S1439" s="11">
        <v>116.37</v>
      </c>
      <c r="T1439" s="11">
        <v>116.37</v>
      </c>
      <c r="V1439" s="11"/>
      <c r="W1439" s="11"/>
      <c r="X1439" s="11"/>
      <c r="Y1439" s="11"/>
      <c r="Z1439" s="11"/>
      <c r="AA1439" s="11"/>
      <c r="AB1439" s="11"/>
      <c r="AC1439" s="11"/>
      <c r="AD1439" s="11"/>
    </row>
    <row r="1440" spans="1:30" x14ac:dyDescent="0.25">
      <c r="A1440" s="51"/>
      <c r="B1440" s="11"/>
      <c r="C1440" s="11" t="s">
        <v>524</v>
      </c>
      <c r="D1440" s="11"/>
      <c r="E1440" s="11" t="s">
        <v>525</v>
      </c>
      <c r="F1440" s="11">
        <v>2</v>
      </c>
      <c r="G1440" s="11"/>
      <c r="H1440" s="11">
        <v>3090.59</v>
      </c>
      <c r="I1440" s="11">
        <v>1545.2950000000001</v>
      </c>
      <c r="J1440" s="11"/>
      <c r="L1440" s="11">
        <v>1</v>
      </c>
      <c r="M1440" s="11">
        <v>1106.6600000000001</v>
      </c>
      <c r="N1440" s="11">
        <v>1106.6600000000001</v>
      </c>
      <c r="O1440" s="11"/>
      <c r="P1440" s="11"/>
      <c r="Q1440" s="11"/>
      <c r="R1440" s="11">
        <v>2</v>
      </c>
      <c r="S1440" s="11">
        <v>3090.59</v>
      </c>
      <c r="T1440" s="11">
        <v>1545.2950000000001</v>
      </c>
      <c r="V1440" s="11"/>
      <c r="W1440" s="11"/>
      <c r="X1440" s="11"/>
      <c r="Y1440" s="11"/>
      <c r="Z1440" s="11"/>
      <c r="AA1440" s="11"/>
      <c r="AB1440" s="11"/>
      <c r="AC1440" s="11"/>
      <c r="AD1440" s="11"/>
    </row>
    <row r="1441" spans="1:30" x14ac:dyDescent="0.25">
      <c r="A1441" s="51"/>
      <c r="B1441" s="11"/>
      <c r="C1441" s="11" t="s">
        <v>527</v>
      </c>
      <c r="D1441" s="11"/>
      <c r="E1441" s="11" t="s">
        <v>498</v>
      </c>
      <c r="F1441" s="11">
        <v>2</v>
      </c>
      <c r="G1441" s="11">
        <v>101.308461538462</v>
      </c>
      <c r="H1441" s="11">
        <v>1597.8</v>
      </c>
      <c r="I1441" s="11">
        <v>798.9</v>
      </c>
      <c r="J1441" s="11">
        <v>13</v>
      </c>
      <c r="L1441" s="11">
        <v>1</v>
      </c>
      <c r="M1441" s="11">
        <v>987.01</v>
      </c>
      <c r="N1441" s="11">
        <v>987.01</v>
      </c>
      <c r="O1441" s="11"/>
      <c r="P1441" s="11"/>
      <c r="Q1441" s="11"/>
      <c r="R1441" s="11">
        <v>2</v>
      </c>
      <c r="S1441" s="11">
        <v>1597.8</v>
      </c>
      <c r="T1441" s="11">
        <v>798.9</v>
      </c>
      <c r="V1441" s="11"/>
      <c r="W1441" s="11"/>
      <c r="X1441" s="11"/>
      <c r="Y1441" s="11"/>
      <c r="Z1441" s="11"/>
      <c r="AA1441" s="11"/>
      <c r="AB1441" s="11"/>
      <c r="AC1441" s="11"/>
      <c r="AD1441" s="11"/>
    </row>
    <row r="1442" spans="1:30" x14ac:dyDescent="0.25">
      <c r="A1442" s="51"/>
      <c r="B1442" s="11"/>
      <c r="C1442" s="11" t="s">
        <v>530</v>
      </c>
      <c r="D1442" s="11"/>
      <c r="E1442" s="11" t="s">
        <v>102</v>
      </c>
      <c r="F1442" s="11">
        <v>1</v>
      </c>
      <c r="G1442" s="11">
        <v>247.54571428571401</v>
      </c>
      <c r="H1442" s="11">
        <v>866.82</v>
      </c>
      <c r="I1442" s="11">
        <v>866.82</v>
      </c>
      <c r="J1442" s="11">
        <v>7</v>
      </c>
      <c r="L1442" s="11"/>
      <c r="M1442" s="11">
        <v>866.82</v>
      </c>
      <c r="N1442" s="11">
        <v>866.82</v>
      </c>
      <c r="O1442" s="11"/>
      <c r="P1442" s="11"/>
      <c r="Q1442" s="11"/>
      <c r="R1442" s="11">
        <v>1</v>
      </c>
      <c r="S1442" s="11">
        <v>866.82</v>
      </c>
      <c r="T1442" s="11">
        <v>866.82</v>
      </c>
      <c r="V1442" s="11"/>
      <c r="W1442" s="11"/>
      <c r="X1442" s="11"/>
      <c r="Y1442" s="11"/>
      <c r="Z1442" s="11"/>
      <c r="AA1442" s="11"/>
      <c r="AB1442" s="11"/>
      <c r="AC1442" s="11"/>
      <c r="AD1442" s="11"/>
    </row>
    <row r="1443" spans="1:30" x14ac:dyDescent="0.25">
      <c r="A1443" s="51"/>
      <c r="B1443" s="11"/>
      <c r="C1443" s="11" t="s">
        <v>531</v>
      </c>
      <c r="D1443" s="11"/>
      <c r="E1443" s="11" t="s">
        <v>95</v>
      </c>
      <c r="F1443" s="11">
        <v>1</v>
      </c>
      <c r="G1443" s="11">
        <v>84.055000000000007</v>
      </c>
      <c r="H1443" s="11">
        <v>4.0999999999999996</v>
      </c>
      <c r="I1443" s="11">
        <v>4.0999999999999996</v>
      </c>
      <c r="J1443" s="11">
        <v>4</v>
      </c>
      <c r="L1443" s="11"/>
      <c r="M1443" s="11">
        <v>226.22</v>
      </c>
      <c r="N1443" s="11">
        <v>226.22</v>
      </c>
      <c r="O1443" s="11"/>
      <c r="P1443" s="11"/>
      <c r="Q1443" s="11"/>
      <c r="R1443" s="11">
        <v>1</v>
      </c>
      <c r="S1443" s="11">
        <v>4.0999999999999996</v>
      </c>
      <c r="T1443" s="11">
        <v>4.0999999999999996</v>
      </c>
      <c r="V1443" s="11"/>
      <c r="W1443" s="11"/>
      <c r="X1443" s="11"/>
      <c r="Y1443" s="11"/>
      <c r="Z1443" s="11"/>
      <c r="AA1443" s="11"/>
      <c r="AB1443" s="11"/>
      <c r="AC1443" s="11"/>
      <c r="AD1443" s="11"/>
    </row>
    <row r="1444" spans="1:30" x14ac:dyDescent="0.25">
      <c r="A1444" s="51"/>
      <c r="B1444" s="11"/>
      <c r="C1444" s="11" t="s">
        <v>532</v>
      </c>
      <c r="D1444" s="11"/>
      <c r="E1444" s="11" t="s">
        <v>88</v>
      </c>
      <c r="F1444" s="11">
        <v>3</v>
      </c>
      <c r="G1444" s="11"/>
      <c r="H1444" s="11">
        <v>3483.75</v>
      </c>
      <c r="I1444" s="11">
        <v>1161.25</v>
      </c>
      <c r="J1444" s="11"/>
      <c r="L1444" s="11">
        <v>3</v>
      </c>
      <c r="M1444" s="11"/>
      <c r="N1444" s="11"/>
      <c r="O1444" s="11"/>
      <c r="P1444" s="11"/>
      <c r="Q1444" s="11"/>
      <c r="R1444" s="11">
        <v>3</v>
      </c>
      <c r="S1444" s="11">
        <v>3483.75</v>
      </c>
      <c r="T1444" s="11">
        <v>1161.25</v>
      </c>
      <c r="V1444" s="11"/>
      <c r="W1444" s="11"/>
      <c r="X1444" s="11"/>
      <c r="Y1444" s="11"/>
      <c r="Z1444" s="11"/>
      <c r="AA1444" s="11"/>
      <c r="AB1444" s="11"/>
      <c r="AC1444" s="11"/>
      <c r="AD1444" s="11"/>
    </row>
    <row r="1445" spans="1:30" x14ac:dyDescent="0.25">
      <c r="A1445" s="51"/>
      <c r="B1445" s="11"/>
      <c r="C1445" s="11" t="s">
        <v>535</v>
      </c>
      <c r="D1445" s="11"/>
      <c r="E1445" s="11" t="s">
        <v>66</v>
      </c>
      <c r="F1445" s="11">
        <v>1</v>
      </c>
      <c r="G1445" s="11"/>
      <c r="H1445" s="11">
        <v>11903.86</v>
      </c>
      <c r="I1445" s="11">
        <v>11903.86</v>
      </c>
      <c r="J1445" s="11"/>
      <c r="L1445" s="11">
        <v>1</v>
      </c>
      <c r="M1445" s="11"/>
      <c r="N1445" s="11"/>
      <c r="O1445" s="11"/>
      <c r="P1445" s="11"/>
      <c r="Q1445" s="11"/>
      <c r="R1445" s="11">
        <v>1</v>
      </c>
      <c r="S1445" s="11">
        <v>11903.86</v>
      </c>
      <c r="T1445" s="11">
        <v>11903.86</v>
      </c>
      <c r="V1445" s="11"/>
      <c r="W1445" s="11"/>
      <c r="X1445" s="11"/>
      <c r="Y1445" s="11"/>
      <c r="Z1445" s="11"/>
      <c r="AA1445" s="11"/>
      <c r="AB1445" s="11"/>
      <c r="AC1445" s="11"/>
      <c r="AD1445" s="11"/>
    </row>
    <row r="1446" spans="1:30" x14ac:dyDescent="0.25">
      <c r="A1446" s="51"/>
      <c r="B1446" s="11"/>
      <c r="C1446" s="11" t="s">
        <v>539</v>
      </c>
      <c r="D1446" s="11"/>
      <c r="E1446" s="11" t="s">
        <v>540</v>
      </c>
      <c r="F1446" s="11">
        <v>1</v>
      </c>
      <c r="G1446" s="11">
        <v>522.6825</v>
      </c>
      <c r="H1446" s="11">
        <v>1568.73</v>
      </c>
      <c r="I1446" s="11">
        <v>1568.73</v>
      </c>
      <c r="J1446" s="11">
        <v>4</v>
      </c>
      <c r="L1446" s="11"/>
      <c r="M1446" s="11">
        <v>1568.73</v>
      </c>
      <c r="N1446" s="11">
        <v>1568.73</v>
      </c>
      <c r="O1446" s="11"/>
      <c r="P1446" s="11"/>
      <c r="Q1446" s="11"/>
      <c r="R1446" s="11">
        <v>1</v>
      </c>
      <c r="S1446" s="11">
        <v>1568.73</v>
      </c>
      <c r="T1446" s="11">
        <v>1568.73</v>
      </c>
      <c r="V1446" s="11"/>
      <c r="W1446" s="11"/>
      <c r="X1446" s="11"/>
      <c r="Y1446" s="11"/>
      <c r="Z1446" s="11"/>
      <c r="AA1446" s="11"/>
      <c r="AB1446" s="11"/>
      <c r="AC1446" s="11"/>
      <c r="AD1446" s="11"/>
    </row>
    <row r="1447" spans="1:30" x14ac:dyDescent="0.25">
      <c r="A1447" s="51"/>
      <c r="B1447" s="11"/>
      <c r="C1447" s="11" t="s">
        <v>541</v>
      </c>
      <c r="D1447" s="11"/>
      <c r="E1447" s="11" t="s">
        <v>333</v>
      </c>
      <c r="F1447" s="11">
        <v>3</v>
      </c>
      <c r="G1447" s="11">
        <v>200.89071428571401</v>
      </c>
      <c r="H1447" s="11">
        <v>2320.65</v>
      </c>
      <c r="I1447" s="11">
        <v>773.55</v>
      </c>
      <c r="J1447" s="11">
        <v>5.5</v>
      </c>
      <c r="L1447" s="11">
        <v>1</v>
      </c>
      <c r="M1447" s="11">
        <v>1556.81</v>
      </c>
      <c r="N1447" s="11">
        <v>778.40499999999997</v>
      </c>
      <c r="O1447" s="11"/>
      <c r="P1447" s="11"/>
      <c r="Q1447" s="11"/>
      <c r="R1447" s="11">
        <v>3</v>
      </c>
      <c r="S1447" s="11">
        <v>2320.65</v>
      </c>
      <c r="T1447" s="11">
        <v>773.55</v>
      </c>
      <c r="V1447" s="11"/>
      <c r="W1447" s="11"/>
      <c r="X1447" s="11"/>
      <c r="Y1447" s="11"/>
      <c r="Z1447" s="11"/>
      <c r="AA1447" s="11"/>
      <c r="AB1447" s="11"/>
      <c r="AC1447" s="11"/>
      <c r="AD1447" s="11"/>
    </row>
    <row r="1448" spans="1:30" x14ac:dyDescent="0.25">
      <c r="A1448" s="51"/>
      <c r="B1448" s="11"/>
      <c r="C1448" s="11" t="s">
        <v>542</v>
      </c>
      <c r="D1448" s="11"/>
      <c r="E1448" s="11" t="s">
        <v>128</v>
      </c>
      <c r="F1448" s="11">
        <v>6</v>
      </c>
      <c r="G1448" s="11">
        <v>97.108571428571395</v>
      </c>
      <c r="H1448" s="11">
        <v>3537.13</v>
      </c>
      <c r="I1448" s="11">
        <v>589.52166666666699</v>
      </c>
      <c r="J1448" s="11">
        <v>7</v>
      </c>
      <c r="L1448" s="11">
        <v>5</v>
      </c>
      <c r="M1448" s="11">
        <v>339.76</v>
      </c>
      <c r="N1448" s="11">
        <v>339.76</v>
      </c>
      <c r="O1448" s="11"/>
      <c r="P1448" s="11"/>
      <c r="Q1448" s="11"/>
      <c r="R1448" s="11">
        <v>6</v>
      </c>
      <c r="S1448" s="11">
        <v>3537.13</v>
      </c>
      <c r="T1448" s="11">
        <v>589.52166666666699</v>
      </c>
      <c r="V1448" s="11"/>
      <c r="W1448" s="11"/>
      <c r="X1448" s="11"/>
      <c r="Y1448" s="11"/>
      <c r="Z1448" s="11"/>
      <c r="AA1448" s="11"/>
      <c r="AB1448" s="11"/>
      <c r="AC1448" s="11"/>
      <c r="AD1448" s="11"/>
    </row>
    <row r="1449" spans="1:30" x14ac:dyDescent="0.25">
      <c r="A1449" s="51"/>
      <c r="B1449" s="11"/>
      <c r="C1449" s="11" t="s">
        <v>546</v>
      </c>
      <c r="D1449" s="11"/>
      <c r="E1449" s="11" t="s">
        <v>382</v>
      </c>
      <c r="F1449" s="11">
        <v>3</v>
      </c>
      <c r="G1449" s="11">
        <v>60.072857142857103</v>
      </c>
      <c r="H1449" s="11">
        <v>3995.88</v>
      </c>
      <c r="I1449" s="11">
        <v>1331.96</v>
      </c>
      <c r="J1449" s="11">
        <v>7</v>
      </c>
      <c r="L1449" s="11">
        <v>2</v>
      </c>
      <c r="M1449" s="11">
        <v>315.38</v>
      </c>
      <c r="N1449" s="11">
        <v>315.38</v>
      </c>
      <c r="O1449" s="11"/>
      <c r="P1449" s="11"/>
      <c r="Q1449" s="11"/>
      <c r="R1449" s="11">
        <v>3</v>
      </c>
      <c r="S1449" s="11">
        <v>3995.88</v>
      </c>
      <c r="T1449" s="11">
        <v>1331.96</v>
      </c>
      <c r="V1449" s="11"/>
      <c r="W1449" s="11"/>
      <c r="X1449" s="11"/>
      <c r="Y1449" s="11"/>
      <c r="Z1449" s="11"/>
      <c r="AA1449" s="11"/>
      <c r="AB1449" s="11"/>
      <c r="AC1449" s="11"/>
      <c r="AD1449" s="11"/>
    </row>
    <row r="1450" spans="1:30" x14ac:dyDescent="0.25">
      <c r="A1450" s="51"/>
      <c r="B1450" s="11"/>
      <c r="C1450" s="11" t="s">
        <v>548</v>
      </c>
      <c r="D1450" s="11"/>
      <c r="E1450" s="11" t="s">
        <v>167</v>
      </c>
      <c r="F1450" s="11">
        <v>2</v>
      </c>
      <c r="G1450" s="11"/>
      <c r="H1450" s="11">
        <v>958.72</v>
      </c>
      <c r="I1450" s="11">
        <v>479.36</v>
      </c>
      <c r="J1450" s="11"/>
      <c r="L1450" s="11">
        <v>2</v>
      </c>
      <c r="M1450" s="11"/>
      <c r="N1450" s="11"/>
      <c r="O1450" s="11"/>
      <c r="P1450" s="11"/>
      <c r="Q1450" s="11"/>
      <c r="R1450" s="11">
        <v>2</v>
      </c>
      <c r="S1450" s="11">
        <v>958.72</v>
      </c>
      <c r="T1450" s="11">
        <v>479.36</v>
      </c>
      <c r="V1450" s="11"/>
      <c r="W1450" s="11"/>
      <c r="X1450" s="11"/>
      <c r="Y1450" s="11"/>
      <c r="Z1450" s="11"/>
      <c r="AA1450" s="11"/>
      <c r="AB1450" s="11"/>
      <c r="AC1450" s="11"/>
      <c r="AD1450" s="11"/>
    </row>
    <row r="1451" spans="1:30" x14ac:dyDescent="0.25">
      <c r="A1451" s="51"/>
      <c r="B1451" s="11"/>
      <c r="C1451" s="11" t="s">
        <v>549</v>
      </c>
      <c r="D1451" s="11"/>
      <c r="E1451" s="11" t="s">
        <v>86</v>
      </c>
      <c r="F1451" s="11">
        <v>3</v>
      </c>
      <c r="G1451" s="11"/>
      <c r="H1451" s="11">
        <v>653.86</v>
      </c>
      <c r="I1451" s="11">
        <v>217.95333333333301</v>
      </c>
      <c r="J1451" s="11"/>
      <c r="L1451" s="11">
        <v>2</v>
      </c>
      <c r="M1451" s="11">
        <v>82.08</v>
      </c>
      <c r="N1451" s="11">
        <v>82.08</v>
      </c>
      <c r="O1451" s="11"/>
      <c r="P1451" s="11"/>
      <c r="Q1451" s="11"/>
      <c r="R1451" s="11">
        <v>3</v>
      </c>
      <c r="S1451" s="11">
        <v>653.86</v>
      </c>
      <c r="T1451" s="11">
        <v>217.95333333333301</v>
      </c>
      <c r="V1451" s="11"/>
      <c r="W1451" s="11"/>
      <c r="X1451" s="11"/>
      <c r="Y1451" s="11"/>
      <c r="Z1451" s="11"/>
      <c r="AA1451" s="11"/>
      <c r="AB1451" s="11"/>
      <c r="AC1451" s="11"/>
      <c r="AD1451" s="11"/>
    </row>
    <row r="1452" spans="1:30" x14ac:dyDescent="0.25">
      <c r="A1452" s="51"/>
      <c r="B1452" s="11"/>
      <c r="C1452" s="11" t="s">
        <v>551</v>
      </c>
      <c r="D1452" s="11"/>
      <c r="E1452" s="11" t="s">
        <v>346</v>
      </c>
      <c r="F1452" s="11">
        <v>3</v>
      </c>
      <c r="G1452" s="11">
        <v>62.0638461538462</v>
      </c>
      <c r="H1452" s="11">
        <v>3140.61</v>
      </c>
      <c r="I1452" s="11">
        <v>1046.8699999999999</v>
      </c>
      <c r="J1452" s="11">
        <v>13</v>
      </c>
      <c r="L1452" s="11">
        <v>2</v>
      </c>
      <c r="M1452" s="11">
        <v>590.76</v>
      </c>
      <c r="N1452" s="11">
        <v>590.76</v>
      </c>
      <c r="O1452" s="11">
        <v>1</v>
      </c>
      <c r="P1452" s="11">
        <v>590.76</v>
      </c>
      <c r="Q1452" s="11">
        <v>590.76</v>
      </c>
      <c r="R1452" s="11">
        <v>2</v>
      </c>
      <c r="S1452" s="11">
        <v>2549.85</v>
      </c>
      <c r="T1452" s="11">
        <v>1274.925</v>
      </c>
      <c r="V1452" s="11"/>
      <c r="W1452" s="11"/>
      <c r="X1452" s="11"/>
      <c r="Y1452" s="11"/>
      <c r="Z1452" s="11"/>
      <c r="AA1452" s="11"/>
      <c r="AB1452" s="11"/>
      <c r="AC1452" s="11"/>
      <c r="AD1452" s="11"/>
    </row>
    <row r="1453" spans="1:30" x14ac:dyDescent="0.25">
      <c r="A1453" s="51"/>
      <c r="B1453" s="11"/>
      <c r="C1453" s="11" t="s">
        <v>557</v>
      </c>
      <c r="D1453" s="11"/>
      <c r="E1453" s="11" t="s">
        <v>191</v>
      </c>
      <c r="F1453" s="11">
        <v>1</v>
      </c>
      <c r="G1453" s="11"/>
      <c r="H1453" s="11">
        <v>334.77</v>
      </c>
      <c r="I1453" s="11">
        <v>334.77</v>
      </c>
      <c r="J1453" s="11"/>
      <c r="L1453" s="11">
        <v>1</v>
      </c>
      <c r="M1453" s="11"/>
      <c r="N1453" s="11"/>
      <c r="O1453" s="11"/>
      <c r="P1453" s="11"/>
      <c r="Q1453" s="11"/>
      <c r="R1453" s="11">
        <v>1</v>
      </c>
      <c r="S1453" s="11">
        <v>334.77</v>
      </c>
      <c r="T1453" s="11">
        <v>334.77</v>
      </c>
      <c r="V1453" s="11"/>
      <c r="W1453" s="11"/>
      <c r="X1453" s="11"/>
      <c r="Y1453" s="11"/>
      <c r="Z1453" s="11"/>
      <c r="AA1453" s="11"/>
      <c r="AB1453" s="11"/>
      <c r="AC1453" s="11"/>
      <c r="AD1453" s="11"/>
    </row>
    <row r="1454" spans="1:30" x14ac:dyDescent="0.25">
      <c r="A1454" s="51"/>
      <c r="B1454" s="11"/>
      <c r="C1454" s="11" t="s">
        <v>560</v>
      </c>
      <c r="D1454" s="11"/>
      <c r="E1454" s="11" t="s">
        <v>224</v>
      </c>
      <c r="F1454" s="11">
        <v>1</v>
      </c>
      <c r="G1454" s="11"/>
      <c r="H1454" s="11">
        <v>265.22000000000003</v>
      </c>
      <c r="I1454" s="11">
        <v>265.22000000000003</v>
      </c>
      <c r="J1454" s="11"/>
      <c r="L1454" s="11">
        <v>1</v>
      </c>
      <c r="M1454" s="11"/>
      <c r="N1454" s="11"/>
      <c r="O1454" s="11"/>
      <c r="P1454" s="11"/>
      <c r="Q1454" s="11"/>
      <c r="R1454" s="11">
        <v>1</v>
      </c>
      <c r="S1454" s="11">
        <v>265.22000000000003</v>
      </c>
      <c r="T1454" s="11">
        <v>265.22000000000003</v>
      </c>
      <c r="V1454" s="11"/>
      <c r="W1454" s="11"/>
      <c r="X1454" s="11"/>
      <c r="Y1454" s="11"/>
      <c r="Z1454" s="11"/>
      <c r="AA1454" s="11"/>
      <c r="AB1454" s="11"/>
      <c r="AC1454" s="11"/>
      <c r="AD1454" s="11"/>
    </row>
    <row r="1455" spans="1:30" x14ac:dyDescent="0.25">
      <c r="A1455" s="51"/>
      <c r="B1455" s="11"/>
      <c r="C1455" s="11" t="s">
        <v>563</v>
      </c>
      <c r="D1455" s="11"/>
      <c r="E1455" s="11" t="s">
        <v>73</v>
      </c>
      <c r="F1455" s="11">
        <v>1</v>
      </c>
      <c r="G1455" s="11">
        <v>17.188333333333301</v>
      </c>
      <c r="H1455" s="11">
        <v>76.88</v>
      </c>
      <c r="I1455" s="11">
        <v>76.88</v>
      </c>
      <c r="J1455" s="11">
        <v>6</v>
      </c>
      <c r="L1455" s="11"/>
      <c r="M1455" s="11">
        <v>76.88</v>
      </c>
      <c r="N1455" s="11">
        <v>76.88</v>
      </c>
      <c r="O1455" s="11"/>
      <c r="P1455" s="11"/>
      <c r="Q1455" s="11"/>
      <c r="R1455" s="11">
        <v>1</v>
      </c>
      <c r="S1455" s="11">
        <v>76.88</v>
      </c>
      <c r="T1455" s="11">
        <v>76.88</v>
      </c>
      <c r="V1455" s="11"/>
      <c r="W1455" s="11"/>
      <c r="X1455" s="11"/>
      <c r="Y1455" s="11"/>
      <c r="Z1455" s="11"/>
      <c r="AA1455" s="11"/>
      <c r="AB1455" s="11"/>
      <c r="AC1455" s="11"/>
      <c r="AD1455" s="11"/>
    </row>
    <row r="1456" spans="1:30" x14ac:dyDescent="0.25">
      <c r="A1456" s="51"/>
      <c r="B1456" s="11"/>
      <c r="C1456" s="11" t="s">
        <v>572</v>
      </c>
      <c r="D1456" s="11"/>
      <c r="E1456" s="11" t="s">
        <v>164</v>
      </c>
      <c r="F1456" s="11">
        <v>13</v>
      </c>
      <c r="G1456" s="11">
        <v>203.15724358974401</v>
      </c>
      <c r="H1456" s="11">
        <v>21627.65</v>
      </c>
      <c r="I1456" s="11">
        <v>1663.6653846153799</v>
      </c>
      <c r="J1456" s="11">
        <v>12.75</v>
      </c>
      <c r="L1456" s="11">
        <v>9</v>
      </c>
      <c r="M1456" s="11">
        <v>9034.06</v>
      </c>
      <c r="N1456" s="11">
        <v>2258.5149999999999</v>
      </c>
      <c r="O1456" s="11">
        <v>3</v>
      </c>
      <c r="P1456" s="11">
        <v>570.80999999999995</v>
      </c>
      <c r="Q1456" s="11">
        <v>190.27</v>
      </c>
      <c r="R1456" s="11">
        <v>10</v>
      </c>
      <c r="S1456" s="11">
        <v>21056.84</v>
      </c>
      <c r="T1456" s="11">
        <v>2105.6840000000002</v>
      </c>
      <c r="V1456" s="11"/>
      <c r="W1456" s="11"/>
      <c r="X1456" s="11"/>
      <c r="Y1456" s="11"/>
      <c r="Z1456" s="11"/>
      <c r="AA1456" s="11"/>
      <c r="AB1456" s="11"/>
      <c r="AC1456" s="11"/>
      <c r="AD1456" s="11"/>
    </row>
    <row r="1457" spans="1:30" x14ac:dyDescent="0.25">
      <c r="A1457" s="51"/>
      <c r="B1457" s="11"/>
      <c r="C1457" s="11" t="s">
        <v>573</v>
      </c>
      <c r="D1457" s="11"/>
      <c r="E1457" s="11" t="s">
        <v>164</v>
      </c>
      <c r="F1457" s="11">
        <v>4</v>
      </c>
      <c r="G1457" s="11">
        <v>42.229642857142899</v>
      </c>
      <c r="H1457" s="11">
        <v>6891.22</v>
      </c>
      <c r="I1457" s="11">
        <v>1722.8050000000001</v>
      </c>
      <c r="J1457" s="11">
        <v>6.5</v>
      </c>
      <c r="L1457" s="11">
        <v>2</v>
      </c>
      <c r="M1457" s="11">
        <v>428.59</v>
      </c>
      <c r="N1457" s="11">
        <v>214.29499999999999</v>
      </c>
      <c r="O1457" s="11"/>
      <c r="P1457" s="11"/>
      <c r="Q1457" s="11"/>
      <c r="R1457" s="11">
        <v>4</v>
      </c>
      <c r="S1457" s="11">
        <v>6891.22</v>
      </c>
      <c r="T1457" s="11">
        <v>1722.8050000000001</v>
      </c>
      <c r="V1457" s="11"/>
      <c r="W1457" s="11"/>
      <c r="X1457" s="11"/>
      <c r="Y1457" s="11"/>
      <c r="Z1457" s="11"/>
      <c r="AA1457" s="11"/>
      <c r="AB1457" s="11"/>
      <c r="AC1457" s="11"/>
      <c r="AD1457" s="11"/>
    </row>
    <row r="1458" spans="1:30" x14ac:dyDescent="0.25">
      <c r="A1458" s="51"/>
      <c r="B1458" s="11"/>
      <c r="C1458" s="11" t="s">
        <v>574</v>
      </c>
      <c r="D1458" s="11"/>
      <c r="E1458" s="11" t="s">
        <v>90</v>
      </c>
      <c r="F1458" s="11">
        <v>1</v>
      </c>
      <c r="G1458" s="11"/>
      <c r="H1458" s="11">
        <v>531.55999999999995</v>
      </c>
      <c r="I1458" s="11">
        <v>531.55999999999995</v>
      </c>
      <c r="J1458" s="11"/>
      <c r="L1458" s="11">
        <v>1</v>
      </c>
      <c r="M1458" s="11"/>
      <c r="N1458" s="11"/>
      <c r="O1458" s="11"/>
      <c r="P1458" s="11"/>
      <c r="Q1458" s="11"/>
      <c r="R1458" s="11">
        <v>1</v>
      </c>
      <c r="S1458" s="11">
        <v>531.55999999999995</v>
      </c>
      <c r="T1458" s="11">
        <v>531.55999999999995</v>
      </c>
      <c r="V1458" s="11"/>
      <c r="W1458" s="11"/>
      <c r="X1458" s="11"/>
      <c r="Y1458" s="11"/>
      <c r="Z1458" s="11"/>
      <c r="AA1458" s="11"/>
      <c r="AB1458" s="11"/>
      <c r="AC1458" s="11"/>
      <c r="AD1458" s="11"/>
    </row>
    <row r="1459" spans="1:30" x14ac:dyDescent="0.25">
      <c r="A1459" s="51"/>
      <c r="B1459" s="11"/>
      <c r="C1459" s="11" t="s">
        <v>574</v>
      </c>
      <c r="D1459" s="11"/>
      <c r="E1459" s="11" t="s">
        <v>176</v>
      </c>
      <c r="F1459" s="11">
        <v>6</v>
      </c>
      <c r="G1459" s="11">
        <v>150.10509157509199</v>
      </c>
      <c r="H1459" s="11">
        <v>2606.8200000000002</v>
      </c>
      <c r="I1459" s="11">
        <v>434.47</v>
      </c>
      <c r="J1459" s="11">
        <v>9</v>
      </c>
      <c r="L1459" s="11">
        <v>3</v>
      </c>
      <c r="M1459" s="11">
        <v>3048.77</v>
      </c>
      <c r="N1459" s="11">
        <v>1016.25666666667</v>
      </c>
      <c r="O1459" s="11"/>
      <c r="P1459" s="11"/>
      <c r="Q1459" s="11"/>
      <c r="R1459" s="11">
        <v>6</v>
      </c>
      <c r="S1459" s="11">
        <v>2606.8200000000002</v>
      </c>
      <c r="T1459" s="11">
        <v>434.47</v>
      </c>
      <c r="V1459" s="11"/>
      <c r="W1459" s="11"/>
      <c r="X1459" s="11"/>
      <c r="Y1459" s="11"/>
      <c r="Z1459" s="11"/>
      <c r="AA1459" s="11"/>
      <c r="AB1459" s="11"/>
      <c r="AC1459" s="11"/>
      <c r="AD1459" s="11"/>
    </row>
    <row r="1460" spans="1:30" x14ac:dyDescent="0.25">
      <c r="A1460" s="51"/>
      <c r="B1460" s="11"/>
      <c r="C1460" s="11" t="s">
        <v>578</v>
      </c>
      <c r="D1460" s="11"/>
      <c r="E1460" s="11" t="s">
        <v>124</v>
      </c>
      <c r="F1460" s="11">
        <v>2</v>
      </c>
      <c r="G1460" s="11"/>
      <c r="H1460" s="11">
        <v>632.49</v>
      </c>
      <c r="I1460" s="11">
        <v>316.245</v>
      </c>
      <c r="J1460" s="11"/>
      <c r="L1460" s="11">
        <v>2</v>
      </c>
      <c r="M1460" s="11"/>
      <c r="N1460" s="11"/>
      <c r="O1460" s="11"/>
      <c r="P1460" s="11"/>
      <c r="Q1460" s="11"/>
      <c r="R1460" s="11">
        <v>2</v>
      </c>
      <c r="S1460" s="11">
        <v>632.49</v>
      </c>
      <c r="T1460" s="11">
        <v>316.245</v>
      </c>
      <c r="V1460" s="11"/>
      <c r="W1460" s="11"/>
      <c r="X1460" s="11"/>
      <c r="Y1460" s="11"/>
      <c r="Z1460" s="11"/>
      <c r="AA1460" s="11"/>
      <c r="AB1460" s="11"/>
      <c r="AC1460" s="11"/>
      <c r="AD1460" s="11"/>
    </row>
    <row r="1461" spans="1:30" x14ac:dyDescent="0.25">
      <c r="A1461" s="51"/>
      <c r="B1461" s="11"/>
      <c r="C1461" s="11" t="s">
        <v>582</v>
      </c>
      <c r="D1461" s="11"/>
      <c r="E1461" s="11" t="s">
        <v>457</v>
      </c>
      <c r="F1461" s="11">
        <v>3</v>
      </c>
      <c r="G1461" s="11">
        <v>192.24326007325999</v>
      </c>
      <c r="H1461" s="11">
        <v>3965.27</v>
      </c>
      <c r="I1461" s="11">
        <v>1321.7566666666701</v>
      </c>
      <c r="J1461" s="11">
        <v>9</v>
      </c>
      <c r="L1461" s="11"/>
      <c r="M1461" s="11">
        <v>3965.27</v>
      </c>
      <c r="N1461" s="11">
        <v>1321.7566666666701</v>
      </c>
      <c r="O1461" s="11"/>
      <c r="P1461" s="11"/>
      <c r="Q1461" s="11"/>
      <c r="R1461" s="11">
        <v>3</v>
      </c>
      <c r="S1461" s="11">
        <v>3965.27</v>
      </c>
      <c r="T1461" s="11">
        <v>1321.7566666666701</v>
      </c>
      <c r="V1461" s="11"/>
      <c r="W1461" s="11"/>
      <c r="X1461" s="11"/>
      <c r="Y1461" s="11"/>
      <c r="Z1461" s="11"/>
      <c r="AA1461" s="11"/>
      <c r="AB1461" s="11"/>
      <c r="AC1461" s="11"/>
      <c r="AD1461" s="11"/>
    </row>
    <row r="1462" spans="1:30" ht="15.75" thickBot="1" x14ac:dyDescent="0.3">
      <c r="A1462" s="51"/>
      <c r="B1462" s="11"/>
      <c r="C1462" s="11"/>
      <c r="D1462" s="11"/>
      <c r="E1462" s="11"/>
      <c r="F1462" s="11"/>
      <c r="G1462" s="11"/>
      <c r="H1462" s="11"/>
      <c r="I1462" s="11"/>
      <c r="J1462" s="11"/>
      <c r="L1462" s="11"/>
      <c r="M1462" s="11"/>
      <c r="N1462" s="11"/>
      <c r="O1462" s="11"/>
      <c r="P1462" s="11"/>
      <c r="Q1462" s="11"/>
      <c r="R1462" s="11"/>
      <c r="S1462" s="11"/>
      <c r="T1462" s="11"/>
      <c r="V1462" s="11"/>
      <c r="W1462" s="11"/>
      <c r="X1462" s="11"/>
      <c r="Y1462" s="11"/>
      <c r="Z1462" s="11"/>
      <c r="AA1462" s="11"/>
      <c r="AB1462" s="11"/>
      <c r="AC1462" s="11"/>
      <c r="AD1462" s="11"/>
    </row>
    <row r="1463" spans="1:30" ht="15.75" thickBot="1" x14ac:dyDescent="0.3">
      <c r="A1463" s="51"/>
      <c r="B1463" s="149" t="s">
        <v>585</v>
      </c>
      <c r="C1463" s="148"/>
      <c r="D1463" s="96"/>
      <c r="E1463" s="96"/>
      <c r="F1463" s="91"/>
      <c r="G1463" s="95" t="s">
        <v>586</v>
      </c>
      <c r="H1463" s="91"/>
      <c r="I1463" s="95" t="s">
        <v>586</v>
      </c>
      <c r="J1463" s="95" t="s">
        <v>586</v>
      </c>
      <c r="L1463" s="130"/>
      <c r="M1463" s="140"/>
      <c r="N1463" s="95" t="s">
        <v>586</v>
      </c>
      <c r="O1463" s="91"/>
      <c r="P1463" s="91"/>
      <c r="Q1463" s="95" t="s">
        <v>586</v>
      </c>
      <c r="R1463" s="91"/>
      <c r="S1463" s="91"/>
      <c r="T1463" s="95" t="s">
        <v>586</v>
      </c>
      <c r="V1463" s="182">
        <v>22875.67</v>
      </c>
      <c r="W1463" s="183">
        <v>1308</v>
      </c>
      <c r="X1463" s="184">
        <f>+V1463/W1463</f>
        <v>17.489044342507643</v>
      </c>
      <c r="Y1463" s="91"/>
      <c r="Z1463" s="91"/>
      <c r="AA1463" s="95" t="s">
        <v>586</v>
      </c>
      <c r="AB1463" s="91"/>
      <c r="AC1463" s="91"/>
      <c r="AD1463" s="97" t="s">
        <v>586</v>
      </c>
    </row>
    <row r="1464" spans="1:30" s="4" customFormat="1" ht="12.75" x14ac:dyDescent="0.2">
      <c r="A1464" s="51"/>
    </row>
    <row r="1465" spans="1:30" x14ac:dyDescent="0.25"/>
    <row r="1466" spans="1:30" x14ac:dyDescent="0.25"/>
    <row r="1467" spans="1:30" x14ac:dyDescent="0.25"/>
    <row r="1468" spans="1:30" x14ac:dyDescent="0.25"/>
    <row r="1469" spans="1:30" x14ac:dyDescent="0.25"/>
    <row r="1470" spans="1:30" x14ac:dyDescent="0.25"/>
    <row r="1471" spans="1:30" x14ac:dyDescent="0.25"/>
    <row r="1472" spans="1:30"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175"/>
  <sheetViews>
    <sheetView zoomScale="70" zoomScaleNormal="70" zoomScalePageLayoutView="60" workbookViewId="0">
      <selection activeCell="A4" sqref="A4:G5"/>
    </sheetView>
  </sheetViews>
  <sheetFormatPr defaultColWidth="0" defaultRowHeight="0" customHeight="1" zeroHeight="1" x14ac:dyDescent="0.2"/>
  <cols>
    <col min="1" max="1" width="26.28515625" style="4" customWidth="1"/>
    <col min="2" max="2" width="17" style="4" customWidth="1"/>
    <col min="3" max="3" width="11.5703125" style="4" bestFit="1" customWidth="1"/>
    <col min="4" max="4" width="14.28515625" style="4" customWidth="1"/>
    <col min="5" max="5" width="20.7109375" style="4" customWidth="1"/>
    <col min="6" max="6" width="20.28515625" style="4" customWidth="1"/>
    <col min="7" max="7" width="51.5703125" style="4" customWidth="1"/>
    <col min="8" max="8" width="2.7109375" style="4" customWidth="1"/>
    <col min="9" max="9" width="18.7109375" style="46" customWidth="1"/>
    <col min="10" max="10" width="18.7109375" style="4" customWidth="1"/>
    <col min="11" max="11" width="23.5703125" style="4" customWidth="1"/>
    <col min="12" max="12" width="2.28515625" style="4" customWidth="1"/>
    <col min="13" max="13" width="25.5703125" style="46" customWidth="1"/>
    <col min="14" max="14" width="30.28515625" style="4" bestFit="1" customWidth="1"/>
    <col min="15" max="15" width="2.28515625" style="4" customWidth="1"/>
    <col min="16" max="16" width="23.42578125" style="4" bestFit="1" customWidth="1"/>
    <col min="17" max="17" width="30.28515625" style="4" bestFit="1" customWidth="1"/>
    <col min="18" max="18" width="1.7109375" style="4" customWidth="1"/>
    <col min="19" max="19" width="25.28515625" style="4" bestFit="1" customWidth="1"/>
    <col min="20" max="20" width="30.28515625" style="4" bestFit="1" customWidth="1"/>
    <col min="21" max="21" width="2.5703125" style="4" customWidth="1"/>
    <col min="22" max="22" width="19.7109375" style="54" bestFit="1" customWidth="1"/>
    <col min="23" max="23" width="70.5703125" style="5" bestFit="1" customWidth="1"/>
    <col min="24" max="24" width="27.7109375" style="5" customWidth="1"/>
    <col min="25" max="25" width="32.42578125" style="5" bestFit="1" customWidth="1"/>
    <col min="26" max="26" width="54.85546875" style="5" bestFit="1" customWidth="1"/>
    <col min="27" max="27" width="8.7109375" style="5" customWidth="1"/>
    <col min="28" max="28" width="8.7109375" style="5" hidden="1" customWidth="1"/>
    <col min="29" max="16384" width="8.7109375" style="5" hidden="1"/>
  </cols>
  <sheetData>
    <row r="1" spans="1:39" s="4" customFormat="1" ht="13.5" thickBot="1" x14ac:dyDescent="0.25">
      <c r="A1" s="56" t="s">
        <v>770</v>
      </c>
      <c r="B1" s="17"/>
      <c r="C1" s="17"/>
      <c r="D1" s="17"/>
      <c r="I1" s="56" t="s">
        <v>771</v>
      </c>
      <c r="J1" s="17"/>
      <c r="K1" s="17"/>
      <c r="M1" s="56" t="s">
        <v>772</v>
      </c>
      <c r="N1" s="17"/>
      <c r="O1" s="17"/>
      <c r="V1" s="133" t="s">
        <v>773</v>
      </c>
      <c r="W1" s="133"/>
      <c r="X1" s="61"/>
      <c r="Y1" s="61"/>
      <c r="Z1" s="61"/>
      <c r="AA1" s="61"/>
      <c r="AB1" s="5"/>
      <c r="AC1" s="5"/>
      <c r="AD1" s="5"/>
      <c r="AE1" s="5"/>
      <c r="AF1" s="5"/>
      <c r="AG1" s="5"/>
      <c r="AH1" s="5"/>
      <c r="AI1" s="5"/>
      <c r="AJ1" s="5"/>
      <c r="AK1" s="5"/>
      <c r="AL1" s="5"/>
      <c r="AM1" s="5"/>
    </row>
    <row r="2" spans="1:39" s="4" customFormat="1" ht="68.650000000000006" customHeight="1" thickBot="1" x14ac:dyDescent="0.25">
      <c r="A2" s="354" t="s">
        <v>774</v>
      </c>
      <c r="B2" s="355"/>
      <c r="C2" s="61"/>
      <c r="D2" s="61"/>
      <c r="I2" s="351" t="s">
        <v>775</v>
      </c>
      <c r="J2" s="352"/>
      <c r="K2" s="353"/>
      <c r="M2" s="354" t="s">
        <v>776</v>
      </c>
      <c r="N2" s="355"/>
      <c r="O2" s="77"/>
      <c r="P2" s="75"/>
      <c r="Q2" s="77"/>
      <c r="R2" s="77"/>
      <c r="S2" s="77"/>
      <c r="T2" s="77"/>
      <c r="V2" s="354" t="s">
        <v>777</v>
      </c>
      <c r="W2" s="355"/>
      <c r="X2" s="61"/>
      <c r="Y2" s="61"/>
      <c r="Z2" s="61"/>
      <c r="AA2" s="61"/>
      <c r="AB2" s="5"/>
      <c r="AC2" s="5"/>
      <c r="AD2" s="5"/>
      <c r="AE2" s="5"/>
      <c r="AF2" s="5"/>
      <c r="AG2" s="5"/>
      <c r="AH2" s="5"/>
      <c r="AI2" s="5"/>
      <c r="AJ2" s="5"/>
      <c r="AK2" s="5"/>
      <c r="AL2" s="5"/>
      <c r="AM2" s="5"/>
    </row>
    <row r="3" spans="1:39" s="4" customFormat="1" ht="12.75" x14ac:dyDescent="0.2">
      <c r="B3" s="151"/>
      <c r="C3" s="152"/>
      <c r="D3" s="152"/>
      <c r="E3" s="60"/>
      <c r="F3" s="60"/>
      <c r="I3" s="46"/>
      <c r="M3" s="46"/>
      <c r="P3" s="61"/>
      <c r="Q3" s="61"/>
      <c r="R3" s="61"/>
      <c r="S3" s="61"/>
      <c r="T3" s="61"/>
      <c r="V3" s="46"/>
      <c r="W3" s="61"/>
      <c r="X3" s="61"/>
      <c r="Y3" s="61"/>
      <c r="Z3" s="61"/>
      <c r="AA3" s="61"/>
      <c r="AB3" s="5"/>
      <c r="AC3" s="5"/>
      <c r="AD3" s="5"/>
      <c r="AE3" s="5"/>
      <c r="AF3" s="5"/>
      <c r="AG3" s="5"/>
      <c r="AH3" s="5"/>
      <c r="AI3" s="5"/>
      <c r="AJ3" s="5"/>
      <c r="AK3" s="5"/>
      <c r="AL3" s="5"/>
      <c r="AM3" s="5"/>
    </row>
    <row r="4" spans="1:39" s="4" customFormat="1" ht="97.5" customHeight="1" x14ac:dyDescent="0.2">
      <c r="A4" s="356" t="s">
        <v>778</v>
      </c>
      <c r="B4" s="356"/>
      <c r="C4" s="356"/>
      <c r="D4" s="356"/>
      <c r="E4" s="356"/>
      <c r="F4" s="356"/>
      <c r="G4" s="356"/>
      <c r="I4" s="357" t="s">
        <v>779</v>
      </c>
      <c r="J4" s="357"/>
      <c r="K4" s="357"/>
      <c r="M4" s="357" t="s">
        <v>780</v>
      </c>
      <c r="N4" s="357"/>
      <c r="O4" s="357"/>
      <c r="P4" s="357"/>
      <c r="Q4" s="357"/>
      <c r="R4" s="357"/>
      <c r="S4" s="357"/>
      <c r="T4" s="357"/>
      <c r="V4" s="62"/>
      <c r="W4" s="61"/>
      <c r="X4" s="61"/>
      <c r="Y4" s="61"/>
      <c r="Z4" s="61"/>
      <c r="AA4" s="61"/>
      <c r="AB4" s="5"/>
      <c r="AC4" s="5"/>
      <c r="AD4" s="5"/>
      <c r="AE4" s="5"/>
      <c r="AF4" s="5"/>
      <c r="AG4" s="5"/>
      <c r="AH4" s="5"/>
      <c r="AI4" s="5"/>
      <c r="AJ4" s="5"/>
      <c r="AK4" s="5"/>
      <c r="AL4" s="5"/>
      <c r="AM4" s="5"/>
    </row>
    <row r="5" spans="1:39" s="4" customFormat="1" ht="12.75" x14ac:dyDescent="0.2">
      <c r="A5" s="356"/>
      <c r="B5" s="356"/>
      <c r="C5" s="356"/>
      <c r="D5" s="356"/>
      <c r="E5" s="356"/>
      <c r="F5" s="356"/>
      <c r="G5" s="356"/>
      <c r="I5" s="357"/>
      <c r="J5" s="357"/>
      <c r="K5" s="357"/>
      <c r="M5" s="357"/>
      <c r="N5" s="357"/>
      <c r="O5" s="357"/>
      <c r="P5" s="357"/>
      <c r="Q5" s="357"/>
      <c r="R5" s="357"/>
      <c r="S5" s="357"/>
      <c r="T5" s="357"/>
      <c r="V5" s="46"/>
      <c r="W5" s="61"/>
      <c r="X5" s="61"/>
      <c r="Y5" s="61"/>
      <c r="Z5" s="61"/>
      <c r="AA5" s="61"/>
      <c r="AB5" s="5"/>
      <c r="AC5" s="5"/>
      <c r="AD5" s="5"/>
      <c r="AE5" s="5"/>
      <c r="AF5" s="5"/>
      <c r="AG5" s="5"/>
      <c r="AH5" s="5"/>
      <c r="AI5" s="5"/>
      <c r="AJ5" s="5"/>
      <c r="AK5" s="5"/>
      <c r="AL5" s="5"/>
      <c r="AM5" s="5"/>
    </row>
    <row r="6" spans="1:39" s="4" customFormat="1" ht="12.75" x14ac:dyDescent="0.2">
      <c r="I6" s="357"/>
      <c r="J6" s="357"/>
      <c r="K6" s="357"/>
      <c r="M6" s="357"/>
      <c r="N6" s="357"/>
      <c r="O6" s="357"/>
      <c r="P6" s="357"/>
      <c r="Q6" s="357"/>
      <c r="R6" s="357"/>
      <c r="S6" s="357"/>
      <c r="T6" s="357"/>
      <c r="V6" s="62"/>
      <c r="W6" s="61"/>
      <c r="X6" s="61"/>
      <c r="Y6" s="61"/>
      <c r="Z6" s="61"/>
      <c r="AA6" s="61"/>
      <c r="AB6" s="5"/>
      <c r="AC6" s="5"/>
      <c r="AD6" s="5"/>
      <c r="AE6" s="5"/>
      <c r="AF6" s="5"/>
      <c r="AG6" s="5"/>
      <c r="AH6" s="5"/>
      <c r="AI6" s="5"/>
      <c r="AJ6" s="5"/>
      <c r="AK6" s="5"/>
      <c r="AL6" s="5"/>
      <c r="AM6" s="5"/>
    </row>
    <row r="7" spans="1:39" s="4" customFormat="1" ht="12.75" x14ac:dyDescent="0.2">
      <c r="I7" s="357"/>
      <c r="J7" s="357"/>
      <c r="K7" s="357"/>
      <c r="M7" s="357"/>
      <c r="N7" s="357"/>
      <c r="O7" s="357"/>
      <c r="P7" s="357"/>
      <c r="Q7" s="357"/>
      <c r="R7" s="357"/>
      <c r="S7" s="357"/>
      <c r="T7" s="357"/>
      <c r="V7" s="62"/>
      <c r="W7" s="61"/>
      <c r="X7" s="61"/>
      <c r="Y7" s="61"/>
      <c r="Z7" s="61"/>
      <c r="AA7" s="61"/>
      <c r="AB7" s="5"/>
      <c r="AC7" s="5"/>
      <c r="AD7" s="5"/>
      <c r="AE7" s="5"/>
      <c r="AF7" s="5"/>
      <c r="AG7" s="5"/>
      <c r="AH7" s="5"/>
      <c r="AI7" s="5"/>
      <c r="AJ7" s="5"/>
      <c r="AK7" s="5"/>
      <c r="AL7" s="5"/>
      <c r="AM7" s="5"/>
    </row>
    <row r="8" spans="1:39" s="4" customFormat="1" ht="12.75" x14ac:dyDescent="0.2">
      <c r="I8" s="357"/>
      <c r="J8" s="357"/>
      <c r="K8" s="357"/>
      <c r="M8" s="357"/>
      <c r="N8" s="357"/>
      <c r="O8" s="357"/>
      <c r="P8" s="357"/>
      <c r="Q8" s="357"/>
      <c r="R8" s="357"/>
      <c r="S8" s="357"/>
      <c r="T8" s="357"/>
      <c r="V8" s="62"/>
      <c r="W8" s="61"/>
      <c r="X8" s="61"/>
      <c r="Y8" s="61"/>
      <c r="Z8" s="61"/>
      <c r="AA8" s="61"/>
      <c r="AB8" s="5"/>
      <c r="AC8" s="5"/>
      <c r="AD8" s="5"/>
      <c r="AE8" s="5"/>
      <c r="AF8" s="5"/>
      <c r="AG8" s="5"/>
      <c r="AH8" s="5"/>
      <c r="AI8" s="5"/>
      <c r="AJ8" s="5"/>
      <c r="AK8" s="5"/>
      <c r="AL8" s="5"/>
      <c r="AM8" s="5"/>
    </row>
    <row r="9" spans="1:39" s="4" customFormat="1" ht="12.75" x14ac:dyDescent="0.2">
      <c r="A9" s="61"/>
      <c r="B9" s="61"/>
      <c r="C9" s="61"/>
      <c r="D9" s="61"/>
      <c r="E9" s="60"/>
      <c r="F9" s="60"/>
      <c r="G9" s="116" t="s">
        <v>35</v>
      </c>
      <c r="I9" s="357"/>
      <c r="J9" s="357"/>
      <c r="K9" s="357"/>
      <c r="M9" s="357"/>
      <c r="N9" s="357"/>
      <c r="O9" s="357"/>
      <c r="P9" s="357"/>
      <c r="Q9" s="357"/>
      <c r="R9" s="357"/>
      <c r="S9" s="357"/>
      <c r="T9" s="357"/>
      <c r="V9" s="62"/>
      <c r="W9" s="61"/>
      <c r="X9" s="61"/>
      <c r="Y9" s="61"/>
      <c r="Z9" s="61"/>
      <c r="AA9" s="61"/>
      <c r="AB9" s="5"/>
      <c r="AC9" s="5"/>
      <c r="AD9" s="5"/>
      <c r="AE9" s="5"/>
      <c r="AF9" s="5"/>
      <c r="AG9" s="5"/>
      <c r="AH9" s="5"/>
      <c r="AI9" s="5"/>
      <c r="AJ9" s="5"/>
      <c r="AK9" s="5"/>
      <c r="AL9" s="5"/>
      <c r="AM9" s="5"/>
    </row>
    <row r="10" spans="1:39" s="4" customFormat="1" ht="12.75" x14ac:dyDescent="0.2">
      <c r="A10" s="134" t="s">
        <v>1</v>
      </c>
      <c r="I10" s="358"/>
      <c r="J10" s="358"/>
      <c r="K10" s="358"/>
      <c r="M10" s="357"/>
      <c r="N10" s="357"/>
      <c r="O10" s="357"/>
      <c r="P10" s="357"/>
      <c r="Q10" s="357"/>
      <c r="R10" s="357"/>
      <c r="S10" s="357"/>
      <c r="T10" s="357"/>
      <c r="V10" s="62"/>
      <c r="W10" s="61"/>
      <c r="X10" s="61"/>
      <c r="Y10" s="61"/>
      <c r="Z10" s="61"/>
      <c r="AA10" s="61"/>
      <c r="AB10" s="5"/>
      <c r="AC10" s="5"/>
      <c r="AD10" s="5"/>
      <c r="AE10" s="5"/>
      <c r="AF10" s="5"/>
      <c r="AG10" s="5"/>
      <c r="AH10" s="5"/>
      <c r="AI10" s="5"/>
      <c r="AJ10" s="5"/>
      <c r="AK10" s="5"/>
      <c r="AL10" s="5"/>
      <c r="AM10" s="5"/>
    </row>
    <row r="11" spans="1:39" s="4" customFormat="1" ht="73.150000000000006" customHeight="1" x14ac:dyDescent="0.2">
      <c r="A11" s="74" t="s">
        <v>781</v>
      </c>
      <c r="B11" s="63" t="s">
        <v>42</v>
      </c>
      <c r="C11" s="63" t="s">
        <v>43</v>
      </c>
      <c r="D11" s="63" t="s">
        <v>44</v>
      </c>
      <c r="E11" s="63" t="s">
        <v>782</v>
      </c>
      <c r="F11" s="63" t="s">
        <v>783</v>
      </c>
      <c r="G11" s="74" t="s">
        <v>784</v>
      </c>
      <c r="I11" s="101" t="s">
        <v>785</v>
      </c>
      <c r="J11" s="102" t="s">
        <v>786</v>
      </c>
      <c r="K11" s="103" t="s">
        <v>787</v>
      </c>
      <c r="M11" s="101" t="s">
        <v>788</v>
      </c>
      <c r="N11" s="102" t="s">
        <v>789</v>
      </c>
      <c r="O11" s="67"/>
      <c r="P11" s="64" t="s">
        <v>790</v>
      </c>
      <c r="Q11" s="102" t="s">
        <v>789</v>
      </c>
      <c r="R11" s="67"/>
      <c r="S11" s="64" t="s">
        <v>791</v>
      </c>
      <c r="T11" s="102" t="s">
        <v>789</v>
      </c>
      <c r="V11" s="101" t="s">
        <v>792</v>
      </c>
      <c r="W11" s="102" t="s">
        <v>793</v>
      </c>
      <c r="X11" s="102" t="s">
        <v>794</v>
      </c>
      <c r="Y11" s="102" t="s">
        <v>795</v>
      </c>
      <c r="Z11" s="102" t="s">
        <v>796</v>
      </c>
      <c r="AA11" s="61"/>
      <c r="AB11" s="5"/>
      <c r="AC11" s="5"/>
      <c r="AD11" s="5"/>
      <c r="AE11" s="5"/>
      <c r="AF11" s="5"/>
      <c r="AG11" s="5"/>
      <c r="AH11" s="5"/>
      <c r="AI11" s="5"/>
      <c r="AJ11" s="5"/>
      <c r="AK11" s="5"/>
      <c r="AL11" s="5"/>
      <c r="AM11" s="5"/>
    </row>
    <row r="12" spans="1:39" s="4" customFormat="1" ht="15" x14ac:dyDescent="0.25">
      <c r="A12" s="59"/>
      <c r="B12" s="59"/>
      <c r="C12" s="59"/>
      <c r="D12" s="59"/>
      <c r="E12" s="11"/>
      <c r="F12" s="11"/>
      <c r="G12" s="8"/>
      <c r="I12" s="59"/>
      <c r="J12" s="43"/>
      <c r="K12" s="100"/>
      <c r="M12" s="59"/>
      <c r="N12" s="104"/>
      <c r="P12" s="105"/>
      <c r="Q12" s="43"/>
      <c r="S12" s="105"/>
      <c r="T12" s="43"/>
      <c r="V12" s="159" t="s">
        <v>797</v>
      </c>
      <c r="W12" s="160" t="s">
        <v>798</v>
      </c>
      <c r="X12" s="159" t="s">
        <v>799</v>
      </c>
      <c r="Y12" s="159" t="s">
        <v>800</v>
      </c>
      <c r="Z12" s="161" t="s">
        <v>801</v>
      </c>
      <c r="AA12" s="61"/>
      <c r="AB12" s="5"/>
      <c r="AC12" s="5"/>
      <c r="AD12" s="5"/>
      <c r="AE12" s="5"/>
      <c r="AF12" s="5"/>
      <c r="AG12" s="5"/>
      <c r="AH12" s="5"/>
      <c r="AI12" s="5"/>
      <c r="AJ12" s="5"/>
      <c r="AK12" s="5"/>
      <c r="AL12" s="5"/>
      <c r="AM12" s="5"/>
    </row>
    <row r="13" spans="1:39" s="4" customFormat="1" ht="15" x14ac:dyDescent="0.25">
      <c r="A13" s="59"/>
      <c r="B13" s="59"/>
      <c r="C13" s="59"/>
      <c r="D13" s="59"/>
      <c r="E13" s="11"/>
      <c r="F13" s="11"/>
      <c r="G13" s="8"/>
      <c r="I13" s="59"/>
      <c r="J13" s="43"/>
      <c r="K13" s="100"/>
      <c r="M13" s="59"/>
      <c r="N13" s="104"/>
      <c r="P13" s="59"/>
      <c r="Q13" s="43"/>
      <c r="S13" s="59"/>
      <c r="T13" s="43"/>
      <c r="V13" s="159" t="s">
        <v>802</v>
      </c>
      <c r="W13" s="160" t="s">
        <v>798</v>
      </c>
      <c r="X13" s="159" t="s">
        <v>799</v>
      </c>
      <c r="Y13" s="159" t="s">
        <v>800</v>
      </c>
      <c r="Z13" s="161" t="s">
        <v>801</v>
      </c>
      <c r="AA13" s="61"/>
      <c r="AB13" s="5"/>
      <c r="AC13" s="5"/>
      <c r="AD13" s="5"/>
      <c r="AE13" s="5"/>
      <c r="AF13" s="5"/>
      <c r="AG13" s="5"/>
      <c r="AH13" s="5"/>
      <c r="AI13" s="5"/>
      <c r="AJ13" s="5"/>
      <c r="AK13" s="5"/>
      <c r="AL13" s="5"/>
      <c r="AM13" s="5"/>
    </row>
    <row r="14" spans="1:39" s="4" customFormat="1" ht="15" x14ac:dyDescent="0.25">
      <c r="A14" s="59"/>
      <c r="B14" s="59"/>
      <c r="C14" s="59"/>
      <c r="D14" s="59"/>
      <c r="E14" s="11"/>
      <c r="F14" s="11"/>
      <c r="G14" s="8"/>
      <c r="I14" s="59"/>
      <c r="J14" s="43"/>
      <c r="K14" s="100"/>
      <c r="M14" s="59"/>
      <c r="N14" s="104"/>
      <c r="P14" s="59"/>
      <c r="Q14" s="43"/>
      <c r="S14" s="59"/>
      <c r="T14" s="43"/>
      <c r="V14" s="162" t="s">
        <v>802</v>
      </c>
      <c r="W14" s="163" t="s">
        <v>803</v>
      </c>
      <c r="X14" s="159" t="s">
        <v>804</v>
      </c>
      <c r="Y14" s="159"/>
      <c r="Z14" s="161" t="s">
        <v>801</v>
      </c>
      <c r="AA14" s="61"/>
      <c r="AB14" s="5"/>
      <c r="AC14" s="5"/>
      <c r="AD14" s="5"/>
      <c r="AE14" s="5"/>
      <c r="AF14" s="5"/>
      <c r="AG14" s="5"/>
      <c r="AH14" s="5"/>
      <c r="AI14" s="5"/>
      <c r="AJ14" s="5"/>
      <c r="AK14" s="5"/>
      <c r="AL14" s="5"/>
      <c r="AM14" s="5"/>
    </row>
    <row r="15" spans="1:39" s="4" customFormat="1" ht="15" x14ac:dyDescent="0.25">
      <c r="A15" s="59"/>
      <c r="B15" s="59"/>
      <c r="C15" s="59"/>
      <c r="D15" s="59"/>
      <c r="E15" s="11"/>
      <c r="F15" s="11"/>
      <c r="G15" s="8"/>
      <c r="I15" s="59"/>
      <c r="J15" s="43"/>
      <c r="K15" s="100"/>
      <c r="M15" s="59"/>
      <c r="N15" s="104"/>
      <c r="P15" s="59"/>
      <c r="Q15" s="43"/>
      <c r="S15" s="59"/>
      <c r="T15" s="43"/>
      <c r="V15" s="78" t="s">
        <v>797</v>
      </c>
      <c r="W15" s="164" t="s">
        <v>805</v>
      </c>
      <c r="X15" s="78" t="s">
        <v>804</v>
      </c>
      <c r="Y15" s="78"/>
      <c r="Z15" s="161" t="s">
        <v>801</v>
      </c>
      <c r="AA15" s="61"/>
      <c r="AB15" s="5"/>
      <c r="AC15" s="5"/>
      <c r="AD15" s="5"/>
      <c r="AE15" s="5"/>
      <c r="AF15" s="5"/>
      <c r="AG15" s="5"/>
      <c r="AH15" s="5"/>
      <c r="AI15" s="5"/>
      <c r="AJ15" s="5"/>
      <c r="AK15" s="5"/>
      <c r="AL15" s="5"/>
      <c r="AM15" s="5"/>
    </row>
    <row r="16" spans="1:39" s="4" customFormat="1" ht="15" x14ac:dyDescent="0.25">
      <c r="A16" s="59"/>
      <c r="B16" s="59"/>
      <c r="C16" s="59"/>
      <c r="D16" s="59"/>
      <c r="E16" s="11"/>
      <c r="F16" s="11"/>
      <c r="G16" s="8"/>
      <c r="I16" s="59"/>
      <c r="J16" s="43"/>
      <c r="K16" s="100"/>
      <c r="M16" s="59"/>
      <c r="N16" s="104"/>
      <c r="P16" s="59"/>
      <c r="Q16" s="43"/>
      <c r="S16" s="59"/>
      <c r="T16" s="43"/>
      <c r="V16" s="159" t="s">
        <v>802</v>
      </c>
      <c r="W16" s="160" t="s">
        <v>806</v>
      </c>
      <c r="X16" s="78" t="s">
        <v>804</v>
      </c>
      <c r="Y16" s="78"/>
      <c r="Z16" s="161" t="s">
        <v>801</v>
      </c>
      <c r="AA16" s="61"/>
      <c r="AB16" s="5"/>
      <c r="AC16" s="5"/>
      <c r="AD16" s="5"/>
      <c r="AE16" s="5"/>
      <c r="AF16" s="5"/>
      <c r="AG16" s="5"/>
      <c r="AH16" s="5"/>
      <c r="AI16" s="5"/>
      <c r="AJ16" s="5"/>
      <c r="AK16" s="5"/>
      <c r="AL16" s="5"/>
      <c r="AM16" s="5"/>
    </row>
    <row r="17" spans="1:39" s="4" customFormat="1" ht="75" x14ac:dyDescent="0.25">
      <c r="A17" s="59"/>
      <c r="B17" s="59"/>
      <c r="C17" s="59"/>
      <c r="D17" s="59"/>
      <c r="E17" s="11"/>
      <c r="F17" s="11"/>
      <c r="G17" s="8"/>
      <c r="I17" s="59"/>
      <c r="J17" s="43"/>
      <c r="K17" s="100"/>
      <c r="M17" s="59"/>
      <c r="N17" s="104"/>
      <c r="P17" s="59"/>
      <c r="Q17" s="43"/>
      <c r="S17" s="59"/>
      <c r="T17" s="43"/>
      <c r="V17" s="165" t="s">
        <v>807</v>
      </c>
      <c r="W17" s="166" t="s">
        <v>808</v>
      </c>
      <c r="X17" s="78"/>
      <c r="Y17" s="78"/>
      <c r="Z17" s="78"/>
      <c r="AA17" s="61"/>
      <c r="AB17" s="5"/>
      <c r="AC17" s="5"/>
      <c r="AD17" s="5"/>
      <c r="AE17" s="5"/>
      <c r="AF17" s="5"/>
      <c r="AG17" s="5"/>
      <c r="AH17" s="5"/>
      <c r="AI17" s="5"/>
      <c r="AJ17" s="5"/>
      <c r="AK17" s="5"/>
      <c r="AL17" s="5"/>
      <c r="AM17" s="5"/>
    </row>
    <row r="18" spans="1:39" s="4" customFormat="1" ht="120" x14ac:dyDescent="0.25">
      <c r="A18" s="59"/>
      <c r="B18" s="59"/>
      <c r="C18" s="59"/>
      <c r="D18" s="59"/>
      <c r="E18" s="11"/>
      <c r="F18" s="11"/>
      <c r="G18" s="8"/>
      <c r="I18" s="59"/>
      <c r="J18" s="43"/>
      <c r="K18" s="100"/>
      <c r="M18" s="59"/>
      <c r="N18" s="104"/>
      <c r="P18" s="59"/>
      <c r="Q18" s="43"/>
      <c r="S18" s="59"/>
      <c r="T18" s="43"/>
      <c r="V18" s="167" t="s">
        <v>807</v>
      </c>
      <c r="W18" s="168" t="s">
        <v>809</v>
      </c>
      <c r="X18" s="78"/>
      <c r="Y18" s="78"/>
      <c r="Z18" s="78"/>
      <c r="AA18" s="61"/>
      <c r="AB18" s="5"/>
      <c r="AC18" s="5"/>
      <c r="AD18" s="5"/>
      <c r="AE18" s="5"/>
      <c r="AF18" s="5"/>
      <c r="AG18" s="5"/>
      <c r="AH18" s="5"/>
      <c r="AI18" s="5"/>
      <c r="AJ18" s="5"/>
      <c r="AK18" s="5"/>
      <c r="AL18" s="5"/>
      <c r="AM18" s="5"/>
    </row>
    <row r="19" spans="1:39" s="4" customFormat="1" ht="30" x14ac:dyDescent="0.25">
      <c r="A19" s="59"/>
      <c r="B19" s="59"/>
      <c r="C19" s="59"/>
      <c r="D19" s="59"/>
      <c r="E19" s="11"/>
      <c r="F19" s="11"/>
      <c r="G19" s="8"/>
      <c r="I19" s="59"/>
      <c r="J19" s="43"/>
      <c r="K19" s="100"/>
      <c r="M19" s="59"/>
      <c r="N19" s="104"/>
      <c r="P19" s="59"/>
      <c r="Q19" s="43"/>
      <c r="S19" s="59"/>
      <c r="T19" s="43"/>
      <c r="V19" s="162" t="s">
        <v>807</v>
      </c>
      <c r="W19" s="163" t="s">
        <v>810</v>
      </c>
      <c r="X19" s="78"/>
      <c r="Y19" s="78"/>
      <c r="Z19" s="78"/>
      <c r="AA19" s="61"/>
      <c r="AB19" s="5"/>
      <c r="AC19" s="5"/>
      <c r="AD19" s="5"/>
      <c r="AE19" s="5"/>
      <c r="AF19" s="5"/>
      <c r="AG19" s="5"/>
      <c r="AH19" s="5"/>
      <c r="AI19" s="5"/>
      <c r="AJ19" s="5"/>
      <c r="AK19" s="5"/>
      <c r="AL19" s="5"/>
      <c r="AM19" s="5"/>
    </row>
    <row r="20" spans="1:39" s="4" customFormat="1" ht="15" x14ac:dyDescent="0.25">
      <c r="A20" s="59"/>
      <c r="B20" s="59"/>
      <c r="C20" s="59"/>
      <c r="D20" s="59"/>
      <c r="E20" s="11"/>
      <c r="F20" s="11"/>
      <c r="G20" s="8"/>
      <c r="I20" s="59"/>
      <c r="J20" s="43"/>
      <c r="K20" s="100"/>
      <c r="M20" s="59"/>
      <c r="N20" s="104"/>
      <c r="P20" s="59"/>
      <c r="Q20" s="43"/>
      <c r="S20" s="59"/>
      <c r="T20" s="43"/>
      <c r="V20" s="162" t="s">
        <v>811</v>
      </c>
      <c r="W20" s="163" t="s">
        <v>812</v>
      </c>
      <c r="X20" s="78"/>
      <c r="Y20" s="78"/>
      <c r="Z20" s="187" t="s">
        <v>813</v>
      </c>
      <c r="AA20" s="61"/>
      <c r="AB20" s="5"/>
      <c r="AC20" s="5"/>
      <c r="AD20" s="5"/>
      <c r="AE20" s="5"/>
      <c r="AF20" s="5"/>
      <c r="AG20" s="5"/>
      <c r="AH20" s="5"/>
      <c r="AI20" s="5"/>
      <c r="AJ20" s="5"/>
      <c r="AK20" s="5"/>
      <c r="AL20" s="5"/>
      <c r="AM20" s="5"/>
    </row>
    <row r="21" spans="1:39" s="4" customFormat="1" ht="15" x14ac:dyDescent="0.25">
      <c r="A21" s="59"/>
      <c r="B21" s="59"/>
      <c r="C21" s="59"/>
      <c r="D21" s="59"/>
      <c r="E21" s="11"/>
      <c r="F21" s="11"/>
      <c r="G21" s="8"/>
      <c r="I21" s="59"/>
      <c r="J21" s="43"/>
      <c r="K21" s="100"/>
      <c r="M21" s="59"/>
      <c r="N21" s="104"/>
      <c r="P21" s="59"/>
      <c r="Q21" s="43"/>
      <c r="S21" s="59"/>
      <c r="T21" s="43"/>
      <c r="V21" s="162" t="s">
        <v>814</v>
      </c>
      <c r="W21" s="163" t="s">
        <v>815</v>
      </c>
      <c r="X21" s="78"/>
      <c r="Y21" s="78"/>
      <c r="Z21" s="187" t="s">
        <v>816</v>
      </c>
      <c r="AA21" s="61"/>
      <c r="AB21" s="5"/>
      <c r="AC21" s="5"/>
      <c r="AD21" s="5"/>
      <c r="AE21" s="5"/>
      <c r="AF21" s="5"/>
      <c r="AG21" s="5"/>
      <c r="AH21" s="5"/>
      <c r="AI21" s="5"/>
      <c r="AJ21" s="5"/>
      <c r="AK21" s="5"/>
      <c r="AL21" s="5"/>
      <c r="AM21" s="5"/>
    </row>
    <row r="22" spans="1:39" s="4" customFormat="1" ht="15" x14ac:dyDescent="0.25">
      <c r="A22" s="59"/>
      <c r="B22" s="59"/>
      <c r="C22" s="59"/>
      <c r="D22" s="59"/>
      <c r="E22" s="11"/>
      <c r="F22" s="11"/>
      <c r="G22" s="8"/>
      <c r="I22" s="59"/>
      <c r="J22" s="43"/>
      <c r="K22" s="100"/>
      <c r="M22" s="59"/>
      <c r="N22" s="104"/>
      <c r="P22" s="59"/>
      <c r="Q22" s="43"/>
      <c r="S22" s="59"/>
      <c r="T22" s="43"/>
      <c r="V22" s="162" t="s">
        <v>814</v>
      </c>
      <c r="W22" s="163" t="s">
        <v>817</v>
      </c>
      <c r="X22" s="78"/>
      <c r="Y22" s="78"/>
      <c r="Z22" s="187" t="s">
        <v>818</v>
      </c>
      <c r="AA22" s="61"/>
      <c r="AB22" s="5"/>
      <c r="AC22" s="5"/>
      <c r="AD22" s="5"/>
      <c r="AE22" s="5"/>
      <c r="AF22" s="5"/>
      <c r="AG22" s="5"/>
      <c r="AH22" s="5"/>
      <c r="AI22" s="5"/>
      <c r="AJ22" s="5"/>
      <c r="AK22" s="5"/>
      <c r="AL22" s="5"/>
      <c r="AM22" s="5"/>
    </row>
    <row r="23" spans="1:39" s="4" customFormat="1" ht="15" x14ac:dyDescent="0.25">
      <c r="A23" s="59"/>
      <c r="B23" s="59"/>
      <c r="C23" s="59"/>
      <c r="D23" s="59"/>
      <c r="E23" s="11"/>
      <c r="F23" s="11"/>
      <c r="G23" s="8"/>
      <c r="I23" s="59"/>
      <c r="J23" s="43"/>
      <c r="K23" s="100"/>
      <c r="M23" s="59"/>
      <c r="N23" s="104"/>
      <c r="P23" s="59"/>
      <c r="Q23" s="43"/>
      <c r="S23" s="59"/>
      <c r="T23" s="43"/>
      <c r="V23" s="162"/>
      <c r="W23" s="163"/>
      <c r="X23" s="78"/>
      <c r="Y23" s="78"/>
      <c r="Z23" s="187"/>
      <c r="AA23" s="61"/>
      <c r="AB23" s="5"/>
      <c r="AC23" s="5"/>
      <c r="AD23" s="5"/>
      <c r="AE23" s="5"/>
      <c r="AF23" s="5"/>
      <c r="AG23" s="5"/>
      <c r="AH23" s="5"/>
      <c r="AI23" s="5"/>
      <c r="AJ23" s="5"/>
      <c r="AK23" s="5"/>
      <c r="AL23" s="5"/>
      <c r="AM23" s="5"/>
    </row>
    <row r="24" spans="1:39" s="4" customFormat="1" ht="15" x14ac:dyDescent="0.25">
      <c r="A24" s="59"/>
      <c r="B24" s="59"/>
      <c r="C24" s="59"/>
      <c r="D24" s="59"/>
      <c r="E24" s="11"/>
      <c r="F24" s="11"/>
      <c r="G24" s="8"/>
      <c r="I24" s="59"/>
      <c r="J24" s="43"/>
      <c r="K24" s="100"/>
      <c r="M24" s="59"/>
      <c r="N24" s="104"/>
      <c r="P24" s="59"/>
      <c r="Q24" s="43"/>
      <c r="S24" s="59"/>
      <c r="T24" s="43"/>
      <c r="V24" s="162"/>
      <c r="W24" s="163"/>
      <c r="X24" s="78"/>
      <c r="Y24" s="78"/>
      <c r="Z24" s="78"/>
      <c r="AA24" s="61"/>
      <c r="AB24" s="5"/>
      <c r="AC24" s="5"/>
      <c r="AD24" s="5"/>
      <c r="AE24" s="5"/>
      <c r="AF24" s="5"/>
      <c r="AG24" s="5"/>
      <c r="AH24" s="5"/>
      <c r="AI24" s="5"/>
      <c r="AJ24" s="5"/>
      <c r="AK24" s="5"/>
      <c r="AL24" s="5"/>
      <c r="AM24" s="5"/>
    </row>
    <row r="25" spans="1:39" s="4" customFormat="1" ht="15" x14ac:dyDescent="0.25">
      <c r="A25" s="59"/>
      <c r="B25" s="59"/>
      <c r="C25" s="59"/>
      <c r="D25" s="59"/>
      <c r="E25" s="11"/>
      <c r="F25" s="11"/>
      <c r="G25" s="8"/>
      <c r="I25" s="59"/>
      <c r="J25" s="43"/>
      <c r="K25" s="100"/>
      <c r="M25" s="59"/>
      <c r="N25" s="104"/>
      <c r="P25" s="59"/>
      <c r="Q25" s="43"/>
      <c r="S25" s="59"/>
      <c r="T25" s="43"/>
      <c r="V25" s="162"/>
      <c r="W25" s="163"/>
      <c r="X25" s="78"/>
      <c r="Y25" s="78"/>
      <c r="Z25" s="78"/>
      <c r="AA25" s="61"/>
      <c r="AB25" s="5"/>
      <c r="AC25" s="5"/>
      <c r="AD25" s="5"/>
      <c r="AE25" s="5"/>
      <c r="AF25" s="5"/>
      <c r="AG25" s="5"/>
      <c r="AH25" s="5"/>
      <c r="AI25" s="5"/>
      <c r="AJ25" s="5"/>
      <c r="AK25" s="5"/>
      <c r="AL25" s="5"/>
      <c r="AM25" s="5"/>
    </row>
    <row r="26" spans="1:39" s="4" customFormat="1" ht="15" x14ac:dyDescent="0.25">
      <c r="A26" s="59"/>
      <c r="B26" s="59"/>
      <c r="C26" s="59"/>
      <c r="D26" s="59"/>
      <c r="E26" s="11"/>
      <c r="F26" s="11"/>
      <c r="G26" s="8"/>
      <c r="I26" s="59"/>
      <c r="J26" s="43"/>
      <c r="K26" s="100"/>
      <c r="M26" s="59"/>
      <c r="N26" s="104"/>
      <c r="P26" s="59"/>
      <c r="Q26" s="43"/>
      <c r="S26" s="59"/>
      <c r="T26" s="43"/>
      <c r="V26" s="162"/>
      <c r="W26" s="163"/>
      <c r="X26" s="78"/>
      <c r="Y26" s="78"/>
      <c r="Z26" s="78"/>
      <c r="AA26" s="61"/>
      <c r="AB26" s="5"/>
      <c r="AC26" s="5"/>
      <c r="AD26" s="5"/>
      <c r="AE26" s="5"/>
      <c r="AF26" s="5"/>
      <c r="AG26" s="5"/>
      <c r="AH26" s="5"/>
      <c r="AI26" s="5"/>
      <c r="AJ26" s="5"/>
      <c r="AK26" s="5"/>
      <c r="AL26" s="5"/>
      <c r="AM26" s="5"/>
    </row>
    <row r="27" spans="1:39" s="4" customFormat="1" ht="15" x14ac:dyDescent="0.25">
      <c r="A27" s="59" t="s">
        <v>819</v>
      </c>
      <c r="B27" s="59" t="s">
        <v>820</v>
      </c>
      <c r="C27" s="59"/>
      <c r="D27" s="59" t="s">
        <v>820</v>
      </c>
      <c r="E27" s="11" t="s">
        <v>821</v>
      </c>
      <c r="F27" s="11"/>
      <c r="G27" s="8" t="s">
        <v>822</v>
      </c>
      <c r="I27" s="59"/>
      <c r="J27" s="43"/>
      <c r="K27" s="100"/>
      <c r="M27" s="59"/>
      <c r="N27" s="104"/>
      <c r="P27" s="59"/>
      <c r="Q27" s="43"/>
      <c r="S27" s="59"/>
      <c r="T27" s="43"/>
      <c r="V27" s="162"/>
      <c r="W27" s="163"/>
      <c r="X27" s="78"/>
      <c r="Y27" s="78"/>
      <c r="Z27" s="78"/>
      <c r="AA27" s="61"/>
      <c r="AB27" s="5"/>
      <c r="AC27" s="5"/>
      <c r="AD27" s="5"/>
      <c r="AE27" s="5"/>
      <c r="AF27" s="5"/>
      <c r="AG27" s="5"/>
      <c r="AH27" s="5"/>
      <c r="AI27" s="5"/>
      <c r="AJ27" s="5"/>
      <c r="AK27" s="5"/>
      <c r="AL27" s="5"/>
      <c r="AM27" s="5"/>
    </row>
    <row r="28" spans="1:39" s="4" customFormat="1" ht="15" x14ac:dyDescent="0.25">
      <c r="A28" s="59" t="s">
        <v>819</v>
      </c>
      <c r="B28" s="59" t="s">
        <v>667</v>
      </c>
      <c r="C28" s="59"/>
      <c r="D28" s="59" t="s">
        <v>667</v>
      </c>
      <c r="E28" s="11"/>
      <c r="F28" s="11"/>
      <c r="G28" s="8"/>
      <c r="I28" s="59"/>
      <c r="J28" s="43"/>
      <c r="K28" s="100"/>
      <c r="M28" s="59"/>
      <c r="N28" s="186"/>
      <c r="P28" s="59"/>
      <c r="Q28" s="185"/>
      <c r="S28" s="59">
        <v>1</v>
      </c>
      <c r="T28" s="185">
        <v>57.48</v>
      </c>
      <c r="V28" s="162"/>
      <c r="W28" s="163"/>
      <c r="X28" s="78"/>
      <c r="Y28" s="78"/>
      <c r="Z28" s="78"/>
      <c r="AA28" s="61"/>
      <c r="AB28" s="5"/>
      <c r="AC28" s="5"/>
      <c r="AD28" s="5"/>
      <c r="AE28" s="5"/>
      <c r="AF28" s="5"/>
      <c r="AG28" s="5"/>
      <c r="AH28" s="5"/>
      <c r="AI28" s="5"/>
      <c r="AJ28" s="5"/>
      <c r="AK28" s="5"/>
      <c r="AL28" s="5"/>
      <c r="AM28" s="5"/>
    </row>
    <row r="29" spans="1:39" s="4" customFormat="1" ht="15" x14ac:dyDescent="0.25">
      <c r="A29" s="59" t="s">
        <v>819</v>
      </c>
      <c r="B29" s="59" t="s">
        <v>60</v>
      </c>
      <c r="C29" s="59"/>
      <c r="D29" s="59" t="s">
        <v>61</v>
      </c>
      <c r="E29" s="11"/>
      <c r="F29" s="11"/>
      <c r="G29" s="8"/>
      <c r="I29" s="59"/>
      <c r="J29" s="43"/>
      <c r="K29" s="100"/>
      <c r="M29" s="59">
        <v>23</v>
      </c>
      <c r="N29" s="186">
        <v>3037.5</v>
      </c>
      <c r="P29" s="59"/>
      <c r="Q29" s="185"/>
      <c r="S29" s="59"/>
      <c r="T29" s="185"/>
      <c r="V29" s="162"/>
      <c r="W29" s="163"/>
      <c r="X29" s="78"/>
      <c r="Y29" s="78"/>
      <c r="Z29" s="78"/>
      <c r="AA29" s="61"/>
      <c r="AB29" s="5"/>
      <c r="AC29" s="5"/>
      <c r="AD29" s="5"/>
      <c r="AE29" s="5"/>
      <c r="AF29" s="5"/>
      <c r="AG29" s="5"/>
      <c r="AH29" s="5"/>
      <c r="AI29" s="5"/>
      <c r="AJ29" s="5"/>
      <c r="AK29" s="5"/>
      <c r="AL29" s="5"/>
      <c r="AM29" s="5"/>
    </row>
    <row r="30" spans="1:39" s="4" customFormat="1" ht="15" x14ac:dyDescent="0.25">
      <c r="A30" s="59" t="s">
        <v>819</v>
      </c>
      <c r="B30" s="59" t="s">
        <v>60</v>
      </c>
      <c r="C30" s="59"/>
      <c r="D30" s="59" t="s">
        <v>63</v>
      </c>
      <c r="E30" s="11"/>
      <c r="F30" s="11"/>
      <c r="G30" s="8"/>
      <c r="I30" s="59"/>
      <c r="J30" s="43"/>
      <c r="K30" s="100"/>
      <c r="M30" s="59">
        <v>1</v>
      </c>
      <c r="N30" s="186">
        <v>112.5</v>
      </c>
      <c r="P30" s="59"/>
      <c r="Q30" s="185"/>
      <c r="S30" s="59"/>
      <c r="T30" s="185"/>
      <c r="V30" s="162"/>
      <c r="W30" s="163"/>
      <c r="X30" s="78"/>
      <c r="Y30" s="78"/>
      <c r="Z30" s="78"/>
      <c r="AA30" s="61"/>
      <c r="AB30" s="5"/>
      <c r="AC30" s="5"/>
      <c r="AD30" s="5"/>
      <c r="AE30" s="5"/>
      <c r="AF30" s="5"/>
      <c r="AG30" s="5"/>
      <c r="AH30" s="5"/>
      <c r="AI30" s="5"/>
      <c r="AJ30" s="5"/>
      <c r="AK30" s="5"/>
      <c r="AL30" s="5"/>
      <c r="AM30" s="5"/>
    </row>
    <row r="31" spans="1:39" s="4" customFormat="1" ht="15" x14ac:dyDescent="0.25">
      <c r="A31" s="59" t="s">
        <v>819</v>
      </c>
      <c r="B31" s="59" t="s">
        <v>64</v>
      </c>
      <c r="C31" s="59"/>
      <c r="D31" s="59" t="s">
        <v>61</v>
      </c>
      <c r="E31" s="11"/>
      <c r="F31" s="11"/>
      <c r="G31" s="8"/>
      <c r="I31" s="59"/>
      <c r="J31" s="43"/>
      <c r="K31" s="100"/>
      <c r="M31" s="59">
        <v>1</v>
      </c>
      <c r="N31" s="186">
        <v>112.5</v>
      </c>
      <c r="P31" s="59"/>
      <c r="Q31" s="185"/>
      <c r="S31" s="59"/>
      <c r="T31" s="185"/>
      <c r="V31" s="162"/>
      <c r="W31" s="163"/>
      <c r="X31" s="78"/>
      <c r="Y31" s="78"/>
      <c r="Z31" s="78"/>
      <c r="AA31" s="61"/>
      <c r="AB31" s="5"/>
      <c r="AC31" s="5"/>
      <c r="AD31" s="5"/>
      <c r="AE31" s="5"/>
      <c r="AF31" s="5"/>
      <c r="AG31" s="5"/>
      <c r="AH31" s="5"/>
      <c r="AI31" s="5"/>
      <c r="AJ31" s="5"/>
      <c r="AK31" s="5"/>
      <c r="AL31" s="5"/>
      <c r="AM31" s="5"/>
    </row>
    <row r="32" spans="1:39" s="4" customFormat="1" ht="15" x14ac:dyDescent="0.25">
      <c r="A32" s="59" t="s">
        <v>819</v>
      </c>
      <c r="B32" s="59" t="s">
        <v>65</v>
      </c>
      <c r="C32" s="59"/>
      <c r="D32" s="59" t="s">
        <v>66</v>
      </c>
      <c r="E32" s="11"/>
      <c r="F32" s="11"/>
      <c r="G32" s="8"/>
      <c r="I32" s="59"/>
      <c r="J32" s="43"/>
      <c r="K32" s="100"/>
      <c r="M32" s="59">
        <v>5</v>
      </c>
      <c r="N32" s="186">
        <v>787.5</v>
      </c>
      <c r="P32" s="59"/>
      <c r="Q32" s="185"/>
      <c r="S32" s="59"/>
      <c r="T32" s="185"/>
      <c r="V32" s="162"/>
      <c r="W32" s="163"/>
      <c r="X32" s="78"/>
      <c r="Y32" s="78"/>
      <c r="Z32" s="78"/>
      <c r="AA32" s="61"/>
      <c r="AB32" s="5"/>
      <c r="AC32" s="5"/>
      <c r="AD32" s="5"/>
      <c r="AE32" s="5"/>
      <c r="AF32" s="5"/>
      <c r="AG32" s="5"/>
      <c r="AH32" s="5"/>
      <c r="AI32" s="5"/>
      <c r="AJ32" s="5"/>
      <c r="AK32" s="5"/>
      <c r="AL32" s="5"/>
      <c r="AM32" s="5"/>
    </row>
    <row r="33" spans="1:39" s="4" customFormat="1" ht="15" x14ac:dyDescent="0.25">
      <c r="A33" s="59" t="s">
        <v>819</v>
      </c>
      <c r="B33" s="59" t="s">
        <v>69</v>
      </c>
      <c r="C33" s="59"/>
      <c r="D33" s="59" t="s">
        <v>70</v>
      </c>
      <c r="E33" s="11"/>
      <c r="F33" s="11"/>
      <c r="G33" s="8"/>
      <c r="I33" s="59"/>
      <c r="J33" s="43"/>
      <c r="K33" s="100"/>
      <c r="M33" s="59">
        <v>3</v>
      </c>
      <c r="N33" s="186">
        <v>675</v>
      </c>
      <c r="P33" s="59"/>
      <c r="Q33" s="185"/>
      <c r="S33" s="59"/>
      <c r="T33" s="185"/>
      <c r="V33" s="162"/>
      <c r="W33" s="163"/>
      <c r="X33" s="78"/>
      <c r="Y33" s="78"/>
      <c r="Z33" s="78"/>
      <c r="AA33" s="61"/>
      <c r="AB33" s="5"/>
      <c r="AC33" s="5"/>
      <c r="AD33" s="5"/>
      <c r="AE33" s="5"/>
      <c r="AF33" s="5"/>
      <c r="AG33" s="5"/>
      <c r="AH33" s="5"/>
      <c r="AI33" s="5"/>
      <c r="AJ33" s="5"/>
      <c r="AK33" s="5"/>
      <c r="AL33" s="5"/>
      <c r="AM33" s="5"/>
    </row>
    <row r="34" spans="1:39" s="4" customFormat="1" ht="15" x14ac:dyDescent="0.25">
      <c r="A34" s="59" t="s">
        <v>819</v>
      </c>
      <c r="B34" s="59" t="s">
        <v>78</v>
      </c>
      <c r="C34" s="59"/>
      <c r="D34" s="59" t="s">
        <v>79</v>
      </c>
      <c r="E34" s="11"/>
      <c r="F34" s="11"/>
      <c r="G34" s="8"/>
      <c r="I34" s="59"/>
      <c r="J34" s="43"/>
      <c r="K34" s="100"/>
      <c r="M34" s="59">
        <v>17</v>
      </c>
      <c r="N34" s="186">
        <v>3037.5</v>
      </c>
      <c r="P34" s="59"/>
      <c r="Q34" s="185"/>
      <c r="S34" s="59"/>
      <c r="T34" s="185"/>
      <c r="V34" s="162"/>
      <c r="W34" s="163"/>
      <c r="X34" s="78"/>
      <c r="Y34" s="78"/>
      <c r="Z34" s="78"/>
      <c r="AA34" s="61"/>
      <c r="AB34" s="5"/>
      <c r="AC34" s="5"/>
      <c r="AD34" s="5"/>
      <c r="AE34" s="5"/>
      <c r="AF34" s="5"/>
      <c r="AG34" s="5"/>
      <c r="AH34" s="5"/>
      <c r="AI34" s="5"/>
      <c r="AJ34" s="5"/>
      <c r="AK34" s="5"/>
      <c r="AL34" s="5"/>
      <c r="AM34" s="5"/>
    </row>
    <row r="35" spans="1:39" s="4" customFormat="1" ht="15" x14ac:dyDescent="0.25">
      <c r="A35" s="59" t="s">
        <v>819</v>
      </c>
      <c r="B35" s="59" t="s">
        <v>80</v>
      </c>
      <c r="C35" s="59"/>
      <c r="D35" s="59" t="s">
        <v>81</v>
      </c>
      <c r="E35" s="11"/>
      <c r="F35" s="11"/>
      <c r="G35" s="8"/>
      <c r="I35" s="59"/>
      <c r="J35" s="43"/>
      <c r="K35" s="100"/>
      <c r="M35" s="59">
        <v>60</v>
      </c>
      <c r="N35" s="186">
        <v>11250</v>
      </c>
      <c r="P35" s="59"/>
      <c r="Q35" s="185"/>
      <c r="S35" s="59"/>
      <c r="T35" s="185"/>
      <c r="V35" s="162"/>
      <c r="W35" s="163"/>
      <c r="X35" s="78"/>
      <c r="Y35" s="78"/>
      <c r="Z35" s="78"/>
      <c r="AA35" s="61"/>
      <c r="AB35" s="5"/>
      <c r="AC35" s="5"/>
      <c r="AD35" s="5"/>
      <c r="AE35" s="5"/>
      <c r="AF35" s="5"/>
      <c r="AG35" s="5"/>
      <c r="AH35" s="5"/>
      <c r="AI35" s="5"/>
      <c r="AJ35" s="5"/>
      <c r="AK35" s="5"/>
      <c r="AL35" s="5"/>
      <c r="AM35" s="5"/>
    </row>
    <row r="36" spans="1:39" s="4" customFormat="1" ht="15" x14ac:dyDescent="0.25">
      <c r="A36" s="59" t="s">
        <v>819</v>
      </c>
      <c r="B36" s="59" t="s">
        <v>89</v>
      </c>
      <c r="C36" s="59"/>
      <c r="D36" s="59" t="s">
        <v>90</v>
      </c>
      <c r="E36" s="11"/>
      <c r="F36" s="11"/>
      <c r="G36" s="8"/>
      <c r="I36" s="59"/>
      <c r="J36" s="43"/>
      <c r="K36" s="100"/>
      <c r="M36" s="59">
        <v>1</v>
      </c>
      <c r="N36" s="186">
        <v>112.5</v>
      </c>
      <c r="P36" s="59"/>
      <c r="Q36" s="185"/>
      <c r="S36" s="59"/>
      <c r="T36" s="185"/>
      <c r="V36" s="162"/>
      <c r="W36" s="163"/>
      <c r="X36" s="78"/>
      <c r="Y36" s="78"/>
      <c r="Z36" s="78"/>
      <c r="AA36" s="61"/>
      <c r="AB36" s="5"/>
      <c r="AC36" s="5"/>
      <c r="AD36" s="5"/>
      <c r="AE36" s="5"/>
      <c r="AF36" s="5"/>
      <c r="AG36" s="5"/>
      <c r="AH36" s="5"/>
      <c r="AI36" s="5"/>
      <c r="AJ36" s="5"/>
      <c r="AK36" s="5"/>
      <c r="AL36" s="5"/>
      <c r="AM36" s="5"/>
    </row>
    <row r="37" spans="1:39" s="4" customFormat="1" ht="15" x14ac:dyDescent="0.25">
      <c r="A37" s="59" t="s">
        <v>819</v>
      </c>
      <c r="B37" s="59" t="s">
        <v>92</v>
      </c>
      <c r="C37" s="59"/>
      <c r="D37" s="59" t="s">
        <v>94</v>
      </c>
      <c r="E37" s="11"/>
      <c r="F37" s="11"/>
      <c r="G37" s="8"/>
      <c r="I37" s="59"/>
      <c r="J37" s="43"/>
      <c r="K37" s="100"/>
      <c r="M37" s="59">
        <v>1</v>
      </c>
      <c r="N37" s="186">
        <v>112.5</v>
      </c>
      <c r="P37" s="59"/>
      <c r="Q37" s="185"/>
      <c r="S37" s="59"/>
      <c r="T37" s="185"/>
      <c r="V37" s="162"/>
      <c r="W37" s="163"/>
      <c r="X37" s="78"/>
      <c r="Y37" s="78"/>
      <c r="Z37" s="78"/>
      <c r="AA37" s="61"/>
      <c r="AB37" s="5"/>
      <c r="AC37" s="5"/>
      <c r="AD37" s="5"/>
      <c r="AE37" s="5"/>
      <c r="AF37" s="5"/>
      <c r="AG37" s="5"/>
      <c r="AH37" s="5"/>
      <c r="AI37" s="5"/>
      <c r="AJ37" s="5"/>
      <c r="AK37" s="5"/>
      <c r="AL37" s="5"/>
      <c r="AM37" s="5"/>
    </row>
    <row r="38" spans="1:39" s="4" customFormat="1" ht="15" x14ac:dyDescent="0.25">
      <c r="A38" s="59" t="s">
        <v>819</v>
      </c>
      <c r="B38" s="59" t="s">
        <v>97</v>
      </c>
      <c r="C38" s="59"/>
      <c r="D38" s="59" t="s">
        <v>75</v>
      </c>
      <c r="E38" s="11"/>
      <c r="F38" s="11"/>
      <c r="G38" s="8"/>
      <c r="I38" s="59"/>
      <c r="J38" s="43"/>
      <c r="K38" s="100"/>
      <c r="M38" s="59">
        <v>8</v>
      </c>
      <c r="N38" s="186">
        <v>1125</v>
      </c>
      <c r="P38" s="59"/>
      <c r="Q38" s="185"/>
      <c r="S38" s="59"/>
      <c r="T38" s="185"/>
      <c r="V38" s="162"/>
      <c r="W38" s="163"/>
      <c r="X38" s="78"/>
      <c r="Y38" s="78"/>
      <c r="Z38" s="78"/>
      <c r="AA38" s="61"/>
      <c r="AB38" s="5"/>
      <c r="AC38" s="5"/>
      <c r="AD38" s="5"/>
      <c r="AE38" s="5"/>
      <c r="AF38" s="5"/>
      <c r="AG38" s="5"/>
      <c r="AH38" s="5"/>
      <c r="AI38" s="5"/>
      <c r="AJ38" s="5"/>
      <c r="AK38" s="5"/>
      <c r="AL38" s="5"/>
      <c r="AM38" s="5"/>
    </row>
    <row r="39" spans="1:39" s="4" customFormat="1" ht="15" x14ac:dyDescent="0.25">
      <c r="A39" s="59" t="s">
        <v>819</v>
      </c>
      <c r="B39" s="59" t="s">
        <v>99</v>
      </c>
      <c r="C39" s="59"/>
      <c r="D39" s="59" t="s">
        <v>100</v>
      </c>
      <c r="E39" s="11"/>
      <c r="F39" s="11"/>
      <c r="G39" s="8"/>
      <c r="I39" s="59"/>
      <c r="J39" s="43"/>
      <c r="K39" s="100"/>
      <c r="M39" s="59">
        <v>18</v>
      </c>
      <c r="N39" s="186">
        <v>3150</v>
      </c>
      <c r="P39" s="59"/>
      <c r="Q39" s="185"/>
      <c r="S39" s="59"/>
      <c r="T39" s="185"/>
      <c r="V39" s="162"/>
      <c r="W39" s="163"/>
      <c r="X39" s="78"/>
      <c r="Y39" s="78"/>
      <c r="Z39" s="78"/>
      <c r="AA39" s="61"/>
      <c r="AB39" s="5"/>
      <c r="AC39" s="5"/>
      <c r="AD39" s="5"/>
      <c r="AE39" s="5"/>
      <c r="AF39" s="5"/>
      <c r="AG39" s="5"/>
      <c r="AH39" s="5"/>
      <c r="AI39" s="5"/>
      <c r="AJ39" s="5"/>
      <c r="AK39" s="5"/>
      <c r="AL39" s="5"/>
      <c r="AM39" s="5"/>
    </row>
    <row r="40" spans="1:39" s="4" customFormat="1" ht="15" x14ac:dyDescent="0.25">
      <c r="A40" s="59" t="s">
        <v>819</v>
      </c>
      <c r="B40" s="59" t="s">
        <v>669</v>
      </c>
      <c r="C40" s="59"/>
      <c r="D40" s="59" t="s">
        <v>101</v>
      </c>
      <c r="E40" s="11"/>
      <c r="F40" s="11"/>
      <c r="G40" s="8"/>
      <c r="I40" s="59"/>
      <c r="J40" s="43"/>
      <c r="K40" s="100"/>
      <c r="M40" s="59">
        <v>2</v>
      </c>
      <c r="N40" s="186">
        <v>225</v>
      </c>
      <c r="P40" s="59"/>
      <c r="Q40" s="185"/>
      <c r="S40" s="59"/>
      <c r="T40" s="185"/>
      <c r="V40" s="162"/>
      <c r="W40" s="163"/>
      <c r="X40" s="78"/>
      <c r="Y40" s="78"/>
      <c r="Z40" s="78"/>
      <c r="AA40" s="61"/>
      <c r="AB40" s="5"/>
      <c r="AC40" s="5"/>
      <c r="AD40" s="5"/>
      <c r="AE40" s="5"/>
      <c r="AF40" s="5"/>
      <c r="AG40" s="5"/>
      <c r="AH40" s="5"/>
      <c r="AI40" s="5"/>
      <c r="AJ40" s="5"/>
      <c r="AK40" s="5"/>
      <c r="AL40" s="5"/>
      <c r="AM40" s="5"/>
    </row>
    <row r="41" spans="1:39" s="4" customFormat="1" ht="15" x14ac:dyDescent="0.25">
      <c r="A41" s="59" t="s">
        <v>819</v>
      </c>
      <c r="B41" s="59" t="s">
        <v>104</v>
      </c>
      <c r="C41" s="59"/>
      <c r="D41" s="59" t="s">
        <v>105</v>
      </c>
      <c r="E41" s="11"/>
      <c r="F41" s="11"/>
      <c r="G41" s="8"/>
      <c r="I41" s="59"/>
      <c r="J41" s="43"/>
      <c r="K41" s="100"/>
      <c r="M41" s="59">
        <v>4</v>
      </c>
      <c r="N41" s="186">
        <v>562.5</v>
      </c>
      <c r="P41" s="59"/>
      <c r="Q41" s="185"/>
      <c r="S41" s="59"/>
      <c r="T41" s="185"/>
      <c r="V41" s="162"/>
      <c r="W41" s="163"/>
      <c r="X41" s="78"/>
      <c r="Y41" s="78"/>
      <c r="Z41" s="78"/>
      <c r="AA41" s="61"/>
      <c r="AB41" s="5"/>
      <c r="AC41" s="5"/>
      <c r="AD41" s="5"/>
      <c r="AE41" s="5"/>
      <c r="AF41" s="5"/>
      <c r="AG41" s="5"/>
      <c r="AH41" s="5"/>
      <c r="AI41" s="5"/>
      <c r="AJ41" s="5"/>
      <c r="AK41" s="5"/>
      <c r="AL41" s="5"/>
      <c r="AM41" s="5"/>
    </row>
    <row r="42" spans="1:39" s="4" customFormat="1" ht="15" x14ac:dyDescent="0.25">
      <c r="A42" s="59" t="s">
        <v>819</v>
      </c>
      <c r="B42" s="59" t="s">
        <v>823</v>
      </c>
      <c r="C42" s="59"/>
      <c r="D42" s="59" t="s">
        <v>77</v>
      </c>
      <c r="E42" s="11"/>
      <c r="F42" s="11"/>
      <c r="G42" s="8"/>
      <c r="I42" s="59"/>
      <c r="J42" s="43"/>
      <c r="K42" s="100"/>
      <c r="M42" s="59">
        <v>1</v>
      </c>
      <c r="N42" s="186">
        <v>112.5</v>
      </c>
      <c r="P42" s="59"/>
      <c r="Q42" s="185"/>
      <c r="S42" s="59"/>
      <c r="T42" s="185"/>
      <c r="V42" s="162"/>
      <c r="W42" s="163"/>
      <c r="X42" s="78"/>
      <c r="Y42" s="78"/>
      <c r="Z42" s="78"/>
      <c r="AA42" s="61"/>
      <c r="AB42" s="5"/>
      <c r="AC42" s="5"/>
      <c r="AD42" s="5"/>
      <c r="AE42" s="5"/>
      <c r="AF42" s="5"/>
      <c r="AG42" s="5"/>
      <c r="AH42" s="5"/>
      <c r="AI42" s="5"/>
      <c r="AJ42" s="5"/>
      <c r="AK42" s="5"/>
      <c r="AL42" s="5"/>
      <c r="AM42" s="5"/>
    </row>
    <row r="43" spans="1:39" s="4" customFormat="1" ht="15" x14ac:dyDescent="0.25">
      <c r="A43" s="59" t="s">
        <v>819</v>
      </c>
      <c r="B43" s="59" t="s">
        <v>110</v>
      </c>
      <c r="C43" s="59"/>
      <c r="D43" s="59" t="s">
        <v>102</v>
      </c>
      <c r="E43" s="11"/>
      <c r="F43" s="11"/>
      <c r="G43" s="8"/>
      <c r="I43" s="59"/>
      <c r="J43" s="43"/>
      <c r="K43" s="100"/>
      <c r="M43" s="59">
        <v>3</v>
      </c>
      <c r="N43" s="186">
        <v>337.5</v>
      </c>
      <c r="P43" s="59"/>
      <c r="Q43" s="185"/>
      <c r="S43" s="59"/>
      <c r="T43" s="185"/>
      <c r="V43" s="162"/>
      <c r="W43" s="163"/>
      <c r="X43" s="78"/>
      <c r="Y43" s="78"/>
      <c r="Z43" s="78"/>
      <c r="AA43" s="61"/>
      <c r="AB43" s="5"/>
      <c r="AC43" s="5"/>
      <c r="AD43" s="5"/>
      <c r="AE43" s="5"/>
      <c r="AF43" s="5"/>
      <c r="AG43" s="5"/>
      <c r="AH43" s="5"/>
      <c r="AI43" s="5"/>
      <c r="AJ43" s="5"/>
      <c r="AK43" s="5"/>
      <c r="AL43" s="5"/>
      <c r="AM43" s="5"/>
    </row>
    <row r="44" spans="1:39" s="4" customFormat="1" ht="15" x14ac:dyDescent="0.25">
      <c r="A44" s="59" t="s">
        <v>819</v>
      </c>
      <c r="B44" s="59" t="s">
        <v>115</v>
      </c>
      <c r="C44" s="59"/>
      <c r="D44" s="59" t="s">
        <v>103</v>
      </c>
      <c r="E44" s="11"/>
      <c r="F44" s="11"/>
      <c r="G44" s="8"/>
      <c r="I44" s="59"/>
      <c r="J44" s="43"/>
      <c r="K44" s="100"/>
      <c r="M44" s="59">
        <v>3</v>
      </c>
      <c r="N44" s="186">
        <v>450</v>
      </c>
      <c r="P44" s="59"/>
      <c r="Q44" s="185"/>
      <c r="S44" s="59"/>
      <c r="T44" s="185"/>
      <c r="V44" s="162"/>
      <c r="W44" s="163"/>
      <c r="X44" s="78"/>
      <c r="Y44" s="78"/>
      <c r="Z44" s="78"/>
      <c r="AA44" s="61"/>
      <c r="AB44" s="5"/>
      <c r="AC44" s="5"/>
      <c r="AD44" s="5"/>
      <c r="AE44" s="5"/>
      <c r="AF44" s="5"/>
      <c r="AG44" s="5"/>
      <c r="AH44" s="5"/>
      <c r="AI44" s="5"/>
      <c r="AJ44" s="5"/>
      <c r="AK44" s="5"/>
      <c r="AL44" s="5"/>
      <c r="AM44" s="5"/>
    </row>
    <row r="45" spans="1:39" s="4" customFormat="1" ht="15" x14ac:dyDescent="0.25">
      <c r="A45" s="59" t="s">
        <v>819</v>
      </c>
      <c r="B45" s="59" t="s">
        <v>123</v>
      </c>
      <c r="C45" s="59"/>
      <c r="D45" s="59" t="s">
        <v>124</v>
      </c>
      <c r="E45" s="11"/>
      <c r="F45" s="11"/>
      <c r="G45" s="8"/>
      <c r="I45" s="59"/>
      <c r="J45" s="43"/>
      <c r="K45" s="100"/>
      <c r="M45" s="59">
        <v>1</v>
      </c>
      <c r="N45" s="186">
        <v>225</v>
      </c>
      <c r="P45" s="59"/>
      <c r="Q45" s="185"/>
      <c r="S45" s="59"/>
      <c r="T45" s="185"/>
      <c r="V45" s="162"/>
      <c r="W45" s="163"/>
      <c r="X45" s="78"/>
      <c r="Y45" s="78"/>
      <c r="Z45" s="78"/>
      <c r="AA45" s="61"/>
      <c r="AB45" s="5"/>
      <c r="AC45" s="5"/>
      <c r="AD45" s="5"/>
      <c r="AE45" s="5"/>
      <c r="AF45" s="5"/>
      <c r="AG45" s="5"/>
      <c r="AH45" s="5"/>
      <c r="AI45" s="5"/>
      <c r="AJ45" s="5"/>
      <c r="AK45" s="5"/>
      <c r="AL45" s="5"/>
      <c r="AM45" s="5"/>
    </row>
    <row r="46" spans="1:39" s="4" customFormat="1" ht="15" x14ac:dyDescent="0.25">
      <c r="A46" s="59" t="s">
        <v>819</v>
      </c>
      <c r="B46" s="59" t="s">
        <v>125</v>
      </c>
      <c r="C46" s="59"/>
      <c r="D46" s="59" t="s">
        <v>66</v>
      </c>
      <c r="E46" s="11"/>
      <c r="F46" s="11"/>
      <c r="G46" s="8"/>
      <c r="I46" s="59"/>
      <c r="J46" s="43"/>
      <c r="K46" s="100"/>
      <c r="M46" s="59">
        <v>22</v>
      </c>
      <c r="N46" s="186">
        <v>3600</v>
      </c>
      <c r="P46" s="59"/>
      <c r="Q46" s="185"/>
      <c r="S46" s="59"/>
      <c r="T46" s="185"/>
      <c r="V46" s="162"/>
      <c r="W46" s="163"/>
      <c r="X46" s="78"/>
      <c r="Y46" s="78"/>
      <c r="Z46" s="78"/>
      <c r="AA46" s="61"/>
      <c r="AB46" s="5"/>
      <c r="AC46" s="5"/>
      <c r="AD46" s="5"/>
      <c r="AE46" s="5"/>
      <c r="AF46" s="5"/>
      <c r="AG46" s="5"/>
      <c r="AH46" s="5"/>
      <c r="AI46" s="5"/>
      <c r="AJ46" s="5"/>
      <c r="AK46" s="5"/>
      <c r="AL46" s="5"/>
      <c r="AM46" s="5"/>
    </row>
    <row r="47" spans="1:39" s="4" customFormat="1" ht="15" x14ac:dyDescent="0.25">
      <c r="A47" s="59" t="s">
        <v>819</v>
      </c>
      <c r="B47" s="59" t="s">
        <v>132</v>
      </c>
      <c r="C47" s="59"/>
      <c r="D47" s="59" t="s">
        <v>128</v>
      </c>
      <c r="E47" s="11"/>
      <c r="F47" s="11"/>
      <c r="G47" s="8"/>
      <c r="I47" s="59"/>
      <c r="J47" s="43"/>
      <c r="K47" s="100"/>
      <c r="M47" s="59">
        <v>6</v>
      </c>
      <c r="N47" s="186">
        <v>1125</v>
      </c>
      <c r="P47" s="59"/>
      <c r="Q47" s="185"/>
      <c r="S47" s="59"/>
      <c r="T47" s="185"/>
      <c r="V47" s="162"/>
      <c r="W47" s="163"/>
      <c r="X47" s="78"/>
      <c r="Y47" s="78"/>
      <c r="Z47" s="78"/>
      <c r="AA47" s="61"/>
      <c r="AB47" s="5"/>
      <c r="AC47" s="5"/>
      <c r="AD47" s="5"/>
      <c r="AE47" s="5"/>
      <c r="AF47" s="5"/>
      <c r="AG47" s="5"/>
      <c r="AH47" s="5"/>
      <c r="AI47" s="5"/>
      <c r="AJ47" s="5"/>
      <c r="AK47" s="5"/>
      <c r="AL47" s="5"/>
      <c r="AM47" s="5"/>
    </row>
    <row r="48" spans="1:39" s="4" customFormat="1" ht="15" x14ac:dyDescent="0.25">
      <c r="A48" s="59" t="s">
        <v>819</v>
      </c>
      <c r="B48" s="59" t="s">
        <v>138</v>
      </c>
      <c r="C48" s="59"/>
      <c r="D48" s="59" t="s">
        <v>102</v>
      </c>
      <c r="E48" s="11"/>
      <c r="F48" s="11"/>
      <c r="G48" s="8"/>
      <c r="I48" s="59"/>
      <c r="J48" s="43"/>
      <c r="K48" s="100"/>
      <c r="M48" s="59">
        <v>1</v>
      </c>
      <c r="N48" s="186">
        <v>112.5</v>
      </c>
      <c r="P48" s="59"/>
      <c r="Q48" s="185"/>
      <c r="S48" s="59"/>
      <c r="T48" s="185"/>
      <c r="V48" s="162"/>
      <c r="W48" s="163"/>
      <c r="X48" s="78"/>
      <c r="Y48" s="78"/>
      <c r="Z48" s="78"/>
      <c r="AA48" s="61"/>
      <c r="AB48" s="5"/>
      <c r="AC48" s="5"/>
      <c r="AD48" s="5"/>
      <c r="AE48" s="5"/>
      <c r="AF48" s="5"/>
      <c r="AG48" s="5"/>
      <c r="AH48" s="5"/>
      <c r="AI48" s="5"/>
      <c r="AJ48" s="5"/>
      <c r="AK48" s="5"/>
      <c r="AL48" s="5"/>
      <c r="AM48" s="5"/>
    </row>
    <row r="49" spans="1:39" s="4" customFormat="1" ht="15" x14ac:dyDescent="0.25">
      <c r="A49" s="59" t="s">
        <v>819</v>
      </c>
      <c r="B49" s="59" t="s">
        <v>139</v>
      </c>
      <c r="C49" s="59"/>
      <c r="D49" s="59" t="s">
        <v>140</v>
      </c>
      <c r="E49" s="11"/>
      <c r="F49" s="11"/>
      <c r="G49" s="8"/>
      <c r="I49" s="59"/>
      <c r="J49" s="43"/>
      <c r="K49" s="100"/>
      <c r="M49" s="59">
        <v>1</v>
      </c>
      <c r="N49" s="186">
        <v>225</v>
      </c>
      <c r="P49" s="59"/>
      <c r="Q49" s="185"/>
      <c r="S49" s="59"/>
      <c r="T49" s="185"/>
      <c r="V49" s="162"/>
      <c r="W49" s="163"/>
      <c r="X49" s="78"/>
      <c r="Y49" s="78"/>
      <c r="Z49" s="78"/>
      <c r="AA49" s="61"/>
      <c r="AB49" s="5"/>
      <c r="AC49" s="5"/>
      <c r="AD49" s="5"/>
      <c r="AE49" s="5"/>
      <c r="AF49" s="5"/>
      <c r="AG49" s="5"/>
      <c r="AH49" s="5"/>
      <c r="AI49" s="5"/>
      <c r="AJ49" s="5"/>
      <c r="AK49" s="5"/>
      <c r="AL49" s="5"/>
      <c r="AM49" s="5"/>
    </row>
    <row r="50" spans="1:39" s="4" customFormat="1" ht="15" x14ac:dyDescent="0.25">
      <c r="A50" s="59" t="s">
        <v>819</v>
      </c>
      <c r="B50" s="59" t="s">
        <v>141</v>
      </c>
      <c r="C50" s="59"/>
      <c r="D50" s="59" t="s">
        <v>142</v>
      </c>
      <c r="E50" s="11"/>
      <c r="F50" s="11"/>
      <c r="G50" s="8"/>
      <c r="I50" s="59"/>
      <c r="J50" s="43"/>
      <c r="K50" s="100"/>
      <c r="M50" s="59">
        <v>78</v>
      </c>
      <c r="N50" s="186">
        <v>14175</v>
      </c>
      <c r="P50" s="59"/>
      <c r="Q50" s="185"/>
      <c r="S50" s="59"/>
      <c r="T50" s="185"/>
      <c r="V50" s="162"/>
      <c r="W50" s="163"/>
      <c r="X50" s="78"/>
      <c r="Y50" s="78"/>
      <c r="Z50" s="78"/>
      <c r="AA50" s="61"/>
      <c r="AB50" s="5"/>
      <c r="AC50" s="5"/>
      <c r="AD50" s="5"/>
      <c r="AE50" s="5"/>
      <c r="AF50" s="5"/>
      <c r="AG50" s="5"/>
      <c r="AH50" s="5"/>
      <c r="AI50" s="5"/>
      <c r="AJ50" s="5"/>
      <c r="AK50" s="5"/>
      <c r="AL50" s="5"/>
      <c r="AM50" s="5"/>
    </row>
    <row r="51" spans="1:39" s="4" customFormat="1" ht="15" x14ac:dyDescent="0.25">
      <c r="A51" s="59" t="s">
        <v>819</v>
      </c>
      <c r="B51" s="59" t="s">
        <v>143</v>
      </c>
      <c r="C51" s="59"/>
      <c r="D51" s="59" t="s">
        <v>145</v>
      </c>
      <c r="E51" s="11"/>
      <c r="F51" s="11"/>
      <c r="G51" s="8"/>
      <c r="I51" s="59"/>
      <c r="J51" s="43"/>
      <c r="K51" s="100"/>
      <c r="M51" s="59">
        <v>13</v>
      </c>
      <c r="N51" s="186">
        <v>2137.5</v>
      </c>
      <c r="P51" s="59"/>
      <c r="Q51" s="185"/>
      <c r="S51" s="59"/>
      <c r="T51" s="185"/>
      <c r="V51" s="162"/>
      <c r="W51" s="163"/>
      <c r="X51" s="78"/>
      <c r="Y51" s="78"/>
      <c r="Z51" s="78"/>
      <c r="AA51" s="61"/>
      <c r="AB51" s="5"/>
      <c r="AC51" s="5"/>
      <c r="AD51" s="5"/>
      <c r="AE51" s="5"/>
      <c r="AF51" s="5"/>
      <c r="AG51" s="5"/>
      <c r="AH51" s="5"/>
      <c r="AI51" s="5"/>
      <c r="AJ51" s="5"/>
      <c r="AK51" s="5"/>
      <c r="AL51" s="5"/>
      <c r="AM51" s="5"/>
    </row>
    <row r="52" spans="1:39" s="4" customFormat="1" ht="15" x14ac:dyDescent="0.25">
      <c r="A52" s="59" t="s">
        <v>819</v>
      </c>
      <c r="B52" s="59" t="s">
        <v>149</v>
      </c>
      <c r="C52" s="59"/>
      <c r="D52" s="59" t="s">
        <v>150</v>
      </c>
      <c r="E52" s="11"/>
      <c r="F52" s="11"/>
      <c r="G52" s="8"/>
      <c r="I52" s="59"/>
      <c r="J52" s="43"/>
      <c r="K52" s="100"/>
      <c r="M52" s="59">
        <v>6</v>
      </c>
      <c r="N52" s="186">
        <v>787.5</v>
      </c>
      <c r="P52" s="59"/>
      <c r="Q52" s="185"/>
      <c r="S52" s="59"/>
      <c r="T52" s="185"/>
      <c r="V52" s="162"/>
      <c r="W52" s="163"/>
      <c r="X52" s="78"/>
      <c r="Y52" s="78"/>
      <c r="Z52" s="78"/>
      <c r="AA52" s="61"/>
      <c r="AB52" s="5"/>
      <c r="AC52" s="5"/>
      <c r="AD52" s="5"/>
      <c r="AE52" s="5"/>
      <c r="AF52" s="5"/>
      <c r="AG52" s="5"/>
      <c r="AH52" s="5"/>
      <c r="AI52" s="5"/>
      <c r="AJ52" s="5"/>
      <c r="AK52" s="5"/>
      <c r="AL52" s="5"/>
      <c r="AM52" s="5"/>
    </row>
    <row r="53" spans="1:39" s="4" customFormat="1" ht="15" x14ac:dyDescent="0.25">
      <c r="A53" s="59" t="s">
        <v>819</v>
      </c>
      <c r="B53" s="59" t="s">
        <v>157</v>
      </c>
      <c r="C53" s="59"/>
      <c r="D53" s="59" t="s">
        <v>95</v>
      </c>
      <c r="E53" s="11"/>
      <c r="F53" s="11"/>
      <c r="G53" s="8"/>
      <c r="I53" s="59"/>
      <c r="J53" s="43"/>
      <c r="K53" s="100"/>
      <c r="M53" s="59">
        <v>4</v>
      </c>
      <c r="N53" s="186">
        <v>450</v>
      </c>
      <c r="P53" s="59"/>
      <c r="Q53" s="185"/>
      <c r="S53" s="59"/>
      <c r="T53" s="185"/>
      <c r="V53" s="162"/>
      <c r="W53" s="163"/>
      <c r="X53" s="78"/>
      <c r="Y53" s="78"/>
      <c r="Z53" s="78"/>
      <c r="AA53" s="61"/>
      <c r="AB53" s="5"/>
      <c r="AC53" s="5"/>
      <c r="AD53" s="5"/>
      <c r="AE53" s="5"/>
      <c r="AF53" s="5"/>
      <c r="AG53" s="5"/>
      <c r="AH53" s="5"/>
      <c r="AI53" s="5"/>
      <c r="AJ53" s="5"/>
      <c r="AK53" s="5"/>
      <c r="AL53" s="5"/>
      <c r="AM53" s="5"/>
    </row>
    <row r="54" spans="1:39" s="4" customFormat="1" ht="15" x14ac:dyDescent="0.25">
      <c r="A54" s="59" t="s">
        <v>819</v>
      </c>
      <c r="B54" s="59" t="s">
        <v>162</v>
      </c>
      <c r="C54" s="59"/>
      <c r="D54" s="59" t="s">
        <v>62</v>
      </c>
      <c r="E54" s="11"/>
      <c r="F54" s="11"/>
      <c r="G54" s="8"/>
      <c r="I54" s="59"/>
      <c r="J54" s="43"/>
      <c r="K54" s="100"/>
      <c r="M54" s="59">
        <v>12</v>
      </c>
      <c r="N54" s="186">
        <v>1912.5</v>
      </c>
      <c r="P54" s="59"/>
      <c r="Q54" s="185"/>
      <c r="S54" s="59"/>
      <c r="T54" s="185"/>
      <c r="V54" s="162"/>
      <c r="W54" s="163"/>
      <c r="X54" s="78"/>
      <c r="Y54" s="78"/>
      <c r="Z54" s="78"/>
      <c r="AA54" s="61"/>
      <c r="AB54" s="5"/>
      <c r="AC54" s="5"/>
      <c r="AD54" s="5"/>
      <c r="AE54" s="5"/>
      <c r="AF54" s="5"/>
      <c r="AG54" s="5"/>
      <c r="AH54" s="5"/>
      <c r="AI54" s="5"/>
      <c r="AJ54" s="5"/>
      <c r="AK54" s="5"/>
      <c r="AL54" s="5"/>
      <c r="AM54" s="5"/>
    </row>
    <row r="55" spans="1:39" s="4" customFormat="1" ht="15" x14ac:dyDescent="0.25">
      <c r="A55" s="59" t="s">
        <v>819</v>
      </c>
      <c r="B55" s="59" t="s">
        <v>168</v>
      </c>
      <c r="C55" s="59"/>
      <c r="D55" s="59" t="s">
        <v>95</v>
      </c>
      <c r="E55" s="11"/>
      <c r="F55" s="11"/>
      <c r="G55" s="8"/>
      <c r="I55" s="59"/>
      <c r="J55" s="43"/>
      <c r="K55" s="100"/>
      <c r="M55" s="59">
        <v>13</v>
      </c>
      <c r="N55" s="186">
        <v>2025</v>
      </c>
      <c r="P55" s="59"/>
      <c r="Q55" s="185"/>
      <c r="S55" s="59"/>
      <c r="T55" s="185"/>
      <c r="V55" s="162"/>
      <c r="W55" s="163"/>
      <c r="X55" s="78"/>
      <c r="Y55" s="78"/>
      <c r="Z55" s="78"/>
      <c r="AA55" s="61"/>
      <c r="AB55" s="5"/>
      <c r="AC55" s="5"/>
      <c r="AD55" s="5"/>
      <c r="AE55" s="5"/>
      <c r="AF55" s="5"/>
      <c r="AG55" s="5"/>
      <c r="AH55" s="5"/>
      <c r="AI55" s="5"/>
      <c r="AJ55" s="5"/>
      <c r="AK55" s="5"/>
      <c r="AL55" s="5"/>
      <c r="AM55" s="5"/>
    </row>
    <row r="56" spans="1:39" s="4" customFormat="1" ht="15" x14ac:dyDescent="0.25">
      <c r="A56" s="59" t="s">
        <v>819</v>
      </c>
      <c r="B56" s="59" t="s">
        <v>169</v>
      </c>
      <c r="C56" s="59"/>
      <c r="D56" s="59" t="s">
        <v>163</v>
      </c>
      <c r="E56" s="11"/>
      <c r="F56" s="11"/>
      <c r="G56" s="8"/>
      <c r="I56" s="59"/>
      <c r="J56" s="43"/>
      <c r="K56" s="100"/>
      <c r="M56" s="59">
        <v>1</v>
      </c>
      <c r="N56" s="186">
        <v>225</v>
      </c>
      <c r="P56" s="59"/>
      <c r="Q56" s="185"/>
      <c r="S56" s="59"/>
      <c r="T56" s="185"/>
      <c r="V56" s="162"/>
      <c r="W56" s="163"/>
      <c r="X56" s="78"/>
      <c r="Y56" s="78"/>
      <c r="Z56" s="78"/>
      <c r="AA56" s="61"/>
      <c r="AB56" s="5"/>
      <c r="AC56" s="5"/>
      <c r="AD56" s="5"/>
      <c r="AE56" s="5"/>
      <c r="AF56" s="5"/>
      <c r="AG56" s="5"/>
      <c r="AH56" s="5"/>
      <c r="AI56" s="5"/>
      <c r="AJ56" s="5"/>
      <c r="AK56" s="5"/>
      <c r="AL56" s="5"/>
      <c r="AM56" s="5"/>
    </row>
    <row r="57" spans="1:39" s="4" customFormat="1" ht="15" x14ac:dyDescent="0.25">
      <c r="A57" s="59" t="s">
        <v>819</v>
      </c>
      <c r="B57" s="59" t="s">
        <v>824</v>
      </c>
      <c r="C57" s="59"/>
      <c r="D57" s="59" t="s">
        <v>62</v>
      </c>
      <c r="E57" s="11"/>
      <c r="F57" s="11"/>
      <c r="G57" s="8"/>
      <c r="I57" s="59"/>
      <c r="J57" s="43"/>
      <c r="K57" s="100"/>
      <c r="M57" s="59"/>
      <c r="N57" s="186"/>
      <c r="P57" s="59"/>
      <c r="Q57" s="185"/>
      <c r="S57" s="59">
        <v>1</v>
      </c>
      <c r="T57" s="185">
        <v>93.88</v>
      </c>
      <c r="V57" s="162"/>
      <c r="W57" s="163"/>
      <c r="X57" s="78"/>
      <c r="Y57" s="78"/>
      <c r="Z57" s="78"/>
      <c r="AA57" s="61"/>
      <c r="AB57" s="5"/>
      <c r="AC57" s="5"/>
      <c r="AD57" s="5"/>
      <c r="AE57" s="5"/>
      <c r="AF57" s="5"/>
      <c r="AG57" s="5"/>
      <c r="AH57" s="5"/>
      <c r="AI57" s="5"/>
      <c r="AJ57" s="5"/>
      <c r="AK57" s="5"/>
      <c r="AL57" s="5"/>
      <c r="AM57" s="5"/>
    </row>
    <row r="58" spans="1:39" s="4" customFormat="1" ht="15" x14ac:dyDescent="0.25">
      <c r="A58" s="59" t="s">
        <v>819</v>
      </c>
      <c r="B58" s="59" t="s">
        <v>170</v>
      </c>
      <c r="C58" s="59"/>
      <c r="D58" s="59" t="s">
        <v>98</v>
      </c>
      <c r="E58" s="11"/>
      <c r="F58" s="11"/>
      <c r="G58" s="8"/>
      <c r="I58" s="59"/>
      <c r="J58" s="43"/>
      <c r="K58" s="100"/>
      <c r="M58" s="59">
        <v>2</v>
      </c>
      <c r="N58" s="186">
        <v>337.5</v>
      </c>
      <c r="P58" s="59"/>
      <c r="Q58" s="185"/>
      <c r="S58" s="59"/>
      <c r="T58" s="185"/>
      <c r="V58" s="162"/>
      <c r="W58" s="163"/>
      <c r="X58" s="78"/>
      <c r="Y58" s="78"/>
      <c r="Z58" s="78"/>
      <c r="AA58" s="61"/>
      <c r="AB58" s="5"/>
      <c r="AC58" s="5"/>
      <c r="AD58" s="5"/>
      <c r="AE58" s="5"/>
      <c r="AF58" s="5"/>
      <c r="AG58" s="5"/>
      <c r="AH58" s="5"/>
      <c r="AI58" s="5"/>
      <c r="AJ58" s="5"/>
      <c r="AK58" s="5"/>
      <c r="AL58" s="5"/>
      <c r="AM58" s="5"/>
    </row>
    <row r="59" spans="1:39" s="4" customFormat="1" ht="15" x14ac:dyDescent="0.25">
      <c r="A59" s="59" t="s">
        <v>819</v>
      </c>
      <c r="B59" s="59" t="s">
        <v>170</v>
      </c>
      <c r="C59" s="59"/>
      <c r="D59" s="59" t="s">
        <v>75</v>
      </c>
      <c r="E59" s="11"/>
      <c r="F59" s="11"/>
      <c r="G59" s="8"/>
      <c r="I59" s="59"/>
      <c r="J59" s="43"/>
      <c r="K59" s="100"/>
      <c r="M59" s="59">
        <v>1</v>
      </c>
      <c r="N59" s="186">
        <v>112.5</v>
      </c>
      <c r="P59" s="59"/>
      <c r="Q59" s="185"/>
      <c r="S59" s="59"/>
      <c r="T59" s="185"/>
      <c r="V59" s="162"/>
      <c r="W59" s="163"/>
      <c r="X59" s="78"/>
      <c r="Y59" s="78"/>
      <c r="Z59" s="78"/>
      <c r="AA59" s="61"/>
      <c r="AB59" s="5"/>
      <c r="AC59" s="5"/>
      <c r="AD59" s="5"/>
      <c r="AE59" s="5"/>
      <c r="AF59" s="5"/>
      <c r="AG59" s="5"/>
      <c r="AH59" s="5"/>
      <c r="AI59" s="5"/>
      <c r="AJ59" s="5"/>
      <c r="AK59" s="5"/>
      <c r="AL59" s="5"/>
      <c r="AM59" s="5"/>
    </row>
    <row r="60" spans="1:39" s="4" customFormat="1" ht="15" x14ac:dyDescent="0.25">
      <c r="A60" s="59" t="s">
        <v>819</v>
      </c>
      <c r="B60" s="59" t="s">
        <v>173</v>
      </c>
      <c r="C60" s="59"/>
      <c r="D60" s="59" t="s">
        <v>174</v>
      </c>
      <c r="E60" s="11"/>
      <c r="F60" s="11"/>
      <c r="G60" s="8"/>
      <c r="I60" s="59"/>
      <c r="J60" s="43"/>
      <c r="K60" s="100"/>
      <c r="M60" s="59">
        <v>13</v>
      </c>
      <c r="N60" s="186">
        <v>1800</v>
      </c>
      <c r="P60" s="59"/>
      <c r="Q60" s="185"/>
      <c r="S60" s="59"/>
      <c r="T60" s="185"/>
      <c r="V60" s="162"/>
      <c r="W60" s="163"/>
      <c r="X60" s="78"/>
      <c r="Y60" s="78"/>
      <c r="Z60" s="78"/>
      <c r="AA60" s="61"/>
      <c r="AB60" s="5"/>
      <c r="AC60" s="5"/>
      <c r="AD60" s="5"/>
      <c r="AE60" s="5"/>
      <c r="AF60" s="5"/>
      <c r="AG60" s="5"/>
      <c r="AH60" s="5"/>
      <c r="AI60" s="5"/>
      <c r="AJ60" s="5"/>
      <c r="AK60" s="5"/>
      <c r="AL60" s="5"/>
      <c r="AM60" s="5"/>
    </row>
    <row r="61" spans="1:39" s="4" customFormat="1" ht="15" x14ac:dyDescent="0.25">
      <c r="A61" s="59" t="s">
        <v>819</v>
      </c>
      <c r="B61" s="59" t="s">
        <v>175</v>
      </c>
      <c r="C61" s="59"/>
      <c r="D61" s="59" t="s">
        <v>176</v>
      </c>
      <c r="E61" s="11"/>
      <c r="F61" s="11"/>
      <c r="G61" s="8"/>
      <c r="I61" s="59"/>
      <c r="J61" s="43"/>
      <c r="K61" s="100"/>
      <c r="M61" s="59">
        <v>4</v>
      </c>
      <c r="N61" s="186">
        <v>675</v>
      </c>
      <c r="P61" s="59"/>
      <c r="Q61" s="185"/>
      <c r="S61" s="59"/>
      <c r="T61" s="185"/>
      <c r="V61" s="162"/>
      <c r="W61" s="163"/>
      <c r="X61" s="78"/>
      <c r="Y61" s="78"/>
      <c r="Z61" s="78"/>
      <c r="AA61" s="61"/>
      <c r="AB61" s="5"/>
      <c r="AC61" s="5"/>
      <c r="AD61" s="5"/>
      <c r="AE61" s="5"/>
      <c r="AF61" s="5"/>
      <c r="AG61" s="5"/>
      <c r="AH61" s="5"/>
      <c r="AI61" s="5"/>
      <c r="AJ61" s="5"/>
      <c r="AK61" s="5"/>
      <c r="AL61" s="5"/>
      <c r="AM61" s="5"/>
    </row>
    <row r="62" spans="1:39" s="4" customFormat="1" ht="15" x14ac:dyDescent="0.25">
      <c r="A62" s="59" t="s">
        <v>819</v>
      </c>
      <c r="B62" s="59" t="s">
        <v>178</v>
      </c>
      <c r="C62" s="59"/>
      <c r="D62" s="59" t="s">
        <v>179</v>
      </c>
      <c r="E62" s="11"/>
      <c r="F62" s="11"/>
      <c r="G62" s="8"/>
      <c r="I62" s="59"/>
      <c r="J62" s="43"/>
      <c r="K62" s="100"/>
      <c r="M62" s="59">
        <v>3</v>
      </c>
      <c r="N62" s="186">
        <v>450</v>
      </c>
      <c r="P62" s="59"/>
      <c r="Q62" s="185"/>
      <c r="S62" s="59"/>
      <c r="T62" s="185"/>
      <c r="V62" s="162"/>
      <c r="W62" s="163"/>
      <c r="X62" s="78"/>
      <c r="Y62" s="78"/>
      <c r="Z62" s="78"/>
      <c r="AA62" s="61"/>
      <c r="AB62" s="5"/>
      <c r="AC62" s="5"/>
      <c r="AD62" s="5"/>
      <c r="AE62" s="5"/>
      <c r="AF62" s="5"/>
      <c r="AG62" s="5"/>
      <c r="AH62" s="5"/>
      <c r="AI62" s="5"/>
      <c r="AJ62" s="5"/>
      <c r="AK62" s="5"/>
      <c r="AL62" s="5"/>
      <c r="AM62" s="5"/>
    </row>
    <row r="63" spans="1:39" s="4" customFormat="1" ht="15" x14ac:dyDescent="0.25">
      <c r="A63" s="59" t="s">
        <v>819</v>
      </c>
      <c r="B63" s="59" t="s">
        <v>181</v>
      </c>
      <c r="C63" s="59"/>
      <c r="D63" s="59" t="s">
        <v>182</v>
      </c>
      <c r="E63" s="11"/>
      <c r="F63" s="11"/>
      <c r="G63" s="8"/>
      <c r="I63" s="59"/>
      <c r="J63" s="43"/>
      <c r="K63" s="100"/>
      <c r="M63" s="59">
        <v>3</v>
      </c>
      <c r="N63" s="186">
        <v>450</v>
      </c>
      <c r="P63" s="59"/>
      <c r="Q63" s="185"/>
      <c r="S63" s="59"/>
      <c r="T63" s="185"/>
      <c r="V63" s="162"/>
      <c r="W63" s="163"/>
      <c r="X63" s="78"/>
      <c r="Y63" s="78"/>
      <c r="Z63" s="78"/>
      <c r="AA63" s="61"/>
      <c r="AB63" s="5"/>
      <c r="AC63" s="5"/>
      <c r="AD63" s="5"/>
      <c r="AE63" s="5"/>
      <c r="AF63" s="5"/>
      <c r="AG63" s="5"/>
      <c r="AH63" s="5"/>
      <c r="AI63" s="5"/>
      <c r="AJ63" s="5"/>
      <c r="AK63" s="5"/>
      <c r="AL63" s="5"/>
      <c r="AM63" s="5"/>
    </row>
    <row r="64" spans="1:39" s="4" customFormat="1" ht="15" x14ac:dyDescent="0.25">
      <c r="A64" s="59" t="s">
        <v>819</v>
      </c>
      <c r="B64" s="59" t="s">
        <v>186</v>
      </c>
      <c r="C64" s="59"/>
      <c r="D64" s="59" t="s">
        <v>68</v>
      </c>
      <c r="E64" s="11"/>
      <c r="F64" s="11"/>
      <c r="G64" s="8"/>
      <c r="I64" s="59"/>
      <c r="J64" s="43"/>
      <c r="K64" s="100"/>
      <c r="M64" s="59">
        <v>2</v>
      </c>
      <c r="N64" s="186">
        <v>225</v>
      </c>
      <c r="P64" s="59"/>
      <c r="Q64" s="185"/>
      <c r="S64" s="59"/>
      <c r="T64" s="185"/>
      <c r="V64" s="162"/>
      <c r="W64" s="163"/>
      <c r="X64" s="78"/>
      <c r="Y64" s="78"/>
      <c r="Z64" s="78"/>
      <c r="AA64" s="61"/>
      <c r="AB64" s="5"/>
      <c r="AC64" s="5"/>
      <c r="AD64" s="5"/>
      <c r="AE64" s="5"/>
      <c r="AF64" s="5"/>
      <c r="AG64" s="5"/>
      <c r="AH64" s="5"/>
      <c r="AI64" s="5"/>
      <c r="AJ64" s="5"/>
      <c r="AK64" s="5"/>
      <c r="AL64" s="5"/>
      <c r="AM64" s="5"/>
    </row>
    <row r="65" spans="1:39" s="4" customFormat="1" ht="15" x14ac:dyDescent="0.25">
      <c r="A65" s="59" t="s">
        <v>819</v>
      </c>
      <c r="B65" s="59" t="s">
        <v>190</v>
      </c>
      <c r="C65" s="59"/>
      <c r="D65" s="59" t="s">
        <v>191</v>
      </c>
      <c r="E65" s="11"/>
      <c r="F65" s="11"/>
      <c r="G65" s="8"/>
      <c r="I65" s="59"/>
      <c r="J65" s="43"/>
      <c r="K65" s="100"/>
      <c r="M65" s="59">
        <v>6</v>
      </c>
      <c r="N65" s="186">
        <v>1237.5</v>
      </c>
      <c r="P65" s="59"/>
      <c r="Q65" s="185"/>
      <c r="S65" s="59"/>
      <c r="T65" s="185"/>
      <c r="V65" s="162"/>
      <c r="W65" s="163"/>
      <c r="X65" s="78"/>
      <c r="Y65" s="78"/>
      <c r="Z65" s="78"/>
      <c r="AA65" s="61"/>
      <c r="AB65" s="5"/>
      <c r="AC65" s="5"/>
      <c r="AD65" s="5"/>
      <c r="AE65" s="5"/>
      <c r="AF65" s="5"/>
      <c r="AG65" s="5"/>
      <c r="AH65" s="5"/>
      <c r="AI65" s="5"/>
      <c r="AJ65" s="5"/>
      <c r="AK65" s="5"/>
      <c r="AL65" s="5"/>
      <c r="AM65" s="5"/>
    </row>
    <row r="66" spans="1:39" s="4" customFormat="1" ht="15" x14ac:dyDescent="0.25">
      <c r="A66" s="59" t="s">
        <v>819</v>
      </c>
      <c r="B66" s="59" t="s">
        <v>194</v>
      </c>
      <c r="C66" s="59"/>
      <c r="D66" s="59" t="s">
        <v>195</v>
      </c>
      <c r="E66" s="11"/>
      <c r="F66" s="11"/>
      <c r="G66" s="8"/>
      <c r="I66" s="59"/>
      <c r="J66" s="43"/>
      <c r="K66" s="100"/>
      <c r="M66" s="59">
        <v>5</v>
      </c>
      <c r="N66" s="186">
        <v>675</v>
      </c>
      <c r="P66" s="59"/>
      <c r="Q66" s="185"/>
      <c r="S66" s="59"/>
      <c r="T66" s="185"/>
      <c r="V66" s="162"/>
      <c r="W66" s="163"/>
      <c r="X66" s="78"/>
      <c r="Y66" s="78"/>
      <c r="Z66" s="78"/>
      <c r="AA66" s="61"/>
      <c r="AB66" s="5"/>
      <c r="AC66" s="5"/>
      <c r="AD66" s="5"/>
      <c r="AE66" s="5"/>
      <c r="AF66" s="5"/>
      <c r="AG66" s="5"/>
      <c r="AH66" s="5"/>
      <c r="AI66" s="5"/>
      <c r="AJ66" s="5"/>
      <c r="AK66" s="5"/>
      <c r="AL66" s="5"/>
      <c r="AM66" s="5"/>
    </row>
    <row r="67" spans="1:39" s="4" customFormat="1" ht="15" x14ac:dyDescent="0.25">
      <c r="A67" s="59" t="s">
        <v>819</v>
      </c>
      <c r="B67" s="59" t="s">
        <v>196</v>
      </c>
      <c r="C67" s="59"/>
      <c r="D67" s="59" t="s">
        <v>197</v>
      </c>
      <c r="E67" s="11"/>
      <c r="F67" s="11"/>
      <c r="G67" s="8"/>
      <c r="I67" s="59"/>
      <c r="J67" s="43"/>
      <c r="K67" s="100"/>
      <c r="M67" s="59">
        <v>14</v>
      </c>
      <c r="N67" s="186">
        <v>2137.5</v>
      </c>
      <c r="P67" s="59"/>
      <c r="Q67" s="185"/>
      <c r="S67" s="59"/>
      <c r="T67" s="185"/>
      <c r="V67" s="162"/>
      <c r="W67" s="163"/>
      <c r="X67" s="78"/>
      <c r="Y67" s="78"/>
      <c r="Z67" s="78"/>
      <c r="AA67" s="61"/>
      <c r="AB67" s="5"/>
      <c r="AC67" s="5"/>
      <c r="AD67" s="5"/>
      <c r="AE67" s="5"/>
      <c r="AF67" s="5"/>
      <c r="AG67" s="5"/>
      <c r="AH67" s="5"/>
      <c r="AI67" s="5"/>
      <c r="AJ67" s="5"/>
      <c r="AK67" s="5"/>
      <c r="AL67" s="5"/>
      <c r="AM67" s="5"/>
    </row>
    <row r="68" spans="1:39" s="4" customFormat="1" ht="15" x14ac:dyDescent="0.25">
      <c r="A68" s="59" t="s">
        <v>819</v>
      </c>
      <c r="B68" s="59" t="s">
        <v>199</v>
      </c>
      <c r="C68" s="59"/>
      <c r="D68" s="59" t="s">
        <v>200</v>
      </c>
      <c r="E68" s="11"/>
      <c r="F68" s="11"/>
      <c r="G68" s="8"/>
      <c r="I68" s="59"/>
      <c r="J68" s="43"/>
      <c r="K68" s="100"/>
      <c r="M68" s="59">
        <v>19</v>
      </c>
      <c r="N68" s="186">
        <v>3262.5</v>
      </c>
      <c r="P68" s="59"/>
      <c r="Q68" s="185"/>
      <c r="S68" s="59"/>
      <c r="T68" s="185"/>
      <c r="V68" s="162"/>
      <c r="W68" s="163"/>
      <c r="X68" s="78"/>
      <c r="Y68" s="78"/>
      <c r="Z68" s="78"/>
      <c r="AA68" s="61"/>
      <c r="AB68" s="5"/>
      <c r="AC68" s="5"/>
      <c r="AD68" s="5"/>
      <c r="AE68" s="5"/>
      <c r="AF68" s="5"/>
      <c r="AG68" s="5"/>
      <c r="AH68" s="5"/>
      <c r="AI68" s="5"/>
      <c r="AJ68" s="5"/>
      <c r="AK68" s="5"/>
      <c r="AL68" s="5"/>
      <c r="AM68" s="5"/>
    </row>
    <row r="69" spans="1:39" s="4" customFormat="1" ht="15" x14ac:dyDescent="0.25">
      <c r="A69" s="59" t="s">
        <v>819</v>
      </c>
      <c r="B69" s="59" t="s">
        <v>204</v>
      </c>
      <c r="C69" s="59"/>
      <c r="D69" s="59" t="s">
        <v>62</v>
      </c>
      <c r="E69" s="11"/>
      <c r="F69" s="11"/>
      <c r="G69" s="8"/>
      <c r="I69" s="59"/>
      <c r="J69" s="43"/>
      <c r="K69" s="100"/>
      <c r="M69" s="59">
        <v>6</v>
      </c>
      <c r="N69" s="186">
        <v>1012.5</v>
      </c>
      <c r="P69" s="59"/>
      <c r="Q69" s="185"/>
      <c r="S69" s="59">
        <v>1</v>
      </c>
      <c r="T69" s="185">
        <v>104.67</v>
      </c>
      <c r="V69" s="162"/>
      <c r="W69" s="163"/>
      <c r="X69" s="78"/>
      <c r="Y69" s="78"/>
      <c r="Z69" s="78"/>
      <c r="AA69" s="61"/>
      <c r="AB69" s="5"/>
      <c r="AC69" s="5"/>
      <c r="AD69" s="5"/>
      <c r="AE69" s="5"/>
      <c r="AF69" s="5"/>
      <c r="AG69" s="5"/>
      <c r="AH69" s="5"/>
      <c r="AI69" s="5"/>
      <c r="AJ69" s="5"/>
      <c r="AK69" s="5"/>
      <c r="AL69" s="5"/>
      <c r="AM69" s="5"/>
    </row>
    <row r="70" spans="1:39" s="4" customFormat="1" ht="15" x14ac:dyDescent="0.25">
      <c r="A70" s="59" t="s">
        <v>819</v>
      </c>
      <c r="B70" s="59" t="s">
        <v>205</v>
      </c>
      <c r="C70" s="59"/>
      <c r="D70" s="59" t="s">
        <v>176</v>
      </c>
      <c r="E70" s="11"/>
      <c r="F70" s="11"/>
      <c r="G70" s="8"/>
      <c r="I70" s="59"/>
      <c r="J70" s="43"/>
      <c r="K70" s="100"/>
      <c r="M70" s="59">
        <v>12</v>
      </c>
      <c r="N70" s="186">
        <v>1575</v>
      </c>
      <c r="P70" s="59"/>
      <c r="Q70" s="185"/>
      <c r="S70" s="59"/>
      <c r="T70" s="185"/>
      <c r="V70" s="162"/>
      <c r="W70" s="163"/>
      <c r="X70" s="78"/>
      <c r="Y70" s="78"/>
      <c r="Z70" s="78"/>
      <c r="AA70" s="61"/>
      <c r="AB70" s="5"/>
      <c r="AC70" s="5"/>
      <c r="AD70" s="5"/>
      <c r="AE70" s="5"/>
      <c r="AF70" s="5"/>
      <c r="AG70" s="5"/>
      <c r="AH70" s="5"/>
      <c r="AI70" s="5"/>
      <c r="AJ70" s="5"/>
      <c r="AK70" s="5"/>
      <c r="AL70" s="5"/>
      <c r="AM70" s="5"/>
    </row>
    <row r="71" spans="1:39" s="4" customFormat="1" ht="15" x14ac:dyDescent="0.25">
      <c r="A71" s="59" t="s">
        <v>819</v>
      </c>
      <c r="B71" s="59" t="s">
        <v>206</v>
      </c>
      <c r="C71" s="59"/>
      <c r="D71" s="59" t="s">
        <v>207</v>
      </c>
      <c r="E71" s="11"/>
      <c r="F71" s="11"/>
      <c r="G71" s="8"/>
      <c r="I71" s="59"/>
      <c r="J71" s="43"/>
      <c r="K71" s="100"/>
      <c r="M71" s="59">
        <v>2</v>
      </c>
      <c r="N71" s="186">
        <v>450</v>
      </c>
      <c r="P71" s="59"/>
      <c r="Q71" s="185"/>
      <c r="S71" s="59"/>
      <c r="T71" s="185"/>
      <c r="V71" s="162"/>
      <c r="W71" s="163"/>
      <c r="X71" s="78"/>
      <c r="Y71" s="78"/>
      <c r="Z71" s="78"/>
      <c r="AA71" s="61"/>
      <c r="AB71" s="5"/>
      <c r="AC71" s="5"/>
      <c r="AD71" s="5"/>
      <c r="AE71" s="5"/>
      <c r="AF71" s="5"/>
      <c r="AG71" s="5"/>
      <c r="AH71" s="5"/>
      <c r="AI71" s="5"/>
      <c r="AJ71" s="5"/>
      <c r="AK71" s="5"/>
      <c r="AL71" s="5"/>
      <c r="AM71" s="5"/>
    </row>
    <row r="72" spans="1:39" s="4" customFormat="1" ht="15" x14ac:dyDescent="0.25">
      <c r="A72" s="59" t="s">
        <v>819</v>
      </c>
      <c r="B72" s="59" t="s">
        <v>825</v>
      </c>
      <c r="C72" s="59"/>
      <c r="D72" s="59" t="s">
        <v>105</v>
      </c>
      <c r="E72" s="11"/>
      <c r="F72" s="11"/>
      <c r="G72" s="8"/>
      <c r="I72" s="59"/>
      <c r="J72" s="43"/>
      <c r="K72" s="100"/>
      <c r="M72" s="59">
        <v>1</v>
      </c>
      <c r="N72" s="186">
        <v>112.5</v>
      </c>
      <c r="P72" s="59"/>
      <c r="Q72" s="185"/>
      <c r="S72" s="59"/>
      <c r="T72" s="185"/>
      <c r="V72" s="162"/>
      <c r="W72" s="163"/>
      <c r="X72" s="78"/>
      <c r="Y72" s="78"/>
      <c r="Z72" s="78"/>
      <c r="AA72" s="61"/>
      <c r="AB72" s="5"/>
      <c r="AC72" s="5"/>
      <c r="AD72" s="5"/>
      <c r="AE72" s="5"/>
      <c r="AF72" s="5"/>
      <c r="AG72" s="5"/>
      <c r="AH72" s="5"/>
      <c r="AI72" s="5"/>
      <c r="AJ72" s="5"/>
      <c r="AK72" s="5"/>
      <c r="AL72" s="5"/>
      <c r="AM72" s="5"/>
    </row>
    <row r="73" spans="1:39" s="4" customFormat="1" ht="15" x14ac:dyDescent="0.25">
      <c r="A73" s="59" t="s">
        <v>819</v>
      </c>
      <c r="B73" s="59" t="s">
        <v>213</v>
      </c>
      <c r="C73" s="59"/>
      <c r="D73" s="59" t="s">
        <v>144</v>
      </c>
      <c r="E73" s="11"/>
      <c r="F73" s="11"/>
      <c r="G73" s="8"/>
      <c r="I73" s="59"/>
      <c r="J73" s="43"/>
      <c r="K73" s="100"/>
      <c r="M73" s="59">
        <v>2</v>
      </c>
      <c r="N73" s="186">
        <v>225</v>
      </c>
      <c r="P73" s="59"/>
      <c r="Q73" s="185"/>
      <c r="S73" s="59"/>
      <c r="T73" s="185"/>
      <c r="V73" s="162"/>
      <c r="W73" s="163"/>
      <c r="X73" s="78"/>
      <c r="Y73" s="78"/>
      <c r="Z73" s="78"/>
      <c r="AA73" s="61"/>
      <c r="AB73" s="5"/>
      <c r="AC73" s="5"/>
      <c r="AD73" s="5"/>
      <c r="AE73" s="5"/>
      <c r="AF73" s="5"/>
      <c r="AG73" s="5"/>
      <c r="AH73" s="5"/>
      <c r="AI73" s="5"/>
      <c r="AJ73" s="5"/>
      <c r="AK73" s="5"/>
      <c r="AL73" s="5"/>
      <c r="AM73" s="5"/>
    </row>
    <row r="74" spans="1:39" s="4" customFormat="1" ht="15" x14ac:dyDescent="0.25">
      <c r="A74" s="59" t="s">
        <v>819</v>
      </c>
      <c r="B74" s="59" t="s">
        <v>214</v>
      </c>
      <c r="C74" s="59"/>
      <c r="D74" s="59" t="s">
        <v>215</v>
      </c>
      <c r="E74" s="11"/>
      <c r="F74" s="11"/>
      <c r="G74" s="8"/>
      <c r="I74" s="59"/>
      <c r="J74" s="43"/>
      <c r="K74" s="100"/>
      <c r="M74" s="59">
        <v>2</v>
      </c>
      <c r="N74" s="186">
        <v>450</v>
      </c>
      <c r="P74" s="59"/>
      <c r="Q74" s="185"/>
      <c r="S74" s="59"/>
      <c r="T74" s="185"/>
      <c r="V74" s="162"/>
      <c r="W74" s="163"/>
      <c r="X74" s="78"/>
      <c r="Y74" s="78"/>
      <c r="Z74" s="78"/>
      <c r="AA74" s="61"/>
      <c r="AB74" s="5"/>
      <c r="AC74" s="5"/>
      <c r="AD74" s="5"/>
      <c r="AE74" s="5"/>
      <c r="AF74" s="5"/>
      <c r="AG74" s="5"/>
      <c r="AH74" s="5"/>
      <c r="AI74" s="5"/>
      <c r="AJ74" s="5"/>
      <c r="AK74" s="5"/>
      <c r="AL74" s="5"/>
      <c r="AM74" s="5"/>
    </row>
    <row r="75" spans="1:39" s="4" customFormat="1" ht="15" x14ac:dyDescent="0.25">
      <c r="A75" s="59" t="s">
        <v>819</v>
      </c>
      <c r="B75" s="59" t="s">
        <v>217</v>
      </c>
      <c r="C75" s="59"/>
      <c r="D75" s="59" t="s">
        <v>167</v>
      </c>
      <c r="E75" s="11"/>
      <c r="F75" s="11"/>
      <c r="G75" s="8"/>
      <c r="I75" s="59"/>
      <c r="J75" s="43"/>
      <c r="K75" s="100"/>
      <c r="M75" s="59">
        <v>5</v>
      </c>
      <c r="N75" s="186">
        <v>900</v>
      </c>
      <c r="P75" s="59"/>
      <c r="Q75" s="185"/>
      <c r="S75" s="59"/>
      <c r="T75" s="185"/>
      <c r="V75" s="162"/>
      <c r="W75" s="163"/>
      <c r="X75" s="78"/>
      <c r="Y75" s="78"/>
      <c r="Z75" s="78"/>
      <c r="AA75" s="61"/>
      <c r="AB75" s="5"/>
      <c r="AC75" s="5"/>
      <c r="AD75" s="5"/>
      <c r="AE75" s="5"/>
      <c r="AF75" s="5"/>
      <c r="AG75" s="5"/>
      <c r="AH75" s="5"/>
      <c r="AI75" s="5"/>
      <c r="AJ75" s="5"/>
      <c r="AK75" s="5"/>
      <c r="AL75" s="5"/>
      <c r="AM75" s="5"/>
    </row>
    <row r="76" spans="1:39" s="4" customFormat="1" ht="15" x14ac:dyDescent="0.25">
      <c r="A76" s="59" t="s">
        <v>819</v>
      </c>
      <c r="B76" s="59" t="s">
        <v>220</v>
      </c>
      <c r="C76" s="59"/>
      <c r="D76" s="59" t="s">
        <v>202</v>
      </c>
      <c r="E76" s="11"/>
      <c r="F76" s="11"/>
      <c r="G76" s="8"/>
      <c r="I76" s="59"/>
      <c r="J76" s="43"/>
      <c r="K76" s="100"/>
      <c r="M76" s="59">
        <v>3</v>
      </c>
      <c r="N76" s="186">
        <v>675</v>
      </c>
      <c r="P76" s="59"/>
      <c r="Q76" s="185"/>
      <c r="S76" s="59"/>
      <c r="T76" s="185"/>
      <c r="V76" s="162"/>
      <c r="W76" s="163"/>
      <c r="X76" s="78"/>
      <c r="Y76" s="78"/>
      <c r="Z76" s="78"/>
      <c r="AA76" s="61"/>
      <c r="AB76" s="5"/>
      <c r="AC76" s="5"/>
      <c r="AD76" s="5"/>
      <c r="AE76" s="5"/>
      <c r="AF76" s="5"/>
      <c r="AG76" s="5"/>
      <c r="AH76" s="5"/>
      <c r="AI76" s="5"/>
      <c r="AJ76" s="5"/>
      <c r="AK76" s="5"/>
      <c r="AL76" s="5"/>
      <c r="AM76" s="5"/>
    </row>
    <row r="77" spans="1:39" s="4" customFormat="1" ht="15" x14ac:dyDescent="0.25">
      <c r="A77" s="59" t="s">
        <v>819</v>
      </c>
      <c r="B77" s="59" t="s">
        <v>227</v>
      </c>
      <c r="C77" s="59"/>
      <c r="D77" s="59" t="s">
        <v>208</v>
      </c>
      <c r="E77" s="11"/>
      <c r="F77" s="11"/>
      <c r="G77" s="8"/>
      <c r="I77" s="59"/>
      <c r="J77" s="43"/>
      <c r="K77" s="100"/>
      <c r="M77" s="59">
        <v>3</v>
      </c>
      <c r="N77" s="186">
        <v>450</v>
      </c>
      <c r="P77" s="59"/>
      <c r="Q77" s="185"/>
      <c r="S77" s="59"/>
      <c r="T77" s="185"/>
      <c r="V77" s="162"/>
      <c r="W77" s="163"/>
      <c r="X77" s="78"/>
      <c r="Y77" s="78"/>
      <c r="Z77" s="78"/>
      <c r="AA77" s="61"/>
      <c r="AB77" s="5"/>
      <c r="AC77" s="5"/>
      <c r="AD77" s="5"/>
      <c r="AE77" s="5"/>
      <c r="AF77" s="5"/>
      <c r="AG77" s="5"/>
      <c r="AH77" s="5"/>
      <c r="AI77" s="5"/>
      <c r="AJ77" s="5"/>
      <c r="AK77" s="5"/>
      <c r="AL77" s="5"/>
      <c r="AM77" s="5"/>
    </row>
    <row r="78" spans="1:39" s="4" customFormat="1" ht="15" x14ac:dyDescent="0.25">
      <c r="A78" s="59" t="s">
        <v>819</v>
      </c>
      <c r="B78" s="59" t="s">
        <v>230</v>
      </c>
      <c r="C78" s="59"/>
      <c r="D78" s="59" t="s">
        <v>232</v>
      </c>
      <c r="E78" s="11"/>
      <c r="F78" s="11"/>
      <c r="G78" s="8"/>
      <c r="I78" s="59"/>
      <c r="J78" s="43"/>
      <c r="K78" s="100"/>
      <c r="M78" s="59">
        <v>1</v>
      </c>
      <c r="N78" s="186">
        <v>225</v>
      </c>
      <c r="P78" s="59"/>
      <c r="Q78" s="185"/>
      <c r="S78" s="59"/>
      <c r="T78" s="185"/>
      <c r="V78" s="162"/>
      <c r="W78" s="163"/>
      <c r="X78" s="78"/>
      <c r="Y78" s="78"/>
      <c r="Z78" s="78"/>
      <c r="AA78" s="61"/>
      <c r="AB78" s="5"/>
      <c r="AC78" s="5"/>
      <c r="AD78" s="5"/>
      <c r="AE78" s="5"/>
      <c r="AF78" s="5"/>
      <c r="AG78" s="5"/>
      <c r="AH78" s="5"/>
      <c r="AI78" s="5"/>
      <c r="AJ78" s="5"/>
      <c r="AK78" s="5"/>
      <c r="AL78" s="5"/>
      <c r="AM78" s="5"/>
    </row>
    <row r="79" spans="1:39" s="4" customFormat="1" ht="15" x14ac:dyDescent="0.25">
      <c r="A79" s="59" t="s">
        <v>819</v>
      </c>
      <c r="B79" s="59" t="s">
        <v>235</v>
      </c>
      <c r="C79" s="59"/>
      <c r="D79" s="59" t="s">
        <v>236</v>
      </c>
      <c r="E79" s="11"/>
      <c r="F79" s="11"/>
      <c r="G79" s="8"/>
      <c r="I79" s="59"/>
      <c r="J79" s="43"/>
      <c r="K79" s="100"/>
      <c r="M79" s="59">
        <v>4</v>
      </c>
      <c r="N79" s="186">
        <v>450</v>
      </c>
      <c r="P79" s="59"/>
      <c r="Q79" s="185"/>
      <c r="S79" s="59"/>
      <c r="T79" s="185"/>
      <c r="V79" s="162"/>
      <c r="W79" s="163"/>
      <c r="X79" s="78"/>
      <c r="Y79" s="78"/>
      <c r="Z79" s="78"/>
      <c r="AA79" s="61"/>
      <c r="AB79" s="5"/>
      <c r="AC79" s="5"/>
      <c r="AD79" s="5"/>
      <c r="AE79" s="5"/>
      <c r="AF79" s="5"/>
      <c r="AG79" s="5"/>
      <c r="AH79" s="5"/>
      <c r="AI79" s="5"/>
      <c r="AJ79" s="5"/>
      <c r="AK79" s="5"/>
      <c r="AL79" s="5"/>
      <c r="AM79" s="5"/>
    </row>
    <row r="80" spans="1:39" s="4" customFormat="1" ht="15" x14ac:dyDescent="0.25">
      <c r="A80" s="59" t="s">
        <v>819</v>
      </c>
      <c r="B80" s="59" t="s">
        <v>244</v>
      </c>
      <c r="C80" s="59"/>
      <c r="D80" s="59" t="s">
        <v>208</v>
      </c>
      <c r="E80" s="11"/>
      <c r="F80" s="11"/>
      <c r="G80" s="8"/>
      <c r="I80" s="59"/>
      <c r="J80" s="43"/>
      <c r="K80" s="100"/>
      <c r="M80" s="59">
        <v>14</v>
      </c>
      <c r="N80" s="186">
        <v>2587.5</v>
      </c>
      <c r="P80" s="59"/>
      <c r="Q80" s="185"/>
      <c r="S80" s="59"/>
      <c r="T80" s="185"/>
      <c r="V80" s="162"/>
      <c r="W80" s="163"/>
      <c r="X80" s="78"/>
      <c r="Y80" s="78"/>
      <c r="Z80" s="78"/>
      <c r="AA80" s="61"/>
      <c r="AB80" s="5"/>
      <c r="AC80" s="5"/>
      <c r="AD80" s="5"/>
      <c r="AE80" s="5"/>
      <c r="AF80" s="5"/>
      <c r="AG80" s="5"/>
      <c r="AH80" s="5"/>
      <c r="AI80" s="5"/>
      <c r="AJ80" s="5"/>
      <c r="AK80" s="5"/>
      <c r="AL80" s="5"/>
      <c r="AM80" s="5"/>
    </row>
    <row r="81" spans="1:39" s="4" customFormat="1" ht="15" x14ac:dyDescent="0.25">
      <c r="A81" s="59" t="s">
        <v>819</v>
      </c>
      <c r="B81" s="59" t="s">
        <v>245</v>
      </c>
      <c r="C81" s="59"/>
      <c r="D81" s="59" t="s">
        <v>75</v>
      </c>
      <c r="E81" s="11"/>
      <c r="F81" s="11"/>
      <c r="G81" s="8"/>
      <c r="I81" s="59"/>
      <c r="J81" s="43"/>
      <c r="K81" s="100"/>
      <c r="M81" s="59">
        <v>28</v>
      </c>
      <c r="N81" s="186">
        <v>4500</v>
      </c>
      <c r="P81" s="59"/>
      <c r="Q81" s="185"/>
      <c r="S81" s="59"/>
      <c r="T81" s="185"/>
      <c r="V81" s="162"/>
      <c r="W81" s="163"/>
      <c r="X81" s="78"/>
      <c r="Y81" s="78"/>
      <c r="Z81" s="78"/>
      <c r="AA81" s="61"/>
      <c r="AB81" s="5"/>
      <c r="AC81" s="5"/>
      <c r="AD81" s="5"/>
      <c r="AE81" s="5"/>
      <c r="AF81" s="5"/>
      <c r="AG81" s="5"/>
      <c r="AH81" s="5"/>
      <c r="AI81" s="5"/>
      <c r="AJ81" s="5"/>
      <c r="AK81" s="5"/>
      <c r="AL81" s="5"/>
      <c r="AM81" s="5"/>
    </row>
    <row r="82" spans="1:39" s="4" customFormat="1" ht="15" x14ac:dyDescent="0.25">
      <c r="A82" s="59" t="s">
        <v>819</v>
      </c>
      <c r="B82" s="59" t="s">
        <v>248</v>
      </c>
      <c r="C82" s="59"/>
      <c r="D82" s="59" t="s">
        <v>77</v>
      </c>
      <c r="E82" s="11"/>
      <c r="F82" s="11"/>
      <c r="G82" s="8"/>
      <c r="I82" s="59"/>
      <c r="J82" s="43"/>
      <c r="K82" s="100"/>
      <c r="M82" s="59">
        <v>5</v>
      </c>
      <c r="N82" s="186">
        <v>787.5</v>
      </c>
      <c r="P82" s="59"/>
      <c r="Q82" s="185"/>
      <c r="S82" s="59"/>
      <c r="T82" s="185"/>
      <c r="V82" s="162"/>
      <c r="W82" s="163"/>
      <c r="X82" s="78"/>
      <c r="Y82" s="78"/>
      <c r="Z82" s="78"/>
      <c r="AA82" s="61"/>
      <c r="AB82" s="5"/>
      <c r="AC82" s="5"/>
      <c r="AD82" s="5"/>
      <c r="AE82" s="5"/>
      <c r="AF82" s="5"/>
      <c r="AG82" s="5"/>
      <c r="AH82" s="5"/>
      <c r="AI82" s="5"/>
      <c r="AJ82" s="5"/>
      <c r="AK82" s="5"/>
      <c r="AL82" s="5"/>
      <c r="AM82" s="5"/>
    </row>
    <row r="83" spans="1:39" s="4" customFormat="1" ht="15" x14ac:dyDescent="0.25">
      <c r="A83" s="59" t="s">
        <v>819</v>
      </c>
      <c r="B83" s="59" t="s">
        <v>249</v>
      </c>
      <c r="C83" s="59"/>
      <c r="D83" s="59" t="s">
        <v>68</v>
      </c>
      <c r="E83" s="11"/>
      <c r="F83" s="11"/>
      <c r="G83" s="8"/>
      <c r="I83" s="59"/>
      <c r="J83" s="43"/>
      <c r="K83" s="100"/>
      <c r="M83" s="59">
        <v>7</v>
      </c>
      <c r="N83" s="186">
        <v>1012.5</v>
      </c>
      <c r="P83" s="59"/>
      <c r="Q83" s="185"/>
      <c r="S83" s="59"/>
      <c r="T83" s="185"/>
      <c r="V83" s="162"/>
      <c r="W83" s="163"/>
      <c r="X83" s="78"/>
      <c r="Y83" s="78"/>
      <c r="Z83" s="78"/>
      <c r="AA83" s="61"/>
      <c r="AB83" s="5"/>
      <c r="AC83" s="5"/>
      <c r="AD83" s="5"/>
      <c r="AE83" s="5"/>
      <c r="AF83" s="5"/>
      <c r="AG83" s="5"/>
      <c r="AH83" s="5"/>
      <c r="AI83" s="5"/>
      <c r="AJ83" s="5"/>
      <c r="AK83" s="5"/>
      <c r="AL83" s="5"/>
      <c r="AM83" s="5"/>
    </row>
    <row r="84" spans="1:39" s="4" customFormat="1" ht="15" x14ac:dyDescent="0.25">
      <c r="A84" s="59" t="s">
        <v>819</v>
      </c>
      <c r="B84" s="59" t="s">
        <v>252</v>
      </c>
      <c r="C84" s="59"/>
      <c r="D84" s="59" t="s">
        <v>253</v>
      </c>
      <c r="E84" s="11"/>
      <c r="F84" s="11"/>
      <c r="G84" s="8"/>
      <c r="I84" s="59"/>
      <c r="J84" s="43"/>
      <c r="K84" s="100"/>
      <c r="M84" s="59">
        <v>1</v>
      </c>
      <c r="N84" s="186">
        <v>225</v>
      </c>
      <c r="P84" s="59"/>
      <c r="Q84" s="185"/>
      <c r="S84" s="59"/>
      <c r="T84" s="185"/>
      <c r="V84" s="162"/>
      <c r="W84" s="163"/>
      <c r="X84" s="78"/>
      <c r="Y84" s="78"/>
      <c r="Z84" s="78"/>
      <c r="AA84" s="61"/>
      <c r="AB84" s="5"/>
      <c r="AC84" s="5"/>
      <c r="AD84" s="5"/>
      <c r="AE84" s="5"/>
      <c r="AF84" s="5"/>
      <c r="AG84" s="5"/>
      <c r="AH84" s="5"/>
      <c r="AI84" s="5"/>
      <c r="AJ84" s="5"/>
      <c r="AK84" s="5"/>
      <c r="AL84" s="5"/>
      <c r="AM84" s="5"/>
    </row>
    <row r="85" spans="1:39" s="4" customFormat="1" ht="15" x14ac:dyDescent="0.25">
      <c r="A85" s="59" t="s">
        <v>819</v>
      </c>
      <c r="B85" s="59" t="s">
        <v>258</v>
      </c>
      <c r="C85" s="59"/>
      <c r="D85" s="59" t="s">
        <v>71</v>
      </c>
      <c r="E85" s="11"/>
      <c r="F85" s="11"/>
      <c r="G85" s="8"/>
      <c r="I85" s="59"/>
      <c r="J85" s="43"/>
      <c r="K85" s="100"/>
      <c r="M85" s="59">
        <v>11</v>
      </c>
      <c r="N85" s="186">
        <v>1575</v>
      </c>
      <c r="P85" s="59"/>
      <c r="Q85" s="185"/>
      <c r="S85" s="59"/>
      <c r="T85" s="185"/>
      <c r="V85" s="162"/>
      <c r="W85" s="163"/>
      <c r="X85" s="78"/>
      <c r="Y85" s="78"/>
      <c r="Z85" s="78"/>
      <c r="AA85" s="61"/>
      <c r="AB85" s="5"/>
      <c r="AC85" s="5"/>
      <c r="AD85" s="5"/>
      <c r="AE85" s="5"/>
      <c r="AF85" s="5"/>
      <c r="AG85" s="5"/>
      <c r="AH85" s="5"/>
      <c r="AI85" s="5"/>
      <c r="AJ85" s="5"/>
      <c r="AK85" s="5"/>
      <c r="AL85" s="5"/>
      <c r="AM85" s="5"/>
    </row>
    <row r="86" spans="1:39" s="4" customFormat="1" ht="15" x14ac:dyDescent="0.25">
      <c r="A86" s="59" t="s">
        <v>819</v>
      </c>
      <c r="B86" s="59" t="s">
        <v>261</v>
      </c>
      <c r="C86" s="59"/>
      <c r="D86" s="59" t="s">
        <v>62</v>
      </c>
      <c r="E86" s="11"/>
      <c r="F86" s="11"/>
      <c r="G86" s="8"/>
      <c r="I86" s="59"/>
      <c r="J86" s="43"/>
      <c r="K86" s="100"/>
      <c r="M86" s="59">
        <v>8</v>
      </c>
      <c r="N86" s="186">
        <v>1237.5</v>
      </c>
      <c r="P86" s="59"/>
      <c r="Q86" s="185"/>
      <c r="S86" s="59"/>
      <c r="T86" s="185"/>
      <c r="V86" s="162"/>
      <c r="W86" s="163"/>
      <c r="X86" s="78"/>
      <c r="Y86" s="78"/>
      <c r="Z86" s="78"/>
      <c r="AA86" s="61"/>
      <c r="AB86" s="5"/>
      <c r="AC86" s="5"/>
      <c r="AD86" s="5"/>
      <c r="AE86" s="5"/>
      <c r="AF86" s="5"/>
      <c r="AG86" s="5"/>
      <c r="AH86" s="5"/>
      <c r="AI86" s="5"/>
      <c r="AJ86" s="5"/>
      <c r="AK86" s="5"/>
      <c r="AL86" s="5"/>
      <c r="AM86" s="5"/>
    </row>
    <row r="87" spans="1:39" s="4" customFormat="1" ht="15" x14ac:dyDescent="0.25">
      <c r="A87" s="59" t="s">
        <v>819</v>
      </c>
      <c r="B87" s="59" t="s">
        <v>267</v>
      </c>
      <c r="C87" s="59"/>
      <c r="D87" s="59" t="s">
        <v>142</v>
      </c>
      <c r="E87" s="11"/>
      <c r="F87" s="11"/>
      <c r="G87" s="8"/>
      <c r="I87" s="59"/>
      <c r="J87" s="43"/>
      <c r="K87" s="100"/>
      <c r="M87" s="59">
        <v>1</v>
      </c>
      <c r="N87" s="186">
        <v>112.5</v>
      </c>
      <c r="P87" s="59"/>
      <c r="Q87" s="185"/>
      <c r="S87" s="59"/>
      <c r="T87" s="185"/>
      <c r="V87" s="162"/>
      <c r="W87" s="163"/>
      <c r="X87" s="78"/>
      <c r="Y87" s="78"/>
      <c r="Z87" s="78"/>
      <c r="AA87" s="61"/>
      <c r="AB87" s="5"/>
      <c r="AC87" s="5"/>
      <c r="AD87" s="5"/>
      <c r="AE87" s="5"/>
      <c r="AF87" s="5"/>
      <c r="AG87" s="5"/>
      <c r="AH87" s="5"/>
      <c r="AI87" s="5"/>
      <c r="AJ87" s="5"/>
      <c r="AK87" s="5"/>
      <c r="AL87" s="5"/>
      <c r="AM87" s="5"/>
    </row>
    <row r="88" spans="1:39" s="4" customFormat="1" ht="15" x14ac:dyDescent="0.25">
      <c r="A88" s="59" t="s">
        <v>819</v>
      </c>
      <c r="B88" s="59" t="s">
        <v>270</v>
      </c>
      <c r="C88" s="59"/>
      <c r="D88" s="59" t="s">
        <v>269</v>
      </c>
      <c r="E88" s="11"/>
      <c r="F88" s="11"/>
      <c r="G88" s="8"/>
      <c r="I88" s="59"/>
      <c r="J88" s="43"/>
      <c r="K88" s="100"/>
      <c r="M88" s="59">
        <v>3</v>
      </c>
      <c r="N88" s="186">
        <v>562.5</v>
      </c>
      <c r="P88" s="59"/>
      <c r="Q88" s="185"/>
      <c r="S88" s="59"/>
      <c r="T88" s="185"/>
      <c r="V88" s="162"/>
      <c r="W88" s="163"/>
      <c r="X88" s="78"/>
      <c r="Y88" s="78"/>
      <c r="Z88" s="78"/>
      <c r="AA88" s="61"/>
      <c r="AB88" s="5"/>
      <c r="AC88" s="5"/>
      <c r="AD88" s="5"/>
      <c r="AE88" s="5"/>
      <c r="AF88" s="5"/>
      <c r="AG88" s="5"/>
      <c r="AH88" s="5"/>
      <c r="AI88" s="5"/>
      <c r="AJ88" s="5"/>
      <c r="AK88" s="5"/>
      <c r="AL88" s="5"/>
      <c r="AM88" s="5"/>
    </row>
    <row r="89" spans="1:39" s="4" customFormat="1" ht="15" x14ac:dyDescent="0.25">
      <c r="A89" s="59" t="s">
        <v>819</v>
      </c>
      <c r="B89" s="59" t="s">
        <v>276</v>
      </c>
      <c r="C89" s="59"/>
      <c r="D89" s="59" t="s">
        <v>91</v>
      </c>
      <c r="E89" s="11"/>
      <c r="F89" s="11"/>
      <c r="G89" s="8"/>
      <c r="I89" s="59"/>
      <c r="J89" s="43"/>
      <c r="K89" s="100"/>
      <c r="M89" s="59">
        <v>1</v>
      </c>
      <c r="N89" s="186">
        <v>225</v>
      </c>
      <c r="P89" s="59"/>
      <c r="Q89" s="185"/>
      <c r="S89" s="59"/>
      <c r="T89" s="185"/>
      <c r="V89" s="162"/>
      <c r="W89" s="163"/>
      <c r="X89" s="78"/>
      <c r="Y89" s="78"/>
      <c r="Z89" s="78"/>
      <c r="AA89" s="61"/>
      <c r="AB89" s="5"/>
      <c r="AC89" s="5"/>
      <c r="AD89" s="5"/>
      <c r="AE89" s="5"/>
      <c r="AF89" s="5"/>
      <c r="AG89" s="5"/>
      <c r="AH89" s="5"/>
      <c r="AI89" s="5"/>
      <c r="AJ89" s="5"/>
      <c r="AK89" s="5"/>
      <c r="AL89" s="5"/>
      <c r="AM89" s="5"/>
    </row>
    <row r="90" spans="1:39" s="4" customFormat="1" ht="15" x14ac:dyDescent="0.25">
      <c r="A90" s="59" t="s">
        <v>819</v>
      </c>
      <c r="B90" s="59" t="s">
        <v>277</v>
      </c>
      <c r="C90" s="59"/>
      <c r="D90" s="59" t="s">
        <v>62</v>
      </c>
      <c r="E90" s="11"/>
      <c r="F90" s="11"/>
      <c r="G90" s="8"/>
      <c r="I90" s="59"/>
      <c r="J90" s="43"/>
      <c r="K90" s="100"/>
      <c r="M90" s="59">
        <v>6</v>
      </c>
      <c r="N90" s="186">
        <v>787.5</v>
      </c>
      <c r="P90" s="59"/>
      <c r="Q90" s="185"/>
      <c r="S90" s="59"/>
      <c r="T90" s="185"/>
      <c r="V90" s="162"/>
      <c r="W90" s="163"/>
      <c r="X90" s="78"/>
      <c r="Y90" s="78"/>
      <c r="Z90" s="78"/>
      <c r="AA90" s="61"/>
      <c r="AB90" s="5"/>
      <c r="AC90" s="5"/>
      <c r="AD90" s="5"/>
      <c r="AE90" s="5"/>
      <c r="AF90" s="5"/>
      <c r="AG90" s="5"/>
      <c r="AH90" s="5"/>
      <c r="AI90" s="5"/>
      <c r="AJ90" s="5"/>
      <c r="AK90" s="5"/>
      <c r="AL90" s="5"/>
      <c r="AM90" s="5"/>
    </row>
    <row r="91" spans="1:39" s="4" customFormat="1" ht="15" x14ac:dyDescent="0.25">
      <c r="A91" s="59" t="s">
        <v>819</v>
      </c>
      <c r="B91" s="59" t="s">
        <v>277</v>
      </c>
      <c r="C91" s="59"/>
      <c r="D91" s="59" t="s">
        <v>167</v>
      </c>
      <c r="E91" s="11"/>
      <c r="F91" s="11"/>
      <c r="G91" s="8"/>
      <c r="I91" s="59"/>
      <c r="J91" s="43"/>
      <c r="K91" s="100"/>
      <c r="M91" s="59">
        <v>1</v>
      </c>
      <c r="N91" s="186">
        <v>225</v>
      </c>
      <c r="P91" s="59"/>
      <c r="Q91" s="185"/>
      <c r="S91" s="59"/>
      <c r="T91" s="185"/>
      <c r="V91" s="162"/>
      <c r="W91" s="163"/>
      <c r="X91" s="78"/>
      <c r="Y91" s="78"/>
      <c r="Z91" s="78"/>
      <c r="AA91" s="61"/>
      <c r="AB91" s="5"/>
      <c r="AC91" s="5"/>
      <c r="AD91" s="5"/>
      <c r="AE91" s="5"/>
      <c r="AF91" s="5"/>
      <c r="AG91" s="5"/>
      <c r="AH91" s="5"/>
      <c r="AI91" s="5"/>
      <c r="AJ91" s="5"/>
      <c r="AK91" s="5"/>
      <c r="AL91" s="5"/>
      <c r="AM91" s="5"/>
    </row>
    <row r="92" spans="1:39" s="4" customFormat="1" ht="15" x14ac:dyDescent="0.25">
      <c r="A92" s="59" t="s">
        <v>819</v>
      </c>
      <c r="B92" s="59" t="s">
        <v>279</v>
      </c>
      <c r="C92" s="59"/>
      <c r="D92" s="59" t="s">
        <v>77</v>
      </c>
      <c r="E92" s="11"/>
      <c r="F92" s="11"/>
      <c r="G92" s="8"/>
      <c r="I92" s="59"/>
      <c r="J92" s="43"/>
      <c r="K92" s="100"/>
      <c r="M92" s="59">
        <v>2</v>
      </c>
      <c r="N92" s="186">
        <v>337.5</v>
      </c>
      <c r="P92" s="59"/>
      <c r="Q92" s="185"/>
      <c r="S92" s="59"/>
      <c r="T92" s="185"/>
      <c r="V92" s="162"/>
      <c r="W92" s="163"/>
      <c r="X92" s="78"/>
      <c r="Y92" s="78"/>
      <c r="Z92" s="78"/>
      <c r="AA92" s="61"/>
      <c r="AB92" s="5"/>
      <c r="AC92" s="5"/>
      <c r="AD92" s="5"/>
      <c r="AE92" s="5"/>
      <c r="AF92" s="5"/>
      <c r="AG92" s="5"/>
      <c r="AH92" s="5"/>
      <c r="AI92" s="5"/>
      <c r="AJ92" s="5"/>
      <c r="AK92" s="5"/>
      <c r="AL92" s="5"/>
      <c r="AM92" s="5"/>
    </row>
    <row r="93" spans="1:39" s="4" customFormat="1" ht="15" x14ac:dyDescent="0.25">
      <c r="A93" s="59" t="s">
        <v>819</v>
      </c>
      <c r="B93" s="59" t="s">
        <v>281</v>
      </c>
      <c r="C93" s="59"/>
      <c r="D93" s="59" t="s">
        <v>282</v>
      </c>
      <c r="E93" s="11"/>
      <c r="F93" s="11"/>
      <c r="G93" s="8"/>
      <c r="I93" s="59"/>
      <c r="J93" s="43"/>
      <c r="K93" s="100"/>
      <c r="M93" s="59">
        <v>4</v>
      </c>
      <c r="N93" s="186">
        <v>900</v>
      </c>
      <c r="P93" s="59"/>
      <c r="Q93" s="185"/>
      <c r="S93" s="59"/>
      <c r="T93" s="185"/>
      <c r="V93" s="162"/>
      <c r="W93" s="163"/>
      <c r="X93" s="78"/>
      <c r="Y93" s="78"/>
      <c r="Z93" s="78"/>
      <c r="AA93" s="61"/>
      <c r="AB93" s="5"/>
      <c r="AC93" s="5"/>
      <c r="AD93" s="5"/>
      <c r="AE93" s="5"/>
      <c r="AF93" s="5"/>
      <c r="AG93" s="5"/>
      <c r="AH93" s="5"/>
      <c r="AI93" s="5"/>
      <c r="AJ93" s="5"/>
      <c r="AK93" s="5"/>
      <c r="AL93" s="5"/>
      <c r="AM93" s="5"/>
    </row>
    <row r="94" spans="1:39" s="4" customFormat="1" ht="15" x14ac:dyDescent="0.25">
      <c r="A94" s="59" t="s">
        <v>819</v>
      </c>
      <c r="B94" s="59" t="s">
        <v>283</v>
      </c>
      <c r="C94" s="59"/>
      <c r="D94" s="59" t="s">
        <v>284</v>
      </c>
      <c r="E94" s="11"/>
      <c r="F94" s="11"/>
      <c r="G94" s="8"/>
      <c r="I94" s="59"/>
      <c r="J94" s="43"/>
      <c r="K94" s="100"/>
      <c r="M94" s="59">
        <v>1</v>
      </c>
      <c r="N94" s="186">
        <v>225</v>
      </c>
      <c r="P94" s="59"/>
      <c r="Q94" s="185"/>
      <c r="S94" s="59"/>
      <c r="T94" s="185"/>
      <c r="V94" s="162"/>
      <c r="W94" s="163"/>
      <c r="X94" s="78"/>
      <c r="Y94" s="78"/>
      <c r="Z94" s="78"/>
      <c r="AA94" s="61"/>
      <c r="AB94" s="5"/>
      <c r="AC94" s="5"/>
      <c r="AD94" s="5"/>
      <c r="AE94" s="5"/>
      <c r="AF94" s="5"/>
      <c r="AG94" s="5"/>
      <c r="AH94" s="5"/>
      <c r="AI94" s="5"/>
      <c r="AJ94" s="5"/>
      <c r="AK94" s="5"/>
      <c r="AL94" s="5"/>
      <c r="AM94" s="5"/>
    </row>
    <row r="95" spans="1:39" s="4" customFormat="1" ht="15" x14ac:dyDescent="0.25">
      <c r="A95" s="59" t="s">
        <v>819</v>
      </c>
      <c r="B95" s="59" t="s">
        <v>286</v>
      </c>
      <c r="C95" s="59"/>
      <c r="D95" s="59" t="s">
        <v>198</v>
      </c>
      <c r="E95" s="11"/>
      <c r="F95" s="11"/>
      <c r="G95" s="8"/>
      <c r="I95" s="59"/>
      <c r="J95" s="43"/>
      <c r="K95" s="100"/>
      <c r="M95" s="59">
        <v>13</v>
      </c>
      <c r="N95" s="186">
        <v>2250</v>
      </c>
      <c r="P95" s="59"/>
      <c r="Q95" s="185"/>
      <c r="S95" s="59"/>
      <c r="T95" s="185"/>
      <c r="V95" s="162"/>
      <c r="W95" s="163"/>
      <c r="X95" s="78"/>
      <c r="Y95" s="78"/>
      <c r="Z95" s="78"/>
      <c r="AA95" s="61"/>
      <c r="AB95" s="5"/>
      <c r="AC95" s="5"/>
      <c r="AD95" s="5"/>
      <c r="AE95" s="5"/>
      <c r="AF95" s="5"/>
      <c r="AG95" s="5"/>
      <c r="AH95" s="5"/>
      <c r="AI95" s="5"/>
      <c r="AJ95" s="5"/>
      <c r="AK95" s="5"/>
      <c r="AL95" s="5"/>
      <c r="AM95" s="5"/>
    </row>
    <row r="96" spans="1:39" s="4" customFormat="1" ht="15" x14ac:dyDescent="0.25">
      <c r="A96" s="59" t="s">
        <v>819</v>
      </c>
      <c r="B96" s="59" t="s">
        <v>288</v>
      </c>
      <c r="C96" s="59"/>
      <c r="D96" s="59" t="s">
        <v>61</v>
      </c>
      <c r="E96" s="11"/>
      <c r="F96" s="11"/>
      <c r="G96" s="8"/>
      <c r="I96" s="59"/>
      <c r="J96" s="43"/>
      <c r="K96" s="100"/>
      <c r="M96" s="59">
        <v>2</v>
      </c>
      <c r="N96" s="186">
        <v>225</v>
      </c>
      <c r="P96" s="59"/>
      <c r="Q96" s="185"/>
      <c r="S96" s="59"/>
      <c r="T96" s="185"/>
      <c r="V96" s="162"/>
      <c r="W96" s="163"/>
      <c r="X96" s="78"/>
      <c r="Y96" s="78"/>
      <c r="Z96" s="78"/>
      <c r="AA96" s="61"/>
      <c r="AB96" s="5"/>
      <c r="AC96" s="5"/>
      <c r="AD96" s="5"/>
      <c r="AE96" s="5"/>
      <c r="AF96" s="5"/>
      <c r="AG96" s="5"/>
      <c r="AH96" s="5"/>
      <c r="AI96" s="5"/>
      <c r="AJ96" s="5"/>
      <c r="AK96" s="5"/>
      <c r="AL96" s="5"/>
      <c r="AM96" s="5"/>
    </row>
    <row r="97" spans="1:39" s="4" customFormat="1" ht="15" x14ac:dyDescent="0.25">
      <c r="A97" s="59" t="s">
        <v>819</v>
      </c>
      <c r="B97" s="59" t="s">
        <v>288</v>
      </c>
      <c r="C97" s="59"/>
      <c r="D97" s="59" t="s">
        <v>63</v>
      </c>
      <c r="E97" s="11"/>
      <c r="F97" s="11"/>
      <c r="G97" s="8"/>
      <c r="I97" s="59"/>
      <c r="J97" s="43"/>
      <c r="K97" s="100"/>
      <c r="M97" s="59">
        <v>23</v>
      </c>
      <c r="N97" s="186">
        <v>2925</v>
      </c>
      <c r="P97" s="59"/>
      <c r="Q97" s="185"/>
      <c r="S97" s="59"/>
      <c r="T97" s="185"/>
      <c r="V97" s="162"/>
      <c r="W97" s="163"/>
      <c r="X97" s="78"/>
      <c r="Y97" s="78"/>
      <c r="Z97" s="78"/>
      <c r="AA97" s="61"/>
      <c r="AB97" s="5"/>
      <c r="AC97" s="5"/>
      <c r="AD97" s="5"/>
      <c r="AE97" s="5"/>
      <c r="AF97" s="5"/>
      <c r="AG97" s="5"/>
      <c r="AH97" s="5"/>
      <c r="AI97" s="5"/>
      <c r="AJ97" s="5"/>
      <c r="AK97" s="5"/>
      <c r="AL97" s="5"/>
      <c r="AM97" s="5"/>
    </row>
    <row r="98" spans="1:39" s="4" customFormat="1" ht="15" x14ac:dyDescent="0.25">
      <c r="A98" s="59" t="s">
        <v>819</v>
      </c>
      <c r="B98" s="59" t="s">
        <v>293</v>
      </c>
      <c r="C98" s="59"/>
      <c r="D98" s="59" t="s">
        <v>208</v>
      </c>
      <c r="E98" s="11"/>
      <c r="F98" s="11"/>
      <c r="G98" s="8"/>
      <c r="I98" s="59"/>
      <c r="J98" s="43"/>
      <c r="K98" s="100"/>
      <c r="M98" s="59">
        <v>3</v>
      </c>
      <c r="N98" s="186">
        <v>562.5</v>
      </c>
      <c r="P98" s="59"/>
      <c r="Q98" s="185"/>
      <c r="S98" s="59"/>
      <c r="T98" s="185"/>
      <c r="V98" s="162"/>
      <c r="W98" s="163"/>
      <c r="X98" s="78"/>
      <c r="Y98" s="78"/>
      <c r="Z98" s="78"/>
      <c r="AA98" s="61"/>
      <c r="AB98" s="5"/>
      <c r="AC98" s="5"/>
      <c r="AD98" s="5"/>
      <c r="AE98" s="5"/>
      <c r="AF98" s="5"/>
      <c r="AG98" s="5"/>
      <c r="AH98" s="5"/>
      <c r="AI98" s="5"/>
      <c r="AJ98" s="5"/>
      <c r="AK98" s="5"/>
      <c r="AL98" s="5"/>
      <c r="AM98" s="5"/>
    </row>
    <row r="99" spans="1:39" s="4" customFormat="1" ht="15" x14ac:dyDescent="0.25">
      <c r="A99" s="59" t="s">
        <v>819</v>
      </c>
      <c r="B99" s="59" t="s">
        <v>296</v>
      </c>
      <c r="C99" s="59"/>
      <c r="D99" s="59" t="s">
        <v>297</v>
      </c>
      <c r="E99" s="11"/>
      <c r="F99" s="11"/>
      <c r="G99" s="8"/>
      <c r="I99" s="59"/>
      <c r="J99" s="43"/>
      <c r="K99" s="100"/>
      <c r="M99" s="59">
        <v>4</v>
      </c>
      <c r="N99" s="186">
        <v>787.5</v>
      </c>
      <c r="P99" s="59"/>
      <c r="Q99" s="185"/>
      <c r="S99" s="59"/>
      <c r="T99" s="185"/>
      <c r="V99" s="162"/>
      <c r="W99" s="163"/>
      <c r="X99" s="78"/>
      <c r="Y99" s="78"/>
      <c r="Z99" s="78"/>
      <c r="AA99" s="61"/>
      <c r="AB99" s="5"/>
      <c r="AC99" s="5"/>
      <c r="AD99" s="5"/>
      <c r="AE99" s="5"/>
      <c r="AF99" s="5"/>
      <c r="AG99" s="5"/>
      <c r="AH99" s="5"/>
      <c r="AI99" s="5"/>
      <c r="AJ99" s="5"/>
      <c r="AK99" s="5"/>
      <c r="AL99" s="5"/>
      <c r="AM99" s="5"/>
    </row>
    <row r="100" spans="1:39" s="4" customFormat="1" ht="15" x14ac:dyDescent="0.25">
      <c r="A100" s="59" t="s">
        <v>819</v>
      </c>
      <c r="B100" s="59" t="s">
        <v>298</v>
      </c>
      <c r="C100" s="59"/>
      <c r="D100" s="59" t="s">
        <v>90</v>
      </c>
      <c r="E100" s="11"/>
      <c r="F100" s="11"/>
      <c r="G100" s="8"/>
      <c r="I100" s="59"/>
      <c r="J100" s="43"/>
      <c r="K100" s="100"/>
      <c r="M100" s="59">
        <v>27</v>
      </c>
      <c r="N100" s="186">
        <v>4275</v>
      </c>
      <c r="P100" s="59"/>
      <c r="Q100" s="185"/>
      <c r="S100" s="59"/>
      <c r="T100" s="185"/>
      <c r="V100" s="162"/>
      <c r="W100" s="163"/>
      <c r="X100" s="78"/>
      <c r="Y100" s="78"/>
      <c r="Z100" s="78"/>
      <c r="AA100" s="61"/>
      <c r="AB100" s="5"/>
      <c r="AC100" s="5"/>
      <c r="AD100" s="5"/>
      <c r="AE100" s="5"/>
      <c r="AF100" s="5"/>
      <c r="AG100" s="5"/>
      <c r="AH100" s="5"/>
      <c r="AI100" s="5"/>
      <c r="AJ100" s="5"/>
      <c r="AK100" s="5"/>
      <c r="AL100" s="5"/>
      <c r="AM100" s="5"/>
    </row>
    <row r="101" spans="1:39" s="4" customFormat="1" ht="15" x14ac:dyDescent="0.25">
      <c r="A101" s="59" t="s">
        <v>819</v>
      </c>
      <c r="B101" s="59" t="s">
        <v>308</v>
      </c>
      <c r="C101" s="59"/>
      <c r="D101" s="59" t="s">
        <v>309</v>
      </c>
      <c r="E101" s="11"/>
      <c r="F101" s="11"/>
      <c r="G101" s="8"/>
      <c r="I101" s="59"/>
      <c r="J101" s="43"/>
      <c r="K101" s="100"/>
      <c r="M101" s="59">
        <v>1</v>
      </c>
      <c r="N101" s="186">
        <v>225</v>
      </c>
      <c r="P101" s="59"/>
      <c r="Q101" s="185"/>
      <c r="S101" s="59"/>
      <c r="T101" s="185"/>
      <c r="V101" s="162"/>
      <c r="W101" s="163"/>
      <c r="X101" s="78"/>
      <c r="Y101" s="78"/>
      <c r="Z101" s="78"/>
      <c r="AA101" s="61"/>
      <c r="AB101" s="5"/>
      <c r="AC101" s="5"/>
      <c r="AD101" s="5"/>
      <c r="AE101" s="5"/>
      <c r="AF101" s="5"/>
      <c r="AG101" s="5"/>
      <c r="AH101" s="5"/>
      <c r="AI101" s="5"/>
      <c r="AJ101" s="5"/>
      <c r="AK101" s="5"/>
      <c r="AL101" s="5"/>
      <c r="AM101" s="5"/>
    </row>
    <row r="102" spans="1:39" s="4" customFormat="1" ht="15" x14ac:dyDescent="0.25">
      <c r="A102" s="59" t="s">
        <v>819</v>
      </c>
      <c r="B102" s="59" t="s">
        <v>313</v>
      </c>
      <c r="C102" s="59"/>
      <c r="D102" s="59" t="s">
        <v>77</v>
      </c>
      <c r="E102" s="11"/>
      <c r="F102" s="11"/>
      <c r="G102" s="8"/>
      <c r="I102" s="59"/>
      <c r="J102" s="43"/>
      <c r="K102" s="100"/>
      <c r="M102" s="59">
        <v>25</v>
      </c>
      <c r="N102" s="186">
        <v>4275</v>
      </c>
      <c r="P102" s="59"/>
      <c r="Q102" s="185"/>
      <c r="S102" s="59"/>
      <c r="T102" s="185"/>
      <c r="V102" s="162"/>
      <c r="W102" s="163"/>
      <c r="X102" s="78"/>
      <c r="Y102" s="78"/>
      <c r="Z102" s="78"/>
      <c r="AA102" s="61"/>
      <c r="AB102" s="5"/>
      <c r="AC102" s="5"/>
      <c r="AD102" s="5"/>
      <c r="AE102" s="5"/>
      <c r="AF102" s="5"/>
      <c r="AG102" s="5"/>
      <c r="AH102" s="5"/>
      <c r="AI102" s="5"/>
      <c r="AJ102" s="5"/>
      <c r="AK102" s="5"/>
      <c r="AL102" s="5"/>
      <c r="AM102" s="5"/>
    </row>
    <row r="103" spans="1:39" s="4" customFormat="1" ht="15" x14ac:dyDescent="0.25">
      <c r="A103" s="59" t="s">
        <v>819</v>
      </c>
      <c r="B103" s="59" t="s">
        <v>314</v>
      </c>
      <c r="C103" s="59"/>
      <c r="D103" s="59" t="s">
        <v>315</v>
      </c>
      <c r="E103" s="11"/>
      <c r="F103" s="11"/>
      <c r="G103" s="8"/>
      <c r="I103" s="59"/>
      <c r="J103" s="43"/>
      <c r="K103" s="100"/>
      <c r="M103" s="59">
        <v>1</v>
      </c>
      <c r="N103" s="186">
        <v>112.5</v>
      </c>
      <c r="P103" s="59"/>
      <c r="Q103" s="185"/>
      <c r="S103" s="59"/>
      <c r="T103" s="185"/>
      <c r="V103" s="162"/>
      <c r="W103" s="163"/>
      <c r="X103" s="78"/>
      <c r="Y103" s="78"/>
      <c r="Z103" s="78"/>
      <c r="AA103" s="61"/>
      <c r="AB103" s="5"/>
      <c r="AC103" s="5"/>
      <c r="AD103" s="5"/>
      <c r="AE103" s="5"/>
      <c r="AF103" s="5"/>
      <c r="AG103" s="5"/>
      <c r="AH103" s="5"/>
      <c r="AI103" s="5"/>
      <c r="AJ103" s="5"/>
      <c r="AK103" s="5"/>
      <c r="AL103" s="5"/>
      <c r="AM103" s="5"/>
    </row>
    <row r="104" spans="1:39" s="4" customFormat="1" ht="15" x14ac:dyDescent="0.25">
      <c r="A104" s="59" t="s">
        <v>819</v>
      </c>
      <c r="B104" s="59" t="s">
        <v>316</v>
      </c>
      <c r="C104" s="59"/>
      <c r="D104" s="59" t="s">
        <v>284</v>
      </c>
      <c r="E104" s="11"/>
      <c r="F104" s="11"/>
      <c r="G104" s="8"/>
      <c r="I104" s="59"/>
      <c r="J104" s="43"/>
      <c r="K104" s="100"/>
      <c r="M104" s="59">
        <v>1</v>
      </c>
      <c r="N104" s="186">
        <v>112.5</v>
      </c>
      <c r="P104" s="59"/>
      <c r="Q104" s="185"/>
      <c r="S104" s="59"/>
      <c r="T104" s="185"/>
      <c r="V104" s="162"/>
      <c r="W104" s="163"/>
      <c r="X104" s="78"/>
      <c r="Y104" s="78"/>
      <c r="Z104" s="78"/>
      <c r="AA104" s="61"/>
      <c r="AB104" s="5"/>
      <c r="AC104" s="5"/>
      <c r="AD104" s="5"/>
      <c r="AE104" s="5"/>
      <c r="AF104" s="5"/>
      <c r="AG104" s="5"/>
      <c r="AH104" s="5"/>
      <c r="AI104" s="5"/>
      <c r="AJ104" s="5"/>
      <c r="AK104" s="5"/>
      <c r="AL104" s="5"/>
      <c r="AM104" s="5"/>
    </row>
    <row r="105" spans="1:39" s="4" customFormat="1" ht="15" x14ac:dyDescent="0.25">
      <c r="A105" s="59" t="s">
        <v>819</v>
      </c>
      <c r="B105" s="59" t="s">
        <v>337</v>
      </c>
      <c r="C105" s="59"/>
      <c r="D105" s="59" t="s">
        <v>105</v>
      </c>
      <c r="E105" s="11"/>
      <c r="F105" s="11"/>
      <c r="G105" s="8"/>
      <c r="I105" s="59"/>
      <c r="J105" s="43"/>
      <c r="K105" s="100"/>
      <c r="M105" s="59">
        <v>1</v>
      </c>
      <c r="N105" s="186">
        <v>112.5</v>
      </c>
      <c r="P105" s="59"/>
      <c r="Q105" s="185"/>
      <c r="S105" s="59"/>
      <c r="T105" s="185"/>
      <c r="V105" s="162"/>
      <c r="W105" s="163"/>
      <c r="X105" s="78"/>
      <c r="Y105" s="78"/>
      <c r="Z105" s="78"/>
      <c r="AA105" s="61"/>
      <c r="AB105" s="5"/>
      <c r="AC105" s="5"/>
      <c r="AD105" s="5"/>
      <c r="AE105" s="5"/>
      <c r="AF105" s="5"/>
      <c r="AG105" s="5"/>
      <c r="AH105" s="5"/>
      <c r="AI105" s="5"/>
      <c r="AJ105" s="5"/>
      <c r="AK105" s="5"/>
      <c r="AL105" s="5"/>
      <c r="AM105" s="5"/>
    </row>
    <row r="106" spans="1:39" s="4" customFormat="1" ht="15" x14ac:dyDescent="0.25">
      <c r="A106" s="59" t="s">
        <v>819</v>
      </c>
      <c r="B106" s="59" t="s">
        <v>338</v>
      </c>
      <c r="C106" s="59"/>
      <c r="D106" s="59" t="s">
        <v>86</v>
      </c>
      <c r="E106" s="11"/>
      <c r="F106" s="11"/>
      <c r="G106" s="8"/>
      <c r="I106" s="59"/>
      <c r="J106" s="43"/>
      <c r="K106" s="100"/>
      <c r="M106" s="59">
        <v>3</v>
      </c>
      <c r="N106" s="186">
        <v>562.5</v>
      </c>
      <c r="P106" s="59"/>
      <c r="Q106" s="185"/>
      <c r="S106" s="59"/>
      <c r="T106" s="185"/>
      <c r="V106" s="162"/>
      <c r="W106" s="163"/>
      <c r="X106" s="78"/>
      <c r="Y106" s="78"/>
      <c r="Z106" s="78"/>
      <c r="AA106" s="61"/>
      <c r="AB106" s="5"/>
      <c r="AC106" s="5"/>
      <c r="AD106" s="5"/>
      <c r="AE106" s="5"/>
      <c r="AF106" s="5"/>
      <c r="AG106" s="5"/>
      <c r="AH106" s="5"/>
      <c r="AI106" s="5"/>
      <c r="AJ106" s="5"/>
      <c r="AK106" s="5"/>
      <c r="AL106" s="5"/>
      <c r="AM106" s="5"/>
    </row>
    <row r="107" spans="1:39" s="4" customFormat="1" ht="15" x14ac:dyDescent="0.25">
      <c r="A107" s="59" t="s">
        <v>819</v>
      </c>
      <c r="B107" s="59" t="s">
        <v>340</v>
      </c>
      <c r="C107" s="59"/>
      <c r="D107" s="59" t="s">
        <v>198</v>
      </c>
      <c r="E107" s="11"/>
      <c r="F107" s="11"/>
      <c r="G107" s="8"/>
      <c r="I107" s="59"/>
      <c r="J107" s="43"/>
      <c r="K107" s="100"/>
      <c r="M107" s="59">
        <v>1</v>
      </c>
      <c r="N107" s="186">
        <v>112.5</v>
      </c>
      <c r="P107" s="59"/>
      <c r="Q107" s="185"/>
      <c r="S107" s="59"/>
      <c r="T107" s="185"/>
      <c r="V107" s="162"/>
      <c r="W107" s="163"/>
      <c r="X107" s="78"/>
      <c r="Y107" s="78"/>
      <c r="Z107" s="78"/>
      <c r="AA107" s="61"/>
      <c r="AB107" s="5"/>
      <c r="AC107" s="5"/>
      <c r="AD107" s="5"/>
      <c r="AE107" s="5"/>
      <c r="AF107" s="5"/>
      <c r="AG107" s="5"/>
      <c r="AH107" s="5"/>
      <c r="AI107" s="5"/>
      <c r="AJ107" s="5"/>
      <c r="AK107" s="5"/>
      <c r="AL107" s="5"/>
      <c r="AM107" s="5"/>
    </row>
    <row r="108" spans="1:39" s="4" customFormat="1" ht="15" x14ac:dyDescent="0.25">
      <c r="A108" s="59" t="s">
        <v>819</v>
      </c>
      <c r="B108" s="59" t="s">
        <v>345</v>
      </c>
      <c r="C108" s="59"/>
      <c r="D108" s="59" t="s">
        <v>346</v>
      </c>
      <c r="E108" s="11"/>
      <c r="F108" s="11"/>
      <c r="G108" s="8"/>
      <c r="I108" s="59"/>
      <c r="J108" s="43"/>
      <c r="K108" s="100"/>
      <c r="M108" s="59">
        <v>2</v>
      </c>
      <c r="N108" s="186">
        <v>337.5</v>
      </c>
      <c r="P108" s="59"/>
      <c r="Q108" s="185"/>
      <c r="S108" s="59"/>
      <c r="T108" s="185"/>
      <c r="V108" s="162"/>
      <c r="W108" s="163"/>
      <c r="X108" s="78"/>
      <c r="Y108" s="78"/>
      <c r="Z108" s="78"/>
      <c r="AA108" s="61"/>
      <c r="AB108" s="5"/>
      <c r="AC108" s="5"/>
      <c r="AD108" s="5"/>
      <c r="AE108" s="5"/>
      <c r="AF108" s="5"/>
      <c r="AG108" s="5"/>
      <c r="AH108" s="5"/>
      <c r="AI108" s="5"/>
      <c r="AJ108" s="5"/>
      <c r="AK108" s="5"/>
      <c r="AL108" s="5"/>
      <c r="AM108" s="5"/>
    </row>
    <row r="109" spans="1:39" s="4" customFormat="1" ht="15" x14ac:dyDescent="0.25">
      <c r="A109" s="59" t="s">
        <v>819</v>
      </c>
      <c r="B109" s="59" t="s">
        <v>347</v>
      </c>
      <c r="C109" s="59"/>
      <c r="D109" s="59" t="s">
        <v>184</v>
      </c>
      <c r="E109" s="11"/>
      <c r="F109" s="11"/>
      <c r="G109" s="8"/>
      <c r="I109" s="59"/>
      <c r="J109" s="43"/>
      <c r="K109" s="100"/>
      <c r="M109" s="59">
        <v>1</v>
      </c>
      <c r="N109" s="186">
        <v>225</v>
      </c>
      <c r="P109" s="59"/>
      <c r="Q109" s="185"/>
      <c r="S109" s="59"/>
      <c r="T109" s="185"/>
      <c r="V109" s="162"/>
      <c r="W109" s="163"/>
      <c r="X109" s="78"/>
      <c r="Y109" s="78"/>
      <c r="Z109" s="78"/>
      <c r="AA109" s="61"/>
      <c r="AB109" s="5"/>
      <c r="AC109" s="5"/>
      <c r="AD109" s="5"/>
      <c r="AE109" s="5"/>
      <c r="AF109" s="5"/>
      <c r="AG109" s="5"/>
      <c r="AH109" s="5"/>
      <c r="AI109" s="5"/>
      <c r="AJ109" s="5"/>
      <c r="AK109" s="5"/>
      <c r="AL109" s="5"/>
      <c r="AM109" s="5"/>
    </row>
    <row r="110" spans="1:39" s="4" customFormat="1" ht="15" x14ac:dyDescent="0.25">
      <c r="A110" s="59" t="s">
        <v>819</v>
      </c>
      <c r="B110" s="59" t="s">
        <v>351</v>
      </c>
      <c r="C110" s="59"/>
      <c r="D110" s="59" t="s">
        <v>151</v>
      </c>
      <c r="E110" s="11"/>
      <c r="F110" s="11"/>
      <c r="G110" s="8"/>
      <c r="I110" s="59"/>
      <c r="J110" s="43"/>
      <c r="K110" s="100"/>
      <c r="M110" s="59">
        <v>3</v>
      </c>
      <c r="N110" s="186">
        <v>562.5</v>
      </c>
      <c r="P110" s="59"/>
      <c r="Q110" s="185"/>
      <c r="S110" s="59"/>
      <c r="T110" s="185"/>
      <c r="V110" s="162"/>
      <c r="W110" s="163"/>
      <c r="X110" s="78"/>
      <c r="Y110" s="78"/>
      <c r="Z110" s="78"/>
      <c r="AA110" s="61"/>
      <c r="AB110" s="5"/>
      <c r="AC110" s="5"/>
      <c r="AD110" s="5"/>
      <c r="AE110" s="5"/>
      <c r="AF110" s="5"/>
      <c r="AG110" s="5"/>
      <c r="AH110" s="5"/>
      <c r="AI110" s="5"/>
      <c r="AJ110" s="5"/>
      <c r="AK110" s="5"/>
      <c r="AL110" s="5"/>
      <c r="AM110" s="5"/>
    </row>
    <row r="111" spans="1:39" s="4" customFormat="1" ht="15" x14ac:dyDescent="0.25">
      <c r="A111" s="59" t="s">
        <v>819</v>
      </c>
      <c r="B111" s="59" t="s">
        <v>352</v>
      </c>
      <c r="C111" s="59"/>
      <c r="D111" s="59" t="s">
        <v>172</v>
      </c>
      <c r="E111" s="11"/>
      <c r="F111" s="11"/>
      <c r="G111" s="8"/>
      <c r="I111" s="59"/>
      <c r="J111" s="43"/>
      <c r="K111" s="100"/>
      <c r="M111" s="59">
        <v>10</v>
      </c>
      <c r="N111" s="186">
        <v>1687.5</v>
      </c>
      <c r="P111" s="59"/>
      <c r="Q111" s="185"/>
      <c r="S111" s="59"/>
      <c r="T111" s="185"/>
      <c r="V111" s="162"/>
      <c r="W111" s="163"/>
      <c r="X111" s="78"/>
      <c r="Y111" s="78"/>
      <c r="Z111" s="78"/>
      <c r="AA111" s="61"/>
      <c r="AB111" s="5"/>
      <c r="AC111" s="5"/>
      <c r="AD111" s="5"/>
      <c r="AE111" s="5"/>
      <c r="AF111" s="5"/>
      <c r="AG111" s="5"/>
      <c r="AH111" s="5"/>
      <c r="AI111" s="5"/>
      <c r="AJ111" s="5"/>
      <c r="AK111" s="5"/>
      <c r="AL111" s="5"/>
      <c r="AM111" s="5"/>
    </row>
    <row r="112" spans="1:39" s="4" customFormat="1" ht="15" x14ac:dyDescent="0.25">
      <c r="A112" s="59" t="s">
        <v>819</v>
      </c>
      <c r="B112" s="59" t="s">
        <v>353</v>
      </c>
      <c r="C112" s="59"/>
      <c r="D112" s="59" t="s">
        <v>200</v>
      </c>
      <c r="E112" s="11"/>
      <c r="F112" s="11"/>
      <c r="G112" s="8"/>
      <c r="I112" s="59"/>
      <c r="J112" s="43"/>
      <c r="K112" s="100"/>
      <c r="M112" s="59">
        <v>3</v>
      </c>
      <c r="N112" s="186">
        <v>450</v>
      </c>
      <c r="P112" s="59"/>
      <c r="Q112" s="185"/>
      <c r="S112" s="59"/>
      <c r="T112" s="185"/>
      <c r="V112" s="162"/>
      <c r="W112" s="163"/>
      <c r="X112" s="78"/>
      <c r="Y112" s="78"/>
      <c r="Z112" s="78"/>
      <c r="AA112" s="61"/>
      <c r="AB112" s="5"/>
      <c r="AC112" s="5"/>
      <c r="AD112" s="5"/>
      <c r="AE112" s="5"/>
      <c r="AF112" s="5"/>
      <c r="AG112" s="5"/>
      <c r="AH112" s="5"/>
      <c r="AI112" s="5"/>
      <c r="AJ112" s="5"/>
      <c r="AK112" s="5"/>
      <c r="AL112" s="5"/>
      <c r="AM112" s="5"/>
    </row>
    <row r="113" spans="1:39" s="4" customFormat="1" ht="15" x14ac:dyDescent="0.25">
      <c r="A113" s="59" t="s">
        <v>819</v>
      </c>
      <c r="B113" s="59" t="s">
        <v>357</v>
      </c>
      <c r="C113" s="59"/>
      <c r="D113" s="59" t="s">
        <v>107</v>
      </c>
      <c r="E113" s="11"/>
      <c r="F113" s="11"/>
      <c r="G113" s="8"/>
      <c r="I113" s="59"/>
      <c r="J113" s="43"/>
      <c r="K113" s="100"/>
      <c r="M113" s="59">
        <v>1</v>
      </c>
      <c r="N113" s="186">
        <v>225</v>
      </c>
      <c r="P113" s="59"/>
      <c r="Q113" s="185"/>
      <c r="S113" s="59"/>
      <c r="T113" s="185"/>
      <c r="V113" s="162"/>
      <c r="W113" s="163"/>
      <c r="X113" s="78"/>
      <c r="Y113" s="78"/>
      <c r="Z113" s="78"/>
      <c r="AA113" s="61"/>
      <c r="AB113" s="5"/>
      <c r="AC113" s="5"/>
      <c r="AD113" s="5"/>
      <c r="AE113" s="5"/>
      <c r="AF113" s="5"/>
      <c r="AG113" s="5"/>
      <c r="AH113" s="5"/>
      <c r="AI113" s="5"/>
      <c r="AJ113" s="5"/>
      <c r="AK113" s="5"/>
      <c r="AL113" s="5"/>
      <c r="AM113" s="5"/>
    </row>
    <row r="114" spans="1:39" s="4" customFormat="1" ht="15" x14ac:dyDescent="0.25">
      <c r="A114" s="59" t="s">
        <v>819</v>
      </c>
      <c r="B114" s="59" t="s">
        <v>358</v>
      </c>
      <c r="C114" s="59"/>
      <c r="D114" s="59" t="s">
        <v>360</v>
      </c>
      <c r="E114" s="11"/>
      <c r="F114" s="11"/>
      <c r="G114" s="8"/>
      <c r="I114" s="59"/>
      <c r="J114" s="43"/>
      <c r="K114" s="100"/>
      <c r="M114" s="59">
        <v>1</v>
      </c>
      <c r="N114" s="186">
        <v>225</v>
      </c>
      <c r="P114" s="59"/>
      <c r="Q114" s="185"/>
      <c r="S114" s="59"/>
      <c r="T114" s="185"/>
      <c r="V114" s="162"/>
      <c r="W114" s="163"/>
      <c r="X114" s="78"/>
      <c r="Y114" s="78"/>
      <c r="Z114" s="78"/>
      <c r="AA114" s="61"/>
      <c r="AB114" s="5"/>
      <c r="AC114" s="5"/>
      <c r="AD114" s="5"/>
      <c r="AE114" s="5"/>
      <c r="AF114" s="5"/>
      <c r="AG114" s="5"/>
      <c r="AH114" s="5"/>
      <c r="AI114" s="5"/>
      <c r="AJ114" s="5"/>
      <c r="AK114" s="5"/>
      <c r="AL114" s="5"/>
      <c r="AM114" s="5"/>
    </row>
    <row r="115" spans="1:39" s="4" customFormat="1" ht="15" x14ac:dyDescent="0.25">
      <c r="A115" s="59" t="s">
        <v>819</v>
      </c>
      <c r="B115" s="59" t="s">
        <v>361</v>
      </c>
      <c r="C115" s="59"/>
      <c r="D115" s="59" t="s">
        <v>200</v>
      </c>
      <c r="E115" s="11"/>
      <c r="F115" s="11"/>
      <c r="G115" s="8"/>
      <c r="I115" s="59"/>
      <c r="J115" s="43"/>
      <c r="K115" s="100"/>
      <c r="M115" s="59">
        <v>43</v>
      </c>
      <c r="N115" s="186">
        <v>8437.5</v>
      </c>
      <c r="P115" s="59"/>
      <c r="Q115" s="185"/>
      <c r="S115" s="59"/>
      <c r="T115" s="185"/>
      <c r="V115" s="162"/>
      <c r="W115" s="163"/>
      <c r="X115" s="78"/>
      <c r="Y115" s="78"/>
      <c r="Z115" s="78"/>
      <c r="AA115" s="61"/>
      <c r="AB115" s="5"/>
      <c r="AC115" s="5"/>
      <c r="AD115" s="5"/>
      <c r="AE115" s="5"/>
      <c r="AF115" s="5"/>
      <c r="AG115" s="5"/>
      <c r="AH115" s="5"/>
      <c r="AI115" s="5"/>
      <c r="AJ115" s="5"/>
      <c r="AK115" s="5"/>
      <c r="AL115" s="5"/>
      <c r="AM115" s="5"/>
    </row>
    <row r="116" spans="1:39" s="4" customFormat="1" ht="15" x14ac:dyDescent="0.25">
      <c r="A116" s="59" t="s">
        <v>819</v>
      </c>
      <c r="B116" s="59" t="s">
        <v>363</v>
      </c>
      <c r="C116" s="59"/>
      <c r="D116" s="59" t="s">
        <v>364</v>
      </c>
      <c r="E116" s="11"/>
      <c r="F116" s="11"/>
      <c r="G116" s="8"/>
      <c r="I116" s="59"/>
      <c r="J116" s="43"/>
      <c r="K116" s="100"/>
      <c r="M116" s="59">
        <v>5</v>
      </c>
      <c r="N116" s="186">
        <v>675</v>
      </c>
      <c r="P116" s="59"/>
      <c r="Q116" s="185"/>
      <c r="S116" s="59"/>
      <c r="T116" s="185"/>
      <c r="V116" s="162"/>
      <c r="W116" s="163"/>
      <c r="X116" s="78"/>
      <c r="Y116" s="78"/>
      <c r="Z116" s="78"/>
      <c r="AA116" s="61"/>
      <c r="AB116" s="5"/>
      <c r="AC116" s="5"/>
      <c r="AD116" s="5"/>
      <c r="AE116" s="5"/>
      <c r="AF116" s="5"/>
      <c r="AG116" s="5"/>
      <c r="AH116" s="5"/>
      <c r="AI116" s="5"/>
      <c r="AJ116" s="5"/>
      <c r="AK116" s="5"/>
      <c r="AL116" s="5"/>
      <c r="AM116" s="5"/>
    </row>
    <row r="117" spans="1:39" s="4" customFormat="1" ht="15" x14ac:dyDescent="0.25">
      <c r="A117" s="59" t="s">
        <v>819</v>
      </c>
      <c r="B117" s="59" t="s">
        <v>674</v>
      </c>
      <c r="C117" s="59"/>
      <c r="D117" s="59" t="s">
        <v>333</v>
      </c>
      <c r="E117" s="11"/>
      <c r="F117" s="11"/>
      <c r="G117" s="8"/>
      <c r="I117" s="59"/>
      <c r="J117" s="43"/>
      <c r="K117" s="100"/>
      <c r="M117" s="59">
        <v>6</v>
      </c>
      <c r="N117" s="186">
        <v>900</v>
      </c>
      <c r="P117" s="59"/>
      <c r="Q117" s="185"/>
      <c r="S117" s="59"/>
      <c r="T117" s="185"/>
      <c r="V117" s="162"/>
      <c r="W117" s="163"/>
      <c r="X117" s="78"/>
      <c r="Y117" s="78"/>
      <c r="Z117" s="78"/>
      <c r="AA117" s="61"/>
      <c r="AB117" s="5"/>
      <c r="AC117" s="5"/>
      <c r="AD117" s="5"/>
      <c r="AE117" s="5"/>
      <c r="AF117" s="5"/>
      <c r="AG117" s="5"/>
      <c r="AH117" s="5"/>
      <c r="AI117" s="5"/>
      <c r="AJ117" s="5"/>
      <c r="AK117" s="5"/>
      <c r="AL117" s="5"/>
      <c r="AM117" s="5"/>
    </row>
    <row r="118" spans="1:39" s="4" customFormat="1" ht="15" x14ac:dyDescent="0.25">
      <c r="A118" s="59" t="s">
        <v>819</v>
      </c>
      <c r="B118" s="59" t="s">
        <v>369</v>
      </c>
      <c r="C118" s="59"/>
      <c r="D118" s="59" t="s">
        <v>102</v>
      </c>
      <c r="E118" s="11"/>
      <c r="F118" s="11"/>
      <c r="G118" s="8"/>
      <c r="I118" s="59"/>
      <c r="J118" s="43"/>
      <c r="K118" s="100"/>
      <c r="M118" s="59">
        <v>1</v>
      </c>
      <c r="N118" s="186">
        <v>112.5</v>
      </c>
      <c r="P118" s="59"/>
      <c r="Q118" s="185"/>
      <c r="S118" s="59"/>
      <c r="T118" s="185"/>
      <c r="V118" s="162"/>
      <c r="W118" s="163"/>
      <c r="X118" s="78"/>
      <c r="Y118" s="78"/>
      <c r="Z118" s="78"/>
      <c r="AA118" s="61"/>
      <c r="AB118" s="5"/>
      <c r="AC118" s="5"/>
      <c r="AD118" s="5"/>
      <c r="AE118" s="5"/>
      <c r="AF118" s="5"/>
      <c r="AG118" s="5"/>
      <c r="AH118" s="5"/>
      <c r="AI118" s="5"/>
      <c r="AJ118" s="5"/>
      <c r="AK118" s="5"/>
      <c r="AL118" s="5"/>
      <c r="AM118" s="5"/>
    </row>
    <row r="119" spans="1:39" s="4" customFormat="1" ht="15" x14ac:dyDescent="0.25">
      <c r="A119" s="59" t="s">
        <v>819</v>
      </c>
      <c r="B119" s="59" t="s">
        <v>370</v>
      </c>
      <c r="C119" s="59"/>
      <c r="D119" s="59" t="s">
        <v>371</v>
      </c>
      <c r="E119" s="11"/>
      <c r="F119" s="11"/>
      <c r="G119" s="8"/>
      <c r="I119" s="59"/>
      <c r="J119" s="43"/>
      <c r="K119" s="100"/>
      <c r="M119" s="59">
        <v>1</v>
      </c>
      <c r="N119" s="186">
        <v>112.5</v>
      </c>
      <c r="P119" s="59"/>
      <c r="Q119" s="185"/>
      <c r="S119" s="59"/>
      <c r="T119" s="185"/>
      <c r="V119" s="162"/>
      <c r="W119" s="163"/>
      <c r="X119" s="78"/>
      <c r="Y119" s="78"/>
      <c r="Z119" s="78"/>
      <c r="AA119" s="61"/>
      <c r="AB119" s="5"/>
      <c r="AC119" s="5"/>
      <c r="AD119" s="5"/>
      <c r="AE119" s="5"/>
      <c r="AF119" s="5"/>
      <c r="AG119" s="5"/>
      <c r="AH119" s="5"/>
      <c r="AI119" s="5"/>
      <c r="AJ119" s="5"/>
      <c r="AK119" s="5"/>
      <c r="AL119" s="5"/>
      <c r="AM119" s="5"/>
    </row>
    <row r="120" spans="1:39" s="4" customFormat="1" ht="15" x14ac:dyDescent="0.25">
      <c r="A120" s="59" t="s">
        <v>819</v>
      </c>
      <c r="B120" s="59" t="s">
        <v>374</v>
      </c>
      <c r="C120" s="59"/>
      <c r="D120" s="59" t="s">
        <v>299</v>
      </c>
      <c r="E120" s="11"/>
      <c r="F120" s="11"/>
      <c r="G120" s="8"/>
      <c r="I120" s="59"/>
      <c r="J120" s="43"/>
      <c r="K120" s="100"/>
      <c r="M120" s="59">
        <v>3</v>
      </c>
      <c r="N120" s="186">
        <v>562.5</v>
      </c>
      <c r="P120" s="59"/>
      <c r="Q120" s="185"/>
      <c r="S120" s="59"/>
      <c r="T120" s="185"/>
      <c r="V120" s="162"/>
      <c r="W120" s="163"/>
      <c r="X120" s="78"/>
      <c r="Y120" s="78"/>
      <c r="Z120" s="78"/>
      <c r="AA120" s="61"/>
      <c r="AB120" s="5"/>
      <c r="AC120" s="5"/>
      <c r="AD120" s="5"/>
      <c r="AE120" s="5"/>
      <c r="AF120" s="5"/>
      <c r="AG120" s="5"/>
      <c r="AH120" s="5"/>
      <c r="AI120" s="5"/>
      <c r="AJ120" s="5"/>
      <c r="AK120" s="5"/>
      <c r="AL120" s="5"/>
      <c r="AM120" s="5"/>
    </row>
    <row r="121" spans="1:39" s="4" customFormat="1" ht="15" x14ac:dyDescent="0.25">
      <c r="A121" s="59" t="s">
        <v>819</v>
      </c>
      <c r="B121" s="59" t="s">
        <v>375</v>
      </c>
      <c r="C121" s="59"/>
      <c r="D121" s="59" t="s">
        <v>103</v>
      </c>
      <c r="E121" s="11"/>
      <c r="F121" s="11"/>
      <c r="G121" s="8"/>
      <c r="I121" s="59"/>
      <c r="J121" s="43"/>
      <c r="K121" s="100"/>
      <c r="M121" s="59">
        <v>41</v>
      </c>
      <c r="N121" s="186">
        <v>6637.5</v>
      </c>
      <c r="P121" s="59"/>
      <c r="Q121" s="185"/>
      <c r="S121" s="59"/>
      <c r="T121" s="185"/>
      <c r="V121" s="162"/>
      <c r="W121" s="163"/>
      <c r="X121" s="78"/>
      <c r="Y121" s="78"/>
      <c r="Z121" s="78"/>
      <c r="AA121" s="61"/>
      <c r="AB121" s="5"/>
      <c r="AC121" s="5"/>
      <c r="AD121" s="5"/>
      <c r="AE121" s="5"/>
      <c r="AF121" s="5"/>
      <c r="AG121" s="5"/>
      <c r="AH121" s="5"/>
      <c r="AI121" s="5"/>
      <c r="AJ121" s="5"/>
      <c r="AK121" s="5"/>
      <c r="AL121" s="5"/>
      <c r="AM121" s="5"/>
    </row>
    <row r="122" spans="1:39" s="4" customFormat="1" ht="15" x14ac:dyDescent="0.25">
      <c r="A122" s="59" t="s">
        <v>819</v>
      </c>
      <c r="B122" s="59" t="s">
        <v>377</v>
      </c>
      <c r="C122" s="59"/>
      <c r="D122" s="59" t="s">
        <v>161</v>
      </c>
      <c r="E122" s="11"/>
      <c r="F122" s="11"/>
      <c r="G122" s="8"/>
      <c r="I122" s="59"/>
      <c r="J122" s="43"/>
      <c r="K122" s="100"/>
      <c r="M122" s="59">
        <v>2</v>
      </c>
      <c r="N122" s="186">
        <v>450</v>
      </c>
      <c r="P122" s="59"/>
      <c r="Q122" s="185"/>
      <c r="S122" s="59"/>
      <c r="T122" s="185"/>
      <c r="V122" s="162"/>
      <c r="W122" s="163"/>
      <c r="X122" s="78"/>
      <c r="Y122" s="78"/>
      <c r="Z122" s="78"/>
      <c r="AA122" s="61"/>
      <c r="AB122" s="5"/>
      <c r="AC122" s="5"/>
      <c r="AD122" s="5"/>
      <c r="AE122" s="5"/>
      <c r="AF122" s="5"/>
      <c r="AG122" s="5"/>
      <c r="AH122" s="5"/>
      <c r="AI122" s="5"/>
      <c r="AJ122" s="5"/>
      <c r="AK122" s="5"/>
      <c r="AL122" s="5"/>
      <c r="AM122" s="5"/>
    </row>
    <row r="123" spans="1:39" s="4" customFormat="1" ht="15" x14ac:dyDescent="0.25">
      <c r="A123" s="59" t="s">
        <v>819</v>
      </c>
      <c r="B123" s="59" t="s">
        <v>378</v>
      </c>
      <c r="C123" s="59"/>
      <c r="D123" s="59" t="s">
        <v>379</v>
      </c>
      <c r="E123" s="11"/>
      <c r="F123" s="11"/>
      <c r="G123" s="8"/>
      <c r="I123" s="59"/>
      <c r="J123" s="43"/>
      <c r="K123" s="100"/>
      <c r="M123" s="59">
        <v>21</v>
      </c>
      <c r="N123" s="186">
        <v>2587.5</v>
      </c>
      <c r="P123" s="59"/>
      <c r="Q123" s="185"/>
      <c r="S123" s="59"/>
      <c r="T123" s="185"/>
      <c r="V123" s="162"/>
      <c r="W123" s="163"/>
      <c r="X123" s="78"/>
      <c r="Y123" s="78"/>
      <c r="Z123" s="78"/>
      <c r="AA123" s="61"/>
      <c r="AB123" s="5"/>
      <c r="AC123" s="5"/>
      <c r="AD123" s="5"/>
      <c r="AE123" s="5"/>
      <c r="AF123" s="5"/>
      <c r="AG123" s="5"/>
      <c r="AH123" s="5"/>
      <c r="AI123" s="5"/>
      <c r="AJ123" s="5"/>
      <c r="AK123" s="5"/>
      <c r="AL123" s="5"/>
      <c r="AM123" s="5"/>
    </row>
    <row r="124" spans="1:39" s="4" customFormat="1" ht="15" x14ac:dyDescent="0.25">
      <c r="A124" s="59" t="s">
        <v>819</v>
      </c>
      <c r="B124" s="59" t="s">
        <v>381</v>
      </c>
      <c r="C124" s="59"/>
      <c r="D124" s="59" t="s">
        <v>82</v>
      </c>
      <c r="E124" s="11"/>
      <c r="F124" s="11"/>
      <c r="G124" s="8"/>
      <c r="I124" s="59"/>
      <c r="J124" s="43"/>
      <c r="K124" s="100"/>
      <c r="M124" s="59">
        <v>10</v>
      </c>
      <c r="N124" s="186">
        <v>2025</v>
      </c>
      <c r="P124" s="59"/>
      <c r="Q124" s="185"/>
      <c r="S124" s="59"/>
      <c r="T124" s="185"/>
      <c r="V124" s="162"/>
      <c r="W124" s="163"/>
      <c r="X124" s="78"/>
      <c r="Y124" s="78"/>
      <c r="Z124" s="78"/>
      <c r="AA124" s="61"/>
      <c r="AB124" s="5"/>
      <c r="AC124" s="5"/>
      <c r="AD124" s="5"/>
      <c r="AE124" s="5"/>
      <c r="AF124" s="5"/>
      <c r="AG124" s="5"/>
      <c r="AH124" s="5"/>
      <c r="AI124" s="5"/>
      <c r="AJ124" s="5"/>
      <c r="AK124" s="5"/>
      <c r="AL124" s="5"/>
      <c r="AM124" s="5"/>
    </row>
    <row r="125" spans="1:39" s="4" customFormat="1" ht="15" x14ac:dyDescent="0.25">
      <c r="A125" s="59" t="s">
        <v>819</v>
      </c>
      <c r="B125" s="59" t="s">
        <v>384</v>
      </c>
      <c r="C125" s="59"/>
      <c r="D125" s="59" t="s">
        <v>184</v>
      </c>
      <c r="E125" s="11"/>
      <c r="F125" s="11"/>
      <c r="G125" s="8"/>
      <c r="I125" s="59"/>
      <c r="J125" s="43"/>
      <c r="K125" s="100"/>
      <c r="M125" s="59">
        <v>4</v>
      </c>
      <c r="N125" s="186">
        <v>675</v>
      </c>
      <c r="P125" s="59"/>
      <c r="Q125" s="185"/>
      <c r="S125" s="59"/>
      <c r="T125" s="185"/>
      <c r="V125" s="162"/>
      <c r="W125" s="163"/>
      <c r="X125" s="78"/>
      <c r="Y125" s="78"/>
      <c r="Z125" s="78"/>
      <c r="AA125" s="61"/>
      <c r="AB125" s="5"/>
      <c r="AC125" s="5"/>
      <c r="AD125" s="5"/>
      <c r="AE125" s="5"/>
      <c r="AF125" s="5"/>
      <c r="AG125" s="5"/>
      <c r="AH125" s="5"/>
      <c r="AI125" s="5"/>
      <c r="AJ125" s="5"/>
      <c r="AK125" s="5"/>
      <c r="AL125" s="5"/>
      <c r="AM125" s="5"/>
    </row>
    <row r="126" spans="1:39" s="4" customFormat="1" ht="15" x14ac:dyDescent="0.25">
      <c r="A126" s="59" t="s">
        <v>819</v>
      </c>
      <c r="B126" s="59" t="s">
        <v>826</v>
      </c>
      <c r="C126" s="59"/>
      <c r="D126" s="59" t="s">
        <v>184</v>
      </c>
      <c r="E126" s="11"/>
      <c r="F126" s="11"/>
      <c r="G126" s="8"/>
      <c r="I126" s="59"/>
      <c r="J126" s="43"/>
      <c r="K126" s="100"/>
      <c r="M126" s="59">
        <v>1</v>
      </c>
      <c r="N126" s="186">
        <v>225</v>
      </c>
      <c r="P126" s="59"/>
      <c r="Q126" s="185"/>
      <c r="S126" s="59"/>
      <c r="T126" s="185"/>
      <c r="V126" s="162"/>
      <c r="W126" s="163"/>
      <c r="X126" s="78"/>
      <c r="Y126" s="78"/>
      <c r="Z126" s="78"/>
      <c r="AA126" s="61"/>
      <c r="AB126" s="5"/>
      <c r="AC126" s="5"/>
      <c r="AD126" s="5"/>
      <c r="AE126" s="5"/>
      <c r="AF126" s="5"/>
      <c r="AG126" s="5"/>
      <c r="AH126" s="5"/>
      <c r="AI126" s="5"/>
      <c r="AJ126" s="5"/>
      <c r="AK126" s="5"/>
      <c r="AL126" s="5"/>
      <c r="AM126" s="5"/>
    </row>
    <row r="127" spans="1:39" s="4" customFormat="1" ht="15" x14ac:dyDescent="0.25">
      <c r="A127" s="59" t="s">
        <v>819</v>
      </c>
      <c r="B127" s="59" t="s">
        <v>386</v>
      </c>
      <c r="C127" s="59"/>
      <c r="D127" s="59" t="s">
        <v>121</v>
      </c>
      <c r="E127" s="11"/>
      <c r="F127" s="11"/>
      <c r="G127" s="8"/>
      <c r="I127" s="59"/>
      <c r="J127" s="43"/>
      <c r="K127" s="100"/>
      <c r="M127" s="59">
        <v>5</v>
      </c>
      <c r="N127" s="186">
        <v>1012.5</v>
      </c>
      <c r="P127" s="59"/>
      <c r="Q127" s="185"/>
      <c r="S127" s="59"/>
      <c r="T127" s="185"/>
      <c r="V127" s="162"/>
      <c r="W127" s="163"/>
      <c r="X127" s="78"/>
      <c r="Y127" s="78"/>
      <c r="Z127" s="78"/>
      <c r="AA127" s="61"/>
      <c r="AB127" s="5"/>
      <c r="AC127" s="5"/>
      <c r="AD127" s="5"/>
      <c r="AE127" s="5"/>
      <c r="AF127" s="5"/>
      <c r="AG127" s="5"/>
      <c r="AH127" s="5"/>
      <c r="AI127" s="5"/>
      <c r="AJ127" s="5"/>
      <c r="AK127" s="5"/>
      <c r="AL127" s="5"/>
      <c r="AM127" s="5"/>
    </row>
    <row r="128" spans="1:39" s="4" customFormat="1" ht="15" x14ac:dyDescent="0.25">
      <c r="A128" s="59" t="s">
        <v>819</v>
      </c>
      <c r="B128" s="59" t="s">
        <v>391</v>
      </c>
      <c r="C128" s="59"/>
      <c r="D128" s="59" t="s">
        <v>392</v>
      </c>
      <c r="E128" s="11"/>
      <c r="F128" s="11"/>
      <c r="G128" s="8"/>
      <c r="I128" s="59"/>
      <c r="J128" s="43"/>
      <c r="K128" s="100"/>
      <c r="M128" s="59">
        <v>1</v>
      </c>
      <c r="N128" s="186">
        <v>112.5</v>
      </c>
      <c r="P128" s="59"/>
      <c r="Q128" s="185"/>
      <c r="S128" s="59"/>
      <c r="T128" s="185"/>
      <c r="V128" s="162"/>
      <c r="W128" s="163"/>
      <c r="X128" s="78"/>
      <c r="Y128" s="78"/>
      <c r="Z128" s="78"/>
      <c r="AA128" s="61"/>
      <c r="AB128" s="5"/>
      <c r="AC128" s="5"/>
      <c r="AD128" s="5"/>
      <c r="AE128" s="5"/>
      <c r="AF128" s="5"/>
      <c r="AG128" s="5"/>
      <c r="AH128" s="5"/>
      <c r="AI128" s="5"/>
      <c r="AJ128" s="5"/>
      <c r="AK128" s="5"/>
      <c r="AL128" s="5"/>
      <c r="AM128" s="5"/>
    </row>
    <row r="129" spans="1:39" s="4" customFormat="1" ht="15" x14ac:dyDescent="0.25">
      <c r="A129" s="59" t="s">
        <v>819</v>
      </c>
      <c r="B129" s="59" t="s">
        <v>393</v>
      </c>
      <c r="C129" s="59"/>
      <c r="D129" s="59" t="s">
        <v>84</v>
      </c>
      <c r="E129" s="11"/>
      <c r="F129" s="11"/>
      <c r="G129" s="8"/>
      <c r="I129" s="59"/>
      <c r="J129" s="43"/>
      <c r="K129" s="100"/>
      <c r="M129" s="59">
        <v>1</v>
      </c>
      <c r="N129" s="186">
        <v>225</v>
      </c>
      <c r="P129" s="59"/>
      <c r="Q129" s="185"/>
      <c r="S129" s="59"/>
      <c r="T129" s="185"/>
      <c r="V129" s="162"/>
      <c r="W129" s="163"/>
      <c r="X129" s="78"/>
      <c r="Y129" s="78"/>
      <c r="Z129" s="78"/>
      <c r="AA129" s="61"/>
      <c r="AB129" s="5"/>
      <c r="AC129" s="5"/>
      <c r="AD129" s="5"/>
      <c r="AE129" s="5"/>
      <c r="AF129" s="5"/>
      <c r="AG129" s="5"/>
      <c r="AH129" s="5"/>
      <c r="AI129" s="5"/>
      <c r="AJ129" s="5"/>
      <c r="AK129" s="5"/>
      <c r="AL129" s="5"/>
      <c r="AM129" s="5"/>
    </row>
    <row r="130" spans="1:39" s="4" customFormat="1" ht="15" x14ac:dyDescent="0.25">
      <c r="A130" s="59" t="s">
        <v>819</v>
      </c>
      <c r="B130" s="59" t="s">
        <v>394</v>
      </c>
      <c r="C130" s="59"/>
      <c r="D130" s="59" t="s">
        <v>117</v>
      </c>
      <c r="E130" s="11"/>
      <c r="F130" s="11"/>
      <c r="G130" s="8"/>
      <c r="I130" s="59"/>
      <c r="J130" s="43"/>
      <c r="K130" s="100"/>
      <c r="M130" s="59">
        <v>23</v>
      </c>
      <c r="N130" s="186">
        <v>3487.5</v>
      </c>
      <c r="P130" s="59"/>
      <c r="Q130" s="185"/>
      <c r="S130" s="59"/>
      <c r="T130" s="185"/>
      <c r="V130" s="162"/>
      <c r="W130" s="163"/>
      <c r="X130" s="78"/>
      <c r="Y130" s="78"/>
      <c r="Z130" s="78"/>
      <c r="AA130" s="61"/>
      <c r="AB130" s="5"/>
      <c r="AC130" s="5"/>
      <c r="AD130" s="5"/>
      <c r="AE130" s="5"/>
      <c r="AF130" s="5"/>
      <c r="AG130" s="5"/>
      <c r="AH130" s="5"/>
      <c r="AI130" s="5"/>
      <c r="AJ130" s="5"/>
      <c r="AK130" s="5"/>
      <c r="AL130" s="5"/>
      <c r="AM130" s="5"/>
    </row>
    <row r="131" spans="1:39" s="4" customFormat="1" ht="15" x14ac:dyDescent="0.25">
      <c r="A131" s="59" t="s">
        <v>819</v>
      </c>
      <c r="B131" s="59" t="s">
        <v>395</v>
      </c>
      <c r="C131" s="59"/>
      <c r="D131" s="59" t="s">
        <v>95</v>
      </c>
      <c r="E131" s="11"/>
      <c r="F131" s="11"/>
      <c r="G131" s="8"/>
      <c r="I131" s="59"/>
      <c r="J131" s="43"/>
      <c r="K131" s="100"/>
      <c r="M131" s="59">
        <v>1</v>
      </c>
      <c r="N131" s="186">
        <v>225</v>
      </c>
      <c r="P131" s="59"/>
      <c r="Q131" s="185"/>
      <c r="S131" s="59"/>
      <c r="T131" s="185"/>
      <c r="V131" s="162"/>
      <c r="W131" s="163"/>
      <c r="X131" s="78"/>
      <c r="Y131" s="78"/>
      <c r="Z131" s="78"/>
      <c r="AA131" s="61"/>
      <c r="AB131" s="5"/>
      <c r="AC131" s="5"/>
      <c r="AD131" s="5"/>
      <c r="AE131" s="5"/>
      <c r="AF131" s="5"/>
      <c r="AG131" s="5"/>
      <c r="AH131" s="5"/>
      <c r="AI131" s="5"/>
      <c r="AJ131" s="5"/>
      <c r="AK131" s="5"/>
      <c r="AL131" s="5"/>
      <c r="AM131" s="5"/>
    </row>
    <row r="132" spans="1:39" s="4" customFormat="1" ht="15" x14ac:dyDescent="0.25">
      <c r="A132" s="59" t="s">
        <v>819</v>
      </c>
      <c r="B132" s="59" t="s">
        <v>396</v>
      </c>
      <c r="C132" s="59"/>
      <c r="D132" s="59" t="s">
        <v>75</v>
      </c>
      <c r="E132" s="11"/>
      <c r="F132" s="11"/>
      <c r="G132" s="8"/>
      <c r="I132" s="59"/>
      <c r="J132" s="43"/>
      <c r="K132" s="100"/>
      <c r="M132" s="59">
        <v>21</v>
      </c>
      <c r="N132" s="186">
        <v>3262.5</v>
      </c>
      <c r="P132" s="59"/>
      <c r="Q132" s="185"/>
      <c r="S132" s="59"/>
      <c r="T132" s="185"/>
      <c r="V132" s="162"/>
      <c r="W132" s="163"/>
      <c r="X132" s="78"/>
      <c r="Y132" s="78"/>
      <c r="Z132" s="78"/>
      <c r="AA132" s="61"/>
      <c r="AB132" s="5"/>
      <c r="AC132" s="5"/>
      <c r="AD132" s="5"/>
      <c r="AE132" s="5"/>
      <c r="AF132" s="5"/>
      <c r="AG132" s="5"/>
      <c r="AH132" s="5"/>
      <c r="AI132" s="5"/>
      <c r="AJ132" s="5"/>
      <c r="AK132" s="5"/>
      <c r="AL132" s="5"/>
      <c r="AM132" s="5"/>
    </row>
    <row r="133" spans="1:39" s="4" customFormat="1" ht="15" x14ac:dyDescent="0.25">
      <c r="A133" s="59" t="s">
        <v>819</v>
      </c>
      <c r="B133" s="59" t="s">
        <v>398</v>
      </c>
      <c r="C133" s="59"/>
      <c r="D133" s="59" t="s">
        <v>380</v>
      </c>
      <c r="E133" s="11"/>
      <c r="F133" s="11"/>
      <c r="G133" s="8"/>
      <c r="I133" s="59"/>
      <c r="J133" s="43"/>
      <c r="K133" s="100"/>
      <c r="M133" s="59">
        <v>1</v>
      </c>
      <c r="N133" s="186">
        <v>112.5</v>
      </c>
      <c r="P133" s="59"/>
      <c r="Q133" s="185"/>
      <c r="S133" s="59"/>
      <c r="T133" s="185"/>
      <c r="V133" s="162"/>
      <c r="W133" s="163"/>
      <c r="X133" s="78"/>
      <c r="Y133" s="78"/>
      <c r="Z133" s="78"/>
      <c r="AA133" s="61"/>
      <c r="AB133" s="5"/>
      <c r="AC133" s="5"/>
      <c r="AD133" s="5"/>
      <c r="AE133" s="5"/>
      <c r="AF133" s="5"/>
      <c r="AG133" s="5"/>
      <c r="AH133" s="5"/>
      <c r="AI133" s="5"/>
      <c r="AJ133" s="5"/>
      <c r="AK133" s="5"/>
      <c r="AL133" s="5"/>
      <c r="AM133" s="5"/>
    </row>
    <row r="134" spans="1:39" s="4" customFormat="1" ht="15" x14ac:dyDescent="0.25">
      <c r="A134" s="59" t="s">
        <v>819</v>
      </c>
      <c r="B134" s="59" t="s">
        <v>399</v>
      </c>
      <c r="C134" s="59"/>
      <c r="D134" s="59" t="s">
        <v>172</v>
      </c>
      <c r="E134" s="11"/>
      <c r="F134" s="11"/>
      <c r="G134" s="8"/>
      <c r="I134" s="59"/>
      <c r="J134" s="43"/>
      <c r="K134" s="100"/>
      <c r="M134" s="59">
        <v>70</v>
      </c>
      <c r="N134" s="186">
        <v>12712.5</v>
      </c>
      <c r="P134" s="59"/>
      <c r="Q134" s="185"/>
      <c r="S134" s="59"/>
      <c r="T134" s="185"/>
      <c r="V134" s="162"/>
      <c r="W134" s="163"/>
      <c r="X134" s="78"/>
      <c r="Y134" s="78"/>
      <c r="Z134" s="78"/>
      <c r="AA134" s="61"/>
      <c r="AB134" s="5"/>
      <c r="AC134" s="5"/>
      <c r="AD134" s="5"/>
      <c r="AE134" s="5"/>
      <c r="AF134" s="5"/>
      <c r="AG134" s="5"/>
      <c r="AH134" s="5"/>
      <c r="AI134" s="5"/>
      <c r="AJ134" s="5"/>
      <c r="AK134" s="5"/>
      <c r="AL134" s="5"/>
      <c r="AM134" s="5"/>
    </row>
    <row r="135" spans="1:39" s="4" customFormat="1" ht="15" x14ac:dyDescent="0.25">
      <c r="A135" s="59" t="s">
        <v>819</v>
      </c>
      <c r="B135" s="59" t="s">
        <v>401</v>
      </c>
      <c r="C135" s="59"/>
      <c r="D135" s="59" t="s">
        <v>390</v>
      </c>
      <c r="E135" s="11"/>
      <c r="F135" s="11"/>
      <c r="G135" s="8"/>
      <c r="I135" s="59"/>
      <c r="J135" s="43"/>
      <c r="K135" s="100"/>
      <c r="M135" s="59">
        <v>2</v>
      </c>
      <c r="N135" s="186">
        <v>337.5</v>
      </c>
      <c r="P135" s="59"/>
      <c r="Q135" s="185"/>
      <c r="S135" s="59"/>
      <c r="T135" s="185"/>
      <c r="V135" s="162"/>
      <c r="W135" s="163"/>
      <c r="X135" s="78"/>
      <c r="Y135" s="78"/>
      <c r="Z135" s="78"/>
      <c r="AA135" s="61"/>
      <c r="AB135" s="5"/>
      <c r="AC135" s="5"/>
      <c r="AD135" s="5"/>
      <c r="AE135" s="5"/>
      <c r="AF135" s="5"/>
      <c r="AG135" s="5"/>
      <c r="AH135" s="5"/>
      <c r="AI135" s="5"/>
      <c r="AJ135" s="5"/>
      <c r="AK135" s="5"/>
      <c r="AL135" s="5"/>
      <c r="AM135" s="5"/>
    </row>
    <row r="136" spans="1:39" s="4" customFormat="1" ht="15" x14ac:dyDescent="0.25">
      <c r="A136" s="59" t="s">
        <v>819</v>
      </c>
      <c r="B136" s="59" t="s">
        <v>403</v>
      </c>
      <c r="C136" s="59"/>
      <c r="D136" s="59" t="s">
        <v>152</v>
      </c>
      <c r="E136" s="11"/>
      <c r="F136" s="11"/>
      <c r="G136" s="8"/>
      <c r="I136" s="59"/>
      <c r="J136" s="43"/>
      <c r="K136" s="100"/>
      <c r="M136" s="59">
        <v>13</v>
      </c>
      <c r="N136" s="186">
        <v>2587.5</v>
      </c>
      <c r="P136" s="59"/>
      <c r="Q136" s="185"/>
      <c r="S136" s="59"/>
      <c r="T136" s="185"/>
      <c r="V136" s="162"/>
      <c r="W136" s="163"/>
      <c r="X136" s="78"/>
      <c r="Y136" s="78"/>
      <c r="Z136" s="78"/>
      <c r="AA136" s="61"/>
      <c r="AB136" s="5"/>
      <c r="AC136" s="5"/>
      <c r="AD136" s="5"/>
      <c r="AE136" s="5"/>
      <c r="AF136" s="5"/>
      <c r="AG136" s="5"/>
      <c r="AH136" s="5"/>
      <c r="AI136" s="5"/>
      <c r="AJ136" s="5"/>
      <c r="AK136" s="5"/>
      <c r="AL136" s="5"/>
      <c r="AM136" s="5"/>
    </row>
    <row r="137" spans="1:39" s="4" customFormat="1" ht="15" x14ac:dyDescent="0.25">
      <c r="A137" s="59" t="s">
        <v>819</v>
      </c>
      <c r="B137" s="59" t="s">
        <v>407</v>
      </c>
      <c r="C137" s="59"/>
      <c r="D137" s="59" t="s">
        <v>91</v>
      </c>
      <c r="E137" s="11"/>
      <c r="F137" s="11"/>
      <c r="G137" s="8"/>
      <c r="I137" s="59"/>
      <c r="J137" s="43"/>
      <c r="K137" s="100"/>
      <c r="M137" s="59">
        <v>2</v>
      </c>
      <c r="N137" s="186">
        <v>450</v>
      </c>
      <c r="P137" s="59"/>
      <c r="Q137" s="185"/>
      <c r="S137" s="59"/>
      <c r="T137" s="185"/>
      <c r="V137" s="162"/>
      <c r="W137" s="163"/>
      <c r="X137" s="78"/>
      <c r="Y137" s="78"/>
      <c r="Z137" s="78"/>
      <c r="AA137" s="61"/>
      <c r="AB137" s="5"/>
      <c r="AC137" s="5"/>
      <c r="AD137" s="5"/>
      <c r="AE137" s="5"/>
      <c r="AF137" s="5"/>
      <c r="AG137" s="5"/>
      <c r="AH137" s="5"/>
      <c r="AI137" s="5"/>
      <c r="AJ137" s="5"/>
      <c r="AK137" s="5"/>
      <c r="AL137" s="5"/>
      <c r="AM137" s="5"/>
    </row>
    <row r="138" spans="1:39" s="4" customFormat="1" ht="15" x14ac:dyDescent="0.25">
      <c r="A138" s="59" t="s">
        <v>819</v>
      </c>
      <c r="B138" s="59" t="s">
        <v>409</v>
      </c>
      <c r="C138" s="59"/>
      <c r="D138" s="59" t="s">
        <v>410</v>
      </c>
      <c r="E138" s="11"/>
      <c r="F138" s="11"/>
      <c r="G138" s="8"/>
      <c r="I138" s="59"/>
      <c r="J138" s="43"/>
      <c r="K138" s="100"/>
      <c r="M138" s="59">
        <v>2</v>
      </c>
      <c r="N138" s="186">
        <v>337.5</v>
      </c>
      <c r="P138" s="59"/>
      <c r="Q138" s="185"/>
      <c r="S138" s="59"/>
      <c r="T138" s="185"/>
      <c r="V138" s="162"/>
      <c r="W138" s="163"/>
      <c r="X138" s="78"/>
      <c r="Y138" s="78"/>
      <c r="Z138" s="78"/>
      <c r="AA138" s="61"/>
      <c r="AB138" s="5"/>
      <c r="AC138" s="5"/>
      <c r="AD138" s="5"/>
      <c r="AE138" s="5"/>
      <c r="AF138" s="5"/>
      <c r="AG138" s="5"/>
      <c r="AH138" s="5"/>
      <c r="AI138" s="5"/>
      <c r="AJ138" s="5"/>
      <c r="AK138" s="5"/>
      <c r="AL138" s="5"/>
      <c r="AM138" s="5"/>
    </row>
    <row r="139" spans="1:39" s="4" customFormat="1" ht="15" x14ac:dyDescent="0.25">
      <c r="A139" s="59" t="s">
        <v>819</v>
      </c>
      <c r="B139" s="59" t="s">
        <v>411</v>
      </c>
      <c r="C139" s="59"/>
      <c r="D139" s="59" t="s">
        <v>320</v>
      </c>
      <c r="E139" s="11"/>
      <c r="F139" s="11"/>
      <c r="G139" s="8"/>
      <c r="I139" s="59"/>
      <c r="J139" s="43"/>
      <c r="K139" s="100"/>
      <c r="M139" s="59">
        <v>14</v>
      </c>
      <c r="N139" s="186">
        <v>2587.5</v>
      </c>
      <c r="P139" s="59"/>
      <c r="Q139" s="185"/>
      <c r="S139" s="59"/>
      <c r="T139" s="185"/>
      <c r="V139" s="162"/>
      <c r="W139" s="163"/>
      <c r="X139" s="78"/>
      <c r="Y139" s="78"/>
      <c r="Z139" s="78"/>
      <c r="AA139" s="61"/>
      <c r="AB139" s="5"/>
      <c r="AC139" s="5"/>
      <c r="AD139" s="5"/>
      <c r="AE139" s="5"/>
      <c r="AF139" s="5"/>
      <c r="AG139" s="5"/>
      <c r="AH139" s="5"/>
      <c r="AI139" s="5"/>
      <c r="AJ139" s="5"/>
      <c r="AK139" s="5"/>
      <c r="AL139" s="5"/>
      <c r="AM139" s="5"/>
    </row>
    <row r="140" spans="1:39" s="4" customFormat="1" ht="15" x14ac:dyDescent="0.25">
      <c r="A140" s="59" t="s">
        <v>819</v>
      </c>
      <c r="B140" s="59" t="s">
        <v>649</v>
      </c>
      <c r="C140" s="59"/>
      <c r="D140" s="59" t="s">
        <v>333</v>
      </c>
      <c r="E140" s="11"/>
      <c r="F140" s="11"/>
      <c r="G140" s="8"/>
      <c r="I140" s="59"/>
      <c r="J140" s="43"/>
      <c r="K140" s="100"/>
      <c r="M140" s="59">
        <v>33</v>
      </c>
      <c r="N140" s="186">
        <v>4500</v>
      </c>
      <c r="P140" s="59"/>
      <c r="Q140" s="185"/>
      <c r="S140" s="59"/>
      <c r="T140" s="185"/>
      <c r="V140" s="162"/>
      <c r="W140" s="163"/>
      <c r="X140" s="78"/>
      <c r="Y140" s="78"/>
      <c r="Z140" s="78"/>
      <c r="AA140" s="61"/>
      <c r="AB140" s="5"/>
      <c r="AC140" s="5"/>
      <c r="AD140" s="5"/>
      <c r="AE140" s="5"/>
      <c r="AF140" s="5"/>
      <c r="AG140" s="5"/>
      <c r="AH140" s="5"/>
      <c r="AI140" s="5"/>
      <c r="AJ140" s="5"/>
      <c r="AK140" s="5"/>
      <c r="AL140" s="5"/>
      <c r="AM140" s="5"/>
    </row>
    <row r="141" spans="1:39" s="4" customFormat="1" ht="15" x14ac:dyDescent="0.25">
      <c r="A141" s="59" t="s">
        <v>819</v>
      </c>
      <c r="B141" s="59" t="s">
        <v>413</v>
      </c>
      <c r="C141" s="59"/>
      <c r="D141" s="59" t="s">
        <v>77</v>
      </c>
      <c r="E141" s="11"/>
      <c r="F141" s="11"/>
      <c r="G141" s="8"/>
      <c r="I141" s="59"/>
      <c r="J141" s="43"/>
      <c r="K141" s="100"/>
      <c r="M141" s="59">
        <v>1</v>
      </c>
      <c r="N141" s="186">
        <v>225</v>
      </c>
      <c r="P141" s="59"/>
      <c r="Q141" s="185"/>
      <c r="S141" s="59"/>
      <c r="T141" s="185"/>
      <c r="V141" s="162"/>
      <c r="W141" s="163"/>
      <c r="X141" s="78"/>
      <c r="Y141" s="78"/>
      <c r="Z141" s="78"/>
      <c r="AA141" s="61"/>
      <c r="AB141" s="5"/>
      <c r="AC141" s="5"/>
      <c r="AD141" s="5"/>
      <c r="AE141" s="5"/>
      <c r="AF141" s="5"/>
      <c r="AG141" s="5"/>
      <c r="AH141" s="5"/>
      <c r="AI141" s="5"/>
      <c r="AJ141" s="5"/>
      <c r="AK141" s="5"/>
      <c r="AL141" s="5"/>
      <c r="AM141" s="5"/>
    </row>
    <row r="142" spans="1:39" s="4" customFormat="1" ht="15" x14ac:dyDescent="0.25">
      <c r="A142" s="59" t="s">
        <v>819</v>
      </c>
      <c r="B142" s="59" t="s">
        <v>415</v>
      </c>
      <c r="C142" s="59"/>
      <c r="D142" s="59" t="s">
        <v>107</v>
      </c>
      <c r="E142" s="11"/>
      <c r="F142" s="11"/>
      <c r="G142" s="8"/>
      <c r="I142" s="59"/>
      <c r="J142" s="43"/>
      <c r="K142" s="100"/>
      <c r="M142" s="59">
        <v>1</v>
      </c>
      <c r="N142" s="186">
        <v>225</v>
      </c>
      <c r="P142" s="59"/>
      <c r="Q142" s="185"/>
      <c r="S142" s="59"/>
      <c r="T142" s="185"/>
      <c r="V142" s="162"/>
      <c r="W142" s="163"/>
      <c r="X142" s="78"/>
      <c r="Y142" s="78"/>
      <c r="Z142" s="78"/>
      <c r="AA142" s="61"/>
      <c r="AB142" s="5"/>
      <c r="AC142" s="5"/>
      <c r="AD142" s="5"/>
      <c r="AE142" s="5"/>
      <c r="AF142" s="5"/>
      <c r="AG142" s="5"/>
      <c r="AH142" s="5"/>
      <c r="AI142" s="5"/>
      <c r="AJ142" s="5"/>
      <c r="AK142" s="5"/>
      <c r="AL142" s="5"/>
      <c r="AM142" s="5"/>
    </row>
    <row r="143" spans="1:39" s="4" customFormat="1" ht="15" x14ac:dyDescent="0.25">
      <c r="A143" s="59" t="s">
        <v>819</v>
      </c>
      <c r="B143" s="59" t="s">
        <v>416</v>
      </c>
      <c r="C143" s="59"/>
      <c r="D143" s="59" t="s">
        <v>284</v>
      </c>
      <c r="E143" s="11"/>
      <c r="F143" s="11"/>
      <c r="G143" s="8"/>
      <c r="I143" s="59"/>
      <c r="J143" s="43"/>
      <c r="K143" s="100"/>
      <c r="M143" s="59">
        <v>7</v>
      </c>
      <c r="N143" s="186">
        <v>1462.5</v>
      </c>
      <c r="P143" s="59"/>
      <c r="Q143" s="185"/>
      <c r="S143" s="59"/>
      <c r="T143" s="185"/>
      <c r="V143" s="162"/>
      <c r="W143" s="163"/>
      <c r="X143" s="78"/>
      <c r="Y143" s="78"/>
      <c r="Z143" s="78"/>
      <c r="AA143" s="61"/>
      <c r="AB143" s="5"/>
      <c r="AC143" s="5"/>
      <c r="AD143" s="5"/>
      <c r="AE143" s="5"/>
      <c r="AF143" s="5"/>
      <c r="AG143" s="5"/>
      <c r="AH143" s="5"/>
      <c r="AI143" s="5"/>
      <c r="AJ143" s="5"/>
      <c r="AK143" s="5"/>
      <c r="AL143" s="5"/>
      <c r="AM143" s="5"/>
    </row>
    <row r="144" spans="1:39" s="4" customFormat="1" ht="15" x14ac:dyDescent="0.25">
      <c r="A144" s="59" t="s">
        <v>819</v>
      </c>
      <c r="B144" s="59" t="s">
        <v>417</v>
      </c>
      <c r="C144" s="59"/>
      <c r="D144" s="59" t="s">
        <v>292</v>
      </c>
      <c r="E144" s="11"/>
      <c r="F144" s="11"/>
      <c r="G144" s="8"/>
      <c r="I144" s="59"/>
      <c r="J144" s="43"/>
      <c r="K144" s="100"/>
      <c r="M144" s="59">
        <v>3</v>
      </c>
      <c r="N144" s="186">
        <v>450</v>
      </c>
      <c r="P144" s="59"/>
      <c r="Q144" s="185"/>
      <c r="S144" s="59"/>
      <c r="T144" s="185"/>
      <c r="V144" s="162"/>
      <c r="W144" s="163"/>
      <c r="X144" s="78"/>
      <c r="Y144" s="78"/>
      <c r="Z144" s="78"/>
      <c r="AA144" s="61"/>
      <c r="AB144" s="5"/>
      <c r="AC144" s="5"/>
      <c r="AD144" s="5"/>
      <c r="AE144" s="5"/>
      <c r="AF144" s="5"/>
      <c r="AG144" s="5"/>
      <c r="AH144" s="5"/>
      <c r="AI144" s="5"/>
      <c r="AJ144" s="5"/>
      <c r="AK144" s="5"/>
      <c r="AL144" s="5"/>
      <c r="AM144" s="5"/>
    </row>
    <row r="145" spans="1:39" s="4" customFormat="1" ht="15" x14ac:dyDescent="0.25">
      <c r="A145" s="59" t="s">
        <v>819</v>
      </c>
      <c r="B145" s="59" t="s">
        <v>418</v>
      </c>
      <c r="C145" s="59"/>
      <c r="D145" s="59" t="s">
        <v>406</v>
      </c>
      <c r="E145" s="11"/>
      <c r="F145" s="11"/>
      <c r="G145" s="8"/>
      <c r="I145" s="59"/>
      <c r="J145" s="43"/>
      <c r="K145" s="100"/>
      <c r="M145" s="59">
        <v>2</v>
      </c>
      <c r="N145" s="186">
        <v>337.5</v>
      </c>
      <c r="P145" s="59"/>
      <c r="Q145" s="185"/>
      <c r="S145" s="59"/>
      <c r="T145" s="185"/>
      <c r="V145" s="162"/>
      <c r="W145" s="163"/>
      <c r="X145" s="78"/>
      <c r="Y145" s="78"/>
      <c r="Z145" s="78"/>
      <c r="AA145" s="61"/>
      <c r="AB145" s="5"/>
      <c r="AC145" s="5"/>
      <c r="AD145" s="5"/>
      <c r="AE145" s="5"/>
      <c r="AF145" s="5"/>
      <c r="AG145" s="5"/>
      <c r="AH145" s="5"/>
      <c r="AI145" s="5"/>
      <c r="AJ145" s="5"/>
      <c r="AK145" s="5"/>
      <c r="AL145" s="5"/>
      <c r="AM145" s="5"/>
    </row>
    <row r="146" spans="1:39" s="4" customFormat="1" ht="15" x14ac:dyDescent="0.25">
      <c r="A146" s="59" t="s">
        <v>819</v>
      </c>
      <c r="B146" s="59" t="s">
        <v>420</v>
      </c>
      <c r="C146" s="59"/>
      <c r="D146" s="59" t="s">
        <v>421</v>
      </c>
      <c r="E146" s="11"/>
      <c r="F146" s="11"/>
      <c r="G146" s="8"/>
      <c r="I146" s="59"/>
      <c r="J146" s="43"/>
      <c r="K146" s="100"/>
      <c r="M146" s="59">
        <v>1</v>
      </c>
      <c r="N146" s="186">
        <v>112.5</v>
      </c>
      <c r="P146" s="59"/>
      <c r="Q146" s="185"/>
      <c r="S146" s="59"/>
      <c r="T146" s="185"/>
      <c r="V146" s="162"/>
      <c r="W146" s="163"/>
      <c r="X146" s="78"/>
      <c r="Y146" s="78"/>
      <c r="Z146" s="78"/>
      <c r="AA146" s="61"/>
      <c r="AB146" s="5"/>
      <c r="AC146" s="5"/>
      <c r="AD146" s="5"/>
      <c r="AE146" s="5"/>
      <c r="AF146" s="5"/>
      <c r="AG146" s="5"/>
      <c r="AH146" s="5"/>
      <c r="AI146" s="5"/>
      <c r="AJ146" s="5"/>
      <c r="AK146" s="5"/>
      <c r="AL146" s="5"/>
      <c r="AM146" s="5"/>
    </row>
    <row r="147" spans="1:39" s="4" customFormat="1" ht="15" x14ac:dyDescent="0.25">
      <c r="A147" s="59" t="s">
        <v>819</v>
      </c>
      <c r="B147" s="59" t="s">
        <v>424</v>
      </c>
      <c r="C147" s="59"/>
      <c r="D147" s="59" t="s">
        <v>62</v>
      </c>
      <c r="E147" s="11"/>
      <c r="F147" s="11"/>
      <c r="G147" s="8"/>
      <c r="I147" s="59"/>
      <c r="J147" s="43"/>
      <c r="K147" s="100"/>
      <c r="M147" s="59">
        <v>23</v>
      </c>
      <c r="N147" s="186">
        <v>4050</v>
      </c>
      <c r="P147" s="59"/>
      <c r="Q147" s="185"/>
      <c r="S147" s="59"/>
      <c r="T147" s="185"/>
      <c r="V147" s="162"/>
      <c r="W147" s="163"/>
      <c r="X147" s="78"/>
      <c r="Y147" s="78"/>
      <c r="Z147" s="78"/>
      <c r="AA147" s="61"/>
      <c r="AB147" s="5"/>
      <c r="AC147" s="5"/>
      <c r="AD147" s="5"/>
      <c r="AE147" s="5"/>
      <c r="AF147" s="5"/>
      <c r="AG147" s="5"/>
      <c r="AH147" s="5"/>
      <c r="AI147" s="5"/>
      <c r="AJ147" s="5"/>
      <c r="AK147" s="5"/>
      <c r="AL147" s="5"/>
      <c r="AM147" s="5"/>
    </row>
    <row r="148" spans="1:39" s="4" customFormat="1" ht="15" x14ac:dyDescent="0.25">
      <c r="A148" s="59" t="s">
        <v>819</v>
      </c>
      <c r="B148" s="59" t="s">
        <v>426</v>
      </c>
      <c r="C148" s="59"/>
      <c r="D148" s="59" t="s">
        <v>164</v>
      </c>
      <c r="E148" s="11"/>
      <c r="F148" s="11"/>
      <c r="G148" s="8"/>
      <c r="I148" s="59"/>
      <c r="J148" s="43"/>
      <c r="K148" s="100"/>
      <c r="M148" s="59">
        <v>6</v>
      </c>
      <c r="N148" s="186">
        <v>1012.5</v>
      </c>
      <c r="P148" s="59"/>
      <c r="Q148" s="185"/>
      <c r="S148" s="59"/>
      <c r="T148" s="185"/>
      <c r="V148" s="162"/>
      <c r="W148" s="163"/>
      <c r="X148" s="78"/>
      <c r="Y148" s="78"/>
      <c r="Z148" s="78"/>
      <c r="AA148" s="61"/>
      <c r="AB148" s="5"/>
      <c r="AC148" s="5"/>
      <c r="AD148" s="5"/>
      <c r="AE148" s="5"/>
      <c r="AF148" s="5"/>
      <c r="AG148" s="5"/>
      <c r="AH148" s="5"/>
      <c r="AI148" s="5"/>
      <c r="AJ148" s="5"/>
      <c r="AK148" s="5"/>
      <c r="AL148" s="5"/>
      <c r="AM148" s="5"/>
    </row>
    <row r="149" spans="1:39" s="4" customFormat="1" ht="15" x14ac:dyDescent="0.25">
      <c r="A149" s="59" t="s">
        <v>819</v>
      </c>
      <c r="B149" s="59" t="s">
        <v>428</v>
      </c>
      <c r="C149" s="59"/>
      <c r="D149" s="59" t="s">
        <v>365</v>
      </c>
      <c r="E149" s="11"/>
      <c r="F149" s="11"/>
      <c r="G149" s="8"/>
      <c r="I149" s="59"/>
      <c r="J149" s="43"/>
      <c r="K149" s="100"/>
      <c r="M149" s="59">
        <v>7</v>
      </c>
      <c r="N149" s="186">
        <v>1012.5</v>
      </c>
      <c r="P149" s="59"/>
      <c r="Q149" s="185"/>
      <c r="S149" s="59"/>
      <c r="T149" s="185"/>
      <c r="V149" s="162"/>
      <c r="W149" s="163"/>
      <c r="X149" s="78"/>
      <c r="Y149" s="78"/>
      <c r="Z149" s="78"/>
      <c r="AA149" s="61"/>
      <c r="AB149" s="5"/>
      <c r="AC149" s="5"/>
      <c r="AD149" s="5"/>
      <c r="AE149" s="5"/>
      <c r="AF149" s="5"/>
      <c r="AG149" s="5"/>
      <c r="AH149" s="5"/>
      <c r="AI149" s="5"/>
      <c r="AJ149" s="5"/>
      <c r="AK149" s="5"/>
      <c r="AL149" s="5"/>
      <c r="AM149" s="5"/>
    </row>
    <row r="150" spans="1:39" s="4" customFormat="1" ht="15" x14ac:dyDescent="0.25">
      <c r="A150" s="59" t="s">
        <v>819</v>
      </c>
      <c r="B150" s="59" t="s">
        <v>432</v>
      </c>
      <c r="C150" s="59"/>
      <c r="D150" s="59" t="s">
        <v>387</v>
      </c>
      <c r="E150" s="11"/>
      <c r="F150" s="11"/>
      <c r="G150" s="8"/>
      <c r="I150" s="59"/>
      <c r="J150" s="43"/>
      <c r="K150" s="100"/>
      <c r="M150" s="59">
        <v>8</v>
      </c>
      <c r="N150" s="186">
        <v>1350</v>
      </c>
      <c r="P150" s="59"/>
      <c r="Q150" s="185"/>
      <c r="S150" s="59"/>
      <c r="T150" s="185"/>
      <c r="V150" s="162"/>
      <c r="W150" s="163"/>
      <c r="X150" s="78"/>
      <c r="Y150" s="78"/>
      <c r="Z150" s="78"/>
      <c r="AA150" s="61"/>
      <c r="AB150" s="5"/>
      <c r="AC150" s="5"/>
      <c r="AD150" s="5"/>
      <c r="AE150" s="5"/>
      <c r="AF150" s="5"/>
      <c r="AG150" s="5"/>
      <c r="AH150" s="5"/>
      <c r="AI150" s="5"/>
      <c r="AJ150" s="5"/>
      <c r="AK150" s="5"/>
      <c r="AL150" s="5"/>
      <c r="AM150" s="5"/>
    </row>
    <row r="151" spans="1:39" s="4" customFormat="1" ht="15" x14ac:dyDescent="0.25">
      <c r="A151" s="59" t="s">
        <v>819</v>
      </c>
      <c r="B151" s="59" t="s">
        <v>434</v>
      </c>
      <c r="C151" s="59"/>
      <c r="D151" s="59" t="s">
        <v>221</v>
      </c>
      <c r="E151" s="11"/>
      <c r="F151" s="11"/>
      <c r="G151" s="8"/>
      <c r="I151" s="59"/>
      <c r="J151" s="43"/>
      <c r="K151" s="100"/>
      <c r="M151" s="59">
        <v>1</v>
      </c>
      <c r="N151" s="186">
        <v>225</v>
      </c>
      <c r="P151" s="59"/>
      <c r="Q151" s="185"/>
      <c r="S151" s="59"/>
      <c r="T151" s="185"/>
      <c r="V151" s="162"/>
      <c r="W151" s="163"/>
      <c r="X151" s="78"/>
      <c r="Y151" s="78"/>
      <c r="Z151" s="78"/>
      <c r="AA151" s="61"/>
      <c r="AB151" s="5"/>
      <c r="AC151" s="5"/>
      <c r="AD151" s="5"/>
      <c r="AE151" s="5"/>
      <c r="AF151" s="5"/>
      <c r="AG151" s="5"/>
      <c r="AH151" s="5"/>
      <c r="AI151" s="5"/>
      <c r="AJ151" s="5"/>
      <c r="AK151" s="5"/>
      <c r="AL151" s="5"/>
      <c r="AM151" s="5"/>
    </row>
    <row r="152" spans="1:39" s="4" customFormat="1" ht="15" x14ac:dyDescent="0.25">
      <c r="A152" s="59" t="s">
        <v>819</v>
      </c>
      <c r="B152" s="59" t="s">
        <v>435</v>
      </c>
      <c r="C152" s="59"/>
      <c r="D152" s="59" t="s">
        <v>289</v>
      </c>
      <c r="E152" s="11"/>
      <c r="F152" s="11"/>
      <c r="G152" s="8"/>
      <c r="I152" s="59"/>
      <c r="J152" s="43"/>
      <c r="K152" s="100"/>
      <c r="M152" s="59">
        <v>2</v>
      </c>
      <c r="N152" s="186">
        <v>337.5</v>
      </c>
      <c r="P152" s="59"/>
      <c r="Q152" s="185"/>
      <c r="S152" s="59"/>
      <c r="T152" s="185"/>
      <c r="V152" s="162"/>
      <c r="W152" s="163"/>
      <c r="X152" s="78"/>
      <c r="Y152" s="78"/>
      <c r="Z152" s="78"/>
      <c r="AA152" s="61"/>
      <c r="AB152" s="5"/>
      <c r="AC152" s="5"/>
      <c r="AD152" s="5"/>
      <c r="AE152" s="5"/>
      <c r="AF152" s="5"/>
      <c r="AG152" s="5"/>
      <c r="AH152" s="5"/>
      <c r="AI152" s="5"/>
      <c r="AJ152" s="5"/>
      <c r="AK152" s="5"/>
      <c r="AL152" s="5"/>
      <c r="AM152" s="5"/>
    </row>
    <row r="153" spans="1:39" s="4" customFormat="1" ht="15" x14ac:dyDescent="0.25">
      <c r="A153" s="59" t="s">
        <v>819</v>
      </c>
      <c r="B153" s="59" t="s">
        <v>440</v>
      </c>
      <c r="C153" s="59"/>
      <c r="D153" s="59" t="s">
        <v>121</v>
      </c>
      <c r="E153" s="11"/>
      <c r="F153" s="11"/>
      <c r="G153" s="8"/>
      <c r="I153" s="59"/>
      <c r="J153" s="43"/>
      <c r="K153" s="100"/>
      <c r="M153" s="59">
        <v>5</v>
      </c>
      <c r="N153" s="186">
        <v>562.5</v>
      </c>
      <c r="P153" s="59"/>
      <c r="Q153" s="185"/>
      <c r="S153" s="59"/>
      <c r="T153" s="185"/>
      <c r="V153" s="162"/>
      <c r="W153" s="163"/>
      <c r="X153" s="78"/>
      <c r="Y153" s="78"/>
      <c r="Z153" s="78"/>
      <c r="AA153" s="61"/>
      <c r="AB153" s="5"/>
      <c r="AC153" s="5"/>
      <c r="AD153" s="5"/>
      <c r="AE153" s="5"/>
      <c r="AF153" s="5"/>
      <c r="AG153" s="5"/>
      <c r="AH153" s="5"/>
      <c r="AI153" s="5"/>
      <c r="AJ153" s="5"/>
      <c r="AK153" s="5"/>
      <c r="AL153" s="5"/>
      <c r="AM153" s="5"/>
    </row>
    <row r="154" spans="1:39" s="4" customFormat="1" ht="15" x14ac:dyDescent="0.25">
      <c r="A154" s="59" t="s">
        <v>819</v>
      </c>
      <c r="B154" s="59" t="s">
        <v>441</v>
      </c>
      <c r="C154" s="59"/>
      <c r="D154" s="59" t="s">
        <v>333</v>
      </c>
      <c r="E154" s="11"/>
      <c r="F154" s="11"/>
      <c r="G154" s="8"/>
      <c r="I154" s="59"/>
      <c r="J154" s="43"/>
      <c r="K154" s="100"/>
      <c r="M154" s="59">
        <v>3</v>
      </c>
      <c r="N154" s="186">
        <v>337.5</v>
      </c>
      <c r="P154" s="59"/>
      <c r="Q154" s="185"/>
      <c r="S154" s="59"/>
      <c r="T154" s="185"/>
      <c r="V154" s="162"/>
      <c r="W154" s="163"/>
      <c r="X154" s="78"/>
      <c r="Y154" s="78"/>
      <c r="Z154" s="78"/>
      <c r="AA154" s="61"/>
      <c r="AB154" s="5"/>
      <c r="AC154" s="5"/>
      <c r="AD154" s="5"/>
      <c r="AE154" s="5"/>
      <c r="AF154" s="5"/>
      <c r="AG154" s="5"/>
      <c r="AH154" s="5"/>
      <c r="AI154" s="5"/>
      <c r="AJ154" s="5"/>
      <c r="AK154" s="5"/>
      <c r="AL154" s="5"/>
      <c r="AM154" s="5"/>
    </row>
    <row r="155" spans="1:39" s="4" customFormat="1" ht="15" x14ac:dyDescent="0.25">
      <c r="A155" s="59" t="s">
        <v>819</v>
      </c>
      <c r="B155" s="59" t="s">
        <v>443</v>
      </c>
      <c r="C155" s="59"/>
      <c r="D155" s="59" t="s">
        <v>444</v>
      </c>
      <c r="E155" s="11"/>
      <c r="F155" s="11"/>
      <c r="G155" s="8"/>
      <c r="I155" s="59"/>
      <c r="J155" s="43"/>
      <c r="K155" s="100"/>
      <c r="M155" s="59">
        <v>11</v>
      </c>
      <c r="N155" s="186">
        <v>1912.5</v>
      </c>
      <c r="P155" s="59"/>
      <c r="Q155" s="185"/>
      <c r="S155" s="59"/>
      <c r="T155" s="185"/>
      <c r="V155" s="162"/>
      <c r="W155" s="163"/>
      <c r="X155" s="78"/>
      <c r="Y155" s="78"/>
      <c r="Z155" s="78"/>
      <c r="AA155" s="61"/>
      <c r="AB155" s="5"/>
      <c r="AC155" s="5"/>
      <c r="AD155" s="5"/>
      <c r="AE155" s="5"/>
      <c r="AF155" s="5"/>
      <c r="AG155" s="5"/>
      <c r="AH155" s="5"/>
      <c r="AI155" s="5"/>
      <c r="AJ155" s="5"/>
      <c r="AK155" s="5"/>
      <c r="AL155" s="5"/>
      <c r="AM155" s="5"/>
    </row>
    <row r="156" spans="1:39" s="4" customFormat="1" ht="15" x14ac:dyDescent="0.25">
      <c r="A156" s="59" t="s">
        <v>819</v>
      </c>
      <c r="B156" s="59" t="s">
        <v>448</v>
      </c>
      <c r="C156" s="59"/>
      <c r="D156" s="59" t="s">
        <v>174</v>
      </c>
      <c r="E156" s="11"/>
      <c r="F156" s="11"/>
      <c r="G156" s="8"/>
      <c r="I156" s="59"/>
      <c r="J156" s="43"/>
      <c r="K156" s="100"/>
      <c r="M156" s="59">
        <v>8</v>
      </c>
      <c r="N156" s="186">
        <v>1462.5</v>
      </c>
      <c r="P156" s="59"/>
      <c r="Q156" s="185"/>
      <c r="S156" s="59"/>
      <c r="T156" s="185"/>
      <c r="V156" s="162"/>
      <c r="W156" s="163"/>
      <c r="X156" s="78"/>
      <c r="Y156" s="78"/>
      <c r="Z156" s="78"/>
      <c r="AA156" s="61"/>
      <c r="AB156" s="5"/>
      <c r="AC156" s="5"/>
      <c r="AD156" s="5"/>
      <c r="AE156" s="5"/>
      <c r="AF156" s="5"/>
      <c r="AG156" s="5"/>
      <c r="AH156" s="5"/>
      <c r="AI156" s="5"/>
      <c r="AJ156" s="5"/>
      <c r="AK156" s="5"/>
      <c r="AL156" s="5"/>
      <c r="AM156" s="5"/>
    </row>
    <row r="157" spans="1:39" s="4" customFormat="1" ht="15" x14ac:dyDescent="0.25">
      <c r="A157" s="59" t="s">
        <v>819</v>
      </c>
      <c r="B157" s="59" t="s">
        <v>449</v>
      </c>
      <c r="C157" s="59"/>
      <c r="D157" s="59" t="s">
        <v>450</v>
      </c>
      <c r="E157" s="11"/>
      <c r="F157" s="11"/>
      <c r="G157" s="8"/>
      <c r="I157" s="59"/>
      <c r="J157" s="43"/>
      <c r="K157" s="100"/>
      <c r="M157" s="59">
        <v>24</v>
      </c>
      <c r="N157" s="186">
        <v>4387.5</v>
      </c>
      <c r="P157" s="59"/>
      <c r="Q157" s="185"/>
      <c r="S157" s="59"/>
      <c r="T157" s="185"/>
      <c r="V157" s="162"/>
      <c r="W157" s="163"/>
      <c r="X157" s="78"/>
      <c r="Y157" s="78"/>
      <c r="Z157" s="78"/>
      <c r="AA157" s="61"/>
      <c r="AB157" s="5"/>
      <c r="AC157" s="5"/>
      <c r="AD157" s="5"/>
      <c r="AE157" s="5"/>
      <c r="AF157" s="5"/>
      <c r="AG157" s="5"/>
      <c r="AH157" s="5"/>
      <c r="AI157" s="5"/>
      <c r="AJ157" s="5"/>
      <c r="AK157" s="5"/>
      <c r="AL157" s="5"/>
      <c r="AM157" s="5"/>
    </row>
    <row r="158" spans="1:39" s="4" customFormat="1" ht="15" x14ac:dyDescent="0.25">
      <c r="A158" s="59" t="s">
        <v>819</v>
      </c>
      <c r="B158" s="59" t="s">
        <v>458</v>
      </c>
      <c r="C158" s="59"/>
      <c r="D158" s="59" t="s">
        <v>200</v>
      </c>
      <c r="E158" s="11"/>
      <c r="F158" s="11"/>
      <c r="G158" s="8"/>
      <c r="I158" s="59"/>
      <c r="J158" s="43"/>
      <c r="K158" s="100"/>
      <c r="M158" s="59">
        <v>36</v>
      </c>
      <c r="N158" s="186">
        <v>6300</v>
      </c>
      <c r="P158" s="59"/>
      <c r="Q158" s="185"/>
      <c r="S158" s="59"/>
      <c r="T158" s="185"/>
      <c r="V158" s="162"/>
      <c r="W158" s="163"/>
      <c r="X158" s="78"/>
      <c r="Y158" s="78"/>
      <c r="Z158" s="78"/>
      <c r="AA158" s="61"/>
      <c r="AB158" s="5"/>
      <c r="AC158" s="5"/>
      <c r="AD158" s="5"/>
      <c r="AE158" s="5"/>
      <c r="AF158" s="5"/>
      <c r="AG158" s="5"/>
      <c r="AH158" s="5"/>
      <c r="AI158" s="5"/>
      <c r="AJ158" s="5"/>
      <c r="AK158" s="5"/>
      <c r="AL158" s="5"/>
      <c r="AM158" s="5"/>
    </row>
    <row r="159" spans="1:39" s="4" customFormat="1" ht="15" x14ac:dyDescent="0.25">
      <c r="A159" s="59" t="s">
        <v>819</v>
      </c>
      <c r="B159" s="59" t="s">
        <v>461</v>
      </c>
      <c r="C159" s="59"/>
      <c r="D159" s="59" t="s">
        <v>61</v>
      </c>
      <c r="E159" s="11"/>
      <c r="F159" s="11"/>
      <c r="G159" s="8"/>
      <c r="I159" s="59"/>
      <c r="J159" s="43"/>
      <c r="K159" s="100"/>
      <c r="M159" s="59">
        <v>5</v>
      </c>
      <c r="N159" s="186">
        <v>675</v>
      </c>
      <c r="P159" s="59"/>
      <c r="Q159" s="185"/>
      <c r="S159" s="59"/>
      <c r="T159" s="185"/>
      <c r="V159" s="162"/>
      <c r="W159" s="163"/>
      <c r="X159" s="78"/>
      <c r="Y159" s="78"/>
      <c r="Z159" s="78"/>
      <c r="AA159" s="61"/>
      <c r="AB159" s="5"/>
      <c r="AC159" s="5"/>
      <c r="AD159" s="5"/>
      <c r="AE159" s="5"/>
      <c r="AF159" s="5"/>
      <c r="AG159" s="5"/>
      <c r="AH159" s="5"/>
      <c r="AI159" s="5"/>
      <c r="AJ159" s="5"/>
      <c r="AK159" s="5"/>
      <c r="AL159" s="5"/>
      <c r="AM159" s="5"/>
    </row>
    <row r="160" spans="1:39" s="4" customFormat="1" ht="15" x14ac:dyDescent="0.25">
      <c r="A160" s="59" t="s">
        <v>819</v>
      </c>
      <c r="B160" s="59" t="s">
        <v>463</v>
      </c>
      <c r="C160" s="59"/>
      <c r="D160" s="59" t="s">
        <v>464</v>
      </c>
      <c r="E160" s="11"/>
      <c r="F160" s="11"/>
      <c r="G160" s="8"/>
      <c r="I160" s="59"/>
      <c r="J160" s="43"/>
      <c r="K160" s="100"/>
      <c r="M160" s="59">
        <v>8</v>
      </c>
      <c r="N160" s="186">
        <v>1350</v>
      </c>
      <c r="P160" s="59"/>
      <c r="Q160" s="185"/>
      <c r="S160" s="59"/>
      <c r="T160" s="185"/>
      <c r="V160" s="162"/>
      <c r="W160" s="163"/>
      <c r="X160" s="78"/>
      <c r="Y160" s="78"/>
      <c r="Z160" s="78"/>
      <c r="AA160" s="61"/>
      <c r="AB160" s="5"/>
      <c r="AC160" s="5"/>
      <c r="AD160" s="5"/>
      <c r="AE160" s="5"/>
      <c r="AF160" s="5"/>
      <c r="AG160" s="5"/>
      <c r="AH160" s="5"/>
      <c r="AI160" s="5"/>
      <c r="AJ160" s="5"/>
      <c r="AK160" s="5"/>
      <c r="AL160" s="5"/>
      <c r="AM160" s="5"/>
    </row>
    <row r="161" spans="1:39" s="4" customFormat="1" ht="15" x14ac:dyDescent="0.25">
      <c r="A161" s="59" t="s">
        <v>819</v>
      </c>
      <c r="B161" s="59" t="s">
        <v>467</v>
      </c>
      <c r="C161" s="59"/>
      <c r="D161" s="59" t="s">
        <v>98</v>
      </c>
      <c r="E161" s="11"/>
      <c r="F161" s="11"/>
      <c r="G161" s="8"/>
      <c r="I161" s="59"/>
      <c r="J161" s="43"/>
      <c r="K161" s="100"/>
      <c r="M161" s="59">
        <v>31</v>
      </c>
      <c r="N161" s="186">
        <v>4837.5</v>
      </c>
      <c r="P161" s="59"/>
      <c r="Q161" s="185"/>
      <c r="S161" s="59"/>
      <c r="T161" s="185"/>
      <c r="V161" s="162"/>
      <c r="W161" s="163"/>
      <c r="X161" s="78"/>
      <c r="Y161" s="78"/>
      <c r="Z161" s="78"/>
      <c r="AA161" s="61"/>
      <c r="AB161" s="5"/>
      <c r="AC161" s="5"/>
      <c r="AD161" s="5"/>
      <c r="AE161" s="5"/>
      <c r="AF161" s="5"/>
      <c r="AG161" s="5"/>
      <c r="AH161" s="5"/>
      <c r="AI161" s="5"/>
      <c r="AJ161" s="5"/>
      <c r="AK161" s="5"/>
      <c r="AL161" s="5"/>
      <c r="AM161" s="5"/>
    </row>
    <row r="162" spans="1:39" s="4" customFormat="1" ht="15" x14ac:dyDescent="0.25">
      <c r="A162" s="59" t="s">
        <v>819</v>
      </c>
      <c r="B162" s="59" t="s">
        <v>469</v>
      </c>
      <c r="C162" s="59"/>
      <c r="D162" s="59" t="s">
        <v>290</v>
      </c>
      <c r="E162" s="11"/>
      <c r="F162" s="11"/>
      <c r="G162" s="8"/>
      <c r="I162" s="59"/>
      <c r="J162" s="43"/>
      <c r="K162" s="100"/>
      <c r="M162" s="59">
        <v>3</v>
      </c>
      <c r="N162" s="186">
        <v>337.5</v>
      </c>
      <c r="P162" s="59"/>
      <c r="Q162" s="185"/>
      <c r="S162" s="59"/>
      <c r="T162" s="185"/>
      <c r="V162" s="162"/>
      <c r="W162" s="163"/>
      <c r="X162" s="78"/>
      <c r="Y162" s="78"/>
      <c r="Z162" s="78"/>
      <c r="AA162" s="61"/>
      <c r="AB162" s="5"/>
      <c r="AC162" s="5"/>
      <c r="AD162" s="5"/>
      <c r="AE162" s="5"/>
      <c r="AF162" s="5"/>
      <c r="AG162" s="5"/>
      <c r="AH162" s="5"/>
      <c r="AI162" s="5"/>
      <c r="AJ162" s="5"/>
      <c r="AK162" s="5"/>
      <c r="AL162" s="5"/>
      <c r="AM162" s="5"/>
    </row>
    <row r="163" spans="1:39" s="4" customFormat="1" ht="15" x14ac:dyDescent="0.25">
      <c r="A163" s="59" t="s">
        <v>819</v>
      </c>
      <c r="B163" s="59" t="s">
        <v>471</v>
      </c>
      <c r="C163" s="59"/>
      <c r="D163" s="59" t="s">
        <v>472</v>
      </c>
      <c r="E163" s="11"/>
      <c r="F163" s="11"/>
      <c r="G163" s="8"/>
      <c r="I163" s="59"/>
      <c r="J163" s="43"/>
      <c r="K163" s="100"/>
      <c r="M163" s="59">
        <v>1</v>
      </c>
      <c r="N163" s="186">
        <v>225</v>
      </c>
      <c r="P163" s="59"/>
      <c r="Q163" s="185"/>
      <c r="S163" s="59"/>
      <c r="T163" s="185"/>
      <c r="V163" s="162"/>
      <c r="W163" s="163"/>
      <c r="X163" s="78"/>
      <c r="Y163" s="78"/>
      <c r="Z163" s="78"/>
      <c r="AA163" s="61"/>
      <c r="AB163" s="5"/>
      <c r="AC163" s="5"/>
      <c r="AD163" s="5"/>
      <c r="AE163" s="5"/>
      <c r="AF163" s="5"/>
      <c r="AG163" s="5"/>
      <c r="AH163" s="5"/>
      <c r="AI163" s="5"/>
      <c r="AJ163" s="5"/>
      <c r="AK163" s="5"/>
      <c r="AL163" s="5"/>
      <c r="AM163" s="5"/>
    </row>
    <row r="164" spans="1:39" s="4" customFormat="1" ht="15" x14ac:dyDescent="0.25">
      <c r="A164" s="59" t="s">
        <v>819</v>
      </c>
      <c r="B164" s="59" t="s">
        <v>473</v>
      </c>
      <c r="C164" s="59"/>
      <c r="D164" s="59" t="s">
        <v>131</v>
      </c>
      <c r="E164" s="11"/>
      <c r="F164" s="11"/>
      <c r="G164" s="8"/>
      <c r="I164" s="59"/>
      <c r="J164" s="43"/>
      <c r="K164" s="100"/>
      <c r="M164" s="59">
        <v>3</v>
      </c>
      <c r="N164" s="186">
        <v>562.5</v>
      </c>
      <c r="P164" s="59"/>
      <c r="Q164" s="185"/>
      <c r="S164" s="59"/>
      <c r="T164" s="185"/>
      <c r="V164" s="162"/>
      <c r="W164" s="163"/>
      <c r="X164" s="78"/>
      <c r="Y164" s="78"/>
      <c r="Z164" s="78"/>
      <c r="AA164" s="61"/>
      <c r="AB164" s="5"/>
      <c r="AC164" s="5"/>
      <c r="AD164" s="5"/>
      <c r="AE164" s="5"/>
      <c r="AF164" s="5"/>
      <c r="AG164" s="5"/>
      <c r="AH164" s="5"/>
      <c r="AI164" s="5"/>
      <c r="AJ164" s="5"/>
      <c r="AK164" s="5"/>
      <c r="AL164" s="5"/>
      <c r="AM164" s="5"/>
    </row>
    <row r="165" spans="1:39" s="4" customFormat="1" ht="15" x14ac:dyDescent="0.25">
      <c r="A165" s="59" t="s">
        <v>819</v>
      </c>
      <c r="B165" s="59" t="s">
        <v>475</v>
      </c>
      <c r="C165" s="59"/>
      <c r="D165" s="59" t="s">
        <v>476</v>
      </c>
      <c r="E165" s="11"/>
      <c r="F165" s="11"/>
      <c r="G165" s="8"/>
      <c r="I165" s="59"/>
      <c r="J165" s="43"/>
      <c r="K165" s="100"/>
      <c r="M165" s="59">
        <v>3</v>
      </c>
      <c r="N165" s="186">
        <v>675</v>
      </c>
      <c r="P165" s="59"/>
      <c r="Q165" s="185"/>
      <c r="S165" s="59"/>
      <c r="T165" s="185"/>
      <c r="V165" s="162"/>
      <c r="W165" s="163"/>
      <c r="X165" s="78"/>
      <c r="Y165" s="78"/>
      <c r="Z165" s="78"/>
      <c r="AA165" s="61"/>
      <c r="AB165" s="5"/>
      <c r="AC165" s="5"/>
      <c r="AD165" s="5"/>
      <c r="AE165" s="5"/>
      <c r="AF165" s="5"/>
      <c r="AG165" s="5"/>
      <c r="AH165" s="5"/>
      <c r="AI165" s="5"/>
      <c r="AJ165" s="5"/>
      <c r="AK165" s="5"/>
      <c r="AL165" s="5"/>
      <c r="AM165" s="5"/>
    </row>
    <row r="166" spans="1:39" s="4" customFormat="1" ht="15" x14ac:dyDescent="0.25">
      <c r="A166" s="59" t="s">
        <v>819</v>
      </c>
      <c r="B166" s="59" t="s">
        <v>483</v>
      </c>
      <c r="C166" s="59"/>
      <c r="D166" s="59" t="s">
        <v>243</v>
      </c>
      <c r="E166" s="11"/>
      <c r="F166" s="11"/>
      <c r="G166" s="8"/>
      <c r="I166" s="59"/>
      <c r="J166" s="43"/>
      <c r="K166" s="100"/>
      <c r="M166" s="59">
        <v>9</v>
      </c>
      <c r="N166" s="186">
        <v>1125</v>
      </c>
      <c r="P166" s="59"/>
      <c r="Q166" s="185"/>
      <c r="S166" s="59"/>
      <c r="T166" s="185"/>
      <c r="V166" s="162"/>
      <c r="W166" s="163"/>
      <c r="X166" s="78"/>
      <c r="Y166" s="78"/>
      <c r="Z166" s="78"/>
      <c r="AA166" s="61"/>
      <c r="AB166" s="5"/>
      <c r="AC166" s="5"/>
      <c r="AD166" s="5"/>
      <c r="AE166" s="5"/>
      <c r="AF166" s="5"/>
      <c r="AG166" s="5"/>
      <c r="AH166" s="5"/>
      <c r="AI166" s="5"/>
      <c r="AJ166" s="5"/>
      <c r="AK166" s="5"/>
      <c r="AL166" s="5"/>
      <c r="AM166" s="5"/>
    </row>
    <row r="167" spans="1:39" s="4" customFormat="1" ht="15" x14ac:dyDescent="0.25">
      <c r="A167" s="59" t="s">
        <v>819</v>
      </c>
      <c r="B167" s="59" t="s">
        <v>487</v>
      </c>
      <c r="C167" s="59"/>
      <c r="D167" s="59" t="s">
        <v>216</v>
      </c>
      <c r="E167" s="11"/>
      <c r="F167" s="11"/>
      <c r="G167" s="8"/>
      <c r="I167" s="59"/>
      <c r="J167" s="43"/>
      <c r="K167" s="100"/>
      <c r="M167" s="59">
        <v>6</v>
      </c>
      <c r="N167" s="186">
        <v>1125</v>
      </c>
      <c r="P167" s="59"/>
      <c r="Q167" s="185"/>
      <c r="S167" s="59"/>
      <c r="T167" s="185"/>
      <c r="V167" s="162"/>
      <c r="W167" s="163"/>
      <c r="X167" s="78"/>
      <c r="Y167" s="78"/>
      <c r="Z167" s="78"/>
      <c r="AA167" s="61"/>
      <c r="AB167" s="5"/>
      <c r="AC167" s="5"/>
      <c r="AD167" s="5"/>
      <c r="AE167" s="5"/>
      <c r="AF167" s="5"/>
      <c r="AG167" s="5"/>
      <c r="AH167" s="5"/>
      <c r="AI167" s="5"/>
      <c r="AJ167" s="5"/>
      <c r="AK167" s="5"/>
      <c r="AL167" s="5"/>
      <c r="AM167" s="5"/>
    </row>
    <row r="168" spans="1:39" s="4" customFormat="1" ht="15" x14ac:dyDescent="0.25">
      <c r="A168" s="59" t="s">
        <v>819</v>
      </c>
      <c r="B168" s="59" t="s">
        <v>488</v>
      </c>
      <c r="C168" s="59"/>
      <c r="D168" s="59" t="s">
        <v>161</v>
      </c>
      <c r="E168" s="11"/>
      <c r="F168" s="11"/>
      <c r="G168" s="8"/>
      <c r="I168" s="59"/>
      <c r="J168" s="43"/>
      <c r="K168" s="100"/>
      <c r="M168" s="59">
        <v>14</v>
      </c>
      <c r="N168" s="186">
        <v>2475</v>
      </c>
      <c r="P168" s="59"/>
      <c r="Q168" s="185"/>
      <c r="S168" s="59"/>
      <c r="T168" s="185"/>
      <c r="V168" s="162"/>
      <c r="W168" s="163"/>
      <c r="X168" s="78"/>
      <c r="Y168" s="78"/>
      <c r="Z168" s="78"/>
      <c r="AA168" s="61"/>
      <c r="AB168" s="5"/>
      <c r="AC168" s="5"/>
      <c r="AD168" s="5"/>
      <c r="AE168" s="5"/>
      <c r="AF168" s="5"/>
      <c r="AG168" s="5"/>
      <c r="AH168" s="5"/>
      <c r="AI168" s="5"/>
      <c r="AJ168" s="5"/>
      <c r="AK168" s="5"/>
      <c r="AL168" s="5"/>
      <c r="AM168" s="5"/>
    </row>
    <row r="169" spans="1:39" s="4" customFormat="1" ht="15" x14ac:dyDescent="0.25">
      <c r="A169" s="59" t="s">
        <v>819</v>
      </c>
      <c r="B169" s="59" t="s">
        <v>490</v>
      </c>
      <c r="C169" s="59"/>
      <c r="D169" s="59" t="s">
        <v>491</v>
      </c>
      <c r="E169" s="11"/>
      <c r="F169" s="11"/>
      <c r="G169" s="8"/>
      <c r="I169" s="59"/>
      <c r="J169" s="43"/>
      <c r="K169" s="100"/>
      <c r="M169" s="59">
        <v>1</v>
      </c>
      <c r="N169" s="186">
        <v>112.5</v>
      </c>
      <c r="P169" s="59"/>
      <c r="Q169" s="185"/>
      <c r="S169" s="59"/>
      <c r="T169" s="185"/>
      <c r="V169" s="162"/>
      <c r="W169" s="163"/>
      <c r="X169" s="78"/>
      <c r="Y169" s="78"/>
      <c r="Z169" s="78"/>
      <c r="AA169" s="61"/>
      <c r="AB169" s="5"/>
      <c r="AC169" s="5"/>
      <c r="AD169" s="5"/>
      <c r="AE169" s="5"/>
      <c r="AF169" s="5"/>
      <c r="AG169" s="5"/>
      <c r="AH169" s="5"/>
      <c r="AI169" s="5"/>
      <c r="AJ169" s="5"/>
      <c r="AK169" s="5"/>
      <c r="AL169" s="5"/>
      <c r="AM169" s="5"/>
    </row>
    <row r="170" spans="1:39" s="4" customFormat="1" ht="15" x14ac:dyDescent="0.25">
      <c r="A170" s="59" t="s">
        <v>819</v>
      </c>
      <c r="B170" s="59" t="s">
        <v>490</v>
      </c>
      <c r="C170" s="59"/>
      <c r="D170" s="59" t="s">
        <v>117</v>
      </c>
      <c r="E170" s="11"/>
      <c r="F170" s="11"/>
      <c r="G170" s="8"/>
      <c r="I170" s="59"/>
      <c r="J170" s="43"/>
      <c r="K170" s="100"/>
      <c r="M170" s="59">
        <v>1</v>
      </c>
      <c r="N170" s="186">
        <v>225</v>
      </c>
      <c r="P170" s="59"/>
      <c r="Q170" s="185"/>
      <c r="S170" s="59"/>
      <c r="T170" s="185"/>
      <c r="V170" s="162"/>
      <c r="W170" s="163"/>
      <c r="X170" s="78"/>
      <c r="Y170" s="78"/>
      <c r="Z170" s="78"/>
      <c r="AA170" s="61"/>
      <c r="AB170" s="5"/>
      <c r="AC170" s="5"/>
      <c r="AD170" s="5"/>
      <c r="AE170" s="5"/>
      <c r="AF170" s="5"/>
      <c r="AG170" s="5"/>
      <c r="AH170" s="5"/>
      <c r="AI170" s="5"/>
      <c r="AJ170" s="5"/>
      <c r="AK170" s="5"/>
      <c r="AL170" s="5"/>
      <c r="AM170" s="5"/>
    </row>
    <row r="171" spans="1:39" s="4" customFormat="1" ht="15" x14ac:dyDescent="0.25">
      <c r="A171" s="59" t="s">
        <v>819</v>
      </c>
      <c r="B171" s="59" t="s">
        <v>493</v>
      </c>
      <c r="C171" s="59"/>
      <c r="D171" s="59" t="s">
        <v>454</v>
      </c>
      <c r="E171" s="11"/>
      <c r="F171" s="11"/>
      <c r="G171" s="8"/>
      <c r="I171" s="59"/>
      <c r="J171" s="43"/>
      <c r="K171" s="100"/>
      <c r="M171" s="59">
        <v>1</v>
      </c>
      <c r="N171" s="186">
        <v>112.5</v>
      </c>
      <c r="P171" s="59"/>
      <c r="Q171" s="185"/>
      <c r="S171" s="59"/>
      <c r="T171" s="185"/>
      <c r="V171" s="162"/>
      <c r="W171" s="163"/>
      <c r="X171" s="78"/>
      <c r="Y171" s="78"/>
      <c r="Z171" s="78"/>
      <c r="AA171" s="61"/>
      <c r="AB171" s="5"/>
      <c r="AC171" s="5"/>
      <c r="AD171" s="5"/>
      <c r="AE171" s="5"/>
      <c r="AF171" s="5"/>
      <c r="AG171" s="5"/>
      <c r="AH171" s="5"/>
      <c r="AI171" s="5"/>
      <c r="AJ171" s="5"/>
      <c r="AK171" s="5"/>
      <c r="AL171" s="5"/>
      <c r="AM171" s="5"/>
    </row>
    <row r="172" spans="1:39" s="4" customFormat="1" ht="15" x14ac:dyDescent="0.25">
      <c r="A172" s="59" t="s">
        <v>819</v>
      </c>
      <c r="B172" s="59" t="s">
        <v>496</v>
      </c>
      <c r="C172" s="59"/>
      <c r="D172" s="59" t="s">
        <v>221</v>
      </c>
      <c r="E172" s="11"/>
      <c r="F172" s="11"/>
      <c r="G172" s="8"/>
      <c r="I172" s="59"/>
      <c r="J172" s="43"/>
      <c r="K172" s="100"/>
      <c r="M172" s="59">
        <v>3</v>
      </c>
      <c r="N172" s="186">
        <v>450</v>
      </c>
      <c r="P172" s="59"/>
      <c r="Q172" s="185"/>
      <c r="S172" s="59"/>
      <c r="T172" s="185"/>
      <c r="V172" s="162"/>
      <c r="W172" s="163"/>
      <c r="X172" s="78"/>
      <c r="Y172" s="78"/>
      <c r="Z172" s="78"/>
      <c r="AA172" s="61"/>
      <c r="AB172" s="5"/>
      <c r="AC172" s="5"/>
      <c r="AD172" s="5"/>
      <c r="AE172" s="5"/>
      <c r="AF172" s="5"/>
      <c r="AG172" s="5"/>
      <c r="AH172" s="5"/>
      <c r="AI172" s="5"/>
      <c r="AJ172" s="5"/>
      <c r="AK172" s="5"/>
      <c r="AL172" s="5"/>
      <c r="AM172" s="5"/>
    </row>
    <row r="173" spans="1:39" s="4" customFormat="1" ht="15" x14ac:dyDescent="0.25">
      <c r="A173" s="59" t="s">
        <v>819</v>
      </c>
      <c r="B173" s="59" t="s">
        <v>497</v>
      </c>
      <c r="C173" s="59"/>
      <c r="D173" s="59" t="s">
        <v>105</v>
      </c>
      <c r="E173" s="11"/>
      <c r="F173" s="11"/>
      <c r="G173" s="8"/>
      <c r="I173" s="59"/>
      <c r="J173" s="43"/>
      <c r="K173" s="100"/>
      <c r="M173" s="59">
        <v>22</v>
      </c>
      <c r="N173" s="186">
        <v>3487.5</v>
      </c>
      <c r="P173" s="59"/>
      <c r="Q173" s="185"/>
      <c r="S173" s="59">
        <v>1</v>
      </c>
      <c r="T173" s="185">
        <v>109.91</v>
      </c>
      <c r="V173" s="162"/>
      <c r="W173" s="163"/>
      <c r="X173" s="78"/>
      <c r="Y173" s="78"/>
      <c r="Z173" s="78"/>
      <c r="AA173" s="61"/>
      <c r="AB173" s="5"/>
      <c r="AC173" s="5"/>
      <c r="AD173" s="5"/>
      <c r="AE173" s="5"/>
      <c r="AF173" s="5"/>
      <c r="AG173" s="5"/>
      <c r="AH173" s="5"/>
      <c r="AI173" s="5"/>
      <c r="AJ173" s="5"/>
      <c r="AK173" s="5"/>
      <c r="AL173" s="5"/>
      <c r="AM173" s="5"/>
    </row>
    <row r="174" spans="1:39" s="4" customFormat="1" ht="15" x14ac:dyDescent="0.25">
      <c r="A174" s="59" t="s">
        <v>819</v>
      </c>
      <c r="B174" s="59" t="s">
        <v>500</v>
      </c>
      <c r="C174" s="59"/>
      <c r="D174" s="59" t="s">
        <v>457</v>
      </c>
      <c r="E174" s="11"/>
      <c r="F174" s="11"/>
      <c r="G174" s="8"/>
      <c r="I174" s="59"/>
      <c r="J174" s="43"/>
      <c r="K174" s="100"/>
      <c r="M174" s="59">
        <v>1</v>
      </c>
      <c r="N174" s="186">
        <v>225</v>
      </c>
      <c r="P174" s="59"/>
      <c r="Q174" s="185"/>
      <c r="S174" s="59"/>
      <c r="T174" s="185"/>
      <c r="V174" s="162"/>
      <c r="W174" s="163"/>
      <c r="X174" s="78"/>
      <c r="Y174" s="78"/>
      <c r="Z174" s="78"/>
      <c r="AA174" s="61"/>
      <c r="AB174" s="5"/>
      <c r="AC174" s="5"/>
      <c r="AD174" s="5"/>
      <c r="AE174" s="5"/>
      <c r="AF174" s="5"/>
      <c r="AG174" s="5"/>
      <c r="AH174" s="5"/>
      <c r="AI174" s="5"/>
      <c r="AJ174" s="5"/>
      <c r="AK174" s="5"/>
      <c r="AL174" s="5"/>
      <c r="AM174" s="5"/>
    </row>
    <row r="175" spans="1:39" s="4" customFormat="1" ht="15" x14ac:dyDescent="0.25">
      <c r="A175" s="59" t="s">
        <v>819</v>
      </c>
      <c r="B175" s="59" t="s">
        <v>501</v>
      </c>
      <c r="C175" s="59"/>
      <c r="D175" s="59" t="s">
        <v>164</v>
      </c>
      <c r="E175" s="11"/>
      <c r="F175" s="11"/>
      <c r="G175" s="8"/>
      <c r="I175" s="59"/>
      <c r="J175" s="43"/>
      <c r="K175" s="100"/>
      <c r="M175" s="59">
        <v>1</v>
      </c>
      <c r="N175" s="186">
        <v>225</v>
      </c>
      <c r="P175" s="59"/>
      <c r="Q175" s="185"/>
      <c r="S175" s="59"/>
      <c r="T175" s="185"/>
      <c r="V175" s="162"/>
      <c r="W175" s="163"/>
      <c r="X175" s="78"/>
      <c r="Y175" s="78"/>
      <c r="Z175" s="78"/>
      <c r="AA175" s="61"/>
      <c r="AB175" s="5"/>
      <c r="AC175" s="5"/>
      <c r="AD175" s="5"/>
      <c r="AE175" s="5"/>
      <c r="AF175" s="5"/>
      <c r="AG175" s="5"/>
      <c r="AH175" s="5"/>
      <c r="AI175" s="5"/>
      <c r="AJ175" s="5"/>
      <c r="AK175" s="5"/>
      <c r="AL175" s="5"/>
      <c r="AM175" s="5"/>
    </row>
    <row r="176" spans="1:39" s="4" customFormat="1" ht="15" x14ac:dyDescent="0.25">
      <c r="A176" s="59" t="s">
        <v>819</v>
      </c>
      <c r="B176" s="59" t="s">
        <v>502</v>
      </c>
      <c r="C176" s="59"/>
      <c r="D176" s="59" t="s">
        <v>503</v>
      </c>
      <c r="E176" s="11"/>
      <c r="F176" s="11"/>
      <c r="G176" s="8"/>
      <c r="I176" s="59"/>
      <c r="J176" s="43"/>
      <c r="K176" s="100"/>
      <c r="M176" s="59">
        <v>1</v>
      </c>
      <c r="N176" s="186">
        <v>225</v>
      </c>
      <c r="P176" s="59"/>
      <c r="Q176" s="185"/>
      <c r="S176" s="59"/>
      <c r="T176" s="185"/>
      <c r="V176" s="162"/>
      <c r="W176" s="163"/>
      <c r="X176" s="78"/>
      <c r="Y176" s="78"/>
      <c r="Z176" s="78"/>
      <c r="AA176" s="61"/>
      <c r="AB176" s="5"/>
      <c r="AC176" s="5"/>
      <c r="AD176" s="5"/>
      <c r="AE176" s="5"/>
      <c r="AF176" s="5"/>
      <c r="AG176" s="5"/>
      <c r="AH176" s="5"/>
      <c r="AI176" s="5"/>
      <c r="AJ176" s="5"/>
      <c r="AK176" s="5"/>
      <c r="AL176" s="5"/>
      <c r="AM176" s="5"/>
    </row>
    <row r="177" spans="1:39" s="4" customFormat="1" ht="15" x14ac:dyDescent="0.25">
      <c r="A177" s="59" t="s">
        <v>819</v>
      </c>
      <c r="B177" s="59" t="s">
        <v>504</v>
      </c>
      <c r="C177" s="59"/>
      <c r="D177" s="59" t="s">
        <v>102</v>
      </c>
      <c r="E177" s="11"/>
      <c r="F177" s="11"/>
      <c r="G177" s="8"/>
      <c r="I177" s="59"/>
      <c r="J177" s="43"/>
      <c r="K177" s="100"/>
      <c r="M177" s="59">
        <v>2</v>
      </c>
      <c r="N177" s="186">
        <v>225</v>
      </c>
      <c r="P177" s="59"/>
      <c r="Q177" s="185"/>
      <c r="S177" s="59"/>
      <c r="T177" s="185"/>
      <c r="V177" s="162"/>
      <c r="W177" s="163"/>
      <c r="X177" s="78"/>
      <c r="Y177" s="78"/>
      <c r="Z177" s="78"/>
      <c r="AA177" s="61"/>
      <c r="AB177" s="5"/>
      <c r="AC177" s="5"/>
      <c r="AD177" s="5"/>
      <c r="AE177" s="5"/>
      <c r="AF177" s="5"/>
      <c r="AG177" s="5"/>
      <c r="AH177" s="5"/>
      <c r="AI177" s="5"/>
      <c r="AJ177" s="5"/>
      <c r="AK177" s="5"/>
      <c r="AL177" s="5"/>
      <c r="AM177" s="5"/>
    </row>
    <row r="178" spans="1:39" s="4" customFormat="1" ht="15" x14ac:dyDescent="0.25">
      <c r="A178" s="59" t="s">
        <v>819</v>
      </c>
      <c r="B178" s="59" t="s">
        <v>506</v>
      </c>
      <c r="C178" s="59"/>
      <c r="D178" s="59" t="s">
        <v>71</v>
      </c>
      <c r="E178" s="11"/>
      <c r="F178" s="11"/>
      <c r="G178" s="8"/>
      <c r="I178" s="59"/>
      <c r="J178" s="43"/>
      <c r="K178" s="100"/>
      <c r="M178" s="59">
        <v>39</v>
      </c>
      <c r="N178" s="186">
        <v>6525</v>
      </c>
      <c r="P178" s="59"/>
      <c r="Q178" s="185"/>
      <c r="S178" s="59"/>
      <c r="T178" s="185"/>
      <c r="V178" s="162"/>
      <c r="W178" s="163"/>
      <c r="X178" s="78"/>
      <c r="Y178" s="78"/>
      <c r="Z178" s="78"/>
      <c r="AA178" s="61"/>
      <c r="AB178" s="5"/>
      <c r="AC178" s="5"/>
      <c r="AD178" s="5"/>
      <c r="AE178" s="5"/>
      <c r="AF178" s="5"/>
      <c r="AG178" s="5"/>
      <c r="AH178" s="5"/>
      <c r="AI178" s="5"/>
      <c r="AJ178" s="5"/>
      <c r="AK178" s="5"/>
      <c r="AL178" s="5"/>
      <c r="AM178" s="5"/>
    </row>
    <row r="179" spans="1:39" s="4" customFormat="1" ht="15" x14ac:dyDescent="0.25">
      <c r="A179" s="59" t="s">
        <v>819</v>
      </c>
      <c r="B179" s="59" t="s">
        <v>508</v>
      </c>
      <c r="C179" s="59"/>
      <c r="D179" s="59" t="s">
        <v>63</v>
      </c>
      <c r="E179" s="11"/>
      <c r="F179" s="11"/>
      <c r="G179" s="8"/>
      <c r="I179" s="59"/>
      <c r="J179" s="43"/>
      <c r="K179" s="100"/>
      <c r="M179" s="59">
        <v>5</v>
      </c>
      <c r="N179" s="186">
        <v>787.5</v>
      </c>
      <c r="P179" s="59"/>
      <c r="Q179" s="185"/>
      <c r="S179" s="59"/>
      <c r="T179" s="185"/>
      <c r="V179" s="162"/>
      <c r="W179" s="163"/>
      <c r="X179" s="78"/>
      <c r="Y179" s="78"/>
      <c r="Z179" s="78"/>
      <c r="AA179" s="61"/>
      <c r="AB179" s="5"/>
      <c r="AC179" s="5"/>
      <c r="AD179" s="5"/>
      <c r="AE179" s="5"/>
      <c r="AF179" s="5"/>
      <c r="AG179" s="5"/>
      <c r="AH179" s="5"/>
      <c r="AI179" s="5"/>
      <c r="AJ179" s="5"/>
      <c r="AK179" s="5"/>
      <c r="AL179" s="5"/>
      <c r="AM179" s="5"/>
    </row>
    <row r="180" spans="1:39" s="4" customFormat="1" ht="15" x14ac:dyDescent="0.25">
      <c r="A180" s="59" t="s">
        <v>819</v>
      </c>
      <c r="B180" s="59" t="s">
        <v>510</v>
      </c>
      <c r="C180" s="59"/>
      <c r="D180" s="59" t="s">
        <v>366</v>
      </c>
      <c r="E180" s="11"/>
      <c r="F180" s="11"/>
      <c r="G180" s="8"/>
      <c r="I180" s="59"/>
      <c r="J180" s="43"/>
      <c r="K180" s="100"/>
      <c r="M180" s="59">
        <v>18</v>
      </c>
      <c r="N180" s="186">
        <v>2587.5</v>
      </c>
      <c r="P180" s="59"/>
      <c r="Q180" s="185"/>
      <c r="S180" s="59"/>
      <c r="T180" s="185"/>
      <c r="V180" s="162"/>
      <c r="W180" s="163"/>
      <c r="X180" s="78"/>
      <c r="Y180" s="78"/>
      <c r="Z180" s="78"/>
      <c r="AA180" s="61"/>
      <c r="AB180" s="5"/>
      <c r="AC180" s="5"/>
      <c r="AD180" s="5"/>
      <c r="AE180" s="5"/>
      <c r="AF180" s="5"/>
      <c r="AG180" s="5"/>
      <c r="AH180" s="5"/>
      <c r="AI180" s="5"/>
      <c r="AJ180" s="5"/>
      <c r="AK180" s="5"/>
      <c r="AL180" s="5"/>
      <c r="AM180" s="5"/>
    </row>
    <row r="181" spans="1:39" s="4" customFormat="1" ht="15" x14ac:dyDescent="0.25">
      <c r="A181" s="59" t="s">
        <v>819</v>
      </c>
      <c r="B181" s="59" t="s">
        <v>514</v>
      </c>
      <c r="C181" s="59"/>
      <c r="D181" s="59" t="s">
        <v>208</v>
      </c>
      <c r="E181" s="11"/>
      <c r="F181" s="11"/>
      <c r="G181" s="8"/>
      <c r="I181" s="59"/>
      <c r="J181" s="43"/>
      <c r="K181" s="100"/>
      <c r="M181" s="59">
        <v>7</v>
      </c>
      <c r="N181" s="186">
        <v>1462.5</v>
      </c>
      <c r="P181" s="59"/>
      <c r="Q181" s="185"/>
      <c r="S181" s="59"/>
      <c r="T181" s="185"/>
      <c r="V181" s="162"/>
      <c r="W181" s="163"/>
      <c r="X181" s="78"/>
      <c r="Y181" s="78"/>
      <c r="Z181" s="78"/>
      <c r="AA181" s="61"/>
      <c r="AB181" s="5"/>
      <c r="AC181" s="5"/>
      <c r="AD181" s="5"/>
      <c r="AE181" s="5"/>
      <c r="AF181" s="5"/>
      <c r="AG181" s="5"/>
      <c r="AH181" s="5"/>
      <c r="AI181" s="5"/>
      <c r="AJ181" s="5"/>
      <c r="AK181" s="5"/>
      <c r="AL181" s="5"/>
      <c r="AM181" s="5"/>
    </row>
    <row r="182" spans="1:39" s="4" customFormat="1" ht="15" x14ac:dyDescent="0.25">
      <c r="A182" s="59" t="s">
        <v>819</v>
      </c>
      <c r="B182" s="59" t="s">
        <v>517</v>
      </c>
      <c r="C182" s="59"/>
      <c r="D182" s="59" t="s">
        <v>222</v>
      </c>
      <c r="E182" s="11"/>
      <c r="F182" s="11"/>
      <c r="G182" s="8"/>
      <c r="I182" s="59"/>
      <c r="J182" s="43"/>
      <c r="K182" s="100"/>
      <c r="M182" s="59">
        <v>1</v>
      </c>
      <c r="N182" s="186">
        <v>225</v>
      </c>
      <c r="P182" s="59"/>
      <c r="Q182" s="185"/>
      <c r="S182" s="59"/>
      <c r="T182" s="185"/>
      <c r="V182" s="162"/>
      <c r="W182" s="163"/>
      <c r="X182" s="78"/>
      <c r="Y182" s="78"/>
      <c r="Z182" s="78"/>
      <c r="AA182" s="61"/>
      <c r="AB182" s="5"/>
      <c r="AC182" s="5"/>
      <c r="AD182" s="5"/>
      <c r="AE182" s="5"/>
      <c r="AF182" s="5"/>
      <c r="AG182" s="5"/>
      <c r="AH182" s="5"/>
      <c r="AI182" s="5"/>
      <c r="AJ182" s="5"/>
      <c r="AK182" s="5"/>
      <c r="AL182" s="5"/>
      <c r="AM182" s="5"/>
    </row>
    <row r="183" spans="1:39" s="4" customFormat="1" ht="15" x14ac:dyDescent="0.25">
      <c r="A183" s="59" t="s">
        <v>819</v>
      </c>
      <c r="B183" s="59" t="s">
        <v>523</v>
      </c>
      <c r="C183" s="59"/>
      <c r="D183" s="59" t="s">
        <v>75</v>
      </c>
      <c r="E183" s="11"/>
      <c r="F183" s="11"/>
      <c r="G183" s="8"/>
      <c r="I183" s="59"/>
      <c r="J183" s="43"/>
      <c r="K183" s="100"/>
      <c r="M183" s="59">
        <v>1</v>
      </c>
      <c r="N183" s="186">
        <v>112.5</v>
      </c>
      <c r="P183" s="59"/>
      <c r="Q183" s="185"/>
      <c r="S183" s="59"/>
      <c r="T183" s="185"/>
      <c r="V183" s="162"/>
      <c r="W183" s="163"/>
      <c r="X183" s="78"/>
      <c r="Y183" s="78"/>
      <c r="Z183" s="78"/>
      <c r="AA183" s="61"/>
      <c r="AB183" s="5"/>
      <c r="AC183" s="5"/>
      <c r="AD183" s="5"/>
      <c r="AE183" s="5"/>
      <c r="AF183" s="5"/>
      <c r="AG183" s="5"/>
      <c r="AH183" s="5"/>
      <c r="AI183" s="5"/>
      <c r="AJ183" s="5"/>
      <c r="AK183" s="5"/>
      <c r="AL183" s="5"/>
      <c r="AM183" s="5"/>
    </row>
    <row r="184" spans="1:39" s="4" customFormat="1" ht="15" x14ac:dyDescent="0.25">
      <c r="A184" s="59" t="s">
        <v>819</v>
      </c>
      <c r="B184" s="59" t="s">
        <v>653</v>
      </c>
      <c r="C184" s="59"/>
      <c r="D184" s="59" t="s">
        <v>142</v>
      </c>
      <c r="E184" s="11"/>
      <c r="F184" s="11"/>
      <c r="G184" s="8"/>
      <c r="I184" s="59"/>
      <c r="J184" s="43"/>
      <c r="K184" s="100"/>
      <c r="M184" s="59">
        <v>1</v>
      </c>
      <c r="N184" s="186">
        <v>225</v>
      </c>
      <c r="P184" s="59"/>
      <c r="Q184" s="185"/>
      <c r="S184" s="59"/>
      <c r="T184" s="185"/>
      <c r="V184" s="162"/>
      <c r="W184" s="163"/>
      <c r="X184" s="78"/>
      <c r="Y184" s="78"/>
      <c r="Z184" s="78"/>
      <c r="AA184" s="61"/>
      <c r="AB184" s="5"/>
      <c r="AC184" s="5"/>
      <c r="AD184" s="5"/>
      <c r="AE184" s="5"/>
      <c r="AF184" s="5"/>
      <c r="AG184" s="5"/>
      <c r="AH184" s="5"/>
      <c r="AI184" s="5"/>
      <c r="AJ184" s="5"/>
      <c r="AK184" s="5"/>
      <c r="AL184" s="5"/>
      <c r="AM184" s="5"/>
    </row>
    <row r="185" spans="1:39" s="4" customFormat="1" ht="15" x14ac:dyDescent="0.25">
      <c r="A185" s="59" t="s">
        <v>819</v>
      </c>
      <c r="B185" s="59" t="s">
        <v>527</v>
      </c>
      <c r="C185" s="59"/>
      <c r="D185" s="59" t="s">
        <v>498</v>
      </c>
      <c r="E185" s="11"/>
      <c r="F185" s="11"/>
      <c r="G185" s="8"/>
      <c r="I185" s="59"/>
      <c r="J185" s="43"/>
      <c r="K185" s="100"/>
      <c r="M185" s="59">
        <v>7</v>
      </c>
      <c r="N185" s="186">
        <v>1462.5</v>
      </c>
      <c r="P185" s="59"/>
      <c r="Q185" s="185"/>
      <c r="S185" s="59"/>
      <c r="T185" s="185"/>
      <c r="V185" s="162"/>
      <c r="W185" s="163"/>
      <c r="X185" s="78"/>
      <c r="Y185" s="78"/>
      <c r="Z185" s="78"/>
      <c r="AA185" s="61"/>
      <c r="AB185" s="5"/>
      <c r="AC185" s="5"/>
      <c r="AD185" s="5"/>
      <c r="AE185" s="5"/>
      <c r="AF185" s="5"/>
      <c r="AG185" s="5"/>
      <c r="AH185" s="5"/>
      <c r="AI185" s="5"/>
      <c r="AJ185" s="5"/>
      <c r="AK185" s="5"/>
      <c r="AL185" s="5"/>
      <c r="AM185" s="5"/>
    </row>
    <row r="186" spans="1:39" s="4" customFormat="1" ht="15" x14ac:dyDescent="0.25">
      <c r="A186" s="59" t="s">
        <v>819</v>
      </c>
      <c r="B186" s="59" t="s">
        <v>530</v>
      </c>
      <c r="C186" s="59"/>
      <c r="D186" s="59" t="s">
        <v>102</v>
      </c>
      <c r="E186" s="11"/>
      <c r="F186" s="11"/>
      <c r="G186" s="8"/>
      <c r="I186" s="59"/>
      <c r="J186" s="43"/>
      <c r="K186" s="100"/>
      <c r="M186" s="59">
        <v>2</v>
      </c>
      <c r="N186" s="186">
        <v>337.5</v>
      </c>
      <c r="P186" s="59"/>
      <c r="Q186" s="185"/>
      <c r="S186" s="59"/>
      <c r="T186" s="185"/>
      <c r="V186" s="162"/>
      <c r="W186" s="163"/>
      <c r="X186" s="78"/>
      <c r="Y186" s="78"/>
      <c r="Z186" s="78"/>
      <c r="AA186" s="61"/>
      <c r="AB186" s="5"/>
      <c r="AC186" s="5"/>
      <c r="AD186" s="5"/>
      <c r="AE186" s="5"/>
      <c r="AF186" s="5"/>
      <c r="AG186" s="5"/>
      <c r="AH186" s="5"/>
      <c r="AI186" s="5"/>
      <c r="AJ186" s="5"/>
      <c r="AK186" s="5"/>
      <c r="AL186" s="5"/>
      <c r="AM186" s="5"/>
    </row>
    <row r="187" spans="1:39" s="4" customFormat="1" ht="15" x14ac:dyDescent="0.25">
      <c r="A187" s="59" t="s">
        <v>819</v>
      </c>
      <c r="B187" s="59" t="s">
        <v>531</v>
      </c>
      <c r="C187" s="59"/>
      <c r="D187" s="59" t="s">
        <v>95</v>
      </c>
      <c r="E187" s="11"/>
      <c r="F187" s="11"/>
      <c r="G187" s="8"/>
      <c r="I187" s="59"/>
      <c r="J187" s="43"/>
      <c r="K187" s="100"/>
      <c r="M187" s="59">
        <v>1</v>
      </c>
      <c r="N187" s="186">
        <v>112.5</v>
      </c>
      <c r="P187" s="59"/>
      <c r="Q187" s="185"/>
      <c r="S187" s="59"/>
      <c r="T187" s="185"/>
      <c r="V187" s="162"/>
      <c r="W187" s="163"/>
      <c r="X187" s="78"/>
      <c r="Y187" s="78"/>
      <c r="Z187" s="78"/>
      <c r="AA187" s="61"/>
      <c r="AB187" s="5"/>
      <c r="AC187" s="5"/>
      <c r="AD187" s="5"/>
      <c r="AE187" s="5"/>
      <c r="AF187" s="5"/>
      <c r="AG187" s="5"/>
      <c r="AH187" s="5"/>
      <c r="AI187" s="5"/>
      <c r="AJ187" s="5"/>
      <c r="AK187" s="5"/>
      <c r="AL187" s="5"/>
      <c r="AM187" s="5"/>
    </row>
    <row r="188" spans="1:39" s="4" customFormat="1" ht="15" x14ac:dyDescent="0.25">
      <c r="A188" s="59" t="s">
        <v>819</v>
      </c>
      <c r="B188" s="59" t="s">
        <v>532</v>
      </c>
      <c r="C188" s="59"/>
      <c r="D188" s="59" t="s">
        <v>88</v>
      </c>
      <c r="E188" s="11"/>
      <c r="F188" s="11"/>
      <c r="G188" s="8"/>
      <c r="I188" s="59"/>
      <c r="J188" s="43"/>
      <c r="K188" s="100"/>
      <c r="M188" s="59">
        <v>13</v>
      </c>
      <c r="N188" s="186">
        <v>2137.5</v>
      </c>
      <c r="P188" s="59"/>
      <c r="Q188" s="185"/>
      <c r="S188" s="59"/>
      <c r="T188" s="185"/>
      <c r="V188" s="162"/>
      <c r="W188" s="163"/>
      <c r="X188" s="78"/>
      <c r="Y188" s="78"/>
      <c r="Z188" s="78"/>
      <c r="AA188" s="61"/>
      <c r="AB188" s="5"/>
      <c r="AC188" s="5"/>
      <c r="AD188" s="5"/>
      <c r="AE188" s="5"/>
      <c r="AF188" s="5"/>
      <c r="AG188" s="5"/>
      <c r="AH188" s="5"/>
      <c r="AI188" s="5"/>
      <c r="AJ188" s="5"/>
      <c r="AK188" s="5"/>
      <c r="AL188" s="5"/>
      <c r="AM188" s="5"/>
    </row>
    <row r="189" spans="1:39" s="4" customFormat="1" ht="15" x14ac:dyDescent="0.25">
      <c r="A189" s="59" t="s">
        <v>819</v>
      </c>
      <c r="B189" s="59" t="s">
        <v>533</v>
      </c>
      <c r="C189" s="59"/>
      <c r="D189" s="59" t="s">
        <v>77</v>
      </c>
      <c r="E189" s="11"/>
      <c r="F189" s="11"/>
      <c r="G189" s="8"/>
      <c r="I189" s="59"/>
      <c r="J189" s="43"/>
      <c r="K189" s="100"/>
      <c r="M189" s="59">
        <v>2</v>
      </c>
      <c r="N189" s="186">
        <v>450</v>
      </c>
      <c r="P189" s="59"/>
      <c r="Q189" s="185"/>
      <c r="S189" s="59"/>
      <c r="T189" s="185"/>
      <c r="V189" s="162"/>
      <c r="W189" s="163"/>
      <c r="X189" s="78"/>
      <c r="Y189" s="78"/>
      <c r="Z189" s="78"/>
      <c r="AA189" s="61"/>
      <c r="AB189" s="5"/>
      <c r="AC189" s="5"/>
      <c r="AD189" s="5"/>
      <c r="AE189" s="5"/>
      <c r="AF189" s="5"/>
      <c r="AG189" s="5"/>
      <c r="AH189" s="5"/>
      <c r="AI189" s="5"/>
      <c r="AJ189" s="5"/>
      <c r="AK189" s="5"/>
      <c r="AL189" s="5"/>
      <c r="AM189" s="5"/>
    </row>
    <row r="190" spans="1:39" s="4" customFormat="1" ht="15" x14ac:dyDescent="0.25">
      <c r="A190" s="59" t="s">
        <v>819</v>
      </c>
      <c r="B190" s="59" t="s">
        <v>534</v>
      </c>
      <c r="C190" s="59"/>
      <c r="D190" s="59" t="s">
        <v>86</v>
      </c>
      <c r="E190" s="11"/>
      <c r="F190" s="11"/>
      <c r="G190" s="8"/>
      <c r="I190" s="59"/>
      <c r="J190" s="43"/>
      <c r="K190" s="100"/>
      <c r="M190" s="59">
        <v>10</v>
      </c>
      <c r="N190" s="186">
        <v>1687.5</v>
      </c>
      <c r="P190" s="59"/>
      <c r="Q190" s="185"/>
      <c r="S190" s="59"/>
      <c r="T190" s="185"/>
      <c r="V190" s="162"/>
      <c r="W190" s="163"/>
      <c r="X190" s="78"/>
      <c r="Y190" s="78"/>
      <c r="Z190" s="78"/>
      <c r="AA190" s="61"/>
      <c r="AB190" s="5"/>
      <c r="AC190" s="5"/>
      <c r="AD190" s="5"/>
      <c r="AE190" s="5"/>
      <c r="AF190" s="5"/>
      <c r="AG190" s="5"/>
      <c r="AH190" s="5"/>
      <c r="AI190" s="5"/>
      <c r="AJ190" s="5"/>
      <c r="AK190" s="5"/>
      <c r="AL190" s="5"/>
      <c r="AM190" s="5"/>
    </row>
    <row r="191" spans="1:39" s="4" customFormat="1" ht="15" x14ac:dyDescent="0.25">
      <c r="A191" s="59" t="s">
        <v>819</v>
      </c>
      <c r="B191" s="59" t="s">
        <v>535</v>
      </c>
      <c r="C191" s="59"/>
      <c r="D191" s="59" t="s">
        <v>66</v>
      </c>
      <c r="E191" s="11"/>
      <c r="F191" s="11"/>
      <c r="G191" s="8"/>
      <c r="I191" s="59"/>
      <c r="J191" s="43"/>
      <c r="K191" s="100"/>
      <c r="M191" s="59">
        <v>5</v>
      </c>
      <c r="N191" s="186">
        <v>900</v>
      </c>
      <c r="P191" s="59"/>
      <c r="Q191" s="185"/>
      <c r="S191" s="59"/>
      <c r="T191" s="185"/>
      <c r="V191" s="162"/>
      <c r="W191" s="163"/>
      <c r="X191" s="78"/>
      <c r="Y191" s="78"/>
      <c r="Z191" s="78"/>
      <c r="AA191" s="61"/>
      <c r="AB191" s="5"/>
      <c r="AC191" s="5"/>
      <c r="AD191" s="5"/>
      <c r="AE191" s="5"/>
      <c r="AF191" s="5"/>
      <c r="AG191" s="5"/>
      <c r="AH191" s="5"/>
      <c r="AI191" s="5"/>
      <c r="AJ191" s="5"/>
      <c r="AK191" s="5"/>
      <c r="AL191" s="5"/>
      <c r="AM191" s="5"/>
    </row>
    <row r="192" spans="1:39" s="4" customFormat="1" ht="15" x14ac:dyDescent="0.25">
      <c r="A192" s="59" t="s">
        <v>819</v>
      </c>
      <c r="B192" s="59" t="s">
        <v>537</v>
      </c>
      <c r="C192" s="59"/>
      <c r="D192" s="59" t="s">
        <v>62</v>
      </c>
      <c r="E192" s="11"/>
      <c r="F192" s="11"/>
      <c r="G192" s="8"/>
      <c r="I192" s="59"/>
      <c r="J192" s="43"/>
      <c r="K192" s="100"/>
      <c r="M192" s="59">
        <v>1</v>
      </c>
      <c r="N192" s="186">
        <v>112.5</v>
      </c>
      <c r="P192" s="59"/>
      <c r="Q192" s="185"/>
      <c r="S192" s="59"/>
      <c r="T192" s="185"/>
      <c r="V192" s="162"/>
      <c r="W192" s="163"/>
      <c r="X192" s="78"/>
      <c r="Y192" s="78"/>
      <c r="Z192" s="78"/>
      <c r="AA192" s="61"/>
      <c r="AB192" s="5"/>
      <c r="AC192" s="5"/>
      <c r="AD192" s="5"/>
      <c r="AE192" s="5"/>
      <c r="AF192" s="5"/>
      <c r="AG192" s="5"/>
      <c r="AH192" s="5"/>
      <c r="AI192" s="5"/>
      <c r="AJ192" s="5"/>
      <c r="AK192" s="5"/>
      <c r="AL192" s="5"/>
      <c r="AM192" s="5"/>
    </row>
    <row r="193" spans="1:39" s="4" customFormat="1" ht="15" x14ac:dyDescent="0.25">
      <c r="A193" s="59" t="s">
        <v>819</v>
      </c>
      <c r="B193" s="59" t="s">
        <v>541</v>
      </c>
      <c r="C193" s="59"/>
      <c r="D193" s="59" t="s">
        <v>333</v>
      </c>
      <c r="E193" s="11"/>
      <c r="F193" s="11"/>
      <c r="G193" s="8"/>
      <c r="I193" s="59"/>
      <c r="J193" s="43"/>
      <c r="K193" s="100"/>
      <c r="M193" s="59">
        <v>10</v>
      </c>
      <c r="N193" s="186">
        <v>1575</v>
      </c>
      <c r="P193" s="59"/>
      <c r="Q193" s="185"/>
      <c r="S193" s="59"/>
      <c r="T193" s="185"/>
      <c r="V193" s="162"/>
      <c r="W193" s="163"/>
      <c r="X193" s="78"/>
      <c r="Y193" s="78"/>
      <c r="Z193" s="78"/>
      <c r="AA193" s="61"/>
      <c r="AB193" s="5"/>
      <c r="AC193" s="5"/>
      <c r="AD193" s="5"/>
      <c r="AE193" s="5"/>
      <c r="AF193" s="5"/>
      <c r="AG193" s="5"/>
      <c r="AH193" s="5"/>
      <c r="AI193" s="5"/>
      <c r="AJ193" s="5"/>
      <c r="AK193" s="5"/>
      <c r="AL193" s="5"/>
      <c r="AM193" s="5"/>
    </row>
    <row r="194" spans="1:39" s="4" customFormat="1" ht="15" x14ac:dyDescent="0.25">
      <c r="A194" s="59" t="s">
        <v>819</v>
      </c>
      <c r="B194" s="59" t="s">
        <v>542</v>
      </c>
      <c r="C194" s="59"/>
      <c r="D194" s="59" t="s">
        <v>128</v>
      </c>
      <c r="E194" s="11"/>
      <c r="F194" s="11"/>
      <c r="G194" s="8"/>
      <c r="I194" s="59"/>
      <c r="J194" s="43"/>
      <c r="K194" s="100"/>
      <c r="M194" s="59">
        <v>27</v>
      </c>
      <c r="N194" s="186">
        <v>3825</v>
      </c>
      <c r="P194" s="59"/>
      <c r="Q194" s="185"/>
      <c r="S194" s="59"/>
      <c r="T194" s="185"/>
      <c r="V194" s="162"/>
      <c r="W194" s="163"/>
      <c r="X194" s="78"/>
      <c r="Y194" s="78"/>
      <c r="Z194" s="78"/>
      <c r="AA194" s="61"/>
      <c r="AB194" s="5"/>
      <c r="AC194" s="5"/>
      <c r="AD194" s="5"/>
      <c r="AE194" s="5"/>
      <c r="AF194" s="5"/>
      <c r="AG194" s="5"/>
      <c r="AH194" s="5"/>
      <c r="AI194" s="5"/>
      <c r="AJ194" s="5"/>
      <c r="AK194" s="5"/>
      <c r="AL194" s="5"/>
      <c r="AM194" s="5"/>
    </row>
    <row r="195" spans="1:39" s="4" customFormat="1" ht="15" x14ac:dyDescent="0.25">
      <c r="A195" s="59" t="s">
        <v>819</v>
      </c>
      <c r="B195" s="59" t="s">
        <v>656</v>
      </c>
      <c r="C195" s="59"/>
      <c r="D195" s="59" t="s">
        <v>142</v>
      </c>
      <c r="E195" s="11"/>
      <c r="F195" s="11"/>
      <c r="G195" s="8"/>
      <c r="I195" s="59"/>
      <c r="J195" s="43"/>
      <c r="K195" s="100"/>
      <c r="M195" s="59">
        <v>1</v>
      </c>
      <c r="N195" s="186">
        <v>225</v>
      </c>
      <c r="P195" s="59"/>
      <c r="Q195" s="185"/>
      <c r="S195" s="59"/>
      <c r="T195" s="185"/>
      <c r="V195" s="162"/>
      <c r="W195" s="163"/>
      <c r="X195" s="78"/>
      <c r="Y195" s="78"/>
      <c r="Z195" s="78"/>
      <c r="AA195" s="61"/>
      <c r="AB195" s="5"/>
      <c r="AC195" s="5"/>
      <c r="AD195" s="5"/>
      <c r="AE195" s="5"/>
      <c r="AF195" s="5"/>
      <c r="AG195" s="5"/>
      <c r="AH195" s="5"/>
      <c r="AI195" s="5"/>
      <c r="AJ195" s="5"/>
      <c r="AK195" s="5"/>
      <c r="AL195" s="5"/>
      <c r="AM195" s="5"/>
    </row>
    <row r="196" spans="1:39" s="4" customFormat="1" ht="15" x14ac:dyDescent="0.25">
      <c r="A196" s="59" t="s">
        <v>819</v>
      </c>
      <c r="B196" s="59" t="s">
        <v>546</v>
      </c>
      <c r="C196" s="59"/>
      <c r="D196" s="59" t="s">
        <v>382</v>
      </c>
      <c r="E196" s="11"/>
      <c r="F196" s="11"/>
      <c r="G196" s="8"/>
      <c r="I196" s="59"/>
      <c r="J196" s="43"/>
      <c r="K196" s="100"/>
      <c r="M196" s="59">
        <v>33</v>
      </c>
      <c r="N196" s="186">
        <v>6300</v>
      </c>
      <c r="P196" s="59"/>
      <c r="Q196" s="185"/>
      <c r="S196" s="59"/>
      <c r="T196" s="185"/>
      <c r="V196" s="162"/>
      <c r="W196" s="163"/>
      <c r="X196" s="78"/>
      <c r="Y196" s="78"/>
      <c r="Z196" s="78"/>
      <c r="AA196" s="61"/>
      <c r="AB196" s="5"/>
      <c r="AC196" s="5"/>
      <c r="AD196" s="5"/>
      <c r="AE196" s="5"/>
      <c r="AF196" s="5"/>
      <c r="AG196" s="5"/>
      <c r="AH196" s="5"/>
      <c r="AI196" s="5"/>
      <c r="AJ196" s="5"/>
      <c r="AK196" s="5"/>
      <c r="AL196" s="5"/>
      <c r="AM196" s="5"/>
    </row>
    <row r="197" spans="1:39" s="4" customFormat="1" ht="15" x14ac:dyDescent="0.25">
      <c r="A197" s="59" t="s">
        <v>819</v>
      </c>
      <c r="B197" s="59" t="s">
        <v>548</v>
      </c>
      <c r="C197" s="59"/>
      <c r="D197" s="59" t="s">
        <v>167</v>
      </c>
      <c r="E197" s="11"/>
      <c r="F197" s="11"/>
      <c r="G197" s="8"/>
      <c r="I197" s="59"/>
      <c r="J197" s="43"/>
      <c r="K197" s="100"/>
      <c r="M197" s="59">
        <v>34</v>
      </c>
      <c r="N197" s="186">
        <v>5962.5</v>
      </c>
      <c r="P197" s="59"/>
      <c r="Q197" s="185"/>
      <c r="S197" s="59"/>
      <c r="T197" s="185"/>
      <c r="V197" s="162"/>
      <c r="W197" s="163"/>
      <c r="X197" s="78"/>
      <c r="Y197" s="78"/>
      <c r="Z197" s="78"/>
      <c r="AA197" s="61"/>
      <c r="AB197" s="5"/>
      <c r="AC197" s="5"/>
      <c r="AD197" s="5"/>
      <c r="AE197" s="5"/>
      <c r="AF197" s="5"/>
      <c r="AG197" s="5"/>
      <c r="AH197" s="5"/>
      <c r="AI197" s="5"/>
      <c r="AJ197" s="5"/>
      <c r="AK197" s="5"/>
      <c r="AL197" s="5"/>
      <c r="AM197" s="5"/>
    </row>
    <row r="198" spans="1:39" s="4" customFormat="1" ht="15" x14ac:dyDescent="0.25">
      <c r="A198" s="59" t="s">
        <v>819</v>
      </c>
      <c r="B198" s="59" t="s">
        <v>550</v>
      </c>
      <c r="C198" s="59"/>
      <c r="D198" s="59" t="s">
        <v>154</v>
      </c>
      <c r="E198" s="11"/>
      <c r="F198" s="11"/>
      <c r="G198" s="8"/>
      <c r="I198" s="59"/>
      <c r="J198" s="43"/>
      <c r="K198" s="100"/>
      <c r="M198" s="59">
        <v>3</v>
      </c>
      <c r="N198" s="186">
        <v>675</v>
      </c>
      <c r="P198" s="59"/>
      <c r="Q198" s="185"/>
      <c r="S198" s="59"/>
      <c r="T198" s="185"/>
      <c r="V198" s="162"/>
      <c r="W198" s="163"/>
      <c r="X198" s="78"/>
      <c r="Y198" s="78"/>
      <c r="Z198" s="78"/>
      <c r="AA198" s="61"/>
      <c r="AB198" s="5"/>
      <c r="AC198" s="5"/>
      <c r="AD198" s="5"/>
      <c r="AE198" s="5"/>
      <c r="AF198" s="5"/>
      <c r="AG198" s="5"/>
      <c r="AH198" s="5"/>
      <c r="AI198" s="5"/>
      <c r="AJ198" s="5"/>
      <c r="AK198" s="5"/>
      <c r="AL198" s="5"/>
      <c r="AM198" s="5"/>
    </row>
    <row r="199" spans="1:39" s="4" customFormat="1" ht="15" x14ac:dyDescent="0.25">
      <c r="A199" s="59" t="s">
        <v>819</v>
      </c>
      <c r="B199" s="59" t="s">
        <v>658</v>
      </c>
      <c r="C199" s="59"/>
      <c r="D199" s="59" t="s">
        <v>346</v>
      </c>
      <c r="E199" s="11"/>
      <c r="F199" s="11"/>
      <c r="G199" s="8"/>
      <c r="I199" s="59"/>
      <c r="J199" s="43"/>
      <c r="K199" s="100"/>
      <c r="M199" s="59">
        <v>2</v>
      </c>
      <c r="N199" s="186">
        <v>337.5</v>
      </c>
      <c r="P199" s="59"/>
      <c r="Q199" s="185"/>
      <c r="S199" s="59"/>
      <c r="T199" s="185"/>
      <c r="V199" s="162"/>
      <c r="W199" s="163"/>
      <c r="X199" s="78"/>
      <c r="Y199" s="78"/>
      <c r="Z199" s="78"/>
      <c r="AA199" s="61"/>
      <c r="AB199" s="5"/>
      <c r="AC199" s="5"/>
      <c r="AD199" s="5"/>
      <c r="AE199" s="5"/>
      <c r="AF199" s="5"/>
      <c r="AG199" s="5"/>
      <c r="AH199" s="5"/>
      <c r="AI199" s="5"/>
      <c r="AJ199" s="5"/>
      <c r="AK199" s="5"/>
      <c r="AL199" s="5"/>
      <c r="AM199" s="5"/>
    </row>
    <row r="200" spans="1:39" s="4" customFormat="1" ht="15" x14ac:dyDescent="0.25">
      <c r="A200" s="59" t="s">
        <v>819</v>
      </c>
      <c r="B200" s="59" t="s">
        <v>555</v>
      </c>
      <c r="C200" s="59"/>
      <c r="D200" s="59" t="s">
        <v>100</v>
      </c>
      <c r="E200" s="11"/>
      <c r="F200" s="11"/>
      <c r="G200" s="8"/>
      <c r="I200" s="59"/>
      <c r="J200" s="43"/>
      <c r="K200" s="100"/>
      <c r="M200" s="59">
        <v>1</v>
      </c>
      <c r="N200" s="186">
        <v>225</v>
      </c>
      <c r="P200" s="59"/>
      <c r="Q200" s="185"/>
      <c r="S200" s="59"/>
      <c r="T200" s="185"/>
      <c r="V200" s="162"/>
      <c r="W200" s="163"/>
      <c r="X200" s="78"/>
      <c r="Y200" s="78"/>
      <c r="Z200" s="78"/>
      <c r="AA200" s="61"/>
      <c r="AB200" s="5"/>
      <c r="AC200" s="5"/>
      <c r="AD200" s="5"/>
      <c r="AE200" s="5"/>
      <c r="AF200" s="5"/>
      <c r="AG200" s="5"/>
      <c r="AH200" s="5"/>
      <c r="AI200" s="5"/>
      <c r="AJ200" s="5"/>
      <c r="AK200" s="5"/>
      <c r="AL200" s="5"/>
      <c r="AM200" s="5"/>
    </row>
    <row r="201" spans="1:39" s="4" customFormat="1" ht="15" x14ac:dyDescent="0.25">
      <c r="A201" s="59" t="s">
        <v>819</v>
      </c>
      <c r="B201" s="59" t="s">
        <v>557</v>
      </c>
      <c r="C201" s="59"/>
      <c r="D201" s="59" t="s">
        <v>191</v>
      </c>
      <c r="E201" s="11"/>
      <c r="F201" s="11"/>
      <c r="G201" s="8"/>
      <c r="I201" s="59"/>
      <c r="J201" s="43"/>
      <c r="K201" s="100"/>
      <c r="M201" s="59">
        <v>5</v>
      </c>
      <c r="N201" s="186">
        <v>900</v>
      </c>
      <c r="P201" s="59"/>
      <c r="Q201" s="185"/>
      <c r="S201" s="59"/>
      <c r="T201" s="185"/>
      <c r="V201" s="162"/>
      <c r="W201" s="163"/>
      <c r="X201" s="78"/>
      <c r="Y201" s="78"/>
      <c r="Z201" s="78"/>
      <c r="AA201" s="61"/>
      <c r="AB201" s="5"/>
      <c r="AC201" s="5"/>
      <c r="AD201" s="5"/>
      <c r="AE201" s="5"/>
      <c r="AF201" s="5"/>
      <c r="AG201" s="5"/>
      <c r="AH201" s="5"/>
      <c r="AI201" s="5"/>
      <c r="AJ201" s="5"/>
      <c r="AK201" s="5"/>
      <c r="AL201" s="5"/>
      <c r="AM201" s="5"/>
    </row>
    <row r="202" spans="1:39" s="4" customFormat="1" ht="15" x14ac:dyDescent="0.25">
      <c r="A202" s="59" t="s">
        <v>819</v>
      </c>
      <c r="B202" s="59" t="s">
        <v>559</v>
      </c>
      <c r="C202" s="59"/>
      <c r="D202" s="59" t="s">
        <v>208</v>
      </c>
      <c r="E202" s="11"/>
      <c r="F202" s="11"/>
      <c r="G202" s="8"/>
      <c r="I202" s="59"/>
      <c r="J202" s="43"/>
      <c r="K202" s="100"/>
      <c r="M202" s="59">
        <v>1</v>
      </c>
      <c r="N202" s="186">
        <v>225</v>
      </c>
      <c r="P202" s="59"/>
      <c r="Q202" s="185"/>
      <c r="S202" s="59"/>
      <c r="T202" s="185"/>
      <c r="V202" s="162"/>
      <c r="W202" s="163"/>
      <c r="X202" s="78"/>
      <c r="Y202" s="78"/>
      <c r="Z202" s="78"/>
      <c r="AA202" s="61"/>
      <c r="AB202" s="5"/>
      <c r="AC202" s="5"/>
      <c r="AD202" s="5"/>
      <c r="AE202" s="5"/>
      <c r="AF202" s="5"/>
      <c r="AG202" s="5"/>
      <c r="AH202" s="5"/>
      <c r="AI202" s="5"/>
      <c r="AJ202" s="5"/>
      <c r="AK202" s="5"/>
      <c r="AL202" s="5"/>
      <c r="AM202" s="5"/>
    </row>
    <row r="203" spans="1:39" s="4" customFormat="1" ht="15" x14ac:dyDescent="0.25">
      <c r="A203" s="59" t="s">
        <v>819</v>
      </c>
      <c r="B203" s="59" t="s">
        <v>560</v>
      </c>
      <c r="C203" s="59"/>
      <c r="D203" s="59" t="s">
        <v>224</v>
      </c>
      <c r="E203" s="11"/>
      <c r="F203" s="11"/>
      <c r="G203" s="8"/>
      <c r="I203" s="59"/>
      <c r="J203" s="43"/>
      <c r="K203" s="100"/>
      <c r="M203" s="59">
        <v>10</v>
      </c>
      <c r="N203" s="186">
        <v>1350</v>
      </c>
      <c r="P203" s="59"/>
      <c r="Q203" s="185"/>
      <c r="S203" s="59"/>
      <c r="T203" s="185"/>
      <c r="V203" s="162"/>
      <c r="W203" s="163"/>
      <c r="X203" s="78"/>
      <c r="Y203" s="78"/>
      <c r="Z203" s="78"/>
      <c r="AA203" s="61"/>
      <c r="AB203" s="5"/>
      <c r="AC203" s="5"/>
      <c r="AD203" s="5"/>
      <c r="AE203" s="5"/>
      <c r="AF203" s="5"/>
      <c r="AG203" s="5"/>
      <c r="AH203" s="5"/>
      <c r="AI203" s="5"/>
      <c r="AJ203" s="5"/>
      <c r="AK203" s="5"/>
      <c r="AL203" s="5"/>
      <c r="AM203" s="5"/>
    </row>
    <row r="204" spans="1:39" s="4" customFormat="1" ht="15" x14ac:dyDescent="0.25">
      <c r="A204" s="59" t="s">
        <v>819</v>
      </c>
      <c r="B204" s="59" t="s">
        <v>561</v>
      </c>
      <c r="C204" s="59"/>
      <c r="D204" s="59" t="s">
        <v>79</v>
      </c>
      <c r="E204" s="11"/>
      <c r="F204" s="11"/>
      <c r="G204" s="8"/>
      <c r="I204" s="59"/>
      <c r="J204" s="43"/>
      <c r="K204" s="100"/>
      <c r="M204" s="59">
        <v>2</v>
      </c>
      <c r="N204" s="186">
        <v>225</v>
      </c>
      <c r="P204" s="59"/>
      <c r="Q204" s="185"/>
      <c r="S204" s="59"/>
      <c r="T204" s="185"/>
      <c r="V204" s="162"/>
      <c r="W204" s="163"/>
      <c r="X204" s="78"/>
      <c r="Y204" s="78"/>
      <c r="Z204" s="78"/>
      <c r="AA204" s="61"/>
      <c r="AB204" s="5"/>
      <c r="AC204" s="5"/>
      <c r="AD204" s="5"/>
      <c r="AE204" s="5"/>
      <c r="AF204" s="5"/>
      <c r="AG204" s="5"/>
      <c r="AH204" s="5"/>
      <c r="AI204" s="5"/>
      <c r="AJ204" s="5"/>
      <c r="AK204" s="5"/>
      <c r="AL204" s="5"/>
      <c r="AM204" s="5"/>
    </row>
    <row r="205" spans="1:39" s="4" customFormat="1" ht="15" x14ac:dyDescent="0.25">
      <c r="A205" s="59" t="s">
        <v>819</v>
      </c>
      <c r="B205" s="59" t="s">
        <v>562</v>
      </c>
      <c r="C205" s="59"/>
      <c r="D205" s="59" t="s">
        <v>98</v>
      </c>
      <c r="E205" s="11"/>
      <c r="F205" s="11"/>
      <c r="G205" s="8"/>
      <c r="I205" s="59"/>
      <c r="J205" s="43"/>
      <c r="K205" s="100"/>
      <c r="M205" s="59">
        <v>2</v>
      </c>
      <c r="N205" s="186">
        <v>337.5</v>
      </c>
      <c r="P205" s="59"/>
      <c r="Q205" s="185"/>
      <c r="S205" s="59"/>
      <c r="T205" s="185"/>
      <c r="V205" s="162"/>
      <c r="W205" s="163"/>
      <c r="X205" s="78"/>
      <c r="Y205" s="78"/>
      <c r="Z205" s="78"/>
      <c r="AA205" s="61"/>
      <c r="AB205" s="5"/>
      <c r="AC205" s="5"/>
      <c r="AD205" s="5"/>
      <c r="AE205" s="5"/>
      <c r="AF205" s="5"/>
      <c r="AG205" s="5"/>
      <c r="AH205" s="5"/>
      <c r="AI205" s="5"/>
      <c r="AJ205" s="5"/>
      <c r="AK205" s="5"/>
      <c r="AL205" s="5"/>
      <c r="AM205" s="5"/>
    </row>
    <row r="206" spans="1:39" s="4" customFormat="1" ht="15" x14ac:dyDescent="0.25">
      <c r="A206" s="59" t="s">
        <v>819</v>
      </c>
      <c r="B206" s="59" t="s">
        <v>563</v>
      </c>
      <c r="C206" s="59"/>
      <c r="D206" s="59" t="s">
        <v>73</v>
      </c>
      <c r="E206" s="11"/>
      <c r="F206" s="11"/>
      <c r="G206" s="8"/>
      <c r="I206" s="59"/>
      <c r="J206" s="43"/>
      <c r="K206" s="100"/>
      <c r="M206" s="59">
        <v>13</v>
      </c>
      <c r="N206" s="186">
        <v>1912.5</v>
      </c>
      <c r="P206" s="59"/>
      <c r="Q206" s="185"/>
      <c r="S206" s="59"/>
      <c r="T206" s="185"/>
      <c r="V206" s="162"/>
      <c r="W206" s="163"/>
      <c r="X206" s="78"/>
      <c r="Y206" s="78"/>
      <c r="Z206" s="78"/>
      <c r="AA206" s="61"/>
      <c r="AB206" s="5"/>
      <c r="AC206" s="5"/>
      <c r="AD206" s="5"/>
      <c r="AE206" s="5"/>
      <c r="AF206" s="5"/>
      <c r="AG206" s="5"/>
      <c r="AH206" s="5"/>
      <c r="AI206" s="5"/>
      <c r="AJ206" s="5"/>
      <c r="AK206" s="5"/>
      <c r="AL206" s="5"/>
      <c r="AM206" s="5"/>
    </row>
    <row r="207" spans="1:39" s="4" customFormat="1" ht="15" x14ac:dyDescent="0.25">
      <c r="A207" s="59" t="s">
        <v>819</v>
      </c>
      <c r="B207" s="59" t="s">
        <v>563</v>
      </c>
      <c r="C207" s="59"/>
      <c r="D207" s="59" t="s">
        <v>84</v>
      </c>
      <c r="E207" s="11"/>
      <c r="F207" s="11"/>
      <c r="G207" s="8"/>
      <c r="I207" s="59"/>
      <c r="J207" s="43"/>
      <c r="K207" s="100"/>
      <c r="M207" s="59">
        <v>1</v>
      </c>
      <c r="N207" s="186">
        <v>112.5</v>
      </c>
      <c r="P207" s="59"/>
      <c r="Q207" s="185"/>
      <c r="S207" s="59"/>
      <c r="T207" s="185"/>
      <c r="V207" s="162"/>
      <c r="W207" s="163"/>
      <c r="X207" s="78"/>
      <c r="Y207" s="78"/>
      <c r="Z207" s="78"/>
      <c r="AA207" s="61"/>
      <c r="AB207" s="5"/>
      <c r="AC207" s="5"/>
      <c r="AD207" s="5"/>
      <c r="AE207" s="5"/>
      <c r="AF207" s="5"/>
      <c r="AG207" s="5"/>
      <c r="AH207" s="5"/>
      <c r="AI207" s="5"/>
      <c r="AJ207" s="5"/>
      <c r="AK207" s="5"/>
      <c r="AL207" s="5"/>
      <c r="AM207" s="5"/>
    </row>
    <row r="208" spans="1:39" s="4" customFormat="1" ht="15" x14ac:dyDescent="0.25">
      <c r="A208" s="59" t="s">
        <v>819</v>
      </c>
      <c r="B208" s="59" t="s">
        <v>564</v>
      </c>
      <c r="C208" s="59"/>
      <c r="D208" s="59" t="s">
        <v>62</v>
      </c>
      <c r="E208" s="11"/>
      <c r="F208" s="11"/>
      <c r="G208" s="8"/>
      <c r="I208" s="59"/>
      <c r="J208" s="43"/>
      <c r="K208" s="100"/>
      <c r="M208" s="59">
        <v>4</v>
      </c>
      <c r="N208" s="186">
        <v>787.5</v>
      </c>
      <c r="P208" s="59"/>
      <c r="Q208" s="185"/>
      <c r="S208" s="59"/>
      <c r="T208" s="185"/>
      <c r="V208" s="162"/>
      <c r="W208" s="163"/>
      <c r="X208" s="78"/>
      <c r="Y208" s="78"/>
      <c r="Z208" s="78"/>
      <c r="AA208" s="61"/>
      <c r="AB208" s="5"/>
      <c r="AC208" s="5"/>
      <c r="AD208" s="5"/>
      <c r="AE208" s="5"/>
      <c r="AF208" s="5"/>
      <c r="AG208" s="5"/>
      <c r="AH208" s="5"/>
      <c r="AI208" s="5"/>
      <c r="AJ208" s="5"/>
      <c r="AK208" s="5"/>
      <c r="AL208" s="5"/>
      <c r="AM208" s="5"/>
    </row>
    <row r="209" spans="1:39" s="4" customFormat="1" ht="15" x14ac:dyDescent="0.25">
      <c r="A209" s="59" t="s">
        <v>819</v>
      </c>
      <c r="B209" s="59" t="s">
        <v>565</v>
      </c>
      <c r="C209" s="59"/>
      <c r="D209" s="59" t="s">
        <v>84</v>
      </c>
      <c r="E209" s="11"/>
      <c r="F209" s="11"/>
      <c r="G209" s="8"/>
      <c r="I209" s="59"/>
      <c r="J209" s="43"/>
      <c r="K209" s="100"/>
      <c r="M209" s="59">
        <v>5</v>
      </c>
      <c r="N209" s="186">
        <v>1012.5</v>
      </c>
      <c r="P209" s="59"/>
      <c r="Q209" s="185"/>
      <c r="S209" s="59"/>
      <c r="T209" s="185"/>
      <c r="V209" s="162"/>
      <c r="W209" s="163"/>
      <c r="X209" s="78"/>
      <c r="Y209" s="78"/>
      <c r="Z209" s="78"/>
      <c r="AA209" s="61"/>
      <c r="AB209" s="5"/>
      <c r="AC209" s="5"/>
      <c r="AD209" s="5"/>
      <c r="AE209" s="5"/>
      <c r="AF209" s="5"/>
      <c r="AG209" s="5"/>
      <c r="AH209" s="5"/>
      <c r="AI209" s="5"/>
      <c r="AJ209" s="5"/>
      <c r="AK209" s="5"/>
      <c r="AL209" s="5"/>
      <c r="AM209" s="5"/>
    </row>
    <row r="210" spans="1:39" s="4" customFormat="1" ht="15" x14ac:dyDescent="0.25">
      <c r="A210" s="59" t="s">
        <v>819</v>
      </c>
      <c r="B210" s="59" t="s">
        <v>567</v>
      </c>
      <c r="C210" s="59"/>
      <c r="D210" s="59" t="s">
        <v>333</v>
      </c>
      <c r="E210" s="11"/>
      <c r="F210" s="11"/>
      <c r="G210" s="8"/>
      <c r="I210" s="59"/>
      <c r="J210" s="43"/>
      <c r="K210" s="100"/>
      <c r="M210" s="59">
        <v>2</v>
      </c>
      <c r="N210" s="186">
        <v>225</v>
      </c>
      <c r="P210" s="59"/>
      <c r="Q210" s="185"/>
      <c r="S210" s="59"/>
      <c r="T210" s="185"/>
      <c r="V210" s="162"/>
      <c r="W210" s="163"/>
      <c r="X210" s="78"/>
      <c r="Y210" s="78"/>
      <c r="Z210" s="78"/>
      <c r="AA210" s="61"/>
      <c r="AB210" s="5"/>
      <c r="AC210" s="5"/>
      <c r="AD210" s="5"/>
      <c r="AE210" s="5"/>
      <c r="AF210" s="5"/>
      <c r="AG210" s="5"/>
      <c r="AH210" s="5"/>
      <c r="AI210" s="5"/>
      <c r="AJ210" s="5"/>
      <c r="AK210" s="5"/>
      <c r="AL210" s="5"/>
      <c r="AM210" s="5"/>
    </row>
    <row r="211" spans="1:39" s="4" customFormat="1" ht="15" x14ac:dyDescent="0.25">
      <c r="A211" s="59" t="s">
        <v>819</v>
      </c>
      <c r="B211" s="59" t="s">
        <v>569</v>
      </c>
      <c r="C211" s="59"/>
      <c r="D211" s="59" t="s">
        <v>117</v>
      </c>
      <c r="E211" s="11"/>
      <c r="F211" s="11"/>
      <c r="G211" s="8"/>
      <c r="I211" s="59"/>
      <c r="J211" s="43"/>
      <c r="K211" s="100"/>
      <c r="M211" s="59">
        <v>3</v>
      </c>
      <c r="N211" s="186">
        <v>675</v>
      </c>
      <c r="P211" s="59"/>
      <c r="Q211" s="185"/>
      <c r="S211" s="59"/>
      <c r="T211" s="185"/>
      <c r="V211" s="162"/>
      <c r="W211" s="163"/>
      <c r="X211" s="78"/>
      <c r="Y211" s="78"/>
      <c r="Z211" s="78"/>
      <c r="AA211" s="61"/>
      <c r="AB211" s="5"/>
      <c r="AC211" s="5"/>
      <c r="AD211" s="5"/>
      <c r="AE211" s="5"/>
      <c r="AF211" s="5"/>
      <c r="AG211" s="5"/>
      <c r="AH211" s="5"/>
      <c r="AI211" s="5"/>
      <c r="AJ211" s="5"/>
      <c r="AK211" s="5"/>
      <c r="AL211" s="5"/>
      <c r="AM211" s="5"/>
    </row>
    <row r="212" spans="1:39" s="4" customFormat="1" ht="15" x14ac:dyDescent="0.25">
      <c r="A212" s="59" t="s">
        <v>819</v>
      </c>
      <c r="B212" s="59" t="s">
        <v>570</v>
      </c>
      <c r="C212" s="59"/>
      <c r="D212" s="59" t="s">
        <v>571</v>
      </c>
      <c r="E212" s="11"/>
      <c r="F212" s="11"/>
      <c r="G212" s="8"/>
      <c r="I212" s="59"/>
      <c r="J212" s="43"/>
      <c r="K212" s="100"/>
      <c r="M212" s="59">
        <v>1</v>
      </c>
      <c r="N212" s="186">
        <v>112.5</v>
      </c>
      <c r="P212" s="59"/>
      <c r="Q212" s="185"/>
      <c r="S212" s="59"/>
      <c r="T212" s="185"/>
      <c r="V212" s="162"/>
      <c r="W212" s="163"/>
      <c r="X212" s="78"/>
      <c r="Y212" s="78"/>
      <c r="Z212" s="78"/>
      <c r="AA212" s="61"/>
      <c r="AB212" s="5"/>
      <c r="AC212" s="5"/>
      <c r="AD212" s="5"/>
      <c r="AE212" s="5"/>
      <c r="AF212" s="5"/>
      <c r="AG212" s="5"/>
      <c r="AH212" s="5"/>
      <c r="AI212" s="5"/>
      <c r="AJ212" s="5"/>
      <c r="AK212" s="5"/>
      <c r="AL212" s="5"/>
      <c r="AM212" s="5"/>
    </row>
    <row r="213" spans="1:39" s="4" customFormat="1" ht="15" x14ac:dyDescent="0.25">
      <c r="A213" s="59" t="s">
        <v>819</v>
      </c>
      <c r="B213" s="59" t="s">
        <v>572</v>
      </c>
      <c r="C213" s="59"/>
      <c r="D213" s="59" t="s">
        <v>164</v>
      </c>
      <c r="E213" s="11"/>
      <c r="F213" s="11"/>
      <c r="G213" s="8"/>
      <c r="I213" s="59"/>
      <c r="J213" s="43"/>
      <c r="K213" s="100"/>
      <c r="M213" s="59">
        <v>9</v>
      </c>
      <c r="N213" s="186">
        <v>1350</v>
      </c>
      <c r="P213" s="59"/>
      <c r="Q213" s="185"/>
      <c r="S213" s="59"/>
      <c r="T213" s="185"/>
      <c r="V213" s="162"/>
      <c r="W213" s="163"/>
      <c r="X213" s="78"/>
      <c r="Y213" s="78"/>
      <c r="Z213" s="78"/>
      <c r="AA213" s="61"/>
      <c r="AB213" s="5"/>
      <c r="AC213" s="5"/>
      <c r="AD213" s="5"/>
      <c r="AE213" s="5"/>
      <c r="AF213" s="5"/>
      <c r="AG213" s="5"/>
      <c r="AH213" s="5"/>
      <c r="AI213" s="5"/>
      <c r="AJ213" s="5"/>
      <c r="AK213" s="5"/>
      <c r="AL213" s="5"/>
      <c r="AM213" s="5"/>
    </row>
    <row r="214" spans="1:39" s="4" customFormat="1" ht="15" x14ac:dyDescent="0.25">
      <c r="A214" s="59" t="s">
        <v>819</v>
      </c>
      <c r="B214" s="59" t="s">
        <v>573</v>
      </c>
      <c r="C214" s="59"/>
      <c r="D214" s="59" t="s">
        <v>164</v>
      </c>
      <c r="E214" s="11"/>
      <c r="F214" s="11"/>
      <c r="G214" s="8"/>
      <c r="I214" s="59"/>
      <c r="J214" s="43"/>
      <c r="K214" s="100"/>
      <c r="M214" s="59">
        <v>4</v>
      </c>
      <c r="N214" s="186">
        <v>562.5</v>
      </c>
      <c r="P214" s="59"/>
      <c r="Q214" s="185"/>
      <c r="S214" s="59"/>
      <c r="T214" s="185"/>
      <c r="V214" s="162"/>
      <c r="W214" s="163"/>
      <c r="X214" s="78"/>
      <c r="Y214" s="78"/>
      <c r="Z214" s="78"/>
      <c r="AA214" s="61"/>
      <c r="AB214" s="5"/>
      <c r="AC214" s="5"/>
      <c r="AD214" s="5"/>
      <c r="AE214" s="5"/>
      <c r="AF214" s="5"/>
      <c r="AG214" s="5"/>
      <c r="AH214" s="5"/>
      <c r="AI214" s="5"/>
      <c r="AJ214" s="5"/>
      <c r="AK214" s="5"/>
      <c r="AL214" s="5"/>
      <c r="AM214" s="5"/>
    </row>
    <row r="215" spans="1:39" s="4" customFormat="1" ht="15" x14ac:dyDescent="0.25">
      <c r="A215" s="59" t="s">
        <v>819</v>
      </c>
      <c r="B215" s="59" t="s">
        <v>574</v>
      </c>
      <c r="C215" s="59"/>
      <c r="D215" s="59" t="s">
        <v>176</v>
      </c>
      <c r="E215" s="11"/>
      <c r="F215" s="11"/>
      <c r="G215" s="8"/>
      <c r="I215" s="59"/>
      <c r="J215" s="43"/>
      <c r="K215" s="100"/>
      <c r="M215" s="59">
        <v>61</v>
      </c>
      <c r="N215" s="186">
        <v>9337.5</v>
      </c>
      <c r="P215" s="59"/>
      <c r="Q215" s="185"/>
      <c r="S215" s="59"/>
      <c r="T215" s="185"/>
      <c r="V215" s="162"/>
      <c r="W215" s="163"/>
      <c r="X215" s="78"/>
      <c r="Y215" s="78"/>
      <c r="Z215" s="78"/>
      <c r="AA215" s="61"/>
      <c r="AB215" s="5"/>
      <c r="AC215" s="5"/>
      <c r="AD215" s="5"/>
      <c r="AE215" s="5"/>
      <c r="AF215" s="5"/>
      <c r="AG215" s="5"/>
      <c r="AH215" s="5"/>
      <c r="AI215" s="5"/>
      <c r="AJ215" s="5"/>
      <c r="AK215" s="5"/>
      <c r="AL215" s="5"/>
      <c r="AM215" s="5"/>
    </row>
    <row r="216" spans="1:39" s="4" customFormat="1" ht="15" x14ac:dyDescent="0.25">
      <c r="A216" s="59" t="s">
        <v>819</v>
      </c>
      <c r="B216" s="59" t="s">
        <v>575</v>
      </c>
      <c r="C216" s="59"/>
      <c r="D216" s="59" t="s">
        <v>284</v>
      </c>
      <c r="E216" s="11"/>
      <c r="F216" s="11"/>
      <c r="G216" s="8"/>
      <c r="I216" s="59"/>
      <c r="J216" s="43"/>
      <c r="K216" s="100"/>
      <c r="M216" s="59">
        <v>4</v>
      </c>
      <c r="N216" s="186">
        <v>787.5</v>
      </c>
      <c r="P216" s="59"/>
      <c r="Q216" s="185"/>
      <c r="S216" s="59"/>
      <c r="T216" s="185"/>
      <c r="V216" s="162"/>
      <c r="W216" s="163"/>
      <c r="X216" s="78"/>
      <c r="Y216" s="78"/>
      <c r="Z216" s="78"/>
      <c r="AA216" s="61"/>
      <c r="AB216" s="5"/>
      <c r="AC216" s="5"/>
      <c r="AD216" s="5"/>
      <c r="AE216" s="5"/>
      <c r="AF216" s="5"/>
      <c r="AG216" s="5"/>
      <c r="AH216" s="5"/>
      <c r="AI216" s="5"/>
      <c r="AJ216" s="5"/>
      <c r="AK216" s="5"/>
      <c r="AL216" s="5"/>
      <c r="AM216" s="5"/>
    </row>
    <row r="217" spans="1:39" s="4" customFormat="1" ht="15" x14ac:dyDescent="0.25">
      <c r="A217" s="59" t="s">
        <v>819</v>
      </c>
      <c r="B217" s="59" t="s">
        <v>660</v>
      </c>
      <c r="C217" s="59"/>
      <c r="D217" s="59" t="s">
        <v>577</v>
      </c>
      <c r="E217" s="11"/>
      <c r="F217" s="11"/>
      <c r="G217" s="8"/>
      <c r="I217" s="59"/>
      <c r="J217" s="43"/>
      <c r="K217" s="100"/>
      <c r="M217" s="59">
        <v>2</v>
      </c>
      <c r="N217" s="186">
        <v>225</v>
      </c>
      <c r="P217" s="59"/>
      <c r="Q217" s="185"/>
      <c r="S217" s="59"/>
      <c r="T217" s="185"/>
      <c r="V217" s="162"/>
      <c r="W217" s="163"/>
      <c r="X217" s="78"/>
      <c r="Y217" s="78"/>
      <c r="Z217" s="78"/>
      <c r="AA217" s="61"/>
      <c r="AB217" s="5"/>
      <c r="AC217" s="5"/>
      <c r="AD217" s="5"/>
      <c r="AE217" s="5"/>
      <c r="AF217" s="5"/>
      <c r="AG217" s="5"/>
      <c r="AH217" s="5"/>
      <c r="AI217" s="5"/>
      <c r="AJ217" s="5"/>
      <c r="AK217" s="5"/>
      <c r="AL217" s="5"/>
      <c r="AM217" s="5"/>
    </row>
    <row r="218" spans="1:39" s="4" customFormat="1" ht="15" x14ac:dyDescent="0.25">
      <c r="A218" s="59" t="s">
        <v>819</v>
      </c>
      <c r="B218" s="59" t="s">
        <v>578</v>
      </c>
      <c r="C218" s="59"/>
      <c r="D218" s="59" t="s">
        <v>124</v>
      </c>
      <c r="E218" s="11"/>
      <c r="F218" s="11"/>
      <c r="G218" s="8"/>
      <c r="I218" s="59"/>
      <c r="J218" s="43"/>
      <c r="K218" s="100"/>
      <c r="M218" s="59">
        <v>9</v>
      </c>
      <c r="N218" s="186">
        <v>1800</v>
      </c>
      <c r="P218" s="59"/>
      <c r="Q218" s="185"/>
      <c r="S218" s="59"/>
      <c r="T218" s="185"/>
      <c r="V218" s="162"/>
      <c r="W218" s="163"/>
      <c r="X218" s="78"/>
      <c r="Y218" s="78"/>
      <c r="Z218" s="78"/>
      <c r="AA218" s="61"/>
      <c r="AB218" s="5"/>
      <c r="AC218" s="5"/>
      <c r="AD218" s="5"/>
      <c r="AE218" s="5"/>
      <c r="AF218" s="5"/>
      <c r="AG218" s="5"/>
      <c r="AH218" s="5"/>
      <c r="AI218" s="5"/>
      <c r="AJ218" s="5"/>
      <c r="AK218" s="5"/>
      <c r="AL218" s="5"/>
      <c r="AM218" s="5"/>
    </row>
    <row r="219" spans="1:39" s="4" customFormat="1" ht="15" x14ac:dyDescent="0.25">
      <c r="A219" s="59" t="s">
        <v>819</v>
      </c>
      <c r="B219" s="59" t="s">
        <v>582</v>
      </c>
      <c r="C219" s="59"/>
      <c r="D219" s="59" t="s">
        <v>457</v>
      </c>
      <c r="E219" s="11"/>
      <c r="F219" s="11"/>
      <c r="G219" s="8"/>
      <c r="I219" s="59"/>
      <c r="J219" s="43"/>
      <c r="K219" s="100"/>
      <c r="M219" s="59">
        <v>8</v>
      </c>
      <c r="N219" s="186">
        <v>1575</v>
      </c>
      <c r="P219" s="59"/>
      <c r="Q219" s="185"/>
      <c r="S219" s="59"/>
      <c r="T219" s="185"/>
      <c r="V219" s="162"/>
      <c r="W219" s="163"/>
      <c r="X219" s="78"/>
      <c r="Y219" s="78"/>
      <c r="Z219" s="78"/>
      <c r="AA219" s="61"/>
      <c r="AB219" s="5"/>
      <c r="AC219" s="5"/>
      <c r="AD219" s="5"/>
      <c r="AE219" s="5"/>
      <c r="AF219" s="5"/>
      <c r="AG219" s="5"/>
      <c r="AH219" s="5"/>
      <c r="AI219" s="5"/>
      <c r="AJ219" s="5"/>
      <c r="AK219" s="5"/>
      <c r="AL219" s="5"/>
      <c r="AM219" s="5"/>
    </row>
    <row r="220" spans="1:39" s="4" customFormat="1" ht="15" x14ac:dyDescent="0.25">
      <c r="A220" s="59"/>
      <c r="B220" s="59"/>
      <c r="C220" s="59"/>
      <c r="D220" s="59"/>
      <c r="E220" s="11"/>
      <c r="F220" s="11"/>
      <c r="G220" s="8"/>
      <c r="I220" s="59"/>
      <c r="J220" s="43"/>
      <c r="K220" s="100"/>
      <c r="M220" s="59"/>
      <c r="N220" s="186"/>
      <c r="P220" s="59"/>
      <c r="Q220" s="185"/>
      <c r="S220" s="59"/>
      <c r="T220" s="185"/>
      <c r="V220" s="162"/>
      <c r="W220" s="163"/>
      <c r="X220" s="78"/>
      <c r="Y220" s="78"/>
      <c r="Z220" s="78"/>
      <c r="AA220" s="61"/>
      <c r="AB220" s="5"/>
      <c r="AC220" s="5"/>
      <c r="AD220" s="5"/>
      <c r="AE220" s="5"/>
      <c r="AF220" s="5"/>
      <c r="AG220" s="5"/>
      <c r="AH220" s="5"/>
      <c r="AI220" s="5"/>
      <c r="AJ220" s="5"/>
      <c r="AK220" s="5"/>
      <c r="AL220" s="5"/>
      <c r="AM220" s="5"/>
    </row>
    <row r="221" spans="1:39" s="4" customFormat="1" ht="15" x14ac:dyDescent="0.25">
      <c r="A221" s="59" t="s">
        <v>827</v>
      </c>
      <c r="B221" s="59" t="s">
        <v>828</v>
      </c>
      <c r="C221" s="59"/>
      <c r="D221" s="59" t="s">
        <v>828</v>
      </c>
      <c r="E221" s="11" t="s">
        <v>829</v>
      </c>
      <c r="F221" s="11"/>
      <c r="G221" s="8" t="s">
        <v>830</v>
      </c>
      <c r="I221" s="59"/>
      <c r="J221" s="43"/>
      <c r="K221" s="100"/>
      <c r="M221" s="59"/>
      <c r="N221" s="186"/>
      <c r="P221" s="59"/>
      <c r="Q221" s="185"/>
      <c r="S221" s="59"/>
      <c r="T221" s="185"/>
      <c r="V221" s="162"/>
      <c r="W221" s="163"/>
      <c r="X221" s="78"/>
      <c r="Y221" s="78"/>
      <c r="Z221" s="78"/>
      <c r="AA221" s="61"/>
      <c r="AB221" s="5"/>
      <c r="AC221" s="5"/>
      <c r="AD221" s="5"/>
      <c r="AE221" s="5"/>
      <c r="AF221" s="5"/>
      <c r="AG221" s="5"/>
      <c r="AH221" s="5"/>
      <c r="AI221" s="5"/>
      <c r="AJ221" s="5"/>
      <c r="AK221" s="5"/>
      <c r="AL221" s="5"/>
      <c r="AM221" s="5"/>
    </row>
    <row r="222" spans="1:39" s="4" customFormat="1" ht="15" x14ac:dyDescent="0.25">
      <c r="A222" s="59" t="s">
        <v>827</v>
      </c>
      <c r="B222" s="59" t="s">
        <v>667</v>
      </c>
      <c r="C222" s="59"/>
      <c r="D222" s="59" t="s">
        <v>667</v>
      </c>
      <c r="E222" s="11"/>
      <c r="F222" s="11"/>
      <c r="G222" s="8"/>
      <c r="I222" s="59"/>
      <c r="J222" s="43"/>
      <c r="K222" s="100"/>
      <c r="M222" s="59"/>
      <c r="N222" s="186"/>
      <c r="P222" s="59">
        <v>3</v>
      </c>
      <c r="Q222" s="185">
        <v>1458</v>
      </c>
      <c r="S222" s="59">
        <v>8</v>
      </c>
      <c r="T222" s="185">
        <v>3042.78</v>
      </c>
      <c r="V222" s="162"/>
      <c r="W222" s="163"/>
      <c r="X222" s="78"/>
      <c r="Y222" s="78"/>
      <c r="Z222" s="78"/>
      <c r="AA222" s="61"/>
      <c r="AB222" s="5"/>
      <c r="AC222" s="5"/>
      <c r="AD222" s="5"/>
      <c r="AE222" s="5"/>
      <c r="AF222" s="5"/>
      <c r="AG222" s="5"/>
      <c r="AH222" s="5"/>
      <c r="AI222" s="5"/>
      <c r="AJ222" s="5"/>
      <c r="AK222" s="5"/>
      <c r="AL222" s="5"/>
      <c r="AM222" s="5"/>
    </row>
    <row r="223" spans="1:39" s="4" customFormat="1" ht="15" x14ac:dyDescent="0.25">
      <c r="A223" s="59" t="s">
        <v>827</v>
      </c>
      <c r="B223" s="59" t="s">
        <v>60</v>
      </c>
      <c r="C223" s="59"/>
      <c r="D223" s="59" t="s">
        <v>61</v>
      </c>
      <c r="E223" s="11"/>
      <c r="F223" s="11"/>
      <c r="G223" s="8"/>
      <c r="I223" s="59"/>
      <c r="J223" s="43"/>
      <c r="K223" s="100"/>
      <c r="M223" s="59"/>
      <c r="N223" s="186"/>
      <c r="P223" s="59">
        <v>3</v>
      </c>
      <c r="Q223" s="185">
        <v>1329</v>
      </c>
      <c r="S223" s="59"/>
      <c r="T223" s="185"/>
      <c r="V223" s="162"/>
      <c r="W223" s="163"/>
      <c r="X223" s="78"/>
      <c r="Y223" s="78"/>
      <c r="Z223" s="78"/>
      <c r="AA223" s="61"/>
      <c r="AB223" s="5"/>
      <c r="AC223" s="5"/>
      <c r="AD223" s="5"/>
      <c r="AE223" s="5"/>
      <c r="AF223" s="5"/>
      <c r="AG223" s="5"/>
      <c r="AH223" s="5"/>
      <c r="AI223" s="5"/>
      <c r="AJ223" s="5"/>
      <c r="AK223" s="5"/>
      <c r="AL223" s="5"/>
      <c r="AM223" s="5"/>
    </row>
    <row r="224" spans="1:39" s="4" customFormat="1" ht="15" x14ac:dyDescent="0.25">
      <c r="A224" s="59" t="s">
        <v>827</v>
      </c>
      <c r="B224" s="59" t="s">
        <v>60</v>
      </c>
      <c r="C224" s="59"/>
      <c r="D224" s="59" t="s">
        <v>63</v>
      </c>
      <c r="E224" s="11"/>
      <c r="F224" s="11"/>
      <c r="G224" s="8"/>
      <c r="I224" s="59"/>
      <c r="J224" s="43"/>
      <c r="K224" s="100"/>
      <c r="M224" s="59"/>
      <c r="N224" s="186"/>
      <c r="P224" s="59">
        <v>4</v>
      </c>
      <c r="Q224" s="185">
        <v>1987</v>
      </c>
      <c r="S224" s="59">
        <v>6</v>
      </c>
      <c r="T224" s="185">
        <v>2082.4699999999998</v>
      </c>
      <c r="V224" s="162"/>
      <c r="W224" s="163"/>
      <c r="X224" s="78"/>
      <c r="Y224" s="78"/>
      <c r="Z224" s="78"/>
      <c r="AA224" s="61"/>
      <c r="AB224" s="5"/>
      <c r="AC224" s="5"/>
      <c r="AD224" s="5"/>
      <c r="AE224" s="5"/>
      <c r="AF224" s="5"/>
      <c r="AG224" s="5"/>
      <c r="AH224" s="5"/>
      <c r="AI224" s="5"/>
      <c r="AJ224" s="5"/>
      <c r="AK224" s="5"/>
      <c r="AL224" s="5"/>
      <c r="AM224" s="5"/>
    </row>
    <row r="225" spans="1:39" s="4" customFormat="1" ht="15" x14ac:dyDescent="0.25">
      <c r="A225" s="59" t="s">
        <v>827</v>
      </c>
      <c r="B225" s="59" t="s">
        <v>64</v>
      </c>
      <c r="C225" s="59"/>
      <c r="D225" s="59" t="s">
        <v>61</v>
      </c>
      <c r="E225" s="11"/>
      <c r="F225" s="11"/>
      <c r="G225" s="8"/>
      <c r="I225" s="59"/>
      <c r="J225" s="43"/>
      <c r="K225" s="100"/>
      <c r="M225" s="59">
        <v>1</v>
      </c>
      <c r="N225" s="186">
        <v>529</v>
      </c>
      <c r="P225" s="59">
        <v>1</v>
      </c>
      <c r="Q225" s="185">
        <v>529</v>
      </c>
      <c r="S225" s="59">
        <v>1</v>
      </c>
      <c r="T225" s="185">
        <v>481</v>
      </c>
      <c r="V225" s="162"/>
      <c r="W225" s="163"/>
      <c r="X225" s="78"/>
      <c r="Y225" s="78"/>
      <c r="Z225" s="78"/>
      <c r="AA225" s="61"/>
      <c r="AB225" s="5"/>
      <c r="AC225" s="5"/>
      <c r="AD225" s="5"/>
      <c r="AE225" s="5"/>
      <c r="AF225" s="5"/>
      <c r="AG225" s="5"/>
      <c r="AH225" s="5"/>
      <c r="AI225" s="5"/>
      <c r="AJ225" s="5"/>
      <c r="AK225" s="5"/>
      <c r="AL225" s="5"/>
      <c r="AM225" s="5"/>
    </row>
    <row r="226" spans="1:39" s="4" customFormat="1" ht="15" x14ac:dyDescent="0.25">
      <c r="A226" s="59" t="s">
        <v>827</v>
      </c>
      <c r="B226" s="59" t="s">
        <v>831</v>
      </c>
      <c r="C226" s="59"/>
      <c r="D226" s="59" t="s">
        <v>63</v>
      </c>
      <c r="E226" s="11"/>
      <c r="F226" s="11"/>
      <c r="G226" s="8"/>
      <c r="I226" s="59"/>
      <c r="J226" s="43"/>
      <c r="K226" s="100"/>
      <c r="M226" s="59"/>
      <c r="N226" s="186"/>
      <c r="P226" s="59">
        <v>2</v>
      </c>
      <c r="Q226" s="185">
        <v>1058</v>
      </c>
      <c r="S226" s="59">
        <v>1</v>
      </c>
      <c r="T226" s="185">
        <v>4.3600000000000003</v>
      </c>
      <c r="V226" s="162"/>
      <c r="W226" s="163"/>
      <c r="X226" s="78"/>
      <c r="Y226" s="78"/>
      <c r="Z226" s="78"/>
      <c r="AA226" s="61"/>
      <c r="AB226" s="5"/>
      <c r="AC226" s="5"/>
      <c r="AD226" s="5"/>
      <c r="AE226" s="5"/>
      <c r="AF226" s="5"/>
      <c r="AG226" s="5"/>
      <c r="AH226" s="5"/>
      <c r="AI226" s="5"/>
      <c r="AJ226" s="5"/>
      <c r="AK226" s="5"/>
      <c r="AL226" s="5"/>
      <c r="AM226" s="5"/>
    </row>
    <row r="227" spans="1:39" s="4" customFormat="1" ht="15" x14ac:dyDescent="0.25">
      <c r="A227" s="59" t="s">
        <v>827</v>
      </c>
      <c r="B227" s="59" t="s">
        <v>69</v>
      </c>
      <c r="C227" s="59"/>
      <c r="D227" s="59" t="s">
        <v>70</v>
      </c>
      <c r="E227" s="11"/>
      <c r="F227" s="11"/>
      <c r="G227" s="8"/>
      <c r="I227" s="59"/>
      <c r="J227" s="43"/>
      <c r="K227" s="100"/>
      <c r="M227" s="59">
        <v>1</v>
      </c>
      <c r="N227" s="186">
        <v>529</v>
      </c>
      <c r="P227" s="59"/>
      <c r="Q227" s="185"/>
      <c r="S227" s="59"/>
      <c r="T227" s="185"/>
      <c r="V227" s="162"/>
      <c r="W227" s="163"/>
      <c r="X227" s="78"/>
      <c r="Y227" s="78"/>
      <c r="Z227" s="78"/>
      <c r="AA227" s="61"/>
      <c r="AB227" s="5"/>
      <c r="AC227" s="5"/>
      <c r="AD227" s="5"/>
      <c r="AE227" s="5"/>
      <c r="AF227" s="5"/>
      <c r="AG227" s="5"/>
      <c r="AH227" s="5"/>
      <c r="AI227" s="5"/>
      <c r="AJ227" s="5"/>
      <c r="AK227" s="5"/>
      <c r="AL227" s="5"/>
      <c r="AM227" s="5"/>
    </row>
    <row r="228" spans="1:39" s="4" customFormat="1" ht="15" x14ac:dyDescent="0.25">
      <c r="A228" s="59" t="s">
        <v>827</v>
      </c>
      <c r="B228" s="59" t="s">
        <v>78</v>
      </c>
      <c r="C228" s="59"/>
      <c r="D228" s="59" t="s">
        <v>79</v>
      </c>
      <c r="E228" s="11"/>
      <c r="F228" s="11"/>
      <c r="G228" s="8"/>
      <c r="I228" s="59"/>
      <c r="J228" s="43"/>
      <c r="K228" s="100"/>
      <c r="M228" s="59">
        <v>3</v>
      </c>
      <c r="N228" s="186">
        <v>1520</v>
      </c>
      <c r="P228" s="59">
        <v>7</v>
      </c>
      <c r="Q228" s="185">
        <v>3703</v>
      </c>
      <c r="S228" s="59">
        <v>2</v>
      </c>
      <c r="T228" s="185">
        <v>750</v>
      </c>
      <c r="V228" s="162"/>
      <c r="W228" s="163"/>
      <c r="X228" s="78"/>
      <c r="Y228" s="78"/>
      <c r="Z228" s="78"/>
      <c r="AA228" s="61"/>
      <c r="AB228" s="5"/>
      <c r="AC228" s="5"/>
      <c r="AD228" s="5"/>
      <c r="AE228" s="5"/>
      <c r="AF228" s="5"/>
      <c r="AG228" s="5"/>
      <c r="AH228" s="5"/>
      <c r="AI228" s="5"/>
      <c r="AJ228" s="5"/>
      <c r="AK228" s="5"/>
      <c r="AL228" s="5"/>
      <c r="AM228" s="5"/>
    </row>
    <row r="229" spans="1:39" s="4" customFormat="1" ht="15" x14ac:dyDescent="0.25">
      <c r="A229" s="59" t="s">
        <v>827</v>
      </c>
      <c r="B229" s="59" t="s">
        <v>832</v>
      </c>
      <c r="C229" s="59"/>
      <c r="D229" s="59" t="s">
        <v>81</v>
      </c>
      <c r="E229" s="11"/>
      <c r="F229" s="11"/>
      <c r="G229" s="8"/>
      <c r="I229" s="59"/>
      <c r="J229" s="43"/>
      <c r="K229" s="100"/>
      <c r="M229" s="59">
        <v>42</v>
      </c>
      <c r="N229" s="186">
        <v>22141</v>
      </c>
      <c r="P229" s="59">
        <v>32</v>
      </c>
      <c r="Q229" s="185">
        <v>18515.66</v>
      </c>
      <c r="S229" s="59">
        <v>35</v>
      </c>
      <c r="T229" s="185">
        <v>15575.48</v>
      </c>
      <c r="V229" s="162"/>
      <c r="W229" s="163"/>
      <c r="X229" s="78"/>
      <c r="Y229" s="78"/>
      <c r="Z229" s="78"/>
      <c r="AA229" s="61"/>
      <c r="AB229" s="5"/>
      <c r="AC229" s="5"/>
      <c r="AD229" s="5"/>
      <c r="AE229" s="5"/>
      <c r="AF229" s="5"/>
      <c r="AG229" s="5"/>
      <c r="AH229" s="5"/>
      <c r="AI229" s="5"/>
      <c r="AJ229" s="5"/>
      <c r="AK229" s="5"/>
      <c r="AL229" s="5"/>
      <c r="AM229" s="5"/>
    </row>
    <row r="230" spans="1:39" s="4" customFormat="1" ht="15" x14ac:dyDescent="0.25">
      <c r="A230" s="59" t="s">
        <v>827</v>
      </c>
      <c r="B230" s="59" t="s">
        <v>97</v>
      </c>
      <c r="C230" s="59"/>
      <c r="D230" s="59" t="s">
        <v>75</v>
      </c>
      <c r="E230" s="11"/>
      <c r="F230" s="11"/>
      <c r="G230" s="8"/>
      <c r="I230" s="59"/>
      <c r="J230" s="43"/>
      <c r="K230" s="100"/>
      <c r="M230" s="59">
        <v>3</v>
      </c>
      <c r="N230" s="186">
        <v>1587</v>
      </c>
      <c r="P230" s="59">
        <v>1</v>
      </c>
      <c r="Q230" s="185">
        <v>529</v>
      </c>
      <c r="S230" s="59">
        <v>1</v>
      </c>
      <c r="T230" s="185">
        <v>322</v>
      </c>
      <c r="V230" s="162"/>
      <c r="W230" s="163"/>
      <c r="X230" s="78"/>
      <c r="Y230" s="78"/>
      <c r="Z230" s="78"/>
      <c r="AA230" s="61"/>
      <c r="AB230" s="5"/>
      <c r="AC230" s="5"/>
      <c r="AD230" s="5"/>
      <c r="AE230" s="5"/>
      <c r="AF230" s="5"/>
      <c r="AG230" s="5"/>
      <c r="AH230" s="5"/>
      <c r="AI230" s="5"/>
      <c r="AJ230" s="5"/>
      <c r="AK230" s="5"/>
      <c r="AL230" s="5"/>
      <c r="AM230" s="5"/>
    </row>
    <row r="231" spans="1:39" s="4" customFormat="1" ht="15" x14ac:dyDescent="0.25">
      <c r="A231" s="59" t="s">
        <v>827</v>
      </c>
      <c r="B231" s="59" t="s">
        <v>99</v>
      </c>
      <c r="C231" s="59"/>
      <c r="D231" s="59" t="s">
        <v>100</v>
      </c>
      <c r="E231" s="11"/>
      <c r="F231" s="11"/>
      <c r="G231" s="8"/>
      <c r="I231" s="59"/>
      <c r="J231" s="43"/>
      <c r="K231" s="100"/>
      <c r="M231" s="59">
        <v>4</v>
      </c>
      <c r="N231" s="186">
        <v>1846.71</v>
      </c>
      <c r="P231" s="59">
        <v>3</v>
      </c>
      <c r="Q231" s="185">
        <v>2587</v>
      </c>
      <c r="S231" s="59">
        <v>1</v>
      </c>
      <c r="T231" s="185">
        <v>241</v>
      </c>
      <c r="V231" s="162"/>
      <c r="W231" s="163"/>
      <c r="X231" s="78"/>
      <c r="Y231" s="78"/>
      <c r="Z231" s="78"/>
      <c r="AA231" s="61"/>
      <c r="AB231" s="5"/>
      <c r="AC231" s="5"/>
      <c r="AD231" s="5"/>
      <c r="AE231" s="5"/>
      <c r="AF231" s="5"/>
      <c r="AG231" s="5"/>
      <c r="AH231" s="5"/>
      <c r="AI231" s="5"/>
      <c r="AJ231" s="5"/>
      <c r="AK231" s="5"/>
      <c r="AL231" s="5"/>
      <c r="AM231" s="5"/>
    </row>
    <row r="232" spans="1:39" s="4" customFormat="1" ht="15" x14ac:dyDescent="0.25">
      <c r="A232" s="59" t="s">
        <v>827</v>
      </c>
      <c r="B232" s="59" t="s">
        <v>110</v>
      </c>
      <c r="C232" s="59"/>
      <c r="D232" s="59" t="s">
        <v>102</v>
      </c>
      <c r="E232" s="11"/>
      <c r="F232" s="11"/>
      <c r="G232" s="8"/>
      <c r="I232" s="59"/>
      <c r="J232" s="43"/>
      <c r="K232" s="100"/>
      <c r="M232" s="59">
        <v>1</v>
      </c>
      <c r="N232" s="186">
        <v>529</v>
      </c>
      <c r="P232" s="59"/>
      <c r="Q232" s="185"/>
      <c r="S232" s="59"/>
      <c r="T232" s="185"/>
      <c r="V232" s="162"/>
      <c r="W232" s="163"/>
      <c r="X232" s="78"/>
      <c r="Y232" s="78"/>
      <c r="Z232" s="78"/>
      <c r="AA232" s="61"/>
      <c r="AB232" s="5"/>
      <c r="AC232" s="5"/>
      <c r="AD232" s="5"/>
      <c r="AE232" s="5"/>
      <c r="AF232" s="5"/>
      <c r="AG232" s="5"/>
      <c r="AH232" s="5"/>
      <c r="AI232" s="5"/>
      <c r="AJ232" s="5"/>
      <c r="AK232" s="5"/>
      <c r="AL232" s="5"/>
      <c r="AM232" s="5"/>
    </row>
    <row r="233" spans="1:39" s="4" customFormat="1" ht="15" x14ac:dyDescent="0.25">
      <c r="A233" s="59" t="s">
        <v>827</v>
      </c>
      <c r="B233" s="59" t="s">
        <v>115</v>
      </c>
      <c r="C233" s="59"/>
      <c r="D233" s="59" t="s">
        <v>103</v>
      </c>
      <c r="E233" s="11"/>
      <c r="F233" s="11"/>
      <c r="G233" s="8"/>
      <c r="I233" s="59"/>
      <c r="J233" s="43"/>
      <c r="K233" s="100"/>
      <c r="M233" s="59">
        <v>2</v>
      </c>
      <c r="N233" s="186">
        <v>1058</v>
      </c>
      <c r="P233" s="59">
        <v>1</v>
      </c>
      <c r="Q233" s="185">
        <v>529</v>
      </c>
      <c r="S233" s="59"/>
      <c r="T233" s="185"/>
      <c r="V233" s="162"/>
      <c r="W233" s="163"/>
      <c r="X233" s="78"/>
      <c r="Y233" s="78"/>
      <c r="Z233" s="78"/>
      <c r="AA233" s="61"/>
      <c r="AB233" s="5"/>
      <c r="AC233" s="5"/>
      <c r="AD233" s="5"/>
      <c r="AE233" s="5"/>
      <c r="AF233" s="5"/>
      <c r="AG233" s="5"/>
      <c r="AH233" s="5"/>
      <c r="AI233" s="5"/>
      <c r="AJ233" s="5"/>
      <c r="AK233" s="5"/>
      <c r="AL233" s="5"/>
      <c r="AM233" s="5"/>
    </row>
    <row r="234" spans="1:39" s="4" customFormat="1" ht="15" x14ac:dyDescent="0.25">
      <c r="A234" s="59" t="s">
        <v>827</v>
      </c>
      <c r="B234" s="59" t="s">
        <v>122</v>
      </c>
      <c r="C234" s="59"/>
      <c r="D234" s="59" t="s">
        <v>117</v>
      </c>
      <c r="E234" s="11"/>
      <c r="F234" s="11"/>
      <c r="G234" s="8"/>
      <c r="I234" s="59"/>
      <c r="J234" s="43"/>
      <c r="K234" s="100"/>
      <c r="M234" s="59"/>
      <c r="N234" s="186"/>
      <c r="P234" s="59">
        <v>4</v>
      </c>
      <c r="Q234" s="185">
        <v>2116</v>
      </c>
      <c r="S234" s="59">
        <v>3</v>
      </c>
      <c r="T234" s="185">
        <v>1369</v>
      </c>
      <c r="V234" s="162"/>
      <c r="W234" s="163"/>
      <c r="X234" s="78"/>
      <c r="Y234" s="78"/>
      <c r="Z234" s="78"/>
      <c r="AA234" s="61"/>
      <c r="AB234" s="5"/>
      <c r="AC234" s="5"/>
      <c r="AD234" s="5"/>
      <c r="AE234" s="5"/>
      <c r="AF234" s="5"/>
      <c r="AG234" s="5"/>
      <c r="AH234" s="5"/>
      <c r="AI234" s="5"/>
      <c r="AJ234" s="5"/>
      <c r="AK234" s="5"/>
      <c r="AL234" s="5"/>
      <c r="AM234" s="5"/>
    </row>
    <row r="235" spans="1:39" s="4" customFormat="1" ht="15" x14ac:dyDescent="0.25">
      <c r="A235" s="59" t="s">
        <v>827</v>
      </c>
      <c r="B235" s="59" t="s">
        <v>123</v>
      </c>
      <c r="C235" s="59"/>
      <c r="D235" s="59" t="s">
        <v>124</v>
      </c>
      <c r="E235" s="11"/>
      <c r="F235" s="11"/>
      <c r="G235" s="8"/>
      <c r="I235" s="59"/>
      <c r="J235" s="43"/>
      <c r="K235" s="100"/>
      <c r="M235" s="59">
        <v>1</v>
      </c>
      <c r="N235" s="186">
        <v>710</v>
      </c>
      <c r="P235" s="59"/>
      <c r="Q235" s="185"/>
      <c r="S235" s="59"/>
      <c r="T235" s="185"/>
      <c r="V235" s="162"/>
      <c r="W235" s="163"/>
      <c r="X235" s="78"/>
      <c r="Y235" s="78"/>
      <c r="Z235" s="78"/>
      <c r="AA235" s="61"/>
      <c r="AB235" s="5"/>
      <c r="AC235" s="5"/>
      <c r="AD235" s="5"/>
      <c r="AE235" s="5"/>
      <c r="AF235" s="5"/>
      <c r="AG235" s="5"/>
      <c r="AH235" s="5"/>
      <c r="AI235" s="5"/>
      <c r="AJ235" s="5"/>
      <c r="AK235" s="5"/>
      <c r="AL235" s="5"/>
      <c r="AM235" s="5"/>
    </row>
    <row r="236" spans="1:39" s="4" customFormat="1" ht="15" x14ac:dyDescent="0.25">
      <c r="A236" s="59" t="s">
        <v>827</v>
      </c>
      <c r="B236" s="59" t="s">
        <v>125</v>
      </c>
      <c r="C236" s="59"/>
      <c r="D236" s="59" t="s">
        <v>66</v>
      </c>
      <c r="E236" s="11"/>
      <c r="F236" s="11"/>
      <c r="G236" s="8"/>
      <c r="I236" s="59"/>
      <c r="J236" s="43"/>
      <c r="K236" s="100"/>
      <c r="M236" s="59">
        <v>3</v>
      </c>
      <c r="N236" s="186">
        <v>1587</v>
      </c>
      <c r="P236" s="59">
        <v>3</v>
      </c>
      <c r="Q236" s="185">
        <v>1458</v>
      </c>
      <c r="S236" s="59">
        <v>2</v>
      </c>
      <c r="T236" s="185">
        <v>1126</v>
      </c>
      <c r="V236" s="162"/>
      <c r="W236" s="163"/>
      <c r="X236" s="78"/>
      <c r="Y236" s="78"/>
      <c r="Z236" s="78"/>
      <c r="AA236" s="61"/>
      <c r="AB236" s="5"/>
      <c r="AC236" s="5"/>
      <c r="AD236" s="5"/>
      <c r="AE236" s="5"/>
      <c r="AF236" s="5"/>
      <c r="AG236" s="5"/>
      <c r="AH236" s="5"/>
      <c r="AI236" s="5"/>
      <c r="AJ236" s="5"/>
      <c r="AK236" s="5"/>
      <c r="AL236" s="5"/>
      <c r="AM236" s="5"/>
    </row>
    <row r="237" spans="1:39" s="4" customFormat="1" ht="15" x14ac:dyDescent="0.25">
      <c r="A237" s="59" t="s">
        <v>827</v>
      </c>
      <c r="B237" s="59" t="s">
        <v>132</v>
      </c>
      <c r="C237" s="59"/>
      <c r="D237" s="59" t="s">
        <v>128</v>
      </c>
      <c r="E237" s="11"/>
      <c r="F237" s="11"/>
      <c r="G237" s="8"/>
      <c r="I237" s="59"/>
      <c r="J237" s="43"/>
      <c r="K237" s="100"/>
      <c r="M237" s="59"/>
      <c r="N237" s="186"/>
      <c r="P237" s="59">
        <v>1</v>
      </c>
      <c r="Q237" s="185">
        <v>400</v>
      </c>
      <c r="S237" s="59">
        <v>1</v>
      </c>
      <c r="T237" s="185">
        <v>320</v>
      </c>
      <c r="V237" s="162"/>
      <c r="W237" s="163"/>
      <c r="X237" s="78"/>
      <c r="Y237" s="78"/>
      <c r="Z237" s="78"/>
      <c r="AA237" s="61"/>
      <c r="AB237" s="5"/>
      <c r="AC237" s="5"/>
      <c r="AD237" s="5"/>
      <c r="AE237" s="5"/>
      <c r="AF237" s="5"/>
      <c r="AG237" s="5"/>
      <c r="AH237" s="5"/>
      <c r="AI237" s="5"/>
      <c r="AJ237" s="5"/>
      <c r="AK237" s="5"/>
      <c r="AL237" s="5"/>
      <c r="AM237" s="5"/>
    </row>
    <row r="238" spans="1:39" s="4" customFormat="1" ht="15" x14ac:dyDescent="0.25">
      <c r="A238" s="59" t="s">
        <v>827</v>
      </c>
      <c r="B238" s="59" t="s">
        <v>833</v>
      </c>
      <c r="C238" s="59"/>
      <c r="D238" s="59" t="s">
        <v>128</v>
      </c>
      <c r="E238" s="11"/>
      <c r="F238" s="11"/>
      <c r="G238" s="8"/>
      <c r="I238" s="59"/>
      <c r="J238" s="43"/>
      <c r="K238" s="100"/>
      <c r="M238" s="59"/>
      <c r="N238" s="186"/>
      <c r="P238" s="59">
        <v>1</v>
      </c>
      <c r="Q238" s="185">
        <v>529</v>
      </c>
      <c r="S238" s="59">
        <v>2</v>
      </c>
      <c r="T238" s="185">
        <v>860</v>
      </c>
      <c r="V238" s="162"/>
      <c r="W238" s="163"/>
      <c r="X238" s="78"/>
      <c r="Y238" s="78"/>
      <c r="Z238" s="78"/>
      <c r="AA238" s="61"/>
      <c r="AB238" s="5"/>
      <c r="AC238" s="5"/>
      <c r="AD238" s="5"/>
      <c r="AE238" s="5"/>
      <c r="AF238" s="5"/>
      <c r="AG238" s="5"/>
      <c r="AH238" s="5"/>
      <c r="AI238" s="5"/>
      <c r="AJ238" s="5"/>
      <c r="AK238" s="5"/>
      <c r="AL238" s="5"/>
      <c r="AM238" s="5"/>
    </row>
    <row r="239" spans="1:39" s="4" customFormat="1" ht="15" x14ac:dyDescent="0.25">
      <c r="A239" s="59" t="s">
        <v>827</v>
      </c>
      <c r="B239" s="59" t="s">
        <v>133</v>
      </c>
      <c r="C239" s="59"/>
      <c r="D239" s="59" t="s">
        <v>77</v>
      </c>
      <c r="E239" s="11"/>
      <c r="F239" s="11"/>
      <c r="G239" s="8"/>
      <c r="I239" s="59"/>
      <c r="J239" s="43"/>
      <c r="K239" s="100"/>
      <c r="M239" s="59"/>
      <c r="N239" s="186"/>
      <c r="P239" s="59"/>
      <c r="Q239" s="185"/>
      <c r="S239" s="59">
        <v>1</v>
      </c>
      <c r="T239" s="185">
        <v>481</v>
      </c>
      <c r="V239" s="162"/>
      <c r="W239" s="163"/>
      <c r="X239" s="78"/>
      <c r="Y239" s="78"/>
      <c r="Z239" s="78"/>
      <c r="AA239" s="61"/>
      <c r="AB239" s="5"/>
      <c r="AC239" s="5"/>
      <c r="AD239" s="5"/>
      <c r="AE239" s="5"/>
      <c r="AF239" s="5"/>
      <c r="AG239" s="5"/>
      <c r="AH239" s="5"/>
      <c r="AI239" s="5"/>
      <c r="AJ239" s="5"/>
      <c r="AK239" s="5"/>
      <c r="AL239" s="5"/>
      <c r="AM239" s="5"/>
    </row>
    <row r="240" spans="1:39" s="4" customFormat="1" ht="15" x14ac:dyDescent="0.25">
      <c r="A240" s="59" t="s">
        <v>827</v>
      </c>
      <c r="B240" s="59" t="s">
        <v>135</v>
      </c>
      <c r="C240" s="59"/>
      <c r="D240" s="59" t="s">
        <v>77</v>
      </c>
      <c r="E240" s="11"/>
      <c r="F240" s="11"/>
      <c r="G240" s="8"/>
      <c r="I240" s="59"/>
      <c r="J240" s="43"/>
      <c r="K240" s="100"/>
      <c r="M240" s="59"/>
      <c r="N240" s="186"/>
      <c r="P240" s="59">
        <v>1</v>
      </c>
      <c r="Q240" s="185">
        <v>529</v>
      </c>
      <c r="S240" s="59"/>
      <c r="T240" s="185"/>
      <c r="V240" s="162"/>
      <c r="W240" s="163"/>
      <c r="X240" s="78"/>
      <c r="Y240" s="78"/>
      <c r="Z240" s="78"/>
      <c r="AA240" s="61"/>
      <c r="AB240" s="5"/>
      <c r="AC240" s="5"/>
      <c r="AD240" s="5"/>
      <c r="AE240" s="5"/>
      <c r="AF240" s="5"/>
      <c r="AG240" s="5"/>
      <c r="AH240" s="5"/>
      <c r="AI240" s="5"/>
      <c r="AJ240" s="5"/>
      <c r="AK240" s="5"/>
      <c r="AL240" s="5"/>
      <c r="AM240" s="5"/>
    </row>
    <row r="241" spans="1:39" s="4" customFormat="1" ht="15" x14ac:dyDescent="0.25">
      <c r="A241" s="59" t="s">
        <v>827</v>
      </c>
      <c r="B241" s="59" t="s">
        <v>141</v>
      </c>
      <c r="C241" s="59"/>
      <c r="D241" s="59" t="s">
        <v>142</v>
      </c>
      <c r="E241" s="11"/>
      <c r="F241" s="11"/>
      <c r="G241" s="8"/>
      <c r="I241" s="59"/>
      <c r="J241" s="43"/>
      <c r="K241" s="100"/>
      <c r="M241" s="59">
        <v>32</v>
      </c>
      <c r="N241" s="186">
        <v>17777.63</v>
      </c>
      <c r="P241" s="59">
        <v>44</v>
      </c>
      <c r="Q241" s="185">
        <v>22187</v>
      </c>
      <c r="S241" s="59">
        <v>12</v>
      </c>
      <c r="T241" s="185">
        <v>4622</v>
      </c>
      <c r="V241" s="162"/>
      <c r="W241" s="163"/>
      <c r="X241" s="78"/>
      <c r="Y241" s="78"/>
      <c r="Z241" s="78"/>
      <c r="AA241" s="61"/>
      <c r="AB241" s="5"/>
      <c r="AC241" s="5"/>
      <c r="AD241" s="5"/>
      <c r="AE241" s="5"/>
      <c r="AF241" s="5"/>
      <c r="AG241" s="5"/>
      <c r="AH241" s="5"/>
      <c r="AI241" s="5"/>
      <c r="AJ241" s="5"/>
      <c r="AK241" s="5"/>
      <c r="AL241" s="5"/>
      <c r="AM241" s="5"/>
    </row>
    <row r="242" spans="1:39" s="4" customFormat="1" ht="15" x14ac:dyDescent="0.25">
      <c r="A242" s="59" t="s">
        <v>827</v>
      </c>
      <c r="B242" s="59" t="s">
        <v>834</v>
      </c>
      <c r="C242" s="59"/>
      <c r="D242" s="59" t="s">
        <v>142</v>
      </c>
      <c r="E242" s="11"/>
      <c r="F242" s="11"/>
      <c r="G242" s="8"/>
      <c r="I242" s="59"/>
      <c r="J242" s="43"/>
      <c r="K242" s="100"/>
      <c r="M242" s="59"/>
      <c r="N242" s="186"/>
      <c r="P242" s="59">
        <v>8</v>
      </c>
      <c r="Q242" s="185">
        <v>3758</v>
      </c>
      <c r="S242" s="59">
        <v>3</v>
      </c>
      <c r="T242" s="185">
        <v>1162</v>
      </c>
      <c r="V242" s="162"/>
      <c r="W242" s="163"/>
      <c r="X242" s="78"/>
      <c r="Y242" s="78"/>
      <c r="Z242" s="78"/>
      <c r="AA242" s="61"/>
      <c r="AB242" s="5"/>
      <c r="AC242" s="5"/>
      <c r="AD242" s="5"/>
      <c r="AE242" s="5"/>
      <c r="AF242" s="5"/>
      <c r="AG242" s="5"/>
      <c r="AH242" s="5"/>
      <c r="AI242" s="5"/>
      <c r="AJ242" s="5"/>
      <c r="AK242" s="5"/>
      <c r="AL242" s="5"/>
      <c r="AM242" s="5"/>
    </row>
    <row r="243" spans="1:39" s="4" customFormat="1" ht="15" x14ac:dyDescent="0.25">
      <c r="A243" s="59" t="s">
        <v>827</v>
      </c>
      <c r="B243" s="59" t="s">
        <v>143</v>
      </c>
      <c r="C243" s="59"/>
      <c r="D243" s="59" t="s">
        <v>145</v>
      </c>
      <c r="E243" s="11"/>
      <c r="F243" s="11"/>
      <c r="G243" s="8"/>
      <c r="I243" s="59"/>
      <c r="J243" s="43"/>
      <c r="K243" s="100"/>
      <c r="M243" s="59">
        <v>1</v>
      </c>
      <c r="N243" s="186">
        <v>529</v>
      </c>
      <c r="P243" s="59">
        <v>2</v>
      </c>
      <c r="Q243" s="185">
        <v>1058</v>
      </c>
      <c r="S243" s="59">
        <v>5</v>
      </c>
      <c r="T243" s="185">
        <v>2168</v>
      </c>
      <c r="V243" s="162"/>
      <c r="W243" s="163"/>
      <c r="X243" s="78"/>
      <c r="Y243" s="78"/>
      <c r="Z243" s="78"/>
      <c r="AA243" s="61"/>
      <c r="AB243" s="5"/>
      <c r="AC243" s="5"/>
      <c r="AD243" s="5"/>
      <c r="AE243" s="5"/>
      <c r="AF243" s="5"/>
      <c r="AG243" s="5"/>
      <c r="AH243" s="5"/>
      <c r="AI243" s="5"/>
      <c r="AJ243" s="5"/>
      <c r="AK243" s="5"/>
      <c r="AL243" s="5"/>
      <c r="AM243" s="5"/>
    </row>
    <row r="244" spans="1:39" s="4" customFormat="1" ht="15" x14ac:dyDescent="0.25">
      <c r="A244" s="59" t="s">
        <v>827</v>
      </c>
      <c r="B244" s="59" t="s">
        <v>149</v>
      </c>
      <c r="C244" s="59"/>
      <c r="D244" s="59" t="s">
        <v>150</v>
      </c>
      <c r="E244" s="11"/>
      <c r="F244" s="11"/>
      <c r="G244" s="8"/>
      <c r="I244" s="59"/>
      <c r="J244" s="43"/>
      <c r="K244" s="100"/>
      <c r="M244" s="59">
        <v>1</v>
      </c>
      <c r="N244" s="186">
        <v>529</v>
      </c>
      <c r="P244" s="59">
        <v>3</v>
      </c>
      <c r="Q244" s="185">
        <v>1458</v>
      </c>
      <c r="S244" s="59"/>
      <c r="T244" s="185"/>
      <c r="V244" s="162"/>
      <c r="W244" s="163"/>
      <c r="X244" s="78"/>
      <c r="Y244" s="78"/>
      <c r="Z244" s="78"/>
      <c r="AA244" s="61"/>
      <c r="AB244" s="5"/>
      <c r="AC244" s="5"/>
      <c r="AD244" s="5"/>
      <c r="AE244" s="5"/>
      <c r="AF244" s="5"/>
      <c r="AG244" s="5"/>
      <c r="AH244" s="5"/>
      <c r="AI244" s="5"/>
      <c r="AJ244" s="5"/>
      <c r="AK244" s="5"/>
      <c r="AL244" s="5"/>
      <c r="AM244" s="5"/>
    </row>
    <row r="245" spans="1:39" s="4" customFormat="1" ht="15" x14ac:dyDescent="0.25">
      <c r="A245" s="59" t="s">
        <v>827</v>
      </c>
      <c r="B245" s="59" t="s">
        <v>157</v>
      </c>
      <c r="C245" s="59"/>
      <c r="D245" s="59" t="s">
        <v>95</v>
      </c>
      <c r="E245" s="11"/>
      <c r="F245" s="11"/>
      <c r="G245" s="8"/>
      <c r="I245" s="59"/>
      <c r="J245" s="43"/>
      <c r="K245" s="100"/>
      <c r="M245" s="59">
        <v>2</v>
      </c>
      <c r="N245" s="186">
        <v>1058.76</v>
      </c>
      <c r="P245" s="59">
        <v>1</v>
      </c>
      <c r="Q245" s="185">
        <v>529</v>
      </c>
      <c r="S245" s="59">
        <v>2</v>
      </c>
      <c r="T245" s="185">
        <v>1018</v>
      </c>
      <c r="V245" s="162"/>
      <c r="W245" s="163"/>
      <c r="X245" s="78"/>
      <c r="Y245" s="78"/>
      <c r="Z245" s="78"/>
      <c r="AA245" s="61"/>
      <c r="AB245" s="5"/>
      <c r="AC245" s="5"/>
      <c r="AD245" s="5"/>
      <c r="AE245" s="5"/>
      <c r="AF245" s="5"/>
      <c r="AG245" s="5"/>
      <c r="AH245" s="5"/>
      <c r="AI245" s="5"/>
      <c r="AJ245" s="5"/>
      <c r="AK245" s="5"/>
      <c r="AL245" s="5"/>
      <c r="AM245" s="5"/>
    </row>
    <row r="246" spans="1:39" s="4" customFormat="1" ht="15" x14ac:dyDescent="0.25">
      <c r="A246" s="59" t="s">
        <v>827</v>
      </c>
      <c r="B246" s="59" t="s">
        <v>162</v>
      </c>
      <c r="C246" s="59"/>
      <c r="D246" s="59" t="s">
        <v>62</v>
      </c>
      <c r="E246" s="11"/>
      <c r="F246" s="11"/>
      <c r="G246" s="8"/>
      <c r="I246" s="59"/>
      <c r="J246" s="43"/>
      <c r="K246" s="100"/>
      <c r="M246" s="59">
        <v>1</v>
      </c>
      <c r="N246" s="186">
        <v>805.73</v>
      </c>
      <c r="P246" s="59">
        <v>1</v>
      </c>
      <c r="Q246" s="185">
        <v>529</v>
      </c>
      <c r="S246" s="59">
        <v>2</v>
      </c>
      <c r="T246" s="185">
        <v>589</v>
      </c>
      <c r="V246" s="162"/>
      <c r="W246" s="163"/>
      <c r="X246" s="78"/>
      <c r="Y246" s="78"/>
      <c r="Z246" s="78"/>
      <c r="AA246" s="61"/>
      <c r="AB246" s="5"/>
      <c r="AC246" s="5"/>
      <c r="AD246" s="5"/>
      <c r="AE246" s="5"/>
      <c r="AF246" s="5"/>
      <c r="AG246" s="5"/>
      <c r="AH246" s="5"/>
      <c r="AI246" s="5"/>
      <c r="AJ246" s="5"/>
      <c r="AK246" s="5"/>
      <c r="AL246" s="5"/>
      <c r="AM246" s="5"/>
    </row>
    <row r="247" spans="1:39" s="4" customFormat="1" ht="15" x14ac:dyDescent="0.25">
      <c r="A247" s="59" t="s">
        <v>827</v>
      </c>
      <c r="B247" s="59" t="s">
        <v>168</v>
      </c>
      <c r="C247" s="59"/>
      <c r="D247" s="59" t="s">
        <v>95</v>
      </c>
      <c r="E247" s="11"/>
      <c r="F247" s="11"/>
      <c r="G247" s="8"/>
      <c r="I247" s="59"/>
      <c r="J247" s="43"/>
      <c r="K247" s="100"/>
      <c r="M247" s="59">
        <v>4</v>
      </c>
      <c r="N247" s="186">
        <v>2349</v>
      </c>
      <c r="P247" s="59">
        <v>4</v>
      </c>
      <c r="Q247" s="185">
        <v>3297</v>
      </c>
      <c r="S247" s="59">
        <v>1</v>
      </c>
      <c r="T247" s="185">
        <v>481</v>
      </c>
      <c r="V247" s="162"/>
      <c r="W247" s="163"/>
      <c r="X247" s="78"/>
      <c r="Y247" s="78"/>
      <c r="Z247" s="78"/>
      <c r="AA247" s="61"/>
      <c r="AB247" s="5"/>
      <c r="AC247" s="5"/>
      <c r="AD247" s="5"/>
      <c r="AE247" s="5"/>
      <c r="AF247" s="5"/>
      <c r="AG247" s="5"/>
      <c r="AH247" s="5"/>
      <c r="AI247" s="5"/>
      <c r="AJ247" s="5"/>
      <c r="AK247" s="5"/>
      <c r="AL247" s="5"/>
      <c r="AM247" s="5"/>
    </row>
    <row r="248" spans="1:39" s="4" customFormat="1" ht="15" x14ac:dyDescent="0.25">
      <c r="A248" s="59" t="s">
        <v>827</v>
      </c>
      <c r="B248" s="59" t="s">
        <v>824</v>
      </c>
      <c r="C248" s="59"/>
      <c r="D248" s="59" t="s">
        <v>62</v>
      </c>
      <c r="E248" s="11"/>
      <c r="F248" s="11"/>
      <c r="G248" s="8"/>
      <c r="I248" s="59"/>
      <c r="J248" s="43"/>
      <c r="K248" s="100"/>
      <c r="M248" s="59"/>
      <c r="N248" s="186"/>
      <c r="P248" s="59">
        <v>2</v>
      </c>
      <c r="Q248" s="185">
        <v>929</v>
      </c>
      <c r="S248" s="59">
        <v>2</v>
      </c>
      <c r="T248" s="185">
        <v>1047</v>
      </c>
      <c r="V248" s="162"/>
      <c r="W248" s="163"/>
      <c r="X248" s="78"/>
      <c r="Y248" s="78"/>
      <c r="Z248" s="78"/>
      <c r="AA248" s="61"/>
      <c r="AB248" s="5"/>
      <c r="AC248" s="5"/>
      <c r="AD248" s="5"/>
      <c r="AE248" s="5"/>
      <c r="AF248" s="5"/>
      <c r="AG248" s="5"/>
      <c r="AH248" s="5"/>
      <c r="AI248" s="5"/>
      <c r="AJ248" s="5"/>
      <c r="AK248" s="5"/>
      <c r="AL248" s="5"/>
      <c r="AM248" s="5"/>
    </row>
    <row r="249" spans="1:39" s="4" customFormat="1" ht="15" x14ac:dyDescent="0.25">
      <c r="A249" s="59" t="s">
        <v>827</v>
      </c>
      <c r="B249" s="59" t="s">
        <v>170</v>
      </c>
      <c r="C249" s="59"/>
      <c r="D249" s="59" t="s">
        <v>98</v>
      </c>
      <c r="E249" s="11"/>
      <c r="F249" s="11"/>
      <c r="G249" s="8"/>
      <c r="I249" s="59"/>
      <c r="J249" s="43"/>
      <c r="K249" s="100"/>
      <c r="M249" s="59"/>
      <c r="N249" s="186"/>
      <c r="P249" s="59">
        <v>1</v>
      </c>
      <c r="Q249" s="185">
        <v>529</v>
      </c>
      <c r="S249" s="59">
        <v>1</v>
      </c>
      <c r="T249" s="185">
        <v>322</v>
      </c>
      <c r="V249" s="162"/>
      <c r="W249" s="163"/>
      <c r="X249" s="78"/>
      <c r="Y249" s="78"/>
      <c r="Z249" s="78"/>
      <c r="AA249" s="61"/>
      <c r="AB249" s="5"/>
      <c r="AC249" s="5"/>
      <c r="AD249" s="5"/>
      <c r="AE249" s="5"/>
      <c r="AF249" s="5"/>
      <c r="AG249" s="5"/>
      <c r="AH249" s="5"/>
      <c r="AI249" s="5"/>
      <c r="AJ249" s="5"/>
      <c r="AK249" s="5"/>
      <c r="AL249" s="5"/>
      <c r="AM249" s="5"/>
    </row>
    <row r="250" spans="1:39" s="4" customFormat="1" ht="15" x14ac:dyDescent="0.25">
      <c r="A250" s="59" t="s">
        <v>827</v>
      </c>
      <c r="B250" s="59" t="s">
        <v>170</v>
      </c>
      <c r="C250" s="59"/>
      <c r="D250" s="59" t="s">
        <v>75</v>
      </c>
      <c r="E250" s="11"/>
      <c r="F250" s="11"/>
      <c r="G250" s="8"/>
      <c r="I250" s="59"/>
      <c r="J250" s="43"/>
      <c r="K250" s="100"/>
      <c r="M250" s="59">
        <v>2</v>
      </c>
      <c r="N250" s="186">
        <v>1058</v>
      </c>
      <c r="P250" s="59">
        <v>2</v>
      </c>
      <c r="Q250" s="185">
        <v>1058</v>
      </c>
      <c r="S250" s="59">
        <v>1</v>
      </c>
      <c r="T250" s="185">
        <v>320</v>
      </c>
      <c r="V250" s="162"/>
      <c r="W250" s="163"/>
      <c r="X250" s="78"/>
      <c r="Y250" s="78"/>
      <c r="Z250" s="78"/>
      <c r="AA250" s="61"/>
      <c r="AB250" s="5"/>
      <c r="AC250" s="5"/>
      <c r="AD250" s="5"/>
      <c r="AE250" s="5"/>
      <c r="AF250" s="5"/>
      <c r="AG250" s="5"/>
      <c r="AH250" s="5"/>
      <c r="AI250" s="5"/>
      <c r="AJ250" s="5"/>
      <c r="AK250" s="5"/>
      <c r="AL250" s="5"/>
      <c r="AM250" s="5"/>
    </row>
    <row r="251" spans="1:39" s="4" customFormat="1" ht="15" x14ac:dyDescent="0.25">
      <c r="A251" s="59" t="s">
        <v>827</v>
      </c>
      <c r="B251" s="59" t="s">
        <v>173</v>
      </c>
      <c r="C251" s="59"/>
      <c r="D251" s="59" t="s">
        <v>174</v>
      </c>
      <c r="E251" s="11"/>
      <c r="F251" s="11"/>
      <c r="G251" s="8"/>
      <c r="I251" s="59"/>
      <c r="J251" s="43"/>
      <c r="K251" s="100"/>
      <c r="M251" s="59">
        <v>3</v>
      </c>
      <c r="N251" s="186">
        <v>1587</v>
      </c>
      <c r="P251" s="59">
        <v>3</v>
      </c>
      <c r="Q251" s="185">
        <v>2594.85</v>
      </c>
      <c r="S251" s="59">
        <v>2</v>
      </c>
      <c r="T251" s="185">
        <v>400</v>
      </c>
      <c r="V251" s="162"/>
      <c r="W251" s="163"/>
      <c r="X251" s="78"/>
      <c r="Y251" s="78"/>
      <c r="Z251" s="78"/>
      <c r="AA251" s="61"/>
      <c r="AB251" s="5"/>
      <c r="AC251" s="5"/>
      <c r="AD251" s="5"/>
      <c r="AE251" s="5"/>
      <c r="AF251" s="5"/>
      <c r="AG251" s="5"/>
      <c r="AH251" s="5"/>
      <c r="AI251" s="5"/>
      <c r="AJ251" s="5"/>
      <c r="AK251" s="5"/>
      <c r="AL251" s="5"/>
      <c r="AM251" s="5"/>
    </row>
    <row r="252" spans="1:39" s="4" customFormat="1" ht="15" x14ac:dyDescent="0.25">
      <c r="A252" s="59" t="s">
        <v>827</v>
      </c>
      <c r="B252" s="59" t="s">
        <v>835</v>
      </c>
      <c r="C252" s="59"/>
      <c r="D252" s="59" t="s">
        <v>174</v>
      </c>
      <c r="E252" s="11"/>
      <c r="F252" s="11"/>
      <c r="G252" s="8"/>
      <c r="I252" s="59"/>
      <c r="J252" s="43"/>
      <c r="K252" s="100"/>
      <c r="M252" s="59"/>
      <c r="N252" s="186"/>
      <c r="P252" s="59">
        <v>1</v>
      </c>
      <c r="Q252" s="185">
        <v>400</v>
      </c>
      <c r="S252" s="59"/>
      <c r="T252" s="185"/>
      <c r="V252" s="162"/>
      <c r="W252" s="163"/>
      <c r="X252" s="78"/>
      <c r="Y252" s="78"/>
      <c r="Z252" s="78"/>
      <c r="AA252" s="61"/>
      <c r="AB252" s="5"/>
      <c r="AC252" s="5"/>
      <c r="AD252" s="5"/>
      <c r="AE252" s="5"/>
      <c r="AF252" s="5"/>
      <c r="AG252" s="5"/>
      <c r="AH252" s="5"/>
      <c r="AI252" s="5"/>
      <c r="AJ252" s="5"/>
      <c r="AK252" s="5"/>
      <c r="AL252" s="5"/>
      <c r="AM252" s="5"/>
    </row>
    <row r="253" spans="1:39" s="4" customFormat="1" ht="15" x14ac:dyDescent="0.25">
      <c r="A253" s="59" t="s">
        <v>827</v>
      </c>
      <c r="B253" s="59" t="s">
        <v>181</v>
      </c>
      <c r="C253" s="59"/>
      <c r="D253" s="59" t="s">
        <v>182</v>
      </c>
      <c r="E253" s="11"/>
      <c r="F253" s="11"/>
      <c r="G253" s="8"/>
      <c r="I253" s="59"/>
      <c r="J253" s="43"/>
      <c r="K253" s="100"/>
      <c r="M253" s="59">
        <v>2</v>
      </c>
      <c r="N253" s="186">
        <v>2429</v>
      </c>
      <c r="P253" s="59">
        <v>1</v>
      </c>
      <c r="Q253" s="185">
        <v>529</v>
      </c>
      <c r="S253" s="59">
        <v>3</v>
      </c>
      <c r="T253" s="185">
        <v>1003</v>
      </c>
      <c r="V253" s="162"/>
      <c r="W253" s="163"/>
      <c r="X253" s="78"/>
      <c r="Y253" s="78"/>
      <c r="Z253" s="78"/>
      <c r="AA253" s="61"/>
      <c r="AB253" s="5"/>
      <c r="AC253" s="5"/>
      <c r="AD253" s="5"/>
      <c r="AE253" s="5"/>
      <c r="AF253" s="5"/>
      <c r="AG253" s="5"/>
      <c r="AH253" s="5"/>
      <c r="AI253" s="5"/>
      <c r="AJ253" s="5"/>
      <c r="AK253" s="5"/>
      <c r="AL253" s="5"/>
      <c r="AM253" s="5"/>
    </row>
    <row r="254" spans="1:39" s="4" customFormat="1" ht="15" x14ac:dyDescent="0.25">
      <c r="A254" s="59" t="s">
        <v>827</v>
      </c>
      <c r="B254" s="59" t="s">
        <v>188</v>
      </c>
      <c r="C254" s="59"/>
      <c r="D254" s="59" t="s">
        <v>189</v>
      </c>
      <c r="E254" s="11"/>
      <c r="F254" s="11"/>
      <c r="G254" s="8"/>
      <c r="I254" s="59"/>
      <c r="J254" s="43"/>
      <c r="K254" s="100"/>
      <c r="M254" s="59">
        <v>1</v>
      </c>
      <c r="N254" s="186">
        <v>529</v>
      </c>
      <c r="P254" s="59">
        <v>1</v>
      </c>
      <c r="Q254" s="185">
        <v>529</v>
      </c>
      <c r="S254" s="59"/>
      <c r="T254" s="185"/>
      <c r="V254" s="162"/>
      <c r="W254" s="163"/>
      <c r="X254" s="78"/>
      <c r="Y254" s="78"/>
      <c r="Z254" s="78"/>
      <c r="AA254" s="61"/>
      <c r="AB254" s="5"/>
      <c r="AC254" s="5"/>
      <c r="AD254" s="5"/>
      <c r="AE254" s="5"/>
      <c r="AF254" s="5"/>
      <c r="AG254" s="5"/>
      <c r="AH254" s="5"/>
      <c r="AI254" s="5"/>
      <c r="AJ254" s="5"/>
      <c r="AK254" s="5"/>
      <c r="AL254" s="5"/>
      <c r="AM254" s="5"/>
    </row>
    <row r="255" spans="1:39" s="4" customFormat="1" ht="15" x14ac:dyDescent="0.25">
      <c r="A255" s="59" t="s">
        <v>827</v>
      </c>
      <c r="B255" s="59" t="s">
        <v>196</v>
      </c>
      <c r="C255" s="59"/>
      <c r="D255" s="59" t="s">
        <v>197</v>
      </c>
      <c r="E255" s="11"/>
      <c r="F255" s="11"/>
      <c r="G255" s="8"/>
      <c r="I255" s="59"/>
      <c r="J255" s="43"/>
      <c r="K255" s="100"/>
      <c r="M255" s="59">
        <v>8</v>
      </c>
      <c r="N255" s="186">
        <v>4021.51</v>
      </c>
      <c r="P255" s="59">
        <v>3</v>
      </c>
      <c r="Q255" s="185">
        <v>1587</v>
      </c>
      <c r="S255" s="59"/>
      <c r="T255" s="185"/>
      <c r="V255" s="162"/>
      <c r="W255" s="163"/>
      <c r="X255" s="78"/>
      <c r="Y255" s="78"/>
      <c r="Z255" s="78"/>
      <c r="AA255" s="61"/>
      <c r="AB255" s="5"/>
      <c r="AC255" s="5"/>
      <c r="AD255" s="5"/>
      <c r="AE255" s="5"/>
      <c r="AF255" s="5"/>
      <c r="AG255" s="5"/>
      <c r="AH255" s="5"/>
      <c r="AI255" s="5"/>
      <c r="AJ255" s="5"/>
      <c r="AK255" s="5"/>
      <c r="AL255" s="5"/>
      <c r="AM255" s="5"/>
    </row>
    <row r="256" spans="1:39" s="4" customFormat="1" ht="15" x14ac:dyDescent="0.25">
      <c r="A256" s="59" t="s">
        <v>827</v>
      </c>
      <c r="B256" s="59" t="s">
        <v>199</v>
      </c>
      <c r="C256" s="59"/>
      <c r="D256" s="59" t="s">
        <v>200</v>
      </c>
      <c r="E256" s="11"/>
      <c r="F256" s="11"/>
      <c r="G256" s="8"/>
      <c r="I256" s="59"/>
      <c r="J256" s="43"/>
      <c r="K256" s="100"/>
      <c r="M256" s="59">
        <v>15</v>
      </c>
      <c r="N256" s="186">
        <v>8606</v>
      </c>
      <c r="P256" s="59">
        <v>13</v>
      </c>
      <c r="Q256" s="185">
        <v>8014</v>
      </c>
      <c r="S256" s="59">
        <v>7</v>
      </c>
      <c r="T256" s="185">
        <v>3348</v>
      </c>
      <c r="V256" s="162"/>
      <c r="W256" s="163"/>
      <c r="X256" s="78"/>
      <c r="Y256" s="78"/>
      <c r="Z256" s="78"/>
      <c r="AA256" s="61"/>
      <c r="AB256" s="5"/>
      <c r="AC256" s="5"/>
      <c r="AD256" s="5"/>
      <c r="AE256" s="5"/>
      <c r="AF256" s="5"/>
      <c r="AG256" s="5"/>
      <c r="AH256" s="5"/>
      <c r="AI256" s="5"/>
      <c r="AJ256" s="5"/>
      <c r="AK256" s="5"/>
      <c r="AL256" s="5"/>
      <c r="AM256" s="5"/>
    </row>
    <row r="257" spans="1:39" s="4" customFormat="1" ht="15" x14ac:dyDescent="0.25">
      <c r="A257" s="59" t="s">
        <v>827</v>
      </c>
      <c r="B257" s="59" t="s">
        <v>836</v>
      </c>
      <c r="C257" s="59"/>
      <c r="D257" s="59" t="s">
        <v>200</v>
      </c>
      <c r="E257" s="11"/>
      <c r="F257" s="11"/>
      <c r="G257" s="8"/>
      <c r="I257" s="59"/>
      <c r="J257" s="43"/>
      <c r="K257" s="100"/>
      <c r="M257" s="59"/>
      <c r="N257" s="186"/>
      <c r="P257" s="59">
        <v>2</v>
      </c>
      <c r="Q257" s="185">
        <v>929</v>
      </c>
      <c r="S257" s="59">
        <v>6</v>
      </c>
      <c r="T257" s="185">
        <v>2560</v>
      </c>
      <c r="V257" s="162"/>
      <c r="W257" s="163"/>
      <c r="X257" s="78"/>
      <c r="Y257" s="78"/>
      <c r="Z257" s="78"/>
      <c r="AA257" s="61"/>
      <c r="AB257" s="5"/>
      <c r="AC257" s="5"/>
      <c r="AD257" s="5"/>
      <c r="AE257" s="5"/>
      <c r="AF257" s="5"/>
      <c r="AG257" s="5"/>
      <c r="AH257" s="5"/>
      <c r="AI257" s="5"/>
      <c r="AJ257" s="5"/>
      <c r="AK257" s="5"/>
      <c r="AL257" s="5"/>
      <c r="AM257" s="5"/>
    </row>
    <row r="258" spans="1:39" s="4" customFormat="1" ht="15" x14ac:dyDescent="0.25">
      <c r="A258" s="59" t="s">
        <v>827</v>
      </c>
      <c r="B258" s="59" t="s">
        <v>204</v>
      </c>
      <c r="C258" s="59"/>
      <c r="D258" s="59" t="s">
        <v>62</v>
      </c>
      <c r="E258" s="11"/>
      <c r="F258" s="11"/>
      <c r="G258" s="8"/>
      <c r="I258" s="59"/>
      <c r="J258" s="43"/>
      <c r="K258" s="100"/>
      <c r="M258" s="59"/>
      <c r="N258" s="186"/>
      <c r="P258" s="59">
        <v>2</v>
      </c>
      <c r="Q258" s="185">
        <v>1058</v>
      </c>
      <c r="S258" s="59">
        <v>2</v>
      </c>
      <c r="T258" s="185">
        <v>724</v>
      </c>
      <c r="V258" s="162"/>
      <c r="W258" s="163"/>
      <c r="X258" s="78"/>
      <c r="Y258" s="78"/>
      <c r="Z258" s="78"/>
      <c r="AA258" s="61"/>
      <c r="AB258" s="5"/>
      <c r="AC258" s="5"/>
      <c r="AD258" s="5"/>
      <c r="AE258" s="5"/>
      <c r="AF258" s="5"/>
      <c r="AG258" s="5"/>
      <c r="AH258" s="5"/>
      <c r="AI258" s="5"/>
      <c r="AJ258" s="5"/>
      <c r="AK258" s="5"/>
      <c r="AL258" s="5"/>
      <c r="AM258" s="5"/>
    </row>
    <row r="259" spans="1:39" s="4" customFormat="1" ht="15" x14ac:dyDescent="0.25">
      <c r="A259" s="59" t="s">
        <v>827</v>
      </c>
      <c r="B259" s="59" t="s">
        <v>837</v>
      </c>
      <c r="C259" s="59"/>
      <c r="D259" s="59" t="s">
        <v>124</v>
      </c>
      <c r="E259" s="11"/>
      <c r="F259" s="11"/>
      <c r="G259" s="8"/>
      <c r="I259" s="59"/>
      <c r="J259" s="43"/>
      <c r="K259" s="100"/>
      <c r="M259" s="59"/>
      <c r="N259" s="186"/>
      <c r="P259" s="59"/>
      <c r="Q259" s="185"/>
      <c r="S259" s="59">
        <v>1</v>
      </c>
      <c r="T259" s="185">
        <v>402</v>
      </c>
      <c r="V259" s="162"/>
      <c r="W259" s="163"/>
      <c r="X259" s="78"/>
      <c r="Y259" s="78"/>
      <c r="Z259" s="78"/>
      <c r="AA259" s="61"/>
      <c r="AB259" s="5"/>
      <c r="AC259" s="5"/>
      <c r="AD259" s="5"/>
      <c r="AE259" s="5"/>
      <c r="AF259" s="5"/>
      <c r="AG259" s="5"/>
      <c r="AH259" s="5"/>
      <c r="AI259" s="5"/>
      <c r="AJ259" s="5"/>
      <c r="AK259" s="5"/>
      <c r="AL259" s="5"/>
      <c r="AM259" s="5"/>
    </row>
    <row r="260" spans="1:39" s="4" customFormat="1" ht="15" x14ac:dyDescent="0.25">
      <c r="A260" s="59" t="s">
        <v>827</v>
      </c>
      <c r="B260" s="59" t="s">
        <v>214</v>
      </c>
      <c r="C260" s="59"/>
      <c r="D260" s="59" t="s">
        <v>215</v>
      </c>
      <c r="E260" s="11"/>
      <c r="F260" s="11"/>
      <c r="G260" s="8"/>
      <c r="I260" s="59"/>
      <c r="J260" s="43"/>
      <c r="K260" s="100"/>
      <c r="M260" s="59"/>
      <c r="N260" s="186"/>
      <c r="P260" s="59">
        <v>1</v>
      </c>
      <c r="Q260" s="185">
        <v>400</v>
      </c>
      <c r="S260" s="59"/>
      <c r="T260" s="185"/>
      <c r="V260" s="162"/>
      <c r="W260" s="163"/>
      <c r="X260" s="78"/>
      <c r="Y260" s="78"/>
      <c r="Z260" s="78"/>
      <c r="AA260" s="61"/>
      <c r="AB260" s="5"/>
      <c r="AC260" s="5"/>
      <c r="AD260" s="5"/>
      <c r="AE260" s="5"/>
      <c r="AF260" s="5"/>
      <c r="AG260" s="5"/>
      <c r="AH260" s="5"/>
      <c r="AI260" s="5"/>
      <c r="AJ260" s="5"/>
      <c r="AK260" s="5"/>
      <c r="AL260" s="5"/>
      <c r="AM260" s="5"/>
    </row>
    <row r="261" spans="1:39" s="4" customFormat="1" ht="15" x14ac:dyDescent="0.25">
      <c r="A261" s="59" t="s">
        <v>827</v>
      </c>
      <c r="B261" s="59" t="s">
        <v>217</v>
      </c>
      <c r="C261" s="59"/>
      <c r="D261" s="59" t="s">
        <v>167</v>
      </c>
      <c r="E261" s="11"/>
      <c r="F261" s="11"/>
      <c r="G261" s="8"/>
      <c r="I261" s="59"/>
      <c r="J261" s="43"/>
      <c r="K261" s="100"/>
      <c r="M261" s="59"/>
      <c r="N261" s="186"/>
      <c r="P261" s="59">
        <v>4</v>
      </c>
      <c r="Q261" s="185">
        <v>1987</v>
      </c>
      <c r="S261" s="59"/>
      <c r="T261" s="185"/>
      <c r="V261" s="162"/>
      <c r="W261" s="163"/>
      <c r="X261" s="78"/>
      <c r="Y261" s="78"/>
      <c r="Z261" s="78"/>
      <c r="AA261" s="61"/>
      <c r="AB261" s="5"/>
      <c r="AC261" s="5"/>
      <c r="AD261" s="5"/>
      <c r="AE261" s="5"/>
      <c r="AF261" s="5"/>
      <c r="AG261" s="5"/>
      <c r="AH261" s="5"/>
      <c r="AI261" s="5"/>
      <c r="AJ261" s="5"/>
      <c r="AK261" s="5"/>
      <c r="AL261" s="5"/>
      <c r="AM261" s="5"/>
    </row>
    <row r="262" spans="1:39" s="4" customFormat="1" ht="15" x14ac:dyDescent="0.25">
      <c r="A262" s="59" t="s">
        <v>827</v>
      </c>
      <c r="B262" s="59" t="s">
        <v>838</v>
      </c>
      <c r="C262" s="59"/>
      <c r="D262" s="59" t="s">
        <v>167</v>
      </c>
      <c r="E262" s="11"/>
      <c r="F262" s="11"/>
      <c r="G262" s="8"/>
      <c r="I262" s="59"/>
      <c r="J262" s="43"/>
      <c r="K262" s="100"/>
      <c r="M262" s="59"/>
      <c r="N262" s="186"/>
      <c r="P262" s="59"/>
      <c r="Q262" s="185"/>
      <c r="S262" s="59">
        <v>2</v>
      </c>
      <c r="T262" s="185">
        <v>696</v>
      </c>
      <c r="V262" s="162"/>
      <c r="W262" s="163"/>
      <c r="X262" s="78"/>
      <c r="Y262" s="78"/>
      <c r="Z262" s="78"/>
      <c r="AA262" s="61"/>
      <c r="AB262" s="5"/>
      <c r="AC262" s="5"/>
      <c r="AD262" s="5"/>
      <c r="AE262" s="5"/>
      <c r="AF262" s="5"/>
      <c r="AG262" s="5"/>
      <c r="AH262" s="5"/>
      <c r="AI262" s="5"/>
      <c r="AJ262" s="5"/>
      <c r="AK262" s="5"/>
      <c r="AL262" s="5"/>
      <c r="AM262" s="5"/>
    </row>
    <row r="263" spans="1:39" s="4" customFormat="1" ht="15" x14ac:dyDescent="0.25">
      <c r="A263" s="59" t="s">
        <v>827</v>
      </c>
      <c r="B263" s="59" t="s">
        <v>218</v>
      </c>
      <c r="C263" s="59"/>
      <c r="D263" s="59" t="s">
        <v>219</v>
      </c>
      <c r="E263" s="11"/>
      <c r="F263" s="11"/>
      <c r="G263" s="8"/>
      <c r="I263" s="59"/>
      <c r="J263" s="43"/>
      <c r="K263" s="100"/>
      <c r="M263" s="59">
        <v>1</v>
      </c>
      <c r="N263" s="186">
        <v>529</v>
      </c>
      <c r="P263" s="59"/>
      <c r="Q263" s="185"/>
      <c r="S263" s="59"/>
      <c r="T263" s="185"/>
      <c r="V263" s="162"/>
      <c r="W263" s="163"/>
      <c r="X263" s="78"/>
      <c r="Y263" s="78"/>
      <c r="Z263" s="78"/>
      <c r="AA263" s="61"/>
      <c r="AB263" s="5"/>
      <c r="AC263" s="5"/>
      <c r="AD263" s="5"/>
      <c r="AE263" s="5"/>
      <c r="AF263" s="5"/>
      <c r="AG263" s="5"/>
      <c r="AH263" s="5"/>
      <c r="AI263" s="5"/>
      <c r="AJ263" s="5"/>
      <c r="AK263" s="5"/>
      <c r="AL263" s="5"/>
      <c r="AM263" s="5"/>
    </row>
    <row r="264" spans="1:39" s="4" customFormat="1" ht="15" x14ac:dyDescent="0.25">
      <c r="A264" s="59" t="s">
        <v>827</v>
      </c>
      <c r="B264" s="59" t="s">
        <v>220</v>
      </c>
      <c r="C264" s="59"/>
      <c r="D264" s="59" t="s">
        <v>202</v>
      </c>
      <c r="E264" s="11"/>
      <c r="F264" s="11"/>
      <c r="G264" s="8"/>
      <c r="I264" s="59"/>
      <c r="J264" s="43"/>
      <c r="K264" s="100"/>
      <c r="M264" s="59">
        <v>1</v>
      </c>
      <c r="N264" s="186">
        <v>529</v>
      </c>
      <c r="P264" s="59"/>
      <c r="Q264" s="185"/>
      <c r="S264" s="59"/>
      <c r="T264" s="185"/>
      <c r="V264" s="162"/>
      <c r="W264" s="163"/>
      <c r="X264" s="78"/>
      <c r="Y264" s="78"/>
      <c r="Z264" s="78"/>
      <c r="AA264" s="61"/>
      <c r="AB264" s="5"/>
      <c r="AC264" s="5"/>
      <c r="AD264" s="5"/>
      <c r="AE264" s="5"/>
      <c r="AF264" s="5"/>
      <c r="AG264" s="5"/>
      <c r="AH264" s="5"/>
      <c r="AI264" s="5"/>
      <c r="AJ264" s="5"/>
      <c r="AK264" s="5"/>
      <c r="AL264" s="5"/>
      <c r="AM264" s="5"/>
    </row>
    <row r="265" spans="1:39" s="4" customFormat="1" ht="15" x14ac:dyDescent="0.25">
      <c r="A265" s="59" t="s">
        <v>827</v>
      </c>
      <c r="B265" s="59" t="s">
        <v>227</v>
      </c>
      <c r="C265" s="59"/>
      <c r="D265" s="59" t="s">
        <v>208</v>
      </c>
      <c r="E265" s="11"/>
      <c r="F265" s="11"/>
      <c r="G265" s="8"/>
      <c r="I265" s="59"/>
      <c r="J265" s="43"/>
      <c r="K265" s="100"/>
      <c r="M265" s="59"/>
      <c r="N265" s="186"/>
      <c r="P265" s="59">
        <v>1</v>
      </c>
      <c r="Q265" s="185">
        <v>529</v>
      </c>
      <c r="S265" s="59"/>
      <c r="T265" s="185"/>
      <c r="V265" s="162"/>
      <c r="W265" s="163"/>
      <c r="X265" s="78"/>
      <c r="Y265" s="78"/>
      <c r="Z265" s="78"/>
      <c r="AA265" s="61"/>
      <c r="AB265" s="5"/>
      <c r="AC265" s="5"/>
      <c r="AD265" s="5"/>
      <c r="AE265" s="5"/>
      <c r="AF265" s="5"/>
      <c r="AG265" s="5"/>
      <c r="AH265" s="5"/>
      <c r="AI265" s="5"/>
      <c r="AJ265" s="5"/>
      <c r="AK265" s="5"/>
      <c r="AL265" s="5"/>
      <c r="AM265" s="5"/>
    </row>
    <row r="266" spans="1:39" s="4" customFormat="1" ht="15" x14ac:dyDescent="0.25">
      <c r="A266" s="59" t="s">
        <v>827</v>
      </c>
      <c r="B266" s="59" t="s">
        <v>230</v>
      </c>
      <c r="C266" s="59"/>
      <c r="D266" s="59" t="s">
        <v>232</v>
      </c>
      <c r="E266" s="11"/>
      <c r="F266" s="11"/>
      <c r="G266" s="8"/>
      <c r="I266" s="59"/>
      <c r="J266" s="43"/>
      <c r="K266" s="100"/>
      <c r="M266" s="59"/>
      <c r="N266" s="186"/>
      <c r="P266" s="59">
        <v>1</v>
      </c>
      <c r="Q266" s="185">
        <v>529</v>
      </c>
      <c r="S266" s="59"/>
      <c r="T266" s="185"/>
      <c r="V266" s="162"/>
      <c r="W266" s="163"/>
      <c r="X266" s="78"/>
      <c r="Y266" s="78"/>
      <c r="Z266" s="78"/>
      <c r="AA266" s="61"/>
      <c r="AB266" s="5"/>
      <c r="AC266" s="5"/>
      <c r="AD266" s="5"/>
      <c r="AE266" s="5"/>
      <c r="AF266" s="5"/>
      <c r="AG266" s="5"/>
      <c r="AH266" s="5"/>
      <c r="AI266" s="5"/>
      <c r="AJ266" s="5"/>
      <c r="AK266" s="5"/>
      <c r="AL266" s="5"/>
      <c r="AM266" s="5"/>
    </row>
    <row r="267" spans="1:39" s="4" customFormat="1" ht="15" x14ac:dyDescent="0.25">
      <c r="A267" s="59" t="s">
        <v>827</v>
      </c>
      <c r="B267" s="59" t="s">
        <v>235</v>
      </c>
      <c r="C267" s="59"/>
      <c r="D267" s="59" t="s">
        <v>236</v>
      </c>
      <c r="E267" s="11"/>
      <c r="F267" s="11"/>
      <c r="G267" s="8"/>
      <c r="I267" s="59"/>
      <c r="J267" s="43"/>
      <c r="K267" s="100"/>
      <c r="M267" s="59">
        <v>1</v>
      </c>
      <c r="N267" s="186">
        <v>529</v>
      </c>
      <c r="P267" s="59">
        <v>1</v>
      </c>
      <c r="Q267" s="185">
        <v>529</v>
      </c>
      <c r="S267" s="59"/>
      <c r="T267" s="185"/>
      <c r="V267" s="162"/>
      <c r="W267" s="163"/>
      <c r="X267" s="78"/>
      <c r="Y267" s="78"/>
      <c r="Z267" s="78"/>
      <c r="AA267" s="61"/>
      <c r="AB267" s="5"/>
      <c r="AC267" s="5"/>
      <c r="AD267" s="5"/>
      <c r="AE267" s="5"/>
      <c r="AF267" s="5"/>
      <c r="AG267" s="5"/>
      <c r="AH267" s="5"/>
      <c r="AI267" s="5"/>
      <c r="AJ267" s="5"/>
      <c r="AK267" s="5"/>
      <c r="AL267" s="5"/>
      <c r="AM267" s="5"/>
    </row>
    <row r="268" spans="1:39" s="4" customFormat="1" ht="15" x14ac:dyDescent="0.25">
      <c r="A268" s="59" t="s">
        <v>827</v>
      </c>
      <c r="B268" s="59" t="s">
        <v>244</v>
      </c>
      <c r="C268" s="59"/>
      <c r="D268" s="59" t="s">
        <v>208</v>
      </c>
      <c r="E268" s="11"/>
      <c r="F268" s="11"/>
      <c r="G268" s="8"/>
      <c r="I268" s="59"/>
      <c r="J268" s="43"/>
      <c r="K268" s="100"/>
      <c r="M268" s="59">
        <v>5</v>
      </c>
      <c r="N268" s="186">
        <v>2645</v>
      </c>
      <c r="P268" s="59">
        <v>7</v>
      </c>
      <c r="Q268" s="185">
        <v>3884</v>
      </c>
      <c r="S268" s="59">
        <v>1</v>
      </c>
      <c r="T268" s="185">
        <v>402</v>
      </c>
      <c r="V268" s="162"/>
      <c r="W268" s="163"/>
      <c r="X268" s="78"/>
      <c r="Y268" s="78"/>
      <c r="Z268" s="78"/>
      <c r="AA268" s="61"/>
      <c r="AB268" s="5"/>
      <c r="AC268" s="5"/>
      <c r="AD268" s="5"/>
      <c r="AE268" s="5"/>
      <c r="AF268" s="5"/>
      <c r="AG268" s="5"/>
      <c r="AH268" s="5"/>
      <c r="AI268" s="5"/>
      <c r="AJ268" s="5"/>
      <c r="AK268" s="5"/>
      <c r="AL268" s="5"/>
      <c r="AM268" s="5"/>
    </row>
    <row r="269" spans="1:39" s="4" customFormat="1" ht="15" x14ac:dyDescent="0.25">
      <c r="A269" s="59" t="s">
        <v>827</v>
      </c>
      <c r="B269" s="59" t="s">
        <v>245</v>
      </c>
      <c r="C269" s="59"/>
      <c r="D269" s="59" t="s">
        <v>75</v>
      </c>
      <c r="E269" s="11"/>
      <c r="F269" s="11"/>
      <c r="G269" s="8"/>
      <c r="I269" s="59"/>
      <c r="J269" s="43"/>
      <c r="K269" s="100"/>
      <c r="M269" s="59">
        <v>5</v>
      </c>
      <c r="N269" s="186">
        <v>2645</v>
      </c>
      <c r="P269" s="59">
        <v>13</v>
      </c>
      <c r="Q269" s="185">
        <v>8616.83</v>
      </c>
      <c r="S269" s="59">
        <v>6</v>
      </c>
      <c r="T269" s="185">
        <v>1627.5</v>
      </c>
      <c r="V269" s="162"/>
      <c r="W269" s="163"/>
      <c r="X269" s="78"/>
      <c r="Y269" s="78"/>
      <c r="Z269" s="78"/>
      <c r="AA269" s="61"/>
      <c r="AB269" s="5"/>
      <c r="AC269" s="5"/>
      <c r="AD269" s="5"/>
      <c r="AE269" s="5"/>
      <c r="AF269" s="5"/>
      <c r="AG269" s="5"/>
      <c r="AH269" s="5"/>
      <c r="AI269" s="5"/>
      <c r="AJ269" s="5"/>
      <c r="AK269" s="5"/>
      <c r="AL269" s="5"/>
      <c r="AM269" s="5"/>
    </row>
    <row r="270" spans="1:39" s="4" customFormat="1" ht="15" x14ac:dyDescent="0.25">
      <c r="A270" s="59" t="s">
        <v>827</v>
      </c>
      <c r="B270" s="59" t="s">
        <v>246</v>
      </c>
      <c r="C270" s="59"/>
      <c r="D270" s="59" t="s">
        <v>124</v>
      </c>
      <c r="E270" s="11"/>
      <c r="F270" s="11"/>
      <c r="G270" s="8"/>
      <c r="I270" s="59"/>
      <c r="J270" s="43"/>
      <c r="K270" s="100"/>
      <c r="M270" s="59">
        <v>1</v>
      </c>
      <c r="N270" s="186">
        <v>529</v>
      </c>
      <c r="P270" s="59"/>
      <c r="Q270" s="185"/>
      <c r="S270" s="59">
        <v>1</v>
      </c>
      <c r="T270" s="185">
        <v>537</v>
      </c>
      <c r="V270" s="162"/>
      <c r="W270" s="163"/>
      <c r="X270" s="78"/>
      <c r="Y270" s="78"/>
      <c r="Z270" s="78"/>
      <c r="AA270" s="61"/>
      <c r="AB270" s="5"/>
      <c r="AC270" s="5"/>
      <c r="AD270" s="5"/>
      <c r="AE270" s="5"/>
      <c r="AF270" s="5"/>
      <c r="AG270" s="5"/>
      <c r="AH270" s="5"/>
      <c r="AI270" s="5"/>
      <c r="AJ270" s="5"/>
      <c r="AK270" s="5"/>
      <c r="AL270" s="5"/>
      <c r="AM270" s="5"/>
    </row>
    <row r="271" spans="1:39" s="4" customFormat="1" ht="15" x14ac:dyDescent="0.25">
      <c r="A271" s="59" t="s">
        <v>827</v>
      </c>
      <c r="B271" s="59" t="s">
        <v>248</v>
      </c>
      <c r="C271" s="59"/>
      <c r="D271" s="59" t="s">
        <v>77</v>
      </c>
      <c r="E271" s="11"/>
      <c r="F271" s="11"/>
      <c r="G271" s="8"/>
      <c r="I271" s="59"/>
      <c r="J271" s="43"/>
      <c r="K271" s="100"/>
      <c r="M271" s="59">
        <v>1</v>
      </c>
      <c r="N271" s="186">
        <v>400</v>
      </c>
      <c r="P271" s="59">
        <v>1</v>
      </c>
      <c r="Q271" s="185">
        <v>529</v>
      </c>
      <c r="S271" s="59"/>
      <c r="T271" s="185"/>
      <c r="V271" s="162"/>
      <c r="W271" s="163"/>
      <c r="X271" s="78"/>
      <c r="Y271" s="78"/>
      <c r="Z271" s="78"/>
      <c r="AA271" s="61"/>
      <c r="AB271" s="5"/>
      <c r="AC271" s="5"/>
      <c r="AD271" s="5"/>
      <c r="AE271" s="5"/>
      <c r="AF271" s="5"/>
      <c r="AG271" s="5"/>
      <c r="AH271" s="5"/>
      <c r="AI271" s="5"/>
      <c r="AJ271" s="5"/>
      <c r="AK271" s="5"/>
      <c r="AL271" s="5"/>
      <c r="AM271" s="5"/>
    </row>
    <row r="272" spans="1:39" s="4" customFormat="1" ht="15" x14ac:dyDescent="0.25">
      <c r="A272" s="59" t="s">
        <v>827</v>
      </c>
      <c r="B272" s="59" t="s">
        <v>249</v>
      </c>
      <c r="C272" s="59"/>
      <c r="D272" s="59" t="s">
        <v>68</v>
      </c>
      <c r="E272" s="11"/>
      <c r="F272" s="11"/>
      <c r="G272" s="8"/>
      <c r="I272" s="59"/>
      <c r="J272" s="43"/>
      <c r="K272" s="100"/>
      <c r="M272" s="59">
        <v>1</v>
      </c>
      <c r="N272" s="186">
        <v>591</v>
      </c>
      <c r="P272" s="59">
        <v>1</v>
      </c>
      <c r="Q272" s="185">
        <v>400</v>
      </c>
      <c r="S272" s="59"/>
      <c r="T272" s="185"/>
      <c r="V272" s="162"/>
      <c r="W272" s="163"/>
      <c r="X272" s="78"/>
      <c r="Y272" s="78"/>
      <c r="Z272" s="78"/>
      <c r="AA272" s="61"/>
      <c r="AB272" s="5"/>
      <c r="AC272" s="5"/>
      <c r="AD272" s="5"/>
      <c r="AE272" s="5"/>
      <c r="AF272" s="5"/>
      <c r="AG272" s="5"/>
      <c r="AH272" s="5"/>
      <c r="AI272" s="5"/>
      <c r="AJ272" s="5"/>
      <c r="AK272" s="5"/>
      <c r="AL272" s="5"/>
      <c r="AM272" s="5"/>
    </row>
    <row r="273" spans="1:39" s="4" customFormat="1" ht="15" x14ac:dyDescent="0.25">
      <c r="A273" s="59" t="s">
        <v>827</v>
      </c>
      <c r="B273" s="59" t="s">
        <v>249</v>
      </c>
      <c r="C273" s="59"/>
      <c r="D273" s="59" t="s">
        <v>839</v>
      </c>
      <c r="E273" s="11"/>
      <c r="F273" s="11"/>
      <c r="G273" s="8"/>
      <c r="I273" s="59"/>
      <c r="J273" s="43"/>
      <c r="K273" s="100"/>
      <c r="M273" s="59">
        <v>1</v>
      </c>
      <c r="N273" s="186">
        <v>529</v>
      </c>
      <c r="P273" s="59"/>
      <c r="Q273" s="185"/>
      <c r="S273" s="59"/>
      <c r="T273" s="185"/>
      <c r="V273" s="162"/>
      <c r="W273" s="163"/>
      <c r="X273" s="78"/>
      <c r="Y273" s="78"/>
      <c r="Z273" s="78"/>
      <c r="AA273" s="61"/>
      <c r="AB273" s="5"/>
      <c r="AC273" s="5"/>
      <c r="AD273" s="5"/>
      <c r="AE273" s="5"/>
      <c r="AF273" s="5"/>
      <c r="AG273" s="5"/>
      <c r="AH273" s="5"/>
      <c r="AI273" s="5"/>
      <c r="AJ273" s="5"/>
      <c r="AK273" s="5"/>
      <c r="AL273" s="5"/>
      <c r="AM273" s="5"/>
    </row>
    <row r="274" spans="1:39" s="4" customFormat="1" ht="15" x14ac:dyDescent="0.25">
      <c r="A274" s="59" t="s">
        <v>827</v>
      </c>
      <c r="B274" s="59" t="s">
        <v>252</v>
      </c>
      <c r="C274" s="59"/>
      <c r="D274" s="59" t="s">
        <v>253</v>
      </c>
      <c r="E274" s="11"/>
      <c r="F274" s="11"/>
      <c r="G274" s="8"/>
      <c r="I274" s="59"/>
      <c r="J274" s="43"/>
      <c r="K274" s="100"/>
      <c r="M274" s="59"/>
      <c r="N274" s="186"/>
      <c r="P274" s="59">
        <v>1</v>
      </c>
      <c r="Q274" s="185">
        <v>1248.0999999999999</v>
      </c>
      <c r="S274" s="59"/>
      <c r="T274" s="185"/>
      <c r="V274" s="162"/>
      <c r="W274" s="163"/>
      <c r="X274" s="78"/>
      <c r="Y274" s="78"/>
      <c r="Z274" s="78"/>
      <c r="AA274" s="61"/>
      <c r="AB274" s="5"/>
      <c r="AC274" s="5"/>
      <c r="AD274" s="5"/>
      <c r="AE274" s="5"/>
      <c r="AF274" s="5"/>
      <c r="AG274" s="5"/>
      <c r="AH274" s="5"/>
      <c r="AI274" s="5"/>
      <c r="AJ274" s="5"/>
      <c r="AK274" s="5"/>
      <c r="AL274" s="5"/>
      <c r="AM274" s="5"/>
    </row>
    <row r="275" spans="1:39" s="4" customFormat="1" ht="15" x14ac:dyDescent="0.25">
      <c r="A275" s="59" t="s">
        <v>827</v>
      </c>
      <c r="B275" s="59" t="s">
        <v>258</v>
      </c>
      <c r="C275" s="59"/>
      <c r="D275" s="59" t="s">
        <v>71</v>
      </c>
      <c r="E275" s="11"/>
      <c r="F275" s="11"/>
      <c r="G275" s="8"/>
      <c r="I275" s="59"/>
      <c r="J275" s="43"/>
      <c r="K275" s="100"/>
      <c r="M275" s="59">
        <v>12</v>
      </c>
      <c r="N275" s="186">
        <v>7576</v>
      </c>
      <c r="P275" s="59">
        <v>13</v>
      </c>
      <c r="Q275" s="185">
        <v>6929</v>
      </c>
      <c r="S275" s="59">
        <v>7</v>
      </c>
      <c r="T275" s="185">
        <v>2733</v>
      </c>
      <c r="V275" s="162"/>
      <c r="W275" s="163"/>
      <c r="X275" s="78"/>
      <c r="Y275" s="78"/>
      <c r="Z275" s="78"/>
      <c r="AA275" s="61"/>
      <c r="AB275" s="5"/>
      <c r="AC275" s="5"/>
      <c r="AD275" s="5"/>
      <c r="AE275" s="5"/>
      <c r="AF275" s="5"/>
      <c r="AG275" s="5"/>
      <c r="AH275" s="5"/>
      <c r="AI275" s="5"/>
      <c r="AJ275" s="5"/>
      <c r="AK275" s="5"/>
      <c r="AL275" s="5"/>
      <c r="AM275" s="5"/>
    </row>
    <row r="276" spans="1:39" s="4" customFormat="1" ht="15" x14ac:dyDescent="0.25">
      <c r="A276" s="59" t="s">
        <v>827</v>
      </c>
      <c r="B276" s="59" t="s">
        <v>840</v>
      </c>
      <c r="C276" s="59"/>
      <c r="D276" s="59" t="s">
        <v>71</v>
      </c>
      <c r="E276" s="11"/>
      <c r="F276" s="11"/>
      <c r="G276" s="8"/>
      <c r="I276" s="59"/>
      <c r="J276" s="43"/>
      <c r="K276" s="100"/>
      <c r="M276" s="59"/>
      <c r="N276" s="186"/>
      <c r="P276" s="59">
        <v>6</v>
      </c>
      <c r="Q276" s="185">
        <v>4045</v>
      </c>
      <c r="S276" s="59">
        <v>4</v>
      </c>
      <c r="T276" s="185">
        <v>1382</v>
      </c>
      <c r="V276" s="162"/>
      <c r="W276" s="163"/>
      <c r="X276" s="78"/>
      <c r="Y276" s="78"/>
      <c r="Z276" s="78"/>
      <c r="AA276" s="61"/>
      <c r="AB276" s="5"/>
      <c r="AC276" s="5"/>
      <c r="AD276" s="5"/>
      <c r="AE276" s="5"/>
      <c r="AF276" s="5"/>
      <c r="AG276" s="5"/>
      <c r="AH276" s="5"/>
      <c r="AI276" s="5"/>
      <c r="AJ276" s="5"/>
      <c r="AK276" s="5"/>
      <c r="AL276" s="5"/>
      <c r="AM276" s="5"/>
    </row>
    <row r="277" spans="1:39" s="4" customFormat="1" ht="15" x14ac:dyDescent="0.25">
      <c r="A277" s="59" t="s">
        <v>827</v>
      </c>
      <c r="B277" s="59" t="s">
        <v>261</v>
      </c>
      <c r="C277" s="59"/>
      <c r="D277" s="59" t="s">
        <v>62</v>
      </c>
      <c r="E277" s="11"/>
      <c r="F277" s="11"/>
      <c r="G277" s="8"/>
      <c r="I277" s="59"/>
      <c r="J277" s="43"/>
      <c r="K277" s="100"/>
      <c r="M277" s="59">
        <v>2</v>
      </c>
      <c r="N277" s="186">
        <v>991</v>
      </c>
      <c r="P277" s="59">
        <v>1</v>
      </c>
      <c r="Q277" s="185">
        <v>529</v>
      </c>
      <c r="S277" s="59">
        <v>1</v>
      </c>
      <c r="T277" s="185">
        <v>600</v>
      </c>
      <c r="V277" s="162"/>
      <c r="W277" s="163"/>
      <c r="X277" s="78"/>
      <c r="Y277" s="78"/>
      <c r="Z277" s="78"/>
      <c r="AA277" s="61"/>
      <c r="AB277" s="5"/>
      <c r="AC277" s="5"/>
      <c r="AD277" s="5"/>
      <c r="AE277" s="5"/>
      <c r="AF277" s="5"/>
      <c r="AG277" s="5"/>
      <c r="AH277" s="5"/>
      <c r="AI277" s="5"/>
      <c r="AJ277" s="5"/>
      <c r="AK277" s="5"/>
      <c r="AL277" s="5"/>
      <c r="AM277" s="5"/>
    </row>
    <row r="278" spans="1:39" s="4" customFormat="1" ht="15" x14ac:dyDescent="0.25">
      <c r="A278" s="59" t="s">
        <v>827</v>
      </c>
      <c r="B278" s="59" t="s">
        <v>263</v>
      </c>
      <c r="C278" s="59"/>
      <c r="D278" s="59" t="s">
        <v>264</v>
      </c>
      <c r="E278" s="11"/>
      <c r="F278" s="11"/>
      <c r="G278" s="8"/>
      <c r="I278" s="59"/>
      <c r="J278" s="43"/>
      <c r="K278" s="100"/>
      <c r="M278" s="59"/>
      <c r="N278" s="186"/>
      <c r="P278" s="59">
        <v>1</v>
      </c>
      <c r="Q278" s="185">
        <v>529</v>
      </c>
      <c r="S278" s="59"/>
      <c r="T278" s="185"/>
      <c r="V278" s="162"/>
      <c r="W278" s="163"/>
      <c r="X278" s="78"/>
      <c r="Y278" s="78"/>
      <c r="Z278" s="78"/>
      <c r="AA278" s="61"/>
      <c r="AB278" s="5"/>
      <c r="AC278" s="5"/>
      <c r="AD278" s="5"/>
      <c r="AE278" s="5"/>
      <c r="AF278" s="5"/>
      <c r="AG278" s="5"/>
      <c r="AH278" s="5"/>
      <c r="AI278" s="5"/>
      <c r="AJ278" s="5"/>
      <c r="AK278" s="5"/>
      <c r="AL278" s="5"/>
      <c r="AM278" s="5"/>
    </row>
    <row r="279" spans="1:39" s="4" customFormat="1" ht="15" x14ac:dyDescent="0.25">
      <c r="A279" s="59" t="s">
        <v>827</v>
      </c>
      <c r="B279" s="59" t="s">
        <v>270</v>
      </c>
      <c r="C279" s="59"/>
      <c r="D279" s="59" t="s">
        <v>269</v>
      </c>
      <c r="E279" s="11"/>
      <c r="F279" s="11"/>
      <c r="G279" s="8"/>
      <c r="I279" s="59"/>
      <c r="J279" s="43"/>
      <c r="K279" s="100"/>
      <c r="M279" s="59">
        <v>2</v>
      </c>
      <c r="N279" s="186">
        <v>929</v>
      </c>
      <c r="P279" s="59">
        <v>2</v>
      </c>
      <c r="Q279" s="185">
        <v>1058</v>
      </c>
      <c r="S279" s="59">
        <v>1</v>
      </c>
      <c r="T279" s="185">
        <v>200</v>
      </c>
      <c r="V279" s="162"/>
      <c r="W279" s="163"/>
      <c r="X279" s="78"/>
      <c r="Y279" s="78"/>
      <c r="Z279" s="78"/>
      <c r="AA279" s="61"/>
      <c r="AB279" s="5"/>
      <c r="AC279" s="5"/>
      <c r="AD279" s="5"/>
      <c r="AE279" s="5"/>
      <c r="AF279" s="5"/>
      <c r="AG279" s="5"/>
      <c r="AH279" s="5"/>
      <c r="AI279" s="5"/>
      <c r="AJ279" s="5"/>
      <c r="AK279" s="5"/>
      <c r="AL279" s="5"/>
      <c r="AM279" s="5"/>
    </row>
    <row r="280" spans="1:39" s="4" customFormat="1" ht="15" x14ac:dyDescent="0.25">
      <c r="A280" s="59" t="s">
        <v>827</v>
      </c>
      <c r="B280" s="59" t="s">
        <v>277</v>
      </c>
      <c r="C280" s="59"/>
      <c r="D280" s="59" t="s">
        <v>62</v>
      </c>
      <c r="E280" s="11"/>
      <c r="F280" s="11"/>
      <c r="G280" s="8"/>
      <c r="I280" s="59"/>
      <c r="J280" s="43"/>
      <c r="K280" s="100"/>
      <c r="M280" s="59"/>
      <c r="N280" s="186"/>
      <c r="P280" s="59">
        <v>2</v>
      </c>
      <c r="Q280" s="185">
        <v>3239</v>
      </c>
      <c r="S280" s="59"/>
      <c r="T280" s="185"/>
      <c r="V280" s="162"/>
      <c r="W280" s="163"/>
      <c r="X280" s="78"/>
      <c r="Y280" s="78"/>
      <c r="Z280" s="78"/>
      <c r="AA280" s="61"/>
      <c r="AB280" s="5"/>
      <c r="AC280" s="5"/>
      <c r="AD280" s="5"/>
      <c r="AE280" s="5"/>
      <c r="AF280" s="5"/>
      <c r="AG280" s="5"/>
      <c r="AH280" s="5"/>
      <c r="AI280" s="5"/>
      <c r="AJ280" s="5"/>
      <c r="AK280" s="5"/>
      <c r="AL280" s="5"/>
      <c r="AM280" s="5"/>
    </row>
    <row r="281" spans="1:39" s="4" customFormat="1" ht="15" x14ac:dyDescent="0.25">
      <c r="A281" s="59" t="s">
        <v>827</v>
      </c>
      <c r="B281" s="59" t="s">
        <v>277</v>
      </c>
      <c r="C281" s="59"/>
      <c r="D281" s="59" t="s">
        <v>167</v>
      </c>
      <c r="E281" s="11"/>
      <c r="F281" s="11"/>
      <c r="G281" s="8"/>
      <c r="I281" s="59"/>
      <c r="J281" s="43"/>
      <c r="K281" s="100"/>
      <c r="M281" s="59">
        <v>1</v>
      </c>
      <c r="N281" s="186">
        <v>529</v>
      </c>
      <c r="P281" s="59"/>
      <c r="Q281" s="185"/>
      <c r="S281" s="59"/>
      <c r="T281" s="185"/>
      <c r="V281" s="162"/>
      <c r="W281" s="163"/>
      <c r="X281" s="78"/>
      <c r="Y281" s="78"/>
      <c r="Z281" s="78"/>
      <c r="AA281" s="61"/>
      <c r="AB281" s="5"/>
      <c r="AC281" s="5"/>
      <c r="AD281" s="5"/>
      <c r="AE281" s="5"/>
      <c r="AF281" s="5"/>
      <c r="AG281" s="5"/>
      <c r="AH281" s="5"/>
      <c r="AI281" s="5"/>
      <c r="AJ281" s="5"/>
      <c r="AK281" s="5"/>
      <c r="AL281" s="5"/>
      <c r="AM281" s="5"/>
    </row>
    <row r="282" spans="1:39" s="4" customFormat="1" ht="15" x14ac:dyDescent="0.25">
      <c r="A282" s="59" t="s">
        <v>827</v>
      </c>
      <c r="B282" s="59" t="s">
        <v>279</v>
      </c>
      <c r="C282" s="59"/>
      <c r="D282" s="59" t="s">
        <v>77</v>
      </c>
      <c r="E282" s="11"/>
      <c r="F282" s="11"/>
      <c r="G282" s="8"/>
      <c r="I282" s="59"/>
      <c r="J282" s="43"/>
      <c r="K282" s="100"/>
      <c r="M282" s="59">
        <v>1</v>
      </c>
      <c r="N282" s="186">
        <v>400</v>
      </c>
      <c r="P282" s="59"/>
      <c r="Q282" s="185"/>
      <c r="S282" s="59"/>
      <c r="T282" s="185"/>
      <c r="V282" s="162"/>
      <c r="W282" s="163"/>
      <c r="X282" s="78"/>
      <c r="Y282" s="78"/>
      <c r="Z282" s="78"/>
      <c r="AA282" s="61"/>
      <c r="AB282" s="5"/>
      <c r="AC282" s="5"/>
      <c r="AD282" s="5"/>
      <c r="AE282" s="5"/>
      <c r="AF282" s="5"/>
      <c r="AG282" s="5"/>
      <c r="AH282" s="5"/>
      <c r="AI282" s="5"/>
      <c r="AJ282" s="5"/>
      <c r="AK282" s="5"/>
      <c r="AL282" s="5"/>
      <c r="AM282" s="5"/>
    </row>
    <row r="283" spans="1:39" s="4" customFormat="1" ht="15" x14ac:dyDescent="0.25">
      <c r="A283" s="59" t="s">
        <v>827</v>
      </c>
      <c r="B283" s="59" t="s">
        <v>281</v>
      </c>
      <c r="C283" s="59"/>
      <c r="D283" s="59" t="s">
        <v>282</v>
      </c>
      <c r="E283" s="11"/>
      <c r="F283" s="11"/>
      <c r="G283" s="8"/>
      <c r="I283" s="59"/>
      <c r="J283" s="43"/>
      <c r="K283" s="100"/>
      <c r="M283" s="59">
        <v>1</v>
      </c>
      <c r="N283" s="186">
        <v>529</v>
      </c>
      <c r="P283" s="59"/>
      <c r="Q283" s="185"/>
      <c r="S283" s="59">
        <v>1</v>
      </c>
      <c r="T283" s="185">
        <v>200</v>
      </c>
      <c r="V283" s="162"/>
      <c r="W283" s="163"/>
      <c r="X283" s="78"/>
      <c r="Y283" s="78"/>
      <c r="Z283" s="78"/>
      <c r="AA283" s="61"/>
      <c r="AB283" s="5"/>
      <c r="AC283" s="5"/>
      <c r="AD283" s="5"/>
      <c r="AE283" s="5"/>
      <c r="AF283" s="5"/>
      <c r="AG283" s="5"/>
      <c r="AH283" s="5"/>
      <c r="AI283" s="5"/>
      <c r="AJ283" s="5"/>
      <c r="AK283" s="5"/>
      <c r="AL283" s="5"/>
      <c r="AM283" s="5"/>
    </row>
    <row r="284" spans="1:39" s="4" customFormat="1" ht="15" x14ac:dyDescent="0.25">
      <c r="A284" s="59" t="s">
        <v>827</v>
      </c>
      <c r="B284" s="59" t="s">
        <v>286</v>
      </c>
      <c r="C284" s="59"/>
      <c r="D284" s="59" t="s">
        <v>198</v>
      </c>
      <c r="E284" s="11"/>
      <c r="F284" s="11"/>
      <c r="G284" s="8"/>
      <c r="I284" s="59"/>
      <c r="J284" s="43"/>
      <c r="K284" s="100"/>
      <c r="M284" s="59">
        <v>1</v>
      </c>
      <c r="N284" s="186">
        <v>400</v>
      </c>
      <c r="P284" s="59">
        <v>2</v>
      </c>
      <c r="Q284" s="185">
        <v>800</v>
      </c>
      <c r="S284" s="59">
        <v>1</v>
      </c>
      <c r="T284" s="185">
        <v>320</v>
      </c>
      <c r="V284" s="162"/>
      <c r="W284" s="163"/>
      <c r="X284" s="78"/>
      <c r="Y284" s="78"/>
      <c r="Z284" s="78"/>
      <c r="AA284" s="61"/>
      <c r="AB284" s="5"/>
      <c r="AC284" s="5"/>
      <c r="AD284" s="5"/>
      <c r="AE284" s="5"/>
      <c r="AF284" s="5"/>
      <c r="AG284" s="5"/>
      <c r="AH284" s="5"/>
      <c r="AI284" s="5"/>
      <c r="AJ284" s="5"/>
      <c r="AK284" s="5"/>
      <c r="AL284" s="5"/>
      <c r="AM284" s="5"/>
    </row>
    <row r="285" spans="1:39" s="4" customFormat="1" ht="15" x14ac:dyDescent="0.25">
      <c r="A285" s="59" t="s">
        <v>827</v>
      </c>
      <c r="B285" s="59" t="s">
        <v>288</v>
      </c>
      <c r="C285" s="59"/>
      <c r="D285" s="59" t="s">
        <v>63</v>
      </c>
      <c r="E285" s="11"/>
      <c r="F285" s="11"/>
      <c r="G285" s="8"/>
      <c r="I285" s="59"/>
      <c r="J285" s="43"/>
      <c r="K285" s="100"/>
      <c r="M285" s="59">
        <v>2</v>
      </c>
      <c r="N285" s="186">
        <v>1058</v>
      </c>
      <c r="P285" s="59"/>
      <c r="Q285" s="185"/>
      <c r="S285" s="59"/>
      <c r="T285" s="185"/>
      <c r="V285" s="162"/>
      <c r="W285" s="163"/>
      <c r="X285" s="78"/>
      <c r="Y285" s="78"/>
      <c r="Z285" s="78"/>
      <c r="AA285" s="61"/>
      <c r="AB285" s="5"/>
      <c r="AC285" s="5"/>
      <c r="AD285" s="5"/>
      <c r="AE285" s="5"/>
      <c r="AF285" s="5"/>
      <c r="AG285" s="5"/>
      <c r="AH285" s="5"/>
      <c r="AI285" s="5"/>
      <c r="AJ285" s="5"/>
      <c r="AK285" s="5"/>
      <c r="AL285" s="5"/>
      <c r="AM285" s="5"/>
    </row>
    <row r="286" spans="1:39" s="4" customFormat="1" ht="15" x14ac:dyDescent="0.25">
      <c r="A286" s="59" t="s">
        <v>827</v>
      </c>
      <c r="B286" s="59" t="s">
        <v>294</v>
      </c>
      <c r="C286" s="59"/>
      <c r="D286" s="59" t="s">
        <v>295</v>
      </c>
      <c r="E286" s="11"/>
      <c r="F286" s="11"/>
      <c r="G286" s="8"/>
      <c r="I286" s="59"/>
      <c r="J286" s="43"/>
      <c r="K286" s="100"/>
      <c r="M286" s="59"/>
      <c r="N286" s="186"/>
      <c r="P286" s="59">
        <v>1</v>
      </c>
      <c r="Q286" s="185">
        <v>529</v>
      </c>
      <c r="S286" s="59"/>
      <c r="T286" s="185"/>
      <c r="V286" s="162"/>
      <c r="W286" s="163"/>
      <c r="X286" s="78"/>
      <c r="Y286" s="78"/>
      <c r="Z286" s="78"/>
      <c r="AA286" s="61"/>
      <c r="AB286" s="5"/>
      <c r="AC286" s="5"/>
      <c r="AD286" s="5"/>
      <c r="AE286" s="5"/>
      <c r="AF286" s="5"/>
      <c r="AG286" s="5"/>
      <c r="AH286" s="5"/>
      <c r="AI286" s="5"/>
      <c r="AJ286" s="5"/>
      <c r="AK286" s="5"/>
      <c r="AL286" s="5"/>
      <c r="AM286" s="5"/>
    </row>
    <row r="287" spans="1:39" s="4" customFormat="1" ht="15" x14ac:dyDescent="0.25">
      <c r="A287" s="59" t="s">
        <v>827</v>
      </c>
      <c r="B287" s="59" t="s">
        <v>296</v>
      </c>
      <c r="C287" s="59"/>
      <c r="D287" s="59" t="s">
        <v>297</v>
      </c>
      <c r="E287" s="11"/>
      <c r="F287" s="11"/>
      <c r="G287" s="8"/>
      <c r="I287" s="59"/>
      <c r="J287" s="43"/>
      <c r="K287" s="100"/>
      <c r="M287" s="59">
        <v>1</v>
      </c>
      <c r="N287" s="186">
        <v>400</v>
      </c>
      <c r="P287" s="59"/>
      <c r="Q287" s="185"/>
      <c r="S287" s="59">
        <v>1</v>
      </c>
      <c r="T287" s="185">
        <v>481</v>
      </c>
      <c r="V287" s="162"/>
      <c r="W287" s="163"/>
      <c r="X287" s="78"/>
      <c r="Y287" s="78"/>
      <c r="Z287" s="78"/>
      <c r="AA287" s="61"/>
      <c r="AB287" s="5"/>
      <c r="AC287" s="5"/>
      <c r="AD287" s="5"/>
      <c r="AE287" s="5"/>
      <c r="AF287" s="5"/>
      <c r="AG287" s="5"/>
      <c r="AH287" s="5"/>
      <c r="AI287" s="5"/>
      <c r="AJ287" s="5"/>
      <c r="AK287" s="5"/>
      <c r="AL287" s="5"/>
      <c r="AM287" s="5"/>
    </row>
    <row r="288" spans="1:39" s="4" customFormat="1" ht="15" x14ac:dyDescent="0.25">
      <c r="A288" s="59" t="s">
        <v>827</v>
      </c>
      <c r="B288" s="59" t="s">
        <v>298</v>
      </c>
      <c r="C288" s="59"/>
      <c r="D288" s="59" t="s">
        <v>90</v>
      </c>
      <c r="E288" s="11"/>
      <c r="F288" s="11"/>
      <c r="G288" s="8"/>
      <c r="I288" s="59"/>
      <c r="J288" s="43"/>
      <c r="K288" s="100"/>
      <c r="M288" s="59">
        <v>8</v>
      </c>
      <c r="N288" s="186">
        <v>4445</v>
      </c>
      <c r="P288" s="59">
        <v>12</v>
      </c>
      <c r="Q288" s="185">
        <v>5874.49</v>
      </c>
      <c r="S288" s="59">
        <v>3</v>
      </c>
      <c r="T288" s="185">
        <v>1692</v>
      </c>
      <c r="V288" s="162"/>
      <c r="W288" s="163"/>
      <c r="X288" s="78"/>
      <c r="Y288" s="78"/>
      <c r="Z288" s="78"/>
      <c r="AA288" s="61"/>
      <c r="AB288" s="5"/>
      <c r="AC288" s="5"/>
      <c r="AD288" s="5"/>
      <c r="AE288" s="5"/>
      <c r="AF288" s="5"/>
      <c r="AG288" s="5"/>
      <c r="AH288" s="5"/>
      <c r="AI288" s="5"/>
      <c r="AJ288" s="5"/>
      <c r="AK288" s="5"/>
      <c r="AL288" s="5"/>
      <c r="AM288" s="5"/>
    </row>
    <row r="289" spans="1:39" s="4" customFormat="1" ht="15" x14ac:dyDescent="0.25">
      <c r="A289" s="59" t="s">
        <v>827</v>
      </c>
      <c r="B289" s="59" t="s">
        <v>305</v>
      </c>
      <c r="C289" s="59"/>
      <c r="D289" s="59" t="s">
        <v>306</v>
      </c>
      <c r="E289" s="11"/>
      <c r="F289" s="11"/>
      <c r="G289" s="8"/>
      <c r="I289" s="59"/>
      <c r="J289" s="43"/>
      <c r="K289" s="100"/>
      <c r="M289" s="59">
        <v>2</v>
      </c>
      <c r="N289" s="186">
        <v>1058</v>
      </c>
      <c r="P289" s="59">
        <v>2</v>
      </c>
      <c r="Q289" s="185">
        <v>1929</v>
      </c>
      <c r="S289" s="59"/>
      <c r="T289" s="185"/>
      <c r="V289" s="162"/>
      <c r="W289" s="163"/>
      <c r="X289" s="78"/>
      <c r="Y289" s="78"/>
      <c r="Z289" s="78"/>
      <c r="AA289" s="61"/>
      <c r="AB289" s="5"/>
      <c r="AC289" s="5"/>
      <c r="AD289" s="5"/>
      <c r="AE289" s="5"/>
      <c r="AF289" s="5"/>
      <c r="AG289" s="5"/>
      <c r="AH289" s="5"/>
      <c r="AI289" s="5"/>
      <c r="AJ289" s="5"/>
      <c r="AK289" s="5"/>
      <c r="AL289" s="5"/>
      <c r="AM289" s="5"/>
    </row>
    <row r="290" spans="1:39" s="4" customFormat="1" ht="15" x14ac:dyDescent="0.25">
      <c r="A290" s="59" t="s">
        <v>827</v>
      </c>
      <c r="B290" s="59" t="s">
        <v>308</v>
      </c>
      <c r="C290" s="59"/>
      <c r="D290" s="59" t="s">
        <v>309</v>
      </c>
      <c r="E290" s="11"/>
      <c r="F290" s="11"/>
      <c r="G290" s="8"/>
      <c r="I290" s="59"/>
      <c r="J290" s="43"/>
      <c r="K290" s="100"/>
      <c r="M290" s="59">
        <v>2</v>
      </c>
      <c r="N290" s="186">
        <v>929</v>
      </c>
      <c r="P290" s="59">
        <v>2</v>
      </c>
      <c r="Q290" s="185">
        <v>800</v>
      </c>
      <c r="S290" s="59"/>
      <c r="T290" s="185"/>
      <c r="V290" s="162"/>
      <c r="W290" s="163"/>
      <c r="X290" s="78"/>
      <c r="Y290" s="78"/>
      <c r="Z290" s="78"/>
      <c r="AA290" s="61"/>
      <c r="AB290" s="5"/>
      <c r="AC290" s="5"/>
      <c r="AD290" s="5"/>
      <c r="AE290" s="5"/>
      <c r="AF290" s="5"/>
      <c r="AG290" s="5"/>
      <c r="AH290" s="5"/>
      <c r="AI290" s="5"/>
      <c r="AJ290" s="5"/>
      <c r="AK290" s="5"/>
      <c r="AL290" s="5"/>
      <c r="AM290" s="5"/>
    </row>
    <row r="291" spans="1:39" s="4" customFormat="1" ht="15" x14ac:dyDescent="0.25">
      <c r="A291" s="59" t="s">
        <v>827</v>
      </c>
      <c r="B291" s="59" t="s">
        <v>310</v>
      </c>
      <c r="C291" s="59"/>
      <c r="D291" s="59" t="s">
        <v>311</v>
      </c>
      <c r="E291" s="11"/>
      <c r="F291" s="11"/>
      <c r="G291" s="8"/>
      <c r="I291" s="59"/>
      <c r="J291" s="43"/>
      <c r="K291" s="100"/>
      <c r="M291" s="59">
        <v>1</v>
      </c>
      <c r="N291" s="186">
        <v>529</v>
      </c>
      <c r="P291" s="59">
        <v>2</v>
      </c>
      <c r="Q291" s="185">
        <v>1058</v>
      </c>
      <c r="S291" s="59"/>
      <c r="T291" s="185"/>
      <c r="V291" s="162"/>
      <c r="W291" s="163"/>
      <c r="X291" s="78"/>
      <c r="Y291" s="78"/>
      <c r="Z291" s="78"/>
      <c r="AA291" s="61"/>
      <c r="AB291" s="5"/>
      <c r="AC291" s="5"/>
      <c r="AD291" s="5"/>
      <c r="AE291" s="5"/>
      <c r="AF291" s="5"/>
      <c r="AG291" s="5"/>
      <c r="AH291" s="5"/>
      <c r="AI291" s="5"/>
      <c r="AJ291" s="5"/>
      <c r="AK291" s="5"/>
      <c r="AL291" s="5"/>
      <c r="AM291" s="5"/>
    </row>
    <row r="292" spans="1:39" s="4" customFormat="1" ht="15" x14ac:dyDescent="0.25">
      <c r="A292" s="59" t="s">
        <v>827</v>
      </c>
      <c r="B292" s="59" t="s">
        <v>313</v>
      </c>
      <c r="C292" s="59"/>
      <c r="D292" s="59" t="s">
        <v>77</v>
      </c>
      <c r="E292" s="11"/>
      <c r="F292" s="11"/>
      <c r="G292" s="8"/>
      <c r="I292" s="59"/>
      <c r="J292" s="43"/>
      <c r="K292" s="100"/>
      <c r="M292" s="59">
        <v>2</v>
      </c>
      <c r="N292" s="186">
        <v>929</v>
      </c>
      <c r="P292" s="59">
        <v>6</v>
      </c>
      <c r="Q292" s="185">
        <v>3174</v>
      </c>
      <c r="S292" s="59">
        <v>6</v>
      </c>
      <c r="T292" s="185">
        <v>2806</v>
      </c>
      <c r="V292" s="162"/>
      <c r="W292" s="163"/>
      <c r="X292" s="78"/>
      <c r="Y292" s="78"/>
      <c r="Z292" s="78"/>
      <c r="AA292" s="61"/>
      <c r="AB292" s="5"/>
      <c r="AC292" s="5"/>
      <c r="AD292" s="5"/>
      <c r="AE292" s="5"/>
      <c r="AF292" s="5"/>
      <c r="AG292" s="5"/>
      <c r="AH292" s="5"/>
      <c r="AI292" s="5"/>
      <c r="AJ292" s="5"/>
      <c r="AK292" s="5"/>
      <c r="AL292" s="5"/>
      <c r="AM292" s="5"/>
    </row>
    <row r="293" spans="1:39" s="4" customFormat="1" ht="15" x14ac:dyDescent="0.25">
      <c r="A293" s="59" t="s">
        <v>827</v>
      </c>
      <c r="B293" s="59" t="s">
        <v>841</v>
      </c>
      <c r="C293" s="59"/>
      <c r="D293" s="59" t="s">
        <v>77</v>
      </c>
      <c r="E293" s="11"/>
      <c r="F293" s="11"/>
      <c r="G293" s="8"/>
      <c r="I293" s="59"/>
      <c r="J293" s="43"/>
      <c r="K293" s="100"/>
      <c r="M293" s="59"/>
      <c r="N293" s="186"/>
      <c r="P293" s="59"/>
      <c r="Q293" s="185"/>
      <c r="S293" s="59">
        <v>1</v>
      </c>
      <c r="T293" s="185">
        <v>402</v>
      </c>
      <c r="V293" s="162"/>
      <c r="W293" s="163"/>
      <c r="X293" s="78"/>
      <c r="Y293" s="78"/>
      <c r="Z293" s="78"/>
      <c r="AA293" s="61"/>
      <c r="AB293" s="5"/>
      <c r="AC293" s="5"/>
      <c r="AD293" s="5"/>
      <c r="AE293" s="5"/>
      <c r="AF293" s="5"/>
      <c r="AG293" s="5"/>
      <c r="AH293" s="5"/>
      <c r="AI293" s="5"/>
      <c r="AJ293" s="5"/>
      <c r="AK293" s="5"/>
      <c r="AL293" s="5"/>
      <c r="AM293" s="5"/>
    </row>
    <row r="294" spans="1:39" s="4" customFormat="1" ht="15" x14ac:dyDescent="0.25">
      <c r="A294" s="59" t="s">
        <v>827</v>
      </c>
      <c r="B294" s="59" t="s">
        <v>321</v>
      </c>
      <c r="C294" s="59"/>
      <c r="D294" s="59" t="s">
        <v>322</v>
      </c>
      <c r="E294" s="11"/>
      <c r="F294" s="11"/>
      <c r="G294" s="8"/>
      <c r="I294" s="59"/>
      <c r="J294" s="43"/>
      <c r="K294" s="100"/>
      <c r="M294" s="59">
        <v>2</v>
      </c>
      <c r="N294" s="186">
        <v>1058</v>
      </c>
      <c r="P294" s="59"/>
      <c r="Q294" s="185"/>
      <c r="S294" s="59"/>
      <c r="T294" s="185"/>
      <c r="V294" s="162"/>
      <c r="W294" s="163"/>
      <c r="X294" s="78"/>
      <c r="Y294" s="78"/>
      <c r="Z294" s="78"/>
      <c r="AA294" s="61"/>
      <c r="AB294" s="5"/>
      <c r="AC294" s="5"/>
      <c r="AD294" s="5"/>
      <c r="AE294" s="5"/>
      <c r="AF294" s="5"/>
      <c r="AG294" s="5"/>
      <c r="AH294" s="5"/>
      <c r="AI294" s="5"/>
      <c r="AJ294" s="5"/>
      <c r="AK294" s="5"/>
      <c r="AL294" s="5"/>
      <c r="AM294" s="5"/>
    </row>
    <row r="295" spans="1:39" s="4" customFormat="1" ht="15" x14ac:dyDescent="0.25">
      <c r="A295" s="59" t="s">
        <v>827</v>
      </c>
      <c r="B295" s="59" t="s">
        <v>326</v>
      </c>
      <c r="C295" s="59"/>
      <c r="D295" s="59" t="s">
        <v>327</v>
      </c>
      <c r="E295" s="11"/>
      <c r="F295" s="11"/>
      <c r="G295" s="8"/>
      <c r="I295" s="59"/>
      <c r="J295" s="43"/>
      <c r="K295" s="100"/>
      <c r="M295" s="59"/>
      <c r="N295" s="186"/>
      <c r="P295" s="59">
        <v>1</v>
      </c>
      <c r="Q295" s="185">
        <v>529</v>
      </c>
      <c r="S295" s="59"/>
      <c r="T295" s="185"/>
      <c r="V295" s="162"/>
      <c r="W295" s="163"/>
      <c r="X295" s="78"/>
      <c r="Y295" s="78"/>
      <c r="Z295" s="78"/>
      <c r="AA295" s="61"/>
      <c r="AB295" s="5"/>
      <c r="AC295" s="5"/>
      <c r="AD295" s="5"/>
      <c r="AE295" s="5"/>
      <c r="AF295" s="5"/>
      <c r="AG295" s="5"/>
      <c r="AH295" s="5"/>
      <c r="AI295" s="5"/>
      <c r="AJ295" s="5"/>
      <c r="AK295" s="5"/>
      <c r="AL295" s="5"/>
      <c r="AM295" s="5"/>
    </row>
    <row r="296" spans="1:39" s="4" customFormat="1" ht="15" x14ac:dyDescent="0.25">
      <c r="A296" s="59" t="s">
        <v>827</v>
      </c>
      <c r="B296" s="59" t="s">
        <v>328</v>
      </c>
      <c r="C296" s="59"/>
      <c r="D296" s="59" t="s">
        <v>329</v>
      </c>
      <c r="E296" s="11"/>
      <c r="F296" s="11"/>
      <c r="G296" s="8"/>
      <c r="I296" s="59"/>
      <c r="J296" s="43"/>
      <c r="K296" s="100"/>
      <c r="M296" s="59">
        <v>1</v>
      </c>
      <c r="N296" s="186">
        <v>529</v>
      </c>
      <c r="P296" s="59"/>
      <c r="Q296" s="185"/>
      <c r="S296" s="59"/>
      <c r="T296" s="185"/>
      <c r="V296" s="162"/>
      <c r="W296" s="163"/>
      <c r="X296" s="78"/>
      <c r="Y296" s="78"/>
      <c r="Z296" s="78"/>
      <c r="AA296" s="61"/>
      <c r="AB296" s="5"/>
      <c r="AC296" s="5"/>
      <c r="AD296" s="5"/>
      <c r="AE296" s="5"/>
      <c r="AF296" s="5"/>
      <c r="AG296" s="5"/>
      <c r="AH296" s="5"/>
      <c r="AI296" s="5"/>
      <c r="AJ296" s="5"/>
      <c r="AK296" s="5"/>
      <c r="AL296" s="5"/>
      <c r="AM296" s="5"/>
    </row>
    <row r="297" spans="1:39" s="4" customFormat="1" ht="15" x14ac:dyDescent="0.25">
      <c r="A297" s="59" t="s">
        <v>827</v>
      </c>
      <c r="B297" s="59" t="s">
        <v>338</v>
      </c>
      <c r="C297" s="59"/>
      <c r="D297" s="59" t="s">
        <v>86</v>
      </c>
      <c r="E297" s="11"/>
      <c r="F297" s="11"/>
      <c r="G297" s="8"/>
      <c r="I297" s="59"/>
      <c r="J297" s="43"/>
      <c r="K297" s="100"/>
      <c r="M297" s="59"/>
      <c r="N297" s="186"/>
      <c r="P297" s="59">
        <v>1</v>
      </c>
      <c r="Q297" s="185">
        <v>529</v>
      </c>
      <c r="S297" s="59"/>
      <c r="T297" s="185"/>
      <c r="V297" s="162"/>
      <c r="W297" s="163"/>
      <c r="X297" s="78"/>
      <c r="Y297" s="78"/>
      <c r="Z297" s="78"/>
      <c r="AA297" s="61"/>
      <c r="AB297" s="5"/>
      <c r="AC297" s="5"/>
      <c r="AD297" s="5"/>
      <c r="AE297" s="5"/>
      <c r="AF297" s="5"/>
      <c r="AG297" s="5"/>
      <c r="AH297" s="5"/>
      <c r="AI297" s="5"/>
      <c r="AJ297" s="5"/>
      <c r="AK297" s="5"/>
      <c r="AL297" s="5"/>
      <c r="AM297" s="5"/>
    </row>
    <row r="298" spans="1:39" s="4" customFormat="1" ht="15" x14ac:dyDescent="0.25">
      <c r="A298" s="59" t="s">
        <v>827</v>
      </c>
      <c r="B298" s="59" t="s">
        <v>345</v>
      </c>
      <c r="C298" s="59"/>
      <c r="D298" s="59" t="s">
        <v>346</v>
      </c>
      <c r="E298" s="11"/>
      <c r="F298" s="11"/>
      <c r="G298" s="8"/>
      <c r="I298" s="59"/>
      <c r="J298" s="43"/>
      <c r="K298" s="100"/>
      <c r="M298" s="59">
        <v>1</v>
      </c>
      <c r="N298" s="186">
        <v>529</v>
      </c>
      <c r="P298" s="59"/>
      <c r="Q298" s="185"/>
      <c r="S298" s="59"/>
      <c r="T298" s="185"/>
      <c r="V298" s="162"/>
      <c r="W298" s="163"/>
      <c r="X298" s="78"/>
      <c r="Y298" s="78"/>
      <c r="Z298" s="78"/>
      <c r="AA298" s="61"/>
      <c r="AB298" s="5"/>
      <c r="AC298" s="5"/>
      <c r="AD298" s="5"/>
      <c r="AE298" s="5"/>
      <c r="AF298" s="5"/>
      <c r="AG298" s="5"/>
      <c r="AH298" s="5"/>
      <c r="AI298" s="5"/>
      <c r="AJ298" s="5"/>
      <c r="AK298" s="5"/>
      <c r="AL298" s="5"/>
      <c r="AM298" s="5"/>
    </row>
    <row r="299" spans="1:39" s="4" customFormat="1" ht="15" x14ac:dyDescent="0.25">
      <c r="A299" s="59" t="s">
        <v>827</v>
      </c>
      <c r="B299" s="59" t="s">
        <v>842</v>
      </c>
      <c r="C299" s="59"/>
      <c r="D299" s="59" t="s">
        <v>346</v>
      </c>
      <c r="E299" s="11"/>
      <c r="F299" s="11"/>
      <c r="G299" s="8"/>
      <c r="I299" s="59"/>
      <c r="J299" s="43"/>
      <c r="K299" s="100"/>
      <c r="M299" s="59"/>
      <c r="N299" s="186"/>
      <c r="P299" s="59"/>
      <c r="Q299" s="185"/>
      <c r="S299" s="59">
        <v>1</v>
      </c>
      <c r="T299" s="185">
        <v>115.21</v>
      </c>
      <c r="V299" s="162"/>
      <c r="W299" s="163"/>
      <c r="X299" s="78"/>
      <c r="Y299" s="78"/>
      <c r="Z299" s="78"/>
      <c r="AA299" s="61"/>
      <c r="AB299" s="5"/>
      <c r="AC299" s="5"/>
      <c r="AD299" s="5"/>
      <c r="AE299" s="5"/>
      <c r="AF299" s="5"/>
      <c r="AG299" s="5"/>
      <c r="AH299" s="5"/>
      <c r="AI299" s="5"/>
      <c r="AJ299" s="5"/>
      <c r="AK299" s="5"/>
      <c r="AL299" s="5"/>
      <c r="AM299" s="5"/>
    </row>
    <row r="300" spans="1:39" s="4" customFormat="1" ht="15" x14ac:dyDescent="0.25">
      <c r="A300" s="59" t="s">
        <v>827</v>
      </c>
      <c r="B300" s="59" t="s">
        <v>347</v>
      </c>
      <c r="C300" s="59"/>
      <c r="D300" s="59" t="s">
        <v>184</v>
      </c>
      <c r="E300" s="11"/>
      <c r="F300" s="11"/>
      <c r="G300" s="8"/>
      <c r="I300" s="59"/>
      <c r="J300" s="43"/>
      <c r="K300" s="100"/>
      <c r="M300" s="59">
        <v>1</v>
      </c>
      <c r="N300" s="186">
        <v>529</v>
      </c>
      <c r="P300" s="59"/>
      <c r="Q300" s="185"/>
      <c r="S300" s="59">
        <v>1</v>
      </c>
      <c r="T300" s="185">
        <v>402</v>
      </c>
      <c r="V300" s="162"/>
      <c r="W300" s="163"/>
      <c r="X300" s="78"/>
      <c r="Y300" s="78"/>
      <c r="Z300" s="78"/>
      <c r="AA300" s="61"/>
      <c r="AB300" s="5"/>
      <c r="AC300" s="5"/>
      <c r="AD300" s="5"/>
      <c r="AE300" s="5"/>
      <c r="AF300" s="5"/>
      <c r="AG300" s="5"/>
      <c r="AH300" s="5"/>
      <c r="AI300" s="5"/>
      <c r="AJ300" s="5"/>
      <c r="AK300" s="5"/>
      <c r="AL300" s="5"/>
      <c r="AM300" s="5"/>
    </row>
    <row r="301" spans="1:39" s="4" customFormat="1" ht="15" x14ac:dyDescent="0.25">
      <c r="A301" s="59" t="s">
        <v>827</v>
      </c>
      <c r="B301" s="59" t="s">
        <v>351</v>
      </c>
      <c r="C301" s="59"/>
      <c r="D301" s="59" t="s">
        <v>151</v>
      </c>
      <c r="E301" s="11"/>
      <c r="F301" s="11"/>
      <c r="G301" s="8"/>
      <c r="I301" s="59"/>
      <c r="J301" s="43"/>
      <c r="K301" s="100"/>
      <c r="M301" s="59">
        <v>1</v>
      </c>
      <c r="N301" s="186">
        <v>400</v>
      </c>
      <c r="P301" s="59"/>
      <c r="Q301" s="185"/>
      <c r="S301" s="59">
        <v>1</v>
      </c>
      <c r="T301" s="185">
        <v>320</v>
      </c>
      <c r="V301" s="162"/>
      <c r="W301" s="163"/>
      <c r="X301" s="78"/>
      <c r="Y301" s="78"/>
      <c r="Z301" s="78"/>
      <c r="AA301" s="61"/>
      <c r="AB301" s="5"/>
      <c r="AC301" s="5"/>
      <c r="AD301" s="5"/>
      <c r="AE301" s="5"/>
      <c r="AF301" s="5"/>
      <c r="AG301" s="5"/>
      <c r="AH301" s="5"/>
      <c r="AI301" s="5"/>
      <c r="AJ301" s="5"/>
      <c r="AK301" s="5"/>
      <c r="AL301" s="5"/>
      <c r="AM301" s="5"/>
    </row>
    <row r="302" spans="1:39" s="4" customFormat="1" ht="15" x14ac:dyDescent="0.25">
      <c r="A302" s="59" t="s">
        <v>827</v>
      </c>
      <c r="B302" s="59" t="s">
        <v>352</v>
      </c>
      <c r="C302" s="59"/>
      <c r="D302" s="59" t="s">
        <v>172</v>
      </c>
      <c r="E302" s="11"/>
      <c r="F302" s="11"/>
      <c r="G302" s="8"/>
      <c r="I302" s="59"/>
      <c r="J302" s="43"/>
      <c r="K302" s="100"/>
      <c r="M302" s="59">
        <v>3</v>
      </c>
      <c r="N302" s="186">
        <v>1587</v>
      </c>
      <c r="P302" s="59">
        <v>7</v>
      </c>
      <c r="Q302" s="185">
        <v>3755</v>
      </c>
      <c r="S302" s="59">
        <v>1</v>
      </c>
      <c r="T302" s="185">
        <v>402</v>
      </c>
      <c r="V302" s="162"/>
      <c r="W302" s="163"/>
      <c r="X302" s="78"/>
      <c r="Y302" s="78"/>
      <c r="Z302" s="78"/>
      <c r="AA302" s="61"/>
      <c r="AB302" s="5"/>
      <c r="AC302" s="5"/>
      <c r="AD302" s="5"/>
      <c r="AE302" s="5"/>
      <c r="AF302" s="5"/>
      <c r="AG302" s="5"/>
      <c r="AH302" s="5"/>
      <c r="AI302" s="5"/>
      <c r="AJ302" s="5"/>
      <c r="AK302" s="5"/>
      <c r="AL302" s="5"/>
      <c r="AM302" s="5"/>
    </row>
    <row r="303" spans="1:39" s="4" customFormat="1" ht="15" x14ac:dyDescent="0.25">
      <c r="A303" s="59" t="s">
        <v>827</v>
      </c>
      <c r="B303" s="59" t="s">
        <v>357</v>
      </c>
      <c r="C303" s="59"/>
      <c r="D303" s="59" t="s">
        <v>107</v>
      </c>
      <c r="E303" s="11"/>
      <c r="F303" s="11"/>
      <c r="G303" s="8"/>
      <c r="I303" s="59"/>
      <c r="J303" s="43"/>
      <c r="K303" s="100"/>
      <c r="M303" s="59">
        <v>1</v>
      </c>
      <c r="N303" s="186">
        <v>529</v>
      </c>
      <c r="P303" s="59"/>
      <c r="Q303" s="185"/>
      <c r="S303" s="59"/>
      <c r="T303" s="185"/>
      <c r="V303" s="162"/>
      <c r="W303" s="163"/>
      <c r="X303" s="78"/>
      <c r="Y303" s="78"/>
      <c r="Z303" s="78"/>
      <c r="AA303" s="61"/>
      <c r="AB303" s="5"/>
      <c r="AC303" s="5"/>
      <c r="AD303" s="5"/>
      <c r="AE303" s="5"/>
      <c r="AF303" s="5"/>
      <c r="AG303" s="5"/>
      <c r="AH303" s="5"/>
      <c r="AI303" s="5"/>
      <c r="AJ303" s="5"/>
      <c r="AK303" s="5"/>
      <c r="AL303" s="5"/>
      <c r="AM303" s="5"/>
    </row>
    <row r="304" spans="1:39" s="4" customFormat="1" ht="15" x14ac:dyDescent="0.25">
      <c r="A304" s="59" t="s">
        <v>827</v>
      </c>
      <c r="B304" s="59" t="s">
        <v>358</v>
      </c>
      <c r="C304" s="59"/>
      <c r="D304" s="59" t="s">
        <v>360</v>
      </c>
      <c r="E304" s="11"/>
      <c r="F304" s="11"/>
      <c r="G304" s="8"/>
      <c r="I304" s="59"/>
      <c r="J304" s="43"/>
      <c r="K304" s="100"/>
      <c r="M304" s="59"/>
      <c r="N304" s="186"/>
      <c r="P304" s="59">
        <v>1</v>
      </c>
      <c r="Q304" s="185">
        <v>400</v>
      </c>
      <c r="S304" s="59"/>
      <c r="T304" s="185"/>
      <c r="V304" s="162"/>
      <c r="W304" s="163"/>
      <c r="X304" s="78"/>
      <c r="Y304" s="78"/>
      <c r="Z304" s="78"/>
      <c r="AA304" s="61"/>
      <c r="AB304" s="5"/>
      <c r="AC304" s="5"/>
      <c r="AD304" s="5"/>
      <c r="AE304" s="5"/>
      <c r="AF304" s="5"/>
      <c r="AG304" s="5"/>
      <c r="AH304" s="5"/>
      <c r="AI304" s="5"/>
      <c r="AJ304" s="5"/>
      <c r="AK304" s="5"/>
      <c r="AL304" s="5"/>
      <c r="AM304" s="5"/>
    </row>
    <row r="305" spans="1:39" s="4" customFormat="1" ht="15" x14ac:dyDescent="0.25">
      <c r="A305" s="59" t="s">
        <v>827</v>
      </c>
      <c r="B305" s="59" t="s">
        <v>361</v>
      </c>
      <c r="C305" s="59"/>
      <c r="D305" s="59" t="s">
        <v>200</v>
      </c>
      <c r="E305" s="11"/>
      <c r="F305" s="11"/>
      <c r="G305" s="8"/>
      <c r="I305" s="59"/>
      <c r="J305" s="43"/>
      <c r="K305" s="100"/>
      <c r="M305" s="59">
        <v>18</v>
      </c>
      <c r="N305" s="186">
        <v>9755</v>
      </c>
      <c r="P305" s="59">
        <v>18</v>
      </c>
      <c r="Q305" s="185">
        <v>10574</v>
      </c>
      <c r="S305" s="59">
        <v>10</v>
      </c>
      <c r="T305" s="185">
        <v>3841.98</v>
      </c>
      <c r="V305" s="162"/>
      <c r="W305" s="163"/>
      <c r="X305" s="78"/>
      <c r="Y305" s="78"/>
      <c r="Z305" s="78"/>
      <c r="AA305" s="61"/>
      <c r="AB305" s="5"/>
      <c r="AC305" s="5"/>
      <c r="AD305" s="5"/>
      <c r="AE305" s="5"/>
      <c r="AF305" s="5"/>
      <c r="AG305" s="5"/>
      <c r="AH305" s="5"/>
      <c r="AI305" s="5"/>
      <c r="AJ305" s="5"/>
      <c r="AK305" s="5"/>
      <c r="AL305" s="5"/>
      <c r="AM305" s="5"/>
    </row>
    <row r="306" spans="1:39" s="4" customFormat="1" ht="15" x14ac:dyDescent="0.25">
      <c r="A306" s="59" t="s">
        <v>827</v>
      </c>
      <c r="B306" s="59" t="s">
        <v>363</v>
      </c>
      <c r="C306" s="59"/>
      <c r="D306" s="59" t="s">
        <v>364</v>
      </c>
      <c r="E306" s="11"/>
      <c r="F306" s="11"/>
      <c r="G306" s="8"/>
      <c r="I306" s="59"/>
      <c r="J306" s="43"/>
      <c r="K306" s="100"/>
      <c r="M306" s="59"/>
      <c r="N306" s="186"/>
      <c r="P306" s="59"/>
      <c r="Q306" s="185"/>
      <c r="S306" s="59">
        <v>1</v>
      </c>
      <c r="T306" s="185">
        <v>200</v>
      </c>
      <c r="V306" s="162"/>
      <c r="W306" s="163"/>
      <c r="X306" s="78"/>
      <c r="Y306" s="78"/>
      <c r="Z306" s="78"/>
      <c r="AA306" s="61"/>
      <c r="AB306" s="5"/>
      <c r="AC306" s="5"/>
      <c r="AD306" s="5"/>
      <c r="AE306" s="5"/>
      <c r="AF306" s="5"/>
      <c r="AG306" s="5"/>
      <c r="AH306" s="5"/>
      <c r="AI306" s="5"/>
      <c r="AJ306" s="5"/>
      <c r="AK306" s="5"/>
      <c r="AL306" s="5"/>
      <c r="AM306" s="5"/>
    </row>
    <row r="307" spans="1:39" s="4" customFormat="1" ht="15" x14ac:dyDescent="0.25">
      <c r="A307" s="59" t="s">
        <v>827</v>
      </c>
      <c r="B307" s="59" t="s">
        <v>374</v>
      </c>
      <c r="C307" s="59"/>
      <c r="D307" s="59" t="s">
        <v>299</v>
      </c>
      <c r="E307" s="11"/>
      <c r="F307" s="11"/>
      <c r="G307" s="8"/>
      <c r="I307" s="59"/>
      <c r="J307" s="43"/>
      <c r="K307" s="100"/>
      <c r="M307" s="59">
        <v>1</v>
      </c>
      <c r="N307" s="186">
        <v>529</v>
      </c>
      <c r="P307" s="59"/>
      <c r="Q307" s="185"/>
      <c r="S307" s="59"/>
      <c r="T307" s="185"/>
      <c r="V307" s="162"/>
      <c r="W307" s="163"/>
      <c r="X307" s="78"/>
      <c r="Y307" s="78"/>
      <c r="Z307" s="78"/>
      <c r="AA307" s="61"/>
      <c r="AB307" s="5"/>
      <c r="AC307" s="5"/>
      <c r="AD307" s="5"/>
      <c r="AE307" s="5"/>
      <c r="AF307" s="5"/>
      <c r="AG307" s="5"/>
      <c r="AH307" s="5"/>
      <c r="AI307" s="5"/>
      <c r="AJ307" s="5"/>
      <c r="AK307" s="5"/>
      <c r="AL307" s="5"/>
      <c r="AM307" s="5"/>
    </row>
    <row r="308" spans="1:39" s="4" customFormat="1" ht="15" x14ac:dyDescent="0.25">
      <c r="A308" s="59" t="s">
        <v>827</v>
      </c>
      <c r="B308" s="59" t="s">
        <v>375</v>
      </c>
      <c r="C308" s="59"/>
      <c r="D308" s="59" t="s">
        <v>103</v>
      </c>
      <c r="E308" s="11"/>
      <c r="F308" s="11"/>
      <c r="G308" s="8"/>
      <c r="I308" s="59"/>
      <c r="J308" s="43"/>
      <c r="K308" s="100"/>
      <c r="M308" s="59">
        <v>7</v>
      </c>
      <c r="N308" s="186">
        <v>5089</v>
      </c>
      <c r="P308" s="59">
        <v>21</v>
      </c>
      <c r="Q308" s="185">
        <v>11854.05</v>
      </c>
      <c r="S308" s="59">
        <v>4</v>
      </c>
      <c r="T308" s="185">
        <v>1822</v>
      </c>
      <c r="V308" s="162"/>
      <c r="W308" s="163"/>
      <c r="X308" s="78"/>
      <c r="Y308" s="78"/>
      <c r="Z308" s="78"/>
      <c r="AA308" s="61"/>
      <c r="AB308" s="5"/>
      <c r="AC308" s="5"/>
      <c r="AD308" s="5"/>
      <c r="AE308" s="5"/>
      <c r="AF308" s="5"/>
      <c r="AG308" s="5"/>
      <c r="AH308" s="5"/>
      <c r="AI308" s="5"/>
      <c r="AJ308" s="5"/>
      <c r="AK308" s="5"/>
      <c r="AL308" s="5"/>
      <c r="AM308" s="5"/>
    </row>
    <row r="309" spans="1:39" s="4" customFormat="1" ht="15" x14ac:dyDescent="0.25">
      <c r="A309" s="59" t="s">
        <v>827</v>
      </c>
      <c r="B309" s="59" t="s">
        <v>377</v>
      </c>
      <c r="C309" s="59"/>
      <c r="D309" s="59" t="s">
        <v>161</v>
      </c>
      <c r="E309" s="11"/>
      <c r="F309" s="11"/>
      <c r="G309" s="8"/>
      <c r="I309" s="59"/>
      <c r="J309" s="43"/>
      <c r="K309" s="100"/>
      <c r="M309" s="59">
        <v>1</v>
      </c>
      <c r="N309" s="186">
        <v>529</v>
      </c>
      <c r="P309" s="59"/>
      <c r="Q309" s="185"/>
      <c r="S309" s="59"/>
      <c r="T309" s="185"/>
      <c r="V309" s="162"/>
      <c r="W309" s="163"/>
      <c r="X309" s="78"/>
      <c r="Y309" s="78"/>
      <c r="Z309" s="78"/>
      <c r="AA309" s="61"/>
      <c r="AB309" s="5"/>
      <c r="AC309" s="5"/>
      <c r="AD309" s="5"/>
      <c r="AE309" s="5"/>
      <c r="AF309" s="5"/>
      <c r="AG309" s="5"/>
      <c r="AH309" s="5"/>
      <c r="AI309" s="5"/>
      <c r="AJ309" s="5"/>
      <c r="AK309" s="5"/>
      <c r="AL309" s="5"/>
      <c r="AM309" s="5"/>
    </row>
    <row r="310" spans="1:39" s="4" customFormat="1" ht="15" x14ac:dyDescent="0.25">
      <c r="A310" s="59" t="s">
        <v>827</v>
      </c>
      <c r="B310" s="59" t="s">
        <v>843</v>
      </c>
      <c r="C310" s="59"/>
      <c r="D310" s="59" t="s">
        <v>161</v>
      </c>
      <c r="E310" s="11"/>
      <c r="F310" s="11"/>
      <c r="G310" s="8"/>
      <c r="I310" s="59"/>
      <c r="J310" s="43"/>
      <c r="K310" s="100"/>
      <c r="M310" s="59"/>
      <c r="N310" s="186"/>
      <c r="P310" s="59"/>
      <c r="Q310" s="185"/>
      <c r="S310" s="59">
        <v>4</v>
      </c>
      <c r="T310" s="185">
        <v>1617</v>
      </c>
      <c r="V310" s="162"/>
      <c r="W310" s="163"/>
      <c r="X310" s="78"/>
      <c r="Y310" s="78"/>
      <c r="Z310" s="78"/>
      <c r="AA310" s="61"/>
      <c r="AB310" s="5"/>
      <c r="AC310" s="5"/>
      <c r="AD310" s="5"/>
      <c r="AE310" s="5"/>
      <c r="AF310" s="5"/>
      <c r="AG310" s="5"/>
      <c r="AH310" s="5"/>
      <c r="AI310" s="5"/>
      <c r="AJ310" s="5"/>
      <c r="AK310" s="5"/>
      <c r="AL310" s="5"/>
      <c r="AM310" s="5"/>
    </row>
    <row r="311" spans="1:39" s="4" customFormat="1" ht="15" x14ac:dyDescent="0.25">
      <c r="A311" s="59" t="s">
        <v>827</v>
      </c>
      <c r="B311" s="59" t="s">
        <v>378</v>
      </c>
      <c r="C311" s="59"/>
      <c r="D311" s="59" t="s">
        <v>379</v>
      </c>
      <c r="E311" s="11"/>
      <c r="F311" s="11"/>
      <c r="G311" s="8"/>
      <c r="I311" s="59"/>
      <c r="J311" s="43"/>
      <c r="K311" s="100"/>
      <c r="M311" s="59">
        <v>3</v>
      </c>
      <c r="N311" s="186">
        <v>1629</v>
      </c>
      <c r="P311" s="59">
        <v>4</v>
      </c>
      <c r="Q311" s="185">
        <v>2116</v>
      </c>
      <c r="S311" s="59">
        <v>4</v>
      </c>
      <c r="T311" s="185">
        <v>1523</v>
      </c>
      <c r="V311" s="162"/>
      <c r="W311" s="163"/>
      <c r="X311" s="78"/>
      <c r="Y311" s="78"/>
      <c r="Z311" s="78"/>
      <c r="AA311" s="61"/>
      <c r="AB311" s="5"/>
      <c r="AC311" s="5"/>
      <c r="AD311" s="5"/>
      <c r="AE311" s="5"/>
      <c r="AF311" s="5"/>
      <c r="AG311" s="5"/>
      <c r="AH311" s="5"/>
      <c r="AI311" s="5"/>
      <c r="AJ311" s="5"/>
      <c r="AK311" s="5"/>
      <c r="AL311" s="5"/>
      <c r="AM311" s="5"/>
    </row>
    <row r="312" spans="1:39" s="4" customFormat="1" ht="15" x14ac:dyDescent="0.25">
      <c r="A312" s="59" t="s">
        <v>827</v>
      </c>
      <c r="B312" s="59" t="s">
        <v>381</v>
      </c>
      <c r="C312" s="59"/>
      <c r="D312" s="59" t="s">
        <v>82</v>
      </c>
      <c r="E312" s="11"/>
      <c r="F312" s="11"/>
      <c r="G312" s="8"/>
      <c r="I312" s="59"/>
      <c r="J312" s="43"/>
      <c r="K312" s="100"/>
      <c r="M312" s="59"/>
      <c r="N312" s="186"/>
      <c r="P312" s="59">
        <v>1</v>
      </c>
      <c r="Q312" s="185">
        <v>529</v>
      </c>
      <c r="S312" s="59">
        <v>2</v>
      </c>
      <c r="T312" s="185">
        <v>962</v>
      </c>
      <c r="V312" s="162"/>
      <c r="W312" s="163"/>
      <c r="X312" s="78"/>
      <c r="Y312" s="78"/>
      <c r="Z312" s="78"/>
      <c r="AA312" s="61"/>
      <c r="AB312" s="5"/>
      <c r="AC312" s="5"/>
      <c r="AD312" s="5"/>
      <c r="AE312" s="5"/>
      <c r="AF312" s="5"/>
      <c r="AG312" s="5"/>
      <c r="AH312" s="5"/>
      <c r="AI312" s="5"/>
      <c r="AJ312" s="5"/>
      <c r="AK312" s="5"/>
      <c r="AL312" s="5"/>
      <c r="AM312" s="5"/>
    </row>
    <row r="313" spans="1:39" s="4" customFormat="1" ht="15" x14ac:dyDescent="0.25">
      <c r="A313" s="59" t="s">
        <v>827</v>
      </c>
      <c r="B313" s="59" t="s">
        <v>384</v>
      </c>
      <c r="C313" s="59"/>
      <c r="D313" s="59" t="s">
        <v>184</v>
      </c>
      <c r="E313" s="11"/>
      <c r="F313" s="11"/>
      <c r="G313" s="8"/>
      <c r="I313" s="59"/>
      <c r="J313" s="43"/>
      <c r="K313" s="100"/>
      <c r="M313" s="59">
        <v>1</v>
      </c>
      <c r="N313" s="186">
        <v>529</v>
      </c>
      <c r="P313" s="59">
        <v>2</v>
      </c>
      <c r="Q313" s="185">
        <v>910.06</v>
      </c>
      <c r="S313" s="59">
        <v>3</v>
      </c>
      <c r="T313" s="185">
        <v>1221.94</v>
      </c>
      <c r="V313" s="162"/>
      <c r="W313" s="163"/>
      <c r="X313" s="78"/>
      <c r="Y313" s="78"/>
      <c r="Z313" s="78"/>
      <c r="AA313" s="61"/>
      <c r="AB313" s="5"/>
      <c r="AC313" s="5"/>
      <c r="AD313" s="5"/>
      <c r="AE313" s="5"/>
      <c r="AF313" s="5"/>
      <c r="AG313" s="5"/>
      <c r="AH313" s="5"/>
      <c r="AI313" s="5"/>
      <c r="AJ313" s="5"/>
      <c r="AK313" s="5"/>
      <c r="AL313" s="5"/>
      <c r="AM313" s="5"/>
    </row>
    <row r="314" spans="1:39" s="4" customFormat="1" ht="15" x14ac:dyDescent="0.25">
      <c r="A314" s="59" t="s">
        <v>827</v>
      </c>
      <c r="B314" s="59" t="s">
        <v>386</v>
      </c>
      <c r="C314" s="59"/>
      <c r="D314" s="59" t="s">
        <v>121</v>
      </c>
      <c r="E314" s="11"/>
      <c r="F314" s="11"/>
      <c r="G314" s="8"/>
      <c r="I314" s="59"/>
      <c r="J314" s="43"/>
      <c r="K314" s="100"/>
      <c r="M314" s="59"/>
      <c r="N314" s="186"/>
      <c r="P314" s="59">
        <v>1</v>
      </c>
      <c r="Q314" s="185">
        <v>529</v>
      </c>
      <c r="S314" s="59">
        <v>1</v>
      </c>
      <c r="T314" s="185">
        <v>1030</v>
      </c>
      <c r="V314" s="162"/>
      <c r="W314" s="163"/>
      <c r="X314" s="78"/>
      <c r="Y314" s="78"/>
      <c r="Z314" s="78"/>
      <c r="AA314" s="61"/>
      <c r="AB314" s="5"/>
      <c r="AC314" s="5"/>
      <c r="AD314" s="5"/>
      <c r="AE314" s="5"/>
      <c r="AF314" s="5"/>
      <c r="AG314" s="5"/>
      <c r="AH314" s="5"/>
      <c r="AI314" s="5"/>
      <c r="AJ314" s="5"/>
      <c r="AK314" s="5"/>
      <c r="AL314" s="5"/>
      <c r="AM314" s="5"/>
    </row>
    <row r="315" spans="1:39" s="4" customFormat="1" ht="15" x14ac:dyDescent="0.25">
      <c r="A315" s="59" t="s">
        <v>827</v>
      </c>
      <c r="B315" s="59" t="s">
        <v>388</v>
      </c>
      <c r="C315" s="59"/>
      <c r="D315" s="59" t="s">
        <v>107</v>
      </c>
      <c r="E315" s="11"/>
      <c r="F315" s="11"/>
      <c r="G315" s="8"/>
      <c r="I315" s="59"/>
      <c r="J315" s="43"/>
      <c r="K315" s="100"/>
      <c r="M315" s="59">
        <v>1</v>
      </c>
      <c r="N315" s="186">
        <v>529</v>
      </c>
      <c r="P315" s="59"/>
      <c r="Q315" s="185"/>
      <c r="S315" s="59"/>
      <c r="T315" s="185"/>
      <c r="V315" s="162"/>
      <c r="W315" s="163"/>
      <c r="X315" s="78"/>
      <c r="Y315" s="78"/>
      <c r="Z315" s="78"/>
      <c r="AA315" s="61"/>
      <c r="AB315" s="5"/>
      <c r="AC315" s="5"/>
      <c r="AD315" s="5"/>
      <c r="AE315" s="5"/>
      <c r="AF315" s="5"/>
      <c r="AG315" s="5"/>
      <c r="AH315" s="5"/>
      <c r="AI315" s="5"/>
      <c r="AJ315" s="5"/>
      <c r="AK315" s="5"/>
      <c r="AL315" s="5"/>
      <c r="AM315" s="5"/>
    </row>
    <row r="316" spans="1:39" s="4" customFormat="1" ht="15" x14ac:dyDescent="0.25">
      <c r="A316" s="59" t="s">
        <v>827</v>
      </c>
      <c r="B316" s="59" t="s">
        <v>394</v>
      </c>
      <c r="C316" s="59"/>
      <c r="D316" s="59" t="s">
        <v>117</v>
      </c>
      <c r="E316" s="11"/>
      <c r="F316" s="11"/>
      <c r="G316" s="8"/>
      <c r="I316" s="59"/>
      <c r="J316" s="43"/>
      <c r="K316" s="100"/>
      <c r="M316" s="59">
        <v>16</v>
      </c>
      <c r="N316" s="186">
        <v>8769</v>
      </c>
      <c r="P316" s="59">
        <v>21</v>
      </c>
      <c r="Q316" s="185">
        <v>11161</v>
      </c>
      <c r="S316" s="59">
        <v>11</v>
      </c>
      <c r="T316" s="185">
        <v>5256</v>
      </c>
      <c r="V316" s="162"/>
      <c r="W316" s="163"/>
      <c r="X316" s="78"/>
      <c r="Y316" s="78"/>
      <c r="Z316" s="78"/>
      <c r="AA316" s="61"/>
      <c r="AB316" s="5"/>
      <c r="AC316" s="5"/>
      <c r="AD316" s="5"/>
      <c r="AE316" s="5"/>
      <c r="AF316" s="5"/>
      <c r="AG316" s="5"/>
      <c r="AH316" s="5"/>
      <c r="AI316" s="5"/>
      <c r="AJ316" s="5"/>
      <c r="AK316" s="5"/>
      <c r="AL316" s="5"/>
      <c r="AM316" s="5"/>
    </row>
    <row r="317" spans="1:39" s="4" customFormat="1" ht="15" x14ac:dyDescent="0.25">
      <c r="A317" s="59" t="s">
        <v>827</v>
      </c>
      <c r="B317" s="59" t="s">
        <v>396</v>
      </c>
      <c r="C317" s="59"/>
      <c r="D317" s="59" t="s">
        <v>75</v>
      </c>
      <c r="E317" s="11"/>
      <c r="F317" s="11"/>
      <c r="G317" s="8"/>
      <c r="I317" s="59"/>
      <c r="J317" s="43"/>
      <c r="K317" s="100"/>
      <c r="M317" s="59"/>
      <c r="N317" s="186"/>
      <c r="P317" s="59">
        <v>2</v>
      </c>
      <c r="Q317" s="185">
        <v>929</v>
      </c>
      <c r="S317" s="59">
        <v>2</v>
      </c>
      <c r="T317" s="185">
        <v>643</v>
      </c>
      <c r="V317" s="162"/>
      <c r="W317" s="163"/>
      <c r="X317" s="78"/>
      <c r="Y317" s="78"/>
      <c r="Z317" s="78"/>
      <c r="AA317" s="61"/>
      <c r="AB317" s="5"/>
      <c r="AC317" s="5"/>
      <c r="AD317" s="5"/>
      <c r="AE317" s="5"/>
      <c r="AF317" s="5"/>
      <c r="AG317" s="5"/>
      <c r="AH317" s="5"/>
      <c r="AI317" s="5"/>
      <c r="AJ317" s="5"/>
      <c r="AK317" s="5"/>
      <c r="AL317" s="5"/>
      <c r="AM317" s="5"/>
    </row>
    <row r="318" spans="1:39" s="4" customFormat="1" ht="15" x14ac:dyDescent="0.25">
      <c r="A318" s="59" t="s">
        <v>827</v>
      </c>
      <c r="B318" s="59" t="s">
        <v>397</v>
      </c>
      <c r="C318" s="59"/>
      <c r="D318" s="59" t="s">
        <v>385</v>
      </c>
      <c r="E318" s="11"/>
      <c r="F318" s="11"/>
      <c r="G318" s="8"/>
      <c r="I318" s="59"/>
      <c r="J318" s="43"/>
      <c r="K318" s="100"/>
      <c r="M318" s="59">
        <v>1</v>
      </c>
      <c r="N318" s="186">
        <v>529</v>
      </c>
      <c r="P318" s="59"/>
      <c r="Q318" s="185"/>
      <c r="S318" s="59"/>
      <c r="T318" s="185"/>
      <c r="V318" s="162"/>
      <c r="W318" s="163"/>
      <c r="X318" s="78"/>
      <c r="Y318" s="78"/>
      <c r="Z318" s="78"/>
      <c r="AA318" s="61"/>
      <c r="AB318" s="5"/>
      <c r="AC318" s="5"/>
      <c r="AD318" s="5"/>
      <c r="AE318" s="5"/>
      <c r="AF318" s="5"/>
      <c r="AG318" s="5"/>
      <c r="AH318" s="5"/>
      <c r="AI318" s="5"/>
      <c r="AJ318" s="5"/>
      <c r="AK318" s="5"/>
      <c r="AL318" s="5"/>
      <c r="AM318" s="5"/>
    </row>
    <row r="319" spans="1:39" s="4" customFormat="1" ht="15" x14ac:dyDescent="0.25">
      <c r="A319" s="59" t="s">
        <v>827</v>
      </c>
      <c r="B319" s="59" t="s">
        <v>399</v>
      </c>
      <c r="C319" s="59"/>
      <c r="D319" s="59" t="s">
        <v>172</v>
      </c>
      <c r="E319" s="11"/>
      <c r="F319" s="11"/>
      <c r="G319" s="8"/>
      <c r="I319" s="59"/>
      <c r="J319" s="43"/>
      <c r="K319" s="100"/>
      <c r="M319" s="59">
        <v>25</v>
      </c>
      <c r="N319" s="186">
        <v>12339.67</v>
      </c>
      <c r="P319" s="59">
        <v>30</v>
      </c>
      <c r="Q319" s="185">
        <v>16589.62</v>
      </c>
      <c r="S319" s="59">
        <v>4</v>
      </c>
      <c r="T319" s="185">
        <v>1724</v>
      </c>
      <c r="V319" s="162"/>
      <c r="W319" s="163"/>
      <c r="X319" s="78"/>
      <c r="Y319" s="78"/>
      <c r="Z319" s="78"/>
      <c r="AA319" s="61"/>
      <c r="AB319" s="5"/>
      <c r="AC319" s="5"/>
      <c r="AD319" s="5"/>
      <c r="AE319" s="5"/>
      <c r="AF319" s="5"/>
      <c r="AG319" s="5"/>
      <c r="AH319" s="5"/>
      <c r="AI319" s="5"/>
      <c r="AJ319" s="5"/>
      <c r="AK319" s="5"/>
      <c r="AL319" s="5"/>
      <c r="AM319" s="5"/>
    </row>
    <row r="320" spans="1:39" s="4" customFormat="1" ht="15" x14ac:dyDescent="0.25">
      <c r="A320" s="59" t="s">
        <v>827</v>
      </c>
      <c r="B320" s="59" t="s">
        <v>844</v>
      </c>
      <c r="C320" s="59"/>
      <c r="D320" s="59" t="s">
        <v>172</v>
      </c>
      <c r="E320" s="11"/>
      <c r="F320" s="11"/>
      <c r="G320" s="8"/>
      <c r="I320" s="59"/>
      <c r="J320" s="43"/>
      <c r="K320" s="100"/>
      <c r="M320" s="59"/>
      <c r="N320" s="186"/>
      <c r="P320" s="59">
        <v>12</v>
      </c>
      <c r="Q320" s="185">
        <v>5703</v>
      </c>
      <c r="S320" s="59">
        <v>6</v>
      </c>
      <c r="T320" s="185">
        <v>2386</v>
      </c>
      <c r="V320" s="162"/>
      <c r="W320" s="163"/>
      <c r="X320" s="78"/>
      <c r="Y320" s="78"/>
      <c r="Z320" s="78"/>
      <c r="AA320" s="61"/>
      <c r="AB320" s="5"/>
      <c r="AC320" s="5"/>
      <c r="AD320" s="5"/>
      <c r="AE320" s="5"/>
      <c r="AF320" s="5"/>
      <c r="AG320" s="5"/>
      <c r="AH320" s="5"/>
      <c r="AI320" s="5"/>
      <c r="AJ320" s="5"/>
      <c r="AK320" s="5"/>
      <c r="AL320" s="5"/>
      <c r="AM320" s="5"/>
    </row>
    <row r="321" spans="1:39" s="4" customFormat="1" ht="15" x14ac:dyDescent="0.25">
      <c r="A321" s="59" t="s">
        <v>827</v>
      </c>
      <c r="B321" s="59" t="s">
        <v>403</v>
      </c>
      <c r="C321" s="59"/>
      <c r="D321" s="59" t="s">
        <v>152</v>
      </c>
      <c r="E321" s="11"/>
      <c r="F321" s="11"/>
      <c r="G321" s="8"/>
      <c r="I321" s="59"/>
      <c r="J321" s="43"/>
      <c r="K321" s="100"/>
      <c r="M321" s="59">
        <v>5</v>
      </c>
      <c r="N321" s="186">
        <v>2645</v>
      </c>
      <c r="P321" s="59">
        <v>6</v>
      </c>
      <c r="Q321" s="185">
        <v>3174</v>
      </c>
      <c r="S321" s="59">
        <v>3</v>
      </c>
      <c r="T321" s="185">
        <v>1285</v>
      </c>
      <c r="V321" s="162"/>
      <c r="W321" s="163"/>
      <c r="X321" s="78"/>
      <c r="Y321" s="78"/>
      <c r="Z321" s="78"/>
      <c r="AA321" s="61"/>
      <c r="AB321" s="5"/>
      <c r="AC321" s="5"/>
      <c r="AD321" s="5"/>
      <c r="AE321" s="5"/>
      <c r="AF321" s="5"/>
      <c r="AG321" s="5"/>
      <c r="AH321" s="5"/>
      <c r="AI321" s="5"/>
      <c r="AJ321" s="5"/>
      <c r="AK321" s="5"/>
      <c r="AL321" s="5"/>
      <c r="AM321" s="5"/>
    </row>
    <row r="322" spans="1:39" s="4" customFormat="1" ht="15" x14ac:dyDescent="0.25">
      <c r="A322" s="59" t="s">
        <v>827</v>
      </c>
      <c r="B322" s="59" t="s">
        <v>404</v>
      </c>
      <c r="C322" s="59"/>
      <c r="D322" s="59" t="s">
        <v>405</v>
      </c>
      <c r="E322" s="11"/>
      <c r="F322" s="11"/>
      <c r="G322" s="8"/>
      <c r="I322" s="59"/>
      <c r="J322" s="43"/>
      <c r="K322" s="100"/>
      <c r="M322" s="59"/>
      <c r="N322" s="186"/>
      <c r="P322" s="59">
        <v>1</v>
      </c>
      <c r="Q322" s="185">
        <v>529</v>
      </c>
      <c r="S322" s="59">
        <v>1</v>
      </c>
      <c r="T322" s="185">
        <v>430</v>
      </c>
      <c r="V322" s="162"/>
      <c r="W322" s="163"/>
      <c r="X322" s="78"/>
      <c r="Y322" s="78"/>
      <c r="Z322" s="78"/>
      <c r="AA322" s="61"/>
      <c r="AB322" s="5"/>
      <c r="AC322" s="5"/>
      <c r="AD322" s="5"/>
      <c r="AE322" s="5"/>
      <c r="AF322" s="5"/>
      <c r="AG322" s="5"/>
      <c r="AH322" s="5"/>
      <c r="AI322" s="5"/>
      <c r="AJ322" s="5"/>
      <c r="AK322" s="5"/>
      <c r="AL322" s="5"/>
      <c r="AM322" s="5"/>
    </row>
    <row r="323" spans="1:39" s="4" customFormat="1" ht="15" x14ac:dyDescent="0.25">
      <c r="A323" s="59" t="s">
        <v>827</v>
      </c>
      <c r="B323" s="59" t="s">
        <v>407</v>
      </c>
      <c r="C323" s="59"/>
      <c r="D323" s="59" t="s">
        <v>91</v>
      </c>
      <c r="E323" s="11"/>
      <c r="F323" s="11"/>
      <c r="G323" s="8"/>
      <c r="I323" s="59"/>
      <c r="J323" s="43"/>
      <c r="K323" s="100"/>
      <c r="M323" s="59">
        <v>1</v>
      </c>
      <c r="N323" s="186">
        <v>529</v>
      </c>
      <c r="P323" s="59">
        <v>1</v>
      </c>
      <c r="Q323" s="185">
        <v>529</v>
      </c>
      <c r="S323" s="59">
        <v>2</v>
      </c>
      <c r="T323" s="185">
        <v>911</v>
      </c>
      <c r="V323" s="162"/>
      <c r="W323" s="163"/>
      <c r="X323" s="78"/>
      <c r="Y323" s="78"/>
      <c r="Z323" s="78"/>
      <c r="AA323" s="61"/>
      <c r="AB323" s="5"/>
      <c r="AC323" s="5"/>
      <c r="AD323" s="5"/>
      <c r="AE323" s="5"/>
      <c r="AF323" s="5"/>
      <c r="AG323" s="5"/>
      <c r="AH323" s="5"/>
      <c r="AI323" s="5"/>
      <c r="AJ323" s="5"/>
      <c r="AK323" s="5"/>
      <c r="AL323" s="5"/>
      <c r="AM323" s="5"/>
    </row>
    <row r="324" spans="1:39" s="4" customFormat="1" ht="15" x14ac:dyDescent="0.25">
      <c r="A324" s="59" t="s">
        <v>827</v>
      </c>
      <c r="B324" s="59" t="s">
        <v>409</v>
      </c>
      <c r="C324" s="59"/>
      <c r="D324" s="59" t="s">
        <v>410</v>
      </c>
      <c r="E324" s="11"/>
      <c r="F324" s="11"/>
      <c r="G324" s="8"/>
      <c r="I324" s="59"/>
      <c r="J324" s="43"/>
      <c r="K324" s="100"/>
      <c r="M324" s="59">
        <v>1</v>
      </c>
      <c r="N324" s="186">
        <v>400</v>
      </c>
      <c r="P324" s="59">
        <v>1</v>
      </c>
      <c r="Q324" s="185">
        <v>400</v>
      </c>
      <c r="S324" s="59"/>
      <c r="T324" s="185"/>
      <c r="V324" s="162"/>
      <c r="W324" s="163"/>
      <c r="X324" s="78"/>
      <c r="Y324" s="78"/>
      <c r="Z324" s="78"/>
      <c r="AA324" s="61"/>
      <c r="AB324" s="5"/>
      <c r="AC324" s="5"/>
      <c r="AD324" s="5"/>
      <c r="AE324" s="5"/>
      <c r="AF324" s="5"/>
      <c r="AG324" s="5"/>
      <c r="AH324" s="5"/>
      <c r="AI324" s="5"/>
      <c r="AJ324" s="5"/>
      <c r="AK324" s="5"/>
      <c r="AL324" s="5"/>
      <c r="AM324" s="5"/>
    </row>
    <row r="325" spans="1:39" s="4" customFormat="1" ht="15" x14ac:dyDescent="0.25">
      <c r="A325" s="59" t="s">
        <v>827</v>
      </c>
      <c r="B325" s="59" t="s">
        <v>411</v>
      </c>
      <c r="C325" s="59"/>
      <c r="D325" s="59" t="s">
        <v>320</v>
      </c>
      <c r="E325" s="11"/>
      <c r="F325" s="11"/>
      <c r="G325" s="8"/>
      <c r="I325" s="59"/>
      <c r="J325" s="43"/>
      <c r="K325" s="100"/>
      <c r="M325" s="59">
        <v>4</v>
      </c>
      <c r="N325" s="186">
        <v>3529</v>
      </c>
      <c r="P325" s="59">
        <v>11</v>
      </c>
      <c r="Q325" s="185">
        <v>5819</v>
      </c>
      <c r="S325" s="59">
        <v>4</v>
      </c>
      <c r="T325" s="185">
        <v>1500</v>
      </c>
      <c r="V325" s="162"/>
      <c r="W325" s="163"/>
      <c r="X325" s="78"/>
      <c r="Y325" s="78"/>
      <c r="Z325" s="78"/>
      <c r="AA325" s="61"/>
      <c r="AB325" s="5"/>
      <c r="AC325" s="5"/>
      <c r="AD325" s="5"/>
      <c r="AE325" s="5"/>
      <c r="AF325" s="5"/>
      <c r="AG325" s="5"/>
      <c r="AH325" s="5"/>
      <c r="AI325" s="5"/>
      <c r="AJ325" s="5"/>
      <c r="AK325" s="5"/>
      <c r="AL325" s="5"/>
      <c r="AM325" s="5"/>
    </row>
    <row r="326" spans="1:39" s="4" customFormat="1" ht="15" x14ac:dyDescent="0.25">
      <c r="A326" s="59" t="s">
        <v>827</v>
      </c>
      <c r="B326" s="59" t="s">
        <v>649</v>
      </c>
      <c r="C326" s="59"/>
      <c r="D326" s="59" t="s">
        <v>333</v>
      </c>
      <c r="E326" s="11"/>
      <c r="F326" s="11"/>
      <c r="G326" s="8"/>
      <c r="I326" s="59"/>
      <c r="J326" s="43"/>
      <c r="K326" s="100"/>
      <c r="M326" s="59">
        <v>4</v>
      </c>
      <c r="N326" s="186">
        <v>2116</v>
      </c>
      <c r="P326" s="59"/>
      <c r="Q326" s="185"/>
      <c r="S326" s="59"/>
      <c r="T326" s="185"/>
      <c r="V326" s="162"/>
      <c r="W326" s="163"/>
      <c r="X326" s="78"/>
      <c r="Y326" s="78"/>
      <c r="Z326" s="78"/>
      <c r="AA326" s="61"/>
      <c r="AB326" s="5"/>
      <c r="AC326" s="5"/>
      <c r="AD326" s="5"/>
      <c r="AE326" s="5"/>
      <c r="AF326" s="5"/>
      <c r="AG326" s="5"/>
      <c r="AH326" s="5"/>
      <c r="AI326" s="5"/>
      <c r="AJ326" s="5"/>
      <c r="AK326" s="5"/>
      <c r="AL326" s="5"/>
      <c r="AM326" s="5"/>
    </row>
    <row r="327" spans="1:39" s="4" customFormat="1" ht="15" x14ac:dyDescent="0.25">
      <c r="A327" s="59" t="s">
        <v>827</v>
      </c>
      <c r="B327" s="59" t="s">
        <v>415</v>
      </c>
      <c r="C327" s="59"/>
      <c r="D327" s="59" t="s">
        <v>366</v>
      </c>
      <c r="E327" s="11"/>
      <c r="F327" s="11"/>
      <c r="G327" s="8"/>
      <c r="I327" s="59"/>
      <c r="J327" s="43"/>
      <c r="K327" s="100"/>
      <c r="M327" s="59"/>
      <c r="N327" s="186"/>
      <c r="P327" s="59"/>
      <c r="Q327" s="185"/>
      <c r="S327" s="59">
        <v>1</v>
      </c>
      <c r="T327" s="185">
        <v>1081</v>
      </c>
      <c r="V327" s="162"/>
      <c r="W327" s="163"/>
      <c r="X327" s="78"/>
      <c r="Y327" s="78"/>
      <c r="Z327" s="78"/>
      <c r="AA327" s="61"/>
      <c r="AB327" s="5"/>
      <c r="AC327" s="5"/>
      <c r="AD327" s="5"/>
      <c r="AE327" s="5"/>
      <c r="AF327" s="5"/>
      <c r="AG327" s="5"/>
      <c r="AH327" s="5"/>
      <c r="AI327" s="5"/>
      <c r="AJ327" s="5"/>
      <c r="AK327" s="5"/>
      <c r="AL327" s="5"/>
      <c r="AM327" s="5"/>
    </row>
    <row r="328" spans="1:39" s="4" customFormat="1" ht="15" x14ac:dyDescent="0.25">
      <c r="A328" s="59" t="s">
        <v>827</v>
      </c>
      <c r="B328" s="59" t="s">
        <v>416</v>
      </c>
      <c r="C328" s="59"/>
      <c r="D328" s="59" t="s">
        <v>284</v>
      </c>
      <c r="E328" s="11"/>
      <c r="F328" s="11"/>
      <c r="G328" s="8"/>
      <c r="I328" s="59"/>
      <c r="J328" s="43"/>
      <c r="K328" s="100"/>
      <c r="M328" s="59">
        <v>2</v>
      </c>
      <c r="N328" s="186">
        <v>944</v>
      </c>
      <c r="P328" s="59">
        <v>3</v>
      </c>
      <c r="Q328" s="185">
        <v>1458</v>
      </c>
      <c r="S328" s="59">
        <v>1</v>
      </c>
      <c r="T328" s="185">
        <v>200</v>
      </c>
      <c r="V328" s="162"/>
      <c r="W328" s="163"/>
      <c r="X328" s="78"/>
      <c r="Y328" s="78"/>
      <c r="Z328" s="78"/>
      <c r="AA328" s="61"/>
      <c r="AB328" s="5"/>
      <c r="AC328" s="5"/>
      <c r="AD328" s="5"/>
      <c r="AE328" s="5"/>
      <c r="AF328" s="5"/>
      <c r="AG328" s="5"/>
      <c r="AH328" s="5"/>
      <c r="AI328" s="5"/>
      <c r="AJ328" s="5"/>
      <c r="AK328" s="5"/>
      <c r="AL328" s="5"/>
      <c r="AM328" s="5"/>
    </row>
    <row r="329" spans="1:39" s="4" customFormat="1" ht="15" x14ac:dyDescent="0.25">
      <c r="A329" s="59" t="s">
        <v>827</v>
      </c>
      <c r="B329" s="59" t="s">
        <v>845</v>
      </c>
      <c r="C329" s="59"/>
      <c r="D329" s="59" t="s">
        <v>284</v>
      </c>
      <c r="E329" s="11"/>
      <c r="F329" s="11"/>
      <c r="G329" s="8"/>
      <c r="I329" s="59"/>
      <c r="J329" s="43"/>
      <c r="K329" s="100"/>
      <c r="M329" s="59"/>
      <c r="N329" s="186"/>
      <c r="P329" s="59">
        <v>1</v>
      </c>
      <c r="Q329" s="185">
        <v>529</v>
      </c>
      <c r="S329" s="59"/>
      <c r="T329" s="185"/>
      <c r="V329" s="162"/>
      <c r="W329" s="163"/>
      <c r="X329" s="78"/>
      <c r="Y329" s="78"/>
      <c r="Z329" s="78"/>
      <c r="AA329" s="61"/>
      <c r="AB329" s="5"/>
      <c r="AC329" s="5"/>
      <c r="AD329" s="5"/>
      <c r="AE329" s="5"/>
      <c r="AF329" s="5"/>
      <c r="AG329" s="5"/>
      <c r="AH329" s="5"/>
      <c r="AI329" s="5"/>
      <c r="AJ329" s="5"/>
      <c r="AK329" s="5"/>
      <c r="AL329" s="5"/>
      <c r="AM329" s="5"/>
    </row>
    <row r="330" spans="1:39" s="4" customFormat="1" ht="15" x14ac:dyDescent="0.25">
      <c r="A330" s="59" t="s">
        <v>827</v>
      </c>
      <c r="B330" s="59" t="s">
        <v>417</v>
      </c>
      <c r="C330" s="59"/>
      <c r="D330" s="59" t="s">
        <v>292</v>
      </c>
      <c r="E330" s="11"/>
      <c r="F330" s="11"/>
      <c r="G330" s="8"/>
      <c r="I330" s="59"/>
      <c r="J330" s="43"/>
      <c r="K330" s="100"/>
      <c r="M330" s="59">
        <v>2</v>
      </c>
      <c r="N330" s="186">
        <v>732.78</v>
      </c>
      <c r="P330" s="59"/>
      <c r="Q330" s="185"/>
      <c r="S330" s="59"/>
      <c r="T330" s="185"/>
      <c r="V330" s="162"/>
      <c r="W330" s="163"/>
      <c r="X330" s="78"/>
      <c r="Y330" s="78"/>
      <c r="Z330" s="78"/>
      <c r="AA330" s="61"/>
      <c r="AB330" s="5"/>
      <c r="AC330" s="5"/>
      <c r="AD330" s="5"/>
      <c r="AE330" s="5"/>
      <c r="AF330" s="5"/>
      <c r="AG330" s="5"/>
      <c r="AH330" s="5"/>
      <c r="AI330" s="5"/>
      <c r="AJ330" s="5"/>
      <c r="AK330" s="5"/>
      <c r="AL330" s="5"/>
      <c r="AM330" s="5"/>
    </row>
    <row r="331" spans="1:39" s="4" customFormat="1" ht="15" x14ac:dyDescent="0.25">
      <c r="A331" s="59" t="s">
        <v>827</v>
      </c>
      <c r="B331" s="59" t="s">
        <v>418</v>
      </c>
      <c r="C331" s="59"/>
      <c r="D331" s="59" t="s">
        <v>406</v>
      </c>
      <c r="E331" s="11"/>
      <c r="F331" s="11"/>
      <c r="G331" s="8"/>
      <c r="I331" s="59"/>
      <c r="J331" s="43"/>
      <c r="K331" s="100"/>
      <c r="M331" s="59">
        <v>1</v>
      </c>
      <c r="N331" s="186">
        <v>529</v>
      </c>
      <c r="P331" s="59"/>
      <c r="Q331" s="185"/>
      <c r="S331" s="59">
        <v>1</v>
      </c>
      <c r="T331" s="185">
        <v>402</v>
      </c>
      <c r="V331" s="162"/>
      <c r="W331" s="163"/>
      <c r="X331" s="78"/>
      <c r="Y331" s="78"/>
      <c r="Z331" s="78"/>
      <c r="AA331" s="61"/>
      <c r="AB331" s="5"/>
      <c r="AC331" s="5"/>
      <c r="AD331" s="5"/>
      <c r="AE331" s="5"/>
      <c r="AF331" s="5"/>
      <c r="AG331" s="5"/>
      <c r="AH331" s="5"/>
      <c r="AI331" s="5"/>
      <c r="AJ331" s="5"/>
      <c r="AK331" s="5"/>
      <c r="AL331" s="5"/>
      <c r="AM331" s="5"/>
    </row>
    <row r="332" spans="1:39" s="4" customFormat="1" ht="15" x14ac:dyDescent="0.25">
      <c r="A332" s="59" t="s">
        <v>827</v>
      </c>
      <c r="B332" s="59" t="s">
        <v>424</v>
      </c>
      <c r="C332" s="59"/>
      <c r="D332" s="59" t="s">
        <v>62</v>
      </c>
      <c r="E332" s="11"/>
      <c r="F332" s="11"/>
      <c r="G332" s="8"/>
      <c r="I332" s="59"/>
      <c r="J332" s="43"/>
      <c r="K332" s="100"/>
      <c r="M332" s="59">
        <v>3</v>
      </c>
      <c r="N332" s="186">
        <v>1587</v>
      </c>
      <c r="P332" s="59"/>
      <c r="Q332" s="185"/>
      <c r="S332" s="59"/>
      <c r="T332" s="185"/>
      <c r="V332" s="162"/>
      <c r="W332" s="163"/>
      <c r="X332" s="78"/>
      <c r="Y332" s="78"/>
      <c r="Z332" s="78"/>
      <c r="AA332" s="61"/>
      <c r="AB332" s="5"/>
      <c r="AC332" s="5"/>
      <c r="AD332" s="5"/>
      <c r="AE332" s="5"/>
      <c r="AF332" s="5"/>
      <c r="AG332" s="5"/>
      <c r="AH332" s="5"/>
      <c r="AI332" s="5"/>
      <c r="AJ332" s="5"/>
      <c r="AK332" s="5"/>
      <c r="AL332" s="5"/>
      <c r="AM332" s="5"/>
    </row>
    <row r="333" spans="1:39" s="4" customFormat="1" ht="15" x14ac:dyDescent="0.25">
      <c r="A333" s="59" t="s">
        <v>827</v>
      </c>
      <c r="B333" s="59" t="s">
        <v>428</v>
      </c>
      <c r="C333" s="59"/>
      <c r="D333" s="59" t="s">
        <v>365</v>
      </c>
      <c r="E333" s="11"/>
      <c r="F333" s="11"/>
      <c r="G333" s="8"/>
      <c r="I333" s="59"/>
      <c r="J333" s="43"/>
      <c r="K333" s="100"/>
      <c r="M333" s="59">
        <v>1</v>
      </c>
      <c r="N333" s="186">
        <v>529</v>
      </c>
      <c r="P333" s="59">
        <v>2</v>
      </c>
      <c r="Q333" s="185">
        <v>1058</v>
      </c>
      <c r="S333" s="59"/>
      <c r="T333" s="185"/>
      <c r="V333" s="162"/>
      <c r="W333" s="163"/>
      <c r="X333" s="78"/>
      <c r="Y333" s="78"/>
      <c r="Z333" s="78"/>
      <c r="AA333" s="61"/>
      <c r="AB333" s="5"/>
      <c r="AC333" s="5"/>
      <c r="AD333" s="5"/>
      <c r="AE333" s="5"/>
      <c r="AF333" s="5"/>
      <c r="AG333" s="5"/>
      <c r="AH333" s="5"/>
      <c r="AI333" s="5"/>
      <c r="AJ333" s="5"/>
      <c r="AK333" s="5"/>
      <c r="AL333" s="5"/>
      <c r="AM333" s="5"/>
    </row>
    <row r="334" spans="1:39" s="4" customFormat="1" ht="15" x14ac:dyDescent="0.25">
      <c r="A334" s="59" t="s">
        <v>827</v>
      </c>
      <c r="B334" s="59" t="s">
        <v>432</v>
      </c>
      <c r="C334" s="59"/>
      <c r="D334" s="59" t="s">
        <v>387</v>
      </c>
      <c r="E334" s="11"/>
      <c r="F334" s="11"/>
      <c r="G334" s="8"/>
      <c r="I334" s="59"/>
      <c r="J334" s="43"/>
      <c r="K334" s="100"/>
      <c r="M334" s="59">
        <v>5</v>
      </c>
      <c r="N334" s="186">
        <v>3516</v>
      </c>
      <c r="P334" s="59">
        <v>4</v>
      </c>
      <c r="Q334" s="185">
        <v>2116</v>
      </c>
      <c r="S334" s="59">
        <v>1</v>
      </c>
      <c r="T334" s="185">
        <v>537</v>
      </c>
      <c r="V334" s="162"/>
      <c r="W334" s="163"/>
      <c r="X334" s="78"/>
      <c r="Y334" s="78"/>
      <c r="Z334" s="78"/>
      <c r="AA334" s="61"/>
      <c r="AB334" s="5"/>
      <c r="AC334" s="5"/>
      <c r="AD334" s="5"/>
      <c r="AE334" s="5"/>
      <c r="AF334" s="5"/>
      <c r="AG334" s="5"/>
      <c r="AH334" s="5"/>
      <c r="AI334" s="5"/>
      <c r="AJ334" s="5"/>
      <c r="AK334" s="5"/>
      <c r="AL334" s="5"/>
      <c r="AM334" s="5"/>
    </row>
    <row r="335" spans="1:39" s="4" customFormat="1" ht="15" x14ac:dyDescent="0.25">
      <c r="A335" s="59" t="s">
        <v>827</v>
      </c>
      <c r="B335" s="59" t="s">
        <v>434</v>
      </c>
      <c r="C335" s="59"/>
      <c r="D335" s="59" t="s">
        <v>221</v>
      </c>
      <c r="E335" s="11"/>
      <c r="F335" s="11"/>
      <c r="G335" s="8"/>
      <c r="I335" s="59"/>
      <c r="J335" s="43"/>
      <c r="K335" s="100"/>
      <c r="M335" s="59"/>
      <c r="N335" s="186"/>
      <c r="P335" s="59">
        <v>1</v>
      </c>
      <c r="Q335" s="185">
        <v>400</v>
      </c>
      <c r="S335" s="59"/>
      <c r="T335" s="185"/>
      <c r="V335" s="162"/>
      <c r="W335" s="163"/>
      <c r="X335" s="78"/>
      <c r="Y335" s="78"/>
      <c r="Z335" s="78"/>
      <c r="AA335" s="61"/>
      <c r="AB335" s="5"/>
      <c r="AC335" s="5"/>
      <c r="AD335" s="5"/>
      <c r="AE335" s="5"/>
      <c r="AF335" s="5"/>
      <c r="AG335" s="5"/>
      <c r="AH335" s="5"/>
      <c r="AI335" s="5"/>
      <c r="AJ335" s="5"/>
      <c r="AK335" s="5"/>
      <c r="AL335" s="5"/>
      <c r="AM335" s="5"/>
    </row>
    <row r="336" spans="1:39" s="4" customFormat="1" ht="15" x14ac:dyDescent="0.25">
      <c r="A336" s="59" t="s">
        <v>827</v>
      </c>
      <c r="B336" s="59" t="s">
        <v>440</v>
      </c>
      <c r="C336" s="59"/>
      <c r="D336" s="59" t="s">
        <v>121</v>
      </c>
      <c r="E336" s="11"/>
      <c r="F336" s="11"/>
      <c r="G336" s="8"/>
      <c r="I336" s="59"/>
      <c r="J336" s="43"/>
      <c r="K336" s="100"/>
      <c r="M336" s="59">
        <v>2</v>
      </c>
      <c r="N336" s="186">
        <v>1058</v>
      </c>
      <c r="P336" s="59"/>
      <c r="Q336" s="185"/>
      <c r="S336" s="59">
        <v>1</v>
      </c>
      <c r="T336" s="185">
        <v>645</v>
      </c>
      <c r="V336" s="162"/>
      <c r="W336" s="163"/>
      <c r="X336" s="78"/>
      <c r="Y336" s="78"/>
      <c r="Z336" s="78"/>
      <c r="AA336" s="61"/>
      <c r="AB336" s="5"/>
      <c r="AC336" s="5"/>
      <c r="AD336" s="5"/>
      <c r="AE336" s="5"/>
      <c r="AF336" s="5"/>
      <c r="AG336" s="5"/>
      <c r="AH336" s="5"/>
      <c r="AI336" s="5"/>
      <c r="AJ336" s="5"/>
      <c r="AK336" s="5"/>
      <c r="AL336" s="5"/>
      <c r="AM336" s="5"/>
    </row>
    <row r="337" spans="1:39" s="4" customFormat="1" ht="15" x14ac:dyDescent="0.25">
      <c r="A337" s="59" t="s">
        <v>827</v>
      </c>
      <c r="B337" s="59" t="s">
        <v>441</v>
      </c>
      <c r="C337" s="59"/>
      <c r="D337" s="59" t="s">
        <v>333</v>
      </c>
      <c r="E337" s="11"/>
      <c r="F337" s="11"/>
      <c r="G337" s="8"/>
      <c r="I337" s="59"/>
      <c r="J337" s="43"/>
      <c r="K337" s="100"/>
      <c r="M337" s="59">
        <v>2</v>
      </c>
      <c r="N337" s="186">
        <v>1058</v>
      </c>
      <c r="P337" s="59">
        <v>1</v>
      </c>
      <c r="Q337" s="185">
        <v>529</v>
      </c>
      <c r="S337" s="59"/>
      <c r="T337" s="185"/>
      <c r="V337" s="162"/>
      <c r="W337" s="163"/>
      <c r="X337" s="78"/>
      <c r="Y337" s="78"/>
      <c r="Z337" s="78"/>
      <c r="AA337" s="61"/>
      <c r="AB337" s="5"/>
      <c r="AC337" s="5"/>
      <c r="AD337" s="5"/>
      <c r="AE337" s="5"/>
      <c r="AF337" s="5"/>
      <c r="AG337" s="5"/>
      <c r="AH337" s="5"/>
      <c r="AI337" s="5"/>
      <c r="AJ337" s="5"/>
      <c r="AK337" s="5"/>
      <c r="AL337" s="5"/>
      <c r="AM337" s="5"/>
    </row>
    <row r="338" spans="1:39" s="4" customFormat="1" ht="15" x14ac:dyDescent="0.25">
      <c r="A338" s="59" t="s">
        <v>827</v>
      </c>
      <c r="B338" s="59" t="s">
        <v>443</v>
      </c>
      <c r="C338" s="59"/>
      <c r="D338" s="59" t="s">
        <v>444</v>
      </c>
      <c r="E338" s="11"/>
      <c r="F338" s="11"/>
      <c r="G338" s="8"/>
      <c r="I338" s="59"/>
      <c r="J338" s="43"/>
      <c r="K338" s="100"/>
      <c r="M338" s="59">
        <v>14</v>
      </c>
      <c r="N338" s="186">
        <v>6803</v>
      </c>
      <c r="P338" s="59">
        <v>10</v>
      </c>
      <c r="Q338" s="185">
        <v>4826</v>
      </c>
      <c r="S338" s="59">
        <v>3</v>
      </c>
      <c r="T338" s="185">
        <v>802</v>
      </c>
      <c r="V338" s="162"/>
      <c r="W338" s="163"/>
      <c r="X338" s="78"/>
      <c r="Y338" s="78"/>
      <c r="Z338" s="78"/>
      <c r="AA338" s="61"/>
      <c r="AB338" s="5"/>
      <c r="AC338" s="5"/>
      <c r="AD338" s="5"/>
      <c r="AE338" s="5"/>
      <c r="AF338" s="5"/>
      <c r="AG338" s="5"/>
      <c r="AH338" s="5"/>
      <c r="AI338" s="5"/>
      <c r="AJ338" s="5"/>
      <c r="AK338" s="5"/>
      <c r="AL338" s="5"/>
      <c r="AM338" s="5"/>
    </row>
    <row r="339" spans="1:39" s="4" customFormat="1" ht="15" x14ac:dyDescent="0.25">
      <c r="A339" s="59" t="s">
        <v>827</v>
      </c>
      <c r="B339" s="59" t="s">
        <v>445</v>
      </c>
      <c r="C339" s="59"/>
      <c r="D339" s="59" t="s">
        <v>446</v>
      </c>
      <c r="E339" s="11"/>
      <c r="F339" s="11"/>
      <c r="G339" s="8"/>
      <c r="I339" s="59"/>
      <c r="J339" s="43"/>
      <c r="K339" s="100"/>
      <c r="M339" s="59"/>
      <c r="N339" s="186"/>
      <c r="P339" s="59">
        <v>2</v>
      </c>
      <c r="Q339" s="185">
        <v>1239</v>
      </c>
      <c r="S339" s="59"/>
      <c r="T339" s="185"/>
      <c r="V339" s="162"/>
      <c r="W339" s="163"/>
      <c r="X339" s="78"/>
      <c r="Y339" s="78"/>
      <c r="Z339" s="78"/>
      <c r="AA339" s="61"/>
      <c r="AB339" s="5"/>
      <c r="AC339" s="5"/>
      <c r="AD339" s="5"/>
      <c r="AE339" s="5"/>
      <c r="AF339" s="5"/>
      <c r="AG339" s="5"/>
      <c r="AH339" s="5"/>
      <c r="AI339" s="5"/>
      <c r="AJ339" s="5"/>
      <c r="AK339" s="5"/>
      <c r="AL339" s="5"/>
      <c r="AM339" s="5"/>
    </row>
    <row r="340" spans="1:39" s="4" customFormat="1" ht="15" x14ac:dyDescent="0.25">
      <c r="A340" s="59" t="s">
        <v>827</v>
      </c>
      <c r="B340" s="59" t="s">
        <v>448</v>
      </c>
      <c r="C340" s="59"/>
      <c r="D340" s="59" t="s">
        <v>174</v>
      </c>
      <c r="E340" s="11"/>
      <c r="F340" s="11"/>
      <c r="G340" s="8"/>
      <c r="I340" s="59"/>
      <c r="J340" s="43"/>
      <c r="K340" s="100"/>
      <c r="M340" s="59">
        <v>6</v>
      </c>
      <c r="N340" s="186">
        <v>3407</v>
      </c>
      <c r="P340" s="59">
        <v>8</v>
      </c>
      <c r="Q340" s="185">
        <v>4897</v>
      </c>
      <c r="S340" s="59">
        <v>4</v>
      </c>
      <c r="T340" s="185">
        <v>2572</v>
      </c>
      <c r="V340" s="162"/>
      <c r="W340" s="163"/>
      <c r="X340" s="78"/>
      <c r="Y340" s="78"/>
      <c r="Z340" s="78"/>
      <c r="AA340" s="61"/>
      <c r="AB340" s="5"/>
      <c r="AC340" s="5"/>
      <c r="AD340" s="5"/>
      <c r="AE340" s="5"/>
      <c r="AF340" s="5"/>
      <c r="AG340" s="5"/>
      <c r="AH340" s="5"/>
      <c r="AI340" s="5"/>
      <c r="AJ340" s="5"/>
      <c r="AK340" s="5"/>
      <c r="AL340" s="5"/>
      <c r="AM340" s="5"/>
    </row>
    <row r="341" spans="1:39" s="4" customFormat="1" ht="15" x14ac:dyDescent="0.25">
      <c r="A341" s="59" t="s">
        <v>827</v>
      </c>
      <c r="B341" s="59" t="s">
        <v>449</v>
      </c>
      <c r="C341" s="59"/>
      <c r="D341" s="59" t="s">
        <v>450</v>
      </c>
      <c r="E341" s="11"/>
      <c r="F341" s="11"/>
      <c r="G341" s="8"/>
      <c r="I341" s="59"/>
      <c r="J341" s="43"/>
      <c r="K341" s="100"/>
      <c r="M341" s="59">
        <v>5</v>
      </c>
      <c r="N341" s="186">
        <v>2645</v>
      </c>
      <c r="P341" s="59">
        <v>2</v>
      </c>
      <c r="Q341" s="185">
        <v>929</v>
      </c>
      <c r="S341" s="59">
        <v>2</v>
      </c>
      <c r="T341" s="185">
        <v>671</v>
      </c>
      <c r="V341" s="162"/>
      <c r="W341" s="163"/>
      <c r="X341" s="78"/>
      <c r="Y341" s="78"/>
      <c r="Z341" s="78"/>
      <c r="AA341" s="61"/>
      <c r="AB341" s="5"/>
      <c r="AC341" s="5"/>
      <c r="AD341" s="5"/>
      <c r="AE341" s="5"/>
      <c r="AF341" s="5"/>
      <c r="AG341" s="5"/>
      <c r="AH341" s="5"/>
      <c r="AI341" s="5"/>
      <c r="AJ341" s="5"/>
      <c r="AK341" s="5"/>
      <c r="AL341" s="5"/>
      <c r="AM341" s="5"/>
    </row>
    <row r="342" spans="1:39" s="4" customFormat="1" ht="15" x14ac:dyDescent="0.25">
      <c r="A342" s="59" t="s">
        <v>827</v>
      </c>
      <c r="B342" s="59" t="s">
        <v>453</v>
      </c>
      <c r="C342" s="59"/>
      <c r="D342" s="59" t="s">
        <v>124</v>
      </c>
      <c r="E342" s="11"/>
      <c r="F342" s="11"/>
      <c r="G342" s="8"/>
      <c r="I342" s="59"/>
      <c r="J342" s="43"/>
      <c r="K342" s="100"/>
      <c r="M342" s="59"/>
      <c r="N342" s="186"/>
      <c r="P342" s="59"/>
      <c r="Q342" s="185"/>
      <c r="S342" s="59">
        <v>1</v>
      </c>
      <c r="T342" s="185">
        <v>402</v>
      </c>
      <c r="V342" s="162"/>
      <c r="W342" s="163"/>
      <c r="X342" s="78"/>
      <c r="Y342" s="78"/>
      <c r="Z342" s="78"/>
      <c r="AA342" s="61"/>
      <c r="AB342" s="5"/>
      <c r="AC342" s="5"/>
      <c r="AD342" s="5"/>
      <c r="AE342" s="5"/>
      <c r="AF342" s="5"/>
      <c r="AG342" s="5"/>
      <c r="AH342" s="5"/>
      <c r="AI342" s="5"/>
      <c r="AJ342" s="5"/>
      <c r="AK342" s="5"/>
      <c r="AL342" s="5"/>
      <c r="AM342" s="5"/>
    </row>
    <row r="343" spans="1:39" s="4" customFormat="1" ht="15" x14ac:dyDescent="0.25">
      <c r="A343" s="59" t="s">
        <v>827</v>
      </c>
      <c r="B343" s="59" t="s">
        <v>458</v>
      </c>
      <c r="C343" s="59"/>
      <c r="D343" s="59" t="s">
        <v>200</v>
      </c>
      <c r="E343" s="11"/>
      <c r="F343" s="11"/>
      <c r="G343" s="8"/>
      <c r="I343" s="59"/>
      <c r="J343" s="43"/>
      <c r="K343" s="100"/>
      <c r="M343" s="59">
        <v>3</v>
      </c>
      <c r="N343" s="186">
        <v>1329</v>
      </c>
      <c r="P343" s="59">
        <v>3</v>
      </c>
      <c r="Q343" s="185">
        <v>1329</v>
      </c>
      <c r="S343" s="59">
        <v>2</v>
      </c>
      <c r="T343" s="185">
        <v>236.29</v>
      </c>
      <c r="V343" s="162"/>
      <c r="W343" s="163"/>
      <c r="X343" s="78"/>
      <c r="Y343" s="78"/>
      <c r="Z343" s="78"/>
      <c r="AA343" s="61"/>
      <c r="AB343" s="5"/>
      <c r="AC343" s="5"/>
      <c r="AD343" s="5"/>
      <c r="AE343" s="5"/>
      <c r="AF343" s="5"/>
      <c r="AG343" s="5"/>
      <c r="AH343" s="5"/>
      <c r="AI343" s="5"/>
      <c r="AJ343" s="5"/>
      <c r="AK343" s="5"/>
      <c r="AL343" s="5"/>
      <c r="AM343" s="5"/>
    </row>
    <row r="344" spans="1:39" s="4" customFormat="1" ht="15" x14ac:dyDescent="0.25">
      <c r="A344" s="59" t="s">
        <v>827</v>
      </c>
      <c r="B344" s="59" t="s">
        <v>463</v>
      </c>
      <c r="C344" s="59"/>
      <c r="D344" s="59" t="s">
        <v>464</v>
      </c>
      <c r="E344" s="11"/>
      <c r="F344" s="11"/>
      <c r="G344" s="8"/>
      <c r="I344" s="59"/>
      <c r="J344" s="43"/>
      <c r="K344" s="100"/>
      <c r="M344" s="59"/>
      <c r="N344" s="186"/>
      <c r="P344" s="59">
        <v>2</v>
      </c>
      <c r="Q344" s="185">
        <v>1058</v>
      </c>
      <c r="S344" s="59">
        <v>1</v>
      </c>
      <c r="T344" s="185">
        <v>430</v>
      </c>
      <c r="V344" s="162"/>
      <c r="W344" s="163"/>
      <c r="X344" s="78"/>
      <c r="Y344" s="78"/>
      <c r="Z344" s="78"/>
      <c r="AA344" s="61"/>
      <c r="AB344" s="5"/>
      <c r="AC344" s="5"/>
      <c r="AD344" s="5"/>
      <c r="AE344" s="5"/>
      <c r="AF344" s="5"/>
      <c r="AG344" s="5"/>
      <c r="AH344" s="5"/>
      <c r="AI344" s="5"/>
      <c r="AJ344" s="5"/>
      <c r="AK344" s="5"/>
      <c r="AL344" s="5"/>
      <c r="AM344" s="5"/>
    </row>
    <row r="345" spans="1:39" s="4" customFormat="1" ht="15" x14ac:dyDescent="0.25">
      <c r="A345" s="59" t="s">
        <v>827</v>
      </c>
      <c r="B345" s="59" t="s">
        <v>467</v>
      </c>
      <c r="C345" s="59"/>
      <c r="D345" s="59" t="s">
        <v>98</v>
      </c>
      <c r="E345" s="11"/>
      <c r="F345" s="11"/>
      <c r="G345" s="8"/>
      <c r="I345" s="59"/>
      <c r="J345" s="43"/>
      <c r="K345" s="100"/>
      <c r="M345" s="59">
        <v>16</v>
      </c>
      <c r="N345" s="186">
        <v>8139</v>
      </c>
      <c r="P345" s="59">
        <v>9</v>
      </c>
      <c r="Q345" s="185">
        <v>4035</v>
      </c>
      <c r="S345" s="59">
        <v>12</v>
      </c>
      <c r="T345" s="185">
        <v>4916.28</v>
      </c>
      <c r="V345" s="162"/>
      <c r="W345" s="163"/>
      <c r="X345" s="78"/>
      <c r="Y345" s="78"/>
      <c r="Z345" s="78"/>
      <c r="AA345" s="61"/>
      <c r="AB345" s="5"/>
      <c r="AC345" s="5"/>
      <c r="AD345" s="5"/>
      <c r="AE345" s="5"/>
      <c r="AF345" s="5"/>
      <c r="AG345" s="5"/>
      <c r="AH345" s="5"/>
      <c r="AI345" s="5"/>
      <c r="AJ345" s="5"/>
      <c r="AK345" s="5"/>
      <c r="AL345" s="5"/>
      <c r="AM345" s="5"/>
    </row>
    <row r="346" spans="1:39" s="4" customFormat="1" ht="15" x14ac:dyDescent="0.25">
      <c r="A346" s="59" t="s">
        <v>827</v>
      </c>
      <c r="B346" s="59" t="s">
        <v>470</v>
      </c>
      <c r="C346" s="59"/>
      <c r="D346" s="59" t="s">
        <v>284</v>
      </c>
      <c r="E346" s="11"/>
      <c r="F346" s="11"/>
      <c r="G346" s="8"/>
      <c r="I346" s="59"/>
      <c r="J346" s="43"/>
      <c r="K346" s="100"/>
      <c r="M346" s="59">
        <v>1</v>
      </c>
      <c r="N346" s="186">
        <v>529</v>
      </c>
      <c r="P346" s="59"/>
      <c r="Q346" s="185"/>
      <c r="S346" s="59"/>
      <c r="T346" s="185"/>
      <c r="V346" s="162"/>
      <c r="W346" s="163"/>
      <c r="X346" s="78"/>
      <c r="Y346" s="78"/>
      <c r="Z346" s="78"/>
      <c r="AA346" s="61"/>
      <c r="AB346" s="5"/>
      <c r="AC346" s="5"/>
      <c r="AD346" s="5"/>
      <c r="AE346" s="5"/>
      <c r="AF346" s="5"/>
      <c r="AG346" s="5"/>
      <c r="AH346" s="5"/>
      <c r="AI346" s="5"/>
      <c r="AJ346" s="5"/>
      <c r="AK346" s="5"/>
      <c r="AL346" s="5"/>
      <c r="AM346" s="5"/>
    </row>
    <row r="347" spans="1:39" s="4" customFormat="1" ht="15" x14ac:dyDescent="0.25">
      <c r="A347" s="59" t="s">
        <v>827</v>
      </c>
      <c r="B347" s="59" t="s">
        <v>473</v>
      </c>
      <c r="C347" s="59"/>
      <c r="D347" s="59" t="s">
        <v>131</v>
      </c>
      <c r="E347" s="11"/>
      <c r="F347" s="11"/>
      <c r="G347" s="8"/>
      <c r="I347" s="59"/>
      <c r="J347" s="43"/>
      <c r="K347" s="100"/>
      <c r="M347" s="59">
        <v>2</v>
      </c>
      <c r="N347" s="186">
        <v>897.52</v>
      </c>
      <c r="P347" s="59">
        <v>2</v>
      </c>
      <c r="Q347" s="185">
        <v>1058</v>
      </c>
      <c r="S347" s="59">
        <v>4</v>
      </c>
      <c r="T347" s="185">
        <v>1295</v>
      </c>
      <c r="V347" s="162"/>
      <c r="W347" s="163"/>
      <c r="X347" s="78"/>
      <c r="Y347" s="78"/>
      <c r="Z347" s="78"/>
      <c r="AA347" s="61"/>
      <c r="AB347" s="5"/>
      <c r="AC347" s="5"/>
      <c r="AD347" s="5"/>
      <c r="AE347" s="5"/>
      <c r="AF347" s="5"/>
      <c r="AG347" s="5"/>
      <c r="AH347" s="5"/>
      <c r="AI347" s="5"/>
      <c r="AJ347" s="5"/>
      <c r="AK347" s="5"/>
      <c r="AL347" s="5"/>
      <c r="AM347" s="5"/>
    </row>
    <row r="348" spans="1:39" s="4" customFormat="1" ht="15" x14ac:dyDescent="0.25">
      <c r="A348" s="59" t="s">
        <v>827</v>
      </c>
      <c r="B348" s="59" t="s">
        <v>650</v>
      </c>
      <c r="C348" s="59"/>
      <c r="D348" s="59" t="s">
        <v>476</v>
      </c>
      <c r="E348" s="11"/>
      <c r="F348" s="11"/>
      <c r="G348" s="8"/>
      <c r="I348" s="59"/>
      <c r="J348" s="43"/>
      <c r="K348" s="100"/>
      <c r="M348" s="59"/>
      <c r="N348" s="186"/>
      <c r="P348" s="59"/>
      <c r="Q348" s="185"/>
      <c r="S348" s="59">
        <v>1</v>
      </c>
      <c r="T348" s="185">
        <v>481</v>
      </c>
      <c r="V348" s="162"/>
      <c r="W348" s="163"/>
      <c r="X348" s="78"/>
      <c r="Y348" s="78"/>
      <c r="Z348" s="78"/>
      <c r="AA348" s="61"/>
      <c r="AB348" s="5"/>
      <c r="AC348" s="5"/>
      <c r="AD348" s="5"/>
      <c r="AE348" s="5"/>
      <c r="AF348" s="5"/>
      <c r="AG348" s="5"/>
      <c r="AH348" s="5"/>
      <c r="AI348" s="5"/>
      <c r="AJ348" s="5"/>
      <c r="AK348" s="5"/>
      <c r="AL348" s="5"/>
      <c r="AM348" s="5"/>
    </row>
    <row r="349" spans="1:39" s="4" customFormat="1" ht="15" x14ac:dyDescent="0.25">
      <c r="A349" s="59" t="s">
        <v>827</v>
      </c>
      <c r="B349" s="59" t="s">
        <v>480</v>
      </c>
      <c r="C349" s="59"/>
      <c r="D349" s="59" t="s">
        <v>153</v>
      </c>
      <c r="E349" s="11"/>
      <c r="F349" s="11"/>
      <c r="G349" s="8"/>
      <c r="I349" s="59"/>
      <c r="J349" s="43"/>
      <c r="K349" s="100"/>
      <c r="M349" s="59">
        <v>1</v>
      </c>
      <c r="N349" s="186">
        <v>529</v>
      </c>
      <c r="P349" s="59"/>
      <c r="Q349" s="185"/>
      <c r="S349" s="59"/>
      <c r="T349" s="185"/>
      <c r="V349" s="162"/>
      <c r="W349" s="163"/>
      <c r="X349" s="78"/>
      <c r="Y349" s="78"/>
      <c r="Z349" s="78"/>
      <c r="AA349" s="61"/>
      <c r="AB349" s="5"/>
      <c r="AC349" s="5"/>
      <c r="AD349" s="5"/>
      <c r="AE349" s="5"/>
      <c r="AF349" s="5"/>
      <c r="AG349" s="5"/>
      <c r="AH349" s="5"/>
      <c r="AI349" s="5"/>
      <c r="AJ349" s="5"/>
      <c r="AK349" s="5"/>
      <c r="AL349" s="5"/>
      <c r="AM349" s="5"/>
    </row>
    <row r="350" spans="1:39" s="4" customFormat="1" ht="15" x14ac:dyDescent="0.25">
      <c r="A350" s="59" t="s">
        <v>827</v>
      </c>
      <c r="B350" s="59" t="s">
        <v>481</v>
      </c>
      <c r="C350" s="59"/>
      <c r="D350" s="59" t="s">
        <v>482</v>
      </c>
      <c r="E350" s="11"/>
      <c r="F350" s="11"/>
      <c r="G350" s="8"/>
      <c r="I350" s="59"/>
      <c r="J350" s="43"/>
      <c r="K350" s="100"/>
      <c r="M350" s="59">
        <v>1</v>
      </c>
      <c r="N350" s="186">
        <v>529</v>
      </c>
      <c r="P350" s="59"/>
      <c r="Q350" s="185"/>
      <c r="S350" s="59"/>
      <c r="T350" s="185"/>
      <c r="V350" s="162"/>
      <c r="W350" s="163"/>
      <c r="X350" s="78"/>
      <c r="Y350" s="78"/>
      <c r="Z350" s="78"/>
      <c r="AA350" s="61"/>
      <c r="AB350" s="5"/>
      <c r="AC350" s="5"/>
      <c r="AD350" s="5"/>
      <c r="AE350" s="5"/>
      <c r="AF350" s="5"/>
      <c r="AG350" s="5"/>
      <c r="AH350" s="5"/>
      <c r="AI350" s="5"/>
      <c r="AJ350" s="5"/>
      <c r="AK350" s="5"/>
      <c r="AL350" s="5"/>
      <c r="AM350" s="5"/>
    </row>
    <row r="351" spans="1:39" s="4" customFormat="1" ht="15" x14ac:dyDescent="0.25">
      <c r="A351" s="59" t="s">
        <v>827</v>
      </c>
      <c r="B351" s="59" t="s">
        <v>483</v>
      </c>
      <c r="C351" s="59"/>
      <c r="D351" s="59" t="s">
        <v>243</v>
      </c>
      <c r="E351" s="11"/>
      <c r="F351" s="11"/>
      <c r="G351" s="8"/>
      <c r="I351" s="59"/>
      <c r="J351" s="43"/>
      <c r="K351" s="100"/>
      <c r="M351" s="59">
        <v>7</v>
      </c>
      <c r="N351" s="186">
        <v>3703</v>
      </c>
      <c r="P351" s="59">
        <v>3</v>
      </c>
      <c r="Q351" s="185">
        <v>1929</v>
      </c>
      <c r="S351" s="59">
        <v>1</v>
      </c>
      <c r="T351" s="185">
        <v>402</v>
      </c>
      <c r="V351" s="162"/>
      <c r="W351" s="163"/>
      <c r="X351" s="78"/>
      <c r="Y351" s="78"/>
      <c r="Z351" s="78"/>
      <c r="AA351" s="61"/>
      <c r="AB351" s="5"/>
      <c r="AC351" s="5"/>
      <c r="AD351" s="5"/>
      <c r="AE351" s="5"/>
      <c r="AF351" s="5"/>
      <c r="AG351" s="5"/>
      <c r="AH351" s="5"/>
      <c r="AI351" s="5"/>
      <c r="AJ351" s="5"/>
      <c r="AK351" s="5"/>
      <c r="AL351" s="5"/>
      <c r="AM351" s="5"/>
    </row>
    <row r="352" spans="1:39" s="4" customFormat="1" ht="15" x14ac:dyDescent="0.25">
      <c r="A352" s="59" t="s">
        <v>827</v>
      </c>
      <c r="B352" s="59" t="s">
        <v>846</v>
      </c>
      <c r="C352" s="59"/>
      <c r="D352" s="59" t="s">
        <v>216</v>
      </c>
      <c r="E352" s="11"/>
      <c r="F352" s="11"/>
      <c r="G352" s="8"/>
      <c r="I352" s="59"/>
      <c r="J352" s="43"/>
      <c r="K352" s="100"/>
      <c r="M352" s="59"/>
      <c r="N352" s="186"/>
      <c r="P352" s="59">
        <v>2</v>
      </c>
      <c r="Q352" s="185">
        <v>1058</v>
      </c>
      <c r="S352" s="59">
        <v>1</v>
      </c>
      <c r="T352" s="185">
        <v>481</v>
      </c>
      <c r="V352" s="162"/>
      <c r="W352" s="163"/>
      <c r="X352" s="78"/>
      <c r="Y352" s="78"/>
      <c r="Z352" s="78"/>
      <c r="AA352" s="61"/>
      <c r="AB352" s="5"/>
      <c r="AC352" s="5"/>
      <c r="AD352" s="5"/>
      <c r="AE352" s="5"/>
      <c r="AF352" s="5"/>
      <c r="AG352" s="5"/>
      <c r="AH352" s="5"/>
      <c r="AI352" s="5"/>
      <c r="AJ352" s="5"/>
      <c r="AK352" s="5"/>
      <c r="AL352" s="5"/>
      <c r="AM352" s="5"/>
    </row>
    <row r="353" spans="1:39" s="4" customFormat="1" ht="15" x14ac:dyDescent="0.25">
      <c r="A353" s="59" t="s">
        <v>827</v>
      </c>
      <c r="B353" s="59" t="s">
        <v>488</v>
      </c>
      <c r="C353" s="59"/>
      <c r="D353" s="59" t="s">
        <v>161</v>
      </c>
      <c r="E353" s="11"/>
      <c r="F353" s="11"/>
      <c r="G353" s="8"/>
      <c r="I353" s="59"/>
      <c r="J353" s="43"/>
      <c r="K353" s="100"/>
      <c r="M353" s="59">
        <v>9</v>
      </c>
      <c r="N353" s="186">
        <v>5345</v>
      </c>
      <c r="P353" s="59">
        <v>20</v>
      </c>
      <c r="Q353" s="185">
        <v>10155</v>
      </c>
      <c r="S353" s="59">
        <v>2</v>
      </c>
      <c r="T353" s="185">
        <v>520</v>
      </c>
      <c r="V353" s="162"/>
      <c r="W353" s="163"/>
      <c r="X353" s="78"/>
      <c r="Y353" s="78"/>
      <c r="Z353" s="78"/>
      <c r="AA353" s="61"/>
      <c r="AB353" s="5"/>
      <c r="AC353" s="5"/>
      <c r="AD353" s="5"/>
      <c r="AE353" s="5"/>
      <c r="AF353" s="5"/>
      <c r="AG353" s="5"/>
      <c r="AH353" s="5"/>
      <c r="AI353" s="5"/>
      <c r="AJ353" s="5"/>
      <c r="AK353" s="5"/>
      <c r="AL353" s="5"/>
      <c r="AM353" s="5"/>
    </row>
    <row r="354" spans="1:39" s="4" customFormat="1" ht="15" x14ac:dyDescent="0.25">
      <c r="A354" s="59" t="s">
        <v>827</v>
      </c>
      <c r="B354" s="59" t="s">
        <v>496</v>
      </c>
      <c r="C354" s="59"/>
      <c r="D354" s="59" t="s">
        <v>221</v>
      </c>
      <c r="E354" s="11"/>
      <c r="F354" s="11"/>
      <c r="G354" s="8"/>
      <c r="I354" s="59"/>
      <c r="J354" s="43"/>
      <c r="K354" s="100"/>
      <c r="M354" s="59">
        <v>1</v>
      </c>
      <c r="N354" s="186">
        <v>529</v>
      </c>
      <c r="P354" s="59"/>
      <c r="Q354" s="185"/>
      <c r="S354" s="59"/>
      <c r="T354" s="185"/>
      <c r="V354" s="162"/>
      <c r="W354" s="163"/>
      <c r="X354" s="78"/>
      <c r="Y354" s="78"/>
      <c r="Z354" s="78"/>
      <c r="AA354" s="61"/>
      <c r="AB354" s="5"/>
      <c r="AC354" s="5"/>
      <c r="AD354" s="5"/>
      <c r="AE354" s="5"/>
      <c r="AF354" s="5"/>
      <c r="AG354" s="5"/>
      <c r="AH354" s="5"/>
      <c r="AI354" s="5"/>
      <c r="AJ354" s="5"/>
      <c r="AK354" s="5"/>
      <c r="AL354" s="5"/>
      <c r="AM354" s="5"/>
    </row>
    <row r="355" spans="1:39" s="4" customFormat="1" ht="15" x14ac:dyDescent="0.25">
      <c r="A355" s="59" t="s">
        <v>827</v>
      </c>
      <c r="B355" s="59" t="s">
        <v>497</v>
      </c>
      <c r="C355" s="59"/>
      <c r="D355" s="59" t="s">
        <v>105</v>
      </c>
      <c r="E355" s="11"/>
      <c r="F355" s="11"/>
      <c r="G355" s="8"/>
      <c r="I355" s="59"/>
      <c r="J355" s="43"/>
      <c r="K355" s="100"/>
      <c r="M355" s="59">
        <v>1</v>
      </c>
      <c r="N355" s="186">
        <v>529</v>
      </c>
      <c r="P355" s="59">
        <v>2</v>
      </c>
      <c r="Q355" s="185">
        <v>1058</v>
      </c>
      <c r="S355" s="59"/>
      <c r="T355" s="185"/>
      <c r="V355" s="162"/>
      <c r="W355" s="163"/>
      <c r="X355" s="78"/>
      <c r="Y355" s="78"/>
      <c r="Z355" s="78"/>
      <c r="AA355" s="61"/>
      <c r="AB355" s="5"/>
      <c r="AC355" s="5"/>
      <c r="AD355" s="5"/>
      <c r="AE355" s="5"/>
      <c r="AF355" s="5"/>
      <c r="AG355" s="5"/>
      <c r="AH355" s="5"/>
      <c r="AI355" s="5"/>
      <c r="AJ355" s="5"/>
      <c r="AK355" s="5"/>
      <c r="AL355" s="5"/>
      <c r="AM355" s="5"/>
    </row>
    <row r="356" spans="1:39" s="4" customFormat="1" ht="15" x14ac:dyDescent="0.25">
      <c r="A356" s="59" t="s">
        <v>827</v>
      </c>
      <c r="B356" s="59" t="s">
        <v>504</v>
      </c>
      <c r="C356" s="59"/>
      <c r="D356" s="59" t="s">
        <v>102</v>
      </c>
      <c r="E356" s="11"/>
      <c r="F356" s="11"/>
      <c r="G356" s="8"/>
      <c r="I356" s="59"/>
      <c r="J356" s="43"/>
      <c r="K356" s="100"/>
      <c r="M356" s="59"/>
      <c r="N356" s="186"/>
      <c r="P356" s="59"/>
      <c r="Q356" s="185"/>
      <c r="S356" s="59">
        <v>1</v>
      </c>
      <c r="T356" s="185">
        <v>320</v>
      </c>
      <c r="V356" s="162"/>
      <c r="W356" s="163"/>
      <c r="X356" s="78"/>
      <c r="Y356" s="78"/>
      <c r="Z356" s="78"/>
      <c r="AA356" s="61"/>
      <c r="AB356" s="5"/>
      <c r="AC356" s="5"/>
      <c r="AD356" s="5"/>
      <c r="AE356" s="5"/>
      <c r="AF356" s="5"/>
      <c r="AG356" s="5"/>
      <c r="AH356" s="5"/>
      <c r="AI356" s="5"/>
      <c r="AJ356" s="5"/>
      <c r="AK356" s="5"/>
      <c r="AL356" s="5"/>
      <c r="AM356" s="5"/>
    </row>
    <row r="357" spans="1:39" s="4" customFormat="1" ht="15" x14ac:dyDescent="0.25">
      <c r="A357" s="59" t="s">
        <v>827</v>
      </c>
      <c r="B357" s="59" t="s">
        <v>506</v>
      </c>
      <c r="C357" s="59"/>
      <c r="D357" s="59" t="s">
        <v>71</v>
      </c>
      <c r="E357" s="11"/>
      <c r="F357" s="11"/>
      <c r="G357" s="8"/>
      <c r="I357" s="59"/>
      <c r="J357" s="43"/>
      <c r="K357" s="100"/>
      <c r="M357" s="59">
        <v>17</v>
      </c>
      <c r="N357" s="186">
        <v>11425</v>
      </c>
      <c r="P357" s="59">
        <v>16</v>
      </c>
      <c r="Q357" s="185">
        <v>10548</v>
      </c>
      <c r="S357" s="59">
        <v>10</v>
      </c>
      <c r="T357" s="185">
        <v>5876</v>
      </c>
      <c r="V357" s="162"/>
      <c r="W357" s="163"/>
      <c r="X357" s="78"/>
      <c r="Y357" s="78"/>
      <c r="Z357" s="78"/>
      <c r="AA357" s="61"/>
      <c r="AB357" s="5"/>
      <c r="AC357" s="5"/>
      <c r="AD357" s="5"/>
      <c r="AE357" s="5"/>
      <c r="AF357" s="5"/>
      <c r="AG357" s="5"/>
      <c r="AH357" s="5"/>
      <c r="AI357" s="5"/>
      <c r="AJ357" s="5"/>
      <c r="AK357" s="5"/>
      <c r="AL357" s="5"/>
      <c r="AM357" s="5"/>
    </row>
    <row r="358" spans="1:39" s="4" customFormat="1" ht="15" x14ac:dyDescent="0.25">
      <c r="A358" s="59" t="s">
        <v>827</v>
      </c>
      <c r="B358" s="59" t="s">
        <v>508</v>
      </c>
      <c r="C358" s="59"/>
      <c r="D358" s="59" t="s">
        <v>63</v>
      </c>
      <c r="E358" s="11"/>
      <c r="F358" s="11"/>
      <c r="G358" s="8"/>
      <c r="I358" s="59"/>
      <c r="J358" s="43"/>
      <c r="K358" s="100"/>
      <c r="M358" s="59">
        <v>3</v>
      </c>
      <c r="N358" s="186">
        <v>1768</v>
      </c>
      <c r="P358" s="59">
        <v>4</v>
      </c>
      <c r="Q358" s="185">
        <v>1987</v>
      </c>
      <c r="S358" s="59">
        <v>1</v>
      </c>
      <c r="T358" s="185">
        <v>402</v>
      </c>
      <c r="V358" s="162"/>
      <c r="W358" s="163"/>
      <c r="X358" s="78"/>
      <c r="Y358" s="78"/>
      <c r="Z358" s="78"/>
      <c r="AA358" s="61"/>
      <c r="AB358" s="5"/>
      <c r="AC358" s="5"/>
      <c r="AD358" s="5"/>
      <c r="AE358" s="5"/>
      <c r="AF358" s="5"/>
      <c r="AG358" s="5"/>
      <c r="AH358" s="5"/>
      <c r="AI358" s="5"/>
      <c r="AJ358" s="5"/>
      <c r="AK358" s="5"/>
      <c r="AL358" s="5"/>
      <c r="AM358" s="5"/>
    </row>
    <row r="359" spans="1:39" s="4" customFormat="1" ht="15" x14ac:dyDescent="0.25">
      <c r="A359" s="59" t="s">
        <v>827</v>
      </c>
      <c r="B359" s="59" t="s">
        <v>510</v>
      </c>
      <c r="C359" s="59"/>
      <c r="D359" s="59" t="s">
        <v>366</v>
      </c>
      <c r="E359" s="11"/>
      <c r="F359" s="11"/>
      <c r="G359" s="8"/>
      <c r="I359" s="59"/>
      <c r="J359" s="43"/>
      <c r="K359" s="100"/>
      <c r="M359" s="59">
        <v>2</v>
      </c>
      <c r="N359" s="186">
        <v>1058</v>
      </c>
      <c r="P359" s="59"/>
      <c r="Q359" s="185"/>
      <c r="S359" s="59">
        <v>2</v>
      </c>
      <c r="T359" s="185">
        <v>602</v>
      </c>
      <c r="V359" s="162"/>
      <c r="W359" s="163"/>
      <c r="X359" s="78"/>
      <c r="Y359" s="78"/>
      <c r="Z359" s="78"/>
      <c r="AA359" s="61"/>
      <c r="AB359" s="5"/>
      <c r="AC359" s="5"/>
      <c r="AD359" s="5"/>
      <c r="AE359" s="5"/>
      <c r="AF359" s="5"/>
      <c r="AG359" s="5"/>
      <c r="AH359" s="5"/>
      <c r="AI359" s="5"/>
      <c r="AJ359" s="5"/>
      <c r="AK359" s="5"/>
      <c r="AL359" s="5"/>
      <c r="AM359" s="5"/>
    </row>
    <row r="360" spans="1:39" s="4" customFormat="1" ht="15" x14ac:dyDescent="0.25">
      <c r="A360" s="59" t="s">
        <v>827</v>
      </c>
      <c r="B360" s="59" t="s">
        <v>512</v>
      </c>
      <c r="C360" s="59"/>
      <c r="D360" s="59" t="s">
        <v>513</v>
      </c>
      <c r="E360" s="11"/>
      <c r="F360" s="11"/>
      <c r="G360" s="8"/>
      <c r="I360" s="59"/>
      <c r="J360" s="43"/>
      <c r="K360" s="100"/>
      <c r="M360" s="59">
        <v>1</v>
      </c>
      <c r="N360" s="186">
        <v>529</v>
      </c>
      <c r="P360" s="59"/>
      <c r="Q360" s="185"/>
      <c r="S360" s="59"/>
      <c r="T360" s="185"/>
      <c r="V360" s="162"/>
      <c r="W360" s="163"/>
      <c r="X360" s="78"/>
      <c r="Y360" s="78"/>
      <c r="Z360" s="78"/>
      <c r="AA360" s="61"/>
      <c r="AB360" s="5"/>
      <c r="AC360" s="5"/>
      <c r="AD360" s="5"/>
      <c r="AE360" s="5"/>
      <c r="AF360" s="5"/>
      <c r="AG360" s="5"/>
      <c r="AH360" s="5"/>
      <c r="AI360" s="5"/>
      <c r="AJ360" s="5"/>
      <c r="AK360" s="5"/>
      <c r="AL360" s="5"/>
      <c r="AM360" s="5"/>
    </row>
    <row r="361" spans="1:39" s="4" customFormat="1" ht="15" x14ac:dyDescent="0.25">
      <c r="A361" s="59" t="s">
        <v>827</v>
      </c>
      <c r="B361" s="59" t="s">
        <v>517</v>
      </c>
      <c r="C361" s="59"/>
      <c r="D361" s="59" t="s">
        <v>222</v>
      </c>
      <c r="E361" s="11"/>
      <c r="F361" s="11"/>
      <c r="G361" s="8"/>
      <c r="I361" s="59"/>
      <c r="J361" s="43"/>
      <c r="K361" s="100"/>
      <c r="M361" s="59">
        <v>1</v>
      </c>
      <c r="N361" s="186">
        <v>529</v>
      </c>
      <c r="P361" s="59"/>
      <c r="Q361" s="185"/>
      <c r="S361" s="59">
        <v>1</v>
      </c>
      <c r="T361" s="185">
        <v>402</v>
      </c>
      <c r="V361" s="162"/>
      <c r="W361" s="163"/>
      <c r="X361" s="78"/>
      <c r="Y361" s="78"/>
      <c r="Z361" s="78"/>
      <c r="AA361" s="61"/>
      <c r="AB361" s="5"/>
      <c r="AC361" s="5"/>
      <c r="AD361" s="5"/>
      <c r="AE361" s="5"/>
      <c r="AF361" s="5"/>
      <c r="AG361" s="5"/>
      <c r="AH361" s="5"/>
      <c r="AI361" s="5"/>
      <c r="AJ361" s="5"/>
      <c r="AK361" s="5"/>
      <c r="AL361" s="5"/>
      <c r="AM361" s="5"/>
    </row>
    <row r="362" spans="1:39" s="4" customFormat="1" ht="15" x14ac:dyDescent="0.25">
      <c r="A362" s="59" t="s">
        <v>827</v>
      </c>
      <c r="B362" s="59" t="s">
        <v>522</v>
      </c>
      <c r="C362" s="59"/>
      <c r="D362" s="59" t="s">
        <v>124</v>
      </c>
      <c r="E362" s="11"/>
      <c r="F362" s="11"/>
      <c r="G362" s="8"/>
      <c r="I362" s="59"/>
      <c r="J362" s="43"/>
      <c r="K362" s="100"/>
      <c r="M362" s="59"/>
      <c r="N362" s="186"/>
      <c r="P362" s="59">
        <v>1</v>
      </c>
      <c r="Q362" s="185">
        <v>591</v>
      </c>
      <c r="S362" s="59"/>
      <c r="T362" s="185"/>
      <c r="V362" s="162"/>
      <c r="W362" s="163"/>
      <c r="X362" s="78"/>
      <c r="Y362" s="78"/>
      <c r="Z362" s="78"/>
      <c r="AA362" s="61"/>
      <c r="AB362" s="5"/>
      <c r="AC362" s="5"/>
      <c r="AD362" s="5"/>
      <c r="AE362" s="5"/>
      <c r="AF362" s="5"/>
      <c r="AG362" s="5"/>
      <c r="AH362" s="5"/>
      <c r="AI362" s="5"/>
      <c r="AJ362" s="5"/>
      <c r="AK362" s="5"/>
      <c r="AL362" s="5"/>
      <c r="AM362" s="5"/>
    </row>
    <row r="363" spans="1:39" s="4" customFormat="1" ht="15" x14ac:dyDescent="0.25">
      <c r="A363" s="59" t="s">
        <v>827</v>
      </c>
      <c r="B363" s="59" t="s">
        <v>523</v>
      </c>
      <c r="C363" s="59"/>
      <c r="D363" s="59" t="s">
        <v>75</v>
      </c>
      <c r="E363" s="11"/>
      <c r="F363" s="11"/>
      <c r="G363" s="8"/>
      <c r="I363" s="59"/>
      <c r="J363" s="43"/>
      <c r="K363" s="100"/>
      <c r="M363" s="59"/>
      <c r="N363" s="186"/>
      <c r="P363" s="59">
        <v>1</v>
      </c>
      <c r="Q363" s="185">
        <v>529</v>
      </c>
      <c r="S363" s="59"/>
      <c r="T363" s="185"/>
      <c r="V363" s="162"/>
      <c r="W363" s="163"/>
      <c r="X363" s="78"/>
      <c r="Y363" s="78"/>
      <c r="Z363" s="78"/>
      <c r="AA363" s="61"/>
      <c r="AB363" s="5"/>
      <c r="AC363" s="5"/>
      <c r="AD363" s="5"/>
      <c r="AE363" s="5"/>
      <c r="AF363" s="5"/>
      <c r="AG363" s="5"/>
      <c r="AH363" s="5"/>
      <c r="AI363" s="5"/>
      <c r="AJ363" s="5"/>
      <c r="AK363" s="5"/>
      <c r="AL363" s="5"/>
      <c r="AM363" s="5"/>
    </row>
    <row r="364" spans="1:39" s="4" customFormat="1" ht="15" x14ac:dyDescent="0.25">
      <c r="A364" s="59" t="s">
        <v>827</v>
      </c>
      <c r="B364" s="59" t="s">
        <v>527</v>
      </c>
      <c r="C364" s="59"/>
      <c r="D364" s="59" t="s">
        <v>498</v>
      </c>
      <c r="E364" s="11"/>
      <c r="F364" s="11"/>
      <c r="G364" s="8"/>
      <c r="I364" s="59"/>
      <c r="J364" s="43"/>
      <c r="K364" s="100"/>
      <c r="M364" s="59">
        <v>1</v>
      </c>
      <c r="N364" s="186">
        <v>529</v>
      </c>
      <c r="P364" s="59"/>
      <c r="Q364" s="185"/>
      <c r="S364" s="59">
        <v>1</v>
      </c>
      <c r="T364" s="185">
        <v>645</v>
      </c>
      <c r="V364" s="162"/>
      <c r="W364" s="163"/>
      <c r="X364" s="78"/>
      <c r="Y364" s="78"/>
      <c r="Z364" s="78"/>
      <c r="AA364" s="61"/>
      <c r="AB364" s="5"/>
      <c r="AC364" s="5"/>
      <c r="AD364" s="5"/>
      <c r="AE364" s="5"/>
      <c r="AF364" s="5"/>
      <c r="AG364" s="5"/>
      <c r="AH364" s="5"/>
      <c r="AI364" s="5"/>
      <c r="AJ364" s="5"/>
      <c r="AK364" s="5"/>
      <c r="AL364" s="5"/>
      <c r="AM364" s="5"/>
    </row>
    <row r="365" spans="1:39" s="4" customFormat="1" ht="15" x14ac:dyDescent="0.25">
      <c r="A365" s="59" t="s">
        <v>827</v>
      </c>
      <c r="B365" s="59" t="s">
        <v>530</v>
      </c>
      <c r="C365" s="59"/>
      <c r="D365" s="59" t="s">
        <v>102</v>
      </c>
      <c r="E365" s="11"/>
      <c r="F365" s="11"/>
      <c r="G365" s="8"/>
      <c r="I365" s="59"/>
      <c r="J365" s="43"/>
      <c r="K365" s="100"/>
      <c r="M365" s="59">
        <v>1</v>
      </c>
      <c r="N365" s="186">
        <v>1463.07</v>
      </c>
      <c r="P365" s="59"/>
      <c r="Q365" s="185"/>
      <c r="S365" s="59"/>
      <c r="T365" s="185"/>
      <c r="V365" s="162"/>
      <c r="W365" s="163"/>
      <c r="X365" s="78"/>
      <c r="Y365" s="78"/>
      <c r="Z365" s="78"/>
      <c r="AA365" s="61"/>
      <c r="AB365" s="5"/>
      <c r="AC365" s="5"/>
      <c r="AD365" s="5"/>
      <c r="AE365" s="5"/>
      <c r="AF365" s="5"/>
      <c r="AG365" s="5"/>
      <c r="AH365" s="5"/>
      <c r="AI365" s="5"/>
      <c r="AJ365" s="5"/>
      <c r="AK365" s="5"/>
      <c r="AL365" s="5"/>
      <c r="AM365" s="5"/>
    </row>
    <row r="366" spans="1:39" s="4" customFormat="1" ht="15" x14ac:dyDescent="0.25">
      <c r="A366" s="59" t="s">
        <v>827</v>
      </c>
      <c r="B366" s="59" t="s">
        <v>531</v>
      </c>
      <c r="C366" s="59"/>
      <c r="D366" s="59" t="s">
        <v>95</v>
      </c>
      <c r="E366" s="11"/>
      <c r="F366" s="11"/>
      <c r="G366" s="8"/>
      <c r="I366" s="59"/>
      <c r="J366" s="43"/>
      <c r="K366" s="100"/>
      <c r="M366" s="59">
        <v>2</v>
      </c>
      <c r="N366" s="186">
        <v>1239</v>
      </c>
      <c r="P366" s="59">
        <v>1</v>
      </c>
      <c r="Q366" s="185">
        <v>400</v>
      </c>
      <c r="S366" s="59"/>
      <c r="T366" s="185"/>
      <c r="V366" s="162"/>
      <c r="W366" s="163"/>
      <c r="X366" s="78"/>
      <c r="Y366" s="78"/>
      <c r="Z366" s="78"/>
      <c r="AA366" s="61"/>
      <c r="AB366" s="5"/>
      <c r="AC366" s="5"/>
      <c r="AD366" s="5"/>
      <c r="AE366" s="5"/>
      <c r="AF366" s="5"/>
      <c r="AG366" s="5"/>
      <c r="AH366" s="5"/>
      <c r="AI366" s="5"/>
      <c r="AJ366" s="5"/>
      <c r="AK366" s="5"/>
      <c r="AL366" s="5"/>
      <c r="AM366" s="5"/>
    </row>
    <row r="367" spans="1:39" s="4" customFormat="1" ht="15" x14ac:dyDescent="0.25">
      <c r="A367" s="59" t="s">
        <v>827</v>
      </c>
      <c r="B367" s="59" t="s">
        <v>532</v>
      </c>
      <c r="C367" s="59"/>
      <c r="D367" s="59" t="s">
        <v>88</v>
      </c>
      <c r="E367" s="11"/>
      <c r="F367" s="11"/>
      <c r="G367" s="8"/>
      <c r="I367" s="59"/>
      <c r="J367" s="43"/>
      <c r="K367" s="100"/>
      <c r="M367" s="59">
        <v>2</v>
      </c>
      <c r="N367" s="186">
        <v>1058</v>
      </c>
      <c r="P367" s="59">
        <v>6</v>
      </c>
      <c r="Q367" s="185">
        <v>2787</v>
      </c>
      <c r="S367" s="59">
        <v>6</v>
      </c>
      <c r="T367" s="185">
        <v>2005</v>
      </c>
      <c r="V367" s="162"/>
      <c r="W367" s="163"/>
      <c r="X367" s="78"/>
      <c r="Y367" s="78"/>
      <c r="Z367" s="78"/>
      <c r="AA367" s="61"/>
      <c r="AB367" s="5"/>
      <c r="AC367" s="5"/>
      <c r="AD367" s="5"/>
      <c r="AE367" s="5"/>
      <c r="AF367" s="5"/>
      <c r="AG367" s="5"/>
      <c r="AH367" s="5"/>
      <c r="AI367" s="5"/>
      <c r="AJ367" s="5"/>
      <c r="AK367" s="5"/>
      <c r="AL367" s="5"/>
      <c r="AM367" s="5"/>
    </row>
    <row r="368" spans="1:39" s="4" customFormat="1" ht="15" x14ac:dyDescent="0.25">
      <c r="A368" s="59" t="s">
        <v>827</v>
      </c>
      <c r="B368" s="59" t="s">
        <v>533</v>
      </c>
      <c r="C368" s="59"/>
      <c r="D368" s="59" t="s">
        <v>77</v>
      </c>
      <c r="E368" s="11"/>
      <c r="F368" s="11"/>
      <c r="G368" s="8"/>
      <c r="I368" s="59"/>
      <c r="J368" s="43"/>
      <c r="K368" s="100"/>
      <c r="M368" s="59"/>
      <c r="N368" s="186"/>
      <c r="P368" s="59">
        <v>2</v>
      </c>
      <c r="Q368" s="185">
        <v>1058</v>
      </c>
      <c r="S368" s="59"/>
      <c r="T368" s="185"/>
      <c r="V368" s="162"/>
      <c r="W368" s="163"/>
      <c r="X368" s="78"/>
      <c r="Y368" s="78"/>
      <c r="Z368" s="78"/>
      <c r="AA368" s="61"/>
      <c r="AB368" s="5"/>
      <c r="AC368" s="5"/>
      <c r="AD368" s="5"/>
      <c r="AE368" s="5"/>
      <c r="AF368" s="5"/>
      <c r="AG368" s="5"/>
      <c r="AH368" s="5"/>
      <c r="AI368" s="5"/>
      <c r="AJ368" s="5"/>
      <c r="AK368" s="5"/>
      <c r="AL368" s="5"/>
      <c r="AM368" s="5"/>
    </row>
    <row r="369" spans="1:39" s="4" customFormat="1" ht="15" x14ac:dyDescent="0.25">
      <c r="A369" s="59" t="s">
        <v>827</v>
      </c>
      <c r="B369" s="59" t="s">
        <v>535</v>
      </c>
      <c r="C369" s="59"/>
      <c r="D369" s="59" t="s">
        <v>66</v>
      </c>
      <c r="E369" s="11"/>
      <c r="F369" s="11"/>
      <c r="G369" s="8"/>
      <c r="I369" s="59"/>
      <c r="J369" s="43"/>
      <c r="K369" s="100"/>
      <c r="M369" s="59">
        <v>1</v>
      </c>
      <c r="N369" s="186">
        <v>710</v>
      </c>
      <c r="P369" s="59"/>
      <c r="Q369" s="185"/>
      <c r="S369" s="59"/>
      <c r="T369" s="185"/>
      <c r="V369" s="162"/>
      <c r="W369" s="163"/>
      <c r="X369" s="78"/>
      <c r="Y369" s="78"/>
      <c r="Z369" s="78"/>
      <c r="AA369" s="61"/>
      <c r="AB369" s="5"/>
      <c r="AC369" s="5"/>
      <c r="AD369" s="5"/>
      <c r="AE369" s="5"/>
      <c r="AF369" s="5"/>
      <c r="AG369" s="5"/>
      <c r="AH369" s="5"/>
      <c r="AI369" s="5"/>
      <c r="AJ369" s="5"/>
      <c r="AK369" s="5"/>
      <c r="AL369" s="5"/>
      <c r="AM369" s="5"/>
    </row>
    <row r="370" spans="1:39" s="4" customFormat="1" ht="15" x14ac:dyDescent="0.25">
      <c r="A370" s="59" t="s">
        <v>827</v>
      </c>
      <c r="B370" s="59" t="s">
        <v>539</v>
      </c>
      <c r="C370" s="59"/>
      <c r="D370" s="59" t="s">
        <v>540</v>
      </c>
      <c r="E370" s="11"/>
      <c r="F370" s="11"/>
      <c r="G370" s="8"/>
      <c r="I370" s="59"/>
      <c r="J370" s="43"/>
      <c r="K370" s="100"/>
      <c r="M370" s="59">
        <v>1</v>
      </c>
      <c r="N370" s="186">
        <v>529</v>
      </c>
      <c r="P370" s="59"/>
      <c r="Q370" s="185"/>
      <c r="S370" s="59"/>
      <c r="T370" s="185"/>
      <c r="V370" s="162"/>
      <c r="W370" s="163"/>
      <c r="X370" s="78"/>
      <c r="Y370" s="78"/>
      <c r="Z370" s="78"/>
      <c r="AA370" s="61"/>
      <c r="AB370" s="5"/>
      <c r="AC370" s="5"/>
      <c r="AD370" s="5"/>
      <c r="AE370" s="5"/>
      <c r="AF370" s="5"/>
      <c r="AG370" s="5"/>
      <c r="AH370" s="5"/>
      <c r="AI370" s="5"/>
      <c r="AJ370" s="5"/>
      <c r="AK370" s="5"/>
      <c r="AL370" s="5"/>
      <c r="AM370" s="5"/>
    </row>
    <row r="371" spans="1:39" s="4" customFormat="1" ht="15" x14ac:dyDescent="0.25">
      <c r="A371" s="59" t="s">
        <v>827</v>
      </c>
      <c r="B371" s="59" t="s">
        <v>541</v>
      </c>
      <c r="C371" s="59"/>
      <c r="D371" s="59" t="s">
        <v>333</v>
      </c>
      <c r="E371" s="11"/>
      <c r="F371" s="11"/>
      <c r="G371" s="8"/>
      <c r="I371" s="59"/>
      <c r="J371" s="43"/>
      <c r="K371" s="100"/>
      <c r="M371" s="59">
        <v>1</v>
      </c>
      <c r="N371" s="186">
        <v>400</v>
      </c>
      <c r="P371" s="59">
        <v>10</v>
      </c>
      <c r="Q371" s="185">
        <v>6161</v>
      </c>
      <c r="S371" s="59">
        <v>9</v>
      </c>
      <c r="T371" s="185">
        <v>3013</v>
      </c>
      <c r="V371" s="162"/>
      <c r="W371" s="163"/>
      <c r="X371" s="78"/>
      <c r="Y371" s="78"/>
      <c r="Z371" s="78"/>
      <c r="AA371" s="61"/>
      <c r="AB371" s="5"/>
      <c r="AC371" s="5"/>
      <c r="AD371" s="5"/>
      <c r="AE371" s="5"/>
      <c r="AF371" s="5"/>
      <c r="AG371" s="5"/>
      <c r="AH371" s="5"/>
      <c r="AI371" s="5"/>
      <c r="AJ371" s="5"/>
      <c r="AK371" s="5"/>
      <c r="AL371" s="5"/>
      <c r="AM371" s="5"/>
    </row>
    <row r="372" spans="1:39" s="4" customFormat="1" ht="15" x14ac:dyDescent="0.25">
      <c r="A372" s="59" t="s">
        <v>827</v>
      </c>
      <c r="B372" s="59" t="s">
        <v>542</v>
      </c>
      <c r="C372" s="59"/>
      <c r="D372" s="59" t="s">
        <v>128</v>
      </c>
      <c r="E372" s="11"/>
      <c r="F372" s="11"/>
      <c r="G372" s="8"/>
      <c r="I372" s="59"/>
      <c r="J372" s="43"/>
      <c r="K372" s="100"/>
      <c r="M372" s="59">
        <v>6</v>
      </c>
      <c r="N372" s="186">
        <v>3345</v>
      </c>
      <c r="P372" s="59">
        <v>14</v>
      </c>
      <c r="Q372" s="185">
        <v>7677</v>
      </c>
      <c r="S372" s="59">
        <v>8</v>
      </c>
      <c r="T372" s="185">
        <v>3192</v>
      </c>
      <c r="V372" s="162"/>
      <c r="W372" s="163"/>
      <c r="X372" s="78"/>
      <c r="Y372" s="78"/>
      <c r="Z372" s="78"/>
      <c r="AA372" s="61"/>
      <c r="AB372" s="5"/>
      <c r="AC372" s="5"/>
      <c r="AD372" s="5"/>
      <c r="AE372" s="5"/>
      <c r="AF372" s="5"/>
      <c r="AG372" s="5"/>
      <c r="AH372" s="5"/>
      <c r="AI372" s="5"/>
      <c r="AJ372" s="5"/>
      <c r="AK372" s="5"/>
      <c r="AL372" s="5"/>
      <c r="AM372" s="5"/>
    </row>
    <row r="373" spans="1:39" s="4" customFormat="1" ht="15" x14ac:dyDescent="0.25">
      <c r="A373" s="59" t="s">
        <v>827</v>
      </c>
      <c r="B373" s="59" t="s">
        <v>546</v>
      </c>
      <c r="C373" s="59"/>
      <c r="D373" s="59" t="s">
        <v>382</v>
      </c>
      <c r="E373" s="11"/>
      <c r="F373" s="11"/>
      <c r="G373" s="8"/>
      <c r="I373" s="59"/>
      <c r="J373" s="43"/>
      <c r="K373" s="100"/>
      <c r="M373" s="59">
        <v>3</v>
      </c>
      <c r="N373" s="186">
        <v>1587</v>
      </c>
      <c r="P373" s="59">
        <v>3</v>
      </c>
      <c r="Q373" s="185">
        <v>1243.19</v>
      </c>
      <c r="S373" s="59">
        <v>2</v>
      </c>
      <c r="T373" s="185">
        <v>883</v>
      </c>
      <c r="V373" s="162"/>
      <c r="W373" s="163"/>
      <c r="X373" s="78"/>
      <c r="Y373" s="78"/>
      <c r="Z373" s="78"/>
      <c r="AA373" s="61"/>
      <c r="AB373" s="5"/>
      <c r="AC373" s="5"/>
      <c r="AD373" s="5"/>
      <c r="AE373" s="5"/>
      <c r="AF373" s="5"/>
      <c r="AG373" s="5"/>
      <c r="AH373" s="5"/>
      <c r="AI373" s="5"/>
      <c r="AJ373" s="5"/>
      <c r="AK373" s="5"/>
      <c r="AL373" s="5"/>
      <c r="AM373" s="5"/>
    </row>
    <row r="374" spans="1:39" s="4" customFormat="1" ht="15" x14ac:dyDescent="0.25">
      <c r="A374" s="59" t="s">
        <v>827</v>
      </c>
      <c r="B374" s="59" t="s">
        <v>548</v>
      </c>
      <c r="C374" s="59"/>
      <c r="D374" s="59" t="s">
        <v>167</v>
      </c>
      <c r="E374" s="11"/>
      <c r="F374" s="11"/>
      <c r="G374" s="8"/>
      <c r="I374" s="59"/>
      <c r="J374" s="43"/>
      <c r="K374" s="100"/>
      <c r="M374" s="59">
        <v>9</v>
      </c>
      <c r="N374" s="186">
        <v>4849.47</v>
      </c>
      <c r="P374" s="59">
        <v>10</v>
      </c>
      <c r="Q374" s="185">
        <v>6161</v>
      </c>
      <c r="S374" s="59">
        <v>11</v>
      </c>
      <c r="T374" s="185">
        <v>5405</v>
      </c>
      <c r="V374" s="162"/>
      <c r="W374" s="163"/>
      <c r="X374" s="78"/>
      <c r="Y374" s="78"/>
      <c r="Z374" s="78"/>
      <c r="AA374" s="61"/>
      <c r="AB374" s="5"/>
      <c r="AC374" s="5"/>
      <c r="AD374" s="5"/>
      <c r="AE374" s="5"/>
      <c r="AF374" s="5"/>
      <c r="AG374" s="5"/>
      <c r="AH374" s="5"/>
      <c r="AI374" s="5"/>
      <c r="AJ374" s="5"/>
      <c r="AK374" s="5"/>
      <c r="AL374" s="5"/>
      <c r="AM374" s="5"/>
    </row>
    <row r="375" spans="1:39" s="4" customFormat="1" ht="15" x14ac:dyDescent="0.25">
      <c r="A375" s="59" t="s">
        <v>827</v>
      </c>
      <c r="B375" s="59" t="s">
        <v>549</v>
      </c>
      <c r="C375" s="59"/>
      <c r="D375" s="59" t="s">
        <v>86</v>
      </c>
      <c r="E375" s="11"/>
      <c r="F375" s="11"/>
      <c r="G375" s="8"/>
      <c r="I375" s="59"/>
      <c r="J375" s="43"/>
      <c r="K375" s="100"/>
      <c r="M375" s="59"/>
      <c r="N375" s="186"/>
      <c r="P375" s="59">
        <v>1</v>
      </c>
      <c r="Q375" s="185">
        <v>529</v>
      </c>
      <c r="S375" s="59">
        <v>1</v>
      </c>
      <c r="T375" s="185">
        <v>645</v>
      </c>
      <c r="V375" s="162"/>
      <c r="W375" s="163"/>
      <c r="X375" s="78"/>
      <c r="Y375" s="78"/>
      <c r="Z375" s="78"/>
      <c r="AA375" s="61"/>
      <c r="AB375" s="5"/>
      <c r="AC375" s="5"/>
      <c r="AD375" s="5"/>
      <c r="AE375" s="5"/>
      <c r="AF375" s="5"/>
      <c r="AG375" s="5"/>
      <c r="AH375" s="5"/>
      <c r="AI375" s="5"/>
      <c r="AJ375" s="5"/>
      <c r="AK375" s="5"/>
      <c r="AL375" s="5"/>
      <c r="AM375" s="5"/>
    </row>
    <row r="376" spans="1:39" s="4" customFormat="1" ht="15" x14ac:dyDescent="0.25">
      <c r="A376" s="59" t="s">
        <v>827</v>
      </c>
      <c r="B376" s="59" t="s">
        <v>557</v>
      </c>
      <c r="C376" s="59"/>
      <c r="D376" s="59" t="s">
        <v>191</v>
      </c>
      <c r="E376" s="11"/>
      <c r="F376" s="11"/>
      <c r="G376" s="8"/>
      <c r="I376" s="59"/>
      <c r="J376" s="43"/>
      <c r="K376" s="100"/>
      <c r="M376" s="59">
        <v>2</v>
      </c>
      <c r="N376" s="186">
        <v>1043.48</v>
      </c>
      <c r="P376" s="59">
        <v>2</v>
      </c>
      <c r="Q376" s="185">
        <v>929</v>
      </c>
      <c r="S376" s="59"/>
      <c r="T376" s="185"/>
      <c r="V376" s="162"/>
      <c r="W376" s="163"/>
      <c r="X376" s="78"/>
      <c r="Y376" s="78"/>
      <c r="Z376" s="78"/>
      <c r="AA376" s="61"/>
      <c r="AB376" s="5"/>
      <c r="AC376" s="5"/>
      <c r="AD376" s="5"/>
      <c r="AE376" s="5"/>
      <c r="AF376" s="5"/>
      <c r="AG376" s="5"/>
      <c r="AH376" s="5"/>
      <c r="AI376" s="5"/>
      <c r="AJ376" s="5"/>
      <c r="AK376" s="5"/>
      <c r="AL376" s="5"/>
      <c r="AM376" s="5"/>
    </row>
    <row r="377" spans="1:39" s="4" customFormat="1" ht="15" x14ac:dyDescent="0.25">
      <c r="A377" s="59" t="s">
        <v>827</v>
      </c>
      <c r="B377" s="59" t="s">
        <v>560</v>
      </c>
      <c r="C377" s="59"/>
      <c r="D377" s="59" t="s">
        <v>224</v>
      </c>
      <c r="E377" s="11"/>
      <c r="F377" s="11"/>
      <c r="G377" s="8"/>
      <c r="I377" s="59"/>
      <c r="J377" s="43"/>
      <c r="K377" s="100"/>
      <c r="M377" s="59"/>
      <c r="N377" s="186"/>
      <c r="P377" s="59"/>
      <c r="Q377" s="185"/>
      <c r="S377" s="59">
        <v>1</v>
      </c>
      <c r="T377" s="185">
        <v>402</v>
      </c>
      <c r="V377" s="162"/>
      <c r="W377" s="163"/>
      <c r="X377" s="78"/>
      <c r="Y377" s="78"/>
      <c r="Z377" s="78"/>
      <c r="AA377" s="61"/>
      <c r="AB377" s="5"/>
      <c r="AC377" s="5"/>
      <c r="AD377" s="5"/>
      <c r="AE377" s="5"/>
      <c r="AF377" s="5"/>
      <c r="AG377" s="5"/>
      <c r="AH377" s="5"/>
      <c r="AI377" s="5"/>
      <c r="AJ377" s="5"/>
      <c r="AK377" s="5"/>
      <c r="AL377" s="5"/>
      <c r="AM377" s="5"/>
    </row>
    <row r="378" spans="1:39" s="4" customFormat="1" ht="15" x14ac:dyDescent="0.25">
      <c r="A378" s="59" t="s">
        <v>827</v>
      </c>
      <c r="B378" s="59" t="s">
        <v>563</v>
      </c>
      <c r="C378" s="59"/>
      <c r="D378" s="59" t="s">
        <v>73</v>
      </c>
      <c r="E378" s="11"/>
      <c r="F378" s="11"/>
      <c r="G378" s="8"/>
      <c r="I378" s="59"/>
      <c r="J378" s="43"/>
      <c r="K378" s="100"/>
      <c r="M378" s="59">
        <v>1</v>
      </c>
      <c r="N378" s="186">
        <v>710</v>
      </c>
      <c r="P378" s="59"/>
      <c r="Q378" s="185"/>
      <c r="S378" s="59">
        <v>1</v>
      </c>
      <c r="T378" s="185">
        <v>1002</v>
      </c>
      <c r="V378" s="162"/>
      <c r="W378" s="163"/>
      <c r="X378" s="78"/>
      <c r="Y378" s="78"/>
      <c r="Z378" s="78"/>
      <c r="AA378" s="61"/>
      <c r="AB378" s="5"/>
      <c r="AC378" s="5"/>
      <c r="AD378" s="5"/>
      <c r="AE378" s="5"/>
      <c r="AF378" s="5"/>
      <c r="AG378" s="5"/>
      <c r="AH378" s="5"/>
      <c r="AI378" s="5"/>
      <c r="AJ378" s="5"/>
      <c r="AK378" s="5"/>
      <c r="AL378" s="5"/>
      <c r="AM378" s="5"/>
    </row>
    <row r="379" spans="1:39" s="4" customFormat="1" ht="15" x14ac:dyDescent="0.25">
      <c r="A379" s="59" t="s">
        <v>827</v>
      </c>
      <c r="B379" s="59" t="s">
        <v>565</v>
      </c>
      <c r="C379" s="59"/>
      <c r="D379" s="59" t="s">
        <v>84</v>
      </c>
      <c r="E379" s="11"/>
      <c r="F379" s="11"/>
      <c r="G379" s="8"/>
      <c r="I379" s="59"/>
      <c r="J379" s="43"/>
      <c r="K379" s="100"/>
      <c r="M379" s="59">
        <v>2</v>
      </c>
      <c r="N379" s="186">
        <v>1058</v>
      </c>
      <c r="P379" s="59">
        <v>8</v>
      </c>
      <c r="Q379" s="185">
        <v>4232</v>
      </c>
      <c r="S379" s="59"/>
      <c r="T379" s="185"/>
      <c r="V379" s="162"/>
      <c r="W379" s="163"/>
      <c r="X379" s="78"/>
      <c r="Y379" s="78"/>
      <c r="Z379" s="78"/>
      <c r="AA379" s="61"/>
      <c r="AB379" s="5"/>
      <c r="AC379" s="5"/>
      <c r="AD379" s="5"/>
      <c r="AE379" s="5"/>
      <c r="AF379" s="5"/>
      <c r="AG379" s="5"/>
      <c r="AH379" s="5"/>
      <c r="AI379" s="5"/>
      <c r="AJ379" s="5"/>
      <c r="AK379" s="5"/>
      <c r="AL379" s="5"/>
      <c r="AM379" s="5"/>
    </row>
    <row r="380" spans="1:39" s="4" customFormat="1" ht="15" x14ac:dyDescent="0.25">
      <c r="A380" s="59" t="s">
        <v>827</v>
      </c>
      <c r="B380" s="59" t="s">
        <v>567</v>
      </c>
      <c r="C380" s="59"/>
      <c r="D380" s="59" t="s">
        <v>333</v>
      </c>
      <c r="E380" s="11"/>
      <c r="F380" s="11"/>
      <c r="G380" s="8"/>
      <c r="I380" s="59"/>
      <c r="J380" s="43"/>
      <c r="K380" s="100"/>
      <c r="M380" s="59">
        <v>1</v>
      </c>
      <c r="N380" s="186">
        <v>529</v>
      </c>
      <c r="P380" s="59"/>
      <c r="Q380" s="185"/>
      <c r="S380" s="59"/>
      <c r="T380" s="185"/>
      <c r="V380" s="162"/>
      <c r="W380" s="163"/>
      <c r="X380" s="78"/>
      <c r="Y380" s="78"/>
      <c r="Z380" s="78"/>
      <c r="AA380" s="61"/>
      <c r="AB380" s="5"/>
      <c r="AC380" s="5"/>
      <c r="AD380" s="5"/>
      <c r="AE380" s="5"/>
      <c r="AF380" s="5"/>
      <c r="AG380" s="5"/>
      <c r="AH380" s="5"/>
      <c r="AI380" s="5"/>
      <c r="AJ380" s="5"/>
      <c r="AK380" s="5"/>
      <c r="AL380" s="5"/>
      <c r="AM380" s="5"/>
    </row>
    <row r="381" spans="1:39" s="4" customFormat="1" ht="15" x14ac:dyDescent="0.25">
      <c r="A381" s="59" t="s">
        <v>827</v>
      </c>
      <c r="B381" s="59" t="s">
        <v>568</v>
      </c>
      <c r="C381" s="59"/>
      <c r="D381" s="59" t="s">
        <v>164</v>
      </c>
      <c r="E381" s="11"/>
      <c r="F381" s="11"/>
      <c r="G381" s="8"/>
      <c r="I381" s="59"/>
      <c r="J381" s="43"/>
      <c r="K381" s="100"/>
      <c r="M381" s="59">
        <v>1</v>
      </c>
      <c r="N381" s="186">
        <v>400</v>
      </c>
      <c r="P381" s="59"/>
      <c r="Q381" s="185"/>
      <c r="S381" s="59"/>
      <c r="T381" s="185"/>
      <c r="V381" s="162"/>
      <c r="W381" s="163"/>
      <c r="X381" s="78"/>
      <c r="Y381" s="78"/>
      <c r="Z381" s="78"/>
      <c r="AA381" s="61"/>
      <c r="AB381" s="5"/>
      <c r="AC381" s="5"/>
      <c r="AD381" s="5"/>
      <c r="AE381" s="5"/>
      <c r="AF381" s="5"/>
      <c r="AG381" s="5"/>
      <c r="AH381" s="5"/>
      <c r="AI381" s="5"/>
      <c r="AJ381" s="5"/>
      <c r="AK381" s="5"/>
      <c r="AL381" s="5"/>
      <c r="AM381" s="5"/>
    </row>
    <row r="382" spans="1:39" s="4" customFormat="1" ht="15" x14ac:dyDescent="0.25">
      <c r="A382" s="59" t="s">
        <v>827</v>
      </c>
      <c r="B382" s="59" t="s">
        <v>569</v>
      </c>
      <c r="C382" s="59"/>
      <c r="D382" s="59" t="s">
        <v>117</v>
      </c>
      <c r="E382" s="11"/>
      <c r="F382" s="11"/>
      <c r="G382" s="8"/>
      <c r="I382" s="59"/>
      <c r="J382" s="43"/>
      <c r="K382" s="100"/>
      <c r="M382" s="59">
        <v>2</v>
      </c>
      <c r="N382" s="186">
        <v>1420</v>
      </c>
      <c r="P382" s="59"/>
      <c r="Q382" s="185"/>
      <c r="S382" s="59"/>
      <c r="T382" s="185"/>
      <c r="V382" s="162"/>
      <c r="W382" s="163"/>
      <c r="X382" s="78"/>
      <c r="Y382" s="78"/>
      <c r="Z382" s="78"/>
      <c r="AA382" s="61"/>
      <c r="AB382" s="5"/>
      <c r="AC382" s="5"/>
      <c r="AD382" s="5"/>
      <c r="AE382" s="5"/>
      <c r="AF382" s="5"/>
      <c r="AG382" s="5"/>
      <c r="AH382" s="5"/>
      <c r="AI382" s="5"/>
      <c r="AJ382" s="5"/>
      <c r="AK382" s="5"/>
      <c r="AL382" s="5"/>
      <c r="AM382" s="5"/>
    </row>
    <row r="383" spans="1:39" s="4" customFormat="1" ht="15" x14ac:dyDescent="0.25">
      <c r="A383" s="59" t="s">
        <v>827</v>
      </c>
      <c r="B383" s="59" t="s">
        <v>570</v>
      </c>
      <c r="C383" s="59"/>
      <c r="D383" s="59" t="s">
        <v>571</v>
      </c>
      <c r="E383" s="11"/>
      <c r="F383" s="11"/>
      <c r="G383" s="8"/>
      <c r="I383" s="59"/>
      <c r="J383" s="43"/>
      <c r="K383" s="100"/>
      <c r="M383" s="59">
        <v>2</v>
      </c>
      <c r="N383" s="186">
        <v>1164.55</v>
      </c>
      <c r="P383" s="59">
        <v>4</v>
      </c>
      <c r="Q383" s="185">
        <v>2891.41</v>
      </c>
      <c r="S383" s="59">
        <v>2</v>
      </c>
      <c r="T383" s="185">
        <v>939</v>
      </c>
      <c r="V383" s="162"/>
      <c r="W383" s="163"/>
      <c r="X383" s="78"/>
      <c r="Y383" s="78"/>
      <c r="Z383" s="78"/>
      <c r="AA383" s="61"/>
      <c r="AB383" s="5"/>
      <c r="AC383" s="5"/>
      <c r="AD383" s="5"/>
      <c r="AE383" s="5"/>
      <c r="AF383" s="5"/>
      <c r="AG383" s="5"/>
      <c r="AH383" s="5"/>
      <c r="AI383" s="5"/>
      <c r="AJ383" s="5"/>
      <c r="AK383" s="5"/>
      <c r="AL383" s="5"/>
      <c r="AM383" s="5"/>
    </row>
    <row r="384" spans="1:39" s="4" customFormat="1" ht="15" x14ac:dyDescent="0.25">
      <c r="A384" s="59" t="s">
        <v>827</v>
      </c>
      <c r="B384" s="59" t="s">
        <v>572</v>
      </c>
      <c r="C384" s="59"/>
      <c r="D384" s="59" t="s">
        <v>164</v>
      </c>
      <c r="E384" s="11"/>
      <c r="F384" s="11"/>
      <c r="G384" s="8"/>
      <c r="I384" s="59"/>
      <c r="J384" s="43"/>
      <c r="K384" s="100"/>
      <c r="M384" s="59">
        <v>11</v>
      </c>
      <c r="N384" s="186">
        <v>6567.4</v>
      </c>
      <c r="P384" s="59">
        <v>4</v>
      </c>
      <c r="Q384" s="185">
        <v>1987</v>
      </c>
      <c r="S384" s="59">
        <v>7</v>
      </c>
      <c r="T384" s="185">
        <v>2796</v>
      </c>
      <c r="V384" s="162"/>
      <c r="W384" s="163"/>
      <c r="X384" s="78"/>
      <c r="Y384" s="78"/>
      <c r="Z384" s="78"/>
      <c r="AA384" s="61"/>
      <c r="AB384" s="5"/>
      <c r="AC384" s="5"/>
      <c r="AD384" s="5"/>
      <c r="AE384" s="5"/>
      <c r="AF384" s="5"/>
      <c r="AG384" s="5"/>
      <c r="AH384" s="5"/>
      <c r="AI384" s="5"/>
      <c r="AJ384" s="5"/>
      <c r="AK384" s="5"/>
      <c r="AL384" s="5"/>
      <c r="AM384" s="5"/>
    </row>
    <row r="385" spans="1:39" s="4" customFormat="1" ht="15" x14ac:dyDescent="0.25">
      <c r="A385" s="59" t="s">
        <v>827</v>
      </c>
      <c r="B385" s="59" t="s">
        <v>573</v>
      </c>
      <c r="C385" s="59"/>
      <c r="D385" s="59" t="s">
        <v>164</v>
      </c>
      <c r="E385" s="11"/>
      <c r="F385" s="11"/>
      <c r="G385" s="8"/>
      <c r="I385" s="59"/>
      <c r="J385" s="43"/>
      <c r="K385" s="100"/>
      <c r="M385" s="59">
        <v>1</v>
      </c>
      <c r="N385" s="186">
        <v>743.39</v>
      </c>
      <c r="P385" s="59">
        <v>2</v>
      </c>
      <c r="Q385" s="185">
        <v>1239</v>
      </c>
      <c r="S385" s="59">
        <v>1</v>
      </c>
      <c r="T385" s="185">
        <v>402</v>
      </c>
      <c r="V385" s="162"/>
      <c r="W385" s="163"/>
      <c r="X385" s="78"/>
      <c r="Y385" s="78"/>
      <c r="Z385" s="78"/>
      <c r="AA385" s="61"/>
      <c r="AB385" s="5"/>
      <c r="AC385" s="5"/>
      <c r="AD385" s="5"/>
      <c r="AE385" s="5"/>
      <c r="AF385" s="5"/>
      <c r="AG385" s="5"/>
      <c r="AH385" s="5"/>
      <c r="AI385" s="5"/>
      <c r="AJ385" s="5"/>
      <c r="AK385" s="5"/>
      <c r="AL385" s="5"/>
      <c r="AM385" s="5"/>
    </row>
    <row r="386" spans="1:39" s="4" customFormat="1" ht="15" x14ac:dyDescent="0.25">
      <c r="A386" s="59" t="s">
        <v>827</v>
      </c>
      <c r="B386" s="59" t="s">
        <v>847</v>
      </c>
      <c r="C386" s="59"/>
      <c r="D386" s="59" t="s">
        <v>164</v>
      </c>
      <c r="E386" s="11"/>
      <c r="F386" s="11"/>
      <c r="G386" s="8"/>
      <c r="I386" s="59"/>
      <c r="J386" s="43"/>
      <c r="K386" s="100"/>
      <c r="M386" s="59"/>
      <c r="N386" s="186"/>
      <c r="P386" s="59">
        <v>5</v>
      </c>
      <c r="Q386" s="185">
        <v>2450</v>
      </c>
      <c r="S386" s="59"/>
      <c r="T386" s="185"/>
      <c r="V386" s="162"/>
      <c r="W386" s="163"/>
      <c r="X386" s="78"/>
      <c r="Y386" s="78"/>
      <c r="Z386" s="78"/>
      <c r="AA386" s="61"/>
      <c r="AB386" s="5"/>
      <c r="AC386" s="5"/>
      <c r="AD386" s="5"/>
      <c r="AE386" s="5"/>
      <c r="AF386" s="5"/>
      <c r="AG386" s="5"/>
      <c r="AH386" s="5"/>
      <c r="AI386" s="5"/>
      <c r="AJ386" s="5"/>
      <c r="AK386" s="5"/>
      <c r="AL386" s="5"/>
      <c r="AM386" s="5"/>
    </row>
    <row r="387" spans="1:39" s="4" customFormat="1" ht="15" x14ac:dyDescent="0.25">
      <c r="A387" s="59" t="s">
        <v>827</v>
      </c>
      <c r="B387" s="59" t="s">
        <v>574</v>
      </c>
      <c r="C387" s="59"/>
      <c r="D387" s="59" t="s">
        <v>176</v>
      </c>
      <c r="E387" s="11"/>
      <c r="F387" s="11"/>
      <c r="G387" s="8"/>
      <c r="I387" s="59"/>
      <c r="J387" s="43"/>
      <c r="K387" s="100"/>
      <c r="M387" s="59">
        <v>14</v>
      </c>
      <c r="N387" s="186">
        <v>7458</v>
      </c>
      <c r="P387" s="59">
        <v>11</v>
      </c>
      <c r="Q387" s="185">
        <v>7000</v>
      </c>
      <c r="S387" s="59">
        <v>6</v>
      </c>
      <c r="T387" s="185">
        <v>2191.33</v>
      </c>
      <c r="V387" s="162"/>
      <c r="W387" s="163"/>
      <c r="X387" s="78"/>
      <c r="Y387" s="78"/>
      <c r="Z387" s="78"/>
      <c r="AA387" s="61"/>
      <c r="AB387" s="5"/>
      <c r="AC387" s="5"/>
      <c r="AD387" s="5"/>
      <c r="AE387" s="5"/>
      <c r="AF387" s="5"/>
      <c r="AG387" s="5"/>
      <c r="AH387" s="5"/>
      <c r="AI387" s="5"/>
      <c r="AJ387" s="5"/>
      <c r="AK387" s="5"/>
      <c r="AL387" s="5"/>
      <c r="AM387" s="5"/>
    </row>
    <row r="388" spans="1:39" s="4" customFormat="1" ht="15" x14ac:dyDescent="0.25">
      <c r="A388" s="59" t="s">
        <v>827</v>
      </c>
      <c r="B388" s="59" t="s">
        <v>848</v>
      </c>
      <c r="C388" s="59"/>
      <c r="D388" s="59" t="s">
        <v>176</v>
      </c>
      <c r="E388" s="11"/>
      <c r="F388" s="11"/>
      <c r="G388" s="8"/>
      <c r="I388" s="59"/>
      <c r="J388" s="43"/>
      <c r="K388" s="100"/>
      <c r="M388" s="59"/>
      <c r="N388" s="186"/>
      <c r="P388" s="59">
        <v>1</v>
      </c>
      <c r="Q388" s="185">
        <v>529</v>
      </c>
      <c r="S388" s="59">
        <v>2</v>
      </c>
      <c r="T388" s="185">
        <v>602</v>
      </c>
      <c r="V388" s="162"/>
      <c r="W388" s="163"/>
      <c r="X388" s="78"/>
      <c r="Y388" s="78"/>
      <c r="Z388" s="78"/>
      <c r="AA388" s="61"/>
      <c r="AB388" s="5"/>
      <c r="AC388" s="5"/>
      <c r="AD388" s="5"/>
      <c r="AE388" s="5"/>
      <c r="AF388" s="5"/>
      <c r="AG388" s="5"/>
      <c r="AH388" s="5"/>
      <c r="AI388" s="5"/>
      <c r="AJ388" s="5"/>
      <c r="AK388" s="5"/>
      <c r="AL388" s="5"/>
      <c r="AM388" s="5"/>
    </row>
    <row r="389" spans="1:39" s="4" customFormat="1" ht="15" x14ac:dyDescent="0.25">
      <c r="A389" s="59" t="s">
        <v>827</v>
      </c>
      <c r="B389" s="59" t="s">
        <v>575</v>
      </c>
      <c r="C389" s="59"/>
      <c r="D389" s="59" t="s">
        <v>284</v>
      </c>
      <c r="E389" s="11"/>
      <c r="F389" s="11"/>
      <c r="G389" s="8"/>
      <c r="I389" s="59"/>
      <c r="J389" s="43"/>
      <c r="K389" s="100"/>
      <c r="M389" s="59"/>
      <c r="N389" s="186"/>
      <c r="P389" s="59"/>
      <c r="Q389" s="185"/>
      <c r="S389" s="59">
        <v>1</v>
      </c>
      <c r="T389" s="185">
        <v>322</v>
      </c>
      <c r="V389" s="162"/>
      <c r="W389" s="163"/>
      <c r="X389" s="78"/>
      <c r="Y389" s="78"/>
      <c r="Z389" s="78"/>
      <c r="AA389" s="61"/>
      <c r="AB389" s="5"/>
      <c r="AC389" s="5"/>
      <c r="AD389" s="5"/>
      <c r="AE389" s="5"/>
      <c r="AF389" s="5"/>
      <c r="AG389" s="5"/>
      <c r="AH389" s="5"/>
      <c r="AI389" s="5"/>
      <c r="AJ389" s="5"/>
      <c r="AK389" s="5"/>
      <c r="AL389" s="5"/>
      <c r="AM389" s="5"/>
    </row>
    <row r="390" spans="1:39" s="4" customFormat="1" ht="15" x14ac:dyDescent="0.25">
      <c r="A390" s="59" t="s">
        <v>827</v>
      </c>
      <c r="B390" s="59" t="s">
        <v>660</v>
      </c>
      <c r="C390" s="59"/>
      <c r="D390" s="59" t="s">
        <v>577</v>
      </c>
      <c r="E390" s="11"/>
      <c r="F390" s="11"/>
      <c r="G390" s="8"/>
      <c r="I390" s="59"/>
      <c r="J390" s="43"/>
      <c r="K390" s="100"/>
      <c r="M390" s="59"/>
      <c r="N390" s="186"/>
      <c r="P390" s="59"/>
      <c r="Q390" s="185"/>
      <c r="S390" s="59">
        <v>1</v>
      </c>
      <c r="T390" s="185">
        <v>200</v>
      </c>
      <c r="V390" s="162"/>
      <c r="W390" s="163"/>
      <c r="X390" s="78"/>
      <c r="Y390" s="78"/>
      <c r="Z390" s="78"/>
      <c r="AA390" s="61"/>
      <c r="AB390" s="5"/>
      <c r="AC390" s="5"/>
      <c r="AD390" s="5"/>
      <c r="AE390" s="5"/>
      <c r="AF390" s="5"/>
      <c r="AG390" s="5"/>
      <c r="AH390" s="5"/>
      <c r="AI390" s="5"/>
      <c r="AJ390" s="5"/>
      <c r="AK390" s="5"/>
      <c r="AL390" s="5"/>
      <c r="AM390" s="5"/>
    </row>
    <row r="391" spans="1:39" s="4" customFormat="1" ht="15" x14ac:dyDescent="0.25">
      <c r="A391" s="59" t="s">
        <v>827</v>
      </c>
      <c r="B391" s="59" t="s">
        <v>582</v>
      </c>
      <c r="C391" s="59"/>
      <c r="D391" s="59" t="s">
        <v>457</v>
      </c>
      <c r="E391" s="11"/>
      <c r="F391" s="11"/>
      <c r="G391" s="8"/>
      <c r="I391" s="59"/>
      <c r="J391" s="43"/>
      <c r="K391" s="100"/>
      <c r="M391" s="59">
        <v>2</v>
      </c>
      <c r="N391" s="186">
        <v>1058</v>
      </c>
      <c r="P391" s="59">
        <v>4</v>
      </c>
      <c r="Q391" s="185">
        <v>2168</v>
      </c>
      <c r="S391" s="59">
        <v>3</v>
      </c>
      <c r="T391" s="185">
        <v>1004</v>
      </c>
      <c r="V391" s="162"/>
      <c r="W391" s="163"/>
      <c r="X391" s="78"/>
      <c r="Y391" s="78"/>
      <c r="Z391" s="78"/>
      <c r="AA391" s="61"/>
      <c r="AB391" s="5"/>
      <c r="AC391" s="5"/>
      <c r="AD391" s="5"/>
      <c r="AE391" s="5"/>
      <c r="AF391" s="5"/>
      <c r="AG391" s="5"/>
      <c r="AH391" s="5"/>
      <c r="AI391" s="5"/>
      <c r="AJ391" s="5"/>
      <c r="AK391" s="5"/>
      <c r="AL391" s="5"/>
      <c r="AM391" s="5"/>
    </row>
    <row r="392" spans="1:39" s="4" customFormat="1" ht="15" x14ac:dyDescent="0.25">
      <c r="A392" s="59" t="s">
        <v>827</v>
      </c>
      <c r="B392" s="59" t="s">
        <v>849</v>
      </c>
      <c r="C392" s="59"/>
      <c r="D392" s="59" t="s">
        <v>457</v>
      </c>
      <c r="E392" s="11"/>
      <c r="F392" s="11"/>
      <c r="G392" s="8"/>
      <c r="I392" s="59"/>
      <c r="J392" s="43"/>
      <c r="K392" s="100"/>
      <c r="M392" s="59"/>
      <c r="N392" s="186"/>
      <c r="P392" s="59">
        <v>1</v>
      </c>
      <c r="Q392" s="185">
        <v>529</v>
      </c>
      <c r="S392" s="59"/>
      <c r="T392" s="185"/>
      <c r="V392" s="162"/>
      <c r="W392" s="163"/>
      <c r="X392" s="78"/>
      <c r="Y392" s="78"/>
      <c r="Z392" s="78"/>
      <c r="AA392" s="61"/>
      <c r="AB392" s="5"/>
      <c r="AC392" s="5"/>
      <c r="AD392" s="5"/>
      <c r="AE392" s="5"/>
      <c r="AF392" s="5"/>
      <c r="AG392" s="5"/>
      <c r="AH392" s="5"/>
      <c r="AI392" s="5"/>
      <c r="AJ392" s="5"/>
      <c r="AK392" s="5"/>
      <c r="AL392" s="5"/>
      <c r="AM392" s="5"/>
    </row>
    <row r="393" spans="1:39" s="4" customFormat="1" ht="15" x14ac:dyDescent="0.25">
      <c r="A393" s="59"/>
      <c r="B393" s="59"/>
      <c r="C393" s="59"/>
      <c r="D393" s="59"/>
      <c r="E393" s="11"/>
      <c r="F393" s="11"/>
      <c r="G393" s="8"/>
      <c r="I393" s="59"/>
      <c r="J393" s="43"/>
      <c r="K393" s="100"/>
      <c r="M393" s="59"/>
      <c r="N393" s="186"/>
      <c r="P393" s="59"/>
      <c r="Q393" s="185"/>
      <c r="S393" s="59"/>
      <c r="T393" s="185"/>
      <c r="V393" s="162"/>
      <c r="W393" s="163"/>
      <c r="X393" s="78"/>
      <c r="Y393" s="78"/>
      <c r="Z393" s="78"/>
      <c r="AA393" s="61"/>
      <c r="AB393" s="5"/>
      <c r="AC393" s="5"/>
      <c r="AD393" s="5"/>
      <c r="AE393" s="5"/>
      <c r="AF393" s="5"/>
      <c r="AG393" s="5"/>
      <c r="AH393" s="5"/>
      <c r="AI393" s="5"/>
      <c r="AJ393" s="5"/>
      <c r="AK393" s="5"/>
      <c r="AL393" s="5"/>
      <c r="AM393" s="5"/>
    </row>
    <row r="394" spans="1:39" s="4" customFormat="1" ht="15" x14ac:dyDescent="0.25">
      <c r="A394" s="59" t="s">
        <v>850</v>
      </c>
      <c r="B394" s="59" t="s">
        <v>828</v>
      </c>
      <c r="C394" s="59"/>
      <c r="D394" s="59" t="s">
        <v>828</v>
      </c>
      <c r="E394" s="11" t="s">
        <v>851</v>
      </c>
      <c r="F394" s="11"/>
      <c r="G394" s="8" t="s">
        <v>852</v>
      </c>
      <c r="I394" s="59"/>
      <c r="J394" s="43"/>
      <c r="K394" s="100"/>
      <c r="M394" s="59"/>
      <c r="N394" s="186"/>
      <c r="P394" s="59"/>
      <c r="Q394" s="185"/>
      <c r="S394" s="59"/>
      <c r="T394" s="185"/>
      <c r="V394" s="162"/>
      <c r="W394" s="163"/>
      <c r="X394" s="78"/>
      <c r="Y394" s="78"/>
      <c r="Z394" s="78"/>
      <c r="AA394" s="61"/>
      <c r="AB394" s="5"/>
      <c r="AC394" s="5"/>
      <c r="AD394" s="5"/>
      <c r="AE394" s="5"/>
      <c r="AF394" s="5"/>
      <c r="AG394" s="5"/>
      <c r="AH394" s="5"/>
      <c r="AI394" s="5"/>
      <c r="AJ394" s="5"/>
      <c r="AK394" s="5"/>
      <c r="AL394" s="5"/>
      <c r="AM394" s="5"/>
    </row>
    <row r="395" spans="1:39" s="4" customFormat="1" ht="15" x14ac:dyDescent="0.25">
      <c r="A395" s="59" t="s">
        <v>850</v>
      </c>
      <c r="B395" s="59" t="s">
        <v>60</v>
      </c>
      <c r="C395" s="59"/>
      <c r="D395" s="59" t="s">
        <v>61</v>
      </c>
      <c r="E395" s="11"/>
      <c r="F395" s="11"/>
      <c r="G395" s="8"/>
      <c r="I395" s="59"/>
      <c r="J395" s="43"/>
      <c r="K395" s="100"/>
      <c r="M395" s="59"/>
      <c r="N395" s="186"/>
      <c r="P395" s="59">
        <v>1</v>
      </c>
      <c r="Q395" s="185">
        <v>466</v>
      </c>
      <c r="S395" s="59"/>
      <c r="T395" s="185"/>
      <c r="V395" s="162"/>
      <c r="W395" s="163"/>
      <c r="X395" s="78"/>
      <c r="Y395" s="78"/>
      <c r="Z395" s="78"/>
      <c r="AA395" s="61"/>
      <c r="AB395" s="5"/>
      <c r="AC395" s="5"/>
      <c r="AD395" s="5"/>
      <c r="AE395" s="5"/>
      <c r="AF395" s="5"/>
      <c r="AG395" s="5"/>
      <c r="AH395" s="5"/>
      <c r="AI395" s="5"/>
      <c r="AJ395" s="5"/>
      <c r="AK395" s="5"/>
      <c r="AL395" s="5"/>
      <c r="AM395" s="5"/>
    </row>
    <row r="396" spans="1:39" s="4" customFormat="1" ht="15" x14ac:dyDescent="0.25">
      <c r="A396" s="59" t="s">
        <v>850</v>
      </c>
      <c r="B396" s="59" t="s">
        <v>97</v>
      </c>
      <c r="C396" s="59"/>
      <c r="D396" s="59" t="s">
        <v>75</v>
      </c>
      <c r="E396" s="11"/>
      <c r="F396" s="11"/>
      <c r="G396" s="8"/>
      <c r="I396" s="59"/>
      <c r="J396" s="43"/>
      <c r="K396" s="100"/>
      <c r="M396" s="59"/>
      <c r="N396" s="186"/>
      <c r="P396" s="59">
        <v>1</v>
      </c>
      <c r="Q396" s="185">
        <v>700</v>
      </c>
      <c r="S396" s="59"/>
      <c r="T396" s="185"/>
      <c r="V396" s="162"/>
      <c r="W396" s="163"/>
      <c r="X396" s="78"/>
      <c r="Y396" s="78"/>
      <c r="Z396" s="78"/>
      <c r="AA396" s="61"/>
      <c r="AB396" s="5"/>
      <c r="AC396" s="5"/>
      <c r="AD396" s="5"/>
      <c r="AE396" s="5"/>
      <c r="AF396" s="5"/>
      <c r="AG396" s="5"/>
      <c r="AH396" s="5"/>
      <c r="AI396" s="5"/>
      <c r="AJ396" s="5"/>
      <c r="AK396" s="5"/>
      <c r="AL396" s="5"/>
      <c r="AM396" s="5"/>
    </row>
    <row r="397" spans="1:39" s="4" customFormat="1" ht="15" x14ac:dyDescent="0.25">
      <c r="A397" s="59" t="s">
        <v>850</v>
      </c>
      <c r="B397" s="59" t="s">
        <v>171</v>
      </c>
      <c r="C397" s="59"/>
      <c r="D397" s="59" t="s">
        <v>172</v>
      </c>
      <c r="E397" s="11"/>
      <c r="F397" s="11"/>
      <c r="G397" s="8"/>
      <c r="I397" s="59"/>
      <c r="J397" s="43"/>
      <c r="K397" s="100"/>
      <c r="M397" s="59"/>
      <c r="N397" s="186"/>
      <c r="P397" s="59">
        <v>1</v>
      </c>
      <c r="Q397" s="185">
        <v>700</v>
      </c>
      <c r="S397" s="59"/>
      <c r="T397" s="185"/>
      <c r="V397" s="162"/>
      <c r="W397" s="163"/>
      <c r="X397" s="78"/>
      <c r="Y397" s="78"/>
      <c r="Z397" s="78"/>
      <c r="AA397" s="61"/>
      <c r="AB397" s="5"/>
      <c r="AC397" s="5"/>
      <c r="AD397" s="5"/>
      <c r="AE397" s="5"/>
      <c r="AF397" s="5"/>
      <c r="AG397" s="5"/>
      <c r="AH397" s="5"/>
      <c r="AI397" s="5"/>
      <c r="AJ397" s="5"/>
      <c r="AK397" s="5"/>
      <c r="AL397" s="5"/>
      <c r="AM397" s="5"/>
    </row>
    <row r="398" spans="1:39" s="4" customFormat="1" ht="15" x14ac:dyDescent="0.25">
      <c r="A398" s="59"/>
      <c r="B398" s="59"/>
      <c r="C398" s="59"/>
      <c r="D398" s="59"/>
      <c r="E398" s="11"/>
      <c r="F398" s="11"/>
      <c r="G398" s="8"/>
      <c r="I398" s="59"/>
      <c r="J398" s="43"/>
      <c r="K398" s="100"/>
      <c r="M398" s="59"/>
      <c r="N398" s="186"/>
      <c r="P398" s="59"/>
      <c r="Q398" s="185"/>
      <c r="S398" s="59"/>
      <c r="T398" s="185"/>
      <c r="V398" s="162"/>
      <c r="W398" s="163"/>
      <c r="X398" s="78"/>
      <c r="Y398" s="78"/>
      <c r="Z398" s="78"/>
      <c r="AA398" s="61"/>
      <c r="AB398" s="5"/>
      <c r="AC398" s="5"/>
      <c r="AD398" s="5"/>
      <c r="AE398" s="5"/>
      <c r="AF398" s="5"/>
      <c r="AG398" s="5"/>
      <c r="AH398" s="5"/>
      <c r="AI398" s="5"/>
      <c r="AJ398" s="5"/>
      <c r="AK398" s="5"/>
      <c r="AL398" s="5"/>
      <c r="AM398" s="5"/>
    </row>
    <row r="399" spans="1:39" s="4" customFormat="1" ht="15" x14ac:dyDescent="0.25">
      <c r="A399" s="59" t="s">
        <v>853</v>
      </c>
      <c r="B399" s="59" t="s">
        <v>828</v>
      </c>
      <c r="C399" s="59"/>
      <c r="D399" s="59" t="s">
        <v>828</v>
      </c>
      <c r="E399" s="11" t="s">
        <v>854</v>
      </c>
      <c r="F399" s="11"/>
      <c r="G399" s="8" t="s">
        <v>855</v>
      </c>
      <c r="I399" s="59"/>
      <c r="J399" s="43"/>
      <c r="K399" s="100"/>
      <c r="M399" s="59"/>
      <c r="N399" s="186"/>
      <c r="P399" s="59"/>
      <c r="Q399" s="185"/>
      <c r="S399" s="59"/>
      <c r="T399" s="185"/>
      <c r="V399" s="162"/>
      <c r="W399" s="163"/>
      <c r="X399" s="78"/>
      <c r="Y399" s="78"/>
      <c r="Z399" s="78"/>
      <c r="AA399" s="61"/>
      <c r="AB399" s="5"/>
      <c r="AC399" s="5"/>
      <c r="AD399" s="5"/>
      <c r="AE399" s="5"/>
      <c r="AF399" s="5"/>
      <c r="AG399" s="5"/>
      <c r="AH399" s="5"/>
      <c r="AI399" s="5"/>
      <c r="AJ399" s="5"/>
      <c r="AK399" s="5"/>
      <c r="AL399" s="5"/>
      <c r="AM399" s="5"/>
    </row>
    <row r="400" spans="1:39" s="4" customFormat="1" ht="15" x14ac:dyDescent="0.25">
      <c r="A400" s="59" t="s">
        <v>853</v>
      </c>
      <c r="B400" s="59" t="s">
        <v>667</v>
      </c>
      <c r="C400" s="59"/>
      <c r="D400" s="59" t="s">
        <v>667</v>
      </c>
      <c r="E400" s="11"/>
      <c r="F400" s="11"/>
      <c r="G400" s="8"/>
      <c r="I400" s="59"/>
      <c r="J400" s="43"/>
      <c r="K400" s="100"/>
      <c r="M400" s="59"/>
      <c r="N400" s="186"/>
      <c r="P400" s="59">
        <v>28</v>
      </c>
      <c r="Q400" s="185">
        <v>2294.54</v>
      </c>
      <c r="S400" s="59">
        <v>214</v>
      </c>
      <c r="T400" s="185">
        <v>14736.51</v>
      </c>
      <c r="V400" s="162"/>
      <c r="W400" s="163"/>
      <c r="X400" s="78"/>
      <c r="Y400" s="78"/>
      <c r="Z400" s="78"/>
      <c r="AA400" s="61"/>
      <c r="AB400" s="5"/>
      <c r="AC400" s="5"/>
      <c r="AD400" s="5"/>
      <c r="AE400" s="5"/>
      <c r="AF400" s="5"/>
      <c r="AG400" s="5"/>
      <c r="AH400" s="5"/>
      <c r="AI400" s="5"/>
      <c r="AJ400" s="5"/>
      <c r="AK400" s="5"/>
      <c r="AL400" s="5"/>
      <c r="AM400" s="5"/>
    </row>
    <row r="401" spans="1:39" s="4" customFormat="1" ht="15" x14ac:dyDescent="0.25">
      <c r="A401" s="59" t="s">
        <v>853</v>
      </c>
      <c r="B401" s="59" t="s">
        <v>856</v>
      </c>
      <c r="C401" s="59"/>
      <c r="D401" s="59" t="s">
        <v>61</v>
      </c>
      <c r="E401" s="11"/>
      <c r="F401" s="11"/>
      <c r="G401" s="8"/>
      <c r="I401" s="59"/>
      <c r="J401" s="43"/>
      <c r="K401" s="100"/>
      <c r="M401" s="59">
        <v>359</v>
      </c>
      <c r="N401" s="186">
        <v>23327.279999999999</v>
      </c>
      <c r="P401" s="59">
        <v>353</v>
      </c>
      <c r="Q401" s="185">
        <v>23358.44</v>
      </c>
      <c r="S401" s="59">
        <v>225</v>
      </c>
      <c r="T401" s="185">
        <v>18537.02</v>
      </c>
      <c r="V401" s="162"/>
      <c r="W401" s="163"/>
      <c r="X401" s="78"/>
      <c r="Y401" s="78"/>
      <c r="Z401" s="78"/>
      <c r="AA401" s="61"/>
      <c r="AB401" s="5"/>
      <c r="AC401" s="5"/>
      <c r="AD401" s="5"/>
      <c r="AE401" s="5"/>
      <c r="AF401" s="5"/>
      <c r="AG401" s="5"/>
      <c r="AH401" s="5"/>
      <c r="AI401" s="5"/>
      <c r="AJ401" s="5"/>
      <c r="AK401" s="5"/>
      <c r="AL401" s="5"/>
      <c r="AM401" s="5"/>
    </row>
    <row r="402" spans="1:39" s="4" customFormat="1" ht="15" x14ac:dyDescent="0.25">
      <c r="A402" s="59" t="s">
        <v>853</v>
      </c>
      <c r="B402" s="59" t="s">
        <v>60</v>
      </c>
      <c r="C402" s="59"/>
      <c r="D402" s="59" t="s">
        <v>63</v>
      </c>
      <c r="E402" s="11"/>
      <c r="F402" s="11"/>
      <c r="G402" s="8"/>
      <c r="I402" s="59"/>
      <c r="J402" s="43"/>
      <c r="K402" s="100"/>
      <c r="M402" s="59">
        <v>15</v>
      </c>
      <c r="N402" s="186">
        <v>1140.2</v>
      </c>
      <c r="P402" s="59">
        <v>349</v>
      </c>
      <c r="Q402" s="185">
        <v>25045.99</v>
      </c>
      <c r="S402" s="59">
        <v>270</v>
      </c>
      <c r="T402" s="185">
        <v>18332.61</v>
      </c>
      <c r="V402" s="162"/>
      <c r="W402" s="163"/>
      <c r="X402" s="78"/>
      <c r="Y402" s="78"/>
      <c r="Z402" s="78"/>
      <c r="AA402" s="61"/>
      <c r="AB402" s="5"/>
      <c r="AC402" s="5"/>
      <c r="AD402" s="5"/>
      <c r="AE402" s="5"/>
      <c r="AF402" s="5"/>
      <c r="AG402" s="5"/>
      <c r="AH402" s="5"/>
      <c r="AI402" s="5"/>
      <c r="AJ402" s="5"/>
      <c r="AK402" s="5"/>
      <c r="AL402" s="5"/>
      <c r="AM402" s="5"/>
    </row>
    <row r="403" spans="1:39" s="4" customFormat="1" ht="15" x14ac:dyDescent="0.25">
      <c r="A403" s="59" t="s">
        <v>853</v>
      </c>
      <c r="B403" s="59" t="s">
        <v>64</v>
      </c>
      <c r="C403" s="59"/>
      <c r="D403" s="59" t="s">
        <v>61</v>
      </c>
      <c r="E403" s="11"/>
      <c r="F403" s="11"/>
      <c r="G403" s="8"/>
      <c r="I403" s="59"/>
      <c r="J403" s="43"/>
      <c r="K403" s="100"/>
      <c r="M403" s="59">
        <v>53</v>
      </c>
      <c r="N403" s="186">
        <v>4214.18</v>
      </c>
      <c r="P403" s="59">
        <v>41</v>
      </c>
      <c r="Q403" s="185">
        <v>3507.14</v>
      </c>
      <c r="S403" s="59">
        <v>28</v>
      </c>
      <c r="T403" s="185">
        <v>2457.59</v>
      </c>
      <c r="V403" s="162"/>
      <c r="W403" s="163"/>
      <c r="X403" s="78"/>
      <c r="Y403" s="78"/>
      <c r="Z403" s="78"/>
      <c r="AA403" s="61"/>
      <c r="AB403" s="5"/>
      <c r="AC403" s="5"/>
      <c r="AD403" s="5"/>
      <c r="AE403" s="5"/>
      <c r="AF403" s="5"/>
      <c r="AG403" s="5"/>
      <c r="AH403" s="5"/>
      <c r="AI403" s="5"/>
      <c r="AJ403" s="5"/>
      <c r="AK403" s="5"/>
      <c r="AL403" s="5"/>
      <c r="AM403" s="5"/>
    </row>
    <row r="404" spans="1:39" s="4" customFormat="1" ht="15" x14ac:dyDescent="0.25">
      <c r="A404" s="59" t="s">
        <v>853</v>
      </c>
      <c r="B404" s="59" t="s">
        <v>64</v>
      </c>
      <c r="C404" s="59"/>
      <c r="D404" s="59" t="s">
        <v>63</v>
      </c>
      <c r="E404" s="11"/>
      <c r="F404" s="11"/>
      <c r="G404" s="8"/>
      <c r="I404" s="59"/>
      <c r="J404" s="43"/>
      <c r="K404" s="100"/>
      <c r="M404" s="59"/>
      <c r="N404" s="186"/>
      <c r="P404" s="59">
        <v>1</v>
      </c>
      <c r="Q404" s="185">
        <v>155.52000000000001</v>
      </c>
      <c r="S404" s="59"/>
      <c r="T404" s="185"/>
      <c r="V404" s="162"/>
      <c r="W404" s="163"/>
      <c r="X404" s="78"/>
      <c r="Y404" s="78"/>
      <c r="Z404" s="78"/>
      <c r="AA404" s="61"/>
      <c r="AB404" s="5"/>
      <c r="AC404" s="5"/>
      <c r="AD404" s="5"/>
      <c r="AE404" s="5"/>
      <c r="AF404" s="5"/>
      <c r="AG404" s="5"/>
      <c r="AH404" s="5"/>
      <c r="AI404" s="5"/>
      <c r="AJ404" s="5"/>
      <c r="AK404" s="5"/>
      <c r="AL404" s="5"/>
      <c r="AM404" s="5"/>
    </row>
    <row r="405" spans="1:39" s="4" customFormat="1" ht="15" x14ac:dyDescent="0.25">
      <c r="A405" s="59" t="s">
        <v>853</v>
      </c>
      <c r="B405" s="59" t="s">
        <v>831</v>
      </c>
      <c r="C405" s="59"/>
      <c r="D405" s="59" t="s">
        <v>63</v>
      </c>
      <c r="E405" s="11"/>
      <c r="F405" s="11"/>
      <c r="G405" s="8"/>
      <c r="I405" s="59"/>
      <c r="J405" s="43"/>
      <c r="K405" s="100"/>
      <c r="M405" s="59"/>
      <c r="N405" s="186"/>
      <c r="P405" s="59">
        <v>21</v>
      </c>
      <c r="Q405" s="185">
        <v>1073.72</v>
      </c>
      <c r="S405" s="59">
        <v>64</v>
      </c>
      <c r="T405" s="185">
        <v>4956.8900000000003</v>
      </c>
      <c r="V405" s="162"/>
      <c r="W405" s="163"/>
      <c r="X405" s="78"/>
      <c r="Y405" s="78"/>
      <c r="Z405" s="78"/>
      <c r="AA405" s="61"/>
      <c r="AB405" s="5"/>
      <c r="AC405" s="5"/>
      <c r="AD405" s="5"/>
      <c r="AE405" s="5"/>
      <c r="AF405" s="5"/>
      <c r="AG405" s="5"/>
      <c r="AH405" s="5"/>
      <c r="AI405" s="5"/>
      <c r="AJ405" s="5"/>
      <c r="AK405" s="5"/>
      <c r="AL405" s="5"/>
      <c r="AM405" s="5"/>
    </row>
    <row r="406" spans="1:39" s="4" customFormat="1" ht="15" x14ac:dyDescent="0.25">
      <c r="A406" s="59" t="s">
        <v>853</v>
      </c>
      <c r="B406" s="59" t="s">
        <v>857</v>
      </c>
      <c r="C406" s="59"/>
      <c r="D406" s="59" t="s">
        <v>66</v>
      </c>
      <c r="E406" s="11"/>
      <c r="F406" s="11"/>
      <c r="G406" s="8"/>
      <c r="I406" s="59"/>
      <c r="J406" s="43"/>
      <c r="K406" s="100"/>
      <c r="M406" s="59">
        <v>28</v>
      </c>
      <c r="N406" s="186">
        <v>2386.29</v>
      </c>
      <c r="P406" s="59">
        <v>22</v>
      </c>
      <c r="Q406" s="185">
        <v>2707.5</v>
      </c>
      <c r="S406" s="59">
        <v>14</v>
      </c>
      <c r="T406" s="185">
        <v>1361.05</v>
      </c>
      <c r="V406" s="162"/>
      <c r="W406" s="163"/>
      <c r="X406" s="78"/>
      <c r="Y406" s="78"/>
      <c r="Z406" s="78"/>
      <c r="AA406" s="61"/>
      <c r="AB406" s="5"/>
      <c r="AC406" s="5"/>
      <c r="AD406" s="5"/>
      <c r="AE406" s="5"/>
      <c r="AF406" s="5"/>
      <c r="AG406" s="5"/>
      <c r="AH406" s="5"/>
      <c r="AI406" s="5"/>
      <c r="AJ406" s="5"/>
      <c r="AK406" s="5"/>
      <c r="AL406" s="5"/>
      <c r="AM406" s="5"/>
    </row>
    <row r="407" spans="1:39" s="4" customFormat="1" ht="15" x14ac:dyDescent="0.25">
      <c r="A407" s="59" t="s">
        <v>853</v>
      </c>
      <c r="B407" s="59" t="s">
        <v>69</v>
      </c>
      <c r="C407" s="59"/>
      <c r="D407" s="59" t="s">
        <v>70</v>
      </c>
      <c r="E407" s="11"/>
      <c r="F407" s="11"/>
      <c r="G407" s="8"/>
      <c r="I407" s="59"/>
      <c r="J407" s="43"/>
      <c r="K407" s="100"/>
      <c r="M407" s="59">
        <v>50</v>
      </c>
      <c r="N407" s="186">
        <v>5977.85</v>
      </c>
      <c r="P407" s="59">
        <v>39</v>
      </c>
      <c r="Q407" s="185">
        <v>4522.4799999999996</v>
      </c>
      <c r="S407" s="59">
        <v>26</v>
      </c>
      <c r="T407" s="185">
        <v>2413.9</v>
      </c>
      <c r="V407" s="162"/>
      <c r="W407" s="163"/>
      <c r="X407" s="78"/>
      <c r="Y407" s="78"/>
      <c r="Z407" s="78"/>
      <c r="AA407" s="61"/>
      <c r="AB407" s="5"/>
      <c r="AC407" s="5"/>
      <c r="AD407" s="5"/>
      <c r="AE407" s="5"/>
      <c r="AF407" s="5"/>
      <c r="AG407" s="5"/>
      <c r="AH407" s="5"/>
      <c r="AI407" s="5"/>
      <c r="AJ407" s="5"/>
      <c r="AK407" s="5"/>
      <c r="AL407" s="5"/>
      <c r="AM407" s="5"/>
    </row>
    <row r="408" spans="1:39" s="4" customFormat="1" ht="15" x14ac:dyDescent="0.25">
      <c r="A408" s="59" t="s">
        <v>853</v>
      </c>
      <c r="B408" s="59" t="s">
        <v>76</v>
      </c>
      <c r="C408" s="59"/>
      <c r="D408" s="59" t="s">
        <v>77</v>
      </c>
      <c r="E408" s="11"/>
      <c r="F408" s="11"/>
      <c r="G408" s="8"/>
      <c r="I408" s="59"/>
      <c r="J408" s="43"/>
      <c r="K408" s="100"/>
      <c r="M408" s="59">
        <v>2</v>
      </c>
      <c r="N408" s="186">
        <v>132.74</v>
      </c>
      <c r="P408" s="59"/>
      <c r="Q408" s="185"/>
      <c r="S408" s="59"/>
      <c r="T408" s="185"/>
      <c r="V408" s="162"/>
      <c r="W408" s="163"/>
      <c r="X408" s="78"/>
      <c r="Y408" s="78"/>
      <c r="Z408" s="78"/>
      <c r="AA408" s="61"/>
      <c r="AB408" s="5"/>
      <c r="AC408" s="5"/>
      <c r="AD408" s="5"/>
      <c r="AE408" s="5"/>
      <c r="AF408" s="5"/>
      <c r="AG408" s="5"/>
      <c r="AH408" s="5"/>
      <c r="AI408" s="5"/>
      <c r="AJ408" s="5"/>
      <c r="AK408" s="5"/>
      <c r="AL408" s="5"/>
      <c r="AM408" s="5"/>
    </row>
    <row r="409" spans="1:39" s="4" customFormat="1" ht="15" x14ac:dyDescent="0.25">
      <c r="A409" s="59" t="s">
        <v>853</v>
      </c>
      <c r="B409" s="59" t="s">
        <v>78</v>
      </c>
      <c r="C409" s="59"/>
      <c r="D409" s="59" t="s">
        <v>79</v>
      </c>
      <c r="E409" s="11"/>
      <c r="F409" s="11"/>
      <c r="G409" s="8"/>
      <c r="I409" s="59"/>
      <c r="J409" s="43"/>
      <c r="K409" s="100"/>
      <c r="M409" s="59">
        <v>197</v>
      </c>
      <c r="N409" s="186">
        <v>18459.849999999999</v>
      </c>
      <c r="P409" s="59">
        <v>202</v>
      </c>
      <c r="Q409" s="185">
        <v>19645.560000000001</v>
      </c>
      <c r="S409" s="59">
        <v>142</v>
      </c>
      <c r="T409" s="185">
        <v>14284.85</v>
      </c>
      <c r="V409" s="162"/>
      <c r="W409" s="163"/>
      <c r="X409" s="78"/>
      <c r="Y409" s="78"/>
      <c r="Z409" s="78"/>
      <c r="AA409" s="61"/>
      <c r="AB409" s="5"/>
      <c r="AC409" s="5"/>
      <c r="AD409" s="5"/>
      <c r="AE409" s="5"/>
      <c r="AF409" s="5"/>
      <c r="AG409" s="5"/>
      <c r="AH409" s="5"/>
      <c r="AI409" s="5"/>
      <c r="AJ409" s="5"/>
      <c r="AK409" s="5"/>
      <c r="AL409" s="5"/>
      <c r="AM409" s="5"/>
    </row>
    <row r="410" spans="1:39" s="4" customFormat="1" ht="15" x14ac:dyDescent="0.25">
      <c r="A410" s="59" t="s">
        <v>853</v>
      </c>
      <c r="B410" s="59" t="s">
        <v>80</v>
      </c>
      <c r="C410" s="59"/>
      <c r="D410" s="59" t="s">
        <v>81</v>
      </c>
      <c r="E410" s="11"/>
      <c r="F410" s="11"/>
      <c r="G410" s="8"/>
      <c r="I410" s="59"/>
      <c r="J410" s="43"/>
      <c r="K410" s="100"/>
      <c r="M410" s="59">
        <v>2664</v>
      </c>
      <c r="N410" s="186">
        <v>147909.35999999999</v>
      </c>
      <c r="P410" s="59">
        <v>2359</v>
      </c>
      <c r="Q410" s="185">
        <v>130494.11</v>
      </c>
      <c r="S410" s="59">
        <v>1737</v>
      </c>
      <c r="T410" s="185">
        <v>105967.7</v>
      </c>
      <c r="V410" s="162"/>
      <c r="W410" s="163"/>
      <c r="X410" s="78"/>
      <c r="Y410" s="78"/>
      <c r="Z410" s="78"/>
      <c r="AA410" s="61"/>
      <c r="AB410" s="5"/>
      <c r="AC410" s="5"/>
      <c r="AD410" s="5"/>
      <c r="AE410" s="5"/>
      <c r="AF410" s="5"/>
      <c r="AG410" s="5"/>
      <c r="AH410" s="5"/>
      <c r="AI410" s="5"/>
      <c r="AJ410" s="5"/>
      <c r="AK410" s="5"/>
      <c r="AL410" s="5"/>
      <c r="AM410" s="5"/>
    </row>
    <row r="411" spans="1:39" s="4" customFormat="1" ht="15" x14ac:dyDescent="0.25">
      <c r="A411" s="59" t="s">
        <v>853</v>
      </c>
      <c r="B411" s="59" t="s">
        <v>85</v>
      </c>
      <c r="C411" s="59"/>
      <c r="D411" s="59" t="s">
        <v>86</v>
      </c>
      <c r="E411" s="11"/>
      <c r="F411" s="11"/>
      <c r="G411" s="8"/>
      <c r="I411" s="59"/>
      <c r="J411" s="43"/>
      <c r="K411" s="100"/>
      <c r="M411" s="59">
        <v>1</v>
      </c>
      <c r="N411" s="186">
        <v>171.98</v>
      </c>
      <c r="P411" s="59">
        <v>1</v>
      </c>
      <c r="Q411" s="185">
        <v>138.16</v>
      </c>
      <c r="S411" s="59">
        <v>1</v>
      </c>
      <c r="T411" s="185">
        <v>150</v>
      </c>
      <c r="V411" s="162"/>
      <c r="W411" s="163"/>
      <c r="X411" s="78"/>
      <c r="Y411" s="78"/>
      <c r="Z411" s="78"/>
      <c r="AA411" s="61"/>
      <c r="AB411" s="5"/>
      <c r="AC411" s="5"/>
      <c r="AD411" s="5"/>
      <c r="AE411" s="5"/>
      <c r="AF411" s="5"/>
      <c r="AG411" s="5"/>
      <c r="AH411" s="5"/>
      <c r="AI411" s="5"/>
      <c r="AJ411" s="5"/>
      <c r="AK411" s="5"/>
      <c r="AL411" s="5"/>
      <c r="AM411" s="5"/>
    </row>
    <row r="412" spans="1:39" s="4" customFormat="1" ht="15" x14ac:dyDescent="0.25">
      <c r="A412" s="59" t="s">
        <v>853</v>
      </c>
      <c r="B412" s="59" t="s">
        <v>87</v>
      </c>
      <c r="C412" s="59"/>
      <c r="D412" s="59" t="s">
        <v>88</v>
      </c>
      <c r="E412" s="11"/>
      <c r="F412" s="11"/>
      <c r="G412" s="8"/>
      <c r="I412" s="59"/>
      <c r="J412" s="43"/>
      <c r="K412" s="100"/>
      <c r="M412" s="59">
        <v>2</v>
      </c>
      <c r="N412" s="186">
        <v>84.26</v>
      </c>
      <c r="P412" s="59"/>
      <c r="Q412" s="185"/>
      <c r="S412" s="59"/>
      <c r="T412" s="185"/>
      <c r="V412" s="162"/>
      <c r="W412" s="163"/>
      <c r="X412" s="78"/>
      <c r="Y412" s="78"/>
      <c r="Z412" s="78"/>
      <c r="AA412" s="61"/>
      <c r="AB412" s="5"/>
      <c r="AC412" s="5"/>
      <c r="AD412" s="5"/>
      <c r="AE412" s="5"/>
      <c r="AF412" s="5"/>
      <c r="AG412" s="5"/>
      <c r="AH412" s="5"/>
      <c r="AI412" s="5"/>
      <c r="AJ412" s="5"/>
      <c r="AK412" s="5"/>
      <c r="AL412" s="5"/>
      <c r="AM412" s="5"/>
    </row>
    <row r="413" spans="1:39" s="4" customFormat="1" ht="15" x14ac:dyDescent="0.25">
      <c r="A413" s="59" t="s">
        <v>853</v>
      </c>
      <c r="B413" s="59" t="s">
        <v>89</v>
      </c>
      <c r="C413" s="59"/>
      <c r="D413" s="59" t="s">
        <v>90</v>
      </c>
      <c r="E413" s="11"/>
      <c r="F413" s="11"/>
      <c r="G413" s="8"/>
      <c r="I413" s="59"/>
      <c r="J413" s="43"/>
      <c r="K413" s="100"/>
      <c r="M413" s="59">
        <v>7</v>
      </c>
      <c r="N413" s="186">
        <v>802.08</v>
      </c>
      <c r="P413" s="59">
        <v>5</v>
      </c>
      <c r="Q413" s="185">
        <v>297.86</v>
      </c>
      <c r="S413" s="59">
        <v>4</v>
      </c>
      <c r="T413" s="185">
        <v>572.39</v>
      </c>
      <c r="V413" s="162"/>
      <c r="W413" s="163"/>
      <c r="X413" s="78"/>
      <c r="Y413" s="78"/>
      <c r="Z413" s="78"/>
      <c r="AA413" s="61"/>
      <c r="AB413" s="5"/>
      <c r="AC413" s="5"/>
      <c r="AD413" s="5"/>
      <c r="AE413" s="5"/>
      <c r="AF413" s="5"/>
      <c r="AG413" s="5"/>
      <c r="AH413" s="5"/>
      <c r="AI413" s="5"/>
      <c r="AJ413" s="5"/>
      <c r="AK413" s="5"/>
      <c r="AL413" s="5"/>
      <c r="AM413" s="5"/>
    </row>
    <row r="414" spans="1:39" s="4" customFormat="1" ht="15" x14ac:dyDescent="0.25">
      <c r="A414" s="59" t="s">
        <v>853</v>
      </c>
      <c r="B414" s="59" t="s">
        <v>858</v>
      </c>
      <c r="C414" s="59"/>
      <c r="D414" s="59" t="s">
        <v>94</v>
      </c>
      <c r="E414" s="11"/>
      <c r="F414" s="11"/>
      <c r="G414" s="8"/>
      <c r="I414" s="59"/>
      <c r="J414" s="43"/>
      <c r="K414" s="100"/>
      <c r="M414" s="59">
        <v>9</v>
      </c>
      <c r="N414" s="186">
        <v>683.53</v>
      </c>
      <c r="P414" s="59">
        <v>8</v>
      </c>
      <c r="Q414" s="185">
        <v>503.37</v>
      </c>
      <c r="S414" s="59">
        <v>6</v>
      </c>
      <c r="T414" s="185">
        <v>408.61</v>
      </c>
      <c r="V414" s="162"/>
      <c r="W414" s="163"/>
      <c r="X414" s="78"/>
      <c r="Y414" s="78"/>
      <c r="Z414" s="78"/>
      <c r="AA414" s="61"/>
      <c r="AB414" s="5"/>
      <c r="AC414" s="5"/>
      <c r="AD414" s="5"/>
      <c r="AE414" s="5"/>
      <c r="AF414" s="5"/>
      <c r="AG414" s="5"/>
      <c r="AH414" s="5"/>
      <c r="AI414" s="5"/>
      <c r="AJ414" s="5"/>
      <c r="AK414" s="5"/>
      <c r="AL414" s="5"/>
      <c r="AM414" s="5"/>
    </row>
    <row r="415" spans="1:39" s="4" customFormat="1" ht="15" x14ac:dyDescent="0.25">
      <c r="A415" s="59" t="s">
        <v>853</v>
      </c>
      <c r="B415" s="59" t="s">
        <v>97</v>
      </c>
      <c r="C415" s="59"/>
      <c r="D415" s="59" t="s">
        <v>75</v>
      </c>
      <c r="E415" s="11"/>
      <c r="F415" s="11"/>
      <c r="G415" s="8"/>
      <c r="I415" s="59"/>
      <c r="J415" s="43"/>
      <c r="K415" s="100"/>
      <c r="M415" s="59">
        <v>182</v>
      </c>
      <c r="N415" s="186">
        <v>14829.11</v>
      </c>
      <c r="P415" s="59">
        <v>165</v>
      </c>
      <c r="Q415" s="185">
        <v>14690.05</v>
      </c>
      <c r="S415" s="59">
        <v>124</v>
      </c>
      <c r="T415" s="185">
        <v>11560.41</v>
      </c>
      <c r="V415" s="162"/>
      <c r="W415" s="163"/>
      <c r="X415" s="78"/>
      <c r="Y415" s="78"/>
      <c r="Z415" s="78"/>
      <c r="AA415" s="61"/>
      <c r="AB415" s="5"/>
      <c r="AC415" s="5"/>
      <c r="AD415" s="5"/>
      <c r="AE415" s="5"/>
      <c r="AF415" s="5"/>
      <c r="AG415" s="5"/>
      <c r="AH415" s="5"/>
      <c r="AI415" s="5"/>
      <c r="AJ415" s="5"/>
      <c r="AK415" s="5"/>
      <c r="AL415" s="5"/>
      <c r="AM415" s="5"/>
    </row>
    <row r="416" spans="1:39" s="4" customFormat="1" ht="15" x14ac:dyDescent="0.25">
      <c r="A416" s="59" t="s">
        <v>853</v>
      </c>
      <c r="B416" s="59" t="s">
        <v>99</v>
      </c>
      <c r="C416" s="59"/>
      <c r="D416" s="59" t="s">
        <v>100</v>
      </c>
      <c r="E416" s="11"/>
      <c r="F416" s="11"/>
      <c r="G416" s="8"/>
      <c r="I416" s="59"/>
      <c r="J416" s="43"/>
      <c r="K416" s="100"/>
      <c r="M416" s="59">
        <v>205</v>
      </c>
      <c r="N416" s="186">
        <v>15126.52</v>
      </c>
      <c r="P416" s="59">
        <v>178</v>
      </c>
      <c r="Q416" s="185">
        <v>13700.49</v>
      </c>
      <c r="S416" s="59">
        <v>142</v>
      </c>
      <c r="T416" s="185">
        <v>10307.85</v>
      </c>
      <c r="V416" s="162"/>
      <c r="W416" s="163"/>
      <c r="X416" s="78"/>
      <c r="Y416" s="78"/>
      <c r="Z416" s="78"/>
      <c r="AA416" s="61"/>
      <c r="AB416" s="5"/>
      <c r="AC416" s="5"/>
      <c r="AD416" s="5"/>
      <c r="AE416" s="5"/>
      <c r="AF416" s="5"/>
      <c r="AG416" s="5"/>
      <c r="AH416" s="5"/>
      <c r="AI416" s="5"/>
      <c r="AJ416" s="5"/>
      <c r="AK416" s="5"/>
      <c r="AL416" s="5"/>
      <c r="AM416" s="5"/>
    </row>
    <row r="417" spans="1:39" s="4" customFormat="1" ht="15" x14ac:dyDescent="0.25">
      <c r="A417" s="59" t="s">
        <v>853</v>
      </c>
      <c r="B417" s="59" t="s">
        <v>669</v>
      </c>
      <c r="C417" s="59"/>
      <c r="D417" s="59" t="s">
        <v>101</v>
      </c>
      <c r="E417" s="11"/>
      <c r="F417" s="11"/>
      <c r="G417" s="8"/>
      <c r="I417" s="59"/>
      <c r="J417" s="43"/>
      <c r="K417" s="100"/>
      <c r="M417" s="59">
        <v>1</v>
      </c>
      <c r="N417" s="186">
        <v>37.9</v>
      </c>
      <c r="P417" s="59"/>
      <c r="Q417" s="185"/>
      <c r="S417" s="59"/>
      <c r="T417" s="185"/>
      <c r="V417" s="162"/>
      <c r="W417" s="163"/>
      <c r="X417" s="78"/>
      <c r="Y417" s="78"/>
      <c r="Z417" s="78"/>
      <c r="AA417" s="61"/>
      <c r="AB417" s="5"/>
      <c r="AC417" s="5"/>
      <c r="AD417" s="5"/>
      <c r="AE417" s="5"/>
      <c r="AF417" s="5"/>
      <c r="AG417" s="5"/>
      <c r="AH417" s="5"/>
      <c r="AI417" s="5"/>
      <c r="AJ417" s="5"/>
      <c r="AK417" s="5"/>
      <c r="AL417" s="5"/>
      <c r="AM417" s="5"/>
    </row>
    <row r="418" spans="1:39" s="4" customFormat="1" ht="15" x14ac:dyDescent="0.25">
      <c r="A418" s="59" t="s">
        <v>853</v>
      </c>
      <c r="B418" s="59" t="s">
        <v>104</v>
      </c>
      <c r="C418" s="59"/>
      <c r="D418" s="59" t="s">
        <v>105</v>
      </c>
      <c r="E418" s="11"/>
      <c r="F418" s="11"/>
      <c r="G418" s="8"/>
      <c r="I418" s="59"/>
      <c r="J418" s="43"/>
      <c r="K418" s="100"/>
      <c r="M418" s="59">
        <v>19</v>
      </c>
      <c r="N418" s="186">
        <v>2073.5</v>
      </c>
      <c r="P418" s="59">
        <v>15</v>
      </c>
      <c r="Q418" s="185">
        <v>1866.81</v>
      </c>
      <c r="S418" s="59">
        <v>8</v>
      </c>
      <c r="T418" s="185">
        <v>666.7</v>
      </c>
      <c r="V418" s="162"/>
      <c r="W418" s="163"/>
      <c r="X418" s="78"/>
      <c r="Y418" s="78"/>
      <c r="Z418" s="78"/>
      <c r="AA418" s="61"/>
      <c r="AB418" s="5"/>
      <c r="AC418" s="5"/>
      <c r="AD418" s="5"/>
      <c r="AE418" s="5"/>
      <c r="AF418" s="5"/>
      <c r="AG418" s="5"/>
      <c r="AH418" s="5"/>
      <c r="AI418" s="5"/>
      <c r="AJ418" s="5"/>
      <c r="AK418" s="5"/>
      <c r="AL418" s="5"/>
      <c r="AM418" s="5"/>
    </row>
    <row r="419" spans="1:39" s="4" customFormat="1" ht="15" x14ac:dyDescent="0.25">
      <c r="A419" s="59" t="s">
        <v>853</v>
      </c>
      <c r="B419" s="59" t="s">
        <v>823</v>
      </c>
      <c r="C419" s="59"/>
      <c r="D419" s="59" t="s">
        <v>77</v>
      </c>
      <c r="E419" s="11"/>
      <c r="F419" s="11"/>
      <c r="G419" s="8"/>
      <c r="I419" s="59"/>
      <c r="J419" s="43"/>
      <c r="K419" s="100"/>
      <c r="M419" s="59">
        <v>3</v>
      </c>
      <c r="N419" s="186">
        <v>283.73</v>
      </c>
      <c r="P419" s="59"/>
      <c r="Q419" s="185"/>
      <c r="S419" s="59"/>
      <c r="T419" s="185"/>
      <c r="V419" s="162"/>
      <c r="W419" s="163"/>
      <c r="X419" s="78"/>
      <c r="Y419" s="78"/>
      <c r="Z419" s="78"/>
      <c r="AA419" s="61"/>
      <c r="AB419" s="5"/>
      <c r="AC419" s="5"/>
      <c r="AD419" s="5"/>
      <c r="AE419" s="5"/>
      <c r="AF419" s="5"/>
      <c r="AG419" s="5"/>
      <c r="AH419" s="5"/>
      <c r="AI419" s="5"/>
      <c r="AJ419" s="5"/>
      <c r="AK419" s="5"/>
      <c r="AL419" s="5"/>
      <c r="AM419" s="5"/>
    </row>
    <row r="420" spans="1:39" s="4" customFormat="1" ht="15" x14ac:dyDescent="0.25">
      <c r="A420" s="59" t="s">
        <v>853</v>
      </c>
      <c r="B420" s="59" t="s">
        <v>110</v>
      </c>
      <c r="C420" s="59"/>
      <c r="D420" s="59" t="s">
        <v>102</v>
      </c>
      <c r="E420" s="11"/>
      <c r="F420" s="11"/>
      <c r="G420" s="8"/>
      <c r="I420" s="59"/>
      <c r="J420" s="43"/>
      <c r="K420" s="100"/>
      <c r="M420" s="59">
        <v>10</v>
      </c>
      <c r="N420" s="186">
        <v>972.93</v>
      </c>
      <c r="P420" s="59">
        <v>11</v>
      </c>
      <c r="Q420" s="185">
        <v>1197.3800000000001</v>
      </c>
      <c r="S420" s="59">
        <v>9</v>
      </c>
      <c r="T420" s="185">
        <v>549.13</v>
      </c>
      <c r="V420" s="162"/>
      <c r="W420" s="163"/>
      <c r="X420" s="78"/>
      <c r="Y420" s="78"/>
      <c r="Z420" s="78"/>
      <c r="AA420" s="61"/>
      <c r="AB420" s="5"/>
      <c r="AC420" s="5"/>
      <c r="AD420" s="5"/>
      <c r="AE420" s="5"/>
      <c r="AF420" s="5"/>
      <c r="AG420" s="5"/>
      <c r="AH420" s="5"/>
      <c r="AI420" s="5"/>
      <c r="AJ420" s="5"/>
      <c r="AK420" s="5"/>
      <c r="AL420" s="5"/>
      <c r="AM420" s="5"/>
    </row>
    <row r="421" spans="1:39" s="4" customFormat="1" ht="15" x14ac:dyDescent="0.25">
      <c r="A421" s="59" t="s">
        <v>853</v>
      </c>
      <c r="B421" s="59" t="s">
        <v>110</v>
      </c>
      <c r="C421" s="59"/>
      <c r="D421" s="59" t="s">
        <v>103</v>
      </c>
      <c r="E421" s="11"/>
      <c r="F421" s="11"/>
      <c r="G421" s="8"/>
      <c r="I421" s="59"/>
      <c r="J421" s="43"/>
      <c r="K421" s="100"/>
      <c r="M421" s="59"/>
      <c r="N421" s="186"/>
      <c r="P421" s="59"/>
      <c r="Q421" s="185"/>
      <c r="S421" s="59">
        <v>3</v>
      </c>
      <c r="T421" s="185">
        <v>366.06</v>
      </c>
      <c r="V421" s="162"/>
      <c r="W421" s="163"/>
      <c r="X421" s="78"/>
      <c r="Y421" s="78"/>
      <c r="Z421" s="78"/>
      <c r="AA421" s="61"/>
      <c r="AB421" s="5"/>
      <c r="AC421" s="5"/>
      <c r="AD421" s="5"/>
      <c r="AE421" s="5"/>
      <c r="AF421" s="5"/>
      <c r="AG421" s="5"/>
      <c r="AH421" s="5"/>
      <c r="AI421" s="5"/>
      <c r="AJ421" s="5"/>
      <c r="AK421" s="5"/>
      <c r="AL421" s="5"/>
      <c r="AM421" s="5"/>
    </row>
    <row r="422" spans="1:39" s="4" customFormat="1" ht="15" x14ac:dyDescent="0.25">
      <c r="A422" s="59" t="s">
        <v>853</v>
      </c>
      <c r="B422" s="59" t="s">
        <v>112</v>
      </c>
      <c r="C422" s="59"/>
      <c r="D422" s="59" t="s">
        <v>102</v>
      </c>
      <c r="E422" s="11"/>
      <c r="F422" s="11"/>
      <c r="G422" s="8"/>
      <c r="I422" s="59"/>
      <c r="J422" s="43"/>
      <c r="K422" s="100"/>
      <c r="M422" s="59">
        <v>1</v>
      </c>
      <c r="N422" s="186">
        <v>55.71</v>
      </c>
      <c r="P422" s="59"/>
      <c r="Q422" s="185"/>
      <c r="S422" s="59"/>
      <c r="T422" s="185"/>
      <c r="V422" s="162"/>
      <c r="W422" s="163"/>
      <c r="X422" s="78"/>
      <c r="Y422" s="78"/>
      <c r="Z422" s="78"/>
      <c r="AA422" s="61"/>
      <c r="AB422" s="5"/>
      <c r="AC422" s="5"/>
      <c r="AD422" s="5"/>
      <c r="AE422" s="5"/>
      <c r="AF422" s="5"/>
      <c r="AG422" s="5"/>
      <c r="AH422" s="5"/>
      <c r="AI422" s="5"/>
      <c r="AJ422" s="5"/>
      <c r="AK422" s="5"/>
      <c r="AL422" s="5"/>
      <c r="AM422" s="5"/>
    </row>
    <row r="423" spans="1:39" s="4" customFormat="1" ht="15" x14ac:dyDescent="0.25">
      <c r="A423" s="59" t="s">
        <v>853</v>
      </c>
      <c r="B423" s="59" t="s">
        <v>115</v>
      </c>
      <c r="C423" s="59"/>
      <c r="D423" s="59" t="s">
        <v>103</v>
      </c>
      <c r="E423" s="11"/>
      <c r="F423" s="11"/>
      <c r="G423" s="8"/>
      <c r="I423" s="59"/>
      <c r="J423" s="43"/>
      <c r="K423" s="100"/>
      <c r="M423" s="59">
        <v>32</v>
      </c>
      <c r="N423" s="186">
        <v>2479.91</v>
      </c>
      <c r="P423" s="59">
        <v>34</v>
      </c>
      <c r="Q423" s="185">
        <v>2585.21</v>
      </c>
      <c r="S423" s="59">
        <v>15</v>
      </c>
      <c r="T423" s="185">
        <v>1085.6600000000001</v>
      </c>
      <c r="V423" s="162"/>
      <c r="W423" s="163"/>
      <c r="X423" s="78"/>
      <c r="Y423" s="78"/>
      <c r="Z423" s="78"/>
      <c r="AA423" s="61"/>
      <c r="AB423" s="5"/>
      <c r="AC423" s="5"/>
      <c r="AD423" s="5"/>
      <c r="AE423" s="5"/>
      <c r="AF423" s="5"/>
      <c r="AG423" s="5"/>
      <c r="AH423" s="5"/>
      <c r="AI423" s="5"/>
      <c r="AJ423" s="5"/>
      <c r="AK423" s="5"/>
      <c r="AL423" s="5"/>
      <c r="AM423" s="5"/>
    </row>
    <row r="424" spans="1:39" s="4" customFormat="1" ht="15" x14ac:dyDescent="0.25">
      <c r="A424" s="59" t="s">
        <v>853</v>
      </c>
      <c r="B424" s="59" t="s">
        <v>120</v>
      </c>
      <c r="C424" s="59"/>
      <c r="D424" s="59" t="s">
        <v>121</v>
      </c>
      <c r="E424" s="11"/>
      <c r="F424" s="11"/>
      <c r="G424" s="8"/>
      <c r="I424" s="59"/>
      <c r="J424" s="43"/>
      <c r="K424" s="100"/>
      <c r="M424" s="59">
        <v>11</v>
      </c>
      <c r="N424" s="186">
        <v>940.46</v>
      </c>
      <c r="P424" s="59"/>
      <c r="Q424" s="185"/>
      <c r="S424" s="59"/>
      <c r="T424" s="185"/>
      <c r="V424" s="162"/>
      <c r="W424" s="163"/>
      <c r="X424" s="78"/>
      <c r="Y424" s="78"/>
      <c r="Z424" s="78"/>
      <c r="AA424" s="61"/>
      <c r="AB424" s="5"/>
      <c r="AC424" s="5"/>
      <c r="AD424" s="5"/>
      <c r="AE424" s="5"/>
      <c r="AF424" s="5"/>
      <c r="AG424" s="5"/>
      <c r="AH424" s="5"/>
      <c r="AI424" s="5"/>
      <c r="AJ424" s="5"/>
      <c r="AK424" s="5"/>
      <c r="AL424" s="5"/>
      <c r="AM424" s="5"/>
    </row>
    <row r="425" spans="1:39" s="4" customFormat="1" ht="15" x14ac:dyDescent="0.25">
      <c r="A425" s="59" t="s">
        <v>853</v>
      </c>
      <c r="B425" s="59" t="s">
        <v>122</v>
      </c>
      <c r="C425" s="59"/>
      <c r="D425" s="59" t="s">
        <v>117</v>
      </c>
      <c r="E425" s="11"/>
      <c r="F425" s="11"/>
      <c r="G425" s="8"/>
      <c r="I425" s="59"/>
      <c r="J425" s="43"/>
      <c r="K425" s="100"/>
      <c r="M425" s="59">
        <v>33</v>
      </c>
      <c r="N425" s="186">
        <v>2241.5700000000002</v>
      </c>
      <c r="P425" s="59">
        <v>30</v>
      </c>
      <c r="Q425" s="185">
        <v>2216.33</v>
      </c>
      <c r="S425" s="59">
        <v>16</v>
      </c>
      <c r="T425" s="185">
        <v>1495.57</v>
      </c>
      <c r="V425" s="162"/>
      <c r="W425" s="163"/>
      <c r="X425" s="78"/>
      <c r="Y425" s="78"/>
      <c r="Z425" s="78"/>
      <c r="AA425" s="61"/>
      <c r="AB425" s="5"/>
      <c r="AC425" s="5"/>
      <c r="AD425" s="5"/>
      <c r="AE425" s="5"/>
      <c r="AF425" s="5"/>
      <c r="AG425" s="5"/>
      <c r="AH425" s="5"/>
      <c r="AI425" s="5"/>
      <c r="AJ425" s="5"/>
      <c r="AK425" s="5"/>
      <c r="AL425" s="5"/>
      <c r="AM425" s="5"/>
    </row>
    <row r="426" spans="1:39" s="4" customFormat="1" ht="15" x14ac:dyDescent="0.25">
      <c r="A426" s="59" t="s">
        <v>853</v>
      </c>
      <c r="B426" s="59" t="s">
        <v>123</v>
      </c>
      <c r="C426" s="59"/>
      <c r="D426" s="59" t="s">
        <v>124</v>
      </c>
      <c r="E426" s="11"/>
      <c r="F426" s="11"/>
      <c r="G426" s="8"/>
      <c r="I426" s="59"/>
      <c r="J426" s="43"/>
      <c r="K426" s="100"/>
      <c r="M426" s="59">
        <v>20</v>
      </c>
      <c r="N426" s="186">
        <v>2302.91</v>
      </c>
      <c r="P426" s="59">
        <v>22</v>
      </c>
      <c r="Q426" s="185">
        <v>2504.38</v>
      </c>
      <c r="S426" s="59">
        <v>15</v>
      </c>
      <c r="T426" s="185">
        <v>1465.79</v>
      </c>
      <c r="V426" s="162"/>
      <c r="W426" s="163"/>
      <c r="X426" s="78"/>
      <c r="Y426" s="78"/>
      <c r="Z426" s="78"/>
      <c r="AA426" s="61"/>
      <c r="AB426" s="5"/>
      <c r="AC426" s="5"/>
      <c r="AD426" s="5"/>
      <c r="AE426" s="5"/>
      <c r="AF426" s="5"/>
      <c r="AG426" s="5"/>
      <c r="AH426" s="5"/>
      <c r="AI426" s="5"/>
      <c r="AJ426" s="5"/>
      <c r="AK426" s="5"/>
      <c r="AL426" s="5"/>
      <c r="AM426" s="5"/>
    </row>
    <row r="427" spans="1:39" s="4" customFormat="1" ht="15" x14ac:dyDescent="0.25">
      <c r="A427" s="59" t="s">
        <v>853</v>
      </c>
      <c r="B427" s="59" t="s">
        <v>125</v>
      </c>
      <c r="C427" s="59"/>
      <c r="D427" s="59" t="s">
        <v>66</v>
      </c>
      <c r="E427" s="11"/>
      <c r="F427" s="11"/>
      <c r="G427" s="8"/>
      <c r="I427" s="59"/>
      <c r="J427" s="43"/>
      <c r="K427" s="100"/>
      <c r="M427" s="59">
        <v>210</v>
      </c>
      <c r="N427" s="186">
        <v>19508.259999999998</v>
      </c>
      <c r="P427" s="59">
        <v>193</v>
      </c>
      <c r="Q427" s="185">
        <v>16651.7</v>
      </c>
      <c r="S427" s="59">
        <v>137</v>
      </c>
      <c r="T427" s="185">
        <v>13183.93</v>
      </c>
      <c r="V427" s="162"/>
      <c r="W427" s="163"/>
      <c r="X427" s="78"/>
      <c r="Y427" s="78"/>
      <c r="Z427" s="78"/>
      <c r="AA427" s="61"/>
      <c r="AB427" s="5"/>
      <c r="AC427" s="5"/>
      <c r="AD427" s="5"/>
      <c r="AE427" s="5"/>
      <c r="AF427" s="5"/>
      <c r="AG427" s="5"/>
      <c r="AH427" s="5"/>
      <c r="AI427" s="5"/>
      <c r="AJ427" s="5"/>
      <c r="AK427" s="5"/>
      <c r="AL427" s="5"/>
      <c r="AM427" s="5"/>
    </row>
    <row r="428" spans="1:39" s="4" customFormat="1" ht="15" x14ac:dyDescent="0.25">
      <c r="A428" s="59" t="s">
        <v>853</v>
      </c>
      <c r="B428" s="59" t="s">
        <v>127</v>
      </c>
      <c r="C428" s="59"/>
      <c r="D428" s="59" t="s">
        <v>105</v>
      </c>
      <c r="E428" s="11"/>
      <c r="F428" s="11"/>
      <c r="G428" s="8"/>
      <c r="I428" s="59"/>
      <c r="J428" s="43"/>
      <c r="K428" s="100"/>
      <c r="M428" s="59">
        <v>2</v>
      </c>
      <c r="N428" s="186">
        <v>28.75</v>
      </c>
      <c r="P428" s="59"/>
      <c r="Q428" s="185"/>
      <c r="S428" s="59"/>
      <c r="T428" s="185"/>
      <c r="V428" s="162"/>
      <c r="W428" s="163"/>
      <c r="X428" s="78"/>
      <c r="Y428" s="78"/>
      <c r="Z428" s="78"/>
      <c r="AA428" s="61"/>
      <c r="AB428" s="5"/>
      <c r="AC428" s="5"/>
      <c r="AD428" s="5"/>
      <c r="AE428" s="5"/>
      <c r="AF428" s="5"/>
      <c r="AG428" s="5"/>
      <c r="AH428" s="5"/>
      <c r="AI428" s="5"/>
      <c r="AJ428" s="5"/>
      <c r="AK428" s="5"/>
      <c r="AL428" s="5"/>
      <c r="AM428" s="5"/>
    </row>
    <row r="429" spans="1:39" s="4" customFormat="1" ht="15" x14ac:dyDescent="0.25">
      <c r="A429" s="59" t="s">
        <v>853</v>
      </c>
      <c r="B429" s="59" t="s">
        <v>129</v>
      </c>
      <c r="C429" s="59"/>
      <c r="D429" s="59" t="s">
        <v>131</v>
      </c>
      <c r="E429" s="11"/>
      <c r="F429" s="11"/>
      <c r="G429" s="8"/>
      <c r="I429" s="59"/>
      <c r="J429" s="43"/>
      <c r="K429" s="100"/>
      <c r="M429" s="59">
        <v>1</v>
      </c>
      <c r="N429" s="186">
        <v>180</v>
      </c>
      <c r="P429" s="59">
        <v>1</v>
      </c>
      <c r="Q429" s="185">
        <v>180</v>
      </c>
      <c r="S429" s="59">
        <v>1</v>
      </c>
      <c r="T429" s="185">
        <v>150</v>
      </c>
      <c r="V429" s="162"/>
      <c r="W429" s="163"/>
      <c r="X429" s="78"/>
      <c r="Y429" s="78"/>
      <c r="Z429" s="78"/>
      <c r="AA429" s="61"/>
      <c r="AB429" s="5"/>
      <c r="AC429" s="5"/>
      <c r="AD429" s="5"/>
      <c r="AE429" s="5"/>
      <c r="AF429" s="5"/>
      <c r="AG429" s="5"/>
      <c r="AH429" s="5"/>
      <c r="AI429" s="5"/>
      <c r="AJ429" s="5"/>
      <c r="AK429" s="5"/>
      <c r="AL429" s="5"/>
      <c r="AM429" s="5"/>
    </row>
    <row r="430" spans="1:39" s="4" customFormat="1" ht="15" x14ac:dyDescent="0.25">
      <c r="A430" s="59" t="s">
        <v>853</v>
      </c>
      <c r="B430" s="59" t="s">
        <v>132</v>
      </c>
      <c r="C430" s="59"/>
      <c r="D430" s="59" t="s">
        <v>128</v>
      </c>
      <c r="E430" s="11"/>
      <c r="F430" s="11"/>
      <c r="G430" s="8"/>
      <c r="I430" s="59"/>
      <c r="J430" s="43"/>
      <c r="K430" s="100"/>
      <c r="M430" s="59">
        <v>137</v>
      </c>
      <c r="N430" s="186">
        <v>9342.7999999999993</v>
      </c>
      <c r="P430" s="59">
        <v>129</v>
      </c>
      <c r="Q430" s="185">
        <v>15366.2</v>
      </c>
      <c r="S430" s="59">
        <v>62</v>
      </c>
      <c r="T430" s="185">
        <v>4672.74</v>
      </c>
      <c r="V430" s="162"/>
      <c r="W430" s="163"/>
      <c r="X430" s="78"/>
      <c r="Y430" s="78"/>
      <c r="Z430" s="78"/>
      <c r="AA430" s="61"/>
      <c r="AB430" s="5"/>
      <c r="AC430" s="5"/>
      <c r="AD430" s="5"/>
      <c r="AE430" s="5"/>
      <c r="AF430" s="5"/>
      <c r="AG430" s="5"/>
      <c r="AH430" s="5"/>
      <c r="AI430" s="5"/>
      <c r="AJ430" s="5"/>
      <c r="AK430" s="5"/>
      <c r="AL430" s="5"/>
      <c r="AM430" s="5"/>
    </row>
    <row r="431" spans="1:39" s="4" customFormat="1" ht="15" x14ac:dyDescent="0.25">
      <c r="A431" s="59" t="s">
        <v>853</v>
      </c>
      <c r="B431" s="59" t="s">
        <v>833</v>
      </c>
      <c r="C431" s="59"/>
      <c r="D431" s="59" t="s">
        <v>128</v>
      </c>
      <c r="E431" s="11"/>
      <c r="F431" s="11"/>
      <c r="G431" s="8"/>
      <c r="I431" s="59"/>
      <c r="J431" s="43"/>
      <c r="K431" s="100"/>
      <c r="M431" s="59"/>
      <c r="N431" s="186"/>
      <c r="P431" s="59">
        <v>16</v>
      </c>
      <c r="Q431" s="185">
        <v>1082.33</v>
      </c>
      <c r="S431" s="59">
        <v>40</v>
      </c>
      <c r="T431" s="185">
        <v>3824.75</v>
      </c>
      <c r="V431" s="162"/>
      <c r="W431" s="163"/>
      <c r="X431" s="78"/>
      <c r="Y431" s="78"/>
      <c r="Z431" s="78"/>
      <c r="AA431" s="61"/>
      <c r="AB431" s="5"/>
      <c r="AC431" s="5"/>
      <c r="AD431" s="5"/>
      <c r="AE431" s="5"/>
      <c r="AF431" s="5"/>
      <c r="AG431" s="5"/>
      <c r="AH431" s="5"/>
      <c r="AI431" s="5"/>
      <c r="AJ431" s="5"/>
      <c r="AK431" s="5"/>
      <c r="AL431" s="5"/>
      <c r="AM431" s="5"/>
    </row>
    <row r="432" spans="1:39" s="4" customFormat="1" ht="15" x14ac:dyDescent="0.25">
      <c r="A432" s="59" t="s">
        <v>853</v>
      </c>
      <c r="B432" s="59" t="s">
        <v>133</v>
      </c>
      <c r="C432" s="59"/>
      <c r="D432" s="59" t="s">
        <v>77</v>
      </c>
      <c r="E432" s="11"/>
      <c r="F432" s="11"/>
      <c r="G432" s="8"/>
      <c r="I432" s="59"/>
      <c r="J432" s="43"/>
      <c r="K432" s="100"/>
      <c r="M432" s="59">
        <v>14</v>
      </c>
      <c r="N432" s="186">
        <v>1691.2</v>
      </c>
      <c r="P432" s="59">
        <v>12</v>
      </c>
      <c r="Q432" s="185">
        <v>1225.57</v>
      </c>
      <c r="S432" s="59">
        <v>15</v>
      </c>
      <c r="T432" s="185">
        <v>1267.55</v>
      </c>
      <c r="V432" s="162"/>
      <c r="W432" s="163"/>
      <c r="X432" s="78"/>
      <c r="Y432" s="78"/>
      <c r="Z432" s="78"/>
      <c r="AA432" s="61"/>
      <c r="AB432" s="5"/>
      <c r="AC432" s="5"/>
      <c r="AD432" s="5"/>
      <c r="AE432" s="5"/>
      <c r="AF432" s="5"/>
      <c r="AG432" s="5"/>
      <c r="AH432" s="5"/>
      <c r="AI432" s="5"/>
      <c r="AJ432" s="5"/>
      <c r="AK432" s="5"/>
      <c r="AL432" s="5"/>
      <c r="AM432" s="5"/>
    </row>
    <row r="433" spans="1:39" s="4" customFormat="1" ht="15" x14ac:dyDescent="0.25">
      <c r="A433" s="59" t="s">
        <v>853</v>
      </c>
      <c r="B433" s="59" t="s">
        <v>135</v>
      </c>
      <c r="C433" s="59"/>
      <c r="D433" s="59" t="s">
        <v>77</v>
      </c>
      <c r="E433" s="11"/>
      <c r="F433" s="11"/>
      <c r="G433" s="8"/>
      <c r="I433" s="59"/>
      <c r="J433" s="43"/>
      <c r="K433" s="100"/>
      <c r="M433" s="59">
        <v>9</v>
      </c>
      <c r="N433" s="186">
        <v>945.06</v>
      </c>
      <c r="P433" s="59">
        <v>6</v>
      </c>
      <c r="Q433" s="185">
        <v>600.34</v>
      </c>
      <c r="S433" s="59">
        <v>2</v>
      </c>
      <c r="T433" s="185">
        <v>156.26</v>
      </c>
      <c r="V433" s="162"/>
      <c r="W433" s="163"/>
      <c r="X433" s="78"/>
      <c r="Y433" s="78"/>
      <c r="Z433" s="78"/>
      <c r="AA433" s="61"/>
      <c r="AB433" s="5"/>
      <c r="AC433" s="5"/>
      <c r="AD433" s="5"/>
      <c r="AE433" s="5"/>
      <c r="AF433" s="5"/>
      <c r="AG433" s="5"/>
      <c r="AH433" s="5"/>
      <c r="AI433" s="5"/>
      <c r="AJ433" s="5"/>
      <c r="AK433" s="5"/>
      <c r="AL433" s="5"/>
      <c r="AM433" s="5"/>
    </row>
    <row r="434" spans="1:39" s="4" customFormat="1" ht="15" x14ac:dyDescent="0.25">
      <c r="A434" s="59" t="s">
        <v>853</v>
      </c>
      <c r="B434" s="59" t="s">
        <v>138</v>
      </c>
      <c r="C434" s="59"/>
      <c r="D434" s="59" t="s">
        <v>102</v>
      </c>
      <c r="E434" s="11"/>
      <c r="F434" s="11"/>
      <c r="G434" s="8"/>
      <c r="I434" s="59"/>
      <c r="J434" s="43"/>
      <c r="K434" s="100"/>
      <c r="M434" s="59">
        <v>1</v>
      </c>
      <c r="N434" s="186">
        <v>51.75</v>
      </c>
      <c r="P434" s="59"/>
      <c r="Q434" s="185"/>
      <c r="S434" s="59"/>
      <c r="T434" s="185"/>
      <c r="V434" s="162"/>
      <c r="W434" s="163"/>
      <c r="X434" s="78"/>
      <c r="Y434" s="78"/>
      <c r="Z434" s="78"/>
      <c r="AA434" s="61"/>
      <c r="AB434" s="5"/>
      <c r="AC434" s="5"/>
      <c r="AD434" s="5"/>
      <c r="AE434" s="5"/>
      <c r="AF434" s="5"/>
      <c r="AG434" s="5"/>
      <c r="AH434" s="5"/>
      <c r="AI434" s="5"/>
      <c r="AJ434" s="5"/>
      <c r="AK434" s="5"/>
      <c r="AL434" s="5"/>
      <c r="AM434" s="5"/>
    </row>
    <row r="435" spans="1:39" s="4" customFormat="1" ht="15" x14ac:dyDescent="0.25">
      <c r="A435" s="59" t="s">
        <v>853</v>
      </c>
      <c r="B435" s="59" t="s">
        <v>139</v>
      </c>
      <c r="C435" s="59"/>
      <c r="D435" s="59" t="s">
        <v>140</v>
      </c>
      <c r="E435" s="11"/>
      <c r="F435" s="11"/>
      <c r="G435" s="8"/>
      <c r="I435" s="59"/>
      <c r="J435" s="43"/>
      <c r="K435" s="100"/>
      <c r="M435" s="59">
        <v>13</v>
      </c>
      <c r="N435" s="186">
        <v>1332.5</v>
      </c>
      <c r="P435" s="59">
        <v>12</v>
      </c>
      <c r="Q435" s="185">
        <v>942.12</v>
      </c>
      <c r="S435" s="59">
        <v>13</v>
      </c>
      <c r="T435" s="185">
        <v>1215</v>
      </c>
      <c r="V435" s="162"/>
      <c r="W435" s="163"/>
      <c r="X435" s="78"/>
      <c r="Y435" s="78"/>
      <c r="Z435" s="78"/>
      <c r="AA435" s="61"/>
      <c r="AB435" s="5"/>
      <c r="AC435" s="5"/>
      <c r="AD435" s="5"/>
      <c r="AE435" s="5"/>
      <c r="AF435" s="5"/>
      <c r="AG435" s="5"/>
      <c r="AH435" s="5"/>
      <c r="AI435" s="5"/>
      <c r="AJ435" s="5"/>
      <c r="AK435" s="5"/>
      <c r="AL435" s="5"/>
      <c r="AM435" s="5"/>
    </row>
    <row r="436" spans="1:39" s="4" customFormat="1" ht="15" x14ac:dyDescent="0.25">
      <c r="A436" s="59" t="s">
        <v>853</v>
      </c>
      <c r="B436" s="59" t="s">
        <v>141</v>
      </c>
      <c r="C436" s="59"/>
      <c r="D436" s="59" t="s">
        <v>142</v>
      </c>
      <c r="E436" s="11"/>
      <c r="F436" s="11"/>
      <c r="G436" s="8"/>
      <c r="I436" s="59"/>
      <c r="J436" s="43"/>
      <c r="K436" s="100"/>
      <c r="M436" s="59">
        <v>2142</v>
      </c>
      <c r="N436" s="186">
        <v>224797.16</v>
      </c>
      <c r="P436" s="59">
        <v>1964</v>
      </c>
      <c r="Q436" s="185">
        <v>219578.26</v>
      </c>
      <c r="S436" s="59">
        <v>1485</v>
      </c>
      <c r="T436" s="185">
        <v>139490.5</v>
      </c>
      <c r="V436" s="162"/>
      <c r="W436" s="163"/>
      <c r="X436" s="78"/>
      <c r="Y436" s="78"/>
      <c r="Z436" s="78"/>
      <c r="AA436" s="61"/>
      <c r="AB436" s="5"/>
      <c r="AC436" s="5"/>
      <c r="AD436" s="5"/>
      <c r="AE436" s="5"/>
      <c r="AF436" s="5"/>
      <c r="AG436" s="5"/>
      <c r="AH436" s="5"/>
      <c r="AI436" s="5"/>
      <c r="AJ436" s="5"/>
      <c r="AK436" s="5"/>
      <c r="AL436" s="5"/>
      <c r="AM436" s="5"/>
    </row>
    <row r="437" spans="1:39" s="4" customFormat="1" ht="15" x14ac:dyDescent="0.25">
      <c r="A437" s="59" t="s">
        <v>853</v>
      </c>
      <c r="B437" s="59" t="s">
        <v>141</v>
      </c>
      <c r="C437" s="59"/>
      <c r="D437" s="59" t="s">
        <v>485</v>
      </c>
      <c r="E437" s="11"/>
      <c r="F437" s="11"/>
      <c r="G437" s="8"/>
      <c r="I437" s="59"/>
      <c r="J437" s="43"/>
      <c r="K437" s="100"/>
      <c r="M437" s="59"/>
      <c r="N437" s="186"/>
      <c r="P437" s="59">
        <v>1</v>
      </c>
      <c r="Q437" s="185">
        <v>48.57</v>
      </c>
      <c r="S437" s="59"/>
      <c r="T437" s="185"/>
      <c r="V437" s="162"/>
      <c r="W437" s="163"/>
      <c r="X437" s="78"/>
      <c r="Y437" s="78"/>
      <c r="Z437" s="78"/>
      <c r="AA437" s="61"/>
      <c r="AB437" s="5"/>
      <c r="AC437" s="5"/>
      <c r="AD437" s="5"/>
      <c r="AE437" s="5"/>
      <c r="AF437" s="5"/>
      <c r="AG437" s="5"/>
      <c r="AH437" s="5"/>
      <c r="AI437" s="5"/>
      <c r="AJ437" s="5"/>
      <c r="AK437" s="5"/>
      <c r="AL437" s="5"/>
      <c r="AM437" s="5"/>
    </row>
    <row r="438" spans="1:39" s="4" customFormat="1" ht="15" x14ac:dyDescent="0.25">
      <c r="A438" s="59" t="s">
        <v>853</v>
      </c>
      <c r="B438" s="59" t="s">
        <v>834</v>
      </c>
      <c r="C438" s="59"/>
      <c r="D438" s="59" t="s">
        <v>142</v>
      </c>
      <c r="E438" s="11"/>
      <c r="F438" s="11"/>
      <c r="G438" s="8"/>
      <c r="I438" s="59"/>
      <c r="J438" s="43"/>
      <c r="K438" s="100"/>
      <c r="M438" s="59"/>
      <c r="N438" s="186"/>
      <c r="P438" s="59">
        <v>140</v>
      </c>
      <c r="Q438" s="185">
        <v>12791.14</v>
      </c>
      <c r="S438" s="59">
        <v>276</v>
      </c>
      <c r="T438" s="185">
        <v>26348.14</v>
      </c>
      <c r="V438" s="162"/>
      <c r="W438" s="163"/>
      <c r="X438" s="78"/>
      <c r="Y438" s="78"/>
      <c r="Z438" s="78"/>
      <c r="AA438" s="61"/>
      <c r="AB438" s="5"/>
      <c r="AC438" s="5"/>
      <c r="AD438" s="5"/>
      <c r="AE438" s="5"/>
      <c r="AF438" s="5"/>
      <c r="AG438" s="5"/>
      <c r="AH438" s="5"/>
      <c r="AI438" s="5"/>
      <c r="AJ438" s="5"/>
      <c r="AK438" s="5"/>
      <c r="AL438" s="5"/>
      <c r="AM438" s="5"/>
    </row>
    <row r="439" spans="1:39" s="4" customFormat="1" ht="15" x14ac:dyDescent="0.25">
      <c r="A439" s="59" t="s">
        <v>853</v>
      </c>
      <c r="B439" s="59" t="s">
        <v>143</v>
      </c>
      <c r="C439" s="59"/>
      <c r="D439" s="59" t="s">
        <v>145</v>
      </c>
      <c r="E439" s="11"/>
      <c r="F439" s="11"/>
      <c r="G439" s="8"/>
      <c r="I439" s="59"/>
      <c r="J439" s="43"/>
      <c r="K439" s="100"/>
      <c r="M439" s="59">
        <v>145</v>
      </c>
      <c r="N439" s="186">
        <v>7419.48</v>
      </c>
      <c r="P439" s="59">
        <v>139</v>
      </c>
      <c r="Q439" s="185">
        <v>8103.27</v>
      </c>
      <c r="S439" s="59">
        <v>142</v>
      </c>
      <c r="T439" s="185">
        <v>11534.99</v>
      </c>
      <c r="V439" s="162"/>
      <c r="W439" s="163"/>
      <c r="X439" s="78"/>
      <c r="Y439" s="78"/>
      <c r="Z439" s="78"/>
      <c r="AA439" s="61"/>
      <c r="AB439" s="5"/>
      <c r="AC439" s="5"/>
      <c r="AD439" s="5"/>
      <c r="AE439" s="5"/>
      <c r="AF439" s="5"/>
      <c r="AG439" s="5"/>
      <c r="AH439" s="5"/>
      <c r="AI439" s="5"/>
      <c r="AJ439" s="5"/>
      <c r="AK439" s="5"/>
      <c r="AL439" s="5"/>
      <c r="AM439" s="5"/>
    </row>
    <row r="440" spans="1:39" s="4" customFormat="1" ht="15" x14ac:dyDescent="0.25">
      <c r="A440" s="59" t="s">
        <v>853</v>
      </c>
      <c r="B440" s="59" t="s">
        <v>148</v>
      </c>
      <c r="C440" s="59"/>
      <c r="D440" s="59" t="s">
        <v>142</v>
      </c>
      <c r="E440" s="11"/>
      <c r="F440" s="11"/>
      <c r="G440" s="8"/>
      <c r="I440" s="59"/>
      <c r="J440" s="43"/>
      <c r="K440" s="100"/>
      <c r="M440" s="59">
        <v>10</v>
      </c>
      <c r="N440" s="186">
        <v>1021.16</v>
      </c>
      <c r="P440" s="59"/>
      <c r="Q440" s="185"/>
      <c r="S440" s="59"/>
      <c r="T440" s="185"/>
      <c r="V440" s="162"/>
      <c r="W440" s="163"/>
      <c r="X440" s="78"/>
      <c r="Y440" s="78"/>
      <c r="Z440" s="78"/>
      <c r="AA440" s="61"/>
      <c r="AB440" s="5"/>
      <c r="AC440" s="5"/>
      <c r="AD440" s="5"/>
      <c r="AE440" s="5"/>
      <c r="AF440" s="5"/>
      <c r="AG440" s="5"/>
      <c r="AH440" s="5"/>
      <c r="AI440" s="5"/>
      <c r="AJ440" s="5"/>
      <c r="AK440" s="5"/>
      <c r="AL440" s="5"/>
      <c r="AM440" s="5"/>
    </row>
    <row r="441" spans="1:39" s="4" customFormat="1" ht="15" x14ac:dyDescent="0.25">
      <c r="A441" s="59" t="s">
        <v>853</v>
      </c>
      <c r="B441" s="59" t="s">
        <v>149</v>
      </c>
      <c r="C441" s="59"/>
      <c r="D441" s="59" t="s">
        <v>150</v>
      </c>
      <c r="E441" s="11"/>
      <c r="F441" s="11"/>
      <c r="G441" s="8"/>
      <c r="I441" s="59"/>
      <c r="J441" s="43"/>
      <c r="K441" s="100"/>
      <c r="M441" s="59">
        <v>94</v>
      </c>
      <c r="N441" s="186">
        <v>7468.54</v>
      </c>
      <c r="P441" s="59">
        <v>77</v>
      </c>
      <c r="Q441" s="185">
        <v>6968.51</v>
      </c>
      <c r="S441" s="59">
        <v>70</v>
      </c>
      <c r="T441" s="185">
        <v>7492.84</v>
      </c>
      <c r="V441" s="162"/>
      <c r="W441" s="163"/>
      <c r="X441" s="78"/>
      <c r="Y441" s="78"/>
      <c r="Z441" s="78"/>
      <c r="AA441" s="61"/>
      <c r="AB441" s="5"/>
      <c r="AC441" s="5"/>
      <c r="AD441" s="5"/>
      <c r="AE441" s="5"/>
      <c r="AF441" s="5"/>
      <c r="AG441" s="5"/>
      <c r="AH441" s="5"/>
      <c r="AI441" s="5"/>
      <c r="AJ441" s="5"/>
      <c r="AK441" s="5"/>
      <c r="AL441" s="5"/>
      <c r="AM441" s="5"/>
    </row>
    <row r="442" spans="1:39" s="4" customFormat="1" ht="15" x14ac:dyDescent="0.25">
      <c r="A442" s="59" t="s">
        <v>853</v>
      </c>
      <c r="B442" s="59" t="s">
        <v>155</v>
      </c>
      <c r="C442" s="59"/>
      <c r="D442" s="59" t="s">
        <v>150</v>
      </c>
      <c r="E442" s="11"/>
      <c r="F442" s="11"/>
      <c r="G442" s="8"/>
      <c r="I442" s="59"/>
      <c r="J442" s="43"/>
      <c r="K442" s="100"/>
      <c r="M442" s="59">
        <v>2</v>
      </c>
      <c r="N442" s="186">
        <v>278.05</v>
      </c>
      <c r="P442" s="59">
        <v>2</v>
      </c>
      <c r="Q442" s="185">
        <v>285.33999999999997</v>
      </c>
      <c r="S442" s="59">
        <v>1</v>
      </c>
      <c r="T442" s="185">
        <v>46.53</v>
      </c>
      <c r="V442" s="162"/>
      <c r="W442" s="163"/>
      <c r="X442" s="78"/>
      <c r="Y442" s="78"/>
      <c r="Z442" s="78"/>
      <c r="AA442" s="61"/>
      <c r="AB442" s="5"/>
      <c r="AC442" s="5"/>
      <c r="AD442" s="5"/>
      <c r="AE442" s="5"/>
      <c r="AF442" s="5"/>
      <c r="AG442" s="5"/>
      <c r="AH442" s="5"/>
      <c r="AI442" s="5"/>
      <c r="AJ442" s="5"/>
      <c r="AK442" s="5"/>
      <c r="AL442" s="5"/>
      <c r="AM442" s="5"/>
    </row>
    <row r="443" spans="1:39" s="4" customFormat="1" ht="15" x14ac:dyDescent="0.25">
      <c r="A443" s="59" t="s">
        <v>853</v>
      </c>
      <c r="B443" s="59" t="s">
        <v>157</v>
      </c>
      <c r="C443" s="59"/>
      <c r="D443" s="59" t="s">
        <v>95</v>
      </c>
      <c r="E443" s="11"/>
      <c r="F443" s="11"/>
      <c r="G443" s="8"/>
      <c r="I443" s="59"/>
      <c r="J443" s="43"/>
      <c r="K443" s="100"/>
      <c r="M443" s="59">
        <v>70</v>
      </c>
      <c r="N443" s="186">
        <v>6606.99</v>
      </c>
      <c r="P443" s="59">
        <v>51</v>
      </c>
      <c r="Q443" s="185">
        <v>5270.33</v>
      </c>
      <c r="S443" s="59">
        <v>52</v>
      </c>
      <c r="T443" s="185">
        <v>3524.83</v>
      </c>
      <c r="V443" s="162"/>
      <c r="W443" s="163"/>
      <c r="X443" s="78"/>
      <c r="Y443" s="78"/>
      <c r="Z443" s="78"/>
      <c r="AA443" s="61"/>
      <c r="AB443" s="5"/>
      <c r="AC443" s="5"/>
      <c r="AD443" s="5"/>
      <c r="AE443" s="5"/>
      <c r="AF443" s="5"/>
      <c r="AG443" s="5"/>
      <c r="AH443" s="5"/>
      <c r="AI443" s="5"/>
      <c r="AJ443" s="5"/>
      <c r="AK443" s="5"/>
      <c r="AL443" s="5"/>
      <c r="AM443" s="5"/>
    </row>
    <row r="444" spans="1:39" s="4" customFormat="1" ht="15" x14ac:dyDescent="0.25">
      <c r="A444" s="59" t="s">
        <v>853</v>
      </c>
      <c r="B444" s="59" t="s">
        <v>160</v>
      </c>
      <c r="C444" s="59"/>
      <c r="D444" s="59" t="s">
        <v>161</v>
      </c>
      <c r="E444" s="11"/>
      <c r="F444" s="11"/>
      <c r="G444" s="8"/>
      <c r="I444" s="59"/>
      <c r="J444" s="43"/>
      <c r="K444" s="100"/>
      <c r="M444" s="59">
        <v>1</v>
      </c>
      <c r="N444" s="186">
        <v>63.27</v>
      </c>
      <c r="P444" s="59"/>
      <c r="Q444" s="185"/>
      <c r="S444" s="59"/>
      <c r="T444" s="185"/>
      <c r="V444" s="162"/>
      <c r="W444" s="163"/>
      <c r="X444" s="78"/>
      <c r="Y444" s="78"/>
      <c r="Z444" s="78"/>
      <c r="AA444" s="61"/>
      <c r="AB444" s="5"/>
      <c r="AC444" s="5"/>
      <c r="AD444" s="5"/>
      <c r="AE444" s="5"/>
      <c r="AF444" s="5"/>
      <c r="AG444" s="5"/>
      <c r="AH444" s="5"/>
      <c r="AI444" s="5"/>
      <c r="AJ444" s="5"/>
      <c r="AK444" s="5"/>
      <c r="AL444" s="5"/>
      <c r="AM444" s="5"/>
    </row>
    <row r="445" spans="1:39" s="4" customFormat="1" ht="15" x14ac:dyDescent="0.25">
      <c r="A445" s="59" t="s">
        <v>853</v>
      </c>
      <c r="B445" s="59" t="s">
        <v>162</v>
      </c>
      <c r="C445" s="59"/>
      <c r="D445" s="59" t="s">
        <v>62</v>
      </c>
      <c r="E445" s="11"/>
      <c r="F445" s="11"/>
      <c r="G445" s="8"/>
      <c r="I445" s="59"/>
      <c r="J445" s="43"/>
      <c r="K445" s="100"/>
      <c r="M445" s="59">
        <v>71</v>
      </c>
      <c r="N445" s="186">
        <v>2901.28</v>
      </c>
      <c r="P445" s="59">
        <v>290</v>
      </c>
      <c r="Q445" s="185">
        <v>14227.71</v>
      </c>
      <c r="S445" s="59">
        <v>128</v>
      </c>
      <c r="T445" s="185">
        <v>8846.4699999999993</v>
      </c>
      <c r="V445" s="162"/>
      <c r="W445" s="163"/>
      <c r="X445" s="78"/>
      <c r="Y445" s="78"/>
      <c r="Z445" s="78"/>
      <c r="AA445" s="61"/>
      <c r="AB445" s="5"/>
      <c r="AC445" s="5"/>
      <c r="AD445" s="5"/>
      <c r="AE445" s="5"/>
      <c r="AF445" s="5"/>
      <c r="AG445" s="5"/>
      <c r="AH445" s="5"/>
      <c r="AI445" s="5"/>
      <c r="AJ445" s="5"/>
      <c r="AK445" s="5"/>
      <c r="AL445" s="5"/>
      <c r="AM445" s="5"/>
    </row>
    <row r="446" spans="1:39" s="4" customFormat="1" ht="15" x14ac:dyDescent="0.25">
      <c r="A446" s="59" t="s">
        <v>853</v>
      </c>
      <c r="B446" s="59" t="s">
        <v>166</v>
      </c>
      <c r="C446" s="59"/>
      <c r="D446" s="59" t="s">
        <v>62</v>
      </c>
      <c r="E446" s="11"/>
      <c r="F446" s="11"/>
      <c r="G446" s="8"/>
      <c r="I446" s="59"/>
      <c r="J446" s="43"/>
      <c r="K446" s="100"/>
      <c r="M446" s="59">
        <v>5</v>
      </c>
      <c r="N446" s="186">
        <v>549.98</v>
      </c>
      <c r="P446" s="59"/>
      <c r="Q446" s="185"/>
      <c r="S446" s="59"/>
      <c r="T446" s="185"/>
      <c r="V446" s="162"/>
      <c r="W446" s="163"/>
      <c r="X446" s="78"/>
      <c r="Y446" s="78"/>
      <c r="Z446" s="78"/>
      <c r="AA446" s="61"/>
      <c r="AB446" s="5"/>
      <c r="AC446" s="5"/>
      <c r="AD446" s="5"/>
      <c r="AE446" s="5"/>
      <c r="AF446" s="5"/>
      <c r="AG446" s="5"/>
      <c r="AH446" s="5"/>
      <c r="AI446" s="5"/>
      <c r="AJ446" s="5"/>
      <c r="AK446" s="5"/>
      <c r="AL446" s="5"/>
      <c r="AM446" s="5"/>
    </row>
    <row r="447" spans="1:39" s="4" customFormat="1" ht="15" x14ac:dyDescent="0.25">
      <c r="A447" s="59" t="s">
        <v>853</v>
      </c>
      <c r="B447" s="59" t="s">
        <v>168</v>
      </c>
      <c r="C447" s="59"/>
      <c r="D447" s="59" t="s">
        <v>62</v>
      </c>
      <c r="E447" s="11"/>
      <c r="F447" s="11"/>
      <c r="G447" s="8"/>
      <c r="I447" s="59"/>
      <c r="J447" s="43"/>
      <c r="K447" s="100"/>
      <c r="M447" s="59">
        <v>1</v>
      </c>
      <c r="N447" s="186">
        <v>14.26</v>
      </c>
      <c r="P447" s="59"/>
      <c r="Q447" s="185"/>
      <c r="S447" s="59"/>
      <c r="T447" s="185"/>
      <c r="V447" s="162"/>
      <c r="W447" s="163"/>
      <c r="X447" s="78"/>
      <c r="Y447" s="78"/>
      <c r="Z447" s="78"/>
      <c r="AA447" s="61"/>
      <c r="AB447" s="5"/>
      <c r="AC447" s="5"/>
      <c r="AD447" s="5"/>
      <c r="AE447" s="5"/>
      <c r="AF447" s="5"/>
      <c r="AG447" s="5"/>
      <c r="AH447" s="5"/>
      <c r="AI447" s="5"/>
      <c r="AJ447" s="5"/>
      <c r="AK447" s="5"/>
      <c r="AL447" s="5"/>
      <c r="AM447" s="5"/>
    </row>
    <row r="448" spans="1:39" s="4" customFormat="1" ht="15" x14ac:dyDescent="0.25">
      <c r="A448" s="59" t="s">
        <v>853</v>
      </c>
      <c r="B448" s="59" t="s">
        <v>168</v>
      </c>
      <c r="C448" s="59"/>
      <c r="D448" s="59" t="s">
        <v>95</v>
      </c>
      <c r="E448" s="11"/>
      <c r="F448" s="11"/>
      <c r="G448" s="8"/>
      <c r="I448" s="59"/>
      <c r="J448" s="43"/>
      <c r="K448" s="100"/>
      <c r="M448" s="59">
        <v>196</v>
      </c>
      <c r="N448" s="186">
        <v>19727.099999999999</v>
      </c>
      <c r="P448" s="59">
        <v>218</v>
      </c>
      <c r="Q448" s="185">
        <v>21332.21</v>
      </c>
      <c r="S448" s="59">
        <v>144</v>
      </c>
      <c r="T448" s="185">
        <v>11813.68</v>
      </c>
      <c r="V448" s="162"/>
      <c r="W448" s="163"/>
      <c r="X448" s="78"/>
      <c r="Y448" s="78"/>
      <c r="Z448" s="78"/>
      <c r="AA448" s="61"/>
      <c r="AB448" s="5"/>
      <c r="AC448" s="5"/>
      <c r="AD448" s="5"/>
      <c r="AE448" s="5"/>
      <c r="AF448" s="5"/>
      <c r="AG448" s="5"/>
      <c r="AH448" s="5"/>
      <c r="AI448" s="5"/>
      <c r="AJ448" s="5"/>
      <c r="AK448" s="5"/>
      <c r="AL448" s="5"/>
      <c r="AM448" s="5"/>
    </row>
    <row r="449" spans="1:39" s="4" customFormat="1" ht="15" x14ac:dyDescent="0.25">
      <c r="A449" s="59" t="s">
        <v>853</v>
      </c>
      <c r="B449" s="59" t="s">
        <v>169</v>
      </c>
      <c r="C449" s="59"/>
      <c r="D449" s="59" t="s">
        <v>163</v>
      </c>
      <c r="E449" s="11"/>
      <c r="F449" s="11"/>
      <c r="G449" s="8"/>
      <c r="I449" s="59"/>
      <c r="J449" s="43"/>
      <c r="K449" s="100"/>
      <c r="M449" s="59">
        <v>3</v>
      </c>
      <c r="N449" s="186">
        <v>173.35</v>
      </c>
      <c r="P449" s="59">
        <v>3</v>
      </c>
      <c r="Q449" s="185">
        <v>165.19</v>
      </c>
      <c r="S449" s="59">
        <v>2</v>
      </c>
      <c r="T449" s="185">
        <v>86.28</v>
      </c>
      <c r="V449" s="162"/>
      <c r="W449" s="163"/>
      <c r="X449" s="78"/>
      <c r="Y449" s="78"/>
      <c r="Z449" s="78"/>
      <c r="AA449" s="61"/>
      <c r="AB449" s="5"/>
      <c r="AC449" s="5"/>
      <c r="AD449" s="5"/>
      <c r="AE449" s="5"/>
      <c r="AF449" s="5"/>
      <c r="AG449" s="5"/>
      <c r="AH449" s="5"/>
      <c r="AI449" s="5"/>
      <c r="AJ449" s="5"/>
      <c r="AK449" s="5"/>
      <c r="AL449" s="5"/>
      <c r="AM449" s="5"/>
    </row>
    <row r="450" spans="1:39" s="4" customFormat="1" ht="15" x14ac:dyDescent="0.25">
      <c r="A450" s="59" t="s">
        <v>853</v>
      </c>
      <c r="B450" s="59" t="s">
        <v>824</v>
      </c>
      <c r="C450" s="59"/>
      <c r="D450" s="59" t="s">
        <v>62</v>
      </c>
      <c r="E450" s="11"/>
      <c r="F450" s="11"/>
      <c r="G450" s="8"/>
      <c r="I450" s="59"/>
      <c r="J450" s="43"/>
      <c r="K450" s="100"/>
      <c r="M450" s="59"/>
      <c r="N450" s="186"/>
      <c r="P450" s="59">
        <v>20</v>
      </c>
      <c r="Q450" s="185">
        <v>750.55</v>
      </c>
      <c r="S450" s="59">
        <v>37</v>
      </c>
      <c r="T450" s="185">
        <v>2475.33</v>
      </c>
      <c r="V450" s="162"/>
      <c r="W450" s="163"/>
      <c r="X450" s="78"/>
      <c r="Y450" s="78"/>
      <c r="Z450" s="78"/>
      <c r="AA450" s="61"/>
      <c r="AB450" s="5"/>
      <c r="AC450" s="5"/>
      <c r="AD450" s="5"/>
      <c r="AE450" s="5"/>
      <c r="AF450" s="5"/>
      <c r="AG450" s="5"/>
      <c r="AH450" s="5"/>
      <c r="AI450" s="5"/>
      <c r="AJ450" s="5"/>
      <c r="AK450" s="5"/>
      <c r="AL450" s="5"/>
      <c r="AM450" s="5"/>
    </row>
    <row r="451" spans="1:39" s="4" customFormat="1" ht="15" x14ac:dyDescent="0.25">
      <c r="A451" s="59" t="s">
        <v>853</v>
      </c>
      <c r="B451" s="59" t="s">
        <v>170</v>
      </c>
      <c r="C451" s="59"/>
      <c r="D451" s="59" t="s">
        <v>98</v>
      </c>
      <c r="E451" s="11"/>
      <c r="F451" s="11"/>
      <c r="G451" s="8"/>
      <c r="I451" s="59"/>
      <c r="J451" s="43"/>
      <c r="K451" s="100"/>
      <c r="M451" s="59">
        <v>20</v>
      </c>
      <c r="N451" s="186">
        <v>1218.1300000000001</v>
      </c>
      <c r="P451" s="59">
        <v>14</v>
      </c>
      <c r="Q451" s="185">
        <v>1145.26</v>
      </c>
      <c r="S451" s="59">
        <v>17</v>
      </c>
      <c r="T451" s="185">
        <v>1100.68</v>
      </c>
      <c r="V451" s="162"/>
      <c r="W451" s="163"/>
      <c r="X451" s="78"/>
      <c r="Y451" s="78"/>
      <c r="Z451" s="78"/>
      <c r="AA451" s="61"/>
      <c r="AB451" s="5"/>
      <c r="AC451" s="5"/>
      <c r="AD451" s="5"/>
      <c r="AE451" s="5"/>
      <c r="AF451" s="5"/>
      <c r="AG451" s="5"/>
      <c r="AH451" s="5"/>
      <c r="AI451" s="5"/>
      <c r="AJ451" s="5"/>
      <c r="AK451" s="5"/>
      <c r="AL451" s="5"/>
      <c r="AM451" s="5"/>
    </row>
    <row r="452" spans="1:39" s="4" customFormat="1" ht="15" x14ac:dyDescent="0.25">
      <c r="A452" s="59" t="s">
        <v>853</v>
      </c>
      <c r="B452" s="59" t="s">
        <v>170</v>
      </c>
      <c r="C452" s="59"/>
      <c r="D452" s="59" t="s">
        <v>75</v>
      </c>
      <c r="E452" s="11"/>
      <c r="F452" s="11"/>
      <c r="G452" s="8"/>
      <c r="I452" s="59"/>
      <c r="J452" s="43"/>
      <c r="K452" s="100"/>
      <c r="M452" s="59">
        <v>43</v>
      </c>
      <c r="N452" s="186">
        <v>3431.58</v>
      </c>
      <c r="P452" s="59">
        <v>37</v>
      </c>
      <c r="Q452" s="185">
        <v>3570.01</v>
      </c>
      <c r="S452" s="59">
        <v>21</v>
      </c>
      <c r="T452" s="185">
        <v>1318.66</v>
      </c>
      <c r="V452" s="162"/>
      <c r="W452" s="163"/>
      <c r="X452" s="78"/>
      <c r="Y452" s="78"/>
      <c r="Z452" s="78"/>
      <c r="AA452" s="61"/>
      <c r="AB452" s="5"/>
      <c r="AC452" s="5"/>
      <c r="AD452" s="5"/>
      <c r="AE452" s="5"/>
      <c r="AF452" s="5"/>
      <c r="AG452" s="5"/>
      <c r="AH452" s="5"/>
      <c r="AI452" s="5"/>
      <c r="AJ452" s="5"/>
      <c r="AK452" s="5"/>
      <c r="AL452" s="5"/>
      <c r="AM452" s="5"/>
    </row>
    <row r="453" spans="1:39" s="4" customFormat="1" ht="15" x14ac:dyDescent="0.25">
      <c r="A453" s="59" t="s">
        <v>853</v>
      </c>
      <c r="B453" s="59" t="s">
        <v>171</v>
      </c>
      <c r="C453" s="59"/>
      <c r="D453" s="59" t="s">
        <v>172</v>
      </c>
      <c r="E453" s="11"/>
      <c r="F453" s="11"/>
      <c r="G453" s="8"/>
      <c r="I453" s="59"/>
      <c r="J453" s="43"/>
      <c r="K453" s="100"/>
      <c r="M453" s="59">
        <v>11</v>
      </c>
      <c r="N453" s="186">
        <v>1257.55</v>
      </c>
      <c r="P453" s="59">
        <v>8</v>
      </c>
      <c r="Q453" s="185">
        <v>926.63</v>
      </c>
      <c r="S453" s="59">
        <v>6</v>
      </c>
      <c r="T453" s="185">
        <v>779.01</v>
      </c>
      <c r="V453" s="162"/>
      <c r="W453" s="163"/>
      <c r="X453" s="78"/>
      <c r="Y453" s="78"/>
      <c r="Z453" s="78"/>
      <c r="AA453" s="61"/>
      <c r="AB453" s="5"/>
      <c r="AC453" s="5"/>
      <c r="AD453" s="5"/>
      <c r="AE453" s="5"/>
      <c r="AF453" s="5"/>
      <c r="AG453" s="5"/>
      <c r="AH453" s="5"/>
      <c r="AI453" s="5"/>
      <c r="AJ453" s="5"/>
      <c r="AK453" s="5"/>
      <c r="AL453" s="5"/>
      <c r="AM453" s="5"/>
    </row>
    <row r="454" spans="1:39" s="4" customFormat="1" ht="15" x14ac:dyDescent="0.25">
      <c r="A454" s="59" t="s">
        <v>853</v>
      </c>
      <c r="B454" s="59" t="s">
        <v>173</v>
      </c>
      <c r="C454" s="59"/>
      <c r="D454" s="59" t="s">
        <v>174</v>
      </c>
      <c r="E454" s="11"/>
      <c r="F454" s="11"/>
      <c r="G454" s="8"/>
      <c r="I454" s="59"/>
      <c r="J454" s="43"/>
      <c r="K454" s="100"/>
      <c r="M454" s="59">
        <v>266</v>
      </c>
      <c r="N454" s="186">
        <v>23872.52</v>
      </c>
      <c r="P454" s="59">
        <v>215</v>
      </c>
      <c r="Q454" s="185">
        <v>21386.1</v>
      </c>
      <c r="S454" s="59">
        <v>147</v>
      </c>
      <c r="T454" s="185">
        <v>13001.21</v>
      </c>
      <c r="V454" s="162"/>
      <c r="W454" s="163"/>
      <c r="X454" s="78"/>
      <c r="Y454" s="78"/>
      <c r="Z454" s="78"/>
      <c r="AA454" s="61"/>
      <c r="AB454" s="5"/>
      <c r="AC454" s="5"/>
      <c r="AD454" s="5"/>
      <c r="AE454" s="5"/>
      <c r="AF454" s="5"/>
      <c r="AG454" s="5"/>
      <c r="AH454" s="5"/>
      <c r="AI454" s="5"/>
      <c r="AJ454" s="5"/>
      <c r="AK454" s="5"/>
      <c r="AL454" s="5"/>
      <c r="AM454" s="5"/>
    </row>
    <row r="455" spans="1:39" s="4" customFormat="1" ht="15" x14ac:dyDescent="0.25">
      <c r="A455" s="59" t="s">
        <v>853</v>
      </c>
      <c r="B455" s="59" t="s">
        <v>835</v>
      </c>
      <c r="C455" s="59"/>
      <c r="D455" s="59" t="s">
        <v>174</v>
      </c>
      <c r="E455" s="11"/>
      <c r="F455" s="11"/>
      <c r="G455" s="8"/>
      <c r="I455" s="59"/>
      <c r="J455" s="43"/>
      <c r="K455" s="100"/>
      <c r="M455" s="59"/>
      <c r="N455" s="186"/>
      <c r="P455" s="59">
        <v>50</v>
      </c>
      <c r="Q455" s="185">
        <v>4102.21</v>
      </c>
      <c r="S455" s="59">
        <v>123</v>
      </c>
      <c r="T455" s="185">
        <v>12066.23</v>
      </c>
      <c r="V455" s="162"/>
      <c r="W455" s="163"/>
      <c r="X455" s="78"/>
      <c r="Y455" s="78"/>
      <c r="Z455" s="78"/>
      <c r="AA455" s="61"/>
      <c r="AB455" s="5"/>
      <c r="AC455" s="5"/>
      <c r="AD455" s="5"/>
      <c r="AE455" s="5"/>
      <c r="AF455" s="5"/>
      <c r="AG455" s="5"/>
      <c r="AH455" s="5"/>
      <c r="AI455" s="5"/>
      <c r="AJ455" s="5"/>
      <c r="AK455" s="5"/>
      <c r="AL455" s="5"/>
      <c r="AM455" s="5"/>
    </row>
    <row r="456" spans="1:39" s="4" customFormat="1" ht="15" x14ac:dyDescent="0.25">
      <c r="A456" s="59" t="s">
        <v>853</v>
      </c>
      <c r="B456" s="59" t="s">
        <v>175</v>
      </c>
      <c r="C456" s="59"/>
      <c r="D456" s="59" t="s">
        <v>176</v>
      </c>
      <c r="E456" s="11"/>
      <c r="F456" s="11"/>
      <c r="G456" s="8"/>
      <c r="I456" s="59"/>
      <c r="J456" s="43"/>
      <c r="K456" s="100"/>
      <c r="M456" s="59">
        <v>29</v>
      </c>
      <c r="N456" s="186">
        <v>3065.36</v>
      </c>
      <c r="P456" s="59">
        <v>22</v>
      </c>
      <c r="Q456" s="185">
        <v>2310.62</v>
      </c>
      <c r="S456" s="59">
        <v>21</v>
      </c>
      <c r="T456" s="185">
        <v>1957.18</v>
      </c>
      <c r="V456" s="162"/>
      <c r="W456" s="163"/>
      <c r="X456" s="78"/>
      <c r="Y456" s="78"/>
      <c r="Z456" s="78"/>
      <c r="AA456" s="61"/>
      <c r="AB456" s="5"/>
      <c r="AC456" s="5"/>
      <c r="AD456" s="5"/>
      <c r="AE456" s="5"/>
      <c r="AF456" s="5"/>
      <c r="AG456" s="5"/>
      <c r="AH456" s="5"/>
      <c r="AI456" s="5"/>
      <c r="AJ456" s="5"/>
      <c r="AK456" s="5"/>
      <c r="AL456" s="5"/>
      <c r="AM456" s="5"/>
    </row>
    <row r="457" spans="1:39" s="4" customFormat="1" ht="15" x14ac:dyDescent="0.25">
      <c r="A457" s="59" t="s">
        <v>853</v>
      </c>
      <c r="B457" s="59" t="s">
        <v>178</v>
      </c>
      <c r="C457" s="59"/>
      <c r="D457" s="59" t="s">
        <v>179</v>
      </c>
      <c r="E457" s="11"/>
      <c r="F457" s="11"/>
      <c r="G457" s="8"/>
      <c r="I457" s="59"/>
      <c r="J457" s="43"/>
      <c r="K457" s="100"/>
      <c r="M457" s="59">
        <v>45</v>
      </c>
      <c r="N457" s="186">
        <v>4768.37</v>
      </c>
      <c r="P457" s="59">
        <v>37</v>
      </c>
      <c r="Q457" s="185">
        <v>5208.2</v>
      </c>
      <c r="S457" s="59">
        <v>24</v>
      </c>
      <c r="T457" s="185">
        <v>2290.9</v>
      </c>
      <c r="V457" s="162"/>
      <c r="W457" s="163"/>
      <c r="X457" s="78"/>
      <c r="Y457" s="78"/>
      <c r="Z457" s="78"/>
      <c r="AA457" s="61"/>
      <c r="AB457" s="5"/>
      <c r="AC457" s="5"/>
      <c r="AD457" s="5"/>
      <c r="AE457" s="5"/>
      <c r="AF457" s="5"/>
      <c r="AG457" s="5"/>
      <c r="AH457" s="5"/>
      <c r="AI457" s="5"/>
      <c r="AJ457" s="5"/>
      <c r="AK457" s="5"/>
      <c r="AL457" s="5"/>
      <c r="AM457" s="5"/>
    </row>
    <row r="458" spans="1:39" s="4" customFormat="1" ht="15" x14ac:dyDescent="0.25">
      <c r="A458" s="59" t="s">
        <v>853</v>
      </c>
      <c r="B458" s="59" t="s">
        <v>180</v>
      </c>
      <c r="C458" s="59"/>
      <c r="D458" s="59" t="s">
        <v>84</v>
      </c>
      <c r="E458" s="11"/>
      <c r="F458" s="11"/>
      <c r="G458" s="8"/>
      <c r="I458" s="59"/>
      <c r="J458" s="43"/>
      <c r="K458" s="100"/>
      <c r="M458" s="59">
        <v>11</v>
      </c>
      <c r="N458" s="186">
        <v>833.25</v>
      </c>
      <c r="P458" s="59">
        <v>13</v>
      </c>
      <c r="Q458" s="185">
        <v>977.87</v>
      </c>
      <c r="S458" s="59">
        <v>7</v>
      </c>
      <c r="T458" s="185">
        <v>744.53</v>
      </c>
      <c r="V458" s="162"/>
      <c r="W458" s="163"/>
      <c r="X458" s="78"/>
      <c r="Y458" s="78"/>
      <c r="Z458" s="78"/>
      <c r="AA458" s="61"/>
      <c r="AB458" s="5"/>
      <c r="AC458" s="5"/>
      <c r="AD458" s="5"/>
      <c r="AE458" s="5"/>
      <c r="AF458" s="5"/>
      <c r="AG458" s="5"/>
      <c r="AH458" s="5"/>
      <c r="AI458" s="5"/>
      <c r="AJ458" s="5"/>
      <c r="AK458" s="5"/>
      <c r="AL458" s="5"/>
      <c r="AM458" s="5"/>
    </row>
    <row r="459" spans="1:39" s="4" customFormat="1" ht="15" x14ac:dyDescent="0.25">
      <c r="A459" s="59" t="s">
        <v>853</v>
      </c>
      <c r="B459" s="59" t="s">
        <v>181</v>
      </c>
      <c r="C459" s="59"/>
      <c r="D459" s="59" t="s">
        <v>182</v>
      </c>
      <c r="E459" s="11"/>
      <c r="F459" s="11"/>
      <c r="G459" s="8"/>
      <c r="I459" s="59"/>
      <c r="J459" s="43"/>
      <c r="K459" s="100"/>
      <c r="M459" s="59">
        <v>101</v>
      </c>
      <c r="N459" s="186">
        <v>10765.8</v>
      </c>
      <c r="P459" s="59">
        <v>99</v>
      </c>
      <c r="Q459" s="185">
        <v>10415.56</v>
      </c>
      <c r="S459" s="59">
        <v>78</v>
      </c>
      <c r="T459" s="185">
        <v>8173.5</v>
      </c>
      <c r="V459" s="162"/>
      <c r="W459" s="163"/>
      <c r="X459" s="78"/>
      <c r="Y459" s="78"/>
      <c r="Z459" s="78"/>
      <c r="AA459" s="61"/>
      <c r="AB459" s="5"/>
      <c r="AC459" s="5"/>
      <c r="AD459" s="5"/>
      <c r="AE459" s="5"/>
      <c r="AF459" s="5"/>
      <c r="AG459" s="5"/>
      <c r="AH459" s="5"/>
      <c r="AI459" s="5"/>
      <c r="AJ459" s="5"/>
      <c r="AK459" s="5"/>
      <c r="AL459" s="5"/>
      <c r="AM459" s="5"/>
    </row>
    <row r="460" spans="1:39" s="4" customFormat="1" ht="15" x14ac:dyDescent="0.25">
      <c r="A460" s="59" t="s">
        <v>853</v>
      </c>
      <c r="B460" s="59" t="s">
        <v>186</v>
      </c>
      <c r="C460" s="59"/>
      <c r="D460" s="59" t="s">
        <v>68</v>
      </c>
      <c r="E460" s="11"/>
      <c r="F460" s="11"/>
      <c r="G460" s="8"/>
      <c r="I460" s="59"/>
      <c r="J460" s="43"/>
      <c r="K460" s="100"/>
      <c r="M460" s="59">
        <v>15</v>
      </c>
      <c r="N460" s="186">
        <v>1180.6600000000001</v>
      </c>
      <c r="P460" s="59">
        <v>13</v>
      </c>
      <c r="Q460" s="185">
        <v>1161.8599999999999</v>
      </c>
      <c r="S460" s="59">
        <v>9</v>
      </c>
      <c r="T460" s="185">
        <v>832.92</v>
      </c>
      <c r="V460" s="162"/>
      <c r="W460" s="163"/>
      <c r="X460" s="78"/>
      <c r="Y460" s="78"/>
      <c r="Z460" s="78"/>
      <c r="AA460" s="61"/>
      <c r="AB460" s="5"/>
      <c r="AC460" s="5"/>
      <c r="AD460" s="5"/>
      <c r="AE460" s="5"/>
      <c r="AF460" s="5"/>
      <c r="AG460" s="5"/>
      <c r="AH460" s="5"/>
      <c r="AI460" s="5"/>
      <c r="AJ460" s="5"/>
      <c r="AK460" s="5"/>
      <c r="AL460" s="5"/>
      <c r="AM460" s="5"/>
    </row>
    <row r="461" spans="1:39" s="4" customFormat="1" ht="15" x14ac:dyDescent="0.25">
      <c r="A461" s="59" t="s">
        <v>853</v>
      </c>
      <c r="B461" s="59" t="s">
        <v>188</v>
      </c>
      <c r="C461" s="59"/>
      <c r="D461" s="59" t="s">
        <v>189</v>
      </c>
      <c r="E461" s="11"/>
      <c r="F461" s="11"/>
      <c r="G461" s="8"/>
      <c r="I461" s="59"/>
      <c r="J461" s="43"/>
      <c r="K461" s="100"/>
      <c r="M461" s="59">
        <v>10</v>
      </c>
      <c r="N461" s="186">
        <v>1471.92</v>
      </c>
      <c r="P461" s="59">
        <v>6</v>
      </c>
      <c r="Q461" s="185">
        <v>779.74</v>
      </c>
      <c r="S461" s="59">
        <v>6</v>
      </c>
      <c r="T461" s="185">
        <v>722.38</v>
      </c>
      <c r="V461" s="162"/>
      <c r="W461" s="163"/>
      <c r="X461" s="78"/>
      <c r="Y461" s="78"/>
      <c r="Z461" s="78"/>
      <c r="AA461" s="61"/>
      <c r="AB461" s="5"/>
      <c r="AC461" s="5"/>
      <c r="AD461" s="5"/>
      <c r="AE461" s="5"/>
      <c r="AF461" s="5"/>
      <c r="AG461" s="5"/>
      <c r="AH461" s="5"/>
      <c r="AI461" s="5"/>
      <c r="AJ461" s="5"/>
      <c r="AK461" s="5"/>
      <c r="AL461" s="5"/>
      <c r="AM461" s="5"/>
    </row>
    <row r="462" spans="1:39" s="4" customFormat="1" ht="15" x14ac:dyDescent="0.25">
      <c r="A462" s="59" t="s">
        <v>853</v>
      </c>
      <c r="B462" s="59" t="s">
        <v>190</v>
      </c>
      <c r="C462" s="59"/>
      <c r="D462" s="59" t="s">
        <v>191</v>
      </c>
      <c r="E462" s="11"/>
      <c r="F462" s="11"/>
      <c r="G462" s="8"/>
      <c r="I462" s="59"/>
      <c r="J462" s="43"/>
      <c r="K462" s="100"/>
      <c r="M462" s="59">
        <v>71</v>
      </c>
      <c r="N462" s="186">
        <v>6753.49</v>
      </c>
      <c r="P462" s="59">
        <v>70</v>
      </c>
      <c r="Q462" s="185">
        <v>6471.93</v>
      </c>
      <c r="S462" s="59">
        <v>41</v>
      </c>
      <c r="T462" s="185">
        <v>3910.21</v>
      </c>
      <c r="V462" s="162"/>
      <c r="W462" s="163"/>
      <c r="X462" s="78"/>
      <c r="Y462" s="78"/>
      <c r="Z462" s="78"/>
      <c r="AA462" s="61"/>
      <c r="AB462" s="5"/>
      <c r="AC462" s="5"/>
      <c r="AD462" s="5"/>
      <c r="AE462" s="5"/>
      <c r="AF462" s="5"/>
      <c r="AG462" s="5"/>
      <c r="AH462" s="5"/>
      <c r="AI462" s="5"/>
      <c r="AJ462" s="5"/>
      <c r="AK462" s="5"/>
      <c r="AL462" s="5"/>
      <c r="AM462" s="5"/>
    </row>
    <row r="463" spans="1:39" s="4" customFormat="1" ht="15" x14ac:dyDescent="0.25">
      <c r="A463" s="59" t="s">
        <v>853</v>
      </c>
      <c r="B463" s="59" t="s">
        <v>859</v>
      </c>
      <c r="C463" s="59"/>
      <c r="D463" s="59" t="s">
        <v>191</v>
      </c>
      <c r="E463" s="11"/>
      <c r="F463" s="11"/>
      <c r="G463" s="8"/>
      <c r="I463" s="59"/>
      <c r="J463" s="43"/>
      <c r="K463" s="100"/>
      <c r="M463" s="59"/>
      <c r="N463" s="186"/>
      <c r="P463" s="59">
        <v>3</v>
      </c>
      <c r="Q463" s="185">
        <v>383.1</v>
      </c>
      <c r="S463" s="59">
        <v>14</v>
      </c>
      <c r="T463" s="185">
        <v>1056.8800000000001</v>
      </c>
      <c r="V463" s="162"/>
      <c r="W463" s="163"/>
      <c r="X463" s="78"/>
      <c r="Y463" s="78"/>
      <c r="Z463" s="78"/>
      <c r="AA463" s="61"/>
      <c r="AB463" s="5"/>
      <c r="AC463" s="5"/>
      <c r="AD463" s="5"/>
      <c r="AE463" s="5"/>
      <c r="AF463" s="5"/>
      <c r="AG463" s="5"/>
      <c r="AH463" s="5"/>
      <c r="AI463" s="5"/>
      <c r="AJ463" s="5"/>
      <c r="AK463" s="5"/>
      <c r="AL463" s="5"/>
      <c r="AM463" s="5"/>
    </row>
    <row r="464" spans="1:39" s="4" customFormat="1" ht="15" x14ac:dyDescent="0.25">
      <c r="A464" s="59" t="s">
        <v>853</v>
      </c>
      <c r="B464" s="59" t="s">
        <v>194</v>
      </c>
      <c r="C464" s="59"/>
      <c r="D464" s="59" t="s">
        <v>195</v>
      </c>
      <c r="E464" s="11"/>
      <c r="F464" s="11"/>
      <c r="G464" s="8"/>
      <c r="I464" s="59"/>
      <c r="J464" s="43"/>
      <c r="K464" s="100"/>
      <c r="M464" s="59">
        <v>35</v>
      </c>
      <c r="N464" s="186">
        <v>1991.68</v>
      </c>
      <c r="P464" s="59">
        <v>33</v>
      </c>
      <c r="Q464" s="185">
        <v>2332.4499999999998</v>
      </c>
      <c r="S464" s="59">
        <v>16</v>
      </c>
      <c r="T464" s="185">
        <v>985.85</v>
      </c>
      <c r="V464" s="162"/>
      <c r="W464" s="163"/>
      <c r="X464" s="78"/>
      <c r="Y464" s="78"/>
      <c r="Z464" s="78"/>
      <c r="AA464" s="61"/>
      <c r="AB464" s="5"/>
      <c r="AC464" s="5"/>
      <c r="AD464" s="5"/>
      <c r="AE464" s="5"/>
      <c r="AF464" s="5"/>
      <c r="AG464" s="5"/>
      <c r="AH464" s="5"/>
      <c r="AI464" s="5"/>
      <c r="AJ464" s="5"/>
      <c r="AK464" s="5"/>
      <c r="AL464" s="5"/>
      <c r="AM464" s="5"/>
    </row>
    <row r="465" spans="1:39" s="4" customFormat="1" ht="15" x14ac:dyDescent="0.25">
      <c r="A465" s="59" t="s">
        <v>853</v>
      </c>
      <c r="B465" s="59" t="s">
        <v>196</v>
      </c>
      <c r="C465" s="59"/>
      <c r="D465" s="59" t="s">
        <v>197</v>
      </c>
      <c r="E465" s="11"/>
      <c r="F465" s="11"/>
      <c r="G465" s="8"/>
      <c r="I465" s="59"/>
      <c r="J465" s="43"/>
      <c r="K465" s="100"/>
      <c r="M465" s="59">
        <v>302</v>
      </c>
      <c r="N465" s="186">
        <v>26502.400000000001</v>
      </c>
      <c r="P465" s="59">
        <v>256</v>
      </c>
      <c r="Q465" s="185">
        <v>23122.79</v>
      </c>
      <c r="S465" s="59">
        <v>182</v>
      </c>
      <c r="T465" s="185">
        <v>15476.21</v>
      </c>
      <c r="V465" s="162"/>
      <c r="W465" s="163"/>
      <c r="X465" s="78"/>
      <c r="Y465" s="78"/>
      <c r="Z465" s="78"/>
      <c r="AA465" s="61"/>
      <c r="AB465" s="5"/>
      <c r="AC465" s="5"/>
      <c r="AD465" s="5"/>
      <c r="AE465" s="5"/>
      <c r="AF465" s="5"/>
      <c r="AG465" s="5"/>
      <c r="AH465" s="5"/>
      <c r="AI465" s="5"/>
      <c r="AJ465" s="5"/>
      <c r="AK465" s="5"/>
      <c r="AL465" s="5"/>
      <c r="AM465" s="5"/>
    </row>
    <row r="466" spans="1:39" s="4" customFormat="1" ht="15" x14ac:dyDescent="0.25">
      <c r="A466" s="59" t="s">
        <v>853</v>
      </c>
      <c r="B466" s="59" t="s">
        <v>196</v>
      </c>
      <c r="C466" s="59"/>
      <c r="D466" s="59" t="s">
        <v>198</v>
      </c>
      <c r="E466" s="11"/>
      <c r="F466" s="11"/>
      <c r="G466" s="8"/>
      <c r="I466" s="59"/>
      <c r="J466" s="43"/>
      <c r="K466" s="100"/>
      <c r="M466" s="59">
        <v>1</v>
      </c>
      <c r="N466" s="186">
        <v>5</v>
      </c>
      <c r="P466" s="59">
        <v>1</v>
      </c>
      <c r="Q466" s="185">
        <v>5</v>
      </c>
      <c r="S466" s="59"/>
      <c r="T466" s="185"/>
      <c r="V466" s="162"/>
      <c r="W466" s="163"/>
      <c r="X466" s="78"/>
      <c r="Y466" s="78"/>
      <c r="Z466" s="78"/>
      <c r="AA466" s="61"/>
      <c r="AB466" s="5"/>
      <c r="AC466" s="5"/>
      <c r="AD466" s="5"/>
      <c r="AE466" s="5"/>
      <c r="AF466" s="5"/>
      <c r="AG466" s="5"/>
      <c r="AH466" s="5"/>
      <c r="AI466" s="5"/>
      <c r="AJ466" s="5"/>
      <c r="AK466" s="5"/>
      <c r="AL466" s="5"/>
      <c r="AM466" s="5"/>
    </row>
    <row r="467" spans="1:39" s="4" customFormat="1" ht="15" x14ac:dyDescent="0.25">
      <c r="A467" s="59" t="s">
        <v>853</v>
      </c>
      <c r="B467" s="59" t="s">
        <v>199</v>
      </c>
      <c r="C467" s="59"/>
      <c r="D467" s="59" t="s">
        <v>200</v>
      </c>
      <c r="E467" s="11"/>
      <c r="F467" s="11"/>
      <c r="G467" s="8"/>
      <c r="I467" s="59"/>
      <c r="J467" s="43"/>
      <c r="K467" s="100"/>
      <c r="M467" s="59">
        <v>609</v>
      </c>
      <c r="N467" s="186">
        <v>50263.24</v>
      </c>
      <c r="P467" s="59">
        <v>523</v>
      </c>
      <c r="Q467" s="185">
        <v>46834.6</v>
      </c>
      <c r="S467" s="59">
        <v>311</v>
      </c>
      <c r="T467" s="185">
        <v>25287.79</v>
      </c>
      <c r="V467" s="162"/>
      <c r="W467" s="163"/>
      <c r="X467" s="78"/>
      <c r="Y467" s="78"/>
      <c r="Z467" s="78"/>
      <c r="AA467" s="61"/>
      <c r="AB467" s="5"/>
      <c r="AC467" s="5"/>
      <c r="AD467" s="5"/>
      <c r="AE467" s="5"/>
      <c r="AF467" s="5"/>
      <c r="AG467" s="5"/>
      <c r="AH467" s="5"/>
      <c r="AI467" s="5"/>
      <c r="AJ467" s="5"/>
      <c r="AK467" s="5"/>
      <c r="AL467" s="5"/>
      <c r="AM467" s="5"/>
    </row>
    <row r="468" spans="1:39" s="4" customFormat="1" ht="15" x14ac:dyDescent="0.25">
      <c r="A468" s="59" t="s">
        <v>853</v>
      </c>
      <c r="B468" s="59" t="s">
        <v>836</v>
      </c>
      <c r="C468" s="59"/>
      <c r="D468" s="59" t="s">
        <v>200</v>
      </c>
      <c r="E468" s="11"/>
      <c r="F468" s="11"/>
      <c r="G468" s="8"/>
      <c r="I468" s="59"/>
      <c r="J468" s="43"/>
      <c r="K468" s="100"/>
      <c r="M468" s="59"/>
      <c r="N468" s="186"/>
      <c r="P468" s="59">
        <v>112</v>
      </c>
      <c r="Q468" s="185">
        <v>8780.41</v>
      </c>
      <c r="S468" s="59">
        <v>204</v>
      </c>
      <c r="T468" s="185">
        <v>15524.75</v>
      </c>
      <c r="V468" s="162"/>
      <c r="W468" s="163"/>
      <c r="X468" s="78"/>
      <c r="Y468" s="78"/>
      <c r="Z468" s="78"/>
      <c r="AA468" s="61"/>
      <c r="AB468" s="5"/>
      <c r="AC468" s="5"/>
      <c r="AD468" s="5"/>
      <c r="AE468" s="5"/>
      <c r="AF468" s="5"/>
      <c r="AG468" s="5"/>
      <c r="AH468" s="5"/>
      <c r="AI468" s="5"/>
      <c r="AJ468" s="5"/>
      <c r="AK468" s="5"/>
      <c r="AL468" s="5"/>
      <c r="AM468" s="5"/>
    </row>
    <row r="469" spans="1:39" s="4" customFormat="1" ht="15" x14ac:dyDescent="0.25">
      <c r="A469" s="59" t="s">
        <v>853</v>
      </c>
      <c r="B469" s="59" t="s">
        <v>201</v>
      </c>
      <c r="C469" s="59"/>
      <c r="D469" s="59" t="s">
        <v>95</v>
      </c>
      <c r="E469" s="11"/>
      <c r="F469" s="11"/>
      <c r="G469" s="8"/>
      <c r="I469" s="59"/>
      <c r="J469" s="43"/>
      <c r="K469" s="100"/>
      <c r="M469" s="59">
        <v>15</v>
      </c>
      <c r="N469" s="186">
        <v>1294.8900000000001</v>
      </c>
      <c r="P469" s="59">
        <v>14</v>
      </c>
      <c r="Q469" s="185">
        <v>1578.23</v>
      </c>
      <c r="S469" s="59">
        <v>10</v>
      </c>
      <c r="T469" s="185">
        <v>1040.95</v>
      </c>
      <c r="V469" s="162"/>
      <c r="W469" s="163"/>
      <c r="X469" s="78"/>
      <c r="Y469" s="78"/>
      <c r="Z469" s="78"/>
      <c r="AA469" s="61"/>
      <c r="AB469" s="5"/>
      <c r="AC469" s="5"/>
      <c r="AD469" s="5"/>
      <c r="AE469" s="5"/>
      <c r="AF469" s="5"/>
      <c r="AG469" s="5"/>
      <c r="AH469" s="5"/>
      <c r="AI469" s="5"/>
      <c r="AJ469" s="5"/>
      <c r="AK469" s="5"/>
      <c r="AL469" s="5"/>
      <c r="AM469" s="5"/>
    </row>
    <row r="470" spans="1:39" s="4" customFormat="1" ht="15" x14ac:dyDescent="0.25">
      <c r="A470" s="59" t="s">
        <v>853</v>
      </c>
      <c r="B470" s="59" t="s">
        <v>204</v>
      </c>
      <c r="C470" s="59"/>
      <c r="D470" s="59" t="s">
        <v>62</v>
      </c>
      <c r="E470" s="11"/>
      <c r="F470" s="11"/>
      <c r="G470" s="8"/>
      <c r="I470" s="59"/>
      <c r="J470" s="43"/>
      <c r="K470" s="100"/>
      <c r="M470" s="59">
        <v>44</v>
      </c>
      <c r="N470" s="186">
        <v>2933.38</v>
      </c>
      <c r="P470" s="59">
        <v>45</v>
      </c>
      <c r="Q470" s="185">
        <v>3652.87</v>
      </c>
      <c r="S470" s="59">
        <v>35</v>
      </c>
      <c r="T470" s="185">
        <v>2362.79</v>
      </c>
      <c r="V470" s="162"/>
      <c r="W470" s="163"/>
      <c r="X470" s="78"/>
      <c r="Y470" s="78"/>
      <c r="Z470" s="78"/>
      <c r="AA470" s="61"/>
      <c r="AB470" s="5"/>
      <c r="AC470" s="5"/>
      <c r="AD470" s="5"/>
      <c r="AE470" s="5"/>
      <c r="AF470" s="5"/>
      <c r="AG470" s="5"/>
      <c r="AH470" s="5"/>
      <c r="AI470" s="5"/>
      <c r="AJ470" s="5"/>
      <c r="AK470" s="5"/>
      <c r="AL470" s="5"/>
      <c r="AM470" s="5"/>
    </row>
    <row r="471" spans="1:39" s="4" customFormat="1" ht="15" x14ac:dyDescent="0.25">
      <c r="A471" s="59" t="s">
        <v>853</v>
      </c>
      <c r="B471" s="59" t="s">
        <v>205</v>
      </c>
      <c r="C471" s="59"/>
      <c r="D471" s="59" t="s">
        <v>176</v>
      </c>
      <c r="E471" s="11"/>
      <c r="F471" s="11"/>
      <c r="G471" s="8"/>
      <c r="I471" s="59"/>
      <c r="J471" s="43"/>
      <c r="K471" s="100"/>
      <c r="M471" s="59">
        <v>86</v>
      </c>
      <c r="N471" s="186">
        <v>7748.66</v>
      </c>
      <c r="P471" s="59">
        <v>78</v>
      </c>
      <c r="Q471" s="185">
        <v>8035.62</v>
      </c>
      <c r="S471" s="59">
        <v>61</v>
      </c>
      <c r="T471" s="185">
        <v>5385</v>
      </c>
      <c r="V471" s="162"/>
      <c r="W471" s="163"/>
      <c r="X471" s="78"/>
      <c r="Y471" s="78"/>
      <c r="Z471" s="78"/>
      <c r="AA471" s="61"/>
      <c r="AB471" s="5"/>
      <c r="AC471" s="5"/>
      <c r="AD471" s="5"/>
      <c r="AE471" s="5"/>
      <c r="AF471" s="5"/>
      <c r="AG471" s="5"/>
      <c r="AH471" s="5"/>
      <c r="AI471" s="5"/>
      <c r="AJ471" s="5"/>
      <c r="AK471" s="5"/>
      <c r="AL471" s="5"/>
      <c r="AM471" s="5"/>
    </row>
    <row r="472" spans="1:39" s="4" customFormat="1" ht="15" x14ac:dyDescent="0.25">
      <c r="A472" s="59" t="s">
        <v>853</v>
      </c>
      <c r="B472" s="59" t="s">
        <v>206</v>
      </c>
      <c r="C472" s="59"/>
      <c r="D472" s="59" t="s">
        <v>207</v>
      </c>
      <c r="E472" s="11"/>
      <c r="F472" s="11"/>
      <c r="G472" s="8"/>
      <c r="I472" s="59"/>
      <c r="J472" s="43"/>
      <c r="K472" s="100"/>
      <c r="M472" s="59">
        <v>17</v>
      </c>
      <c r="N472" s="186">
        <v>1935.99</v>
      </c>
      <c r="P472" s="59">
        <v>18</v>
      </c>
      <c r="Q472" s="185">
        <v>2003.37</v>
      </c>
      <c r="S472" s="59">
        <v>15</v>
      </c>
      <c r="T472" s="185">
        <v>1376.1</v>
      </c>
      <c r="V472" s="162"/>
      <c r="W472" s="163"/>
      <c r="X472" s="78"/>
      <c r="Y472" s="78"/>
      <c r="Z472" s="78"/>
      <c r="AA472" s="61"/>
      <c r="AB472" s="5"/>
      <c r="AC472" s="5"/>
      <c r="AD472" s="5"/>
      <c r="AE472" s="5"/>
      <c r="AF472" s="5"/>
      <c r="AG472" s="5"/>
      <c r="AH472" s="5"/>
      <c r="AI472" s="5"/>
      <c r="AJ472" s="5"/>
      <c r="AK472" s="5"/>
      <c r="AL472" s="5"/>
      <c r="AM472" s="5"/>
    </row>
    <row r="473" spans="1:39" s="4" customFormat="1" ht="15" x14ac:dyDescent="0.25">
      <c r="A473" s="59" t="s">
        <v>853</v>
      </c>
      <c r="B473" s="59" t="s">
        <v>210</v>
      </c>
      <c r="C473" s="59"/>
      <c r="D473" s="59" t="s">
        <v>124</v>
      </c>
      <c r="E473" s="11"/>
      <c r="F473" s="11"/>
      <c r="G473" s="8"/>
      <c r="I473" s="59"/>
      <c r="J473" s="43"/>
      <c r="K473" s="100"/>
      <c r="M473" s="59">
        <v>8</v>
      </c>
      <c r="N473" s="186">
        <v>1128.1400000000001</v>
      </c>
      <c r="P473" s="59">
        <v>7</v>
      </c>
      <c r="Q473" s="185">
        <v>881.72</v>
      </c>
      <c r="S473" s="59">
        <v>6</v>
      </c>
      <c r="T473" s="185">
        <v>637.22</v>
      </c>
      <c r="V473" s="162"/>
      <c r="W473" s="163"/>
      <c r="X473" s="78"/>
      <c r="Y473" s="78"/>
      <c r="Z473" s="78"/>
      <c r="AA473" s="61"/>
      <c r="AB473" s="5"/>
      <c r="AC473" s="5"/>
      <c r="AD473" s="5"/>
      <c r="AE473" s="5"/>
      <c r="AF473" s="5"/>
      <c r="AG473" s="5"/>
      <c r="AH473" s="5"/>
      <c r="AI473" s="5"/>
      <c r="AJ473" s="5"/>
      <c r="AK473" s="5"/>
      <c r="AL473" s="5"/>
      <c r="AM473" s="5"/>
    </row>
    <row r="474" spans="1:39" s="4" customFormat="1" ht="15" x14ac:dyDescent="0.25">
      <c r="A474" s="59" t="s">
        <v>853</v>
      </c>
      <c r="B474" s="59" t="s">
        <v>837</v>
      </c>
      <c r="C474" s="59"/>
      <c r="D474" s="59" t="s">
        <v>124</v>
      </c>
      <c r="E474" s="11"/>
      <c r="F474" s="11"/>
      <c r="G474" s="8"/>
      <c r="I474" s="59"/>
      <c r="J474" s="43"/>
      <c r="K474" s="100"/>
      <c r="M474" s="59"/>
      <c r="N474" s="186"/>
      <c r="P474" s="59">
        <v>10</v>
      </c>
      <c r="Q474" s="185">
        <v>681.26</v>
      </c>
      <c r="S474" s="59">
        <v>29</v>
      </c>
      <c r="T474" s="185">
        <v>2820.19</v>
      </c>
      <c r="V474" s="162"/>
      <c r="W474" s="163"/>
      <c r="X474" s="78"/>
      <c r="Y474" s="78"/>
      <c r="Z474" s="78"/>
      <c r="AA474" s="61"/>
      <c r="AB474" s="5"/>
      <c r="AC474" s="5"/>
      <c r="AD474" s="5"/>
      <c r="AE474" s="5"/>
      <c r="AF474" s="5"/>
      <c r="AG474" s="5"/>
      <c r="AH474" s="5"/>
      <c r="AI474" s="5"/>
      <c r="AJ474" s="5"/>
      <c r="AK474" s="5"/>
      <c r="AL474" s="5"/>
      <c r="AM474" s="5"/>
    </row>
    <row r="475" spans="1:39" s="4" customFormat="1" ht="15" x14ac:dyDescent="0.25">
      <c r="A475" s="59" t="s">
        <v>853</v>
      </c>
      <c r="B475" s="59" t="s">
        <v>670</v>
      </c>
      <c r="C475" s="59"/>
      <c r="D475" s="59" t="s">
        <v>105</v>
      </c>
      <c r="E475" s="11"/>
      <c r="F475" s="11"/>
      <c r="G475" s="8"/>
      <c r="I475" s="59"/>
      <c r="J475" s="43"/>
      <c r="K475" s="100"/>
      <c r="M475" s="59"/>
      <c r="N475" s="186"/>
      <c r="P475" s="59"/>
      <c r="Q475" s="185"/>
      <c r="S475" s="59">
        <v>1</v>
      </c>
      <c r="T475" s="185">
        <v>49.41</v>
      </c>
      <c r="V475" s="162"/>
      <c r="W475" s="163"/>
      <c r="X475" s="78"/>
      <c r="Y475" s="78"/>
      <c r="Z475" s="78"/>
      <c r="AA475" s="61"/>
      <c r="AB475" s="5"/>
      <c r="AC475" s="5"/>
      <c r="AD475" s="5"/>
      <c r="AE475" s="5"/>
      <c r="AF475" s="5"/>
      <c r="AG475" s="5"/>
      <c r="AH475" s="5"/>
      <c r="AI475" s="5"/>
      <c r="AJ475" s="5"/>
      <c r="AK475" s="5"/>
      <c r="AL475" s="5"/>
      <c r="AM475" s="5"/>
    </row>
    <row r="476" spans="1:39" s="4" customFormat="1" ht="15" x14ac:dyDescent="0.25">
      <c r="A476" s="59" t="s">
        <v>853</v>
      </c>
      <c r="B476" s="59" t="s">
        <v>825</v>
      </c>
      <c r="C476" s="59"/>
      <c r="D476" s="59" t="s">
        <v>105</v>
      </c>
      <c r="E476" s="11"/>
      <c r="F476" s="11"/>
      <c r="G476" s="8"/>
      <c r="I476" s="59"/>
      <c r="J476" s="43"/>
      <c r="K476" s="100"/>
      <c r="M476" s="59">
        <v>15</v>
      </c>
      <c r="N476" s="186">
        <v>1555.64</v>
      </c>
      <c r="P476" s="59"/>
      <c r="Q476" s="185"/>
      <c r="S476" s="59"/>
      <c r="T476" s="185"/>
      <c r="V476" s="162"/>
      <c r="W476" s="163"/>
      <c r="X476" s="78"/>
      <c r="Y476" s="78"/>
      <c r="Z476" s="78"/>
      <c r="AA476" s="61"/>
      <c r="AB476" s="5"/>
      <c r="AC476" s="5"/>
      <c r="AD476" s="5"/>
      <c r="AE476" s="5"/>
      <c r="AF476" s="5"/>
      <c r="AG476" s="5"/>
      <c r="AH476" s="5"/>
      <c r="AI476" s="5"/>
      <c r="AJ476" s="5"/>
      <c r="AK476" s="5"/>
      <c r="AL476" s="5"/>
      <c r="AM476" s="5"/>
    </row>
    <row r="477" spans="1:39" s="4" customFormat="1" ht="15" x14ac:dyDescent="0.25">
      <c r="A477" s="59" t="s">
        <v>853</v>
      </c>
      <c r="B477" s="59" t="s">
        <v>212</v>
      </c>
      <c r="C477" s="59"/>
      <c r="D477" s="59" t="s">
        <v>68</v>
      </c>
      <c r="E477" s="11"/>
      <c r="F477" s="11"/>
      <c r="G477" s="8"/>
      <c r="I477" s="59"/>
      <c r="J477" s="43"/>
      <c r="K477" s="100"/>
      <c r="M477" s="59">
        <v>3</v>
      </c>
      <c r="N477" s="186">
        <v>357.21</v>
      </c>
      <c r="P477" s="59">
        <v>3</v>
      </c>
      <c r="Q477" s="185">
        <v>370.17</v>
      </c>
      <c r="S477" s="59">
        <v>4</v>
      </c>
      <c r="T477" s="185">
        <v>107.54</v>
      </c>
      <c r="V477" s="162"/>
      <c r="W477" s="163"/>
      <c r="X477" s="78"/>
      <c r="Y477" s="78"/>
      <c r="Z477" s="78"/>
      <c r="AA477" s="61"/>
      <c r="AB477" s="5"/>
      <c r="AC477" s="5"/>
      <c r="AD477" s="5"/>
      <c r="AE477" s="5"/>
      <c r="AF477" s="5"/>
      <c r="AG477" s="5"/>
      <c r="AH477" s="5"/>
      <c r="AI477" s="5"/>
      <c r="AJ477" s="5"/>
      <c r="AK477" s="5"/>
      <c r="AL477" s="5"/>
      <c r="AM477" s="5"/>
    </row>
    <row r="478" spans="1:39" s="4" customFormat="1" ht="15" x14ac:dyDescent="0.25">
      <c r="A478" s="59" t="s">
        <v>853</v>
      </c>
      <c r="B478" s="59" t="s">
        <v>213</v>
      </c>
      <c r="C478" s="59"/>
      <c r="D478" s="59" t="s">
        <v>144</v>
      </c>
      <c r="E478" s="11"/>
      <c r="F478" s="11"/>
      <c r="G478" s="8"/>
      <c r="I478" s="59"/>
      <c r="J478" s="43"/>
      <c r="K478" s="100"/>
      <c r="M478" s="59">
        <v>22</v>
      </c>
      <c r="N478" s="186">
        <v>2500.5700000000002</v>
      </c>
      <c r="P478" s="59">
        <v>25</v>
      </c>
      <c r="Q478" s="185">
        <v>2726.57</v>
      </c>
      <c r="S478" s="59">
        <v>24</v>
      </c>
      <c r="T478" s="185">
        <v>2259.48</v>
      </c>
      <c r="V478" s="162"/>
      <c r="W478" s="163"/>
      <c r="X478" s="78"/>
      <c r="Y478" s="78"/>
      <c r="Z478" s="78"/>
      <c r="AA478" s="61"/>
      <c r="AB478" s="5"/>
      <c r="AC478" s="5"/>
      <c r="AD478" s="5"/>
      <c r="AE478" s="5"/>
      <c r="AF478" s="5"/>
      <c r="AG478" s="5"/>
      <c r="AH478" s="5"/>
      <c r="AI478" s="5"/>
      <c r="AJ478" s="5"/>
      <c r="AK478" s="5"/>
      <c r="AL478" s="5"/>
      <c r="AM478" s="5"/>
    </row>
    <row r="479" spans="1:39" s="4" customFormat="1" ht="15" x14ac:dyDescent="0.25">
      <c r="A479" s="59" t="s">
        <v>853</v>
      </c>
      <c r="B479" s="59" t="s">
        <v>214</v>
      </c>
      <c r="C479" s="59"/>
      <c r="D479" s="59" t="s">
        <v>215</v>
      </c>
      <c r="E479" s="11"/>
      <c r="F479" s="11"/>
      <c r="G479" s="8"/>
      <c r="I479" s="59"/>
      <c r="J479" s="43"/>
      <c r="K479" s="100"/>
      <c r="M479" s="59">
        <v>19</v>
      </c>
      <c r="N479" s="186">
        <v>2026.18</v>
      </c>
      <c r="P479" s="59">
        <v>21</v>
      </c>
      <c r="Q479" s="185">
        <v>2228.09</v>
      </c>
      <c r="S479" s="59">
        <v>14</v>
      </c>
      <c r="T479" s="185">
        <v>1544.33</v>
      </c>
      <c r="V479" s="162"/>
      <c r="W479" s="163"/>
      <c r="X479" s="78"/>
      <c r="Y479" s="78"/>
      <c r="Z479" s="78"/>
      <c r="AA479" s="61"/>
      <c r="AB479" s="5"/>
      <c r="AC479" s="5"/>
      <c r="AD479" s="5"/>
      <c r="AE479" s="5"/>
      <c r="AF479" s="5"/>
      <c r="AG479" s="5"/>
      <c r="AH479" s="5"/>
      <c r="AI479" s="5"/>
      <c r="AJ479" s="5"/>
      <c r="AK479" s="5"/>
      <c r="AL479" s="5"/>
      <c r="AM479" s="5"/>
    </row>
    <row r="480" spans="1:39" s="4" customFormat="1" ht="15" x14ac:dyDescent="0.25">
      <c r="A480" s="59" t="s">
        <v>853</v>
      </c>
      <c r="B480" s="59" t="s">
        <v>661</v>
      </c>
      <c r="C480" s="59"/>
      <c r="D480" s="59" t="s">
        <v>216</v>
      </c>
      <c r="E480" s="11"/>
      <c r="F480" s="11"/>
      <c r="G480" s="8"/>
      <c r="I480" s="59"/>
      <c r="J480" s="43"/>
      <c r="K480" s="100"/>
      <c r="M480" s="59">
        <v>1</v>
      </c>
      <c r="N480" s="186">
        <v>5.61</v>
      </c>
      <c r="P480" s="59"/>
      <c r="Q480" s="185"/>
      <c r="S480" s="59"/>
      <c r="T480" s="185"/>
      <c r="V480" s="162"/>
      <c r="W480" s="163"/>
      <c r="X480" s="78"/>
      <c r="Y480" s="78"/>
      <c r="Z480" s="78"/>
      <c r="AA480" s="61"/>
      <c r="AB480" s="5"/>
      <c r="AC480" s="5"/>
      <c r="AD480" s="5"/>
      <c r="AE480" s="5"/>
      <c r="AF480" s="5"/>
      <c r="AG480" s="5"/>
      <c r="AH480" s="5"/>
      <c r="AI480" s="5"/>
      <c r="AJ480" s="5"/>
      <c r="AK480" s="5"/>
      <c r="AL480" s="5"/>
      <c r="AM480" s="5"/>
    </row>
    <row r="481" spans="1:39" s="4" customFormat="1" ht="15" x14ac:dyDescent="0.25">
      <c r="A481" s="59" t="s">
        <v>853</v>
      </c>
      <c r="B481" s="59" t="s">
        <v>217</v>
      </c>
      <c r="C481" s="59"/>
      <c r="D481" s="59" t="s">
        <v>167</v>
      </c>
      <c r="E481" s="11"/>
      <c r="F481" s="11"/>
      <c r="G481" s="8"/>
      <c r="I481" s="59"/>
      <c r="J481" s="43"/>
      <c r="K481" s="100"/>
      <c r="M481" s="59">
        <v>48</v>
      </c>
      <c r="N481" s="186">
        <v>4360.16</v>
      </c>
      <c r="P481" s="59">
        <v>41</v>
      </c>
      <c r="Q481" s="185">
        <v>3659.39</v>
      </c>
      <c r="S481" s="59">
        <v>35</v>
      </c>
      <c r="T481" s="185">
        <v>3641.68</v>
      </c>
      <c r="V481" s="162"/>
      <c r="W481" s="163"/>
      <c r="X481" s="78"/>
      <c r="Y481" s="78"/>
      <c r="Z481" s="78"/>
      <c r="AA481" s="61"/>
      <c r="AB481" s="5"/>
      <c r="AC481" s="5"/>
      <c r="AD481" s="5"/>
      <c r="AE481" s="5"/>
      <c r="AF481" s="5"/>
      <c r="AG481" s="5"/>
      <c r="AH481" s="5"/>
      <c r="AI481" s="5"/>
      <c r="AJ481" s="5"/>
      <c r="AK481" s="5"/>
      <c r="AL481" s="5"/>
      <c r="AM481" s="5"/>
    </row>
    <row r="482" spans="1:39" s="4" customFormat="1" ht="15" x14ac:dyDescent="0.25">
      <c r="A482" s="59" t="s">
        <v>853</v>
      </c>
      <c r="B482" s="59" t="s">
        <v>838</v>
      </c>
      <c r="C482" s="59"/>
      <c r="D482" s="59" t="s">
        <v>167</v>
      </c>
      <c r="E482" s="11"/>
      <c r="F482" s="11"/>
      <c r="G482" s="8"/>
      <c r="I482" s="59"/>
      <c r="J482" s="43"/>
      <c r="K482" s="100"/>
      <c r="M482" s="59"/>
      <c r="N482" s="186"/>
      <c r="P482" s="59">
        <v>26</v>
      </c>
      <c r="Q482" s="185">
        <v>1958.05</v>
      </c>
      <c r="S482" s="59">
        <v>50</v>
      </c>
      <c r="T482" s="185">
        <v>4878.21</v>
      </c>
      <c r="V482" s="162"/>
      <c r="W482" s="163"/>
      <c r="X482" s="78"/>
      <c r="Y482" s="78"/>
      <c r="Z482" s="78"/>
      <c r="AA482" s="61"/>
      <c r="AB482" s="5"/>
      <c r="AC482" s="5"/>
      <c r="AD482" s="5"/>
      <c r="AE482" s="5"/>
      <c r="AF482" s="5"/>
      <c r="AG482" s="5"/>
      <c r="AH482" s="5"/>
      <c r="AI482" s="5"/>
      <c r="AJ482" s="5"/>
      <c r="AK482" s="5"/>
      <c r="AL482" s="5"/>
      <c r="AM482" s="5"/>
    </row>
    <row r="483" spans="1:39" s="4" customFormat="1" ht="15" x14ac:dyDescent="0.25">
      <c r="A483" s="59" t="s">
        <v>853</v>
      </c>
      <c r="B483" s="59" t="s">
        <v>860</v>
      </c>
      <c r="C483" s="59"/>
      <c r="D483" s="59" t="s">
        <v>219</v>
      </c>
      <c r="E483" s="11"/>
      <c r="F483" s="11"/>
      <c r="G483" s="8"/>
      <c r="I483" s="59"/>
      <c r="J483" s="43"/>
      <c r="K483" s="100"/>
      <c r="M483" s="59">
        <v>14</v>
      </c>
      <c r="N483" s="186">
        <v>1294.8800000000001</v>
      </c>
      <c r="P483" s="59">
        <v>12</v>
      </c>
      <c r="Q483" s="185">
        <v>982.8</v>
      </c>
      <c r="S483" s="59">
        <v>7</v>
      </c>
      <c r="T483" s="185">
        <v>637.42999999999995</v>
      </c>
      <c r="V483" s="162"/>
      <c r="W483" s="163"/>
      <c r="X483" s="78"/>
      <c r="Y483" s="78"/>
      <c r="Z483" s="78"/>
      <c r="AA483" s="61"/>
      <c r="AB483" s="5"/>
      <c r="AC483" s="5"/>
      <c r="AD483" s="5"/>
      <c r="AE483" s="5"/>
      <c r="AF483" s="5"/>
      <c r="AG483" s="5"/>
      <c r="AH483" s="5"/>
      <c r="AI483" s="5"/>
      <c r="AJ483" s="5"/>
      <c r="AK483" s="5"/>
      <c r="AL483" s="5"/>
      <c r="AM483" s="5"/>
    </row>
    <row r="484" spans="1:39" s="4" customFormat="1" ht="15" x14ac:dyDescent="0.25">
      <c r="A484" s="59" t="s">
        <v>853</v>
      </c>
      <c r="B484" s="59" t="s">
        <v>861</v>
      </c>
      <c r="C484" s="59"/>
      <c r="D484" s="59" t="s">
        <v>202</v>
      </c>
      <c r="E484" s="11"/>
      <c r="F484" s="11"/>
      <c r="G484" s="8"/>
      <c r="I484" s="59"/>
      <c r="J484" s="43"/>
      <c r="K484" s="100"/>
      <c r="M484" s="59">
        <v>18</v>
      </c>
      <c r="N484" s="186">
        <v>2359.23</v>
      </c>
      <c r="P484" s="59">
        <v>18</v>
      </c>
      <c r="Q484" s="185">
        <v>2410.9899999999998</v>
      </c>
      <c r="S484" s="59">
        <v>11</v>
      </c>
      <c r="T484" s="185">
        <v>1292.3900000000001</v>
      </c>
      <c r="V484" s="162"/>
      <c r="W484" s="163"/>
      <c r="X484" s="78"/>
      <c r="Y484" s="78"/>
      <c r="Z484" s="78"/>
      <c r="AA484" s="61"/>
      <c r="AB484" s="5"/>
      <c r="AC484" s="5"/>
      <c r="AD484" s="5"/>
      <c r="AE484" s="5"/>
      <c r="AF484" s="5"/>
      <c r="AG484" s="5"/>
      <c r="AH484" s="5"/>
      <c r="AI484" s="5"/>
      <c r="AJ484" s="5"/>
      <c r="AK484" s="5"/>
      <c r="AL484" s="5"/>
      <c r="AM484" s="5"/>
    </row>
    <row r="485" spans="1:39" s="4" customFormat="1" ht="15" x14ac:dyDescent="0.25">
      <c r="A485" s="59" t="s">
        <v>853</v>
      </c>
      <c r="B485" s="59" t="s">
        <v>671</v>
      </c>
      <c r="C485" s="59"/>
      <c r="D485" s="59" t="s">
        <v>224</v>
      </c>
      <c r="E485" s="11"/>
      <c r="F485" s="11"/>
      <c r="G485" s="8"/>
      <c r="I485" s="59"/>
      <c r="J485" s="43"/>
      <c r="K485" s="100"/>
      <c r="M485" s="59">
        <v>28</v>
      </c>
      <c r="N485" s="186">
        <v>2884.05</v>
      </c>
      <c r="P485" s="59"/>
      <c r="Q485" s="185"/>
      <c r="S485" s="59"/>
      <c r="T485" s="185"/>
      <c r="V485" s="162"/>
      <c r="W485" s="163"/>
      <c r="X485" s="78"/>
      <c r="Y485" s="78"/>
      <c r="Z485" s="78"/>
      <c r="AA485" s="61"/>
      <c r="AB485" s="5"/>
      <c r="AC485" s="5"/>
      <c r="AD485" s="5"/>
      <c r="AE485" s="5"/>
      <c r="AF485" s="5"/>
      <c r="AG485" s="5"/>
      <c r="AH485" s="5"/>
      <c r="AI485" s="5"/>
      <c r="AJ485" s="5"/>
      <c r="AK485" s="5"/>
      <c r="AL485" s="5"/>
      <c r="AM485" s="5"/>
    </row>
    <row r="486" spans="1:39" s="4" customFormat="1" ht="15" x14ac:dyDescent="0.25">
      <c r="A486" s="59" t="s">
        <v>853</v>
      </c>
      <c r="B486" s="59" t="s">
        <v>671</v>
      </c>
      <c r="C486" s="59"/>
      <c r="D486" s="59" t="s">
        <v>73</v>
      </c>
      <c r="E486" s="11"/>
      <c r="F486" s="11"/>
      <c r="G486" s="8"/>
      <c r="I486" s="59"/>
      <c r="J486" s="43"/>
      <c r="K486" s="100"/>
      <c r="M486" s="59">
        <v>1</v>
      </c>
      <c r="N486" s="186">
        <v>27.1</v>
      </c>
      <c r="P486" s="59"/>
      <c r="Q486" s="185"/>
      <c r="S486" s="59"/>
      <c r="T486" s="185"/>
      <c r="V486" s="162"/>
      <c r="W486" s="163"/>
      <c r="X486" s="78"/>
      <c r="Y486" s="78"/>
      <c r="Z486" s="78"/>
      <c r="AA486" s="61"/>
      <c r="AB486" s="5"/>
      <c r="AC486" s="5"/>
      <c r="AD486" s="5"/>
      <c r="AE486" s="5"/>
      <c r="AF486" s="5"/>
      <c r="AG486" s="5"/>
      <c r="AH486" s="5"/>
      <c r="AI486" s="5"/>
      <c r="AJ486" s="5"/>
      <c r="AK486" s="5"/>
      <c r="AL486" s="5"/>
      <c r="AM486" s="5"/>
    </row>
    <row r="487" spans="1:39" s="4" customFormat="1" ht="15" x14ac:dyDescent="0.25">
      <c r="A487" s="59" t="s">
        <v>853</v>
      </c>
      <c r="B487" s="59" t="s">
        <v>227</v>
      </c>
      <c r="C487" s="59"/>
      <c r="D487" s="59" t="s">
        <v>208</v>
      </c>
      <c r="E487" s="11"/>
      <c r="F487" s="11"/>
      <c r="G487" s="8"/>
      <c r="I487" s="59"/>
      <c r="J487" s="43"/>
      <c r="K487" s="100"/>
      <c r="M487" s="59">
        <v>39</v>
      </c>
      <c r="N487" s="186">
        <v>3878.63</v>
      </c>
      <c r="P487" s="59">
        <v>34</v>
      </c>
      <c r="Q487" s="185">
        <v>3938.13</v>
      </c>
      <c r="S487" s="59">
        <v>25</v>
      </c>
      <c r="T487" s="185">
        <v>3926.76</v>
      </c>
      <c r="V487" s="162"/>
      <c r="W487" s="163"/>
      <c r="X487" s="78"/>
      <c r="Y487" s="78"/>
      <c r="Z487" s="78"/>
      <c r="AA487" s="61"/>
      <c r="AB487" s="5"/>
      <c r="AC487" s="5"/>
      <c r="AD487" s="5"/>
      <c r="AE487" s="5"/>
      <c r="AF487" s="5"/>
      <c r="AG487" s="5"/>
      <c r="AH487" s="5"/>
      <c r="AI487" s="5"/>
      <c r="AJ487" s="5"/>
      <c r="AK487" s="5"/>
      <c r="AL487" s="5"/>
      <c r="AM487" s="5"/>
    </row>
    <row r="488" spans="1:39" s="4" customFormat="1" ht="15" x14ac:dyDescent="0.25">
      <c r="A488" s="59" t="s">
        <v>853</v>
      </c>
      <c r="B488" s="59" t="s">
        <v>229</v>
      </c>
      <c r="C488" s="59"/>
      <c r="D488" s="59" t="s">
        <v>95</v>
      </c>
      <c r="E488" s="11"/>
      <c r="F488" s="11"/>
      <c r="G488" s="8"/>
      <c r="I488" s="59"/>
      <c r="J488" s="43"/>
      <c r="K488" s="100"/>
      <c r="M488" s="59">
        <v>3</v>
      </c>
      <c r="N488" s="186">
        <v>122.1</v>
      </c>
      <c r="P488" s="59"/>
      <c r="Q488" s="185"/>
      <c r="S488" s="59"/>
      <c r="T488" s="185"/>
      <c r="V488" s="162"/>
      <c r="W488" s="163"/>
      <c r="X488" s="78"/>
      <c r="Y488" s="78"/>
      <c r="Z488" s="78"/>
      <c r="AA488" s="61"/>
      <c r="AB488" s="5"/>
      <c r="AC488" s="5"/>
      <c r="AD488" s="5"/>
      <c r="AE488" s="5"/>
      <c r="AF488" s="5"/>
      <c r="AG488" s="5"/>
      <c r="AH488" s="5"/>
      <c r="AI488" s="5"/>
      <c r="AJ488" s="5"/>
      <c r="AK488" s="5"/>
      <c r="AL488" s="5"/>
      <c r="AM488" s="5"/>
    </row>
    <row r="489" spans="1:39" s="4" customFormat="1" ht="15" x14ac:dyDescent="0.25">
      <c r="A489" s="59" t="s">
        <v>853</v>
      </c>
      <c r="B489" s="59" t="s">
        <v>230</v>
      </c>
      <c r="C489" s="59"/>
      <c r="D489" s="59" t="s">
        <v>232</v>
      </c>
      <c r="E489" s="11"/>
      <c r="F489" s="11"/>
      <c r="G489" s="8"/>
      <c r="I489" s="59"/>
      <c r="J489" s="43"/>
      <c r="K489" s="100"/>
      <c r="M489" s="59">
        <v>25</v>
      </c>
      <c r="N489" s="186">
        <v>2334.64</v>
      </c>
      <c r="P489" s="59">
        <v>14</v>
      </c>
      <c r="Q489" s="185">
        <v>1232.18</v>
      </c>
      <c r="S489" s="59">
        <v>17</v>
      </c>
      <c r="T489" s="185">
        <v>1901.82</v>
      </c>
      <c r="V489" s="162"/>
      <c r="W489" s="163"/>
      <c r="X489" s="78"/>
      <c r="Y489" s="78"/>
      <c r="Z489" s="78"/>
      <c r="AA489" s="61"/>
      <c r="AB489" s="5"/>
      <c r="AC489" s="5"/>
      <c r="AD489" s="5"/>
      <c r="AE489" s="5"/>
      <c r="AF489" s="5"/>
      <c r="AG489" s="5"/>
      <c r="AH489" s="5"/>
      <c r="AI489" s="5"/>
      <c r="AJ489" s="5"/>
      <c r="AK489" s="5"/>
      <c r="AL489" s="5"/>
      <c r="AM489" s="5"/>
    </row>
    <row r="490" spans="1:39" s="4" customFormat="1" ht="15" x14ac:dyDescent="0.25">
      <c r="A490" s="59" t="s">
        <v>853</v>
      </c>
      <c r="B490" s="59" t="s">
        <v>233</v>
      </c>
      <c r="C490" s="59"/>
      <c r="D490" s="59" t="s">
        <v>234</v>
      </c>
      <c r="E490" s="11"/>
      <c r="F490" s="11"/>
      <c r="G490" s="8"/>
      <c r="I490" s="59"/>
      <c r="J490" s="43"/>
      <c r="K490" s="100"/>
      <c r="M490" s="59">
        <v>10</v>
      </c>
      <c r="N490" s="186">
        <v>807.51</v>
      </c>
      <c r="P490" s="59">
        <v>10</v>
      </c>
      <c r="Q490" s="185">
        <v>1000.58</v>
      </c>
      <c r="S490" s="59">
        <v>6</v>
      </c>
      <c r="T490" s="185">
        <v>437.46</v>
      </c>
      <c r="V490" s="162"/>
      <c r="W490" s="163"/>
      <c r="X490" s="78"/>
      <c r="Y490" s="78"/>
      <c r="Z490" s="78"/>
      <c r="AA490" s="61"/>
      <c r="AB490" s="5"/>
      <c r="AC490" s="5"/>
      <c r="AD490" s="5"/>
      <c r="AE490" s="5"/>
      <c r="AF490" s="5"/>
      <c r="AG490" s="5"/>
      <c r="AH490" s="5"/>
      <c r="AI490" s="5"/>
      <c r="AJ490" s="5"/>
      <c r="AK490" s="5"/>
      <c r="AL490" s="5"/>
      <c r="AM490" s="5"/>
    </row>
    <row r="491" spans="1:39" s="4" customFormat="1" ht="15" x14ac:dyDescent="0.25">
      <c r="A491" s="59" t="s">
        <v>853</v>
      </c>
      <c r="B491" s="59" t="s">
        <v>235</v>
      </c>
      <c r="C491" s="59"/>
      <c r="D491" s="59" t="s">
        <v>236</v>
      </c>
      <c r="E491" s="11"/>
      <c r="F491" s="11"/>
      <c r="G491" s="8"/>
      <c r="I491" s="59"/>
      <c r="J491" s="43"/>
      <c r="K491" s="100"/>
      <c r="M491" s="59">
        <v>48</v>
      </c>
      <c r="N491" s="186">
        <v>3971.16</v>
      </c>
      <c r="P491" s="59">
        <v>49</v>
      </c>
      <c r="Q491" s="185">
        <v>4391.9399999999996</v>
      </c>
      <c r="S491" s="59">
        <v>36</v>
      </c>
      <c r="T491" s="185">
        <v>2593.9299999999998</v>
      </c>
      <c r="V491" s="162"/>
      <c r="W491" s="163"/>
      <c r="X491" s="78"/>
      <c r="Y491" s="78"/>
      <c r="Z491" s="78"/>
      <c r="AA491" s="61"/>
      <c r="AB491" s="5"/>
      <c r="AC491" s="5"/>
      <c r="AD491" s="5"/>
      <c r="AE491" s="5"/>
      <c r="AF491" s="5"/>
      <c r="AG491" s="5"/>
      <c r="AH491" s="5"/>
      <c r="AI491" s="5"/>
      <c r="AJ491" s="5"/>
      <c r="AK491" s="5"/>
      <c r="AL491" s="5"/>
      <c r="AM491" s="5"/>
    </row>
    <row r="492" spans="1:39" s="4" customFormat="1" ht="15" x14ac:dyDescent="0.25">
      <c r="A492" s="59" t="s">
        <v>853</v>
      </c>
      <c r="B492" s="59" t="s">
        <v>240</v>
      </c>
      <c r="C492" s="59"/>
      <c r="D492" s="59" t="s">
        <v>66</v>
      </c>
      <c r="E492" s="11"/>
      <c r="F492" s="11"/>
      <c r="G492" s="8"/>
      <c r="I492" s="59"/>
      <c r="J492" s="43"/>
      <c r="K492" s="100"/>
      <c r="M492" s="59">
        <v>1</v>
      </c>
      <c r="N492" s="186">
        <v>27.95</v>
      </c>
      <c r="P492" s="59"/>
      <c r="Q492" s="185"/>
      <c r="S492" s="59"/>
      <c r="T492" s="185"/>
      <c r="V492" s="162"/>
      <c r="W492" s="163"/>
      <c r="X492" s="78"/>
      <c r="Y492" s="78"/>
      <c r="Z492" s="78"/>
      <c r="AA492" s="61"/>
      <c r="AB492" s="5"/>
      <c r="AC492" s="5"/>
      <c r="AD492" s="5"/>
      <c r="AE492" s="5"/>
      <c r="AF492" s="5"/>
      <c r="AG492" s="5"/>
      <c r="AH492" s="5"/>
      <c r="AI492" s="5"/>
      <c r="AJ492" s="5"/>
      <c r="AK492" s="5"/>
      <c r="AL492" s="5"/>
      <c r="AM492" s="5"/>
    </row>
    <row r="493" spans="1:39" s="4" customFormat="1" ht="15" x14ac:dyDescent="0.25">
      <c r="A493" s="59" t="s">
        <v>853</v>
      </c>
      <c r="B493" s="59" t="s">
        <v>244</v>
      </c>
      <c r="C493" s="59"/>
      <c r="D493" s="59" t="s">
        <v>207</v>
      </c>
      <c r="E493" s="11"/>
      <c r="F493" s="11"/>
      <c r="G493" s="8"/>
      <c r="I493" s="59"/>
      <c r="J493" s="43"/>
      <c r="K493" s="100"/>
      <c r="M493" s="59">
        <v>1</v>
      </c>
      <c r="N493" s="186">
        <v>89.08</v>
      </c>
      <c r="P493" s="59"/>
      <c r="Q493" s="185"/>
      <c r="S493" s="59"/>
      <c r="T493" s="185"/>
      <c r="V493" s="162"/>
      <c r="W493" s="163"/>
      <c r="X493" s="78"/>
      <c r="Y493" s="78"/>
      <c r="Z493" s="78"/>
      <c r="AA493" s="61"/>
      <c r="AB493" s="5"/>
      <c r="AC493" s="5"/>
      <c r="AD493" s="5"/>
      <c r="AE493" s="5"/>
      <c r="AF493" s="5"/>
      <c r="AG493" s="5"/>
      <c r="AH493" s="5"/>
      <c r="AI493" s="5"/>
      <c r="AJ493" s="5"/>
      <c r="AK493" s="5"/>
      <c r="AL493" s="5"/>
      <c r="AM493" s="5"/>
    </row>
    <row r="494" spans="1:39" s="4" customFormat="1" ht="15" x14ac:dyDescent="0.25">
      <c r="A494" s="59" t="s">
        <v>853</v>
      </c>
      <c r="B494" s="59" t="s">
        <v>244</v>
      </c>
      <c r="C494" s="59"/>
      <c r="D494" s="59" t="s">
        <v>208</v>
      </c>
      <c r="E494" s="11"/>
      <c r="F494" s="11"/>
      <c r="G494" s="8"/>
      <c r="I494" s="59"/>
      <c r="J494" s="43"/>
      <c r="K494" s="100"/>
      <c r="M494" s="59">
        <v>386</v>
      </c>
      <c r="N494" s="186">
        <v>23943.98</v>
      </c>
      <c r="P494" s="59">
        <v>486</v>
      </c>
      <c r="Q494" s="185">
        <v>31590</v>
      </c>
      <c r="S494" s="59">
        <v>339</v>
      </c>
      <c r="T494" s="185">
        <v>21150.49</v>
      </c>
      <c r="V494" s="162"/>
      <c r="W494" s="163"/>
      <c r="X494" s="78"/>
      <c r="Y494" s="78"/>
      <c r="Z494" s="78"/>
      <c r="AA494" s="61"/>
      <c r="AB494" s="5"/>
      <c r="AC494" s="5"/>
      <c r="AD494" s="5"/>
      <c r="AE494" s="5"/>
      <c r="AF494" s="5"/>
      <c r="AG494" s="5"/>
      <c r="AH494" s="5"/>
      <c r="AI494" s="5"/>
      <c r="AJ494" s="5"/>
      <c r="AK494" s="5"/>
      <c r="AL494" s="5"/>
      <c r="AM494" s="5"/>
    </row>
    <row r="495" spans="1:39" s="4" customFormat="1" ht="15" x14ac:dyDescent="0.25">
      <c r="A495" s="59" t="s">
        <v>853</v>
      </c>
      <c r="B495" s="59" t="s">
        <v>245</v>
      </c>
      <c r="C495" s="59"/>
      <c r="D495" s="59" t="s">
        <v>75</v>
      </c>
      <c r="E495" s="11"/>
      <c r="F495" s="11"/>
      <c r="G495" s="8"/>
      <c r="I495" s="59"/>
      <c r="J495" s="43"/>
      <c r="K495" s="100"/>
      <c r="M495" s="59">
        <v>705</v>
      </c>
      <c r="N495" s="186">
        <v>52174.43</v>
      </c>
      <c r="P495" s="59">
        <v>610</v>
      </c>
      <c r="Q495" s="185">
        <v>48231.97</v>
      </c>
      <c r="S495" s="59">
        <v>452</v>
      </c>
      <c r="T495" s="185">
        <v>42018.66</v>
      </c>
      <c r="V495" s="162"/>
      <c r="W495" s="163"/>
      <c r="X495" s="78"/>
      <c r="Y495" s="78"/>
      <c r="Z495" s="78"/>
      <c r="AA495" s="61"/>
      <c r="AB495" s="5"/>
      <c r="AC495" s="5"/>
      <c r="AD495" s="5"/>
      <c r="AE495" s="5"/>
      <c r="AF495" s="5"/>
      <c r="AG495" s="5"/>
      <c r="AH495" s="5"/>
      <c r="AI495" s="5"/>
      <c r="AJ495" s="5"/>
      <c r="AK495" s="5"/>
      <c r="AL495" s="5"/>
      <c r="AM495" s="5"/>
    </row>
    <row r="496" spans="1:39" s="4" customFormat="1" ht="15" x14ac:dyDescent="0.25">
      <c r="A496" s="59" t="s">
        <v>853</v>
      </c>
      <c r="B496" s="59" t="s">
        <v>246</v>
      </c>
      <c r="C496" s="59"/>
      <c r="D496" s="59" t="s">
        <v>124</v>
      </c>
      <c r="E496" s="11"/>
      <c r="F496" s="11"/>
      <c r="G496" s="8"/>
      <c r="I496" s="59"/>
      <c r="J496" s="43"/>
      <c r="K496" s="100"/>
      <c r="M496" s="59">
        <v>9</v>
      </c>
      <c r="N496" s="186">
        <v>674.18</v>
      </c>
      <c r="P496" s="59">
        <v>9</v>
      </c>
      <c r="Q496" s="185">
        <v>629.44000000000005</v>
      </c>
      <c r="S496" s="59">
        <v>9</v>
      </c>
      <c r="T496" s="185">
        <v>966.74</v>
      </c>
      <c r="V496" s="162"/>
      <c r="W496" s="163"/>
      <c r="X496" s="78"/>
      <c r="Y496" s="78"/>
      <c r="Z496" s="78"/>
      <c r="AA496" s="61"/>
      <c r="AB496" s="5"/>
      <c r="AC496" s="5"/>
      <c r="AD496" s="5"/>
      <c r="AE496" s="5"/>
      <c r="AF496" s="5"/>
      <c r="AG496" s="5"/>
      <c r="AH496" s="5"/>
      <c r="AI496" s="5"/>
      <c r="AJ496" s="5"/>
      <c r="AK496" s="5"/>
      <c r="AL496" s="5"/>
      <c r="AM496" s="5"/>
    </row>
    <row r="497" spans="1:39" s="4" customFormat="1" ht="15" x14ac:dyDescent="0.25">
      <c r="A497" s="59" t="s">
        <v>853</v>
      </c>
      <c r="B497" s="59" t="s">
        <v>248</v>
      </c>
      <c r="C497" s="59"/>
      <c r="D497" s="59" t="s">
        <v>77</v>
      </c>
      <c r="E497" s="11"/>
      <c r="F497" s="11"/>
      <c r="G497" s="8"/>
      <c r="I497" s="59"/>
      <c r="J497" s="43"/>
      <c r="K497" s="100"/>
      <c r="M497" s="59">
        <v>41</v>
      </c>
      <c r="N497" s="186">
        <v>3143.91</v>
      </c>
      <c r="P497" s="59">
        <v>41</v>
      </c>
      <c r="Q497" s="185">
        <v>3492.91</v>
      </c>
      <c r="S497" s="59">
        <v>29</v>
      </c>
      <c r="T497" s="185">
        <v>2439.4</v>
      </c>
      <c r="V497" s="162"/>
      <c r="W497" s="163"/>
      <c r="X497" s="78"/>
      <c r="Y497" s="78"/>
      <c r="Z497" s="78"/>
      <c r="AA497" s="61"/>
      <c r="AB497" s="5"/>
      <c r="AC497" s="5"/>
      <c r="AD497" s="5"/>
      <c r="AE497" s="5"/>
      <c r="AF497" s="5"/>
      <c r="AG497" s="5"/>
      <c r="AH497" s="5"/>
      <c r="AI497" s="5"/>
      <c r="AJ497" s="5"/>
      <c r="AK497" s="5"/>
      <c r="AL497" s="5"/>
      <c r="AM497" s="5"/>
    </row>
    <row r="498" spans="1:39" s="4" customFormat="1" ht="15" x14ac:dyDescent="0.25">
      <c r="A498" s="59" t="s">
        <v>853</v>
      </c>
      <c r="B498" s="59" t="s">
        <v>249</v>
      </c>
      <c r="C498" s="59"/>
      <c r="D498" s="59" t="s">
        <v>68</v>
      </c>
      <c r="E498" s="11"/>
      <c r="F498" s="11"/>
      <c r="G498" s="8"/>
      <c r="I498" s="59"/>
      <c r="J498" s="43"/>
      <c r="K498" s="100"/>
      <c r="M498" s="59">
        <v>137</v>
      </c>
      <c r="N498" s="186">
        <v>14241.89</v>
      </c>
      <c r="P498" s="59">
        <v>141</v>
      </c>
      <c r="Q498" s="185">
        <v>16147.69</v>
      </c>
      <c r="S498" s="59">
        <v>102</v>
      </c>
      <c r="T498" s="185">
        <v>10364.6</v>
      </c>
      <c r="V498" s="162"/>
      <c r="W498" s="163"/>
      <c r="X498" s="78"/>
      <c r="Y498" s="78"/>
      <c r="Z498" s="78"/>
      <c r="AA498" s="61"/>
      <c r="AB498" s="5"/>
      <c r="AC498" s="5"/>
      <c r="AD498" s="5"/>
      <c r="AE498" s="5"/>
      <c r="AF498" s="5"/>
      <c r="AG498" s="5"/>
      <c r="AH498" s="5"/>
      <c r="AI498" s="5"/>
      <c r="AJ498" s="5"/>
      <c r="AK498" s="5"/>
      <c r="AL498" s="5"/>
      <c r="AM498" s="5"/>
    </row>
    <row r="499" spans="1:39" s="4" customFormat="1" ht="15" x14ac:dyDescent="0.25">
      <c r="A499" s="59" t="s">
        <v>853</v>
      </c>
      <c r="B499" s="59" t="s">
        <v>862</v>
      </c>
      <c r="C499" s="59"/>
      <c r="D499" s="59" t="s">
        <v>68</v>
      </c>
      <c r="E499" s="11"/>
      <c r="F499" s="11"/>
      <c r="G499" s="8"/>
      <c r="I499" s="59"/>
      <c r="J499" s="43"/>
      <c r="K499" s="100"/>
      <c r="M499" s="59"/>
      <c r="N499" s="186"/>
      <c r="P499" s="59">
        <v>8</v>
      </c>
      <c r="Q499" s="185">
        <v>955.29</v>
      </c>
      <c r="S499" s="59">
        <v>21</v>
      </c>
      <c r="T499" s="185">
        <v>2071.42</v>
      </c>
      <c r="V499" s="162"/>
      <c r="W499" s="163"/>
      <c r="X499" s="78"/>
      <c r="Y499" s="78"/>
      <c r="Z499" s="78"/>
      <c r="AA499" s="61"/>
      <c r="AB499" s="5"/>
      <c r="AC499" s="5"/>
      <c r="AD499" s="5"/>
      <c r="AE499" s="5"/>
      <c r="AF499" s="5"/>
      <c r="AG499" s="5"/>
      <c r="AH499" s="5"/>
      <c r="AI499" s="5"/>
      <c r="AJ499" s="5"/>
      <c r="AK499" s="5"/>
      <c r="AL499" s="5"/>
      <c r="AM499" s="5"/>
    </row>
    <row r="500" spans="1:39" s="4" customFormat="1" ht="15" x14ac:dyDescent="0.25">
      <c r="A500" s="59" t="s">
        <v>853</v>
      </c>
      <c r="B500" s="59" t="s">
        <v>251</v>
      </c>
      <c r="C500" s="59"/>
      <c r="D500" s="59" t="s">
        <v>161</v>
      </c>
      <c r="E500" s="11"/>
      <c r="F500" s="11"/>
      <c r="G500" s="8"/>
      <c r="I500" s="59"/>
      <c r="J500" s="43"/>
      <c r="K500" s="100"/>
      <c r="M500" s="59">
        <v>3</v>
      </c>
      <c r="N500" s="186">
        <v>353.14</v>
      </c>
      <c r="P500" s="59"/>
      <c r="Q500" s="185"/>
      <c r="S500" s="59"/>
      <c r="T500" s="185"/>
      <c r="V500" s="162"/>
      <c r="W500" s="163"/>
      <c r="X500" s="78"/>
      <c r="Y500" s="78"/>
      <c r="Z500" s="78"/>
      <c r="AA500" s="61"/>
      <c r="AB500" s="5"/>
      <c r="AC500" s="5"/>
      <c r="AD500" s="5"/>
      <c r="AE500" s="5"/>
      <c r="AF500" s="5"/>
      <c r="AG500" s="5"/>
      <c r="AH500" s="5"/>
      <c r="AI500" s="5"/>
      <c r="AJ500" s="5"/>
      <c r="AK500" s="5"/>
      <c r="AL500" s="5"/>
      <c r="AM500" s="5"/>
    </row>
    <row r="501" spans="1:39" s="4" customFormat="1" ht="15" x14ac:dyDescent="0.25">
      <c r="A501" s="59" t="s">
        <v>853</v>
      </c>
      <c r="B501" s="59" t="s">
        <v>252</v>
      </c>
      <c r="C501" s="59"/>
      <c r="D501" s="59" t="s">
        <v>253</v>
      </c>
      <c r="E501" s="11"/>
      <c r="F501" s="11"/>
      <c r="G501" s="8"/>
      <c r="I501" s="59"/>
      <c r="J501" s="43"/>
      <c r="K501" s="100"/>
      <c r="M501" s="59">
        <v>61</v>
      </c>
      <c r="N501" s="186">
        <v>5846.43</v>
      </c>
      <c r="P501" s="59">
        <v>48</v>
      </c>
      <c r="Q501" s="185">
        <v>5276.75</v>
      </c>
      <c r="S501" s="59">
        <v>46</v>
      </c>
      <c r="T501" s="185">
        <v>5001.26</v>
      </c>
      <c r="V501" s="162"/>
      <c r="W501" s="163"/>
      <c r="X501" s="78"/>
      <c r="Y501" s="78"/>
      <c r="Z501" s="78"/>
      <c r="AA501" s="61"/>
      <c r="AB501" s="5"/>
      <c r="AC501" s="5"/>
      <c r="AD501" s="5"/>
      <c r="AE501" s="5"/>
      <c r="AF501" s="5"/>
      <c r="AG501" s="5"/>
      <c r="AH501" s="5"/>
      <c r="AI501" s="5"/>
      <c r="AJ501" s="5"/>
      <c r="AK501" s="5"/>
      <c r="AL501" s="5"/>
      <c r="AM501" s="5"/>
    </row>
    <row r="502" spans="1:39" s="4" customFormat="1" ht="15" x14ac:dyDescent="0.25">
      <c r="A502" s="59" t="s">
        <v>853</v>
      </c>
      <c r="B502" s="59" t="s">
        <v>254</v>
      </c>
      <c r="C502" s="59"/>
      <c r="D502" s="59" t="s">
        <v>256</v>
      </c>
      <c r="E502" s="11"/>
      <c r="F502" s="11"/>
      <c r="G502" s="8"/>
      <c r="I502" s="59"/>
      <c r="J502" s="43"/>
      <c r="K502" s="100"/>
      <c r="M502" s="59">
        <v>1</v>
      </c>
      <c r="N502" s="186">
        <v>180</v>
      </c>
      <c r="P502" s="59">
        <v>1</v>
      </c>
      <c r="Q502" s="185">
        <v>180</v>
      </c>
      <c r="S502" s="59"/>
      <c r="T502" s="185"/>
      <c r="V502" s="162"/>
      <c r="W502" s="163"/>
      <c r="X502" s="78"/>
      <c r="Y502" s="78"/>
      <c r="Z502" s="78"/>
      <c r="AA502" s="61"/>
      <c r="AB502" s="5"/>
      <c r="AC502" s="5"/>
      <c r="AD502" s="5"/>
      <c r="AE502" s="5"/>
      <c r="AF502" s="5"/>
      <c r="AG502" s="5"/>
      <c r="AH502" s="5"/>
      <c r="AI502" s="5"/>
      <c r="AJ502" s="5"/>
      <c r="AK502" s="5"/>
      <c r="AL502" s="5"/>
      <c r="AM502" s="5"/>
    </row>
    <row r="503" spans="1:39" s="4" customFormat="1" ht="15" x14ac:dyDescent="0.25">
      <c r="A503" s="59" t="s">
        <v>853</v>
      </c>
      <c r="B503" s="59" t="s">
        <v>257</v>
      </c>
      <c r="C503" s="59"/>
      <c r="D503" s="59" t="s">
        <v>75</v>
      </c>
      <c r="E503" s="11"/>
      <c r="F503" s="11"/>
      <c r="G503" s="8"/>
      <c r="I503" s="59"/>
      <c r="J503" s="43"/>
      <c r="K503" s="100"/>
      <c r="M503" s="59">
        <v>2</v>
      </c>
      <c r="N503" s="186">
        <v>322.85000000000002</v>
      </c>
      <c r="P503" s="59">
        <v>1</v>
      </c>
      <c r="Q503" s="185">
        <v>67.69</v>
      </c>
      <c r="S503" s="59">
        <v>1</v>
      </c>
      <c r="T503" s="185">
        <v>83.82</v>
      </c>
      <c r="V503" s="162"/>
      <c r="W503" s="163"/>
      <c r="X503" s="78"/>
      <c r="Y503" s="78"/>
      <c r="Z503" s="78"/>
      <c r="AA503" s="61"/>
      <c r="AB503" s="5"/>
      <c r="AC503" s="5"/>
      <c r="AD503" s="5"/>
      <c r="AE503" s="5"/>
      <c r="AF503" s="5"/>
      <c r="AG503" s="5"/>
      <c r="AH503" s="5"/>
      <c r="AI503" s="5"/>
      <c r="AJ503" s="5"/>
      <c r="AK503" s="5"/>
      <c r="AL503" s="5"/>
      <c r="AM503" s="5"/>
    </row>
    <row r="504" spans="1:39" s="4" customFormat="1" ht="15" x14ac:dyDescent="0.25">
      <c r="A504" s="59" t="s">
        <v>853</v>
      </c>
      <c r="B504" s="59" t="s">
        <v>257</v>
      </c>
      <c r="C504" s="59"/>
      <c r="D504" s="59" t="s">
        <v>117</v>
      </c>
      <c r="E504" s="11"/>
      <c r="F504" s="11"/>
      <c r="G504" s="8"/>
      <c r="I504" s="59"/>
      <c r="J504" s="43"/>
      <c r="K504" s="100"/>
      <c r="M504" s="59">
        <v>19</v>
      </c>
      <c r="N504" s="186">
        <v>1747.6</v>
      </c>
      <c r="P504" s="59">
        <v>15</v>
      </c>
      <c r="Q504" s="185">
        <v>1344.11</v>
      </c>
      <c r="S504" s="59">
        <v>10</v>
      </c>
      <c r="T504" s="185">
        <v>1515.01</v>
      </c>
      <c r="V504" s="162"/>
      <c r="W504" s="163"/>
      <c r="X504" s="78"/>
      <c r="Y504" s="78"/>
      <c r="Z504" s="78"/>
      <c r="AA504" s="61"/>
      <c r="AB504" s="5"/>
      <c r="AC504" s="5"/>
      <c r="AD504" s="5"/>
      <c r="AE504" s="5"/>
      <c r="AF504" s="5"/>
      <c r="AG504" s="5"/>
      <c r="AH504" s="5"/>
      <c r="AI504" s="5"/>
      <c r="AJ504" s="5"/>
      <c r="AK504" s="5"/>
      <c r="AL504" s="5"/>
      <c r="AM504" s="5"/>
    </row>
    <row r="505" spans="1:39" s="4" customFormat="1" ht="15" x14ac:dyDescent="0.25">
      <c r="A505" s="59" t="s">
        <v>853</v>
      </c>
      <c r="B505" s="59" t="s">
        <v>258</v>
      </c>
      <c r="C505" s="59"/>
      <c r="D505" s="59" t="s">
        <v>71</v>
      </c>
      <c r="E505" s="11"/>
      <c r="F505" s="11"/>
      <c r="G505" s="8"/>
      <c r="I505" s="59"/>
      <c r="J505" s="43"/>
      <c r="K505" s="100"/>
      <c r="M505" s="59">
        <v>419</v>
      </c>
      <c r="N505" s="186">
        <v>46219.41</v>
      </c>
      <c r="P505" s="59">
        <v>388</v>
      </c>
      <c r="Q505" s="185">
        <v>51619.23</v>
      </c>
      <c r="S505" s="59">
        <v>238</v>
      </c>
      <c r="T505" s="185">
        <v>24143.78</v>
      </c>
      <c r="V505" s="162"/>
      <c r="W505" s="163"/>
      <c r="X505" s="78"/>
      <c r="Y505" s="78"/>
      <c r="Z505" s="78"/>
      <c r="AA505" s="61"/>
      <c r="AB505" s="5"/>
      <c r="AC505" s="5"/>
      <c r="AD505" s="5"/>
      <c r="AE505" s="5"/>
      <c r="AF505" s="5"/>
      <c r="AG505" s="5"/>
      <c r="AH505" s="5"/>
      <c r="AI505" s="5"/>
      <c r="AJ505" s="5"/>
      <c r="AK505" s="5"/>
      <c r="AL505" s="5"/>
      <c r="AM505" s="5"/>
    </row>
    <row r="506" spans="1:39" s="4" customFormat="1" ht="15" x14ac:dyDescent="0.25">
      <c r="A506" s="59" t="s">
        <v>853</v>
      </c>
      <c r="B506" s="59" t="s">
        <v>840</v>
      </c>
      <c r="C506" s="59"/>
      <c r="D506" s="59" t="s">
        <v>71</v>
      </c>
      <c r="E506" s="11"/>
      <c r="F506" s="11"/>
      <c r="G506" s="8"/>
      <c r="I506" s="59"/>
      <c r="J506" s="43"/>
      <c r="K506" s="100"/>
      <c r="M506" s="59"/>
      <c r="N506" s="186"/>
      <c r="P506" s="59">
        <v>91</v>
      </c>
      <c r="Q506" s="185">
        <v>6224.97</v>
      </c>
      <c r="S506" s="59">
        <v>137</v>
      </c>
      <c r="T506" s="185">
        <v>12099.49</v>
      </c>
      <c r="V506" s="162"/>
      <c r="W506" s="163"/>
      <c r="X506" s="78"/>
      <c r="Y506" s="78"/>
      <c r="Z506" s="78"/>
      <c r="AA506" s="61"/>
      <c r="AB506" s="5"/>
      <c r="AC506" s="5"/>
      <c r="AD506" s="5"/>
      <c r="AE506" s="5"/>
      <c r="AF506" s="5"/>
      <c r="AG506" s="5"/>
      <c r="AH506" s="5"/>
      <c r="AI506" s="5"/>
      <c r="AJ506" s="5"/>
      <c r="AK506" s="5"/>
      <c r="AL506" s="5"/>
      <c r="AM506" s="5"/>
    </row>
    <row r="507" spans="1:39" s="4" customFormat="1" ht="15" x14ac:dyDescent="0.25">
      <c r="A507" s="59" t="s">
        <v>853</v>
      </c>
      <c r="B507" s="59" t="s">
        <v>261</v>
      </c>
      <c r="C507" s="59"/>
      <c r="D507" s="59" t="s">
        <v>62</v>
      </c>
      <c r="E507" s="11"/>
      <c r="F507" s="11"/>
      <c r="G507" s="8"/>
      <c r="I507" s="59"/>
      <c r="J507" s="43"/>
      <c r="K507" s="100"/>
      <c r="M507" s="59">
        <v>67</v>
      </c>
      <c r="N507" s="186">
        <v>6266.02</v>
      </c>
      <c r="P507" s="59">
        <v>69</v>
      </c>
      <c r="Q507" s="185">
        <v>6619.19</v>
      </c>
      <c r="S507" s="59">
        <v>39</v>
      </c>
      <c r="T507" s="185">
        <v>3656.95</v>
      </c>
      <c r="V507" s="162"/>
      <c r="W507" s="163"/>
      <c r="X507" s="78"/>
      <c r="Y507" s="78"/>
      <c r="Z507" s="78"/>
      <c r="AA507" s="61"/>
      <c r="AB507" s="5"/>
      <c r="AC507" s="5"/>
      <c r="AD507" s="5"/>
      <c r="AE507" s="5"/>
      <c r="AF507" s="5"/>
      <c r="AG507" s="5"/>
      <c r="AH507" s="5"/>
      <c r="AI507" s="5"/>
      <c r="AJ507" s="5"/>
      <c r="AK507" s="5"/>
      <c r="AL507" s="5"/>
      <c r="AM507" s="5"/>
    </row>
    <row r="508" spans="1:39" s="4" customFormat="1" ht="15" x14ac:dyDescent="0.25">
      <c r="A508" s="59" t="s">
        <v>853</v>
      </c>
      <c r="B508" s="59" t="s">
        <v>263</v>
      </c>
      <c r="C508" s="59"/>
      <c r="D508" s="59" t="s">
        <v>264</v>
      </c>
      <c r="E508" s="11"/>
      <c r="F508" s="11"/>
      <c r="G508" s="8"/>
      <c r="I508" s="59"/>
      <c r="J508" s="43"/>
      <c r="K508" s="100"/>
      <c r="M508" s="59">
        <v>22</v>
      </c>
      <c r="N508" s="186">
        <v>2419.4499999999998</v>
      </c>
      <c r="P508" s="59">
        <v>25</v>
      </c>
      <c r="Q508" s="185">
        <v>2951.51</v>
      </c>
      <c r="S508" s="59">
        <v>14</v>
      </c>
      <c r="T508" s="185">
        <v>1656.18</v>
      </c>
      <c r="V508" s="162"/>
      <c r="W508" s="163"/>
      <c r="X508" s="78"/>
      <c r="Y508" s="78"/>
      <c r="Z508" s="78"/>
      <c r="AA508" s="61"/>
      <c r="AB508" s="5"/>
      <c r="AC508" s="5"/>
      <c r="AD508" s="5"/>
      <c r="AE508" s="5"/>
      <c r="AF508" s="5"/>
      <c r="AG508" s="5"/>
      <c r="AH508" s="5"/>
      <c r="AI508" s="5"/>
      <c r="AJ508" s="5"/>
      <c r="AK508" s="5"/>
      <c r="AL508" s="5"/>
      <c r="AM508" s="5"/>
    </row>
    <row r="509" spans="1:39" s="4" customFormat="1" ht="15" x14ac:dyDescent="0.25">
      <c r="A509" s="59" t="s">
        <v>853</v>
      </c>
      <c r="B509" s="59" t="s">
        <v>662</v>
      </c>
      <c r="C509" s="59"/>
      <c r="D509" s="59" t="s">
        <v>264</v>
      </c>
      <c r="E509" s="11"/>
      <c r="F509" s="11"/>
      <c r="G509" s="8"/>
      <c r="I509" s="59"/>
      <c r="J509" s="43"/>
      <c r="K509" s="100"/>
      <c r="M509" s="59">
        <v>1</v>
      </c>
      <c r="N509" s="186">
        <v>154.19999999999999</v>
      </c>
      <c r="P509" s="59"/>
      <c r="Q509" s="185"/>
      <c r="S509" s="59"/>
      <c r="T509" s="185"/>
      <c r="V509" s="162"/>
      <c r="W509" s="163"/>
      <c r="X509" s="78"/>
      <c r="Y509" s="78"/>
      <c r="Z509" s="78"/>
      <c r="AA509" s="61"/>
      <c r="AB509" s="5"/>
      <c r="AC509" s="5"/>
      <c r="AD509" s="5"/>
      <c r="AE509" s="5"/>
      <c r="AF509" s="5"/>
      <c r="AG509" s="5"/>
      <c r="AH509" s="5"/>
      <c r="AI509" s="5"/>
      <c r="AJ509" s="5"/>
      <c r="AK509" s="5"/>
      <c r="AL509" s="5"/>
      <c r="AM509" s="5"/>
    </row>
    <row r="510" spans="1:39" s="4" customFormat="1" ht="15" x14ac:dyDescent="0.25">
      <c r="A510" s="59" t="s">
        <v>853</v>
      </c>
      <c r="B510" s="59" t="s">
        <v>265</v>
      </c>
      <c r="C510" s="59"/>
      <c r="D510" s="59" t="s">
        <v>266</v>
      </c>
      <c r="E510" s="11"/>
      <c r="F510" s="11"/>
      <c r="G510" s="8"/>
      <c r="I510" s="59"/>
      <c r="J510" s="43"/>
      <c r="K510" s="100"/>
      <c r="M510" s="59">
        <v>6</v>
      </c>
      <c r="N510" s="186">
        <v>717.18</v>
      </c>
      <c r="P510" s="59">
        <v>6</v>
      </c>
      <c r="Q510" s="185">
        <v>667.9</v>
      </c>
      <c r="S510" s="59">
        <v>5</v>
      </c>
      <c r="T510" s="185">
        <v>464.83</v>
      </c>
      <c r="V510" s="162"/>
      <c r="W510" s="163"/>
      <c r="X510" s="78"/>
      <c r="Y510" s="78"/>
      <c r="Z510" s="78"/>
      <c r="AA510" s="61"/>
      <c r="AB510" s="5"/>
      <c r="AC510" s="5"/>
      <c r="AD510" s="5"/>
      <c r="AE510" s="5"/>
      <c r="AF510" s="5"/>
      <c r="AG510" s="5"/>
      <c r="AH510" s="5"/>
      <c r="AI510" s="5"/>
      <c r="AJ510" s="5"/>
      <c r="AK510" s="5"/>
      <c r="AL510" s="5"/>
      <c r="AM510" s="5"/>
    </row>
    <row r="511" spans="1:39" s="4" customFormat="1" ht="15" x14ac:dyDescent="0.25">
      <c r="A511" s="59" t="s">
        <v>853</v>
      </c>
      <c r="B511" s="59" t="s">
        <v>267</v>
      </c>
      <c r="C511" s="59"/>
      <c r="D511" s="59" t="s">
        <v>142</v>
      </c>
      <c r="E511" s="11"/>
      <c r="F511" s="11"/>
      <c r="G511" s="8"/>
      <c r="I511" s="59"/>
      <c r="J511" s="43"/>
      <c r="K511" s="100"/>
      <c r="M511" s="59">
        <v>20</v>
      </c>
      <c r="N511" s="186">
        <v>2270.85</v>
      </c>
      <c r="P511" s="59">
        <v>18</v>
      </c>
      <c r="Q511" s="185">
        <v>1867.86</v>
      </c>
      <c r="S511" s="59">
        <v>12</v>
      </c>
      <c r="T511" s="185">
        <v>1312.25</v>
      </c>
      <c r="V511" s="162"/>
      <c r="W511" s="163"/>
      <c r="X511" s="78"/>
      <c r="Y511" s="78"/>
      <c r="Z511" s="78"/>
      <c r="AA511" s="61"/>
      <c r="AB511" s="5"/>
      <c r="AC511" s="5"/>
      <c r="AD511" s="5"/>
      <c r="AE511" s="5"/>
      <c r="AF511" s="5"/>
      <c r="AG511" s="5"/>
      <c r="AH511" s="5"/>
      <c r="AI511" s="5"/>
      <c r="AJ511" s="5"/>
      <c r="AK511" s="5"/>
      <c r="AL511" s="5"/>
      <c r="AM511" s="5"/>
    </row>
    <row r="512" spans="1:39" s="4" customFormat="1" ht="15" x14ac:dyDescent="0.25">
      <c r="A512" s="59" t="s">
        <v>853</v>
      </c>
      <c r="B512" s="59" t="s">
        <v>267</v>
      </c>
      <c r="C512" s="59"/>
      <c r="D512" s="59" t="s">
        <v>269</v>
      </c>
      <c r="E512" s="11"/>
      <c r="F512" s="11"/>
      <c r="G512" s="8"/>
      <c r="I512" s="59"/>
      <c r="J512" s="43"/>
      <c r="K512" s="100"/>
      <c r="M512" s="59">
        <v>1</v>
      </c>
      <c r="N512" s="186">
        <v>180</v>
      </c>
      <c r="P512" s="59">
        <v>1</v>
      </c>
      <c r="Q512" s="185">
        <v>180</v>
      </c>
      <c r="S512" s="59"/>
      <c r="T512" s="185"/>
      <c r="V512" s="162"/>
      <c r="W512" s="163"/>
      <c r="X512" s="78"/>
      <c r="Y512" s="78"/>
      <c r="Z512" s="78"/>
      <c r="AA512" s="61"/>
      <c r="AB512" s="5"/>
      <c r="AC512" s="5"/>
      <c r="AD512" s="5"/>
      <c r="AE512" s="5"/>
      <c r="AF512" s="5"/>
      <c r="AG512" s="5"/>
      <c r="AH512" s="5"/>
      <c r="AI512" s="5"/>
      <c r="AJ512" s="5"/>
      <c r="AK512" s="5"/>
      <c r="AL512" s="5"/>
      <c r="AM512" s="5"/>
    </row>
    <row r="513" spans="1:39" s="4" customFormat="1" ht="15" x14ac:dyDescent="0.25">
      <c r="A513" s="59" t="s">
        <v>853</v>
      </c>
      <c r="B513" s="59" t="s">
        <v>270</v>
      </c>
      <c r="C513" s="59"/>
      <c r="D513" s="59" t="s">
        <v>269</v>
      </c>
      <c r="E513" s="11"/>
      <c r="F513" s="11"/>
      <c r="G513" s="8"/>
      <c r="I513" s="59"/>
      <c r="J513" s="43"/>
      <c r="K513" s="100"/>
      <c r="M513" s="59">
        <v>38</v>
      </c>
      <c r="N513" s="186">
        <v>4619.78</v>
      </c>
      <c r="P513" s="59">
        <v>33</v>
      </c>
      <c r="Q513" s="185">
        <v>4281.5600000000004</v>
      </c>
      <c r="S513" s="59">
        <v>28</v>
      </c>
      <c r="T513" s="185">
        <v>3021.36</v>
      </c>
      <c r="V513" s="162"/>
      <c r="W513" s="163"/>
      <c r="X513" s="78"/>
      <c r="Y513" s="78"/>
      <c r="Z513" s="78"/>
      <c r="AA513" s="61"/>
      <c r="AB513" s="5"/>
      <c r="AC513" s="5"/>
      <c r="AD513" s="5"/>
      <c r="AE513" s="5"/>
      <c r="AF513" s="5"/>
      <c r="AG513" s="5"/>
      <c r="AH513" s="5"/>
      <c r="AI513" s="5"/>
      <c r="AJ513" s="5"/>
      <c r="AK513" s="5"/>
      <c r="AL513" s="5"/>
      <c r="AM513" s="5"/>
    </row>
    <row r="514" spans="1:39" s="4" customFormat="1" ht="15" x14ac:dyDescent="0.25">
      <c r="A514" s="59" t="s">
        <v>853</v>
      </c>
      <c r="B514" s="59" t="s">
        <v>272</v>
      </c>
      <c r="C514" s="59"/>
      <c r="D514" s="59" t="s">
        <v>98</v>
      </c>
      <c r="E514" s="11"/>
      <c r="F514" s="11"/>
      <c r="G514" s="8"/>
      <c r="I514" s="59"/>
      <c r="J514" s="43"/>
      <c r="K514" s="100"/>
      <c r="M514" s="59">
        <v>5</v>
      </c>
      <c r="N514" s="186">
        <v>516.96</v>
      </c>
      <c r="P514" s="59">
        <v>5</v>
      </c>
      <c r="Q514" s="185">
        <v>503.18</v>
      </c>
      <c r="S514" s="59">
        <v>2</v>
      </c>
      <c r="T514" s="185">
        <v>253.61</v>
      </c>
      <c r="V514" s="162"/>
      <c r="W514" s="163"/>
      <c r="X514" s="78"/>
      <c r="Y514" s="78"/>
      <c r="Z514" s="78"/>
      <c r="AA514" s="61"/>
      <c r="AB514" s="5"/>
      <c r="AC514" s="5"/>
      <c r="AD514" s="5"/>
      <c r="AE514" s="5"/>
      <c r="AF514" s="5"/>
      <c r="AG514" s="5"/>
      <c r="AH514" s="5"/>
      <c r="AI514" s="5"/>
      <c r="AJ514" s="5"/>
      <c r="AK514" s="5"/>
      <c r="AL514" s="5"/>
      <c r="AM514" s="5"/>
    </row>
    <row r="515" spans="1:39" s="4" customFormat="1" ht="15" x14ac:dyDescent="0.25">
      <c r="A515" s="59" t="s">
        <v>853</v>
      </c>
      <c r="B515" s="59" t="s">
        <v>275</v>
      </c>
      <c r="C515" s="59"/>
      <c r="D515" s="59" t="s">
        <v>274</v>
      </c>
      <c r="E515" s="11"/>
      <c r="F515" s="11"/>
      <c r="G515" s="8"/>
      <c r="I515" s="59"/>
      <c r="J515" s="43"/>
      <c r="K515" s="100"/>
      <c r="M515" s="59">
        <v>4</v>
      </c>
      <c r="N515" s="186">
        <v>237.01</v>
      </c>
      <c r="P515" s="59">
        <v>6</v>
      </c>
      <c r="Q515" s="185">
        <v>532.94000000000005</v>
      </c>
      <c r="S515" s="59">
        <v>4</v>
      </c>
      <c r="T515" s="185">
        <v>357.82</v>
      </c>
      <c r="V515" s="162"/>
      <c r="W515" s="163"/>
      <c r="X515" s="78"/>
      <c r="Y515" s="78"/>
      <c r="Z515" s="78"/>
      <c r="AA515" s="61"/>
      <c r="AB515" s="5"/>
      <c r="AC515" s="5"/>
      <c r="AD515" s="5"/>
      <c r="AE515" s="5"/>
      <c r="AF515" s="5"/>
      <c r="AG515" s="5"/>
      <c r="AH515" s="5"/>
      <c r="AI515" s="5"/>
      <c r="AJ515" s="5"/>
      <c r="AK515" s="5"/>
      <c r="AL515" s="5"/>
      <c r="AM515" s="5"/>
    </row>
    <row r="516" spans="1:39" s="4" customFormat="1" ht="15" x14ac:dyDescent="0.25">
      <c r="A516" s="59" t="s">
        <v>853</v>
      </c>
      <c r="B516" s="59" t="s">
        <v>276</v>
      </c>
      <c r="C516" s="59"/>
      <c r="D516" s="59" t="s">
        <v>91</v>
      </c>
      <c r="E516" s="11"/>
      <c r="F516" s="11"/>
      <c r="G516" s="8"/>
      <c r="I516" s="59"/>
      <c r="J516" s="43"/>
      <c r="K516" s="100"/>
      <c r="M516" s="59">
        <v>6</v>
      </c>
      <c r="N516" s="186">
        <v>637.77</v>
      </c>
      <c r="P516" s="59">
        <v>7</v>
      </c>
      <c r="Q516" s="185">
        <v>693.12</v>
      </c>
      <c r="S516" s="59">
        <v>9</v>
      </c>
      <c r="T516" s="185">
        <v>763.34</v>
      </c>
      <c r="V516" s="162"/>
      <c r="W516" s="163"/>
      <c r="X516" s="78"/>
      <c r="Y516" s="78"/>
      <c r="Z516" s="78"/>
      <c r="AA516" s="61"/>
      <c r="AB516" s="5"/>
      <c r="AC516" s="5"/>
      <c r="AD516" s="5"/>
      <c r="AE516" s="5"/>
      <c r="AF516" s="5"/>
      <c r="AG516" s="5"/>
      <c r="AH516" s="5"/>
      <c r="AI516" s="5"/>
      <c r="AJ516" s="5"/>
      <c r="AK516" s="5"/>
      <c r="AL516" s="5"/>
      <c r="AM516" s="5"/>
    </row>
    <row r="517" spans="1:39" s="4" customFormat="1" ht="15" x14ac:dyDescent="0.25">
      <c r="A517" s="59" t="s">
        <v>853</v>
      </c>
      <c r="B517" s="59" t="s">
        <v>277</v>
      </c>
      <c r="C517" s="59"/>
      <c r="D517" s="59" t="s">
        <v>62</v>
      </c>
      <c r="E517" s="11"/>
      <c r="F517" s="11"/>
      <c r="G517" s="8"/>
      <c r="I517" s="59"/>
      <c r="J517" s="43"/>
      <c r="K517" s="100"/>
      <c r="M517" s="59">
        <v>35</v>
      </c>
      <c r="N517" s="186">
        <v>3397.07</v>
      </c>
      <c r="P517" s="59">
        <v>32</v>
      </c>
      <c r="Q517" s="185">
        <v>3329.64</v>
      </c>
      <c r="S517" s="59">
        <v>17</v>
      </c>
      <c r="T517" s="185">
        <v>2055.4</v>
      </c>
      <c r="V517" s="162"/>
      <c r="W517" s="163"/>
      <c r="X517" s="78"/>
      <c r="Y517" s="78"/>
      <c r="Z517" s="78"/>
      <c r="AA517" s="61"/>
      <c r="AB517" s="5"/>
      <c r="AC517" s="5"/>
      <c r="AD517" s="5"/>
      <c r="AE517" s="5"/>
      <c r="AF517" s="5"/>
      <c r="AG517" s="5"/>
      <c r="AH517" s="5"/>
      <c r="AI517" s="5"/>
      <c r="AJ517" s="5"/>
      <c r="AK517" s="5"/>
      <c r="AL517" s="5"/>
      <c r="AM517" s="5"/>
    </row>
    <row r="518" spans="1:39" s="4" customFormat="1" ht="15" x14ac:dyDescent="0.25">
      <c r="A518" s="59" t="s">
        <v>853</v>
      </c>
      <c r="B518" s="59" t="s">
        <v>277</v>
      </c>
      <c r="C518" s="59"/>
      <c r="D518" s="59" t="s">
        <v>167</v>
      </c>
      <c r="E518" s="11"/>
      <c r="F518" s="11"/>
      <c r="G518" s="8"/>
      <c r="I518" s="59"/>
      <c r="J518" s="43"/>
      <c r="K518" s="100"/>
      <c r="M518" s="59">
        <v>2</v>
      </c>
      <c r="N518" s="186">
        <v>78.98</v>
      </c>
      <c r="P518" s="59">
        <v>3</v>
      </c>
      <c r="Q518" s="185">
        <v>189.56</v>
      </c>
      <c r="S518" s="59">
        <v>2</v>
      </c>
      <c r="T518" s="185">
        <v>169.2</v>
      </c>
      <c r="V518" s="162"/>
      <c r="W518" s="163"/>
      <c r="X518" s="78"/>
      <c r="Y518" s="78"/>
      <c r="Z518" s="78"/>
      <c r="AA518" s="61"/>
      <c r="AB518" s="5"/>
      <c r="AC518" s="5"/>
      <c r="AD518" s="5"/>
      <c r="AE518" s="5"/>
      <c r="AF518" s="5"/>
      <c r="AG518" s="5"/>
      <c r="AH518" s="5"/>
      <c r="AI518" s="5"/>
      <c r="AJ518" s="5"/>
      <c r="AK518" s="5"/>
      <c r="AL518" s="5"/>
      <c r="AM518" s="5"/>
    </row>
    <row r="519" spans="1:39" s="4" customFormat="1" ht="15" x14ac:dyDescent="0.25">
      <c r="A519" s="59" t="s">
        <v>853</v>
      </c>
      <c r="B519" s="59" t="s">
        <v>279</v>
      </c>
      <c r="C519" s="59"/>
      <c r="D519" s="59" t="s">
        <v>77</v>
      </c>
      <c r="E519" s="11"/>
      <c r="F519" s="11"/>
      <c r="G519" s="8"/>
      <c r="I519" s="59"/>
      <c r="J519" s="43"/>
      <c r="K519" s="100"/>
      <c r="M519" s="59">
        <v>22</v>
      </c>
      <c r="N519" s="186">
        <v>2128.39</v>
      </c>
      <c r="P519" s="59">
        <v>18</v>
      </c>
      <c r="Q519" s="185">
        <v>2027.16</v>
      </c>
      <c r="S519" s="59">
        <v>18</v>
      </c>
      <c r="T519" s="185">
        <v>2082.5</v>
      </c>
      <c r="V519" s="162"/>
      <c r="W519" s="163"/>
      <c r="X519" s="78"/>
      <c r="Y519" s="78"/>
      <c r="Z519" s="78"/>
      <c r="AA519" s="61"/>
      <c r="AB519" s="5"/>
      <c r="AC519" s="5"/>
      <c r="AD519" s="5"/>
      <c r="AE519" s="5"/>
      <c r="AF519" s="5"/>
      <c r="AG519" s="5"/>
      <c r="AH519" s="5"/>
      <c r="AI519" s="5"/>
      <c r="AJ519" s="5"/>
      <c r="AK519" s="5"/>
      <c r="AL519" s="5"/>
      <c r="AM519" s="5"/>
    </row>
    <row r="520" spans="1:39" s="4" customFormat="1" ht="15" x14ac:dyDescent="0.25">
      <c r="A520" s="59" t="s">
        <v>853</v>
      </c>
      <c r="B520" s="59" t="s">
        <v>280</v>
      </c>
      <c r="C520" s="59"/>
      <c r="D520" s="59" t="s">
        <v>154</v>
      </c>
      <c r="E520" s="11"/>
      <c r="F520" s="11"/>
      <c r="G520" s="8"/>
      <c r="I520" s="59"/>
      <c r="J520" s="43"/>
      <c r="K520" s="100"/>
      <c r="M520" s="59">
        <v>1</v>
      </c>
      <c r="N520" s="186">
        <v>5</v>
      </c>
      <c r="P520" s="59"/>
      <c r="Q520" s="185"/>
      <c r="S520" s="59"/>
      <c r="T520" s="185"/>
      <c r="V520" s="162"/>
      <c r="W520" s="163"/>
      <c r="X520" s="78"/>
      <c r="Y520" s="78"/>
      <c r="Z520" s="78"/>
      <c r="AA520" s="61"/>
      <c r="AB520" s="5"/>
      <c r="AC520" s="5"/>
      <c r="AD520" s="5"/>
      <c r="AE520" s="5"/>
      <c r="AF520" s="5"/>
      <c r="AG520" s="5"/>
      <c r="AH520" s="5"/>
      <c r="AI520" s="5"/>
      <c r="AJ520" s="5"/>
      <c r="AK520" s="5"/>
      <c r="AL520" s="5"/>
      <c r="AM520" s="5"/>
    </row>
    <row r="521" spans="1:39" s="4" customFormat="1" ht="15" x14ac:dyDescent="0.25">
      <c r="A521" s="59" t="s">
        <v>853</v>
      </c>
      <c r="B521" s="59" t="s">
        <v>281</v>
      </c>
      <c r="C521" s="59"/>
      <c r="D521" s="59" t="s">
        <v>282</v>
      </c>
      <c r="E521" s="11"/>
      <c r="F521" s="11"/>
      <c r="G521" s="8"/>
      <c r="I521" s="59"/>
      <c r="J521" s="43"/>
      <c r="K521" s="100"/>
      <c r="M521" s="59">
        <v>27</v>
      </c>
      <c r="N521" s="186">
        <v>2864.04</v>
      </c>
      <c r="P521" s="59">
        <v>16</v>
      </c>
      <c r="Q521" s="185">
        <v>1798.84</v>
      </c>
      <c r="S521" s="59">
        <v>16</v>
      </c>
      <c r="T521" s="185">
        <v>1140.73</v>
      </c>
      <c r="V521" s="162"/>
      <c r="W521" s="163"/>
      <c r="X521" s="78"/>
      <c r="Y521" s="78"/>
      <c r="Z521" s="78"/>
      <c r="AA521" s="61"/>
      <c r="AB521" s="5"/>
      <c r="AC521" s="5"/>
      <c r="AD521" s="5"/>
      <c r="AE521" s="5"/>
      <c r="AF521" s="5"/>
      <c r="AG521" s="5"/>
      <c r="AH521" s="5"/>
      <c r="AI521" s="5"/>
      <c r="AJ521" s="5"/>
      <c r="AK521" s="5"/>
      <c r="AL521" s="5"/>
      <c r="AM521" s="5"/>
    </row>
    <row r="522" spans="1:39" s="4" customFormat="1" ht="15" x14ac:dyDescent="0.25">
      <c r="A522" s="59" t="s">
        <v>853</v>
      </c>
      <c r="B522" s="59" t="s">
        <v>283</v>
      </c>
      <c r="C522" s="59"/>
      <c r="D522" s="59" t="s">
        <v>284</v>
      </c>
      <c r="E522" s="11"/>
      <c r="F522" s="11"/>
      <c r="G522" s="8"/>
      <c r="I522" s="59"/>
      <c r="J522" s="43"/>
      <c r="K522" s="100"/>
      <c r="M522" s="59">
        <v>6</v>
      </c>
      <c r="N522" s="186">
        <v>860.44</v>
      </c>
      <c r="P522" s="59"/>
      <c r="Q522" s="185"/>
      <c r="S522" s="59"/>
      <c r="T522" s="185"/>
      <c r="V522" s="162"/>
      <c r="W522" s="163"/>
      <c r="X522" s="78"/>
      <c r="Y522" s="78"/>
      <c r="Z522" s="78"/>
      <c r="AA522" s="61"/>
      <c r="AB522" s="5"/>
      <c r="AC522" s="5"/>
      <c r="AD522" s="5"/>
      <c r="AE522" s="5"/>
      <c r="AF522" s="5"/>
      <c r="AG522" s="5"/>
      <c r="AH522" s="5"/>
      <c r="AI522" s="5"/>
      <c r="AJ522" s="5"/>
      <c r="AK522" s="5"/>
      <c r="AL522" s="5"/>
      <c r="AM522" s="5"/>
    </row>
    <row r="523" spans="1:39" s="4" customFormat="1" ht="15" x14ac:dyDescent="0.25">
      <c r="A523" s="59" t="s">
        <v>853</v>
      </c>
      <c r="B523" s="59" t="s">
        <v>286</v>
      </c>
      <c r="C523" s="59"/>
      <c r="D523" s="59" t="s">
        <v>198</v>
      </c>
      <c r="E523" s="11"/>
      <c r="F523" s="11"/>
      <c r="G523" s="8"/>
      <c r="I523" s="59"/>
      <c r="J523" s="43"/>
      <c r="K523" s="100"/>
      <c r="M523" s="59">
        <v>208</v>
      </c>
      <c r="N523" s="186">
        <v>23771.58</v>
      </c>
      <c r="P523" s="59">
        <v>183</v>
      </c>
      <c r="Q523" s="185">
        <v>20873.64</v>
      </c>
      <c r="S523" s="59">
        <v>151</v>
      </c>
      <c r="T523" s="185">
        <v>15512.27</v>
      </c>
      <c r="V523" s="162"/>
      <c r="W523" s="163"/>
      <c r="X523" s="78"/>
      <c r="Y523" s="78"/>
      <c r="Z523" s="78"/>
      <c r="AA523" s="61"/>
      <c r="AB523" s="5"/>
      <c r="AC523" s="5"/>
      <c r="AD523" s="5"/>
      <c r="AE523" s="5"/>
      <c r="AF523" s="5"/>
      <c r="AG523" s="5"/>
      <c r="AH523" s="5"/>
      <c r="AI523" s="5"/>
      <c r="AJ523" s="5"/>
      <c r="AK523" s="5"/>
      <c r="AL523" s="5"/>
      <c r="AM523" s="5"/>
    </row>
    <row r="524" spans="1:39" s="4" customFormat="1" ht="15" x14ac:dyDescent="0.25">
      <c r="A524" s="59" t="s">
        <v>853</v>
      </c>
      <c r="B524" s="59" t="s">
        <v>288</v>
      </c>
      <c r="C524" s="59"/>
      <c r="D524" s="59" t="s">
        <v>61</v>
      </c>
      <c r="E524" s="11"/>
      <c r="F524" s="11"/>
      <c r="G524" s="8"/>
      <c r="I524" s="59"/>
      <c r="J524" s="43"/>
      <c r="K524" s="100"/>
      <c r="M524" s="59">
        <v>30</v>
      </c>
      <c r="N524" s="186">
        <v>1382.26</v>
      </c>
      <c r="P524" s="59"/>
      <c r="Q524" s="185"/>
      <c r="S524" s="59"/>
      <c r="T524" s="185"/>
      <c r="V524" s="162"/>
      <c r="W524" s="163"/>
      <c r="X524" s="78"/>
      <c r="Y524" s="78"/>
      <c r="Z524" s="78"/>
      <c r="AA524" s="61"/>
      <c r="AB524" s="5"/>
      <c r="AC524" s="5"/>
      <c r="AD524" s="5"/>
      <c r="AE524" s="5"/>
      <c r="AF524" s="5"/>
      <c r="AG524" s="5"/>
      <c r="AH524" s="5"/>
      <c r="AI524" s="5"/>
      <c r="AJ524" s="5"/>
      <c r="AK524" s="5"/>
      <c r="AL524" s="5"/>
      <c r="AM524" s="5"/>
    </row>
    <row r="525" spans="1:39" s="4" customFormat="1" ht="15" x14ac:dyDescent="0.25">
      <c r="A525" s="59" t="s">
        <v>853</v>
      </c>
      <c r="B525" s="59" t="s">
        <v>288</v>
      </c>
      <c r="C525" s="59"/>
      <c r="D525" s="59" t="s">
        <v>63</v>
      </c>
      <c r="E525" s="11"/>
      <c r="F525" s="11"/>
      <c r="G525" s="8"/>
      <c r="I525" s="59"/>
      <c r="J525" s="43"/>
      <c r="K525" s="100"/>
      <c r="M525" s="59">
        <v>524</v>
      </c>
      <c r="N525" s="186">
        <v>33399.199999999997</v>
      </c>
      <c r="P525" s="59"/>
      <c r="Q525" s="185"/>
      <c r="S525" s="59">
        <v>10</v>
      </c>
      <c r="T525" s="185">
        <v>415.26</v>
      </c>
      <c r="V525" s="162"/>
      <c r="W525" s="163"/>
      <c r="X525" s="78"/>
      <c r="Y525" s="78"/>
      <c r="Z525" s="78"/>
      <c r="AA525" s="61"/>
      <c r="AB525" s="5"/>
      <c r="AC525" s="5"/>
      <c r="AD525" s="5"/>
      <c r="AE525" s="5"/>
      <c r="AF525" s="5"/>
      <c r="AG525" s="5"/>
      <c r="AH525" s="5"/>
      <c r="AI525" s="5"/>
      <c r="AJ525" s="5"/>
      <c r="AK525" s="5"/>
      <c r="AL525" s="5"/>
      <c r="AM525" s="5"/>
    </row>
    <row r="526" spans="1:39" s="4" customFormat="1" ht="15" x14ac:dyDescent="0.25">
      <c r="A526" s="59" t="s">
        <v>853</v>
      </c>
      <c r="B526" s="59" t="s">
        <v>293</v>
      </c>
      <c r="C526" s="59"/>
      <c r="D526" s="59" t="s">
        <v>208</v>
      </c>
      <c r="E526" s="11"/>
      <c r="F526" s="11"/>
      <c r="G526" s="8"/>
      <c r="I526" s="59"/>
      <c r="J526" s="43"/>
      <c r="K526" s="100"/>
      <c r="M526" s="59">
        <v>26</v>
      </c>
      <c r="N526" s="186">
        <v>2826.87</v>
      </c>
      <c r="P526" s="59">
        <v>21</v>
      </c>
      <c r="Q526" s="185">
        <v>2135.4899999999998</v>
      </c>
      <c r="S526" s="59">
        <v>19</v>
      </c>
      <c r="T526" s="185">
        <v>2389.59</v>
      </c>
      <c r="V526" s="162"/>
      <c r="W526" s="163"/>
      <c r="X526" s="78"/>
      <c r="Y526" s="78"/>
      <c r="Z526" s="78"/>
      <c r="AA526" s="61"/>
      <c r="AB526" s="5"/>
      <c r="AC526" s="5"/>
      <c r="AD526" s="5"/>
      <c r="AE526" s="5"/>
      <c r="AF526" s="5"/>
      <c r="AG526" s="5"/>
      <c r="AH526" s="5"/>
      <c r="AI526" s="5"/>
      <c r="AJ526" s="5"/>
      <c r="AK526" s="5"/>
      <c r="AL526" s="5"/>
      <c r="AM526" s="5"/>
    </row>
    <row r="527" spans="1:39" s="4" customFormat="1" ht="15" x14ac:dyDescent="0.25">
      <c r="A527" s="59" t="s">
        <v>853</v>
      </c>
      <c r="B527" s="59" t="s">
        <v>294</v>
      </c>
      <c r="C527" s="59"/>
      <c r="D527" s="59" t="s">
        <v>295</v>
      </c>
      <c r="E527" s="11"/>
      <c r="F527" s="11"/>
      <c r="G527" s="8"/>
      <c r="I527" s="59"/>
      <c r="J527" s="43"/>
      <c r="K527" s="100"/>
      <c r="M527" s="59">
        <v>48</v>
      </c>
      <c r="N527" s="186">
        <v>3391.25</v>
      </c>
      <c r="P527" s="59">
        <v>43</v>
      </c>
      <c r="Q527" s="185">
        <v>3235.24</v>
      </c>
      <c r="S527" s="59">
        <v>17</v>
      </c>
      <c r="T527" s="185">
        <v>1323.8</v>
      </c>
      <c r="V527" s="162"/>
      <c r="W527" s="163"/>
      <c r="X527" s="78"/>
      <c r="Y527" s="78"/>
      <c r="Z527" s="78"/>
      <c r="AA527" s="61"/>
      <c r="AB527" s="5"/>
      <c r="AC527" s="5"/>
      <c r="AD527" s="5"/>
      <c r="AE527" s="5"/>
      <c r="AF527" s="5"/>
      <c r="AG527" s="5"/>
      <c r="AH527" s="5"/>
      <c r="AI527" s="5"/>
      <c r="AJ527" s="5"/>
      <c r="AK527" s="5"/>
      <c r="AL527" s="5"/>
      <c r="AM527" s="5"/>
    </row>
    <row r="528" spans="1:39" s="4" customFormat="1" ht="15" x14ac:dyDescent="0.25">
      <c r="A528" s="59" t="s">
        <v>853</v>
      </c>
      <c r="B528" s="59" t="s">
        <v>296</v>
      </c>
      <c r="C528" s="59"/>
      <c r="D528" s="59" t="s">
        <v>297</v>
      </c>
      <c r="E528" s="11"/>
      <c r="F528" s="11"/>
      <c r="G528" s="8"/>
      <c r="I528" s="59"/>
      <c r="J528" s="43"/>
      <c r="K528" s="100"/>
      <c r="M528" s="59">
        <v>109</v>
      </c>
      <c r="N528" s="186">
        <v>9368.94</v>
      </c>
      <c r="P528" s="59">
        <v>92</v>
      </c>
      <c r="Q528" s="185">
        <v>9213.5300000000007</v>
      </c>
      <c r="S528" s="59">
        <v>73</v>
      </c>
      <c r="T528" s="185">
        <v>7443.82</v>
      </c>
      <c r="V528" s="162"/>
      <c r="W528" s="163"/>
      <c r="X528" s="78"/>
      <c r="Y528" s="78"/>
      <c r="Z528" s="78"/>
      <c r="AA528" s="61"/>
      <c r="AB528" s="5"/>
      <c r="AC528" s="5"/>
      <c r="AD528" s="5"/>
      <c r="AE528" s="5"/>
      <c r="AF528" s="5"/>
      <c r="AG528" s="5"/>
      <c r="AH528" s="5"/>
      <c r="AI528" s="5"/>
      <c r="AJ528" s="5"/>
      <c r="AK528" s="5"/>
      <c r="AL528" s="5"/>
      <c r="AM528" s="5"/>
    </row>
    <row r="529" spans="1:39" s="4" customFormat="1" ht="15" x14ac:dyDescent="0.25">
      <c r="A529" s="59" t="s">
        <v>853</v>
      </c>
      <c r="B529" s="59" t="s">
        <v>863</v>
      </c>
      <c r="C529" s="59"/>
      <c r="D529" s="59" t="s">
        <v>90</v>
      </c>
      <c r="E529" s="11"/>
      <c r="F529" s="11"/>
      <c r="G529" s="8"/>
      <c r="I529" s="59"/>
      <c r="J529" s="43"/>
      <c r="K529" s="100"/>
      <c r="M529" s="59">
        <v>1</v>
      </c>
      <c r="N529" s="186">
        <v>14.9</v>
      </c>
      <c r="P529" s="59"/>
      <c r="Q529" s="185"/>
      <c r="S529" s="59"/>
      <c r="T529" s="185"/>
      <c r="V529" s="162"/>
      <c r="W529" s="163"/>
      <c r="X529" s="78"/>
      <c r="Y529" s="78"/>
      <c r="Z529" s="78"/>
      <c r="AA529" s="61"/>
      <c r="AB529" s="5"/>
      <c r="AC529" s="5"/>
      <c r="AD529" s="5"/>
      <c r="AE529" s="5"/>
      <c r="AF529" s="5"/>
      <c r="AG529" s="5"/>
      <c r="AH529" s="5"/>
      <c r="AI529" s="5"/>
      <c r="AJ529" s="5"/>
      <c r="AK529" s="5"/>
      <c r="AL529" s="5"/>
      <c r="AM529" s="5"/>
    </row>
    <row r="530" spans="1:39" s="4" customFormat="1" ht="15" x14ac:dyDescent="0.25">
      <c r="A530" s="59" t="s">
        <v>853</v>
      </c>
      <c r="B530" s="59" t="s">
        <v>864</v>
      </c>
      <c r="C530" s="59"/>
      <c r="D530" s="59" t="s">
        <v>90</v>
      </c>
      <c r="E530" s="11"/>
      <c r="F530" s="11"/>
      <c r="G530" s="8"/>
      <c r="I530" s="59"/>
      <c r="J530" s="43"/>
      <c r="K530" s="100"/>
      <c r="M530" s="59">
        <v>571</v>
      </c>
      <c r="N530" s="186">
        <v>42048.97</v>
      </c>
      <c r="P530" s="59">
        <v>457</v>
      </c>
      <c r="Q530" s="185">
        <v>34087.410000000003</v>
      </c>
      <c r="S530" s="59">
        <v>370</v>
      </c>
      <c r="T530" s="185">
        <v>28628.58</v>
      </c>
      <c r="V530" s="162"/>
      <c r="W530" s="163"/>
      <c r="X530" s="78"/>
      <c r="Y530" s="78"/>
      <c r="Z530" s="78"/>
      <c r="AA530" s="61"/>
      <c r="AB530" s="5"/>
      <c r="AC530" s="5"/>
      <c r="AD530" s="5"/>
      <c r="AE530" s="5"/>
      <c r="AF530" s="5"/>
      <c r="AG530" s="5"/>
      <c r="AH530" s="5"/>
      <c r="AI530" s="5"/>
      <c r="AJ530" s="5"/>
      <c r="AK530" s="5"/>
      <c r="AL530" s="5"/>
      <c r="AM530" s="5"/>
    </row>
    <row r="531" spans="1:39" s="4" customFormat="1" ht="15" x14ac:dyDescent="0.25">
      <c r="A531" s="59" t="s">
        <v>853</v>
      </c>
      <c r="B531" s="59" t="s">
        <v>865</v>
      </c>
      <c r="C531" s="59"/>
      <c r="D531" s="59" t="s">
        <v>301</v>
      </c>
      <c r="E531" s="11"/>
      <c r="F531" s="11"/>
      <c r="G531" s="8"/>
      <c r="I531" s="59"/>
      <c r="J531" s="43"/>
      <c r="K531" s="100"/>
      <c r="M531" s="59">
        <v>8</v>
      </c>
      <c r="N531" s="186">
        <v>944.37</v>
      </c>
      <c r="P531" s="59">
        <v>9</v>
      </c>
      <c r="Q531" s="185">
        <v>820.32</v>
      </c>
      <c r="S531" s="59">
        <v>8</v>
      </c>
      <c r="T531" s="185">
        <v>685.79</v>
      </c>
      <c r="V531" s="162"/>
      <c r="W531" s="163"/>
      <c r="X531" s="78"/>
      <c r="Y531" s="78"/>
      <c r="Z531" s="78"/>
      <c r="AA531" s="61"/>
      <c r="AB531" s="5"/>
      <c r="AC531" s="5"/>
      <c r="AD531" s="5"/>
      <c r="AE531" s="5"/>
      <c r="AF531" s="5"/>
      <c r="AG531" s="5"/>
      <c r="AH531" s="5"/>
      <c r="AI531" s="5"/>
      <c r="AJ531" s="5"/>
      <c r="AK531" s="5"/>
      <c r="AL531" s="5"/>
      <c r="AM531" s="5"/>
    </row>
    <row r="532" spans="1:39" s="4" customFormat="1" ht="15" x14ac:dyDescent="0.25">
      <c r="A532" s="59" t="s">
        <v>853</v>
      </c>
      <c r="B532" s="59" t="s">
        <v>303</v>
      </c>
      <c r="C532" s="59"/>
      <c r="D532" s="59" t="s">
        <v>164</v>
      </c>
      <c r="E532" s="11"/>
      <c r="F532" s="11"/>
      <c r="G532" s="8"/>
      <c r="I532" s="59"/>
      <c r="J532" s="43"/>
      <c r="K532" s="100"/>
      <c r="M532" s="59">
        <v>2</v>
      </c>
      <c r="N532" s="186">
        <v>131.44999999999999</v>
      </c>
      <c r="P532" s="59">
        <v>1</v>
      </c>
      <c r="Q532" s="185">
        <v>180</v>
      </c>
      <c r="S532" s="59"/>
      <c r="T532" s="185"/>
      <c r="V532" s="162"/>
      <c r="W532" s="163"/>
      <c r="X532" s="78"/>
      <c r="Y532" s="78"/>
      <c r="Z532" s="78"/>
      <c r="AA532" s="61"/>
      <c r="AB532" s="5"/>
      <c r="AC532" s="5"/>
      <c r="AD532" s="5"/>
      <c r="AE532" s="5"/>
      <c r="AF532" s="5"/>
      <c r="AG532" s="5"/>
      <c r="AH532" s="5"/>
      <c r="AI532" s="5"/>
      <c r="AJ532" s="5"/>
      <c r="AK532" s="5"/>
      <c r="AL532" s="5"/>
      <c r="AM532" s="5"/>
    </row>
    <row r="533" spans="1:39" s="4" customFormat="1" ht="15" x14ac:dyDescent="0.25">
      <c r="A533" s="59" t="s">
        <v>853</v>
      </c>
      <c r="B533" s="59" t="s">
        <v>304</v>
      </c>
      <c r="C533" s="59"/>
      <c r="D533" s="59" t="s">
        <v>208</v>
      </c>
      <c r="E533" s="11"/>
      <c r="F533" s="11"/>
      <c r="G533" s="8"/>
      <c r="I533" s="59"/>
      <c r="J533" s="43"/>
      <c r="K533" s="100"/>
      <c r="M533" s="59">
        <v>3</v>
      </c>
      <c r="N533" s="186">
        <v>535</v>
      </c>
      <c r="P533" s="59">
        <v>2</v>
      </c>
      <c r="Q533" s="185">
        <v>147.09</v>
      </c>
      <c r="S533" s="59">
        <v>1</v>
      </c>
      <c r="T533" s="185">
        <v>91.71</v>
      </c>
      <c r="V533" s="162"/>
      <c r="W533" s="163"/>
      <c r="X533" s="78"/>
      <c r="Y533" s="78"/>
      <c r="Z533" s="78"/>
      <c r="AA533" s="61"/>
      <c r="AB533" s="5"/>
      <c r="AC533" s="5"/>
      <c r="AD533" s="5"/>
      <c r="AE533" s="5"/>
      <c r="AF533" s="5"/>
      <c r="AG533" s="5"/>
      <c r="AH533" s="5"/>
      <c r="AI533" s="5"/>
      <c r="AJ533" s="5"/>
      <c r="AK533" s="5"/>
      <c r="AL533" s="5"/>
      <c r="AM533" s="5"/>
    </row>
    <row r="534" spans="1:39" s="4" customFormat="1" ht="15" x14ac:dyDescent="0.25">
      <c r="A534" s="59" t="s">
        <v>853</v>
      </c>
      <c r="B534" s="59" t="s">
        <v>305</v>
      </c>
      <c r="C534" s="59"/>
      <c r="D534" s="59" t="s">
        <v>306</v>
      </c>
      <c r="E534" s="11"/>
      <c r="F534" s="11"/>
      <c r="G534" s="8"/>
      <c r="I534" s="59"/>
      <c r="J534" s="43"/>
      <c r="K534" s="100"/>
      <c r="M534" s="59">
        <v>58</v>
      </c>
      <c r="N534" s="186">
        <v>5955.59</v>
      </c>
      <c r="P534" s="59">
        <v>51</v>
      </c>
      <c r="Q534" s="185">
        <v>5512.77</v>
      </c>
      <c r="S534" s="59">
        <v>38</v>
      </c>
      <c r="T534" s="185">
        <v>3885.76</v>
      </c>
      <c r="V534" s="162"/>
      <c r="W534" s="163"/>
      <c r="X534" s="78"/>
      <c r="Y534" s="78"/>
      <c r="Z534" s="78"/>
      <c r="AA534" s="61"/>
      <c r="AB534" s="5"/>
      <c r="AC534" s="5"/>
      <c r="AD534" s="5"/>
      <c r="AE534" s="5"/>
      <c r="AF534" s="5"/>
      <c r="AG534" s="5"/>
      <c r="AH534" s="5"/>
      <c r="AI534" s="5"/>
      <c r="AJ534" s="5"/>
      <c r="AK534" s="5"/>
      <c r="AL534" s="5"/>
      <c r="AM534" s="5"/>
    </row>
    <row r="535" spans="1:39" s="4" customFormat="1" ht="15" x14ac:dyDescent="0.25">
      <c r="A535" s="59" t="s">
        <v>853</v>
      </c>
      <c r="B535" s="59" t="s">
        <v>308</v>
      </c>
      <c r="C535" s="59"/>
      <c r="D535" s="59" t="s">
        <v>309</v>
      </c>
      <c r="E535" s="11"/>
      <c r="F535" s="11"/>
      <c r="G535" s="8"/>
      <c r="I535" s="59"/>
      <c r="J535" s="43"/>
      <c r="K535" s="100"/>
      <c r="M535" s="59">
        <v>20</v>
      </c>
      <c r="N535" s="186">
        <v>2992.25</v>
      </c>
      <c r="P535" s="59">
        <v>20</v>
      </c>
      <c r="Q535" s="185">
        <v>2173.3000000000002</v>
      </c>
      <c r="S535" s="59">
        <v>9</v>
      </c>
      <c r="T535" s="185">
        <v>878.13</v>
      </c>
      <c r="V535" s="162"/>
      <c r="W535" s="163"/>
      <c r="X535" s="78"/>
      <c r="Y535" s="78"/>
      <c r="Z535" s="78"/>
      <c r="AA535" s="61"/>
      <c r="AB535" s="5"/>
      <c r="AC535" s="5"/>
      <c r="AD535" s="5"/>
      <c r="AE535" s="5"/>
      <c r="AF535" s="5"/>
      <c r="AG535" s="5"/>
      <c r="AH535" s="5"/>
      <c r="AI535" s="5"/>
      <c r="AJ535" s="5"/>
      <c r="AK535" s="5"/>
      <c r="AL535" s="5"/>
      <c r="AM535" s="5"/>
    </row>
    <row r="536" spans="1:39" s="4" customFormat="1" ht="15" x14ac:dyDescent="0.25">
      <c r="A536" s="59" t="s">
        <v>853</v>
      </c>
      <c r="B536" s="59" t="s">
        <v>310</v>
      </c>
      <c r="C536" s="59"/>
      <c r="D536" s="59" t="s">
        <v>311</v>
      </c>
      <c r="E536" s="11"/>
      <c r="F536" s="11"/>
      <c r="G536" s="8"/>
      <c r="I536" s="59"/>
      <c r="J536" s="43"/>
      <c r="K536" s="100"/>
      <c r="M536" s="59">
        <v>12</v>
      </c>
      <c r="N536" s="186">
        <v>1010.59</v>
      </c>
      <c r="P536" s="59">
        <v>9</v>
      </c>
      <c r="Q536" s="185">
        <v>964.07</v>
      </c>
      <c r="S536" s="59">
        <v>7</v>
      </c>
      <c r="T536" s="185">
        <v>600.54999999999995</v>
      </c>
      <c r="V536" s="162"/>
      <c r="W536" s="163"/>
      <c r="X536" s="78"/>
      <c r="Y536" s="78"/>
      <c r="Z536" s="78"/>
      <c r="AA536" s="61"/>
      <c r="AB536" s="5"/>
      <c r="AC536" s="5"/>
      <c r="AD536" s="5"/>
      <c r="AE536" s="5"/>
      <c r="AF536" s="5"/>
      <c r="AG536" s="5"/>
      <c r="AH536" s="5"/>
      <c r="AI536" s="5"/>
      <c r="AJ536" s="5"/>
      <c r="AK536" s="5"/>
      <c r="AL536" s="5"/>
      <c r="AM536" s="5"/>
    </row>
    <row r="537" spans="1:39" s="4" customFormat="1" ht="15" x14ac:dyDescent="0.25">
      <c r="A537" s="59" t="s">
        <v>853</v>
      </c>
      <c r="B537" s="59" t="s">
        <v>866</v>
      </c>
      <c r="C537" s="59"/>
      <c r="D537" s="59" t="s">
        <v>86</v>
      </c>
      <c r="E537" s="11"/>
      <c r="F537" s="11"/>
      <c r="G537" s="8"/>
      <c r="I537" s="59"/>
      <c r="J537" s="43"/>
      <c r="K537" s="100"/>
      <c r="M537" s="59"/>
      <c r="N537" s="186"/>
      <c r="P537" s="59"/>
      <c r="Q537" s="185"/>
      <c r="S537" s="59">
        <v>1</v>
      </c>
      <c r="T537" s="185">
        <v>5</v>
      </c>
      <c r="V537" s="162"/>
      <c r="W537" s="163"/>
      <c r="X537" s="78"/>
      <c r="Y537" s="78"/>
      <c r="Z537" s="78"/>
      <c r="AA537" s="61"/>
      <c r="AB537" s="5"/>
      <c r="AC537" s="5"/>
      <c r="AD537" s="5"/>
      <c r="AE537" s="5"/>
      <c r="AF537" s="5"/>
      <c r="AG537" s="5"/>
      <c r="AH537" s="5"/>
      <c r="AI537" s="5"/>
      <c r="AJ537" s="5"/>
      <c r="AK537" s="5"/>
      <c r="AL537" s="5"/>
      <c r="AM537" s="5"/>
    </row>
    <row r="538" spans="1:39" s="4" customFormat="1" ht="15" x14ac:dyDescent="0.25">
      <c r="A538" s="59" t="s">
        <v>853</v>
      </c>
      <c r="B538" s="59" t="s">
        <v>312</v>
      </c>
      <c r="C538" s="59"/>
      <c r="D538" s="59" t="s">
        <v>131</v>
      </c>
      <c r="E538" s="11"/>
      <c r="F538" s="11"/>
      <c r="G538" s="8"/>
      <c r="I538" s="59"/>
      <c r="J538" s="43"/>
      <c r="K538" s="100"/>
      <c r="M538" s="59">
        <v>3</v>
      </c>
      <c r="N538" s="186">
        <v>244.42</v>
      </c>
      <c r="P538" s="59"/>
      <c r="Q538" s="185"/>
      <c r="S538" s="59"/>
      <c r="T538" s="185"/>
      <c r="V538" s="162"/>
      <c r="W538" s="163"/>
      <c r="X538" s="78"/>
      <c r="Y538" s="78"/>
      <c r="Z538" s="78"/>
      <c r="AA538" s="61"/>
      <c r="AB538" s="5"/>
      <c r="AC538" s="5"/>
      <c r="AD538" s="5"/>
      <c r="AE538" s="5"/>
      <c r="AF538" s="5"/>
      <c r="AG538" s="5"/>
      <c r="AH538" s="5"/>
      <c r="AI538" s="5"/>
      <c r="AJ538" s="5"/>
      <c r="AK538" s="5"/>
      <c r="AL538" s="5"/>
      <c r="AM538" s="5"/>
    </row>
    <row r="539" spans="1:39" s="4" customFormat="1" ht="15" x14ac:dyDescent="0.25">
      <c r="A539" s="59" t="s">
        <v>853</v>
      </c>
      <c r="B539" s="59" t="s">
        <v>313</v>
      </c>
      <c r="C539" s="59"/>
      <c r="D539" s="59" t="s">
        <v>77</v>
      </c>
      <c r="E539" s="11"/>
      <c r="F539" s="11"/>
      <c r="G539" s="8"/>
      <c r="I539" s="59"/>
      <c r="J539" s="43"/>
      <c r="K539" s="100"/>
      <c r="M539" s="59">
        <v>407</v>
      </c>
      <c r="N539" s="186">
        <v>31441.89</v>
      </c>
      <c r="P539" s="59">
        <v>366</v>
      </c>
      <c r="Q539" s="185">
        <v>30197.74</v>
      </c>
      <c r="S539" s="59">
        <v>307</v>
      </c>
      <c r="T539" s="185">
        <v>23926.6</v>
      </c>
      <c r="V539" s="162"/>
      <c r="W539" s="163"/>
      <c r="X539" s="78"/>
      <c r="Y539" s="78"/>
      <c r="Z539" s="78"/>
      <c r="AA539" s="61"/>
      <c r="AB539" s="5"/>
      <c r="AC539" s="5"/>
      <c r="AD539" s="5"/>
      <c r="AE539" s="5"/>
      <c r="AF539" s="5"/>
      <c r="AG539" s="5"/>
      <c r="AH539" s="5"/>
      <c r="AI539" s="5"/>
      <c r="AJ539" s="5"/>
      <c r="AK539" s="5"/>
      <c r="AL539" s="5"/>
      <c r="AM539" s="5"/>
    </row>
    <row r="540" spans="1:39" s="4" customFormat="1" ht="15" x14ac:dyDescent="0.25">
      <c r="A540" s="59" t="s">
        <v>853</v>
      </c>
      <c r="B540" s="59" t="s">
        <v>841</v>
      </c>
      <c r="C540" s="59"/>
      <c r="D540" s="59" t="s">
        <v>77</v>
      </c>
      <c r="E540" s="11"/>
      <c r="F540" s="11"/>
      <c r="G540" s="8"/>
      <c r="I540" s="59"/>
      <c r="J540" s="43"/>
      <c r="K540" s="100"/>
      <c r="M540" s="59"/>
      <c r="N540" s="186"/>
      <c r="P540" s="59">
        <v>19</v>
      </c>
      <c r="Q540" s="185">
        <v>1802.12</v>
      </c>
      <c r="S540" s="59">
        <v>51</v>
      </c>
      <c r="T540" s="185">
        <v>3875.15</v>
      </c>
      <c r="V540" s="162"/>
      <c r="W540" s="163"/>
      <c r="X540" s="78"/>
      <c r="Y540" s="78"/>
      <c r="Z540" s="78"/>
      <c r="AA540" s="61"/>
      <c r="AB540" s="5"/>
      <c r="AC540" s="5"/>
      <c r="AD540" s="5"/>
      <c r="AE540" s="5"/>
      <c r="AF540" s="5"/>
      <c r="AG540" s="5"/>
      <c r="AH540" s="5"/>
      <c r="AI540" s="5"/>
      <c r="AJ540" s="5"/>
      <c r="AK540" s="5"/>
      <c r="AL540" s="5"/>
      <c r="AM540" s="5"/>
    </row>
    <row r="541" spans="1:39" s="4" customFormat="1" ht="15" x14ac:dyDescent="0.25">
      <c r="A541" s="59" t="s">
        <v>853</v>
      </c>
      <c r="B541" s="59" t="s">
        <v>314</v>
      </c>
      <c r="C541" s="59"/>
      <c r="D541" s="59" t="s">
        <v>315</v>
      </c>
      <c r="E541" s="11"/>
      <c r="F541" s="11"/>
      <c r="G541" s="8"/>
      <c r="I541" s="59"/>
      <c r="J541" s="43"/>
      <c r="K541" s="100"/>
      <c r="M541" s="59">
        <v>12</v>
      </c>
      <c r="N541" s="186">
        <v>1179.17</v>
      </c>
      <c r="P541" s="59">
        <v>10</v>
      </c>
      <c r="Q541" s="185">
        <v>1167.1400000000001</v>
      </c>
      <c r="S541" s="59">
        <v>7</v>
      </c>
      <c r="T541" s="185">
        <v>600.94000000000005</v>
      </c>
      <c r="V541" s="162"/>
      <c r="W541" s="163"/>
      <c r="X541" s="78"/>
      <c r="Y541" s="78"/>
      <c r="Z541" s="78"/>
      <c r="AA541" s="61"/>
      <c r="AB541" s="5"/>
      <c r="AC541" s="5"/>
      <c r="AD541" s="5"/>
      <c r="AE541" s="5"/>
      <c r="AF541" s="5"/>
      <c r="AG541" s="5"/>
      <c r="AH541" s="5"/>
      <c r="AI541" s="5"/>
      <c r="AJ541" s="5"/>
      <c r="AK541" s="5"/>
      <c r="AL541" s="5"/>
      <c r="AM541" s="5"/>
    </row>
    <row r="542" spans="1:39" s="4" customFormat="1" ht="15" x14ac:dyDescent="0.25">
      <c r="A542" s="59" t="s">
        <v>853</v>
      </c>
      <c r="B542" s="59" t="s">
        <v>316</v>
      </c>
      <c r="C542" s="59"/>
      <c r="D542" s="59" t="s">
        <v>284</v>
      </c>
      <c r="E542" s="11"/>
      <c r="F542" s="11"/>
      <c r="G542" s="8"/>
      <c r="I542" s="59"/>
      <c r="J542" s="43"/>
      <c r="K542" s="100"/>
      <c r="M542" s="59">
        <v>45</v>
      </c>
      <c r="N542" s="186">
        <v>5027.8900000000003</v>
      </c>
      <c r="P542" s="59"/>
      <c r="Q542" s="185"/>
      <c r="S542" s="59">
        <v>4</v>
      </c>
      <c r="T542" s="185">
        <v>401.71</v>
      </c>
      <c r="V542" s="162"/>
      <c r="W542" s="163"/>
      <c r="X542" s="78"/>
      <c r="Y542" s="78"/>
      <c r="Z542" s="78"/>
      <c r="AA542" s="61"/>
      <c r="AB542" s="5"/>
      <c r="AC542" s="5"/>
      <c r="AD542" s="5"/>
      <c r="AE542" s="5"/>
      <c r="AF542" s="5"/>
      <c r="AG542" s="5"/>
      <c r="AH542" s="5"/>
      <c r="AI542" s="5"/>
      <c r="AJ542" s="5"/>
      <c r="AK542" s="5"/>
      <c r="AL542" s="5"/>
      <c r="AM542" s="5"/>
    </row>
    <row r="543" spans="1:39" s="4" customFormat="1" ht="15" x14ac:dyDescent="0.25">
      <c r="A543" s="59" t="s">
        <v>853</v>
      </c>
      <c r="B543" s="59" t="s">
        <v>317</v>
      </c>
      <c r="C543" s="59"/>
      <c r="D543" s="59" t="s">
        <v>91</v>
      </c>
      <c r="E543" s="11"/>
      <c r="F543" s="11"/>
      <c r="G543" s="8"/>
      <c r="I543" s="59"/>
      <c r="J543" s="43"/>
      <c r="K543" s="100"/>
      <c r="M543" s="59">
        <v>1</v>
      </c>
      <c r="N543" s="186">
        <v>81.39</v>
      </c>
      <c r="P543" s="59"/>
      <c r="Q543" s="185"/>
      <c r="S543" s="59"/>
      <c r="T543" s="185"/>
      <c r="V543" s="162"/>
      <c r="W543" s="163"/>
      <c r="X543" s="78"/>
      <c r="Y543" s="78"/>
      <c r="Z543" s="78"/>
      <c r="AA543" s="61"/>
      <c r="AB543" s="5"/>
      <c r="AC543" s="5"/>
      <c r="AD543" s="5"/>
      <c r="AE543" s="5"/>
      <c r="AF543" s="5"/>
      <c r="AG543" s="5"/>
      <c r="AH543" s="5"/>
      <c r="AI543" s="5"/>
      <c r="AJ543" s="5"/>
      <c r="AK543" s="5"/>
      <c r="AL543" s="5"/>
      <c r="AM543" s="5"/>
    </row>
    <row r="544" spans="1:39" s="4" customFormat="1" ht="15" x14ac:dyDescent="0.25">
      <c r="A544" s="59" t="s">
        <v>853</v>
      </c>
      <c r="B544" s="59" t="s">
        <v>318</v>
      </c>
      <c r="C544" s="59"/>
      <c r="D544" s="59" t="s">
        <v>161</v>
      </c>
      <c r="E544" s="11"/>
      <c r="F544" s="11"/>
      <c r="G544" s="8"/>
      <c r="I544" s="59"/>
      <c r="J544" s="43"/>
      <c r="K544" s="100"/>
      <c r="M544" s="59">
        <v>4</v>
      </c>
      <c r="N544" s="186">
        <v>49.49</v>
      </c>
      <c r="P544" s="59"/>
      <c r="Q544" s="185"/>
      <c r="S544" s="59"/>
      <c r="T544" s="185"/>
      <c r="V544" s="162"/>
      <c r="W544" s="163"/>
      <c r="X544" s="78"/>
      <c r="Y544" s="78"/>
      <c r="Z544" s="78"/>
      <c r="AA544" s="61"/>
      <c r="AB544" s="5"/>
      <c r="AC544" s="5"/>
      <c r="AD544" s="5"/>
      <c r="AE544" s="5"/>
      <c r="AF544" s="5"/>
      <c r="AG544" s="5"/>
      <c r="AH544" s="5"/>
      <c r="AI544" s="5"/>
      <c r="AJ544" s="5"/>
      <c r="AK544" s="5"/>
      <c r="AL544" s="5"/>
      <c r="AM544" s="5"/>
    </row>
    <row r="545" spans="1:39" s="4" customFormat="1" ht="15" x14ac:dyDescent="0.25">
      <c r="A545" s="59" t="s">
        <v>853</v>
      </c>
      <c r="B545" s="59" t="s">
        <v>321</v>
      </c>
      <c r="C545" s="59"/>
      <c r="D545" s="59" t="s">
        <v>322</v>
      </c>
      <c r="E545" s="11"/>
      <c r="F545" s="11"/>
      <c r="G545" s="8"/>
      <c r="I545" s="59"/>
      <c r="J545" s="43"/>
      <c r="K545" s="100"/>
      <c r="M545" s="59">
        <v>10</v>
      </c>
      <c r="N545" s="186">
        <v>1354.93</v>
      </c>
      <c r="P545" s="59">
        <v>9</v>
      </c>
      <c r="Q545" s="185">
        <v>1296.27</v>
      </c>
      <c r="S545" s="59">
        <v>7</v>
      </c>
      <c r="T545" s="185">
        <v>853.01</v>
      </c>
      <c r="V545" s="162"/>
      <c r="W545" s="163"/>
      <c r="X545" s="78"/>
      <c r="Y545" s="78"/>
      <c r="Z545" s="78"/>
      <c r="AA545" s="61"/>
      <c r="AB545" s="5"/>
      <c r="AC545" s="5"/>
      <c r="AD545" s="5"/>
      <c r="AE545" s="5"/>
      <c r="AF545" s="5"/>
      <c r="AG545" s="5"/>
      <c r="AH545" s="5"/>
      <c r="AI545" s="5"/>
      <c r="AJ545" s="5"/>
      <c r="AK545" s="5"/>
      <c r="AL545" s="5"/>
      <c r="AM545" s="5"/>
    </row>
    <row r="546" spans="1:39" s="4" customFormat="1" ht="15" x14ac:dyDescent="0.25">
      <c r="A546" s="59" t="s">
        <v>853</v>
      </c>
      <c r="B546" s="59" t="s">
        <v>326</v>
      </c>
      <c r="C546" s="59"/>
      <c r="D546" s="59" t="s">
        <v>327</v>
      </c>
      <c r="E546" s="11"/>
      <c r="F546" s="11"/>
      <c r="G546" s="8"/>
      <c r="I546" s="59"/>
      <c r="J546" s="43"/>
      <c r="K546" s="100"/>
      <c r="M546" s="59">
        <v>17</v>
      </c>
      <c r="N546" s="186">
        <v>2165.23</v>
      </c>
      <c r="P546" s="59">
        <v>12</v>
      </c>
      <c r="Q546" s="185">
        <v>1598.82</v>
      </c>
      <c r="S546" s="59">
        <v>15</v>
      </c>
      <c r="T546" s="185">
        <v>1720.87</v>
      </c>
      <c r="V546" s="162"/>
      <c r="W546" s="163"/>
      <c r="X546" s="78"/>
      <c r="Y546" s="78"/>
      <c r="Z546" s="78"/>
      <c r="AA546" s="61"/>
      <c r="AB546" s="5"/>
      <c r="AC546" s="5"/>
      <c r="AD546" s="5"/>
      <c r="AE546" s="5"/>
      <c r="AF546" s="5"/>
      <c r="AG546" s="5"/>
      <c r="AH546" s="5"/>
      <c r="AI546" s="5"/>
      <c r="AJ546" s="5"/>
      <c r="AK546" s="5"/>
      <c r="AL546" s="5"/>
      <c r="AM546" s="5"/>
    </row>
    <row r="547" spans="1:39" s="4" customFormat="1" ht="15" x14ac:dyDescent="0.25">
      <c r="A547" s="59" t="s">
        <v>853</v>
      </c>
      <c r="B547" s="59" t="s">
        <v>328</v>
      </c>
      <c r="C547" s="59"/>
      <c r="D547" s="59" t="s">
        <v>329</v>
      </c>
      <c r="E547" s="11"/>
      <c r="F547" s="11"/>
      <c r="G547" s="8"/>
      <c r="I547" s="59"/>
      <c r="J547" s="43"/>
      <c r="K547" s="100"/>
      <c r="M547" s="59">
        <v>22</v>
      </c>
      <c r="N547" s="186">
        <v>2604.9299999999998</v>
      </c>
      <c r="P547" s="59">
        <v>17</v>
      </c>
      <c r="Q547" s="185">
        <v>710.91</v>
      </c>
      <c r="S547" s="59">
        <v>5</v>
      </c>
      <c r="T547" s="185">
        <v>197.84</v>
      </c>
      <c r="V547" s="162"/>
      <c r="W547" s="163"/>
      <c r="X547" s="78"/>
      <c r="Y547" s="78"/>
      <c r="Z547" s="78"/>
      <c r="AA547" s="61"/>
      <c r="AB547" s="5"/>
      <c r="AC547" s="5"/>
      <c r="AD547" s="5"/>
      <c r="AE547" s="5"/>
      <c r="AF547" s="5"/>
      <c r="AG547" s="5"/>
      <c r="AH547" s="5"/>
      <c r="AI547" s="5"/>
      <c r="AJ547" s="5"/>
      <c r="AK547" s="5"/>
      <c r="AL547" s="5"/>
      <c r="AM547" s="5"/>
    </row>
    <row r="548" spans="1:39" s="4" customFormat="1" ht="15" x14ac:dyDescent="0.25">
      <c r="A548" s="59" t="s">
        <v>853</v>
      </c>
      <c r="B548" s="59" t="s">
        <v>867</v>
      </c>
      <c r="C548" s="59"/>
      <c r="D548" s="59" t="s">
        <v>329</v>
      </c>
      <c r="E548" s="11"/>
      <c r="F548" s="11"/>
      <c r="G548" s="8"/>
      <c r="I548" s="59"/>
      <c r="J548" s="43"/>
      <c r="K548" s="100"/>
      <c r="M548" s="59"/>
      <c r="N548" s="186"/>
      <c r="P548" s="59">
        <v>3</v>
      </c>
      <c r="Q548" s="185">
        <v>48.36</v>
      </c>
      <c r="S548" s="59">
        <v>5</v>
      </c>
      <c r="T548" s="185">
        <v>275.39</v>
      </c>
      <c r="V548" s="162"/>
      <c r="W548" s="163"/>
      <c r="X548" s="78"/>
      <c r="Y548" s="78"/>
      <c r="Z548" s="78"/>
      <c r="AA548" s="61"/>
      <c r="AB548" s="5"/>
      <c r="AC548" s="5"/>
      <c r="AD548" s="5"/>
      <c r="AE548" s="5"/>
      <c r="AF548" s="5"/>
      <c r="AG548" s="5"/>
      <c r="AH548" s="5"/>
      <c r="AI548" s="5"/>
      <c r="AJ548" s="5"/>
      <c r="AK548" s="5"/>
      <c r="AL548" s="5"/>
      <c r="AM548" s="5"/>
    </row>
    <row r="549" spans="1:39" s="4" customFormat="1" ht="15" x14ac:dyDescent="0.25">
      <c r="A549" s="59" t="s">
        <v>853</v>
      </c>
      <c r="B549" s="59" t="s">
        <v>334</v>
      </c>
      <c r="C549" s="59"/>
      <c r="D549" s="59" t="s">
        <v>142</v>
      </c>
      <c r="E549" s="11"/>
      <c r="F549" s="11"/>
      <c r="G549" s="8"/>
      <c r="I549" s="59"/>
      <c r="J549" s="43"/>
      <c r="K549" s="100"/>
      <c r="M549" s="59">
        <v>1</v>
      </c>
      <c r="N549" s="186">
        <v>8.43</v>
      </c>
      <c r="P549" s="59"/>
      <c r="Q549" s="185"/>
      <c r="S549" s="59"/>
      <c r="T549" s="185"/>
      <c r="V549" s="162"/>
      <c r="W549" s="163"/>
      <c r="X549" s="78"/>
      <c r="Y549" s="78"/>
      <c r="Z549" s="78"/>
      <c r="AA549" s="61"/>
      <c r="AB549" s="5"/>
      <c r="AC549" s="5"/>
      <c r="AD549" s="5"/>
      <c r="AE549" s="5"/>
      <c r="AF549" s="5"/>
      <c r="AG549" s="5"/>
      <c r="AH549" s="5"/>
      <c r="AI549" s="5"/>
      <c r="AJ549" s="5"/>
      <c r="AK549" s="5"/>
      <c r="AL549" s="5"/>
      <c r="AM549" s="5"/>
    </row>
    <row r="550" spans="1:39" s="4" customFormat="1" ht="15" x14ac:dyDescent="0.25">
      <c r="A550" s="59" t="s">
        <v>853</v>
      </c>
      <c r="B550" s="59" t="s">
        <v>337</v>
      </c>
      <c r="C550" s="59"/>
      <c r="D550" s="59" t="s">
        <v>105</v>
      </c>
      <c r="E550" s="11"/>
      <c r="F550" s="11"/>
      <c r="G550" s="8"/>
      <c r="I550" s="59"/>
      <c r="J550" s="43"/>
      <c r="K550" s="100"/>
      <c r="M550" s="59">
        <v>17</v>
      </c>
      <c r="N550" s="186">
        <v>1390.78</v>
      </c>
      <c r="P550" s="59">
        <v>1</v>
      </c>
      <c r="Q550" s="185">
        <v>99.3</v>
      </c>
      <c r="S550" s="59">
        <v>2</v>
      </c>
      <c r="T550" s="185">
        <v>189.96</v>
      </c>
      <c r="V550" s="162"/>
      <c r="W550" s="163"/>
      <c r="X550" s="78"/>
      <c r="Y550" s="78"/>
      <c r="Z550" s="78"/>
      <c r="AA550" s="61"/>
      <c r="AB550" s="5"/>
      <c r="AC550" s="5"/>
      <c r="AD550" s="5"/>
      <c r="AE550" s="5"/>
      <c r="AF550" s="5"/>
      <c r="AG550" s="5"/>
      <c r="AH550" s="5"/>
      <c r="AI550" s="5"/>
      <c r="AJ550" s="5"/>
      <c r="AK550" s="5"/>
      <c r="AL550" s="5"/>
      <c r="AM550" s="5"/>
    </row>
    <row r="551" spans="1:39" s="4" customFormat="1" ht="15" x14ac:dyDescent="0.25">
      <c r="A551" s="59" t="s">
        <v>853</v>
      </c>
      <c r="B551" s="59" t="s">
        <v>338</v>
      </c>
      <c r="C551" s="59"/>
      <c r="D551" s="59" t="s">
        <v>86</v>
      </c>
      <c r="E551" s="11"/>
      <c r="F551" s="11"/>
      <c r="G551" s="8"/>
      <c r="I551" s="59"/>
      <c r="J551" s="43"/>
      <c r="K551" s="100"/>
      <c r="M551" s="59">
        <v>36</v>
      </c>
      <c r="N551" s="186">
        <v>3465.82</v>
      </c>
      <c r="P551" s="59">
        <v>40</v>
      </c>
      <c r="Q551" s="185">
        <v>4365.62</v>
      </c>
      <c r="S551" s="59">
        <v>34</v>
      </c>
      <c r="T551" s="185">
        <v>3851.36</v>
      </c>
      <c r="V551" s="162"/>
      <c r="W551" s="163"/>
      <c r="X551" s="78"/>
      <c r="Y551" s="78"/>
      <c r="Z551" s="78"/>
      <c r="AA551" s="61"/>
      <c r="AB551" s="5"/>
      <c r="AC551" s="5"/>
      <c r="AD551" s="5"/>
      <c r="AE551" s="5"/>
      <c r="AF551" s="5"/>
      <c r="AG551" s="5"/>
      <c r="AH551" s="5"/>
      <c r="AI551" s="5"/>
      <c r="AJ551" s="5"/>
      <c r="AK551" s="5"/>
      <c r="AL551" s="5"/>
      <c r="AM551" s="5"/>
    </row>
    <row r="552" spans="1:39" s="4" customFormat="1" ht="15" x14ac:dyDescent="0.25">
      <c r="A552" s="59" t="s">
        <v>853</v>
      </c>
      <c r="B552" s="59" t="s">
        <v>339</v>
      </c>
      <c r="C552" s="59"/>
      <c r="D552" s="59" t="s">
        <v>198</v>
      </c>
      <c r="E552" s="11"/>
      <c r="F552" s="11"/>
      <c r="G552" s="8"/>
      <c r="I552" s="59"/>
      <c r="J552" s="43"/>
      <c r="K552" s="100"/>
      <c r="M552" s="59">
        <v>1</v>
      </c>
      <c r="N552" s="186">
        <v>5</v>
      </c>
      <c r="P552" s="59"/>
      <c r="Q552" s="185"/>
      <c r="S552" s="59"/>
      <c r="T552" s="185"/>
      <c r="V552" s="162"/>
      <c r="W552" s="163"/>
      <c r="X552" s="78"/>
      <c r="Y552" s="78"/>
      <c r="Z552" s="78"/>
      <c r="AA552" s="61"/>
      <c r="AB552" s="5"/>
      <c r="AC552" s="5"/>
      <c r="AD552" s="5"/>
      <c r="AE552" s="5"/>
      <c r="AF552" s="5"/>
      <c r="AG552" s="5"/>
      <c r="AH552" s="5"/>
      <c r="AI552" s="5"/>
      <c r="AJ552" s="5"/>
      <c r="AK552" s="5"/>
      <c r="AL552" s="5"/>
      <c r="AM552" s="5"/>
    </row>
    <row r="553" spans="1:39" s="4" customFormat="1" ht="15" x14ac:dyDescent="0.25">
      <c r="A553" s="59" t="s">
        <v>853</v>
      </c>
      <c r="B553" s="59" t="s">
        <v>340</v>
      </c>
      <c r="C553" s="59"/>
      <c r="D553" s="59" t="s">
        <v>198</v>
      </c>
      <c r="E553" s="11"/>
      <c r="F553" s="11"/>
      <c r="G553" s="8"/>
      <c r="I553" s="59"/>
      <c r="J553" s="43"/>
      <c r="K553" s="100"/>
      <c r="M553" s="59">
        <v>9</v>
      </c>
      <c r="N553" s="186">
        <v>973.33</v>
      </c>
      <c r="P553" s="59"/>
      <c r="Q553" s="185"/>
      <c r="S553" s="59"/>
      <c r="T553" s="185"/>
      <c r="V553" s="162"/>
      <c r="W553" s="163"/>
      <c r="X553" s="78"/>
      <c r="Y553" s="78"/>
      <c r="Z553" s="78"/>
      <c r="AA553" s="61"/>
      <c r="AB553" s="5"/>
      <c r="AC553" s="5"/>
      <c r="AD553" s="5"/>
      <c r="AE553" s="5"/>
      <c r="AF553" s="5"/>
      <c r="AG553" s="5"/>
      <c r="AH553" s="5"/>
      <c r="AI553" s="5"/>
      <c r="AJ553" s="5"/>
      <c r="AK553" s="5"/>
      <c r="AL553" s="5"/>
      <c r="AM553" s="5"/>
    </row>
    <row r="554" spans="1:39" s="4" customFormat="1" ht="15" x14ac:dyDescent="0.25">
      <c r="A554" s="59" t="s">
        <v>853</v>
      </c>
      <c r="B554" s="59" t="s">
        <v>341</v>
      </c>
      <c r="C554" s="59"/>
      <c r="D554" s="59" t="s">
        <v>105</v>
      </c>
      <c r="E554" s="11"/>
      <c r="F554" s="11"/>
      <c r="G554" s="8"/>
      <c r="I554" s="59"/>
      <c r="J554" s="43"/>
      <c r="K554" s="100"/>
      <c r="M554" s="59">
        <v>2</v>
      </c>
      <c r="N554" s="186">
        <v>342.31</v>
      </c>
      <c r="P554" s="59">
        <v>2</v>
      </c>
      <c r="Q554" s="185">
        <v>360</v>
      </c>
      <c r="S554" s="59"/>
      <c r="T554" s="185"/>
      <c r="V554" s="162"/>
      <c r="W554" s="163"/>
      <c r="X554" s="78"/>
      <c r="Y554" s="78"/>
      <c r="Z554" s="78"/>
      <c r="AA554" s="61"/>
      <c r="AB554" s="5"/>
      <c r="AC554" s="5"/>
      <c r="AD554" s="5"/>
      <c r="AE554" s="5"/>
      <c r="AF554" s="5"/>
      <c r="AG554" s="5"/>
      <c r="AH554" s="5"/>
      <c r="AI554" s="5"/>
      <c r="AJ554" s="5"/>
      <c r="AK554" s="5"/>
      <c r="AL554" s="5"/>
      <c r="AM554" s="5"/>
    </row>
    <row r="555" spans="1:39" s="4" customFormat="1" ht="15" x14ac:dyDescent="0.25">
      <c r="A555" s="59" t="s">
        <v>853</v>
      </c>
      <c r="B555" s="59" t="s">
        <v>345</v>
      </c>
      <c r="C555" s="59"/>
      <c r="D555" s="59" t="s">
        <v>346</v>
      </c>
      <c r="E555" s="11"/>
      <c r="F555" s="11"/>
      <c r="G555" s="8"/>
      <c r="I555" s="59"/>
      <c r="J555" s="43"/>
      <c r="K555" s="100"/>
      <c r="M555" s="59">
        <v>26</v>
      </c>
      <c r="N555" s="186">
        <v>1616.36</v>
      </c>
      <c r="P555" s="59">
        <v>21</v>
      </c>
      <c r="Q555" s="185">
        <v>1649.78</v>
      </c>
      <c r="S555" s="59">
        <v>9</v>
      </c>
      <c r="T555" s="185">
        <v>872.81</v>
      </c>
      <c r="V555" s="162"/>
      <c r="W555" s="163"/>
      <c r="X555" s="78"/>
      <c r="Y555" s="78"/>
      <c r="Z555" s="78"/>
      <c r="AA555" s="61"/>
      <c r="AB555" s="5"/>
      <c r="AC555" s="5"/>
      <c r="AD555" s="5"/>
      <c r="AE555" s="5"/>
      <c r="AF555" s="5"/>
      <c r="AG555" s="5"/>
      <c r="AH555" s="5"/>
      <c r="AI555" s="5"/>
      <c r="AJ555" s="5"/>
      <c r="AK555" s="5"/>
      <c r="AL555" s="5"/>
      <c r="AM555" s="5"/>
    </row>
    <row r="556" spans="1:39" s="4" customFormat="1" ht="15" x14ac:dyDescent="0.25">
      <c r="A556" s="59" t="s">
        <v>853</v>
      </c>
      <c r="B556" s="59" t="s">
        <v>842</v>
      </c>
      <c r="C556" s="59"/>
      <c r="D556" s="59" t="s">
        <v>346</v>
      </c>
      <c r="E556" s="11"/>
      <c r="F556" s="11"/>
      <c r="G556" s="8"/>
      <c r="I556" s="59"/>
      <c r="J556" s="43"/>
      <c r="K556" s="100"/>
      <c r="M556" s="59"/>
      <c r="N556" s="186"/>
      <c r="P556" s="59">
        <v>3</v>
      </c>
      <c r="Q556" s="185">
        <v>119.26</v>
      </c>
      <c r="S556" s="59">
        <v>3</v>
      </c>
      <c r="T556" s="185">
        <v>213.46</v>
      </c>
      <c r="V556" s="162"/>
      <c r="W556" s="163"/>
      <c r="X556" s="78"/>
      <c r="Y556" s="78"/>
      <c r="Z556" s="78"/>
      <c r="AA556" s="61"/>
      <c r="AB556" s="5"/>
      <c r="AC556" s="5"/>
      <c r="AD556" s="5"/>
      <c r="AE556" s="5"/>
      <c r="AF556" s="5"/>
      <c r="AG556" s="5"/>
      <c r="AH556" s="5"/>
      <c r="AI556" s="5"/>
      <c r="AJ556" s="5"/>
      <c r="AK556" s="5"/>
      <c r="AL556" s="5"/>
      <c r="AM556" s="5"/>
    </row>
    <row r="557" spans="1:39" s="4" customFormat="1" ht="15" x14ac:dyDescent="0.25">
      <c r="A557" s="59" t="s">
        <v>853</v>
      </c>
      <c r="B557" s="59" t="s">
        <v>347</v>
      </c>
      <c r="C557" s="59"/>
      <c r="D557" s="59" t="s">
        <v>184</v>
      </c>
      <c r="E557" s="11"/>
      <c r="F557" s="11"/>
      <c r="G557" s="8"/>
      <c r="I557" s="59"/>
      <c r="J557" s="43"/>
      <c r="K557" s="100"/>
      <c r="M557" s="59">
        <v>13</v>
      </c>
      <c r="N557" s="186">
        <v>1961.9</v>
      </c>
      <c r="P557" s="59">
        <v>12</v>
      </c>
      <c r="Q557" s="185">
        <v>1170.45</v>
      </c>
      <c r="S557" s="59">
        <v>7</v>
      </c>
      <c r="T557" s="185">
        <v>756.73</v>
      </c>
      <c r="V557" s="162"/>
      <c r="W557" s="163"/>
      <c r="X557" s="78"/>
      <c r="Y557" s="78"/>
      <c r="Z557" s="78"/>
      <c r="AA557" s="61"/>
      <c r="AB557" s="5"/>
      <c r="AC557" s="5"/>
      <c r="AD557" s="5"/>
      <c r="AE557" s="5"/>
      <c r="AF557" s="5"/>
      <c r="AG557" s="5"/>
      <c r="AH557" s="5"/>
      <c r="AI557" s="5"/>
      <c r="AJ557" s="5"/>
      <c r="AK557" s="5"/>
      <c r="AL557" s="5"/>
      <c r="AM557" s="5"/>
    </row>
    <row r="558" spans="1:39" s="4" customFormat="1" ht="15" x14ac:dyDescent="0.25">
      <c r="A558" s="59" t="s">
        <v>853</v>
      </c>
      <c r="B558" s="59" t="s">
        <v>351</v>
      </c>
      <c r="C558" s="59"/>
      <c r="D558" s="59" t="s">
        <v>151</v>
      </c>
      <c r="E558" s="11"/>
      <c r="F558" s="11"/>
      <c r="G558" s="8"/>
      <c r="I558" s="59"/>
      <c r="J558" s="43"/>
      <c r="K558" s="100"/>
      <c r="M558" s="59">
        <v>63</v>
      </c>
      <c r="N558" s="186">
        <v>5543.01</v>
      </c>
      <c r="P558" s="59">
        <v>58</v>
      </c>
      <c r="Q558" s="185">
        <v>5527.3</v>
      </c>
      <c r="S558" s="59">
        <v>38</v>
      </c>
      <c r="T558" s="185">
        <v>3820.87</v>
      </c>
      <c r="V558" s="162"/>
      <c r="W558" s="163"/>
      <c r="X558" s="78"/>
      <c r="Y558" s="78"/>
      <c r="Z558" s="78"/>
      <c r="AA558" s="61"/>
      <c r="AB558" s="5"/>
      <c r="AC558" s="5"/>
      <c r="AD558" s="5"/>
      <c r="AE558" s="5"/>
      <c r="AF558" s="5"/>
      <c r="AG558" s="5"/>
      <c r="AH558" s="5"/>
      <c r="AI558" s="5"/>
      <c r="AJ558" s="5"/>
      <c r="AK558" s="5"/>
      <c r="AL558" s="5"/>
      <c r="AM558" s="5"/>
    </row>
    <row r="559" spans="1:39" s="4" customFormat="1" ht="15" x14ac:dyDescent="0.25">
      <c r="A559" s="59" t="s">
        <v>853</v>
      </c>
      <c r="B559" s="59" t="s">
        <v>352</v>
      </c>
      <c r="C559" s="59"/>
      <c r="D559" s="59" t="s">
        <v>172</v>
      </c>
      <c r="E559" s="11"/>
      <c r="F559" s="11"/>
      <c r="G559" s="8"/>
      <c r="I559" s="59"/>
      <c r="J559" s="43"/>
      <c r="K559" s="100"/>
      <c r="M559" s="59">
        <v>290</v>
      </c>
      <c r="N559" s="186">
        <v>31669.09</v>
      </c>
      <c r="P559" s="59">
        <v>245</v>
      </c>
      <c r="Q559" s="185">
        <v>28515.91</v>
      </c>
      <c r="S559" s="59">
        <v>175</v>
      </c>
      <c r="T559" s="185">
        <v>17246.07</v>
      </c>
      <c r="V559" s="162"/>
      <c r="W559" s="163"/>
      <c r="X559" s="78"/>
      <c r="Y559" s="78"/>
      <c r="Z559" s="78"/>
      <c r="AA559" s="61"/>
      <c r="AB559" s="5"/>
      <c r="AC559" s="5"/>
      <c r="AD559" s="5"/>
      <c r="AE559" s="5"/>
      <c r="AF559" s="5"/>
      <c r="AG559" s="5"/>
      <c r="AH559" s="5"/>
      <c r="AI559" s="5"/>
      <c r="AJ559" s="5"/>
      <c r="AK559" s="5"/>
      <c r="AL559" s="5"/>
      <c r="AM559" s="5"/>
    </row>
    <row r="560" spans="1:39" s="4" customFormat="1" ht="15" x14ac:dyDescent="0.25">
      <c r="A560" s="59" t="s">
        <v>853</v>
      </c>
      <c r="B560" s="59" t="s">
        <v>353</v>
      </c>
      <c r="C560" s="59"/>
      <c r="D560" s="59" t="s">
        <v>200</v>
      </c>
      <c r="E560" s="11"/>
      <c r="F560" s="11"/>
      <c r="G560" s="8"/>
      <c r="I560" s="59"/>
      <c r="J560" s="43"/>
      <c r="K560" s="100"/>
      <c r="M560" s="59">
        <v>42</v>
      </c>
      <c r="N560" s="186">
        <v>3175.72</v>
      </c>
      <c r="P560" s="59">
        <v>46</v>
      </c>
      <c r="Q560" s="185">
        <v>3966.3</v>
      </c>
      <c r="S560" s="59">
        <v>28</v>
      </c>
      <c r="T560" s="185">
        <v>2483.9899999999998</v>
      </c>
      <c r="V560" s="162"/>
      <c r="W560" s="163"/>
      <c r="X560" s="78"/>
      <c r="Y560" s="78"/>
      <c r="Z560" s="78"/>
      <c r="AA560" s="61"/>
      <c r="AB560" s="5"/>
      <c r="AC560" s="5"/>
      <c r="AD560" s="5"/>
      <c r="AE560" s="5"/>
      <c r="AF560" s="5"/>
      <c r="AG560" s="5"/>
      <c r="AH560" s="5"/>
      <c r="AI560" s="5"/>
      <c r="AJ560" s="5"/>
      <c r="AK560" s="5"/>
      <c r="AL560" s="5"/>
      <c r="AM560" s="5"/>
    </row>
    <row r="561" spans="1:39" s="4" customFormat="1" ht="15" x14ac:dyDescent="0.25">
      <c r="A561" s="59" t="s">
        <v>853</v>
      </c>
      <c r="B561" s="59" t="s">
        <v>355</v>
      </c>
      <c r="C561" s="59"/>
      <c r="D561" s="59" t="s">
        <v>356</v>
      </c>
      <c r="E561" s="11"/>
      <c r="F561" s="11"/>
      <c r="G561" s="8"/>
      <c r="I561" s="59"/>
      <c r="J561" s="43"/>
      <c r="K561" s="100"/>
      <c r="M561" s="59">
        <v>7</v>
      </c>
      <c r="N561" s="186">
        <v>712.93</v>
      </c>
      <c r="P561" s="59">
        <v>4</v>
      </c>
      <c r="Q561" s="185">
        <v>284.86</v>
      </c>
      <c r="S561" s="59">
        <v>3</v>
      </c>
      <c r="T561" s="185">
        <v>326.27</v>
      </c>
      <c r="V561" s="162"/>
      <c r="W561" s="163"/>
      <c r="X561" s="78"/>
      <c r="Y561" s="78"/>
      <c r="Z561" s="78"/>
      <c r="AA561" s="61"/>
      <c r="AB561" s="5"/>
      <c r="AC561" s="5"/>
      <c r="AD561" s="5"/>
      <c r="AE561" s="5"/>
      <c r="AF561" s="5"/>
      <c r="AG561" s="5"/>
      <c r="AH561" s="5"/>
      <c r="AI561" s="5"/>
      <c r="AJ561" s="5"/>
      <c r="AK561" s="5"/>
      <c r="AL561" s="5"/>
      <c r="AM561" s="5"/>
    </row>
    <row r="562" spans="1:39" s="4" customFormat="1" ht="15" x14ac:dyDescent="0.25">
      <c r="A562" s="59" t="s">
        <v>853</v>
      </c>
      <c r="B562" s="59" t="s">
        <v>357</v>
      </c>
      <c r="C562" s="59"/>
      <c r="D562" s="59" t="s">
        <v>107</v>
      </c>
      <c r="E562" s="11"/>
      <c r="F562" s="11"/>
      <c r="G562" s="8"/>
      <c r="I562" s="59"/>
      <c r="J562" s="43"/>
      <c r="K562" s="100"/>
      <c r="M562" s="59">
        <v>5</v>
      </c>
      <c r="N562" s="186">
        <v>589.66999999999996</v>
      </c>
      <c r="P562" s="59"/>
      <c r="Q562" s="185"/>
      <c r="S562" s="59"/>
      <c r="T562" s="185"/>
      <c r="V562" s="162"/>
      <c r="W562" s="163"/>
      <c r="X562" s="78"/>
      <c r="Y562" s="78"/>
      <c r="Z562" s="78"/>
      <c r="AA562" s="61"/>
      <c r="AB562" s="5"/>
      <c r="AC562" s="5"/>
      <c r="AD562" s="5"/>
      <c r="AE562" s="5"/>
      <c r="AF562" s="5"/>
      <c r="AG562" s="5"/>
      <c r="AH562" s="5"/>
      <c r="AI562" s="5"/>
      <c r="AJ562" s="5"/>
      <c r="AK562" s="5"/>
      <c r="AL562" s="5"/>
      <c r="AM562" s="5"/>
    </row>
    <row r="563" spans="1:39" s="4" customFormat="1" ht="15" x14ac:dyDescent="0.25">
      <c r="A563" s="59" t="s">
        <v>853</v>
      </c>
      <c r="B563" s="59" t="s">
        <v>868</v>
      </c>
      <c r="C563" s="59"/>
      <c r="D563" s="59" t="s">
        <v>360</v>
      </c>
      <c r="E563" s="11"/>
      <c r="F563" s="11"/>
      <c r="G563" s="8"/>
      <c r="I563" s="59"/>
      <c r="J563" s="43"/>
      <c r="K563" s="100"/>
      <c r="M563" s="59">
        <v>30</v>
      </c>
      <c r="N563" s="186">
        <v>3120.22</v>
      </c>
      <c r="P563" s="59">
        <v>23</v>
      </c>
      <c r="Q563" s="185">
        <v>2730.2</v>
      </c>
      <c r="S563" s="59">
        <v>15</v>
      </c>
      <c r="T563" s="185">
        <v>1539.23</v>
      </c>
      <c r="V563" s="162"/>
      <c r="W563" s="163"/>
      <c r="X563" s="78"/>
      <c r="Y563" s="78"/>
      <c r="Z563" s="78"/>
      <c r="AA563" s="61"/>
      <c r="AB563" s="5"/>
      <c r="AC563" s="5"/>
      <c r="AD563" s="5"/>
      <c r="AE563" s="5"/>
      <c r="AF563" s="5"/>
      <c r="AG563" s="5"/>
      <c r="AH563" s="5"/>
      <c r="AI563" s="5"/>
      <c r="AJ563" s="5"/>
      <c r="AK563" s="5"/>
      <c r="AL563" s="5"/>
      <c r="AM563" s="5"/>
    </row>
    <row r="564" spans="1:39" s="4" customFormat="1" ht="15" x14ac:dyDescent="0.25">
      <c r="A564" s="59" t="s">
        <v>853</v>
      </c>
      <c r="B564" s="59" t="s">
        <v>361</v>
      </c>
      <c r="C564" s="59"/>
      <c r="D564" s="59" t="s">
        <v>200</v>
      </c>
      <c r="E564" s="11"/>
      <c r="F564" s="11"/>
      <c r="G564" s="8"/>
      <c r="I564" s="59"/>
      <c r="J564" s="43"/>
      <c r="K564" s="100"/>
      <c r="M564" s="59">
        <v>902</v>
      </c>
      <c r="N564" s="186">
        <v>60197.68</v>
      </c>
      <c r="P564" s="59">
        <v>860</v>
      </c>
      <c r="Q564" s="185">
        <v>58715.32</v>
      </c>
      <c r="S564" s="59">
        <v>400</v>
      </c>
      <c r="T564" s="185">
        <v>29179.5</v>
      </c>
      <c r="V564" s="162"/>
      <c r="W564" s="163"/>
      <c r="X564" s="78"/>
      <c r="Y564" s="78"/>
      <c r="Z564" s="78"/>
      <c r="AA564" s="61"/>
      <c r="AB564" s="5"/>
      <c r="AC564" s="5"/>
      <c r="AD564" s="5"/>
      <c r="AE564" s="5"/>
      <c r="AF564" s="5"/>
      <c r="AG564" s="5"/>
      <c r="AH564" s="5"/>
      <c r="AI564" s="5"/>
      <c r="AJ564" s="5"/>
      <c r="AK564" s="5"/>
      <c r="AL564" s="5"/>
      <c r="AM564" s="5"/>
    </row>
    <row r="565" spans="1:39" s="4" customFormat="1" ht="15" x14ac:dyDescent="0.25">
      <c r="A565" s="59" t="s">
        <v>853</v>
      </c>
      <c r="B565" s="59" t="s">
        <v>363</v>
      </c>
      <c r="C565" s="59"/>
      <c r="D565" s="59" t="s">
        <v>364</v>
      </c>
      <c r="E565" s="11"/>
      <c r="F565" s="11"/>
      <c r="G565" s="8"/>
      <c r="I565" s="59"/>
      <c r="J565" s="43"/>
      <c r="K565" s="100"/>
      <c r="M565" s="59">
        <v>53</v>
      </c>
      <c r="N565" s="186">
        <v>4418.47</v>
      </c>
      <c r="P565" s="59">
        <v>57</v>
      </c>
      <c r="Q565" s="185">
        <v>5303.47</v>
      </c>
      <c r="S565" s="59">
        <v>45</v>
      </c>
      <c r="T565" s="185">
        <v>3840.88</v>
      </c>
      <c r="V565" s="162"/>
      <c r="W565" s="163"/>
      <c r="X565" s="78"/>
      <c r="Y565" s="78"/>
      <c r="Z565" s="78"/>
      <c r="AA565" s="61"/>
      <c r="AB565" s="5"/>
      <c r="AC565" s="5"/>
      <c r="AD565" s="5"/>
      <c r="AE565" s="5"/>
      <c r="AF565" s="5"/>
      <c r="AG565" s="5"/>
      <c r="AH565" s="5"/>
      <c r="AI565" s="5"/>
      <c r="AJ565" s="5"/>
      <c r="AK565" s="5"/>
      <c r="AL565" s="5"/>
      <c r="AM565" s="5"/>
    </row>
    <row r="566" spans="1:39" s="4" customFormat="1" ht="15" x14ac:dyDescent="0.25">
      <c r="A566" s="59" t="s">
        <v>853</v>
      </c>
      <c r="B566" s="59" t="s">
        <v>674</v>
      </c>
      <c r="C566" s="59"/>
      <c r="D566" s="59" t="s">
        <v>333</v>
      </c>
      <c r="E566" s="11"/>
      <c r="F566" s="11"/>
      <c r="G566" s="8"/>
      <c r="I566" s="59"/>
      <c r="J566" s="43"/>
      <c r="K566" s="100"/>
      <c r="M566" s="59">
        <v>59</v>
      </c>
      <c r="N566" s="186">
        <v>5102.93</v>
      </c>
      <c r="P566" s="59"/>
      <c r="Q566" s="185"/>
      <c r="S566" s="59">
        <v>1</v>
      </c>
      <c r="T566" s="185">
        <v>91.61</v>
      </c>
      <c r="V566" s="162"/>
      <c r="W566" s="163"/>
      <c r="X566" s="78"/>
      <c r="Y566" s="78"/>
      <c r="Z566" s="78"/>
      <c r="AA566" s="61"/>
      <c r="AB566" s="5"/>
      <c r="AC566" s="5"/>
      <c r="AD566" s="5"/>
      <c r="AE566" s="5"/>
      <c r="AF566" s="5"/>
      <c r="AG566" s="5"/>
      <c r="AH566" s="5"/>
      <c r="AI566" s="5"/>
      <c r="AJ566" s="5"/>
      <c r="AK566" s="5"/>
      <c r="AL566" s="5"/>
      <c r="AM566" s="5"/>
    </row>
    <row r="567" spans="1:39" s="4" customFormat="1" ht="15" x14ac:dyDescent="0.25">
      <c r="A567" s="59" t="s">
        <v>853</v>
      </c>
      <c r="B567" s="59" t="s">
        <v>869</v>
      </c>
      <c r="C567" s="59"/>
      <c r="D567" s="59" t="s">
        <v>333</v>
      </c>
      <c r="E567" s="11"/>
      <c r="F567" s="11"/>
      <c r="G567" s="8"/>
      <c r="I567" s="59"/>
      <c r="J567" s="43"/>
      <c r="K567" s="100"/>
      <c r="M567" s="59"/>
      <c r="N567" s="186"/>
      <c r="P567" s="59">
        <v>25</v>
      </c>
      <c r="Q567" s="185">
        <v>1598.99</v>
      </c>
      <c r="S567" s="59">
        <v>64</v>
      </c>
      <c r="T567" s="185">
        <v>4778.96</v>
      </c>
      <c r="V567" s="162"/>
      <c r="W567" s="163"/>
      <c r="X567" s="78"/>
      <c r="Y567" s="78"/>
      <c r="Z567" s="78"/>
      <c r="AA567" s="61"/>
      <c r="AB567" s="5"/>
      <c r="AC567" s="5"/>
      <c r="AD567" s="5"/>
      <c r="AE567" s="5"/>
      <c r="AF567" s="5"/>
      <c r="AG567" s="5"/>
      <c r="AH567" s="5"/>
      <c r="AI567" s="5"/>
      <c r="AJ567" s="5"/>
      <c r="AK567" s="5"/>
      <c r="AL567" s="5"/>
      <c r="AM567" s="5"/>
    </row>
    <row r="568" spans="1:39" s="4" customFormat="1" ht="15" x14ac:dyDescent="0.25">
      <c r="A568" s="59" t="s">
        <v>853</v>
      </c>
      <c r="B568" s="59" t="s">
        <v>369</v>
      </c>
      <c r="C568" s="59"/>
      <c r="D568" s="59" t="s">
        <v>102</v>
      </c>
      <c r="E568" s="11"/>
      <c r="F568" s="11"/>
      <c r="G568" s="8"/>
      <c r="I568" s="59"/>
      <c r="J568" s="43"/>
      <c r="K568" s="100"/>
      <c r="M568" s="59">
        <v>2</v>
      </c>
      <c r="N568" s="186">
        <v>88.33</v>
      </c>
      <c r="P568" s="59">
        <v>2</v>
      </c>
      <c r="Q568" s="185">
        <v>224.79</v>
      </c>
      <c r="S568" s="59">
        <v>2</v>
      </c>
      <c r="T568" s="185">
        <v>151.69999999999999</v>
      </c>
      <c r="V568" s="162"/>
      <c r="W568" s="163"/>
      <c r="X568" s="78"/>
      <c r="Y568" s="78"/>
      <c r="Z568" s="78"/>
      <c r="AA568" s="61"/>
      <c r="AB568" s="5"/>
      <c r="AC568" s="5"/>
      <c r="AD568" s="5"/>
      <c r="AE568" s="5"/>
      <c r="AF568" s="5"/>
      <c r="AG568" s="5"/>
      <c r="AH568" s="5"/>
      <c r="AI568" s="5"/>
      <c r="AJ568" s="5"/>
      <c r="AK568" s="5"/>
      <c r="AL568" s="5"/>
      <c r="AM568" s="5"/>
    </row>
    <row r="569" spans="1:39" s="4" customFormat="1" ht="15" x14ac:dyDescent="0.25">
      <c r="A569" s="59" t="s">
        <v>853</v>
      </c>
      <c r="B569" s="59" t="s">
        <v>370</v>
      </c>
      <c r="C569" s="59"/>
      <c r="D569" s="59" t="s">
        <v>371</v>
      </c>
      <c r="E569" s="11"/>
      <c r="F569" s="11"/>
      <c r="G569" s="8"/>
      <c r="I569" s="59"/>
      <c r="J569" s="43"/>
      <c r="K569" s="100"/>
      <c r="M569" s="59">
        <v>3</v>
      </c>
      <c r="N569" s="186">
        <v>202.92</v>
      </c>
      <c r="P569" s="59">
        <v>5</v>
      </c>
      <c r="Q569" s="185">
        <v>292.29000000000002</v>
      </c>
      <c r="S569" s="59">
        <v>5</v>
      </c>
      <c r="T569" s="185">
        <v>495.1</v>
      </c>
      <c r="V569" s="162"/>
      <c r="W569" s="163"/>
      <c r="X569" s="78"/>
      <c r="Y569" s="78"/>
      <c r="Z569" s="78"/>
      <c r="AA569" s="61"/>
      <c r="AB569" s="5"/>
      <c r="AC569" s="5"/>
      <c r="AD569" s="5"/>
      <c r="AE569" s="5"/>
      <c r="AF569" s="5"/>
      <c r="AG569" s="5"/>
      <c r="AH569" s="5"/>
      <c r="AI569" s="5"/>
      <c r="AJ569" s="5"/>
      <c r="AK569" s="5"/>
      <c r="AL569" s="5"/>
      <c r="AM569" s="5"/>
    </row>
    <row r="570" spans="1:39" s="4" customFormat="1" ht="15" x14ac:dyDescent="0.25">
      <c r="A570" s="59" t="s">
        <v>853</v>
      </c>
      <c r="B570" s="59" t="s">
        <v>372</v>
      </c>
      <c r="C570" s="59"/>
      <c r="D570" s="59" t="s">
        <v>102</v>
      </c>
      <c r="E570" s="11"/>
      <c r="F570" s="11"/>
      <c r="G570" s="8"/>
      <c r="I570" s="59"/>
      <c r="J570" s="43"/>
      <c r="K570" s="100"/>
      <c r="M570" s="59">
        <v>1</v>
      </c>
      <c r="N570" s="186">
        <v>180</v>
      </c>
      <c r="P570" s="59"/>
      <c r="Q570" s="185"/>
      <c r="S570" s="59"/>
      <c r="T570" s="185"/>
      <c r="V570" s="162"/>
      <c r="W570" s="163"/>
      <c r="X570" s="78"/>
      <c r="Y570" s="78"/>
      <c r="Z570" s="78"/>
      <c r="AA570" s="61"/>
      <c r="AB570" s="5"/>
      <c r="AC570" s="5"/>
      <c r="AD570" s="5"/>
      <c r="AE570" s="5"/>
      <c r="AF570" s="5"/>
      <c r="AG570" s="5"/>
      <c r="AH570" s="5"/>
      <c r="AI570" s="5"/>
      <c r="AJ570" s="5"/>
      <c r="AK570" s="5"/>
      <c r="AL570" s="5"/>
      <c r="AM570" s="5"/>
    </row>
    <row r="571" spans="1:39" s="4" customFormat="1" ht="15" x14ac:dyDescent="0.25">
      <c r="A571" s="59" t="s">
        <v>853</v>
      </c>
      <c r="B571" s="59" t="s">
        <v>373</v>
      </c>
      <c r="C571" s="59"/>
      <c r="D571" s="59" t="s">
        <v>208</v>
      </c>
      <c r="E571" s="11"/>
      <c r="F571" s="11"/>
      <c r="G571" s="8"/>
      <c r="I571" s="59"/>
      <c r="J571" s="43"/>
      <c r="K571" s="100"/>
      <c r="M571" s="59">
        <v>5</v>
      </c>
      <c r="N571" s="186">
        <v>492.33</v>
      </c>
      <c r="P571" s="59">
        <v>4</v>
      </c>
      <c r="Q571" s="185">
        <v>266.43</v>
      </c>
      <c r="S571" s="59">
        <v>3</v>
      </c>
      <c r="T571" s="185">
        <v>286.94</v>
      </c>
      <c r="V571" s="162"/>
      <c r="W571" s="163"/>
      <c r="X571" s="78"/>
      <c r="Y571" s="78"/>
      <c r="Z571" s="78"/>
      <c r="AA571" s="61"/>
      <c r="AB571" s="5"/>
      <c r="AC571" s="5"/>
      <c r="AD571" s="5"/>
      <c r="AE571" s="5"/>
      <c r="AF571" s="5"/>
      <c r="AG571" s="5"/>
      <c r="AH571" s="5"/>
      <c r="AI571" s="5"/>
      <c r="AJ571" s="5"/>
      <c r="AK571" s="5"/>
      <c r="AL571" s="5"/>
      <c r="AM571" s="5"/>
    </row>
    <row r="572" spans="1:39" s="4" customFormat="1" ht="15" x14ac:dyDescent="0.25">
      <c r="A572" s="59" t="s">
        <v>853</v>
      </c>
      <c r="B572" s="59" t="s">
        <v>374</v>
      </c>
      <c r="C572" s="59"/>
      <c r="D572" s="59" t="s">
        <v>299</v>
      </c>
      <c r="E572" s="11"/>
      <c r="F572" s="11"/>
      <c r="G572" s="8"/>
      <c r="I572" s="59"/>
      <c r="J572" s="43"/>
      <c r="K572" s="100"/>
      <c r="M572" s="59">
        <v>51</v>
      </c>
      <c r="N572" s="186">
        <v>5251.16</v>
      </c>
      <c r="P572" s="59">
        <v>41</v>
      </c>
      <c r="Q572" s="185">
        <v>3896.28</v>
      </c>
      <c r="S572" s="59">
        <v>40</v>
      </c>
      <c r="T572" s="185">
        <v>3507.47</v>
      </c>
      <c r="V572" s="162"/>
      <c r="W572" s="163"/>
      <c r="X572" s="78"/>
      <c r="Y572" s="78"/>
      <c r="Z572" s="78"/>
      <c r="AA572" s="61"/>
      <c r="AB572" s="5"/>
      <c r="AC572" s="5"/>
      <c r="AD572" s="5"/>
      <c r="AE572" s="5"/>
      <c r="AF572" s="5"/>
      <c r="AG572" s="5"/>
      <c r="AH572" s="5"/>
      <c r="AI572" s="5"/>
      <c r="AJ572" s="5"/>
      <c r="AK572" s="5"/>
      <c r="AL572" s="5"/>
      <c r="AM572" s="5"/>
    </row>
    <row r="573" spans="1:39" s="4" customFormat="1" ht="15" x14ac:dyDescent="0.25">
      <c r="A573" s="59" t="s">
        <v>853</v>
      </c>
      <c r="B573" s="59" t="s">
        <v>375</v>
      </c>
      <c r="C573" s="59"/>
      <c r="D573" s="59" t="s">
        <v>103</v>
      </c>
      <c r="E573" s="11"/>
      <c r="F573" s="11"/>
      <c r="G573" s="8"/>
      <c r="I573" s="59"/>
      <c r="J573" s="43"/>
      <c r="K573" s="100"/>
      <c r="M573" s="59">
        <v>491</v>
      </c>
      <c r="N573" s="186">
        <v>31504.18</v>
      </c>
      <c r="P573" s="59">
        <v>444</v>
      </c>
      <c r="Q573" s="185">
        <v>27457.33</v>
      </c>
      <c r="S573" s="59">
        <v>248</v>
      </c>
      <c r="T573" s="185">
        <v>19349.48</v>
      </c>
      <c r="V573" s="162"/>
      <c r="W573" s="163"/>
      <c r="X573" s="78"/>
      <c r="Y573" s="78"/>
      <c r="Z573" s="78"/>
      <c r="AA573" s="61"/>
      <c r="AB573" s="5"/>
      <c r="AC573" s="5"/>
      <c r="AD573" s="5"/>
      <c r="AE573" s="5"/>
      <c r="AF573" s="5"/>
      <c r="AG573" s="5"/>
      <c r="AH573" s="5"/>
      <c r="AI573" s="5"/>
      <c r="AJ573" s="5"/>
      <c r="AK573" s="5"/>
      <c r="AL573" s="5"/>
      <c r="AM573" s="5"/>
    </row>
    <row r="574" spans="1:39" s="4" customFormat="1" ht="15" x14ac:dyDescent="0.25">
      <c r="A574" s="59" t="s">
        <v>853</v>
      </c>
      <c r="B574" s="59" t="s">
        <v>377</v>
      </c>
      <c r="C574" s="59"/>
      <c r="D574" s="59" t="s">
        <v>161</v>
      </c>
      <c r="E574" s="11"/>
      <c r="F574" s="11"/>
      <c r="G574" s="8"/>
      <c r="I574" s="59"/>
      <c r="J574" s="43"/>
      <c r="K574" s="100"/>
      <c r="M574" s="59">
        <v>19</v>
      </c>
      <c r="N574" s="186">
        <v>1740.93</v>
      </c>
      <c r="P574" s="59">
        <v>16</v>
      </c>
      <c r="Q574" s="185">
        <v>1753.36</v>
      </c>
      <c r="S574" s="59">
        <v>10</v>
      </c>
      <c r="T574" s="185">
        <v>957.39</v>
      </c>
      <c r="V574" s="162"/>
      <c r="W574" s="163"/>
      <c r="X574" s="78"/>
      <c r="Y574" s="78"/>
      <c r="Z574" s="78"/>
      <c r="AA574" s="61"/>
      <c r="AB574" s="5"/>
      <c r="AC574" s="5"/>
      <c r="AD574" s="5"/>
      <c r="AE574" s="5"/>
      <c r="AF574" s="5"/>
      <c r="AG574" s="5"/>
      <c r="AH574" s="5"/>
      <c r="AI574" s="5"/>
      <c r="AJ574" s="5"/>
      <c r="AK574" s="5"/>
      <c r="AL574" s="5"/>
      <c r="AM574" s="5"/>
    </row>
    <row r="575" spans="1:39" s="4" customFormat="1" ht="15" x14ac:dyDescent="0.25">
      <c r="A575" s="59" t="s">
        <v>853</v>
      </c>
      <c r="B575" s="59" t="s">
        <v>843</v>
      </c>
      <c r="C575" s="59"/>
      <c r="D575" s="59" t="s">
        <v>161</v>
      </c>
      <c r="E575" s="11"/>
      <c r="F575" s="11"/>
      <c r="G575" s="8"/>
      <c r="I575" s="59"/>
      <c r="J575" s="43"/>
      <c r="K575" s="100"/>
      <c r="M575" s="59"/>
      <c r="N575" s="186"/>
      <c r="P575" s="59">
        <v>53</v>
      </c>
      <c r="Q575" s="185">
        <v>4487.7700000000004</v>
      </c>
      <c r="S575" s="59">
        <v>105</v>
      </c>
      <c r="T575" s="185">
        <v>9544.08</v>
      </c>
      <c r="V575" s="162"/>
      <c r="W575" s="163"/>
      <c r="X575" s="78"/>
      <c r="Y575" s="78"/>
      <c r="Z575" s="78"/>
      <c r="AA575" s="61"/>
      <c r="AB575" s="5"/>
      <c r="AC575" s="5"/>
      <c r="AD575" s="5"/>
      <c r="AE575" s="5"/>
      <c r="AF575" s="5"/>
      <c r="AG575" s="5"/>
      <c r="AH575" s="5"/>
      <c r="AI575" s="5"/>
      <c r="AJ575" s="5"/>
      <c r="AK575" s="5"/>
      <c r="AL575" s="5"/>
      <c r="AM575" s="5"/>
    </row>
    <row r="576" spans="1:39" s="4" customFormat="1" ht="15" x14ac:dyDescent="0.25">
      <c r="A576" s="59" t="s">
        <v>853</v>
      </c>
      <c r="B576" s="59" t="s">
        <v>378</v>
      </c>
      <c r="C576" s="59"/>
      <c r="D576" s="59" t="s">
        <v>379</v>
      </c>
      <c r="E576" s="11"/>
      <c r="F576" s="11"/>
      <c r="G576" s="8"/>
      <c r="I576" s="59"/>
      <c r="J576" s="43"/>
      <c r="K576" s="100"/>
      <c r="M576" s="59">
        <v>312</v>
      </c>
      <c r="N576" s="186">
        <v>24095.360000000001</v>
      </c>
      <c r="P576" s="59">
        <v>267</v>
      </c>
      <c r="Q576" s="185">
        <v>20919.98</v>
      </c>
      <c r="S576" s="59">
        <v>193</v>
      </c>
      <c r="T576" s="185">
        <v>13915.26</v>
      </c>
      <c r="V576" s="162"/>
      <c r="W576" s="163"/>
      <c r="X576" s="78"/>
      <c r="Y576" s="78"/>
      <c r="Z576" s="78"/>
      <c r="AA576" s="61"/>
      <c r="AB576" s="5"/>
      <c r="AC576" s="5"/>
      <c r="AD576" s="5"/>
      <c r="AE576" s="5"/>
      <c r="AF576" s="5"/>
      <c r="AG576" s="5"/>
      <c r="AH576" s="5"/>
      <c r="AI576" s="5"/>
      <c r="AJ576" s="5"/>
      <c r="AK576" s="5"/>
      <c r="AL576" s="5"/>
      <c r="AM576" s="5"/>
    </row>
    <row r="577" spans="1:39" s="4" customFormat="1" ht="15" x14ac:dyDescent="0.25">
      <c r="A577" s="59" t="s">
        <v>853</v>
      </c>
      <c r="B577" s="59" t="s">
        <v>378</v>
      </c>
      <c r="C577" s="59"/>
      <c r="D577" s="59" t="s">
        <v>380</v>
      </c>
      <c r="E577" s="11"/>
      <c r="F577" s="11"/>
      <c r="G577" s="8"/>
      <c r="I577" s="59"/>
      <c r="J577" s="43"/>
      <c r="K577" s="100"/>
      <c r="M577" s="59">
        <v>10</v>
      </c>
      <c r="N577" s="186">
        <v>453.87</v>
      </c>
      <c r="P577" s="59">
        <v>6</v>
      </c>
      <c r="Q577" s="185">
        <v>224.12</v>
      </c>
      <c r="S577" s="59">
        <v>4</v>
      </c>
      <c r="T577" s="185">
        <v>160.19</v>
      </c>
      <c r="V577" s="162"/>
      <c r="W577" s="163"/>
      <c r="X577" s="78"/>
      <c r="Y577" s="78"/>
      <c r="Z577" s="78"/>
      <c r="AA577" s="61"/>
      <c r="AB577" s="5"/>
      <c r="AC577" s="5"/>
      <c r="AD577" s="5"/>
      <c r="AE577" s="5"/>
      <c r="AF577" s="5"/>
      <c r="AG577" s="5"/>
      <c r="AH577" s="5"/>
      <c r="AI577" s="5"/>
      <c r="AJ577" s="5"/>
      <c r="AK577" s="5"/>
      <c r="AL577" s="5"/>
      <c r="AM577" s="5"/>
    </row>
    <row r="578" spans="1:39" s="4" customFormat="1" ht="15" x14ac:dyDescent="0.25">
      <c r="A578" s="59" t="s">
        <v>853</v>
      </c>
      <c r="B578" s="59" t="s">
        <v>381</v>
      </c>
      <c r="C578" s="59"/>
      <c r="D578" s="59" t="s">
        <v>82</v>
      </c>
      <c r="E578" s="11"/>
      <c r="F578" s="11"/>
      <c r="G578" s="8"/>
      <c r="I578" s="59"/>
      <c r="J578" s="43"/>
      <c r="K578" s="100"/>
      <c r="M578" s="59">
        <v>104</v>
      </c>
      <c r="N578" s="186">
        <v>3299.58</v>
      </c>
      <c r="P578" s="59">
        <v>93</v>
      </c>
      <c r="Q578" s="185">
        <v>2794.76</v>
      </c>
      <c r="S578" s="59">
        <v>63</v>
      </c>
      <c r="T578" s="185">
        <v>3242.84</v>
      </c>
      <c r="V578" s="162"/>
      <c r="W578" s="163"/>
      <c r="X578" s="78"/>
      <c r="Y578" s="78"/>
      <c r="Z578" s="78"/>
      <c r="AA578" s="61"/>
      <c r="AB578" s="5"/>
      <c r="AC578" s="5"/>
      <c r="AD578" s="5"/>
      <c r="AE578" s="5"/>
      <c r="AF578" s="5"/>
      <c r="AG578" s="5"/>
      <c r="AH578" s="5"/>
      <c r="AI578" s="5"/>
      <c r="AJ578" s="5"/>
      <c r="AK578" s="5"/>
      <c r="AL578" s="5"/>
      <c r="AM578" s="5"/>
    </row>
    <row r="579" spans="1:39" s="4" customFormat="1" ht="15" x14ac:dyDescent="0.25">
      <c r="A579" s="59" t="s">
        <v>853</v>
      </c>
      <c r="B579" s="59" t="s">
        <v>384</v>
      </c>
      <c r="C579" s="59"/>
      <c r="D579" s="59" t="s">
        <v>184</v>
      </c>
      <c r="E579" s="11"/>
      <c r="F579" s="11"/>
      <c r="G579" s="8"/>
      <c r="I579" s="59"/>
      <c r="J579" s="43"/>
      <c r="K579" s="100"/>
      <c r="M579" s="59">
        <v>51</v>
      </c>
      <c r="N579" s="186">
        <v>3610.86</v>
      </c>
      <c r="P579" s="59">
        <v>48</v>
      </c>
      <c r="Q579" s="185">
        <v>2946.19</v>
      </c>
      <c r="S579" s="59">
        <v>36</v>
      </c>
      <c r="T579" s="185">
        <v>3356.38</v>
      </c>
      <c r="V579" s="162"/>
      <c r="W579" s="163"/>
      <c r="X579" s="78"/>
      <c r="Y579" s="78"/>
      <c r="Z579" s="78"/>
      <c r="AA579" s="61"/>
      <c r="AB579" s="5"/>
      <c r="AC579" s="5"/>
      <c r="AD579" s="5"/>
      <c r="AE579" s="5"/>
      <c r="AF579" s="5"/>
      <c r="AG579" s="5"/>
      <c r="AH579" s="5"/>
      <c r="AI579" s="5"/>
      <c r="AJ579" s="5"/>
      <c r="AK579" s="5"/>
      <c r="AL579" s="5"/>
      <c r="AM579" s="5"/>
    </row>
    <row r="580" spans="1:39" s="4" customFormat="1" ht="15" x14ac:dyDescent="0.25">
      <c r="A580" s="59" t="s">
        <v>853</v>
      </c>
      <c r="B580" s="59" t="s">
        <v>826</v>
      </c>
      <c r="C580" s="59"/>
      <c r="D580" s="59" t="s">
        <v>184</v>
      </c>
      <c r="E580" s="11"/>
      <c r="F580" s="11"/>
      <c r="G580" s="8"/>
      <c r="I580" s="59"/>
      <c r="J580" s="43"/>
      <c r="K580" s="100"/>
      <c r="M580" s="59">
        <v>4</v>
      </c>
      <c r="N580" s="186">
        <v>414.5</v>
      </c>
      <c r="P580" s="59"/>
      <c r="Q580" s="185"/>
      <c r="S580" s="59"/>
      <c r="T580" s="185"/>
      <c r="V580" s="162"/>
      <c r="W580" s="163"/>
      <c r="X580" s="78"/>
      <c r="Y580" s="78"/>
      <c r="Z580" s="78"/>
      <c r="AA580" s="61"/>
      <c r="AB580" s="5"/>
      <c r="AC580" s="5"/>
      <c r="AD580" s="5"/>
      <c r="AE580" s="5"/>
      <c r="AF580" s="5"/>
      <c r="AG580" s="5"/>
      <c r="AH580" s="5"/>
      <c r="AI580" s="5"/>
      <c r="AJ580" s="5"/>
      <c r="AK580" s="5"/>
      <c r="AL580" s="5"/>
      <c r="AM580" s="5"/>
    </row>
    <row r="581" spans="1:39" s="4" customFormat="1" ht="15" x14ac:dyDescent="0.25">
      <c r="A581" s="59" t="s">
        <v>853</v>
      </c>
      <c r="B581" s="59" t="s">
        <v>386</v>
      </c>
      <c r="C581" s="59"/>
      <c r="D581" s="59" t="s">
        <v>121</v>
      </c>
      <c r="E581" s="11"/>
      <c r="F581" s="11"/>
      <c r="G581" s="8"/>
      <c r="I581" s="59"/>
      <c r="J581" s="43"/>
      <c r="K581" s="100"/>
      <c r="M581" s="59">
        <v>38</v>
      </c>
      <c r="N581" s="186">
        <v>3388.03</v>
      </c>
      <c r="P581" s="59">
        <v>43</v>
      </c>
      <c r="Q581" s="185">
        <v>3316.88</v>
      </c>
      <c r="S581" s="59">
        <v>37</v>
      </c>
      <c r="T581" s="185">
        <v>3506.05</v>
      </c>
      <c r="V581" s="162"/>
      <c r="W581" s="163"/>
      <c r="X581" s="78"/>
      <c r="Y581" s="78"/>
      <c r="Z581" s="78"/>
      <c r="AA581" s="61"/>
      <c r="AB581" s="5"/>
      <c r="AC581" s="5"/>
      <c r="AD581" s="5"/>
      <c r="AE581" s="5"/>
      <c r="AF581" s="5"/>
      <c r="AG581" s="5"/>
      <c r="AH581" s="5"/>
      <c r="AI581" s="5"/>
      <c r="AJ581" s="5"/>
      <c r="AK581" s="5"/>
      <c r="AL581" s="5"/>
      <c r="AM581" s="5"/>
    </row>
    <row r="582" spans="1:39" s="4" customFormat="1" ht="15" x14ac:dyDescent="0.25">
      <c r="A582" s="59" t="s">
        <v>853</v>
      </c>
      <c r="B582" s="59" t="s">
        <v>388</v>
      </c>
      <c r="C582" s="59"/>
      <c r="D582" s="59" t="s">
        <v>107</v>
      </c>
      <c r="E582" s="11"/>
      <c r="F582" s="11"/>
      <c r="G582" s="8"/>
      <c r="I582" s="59"/>
      <c r="J582" s="43"/>
      <c r="K582" s="100"/>
      <c r="M582" s="59">
        <v>3</v>
      </c>
      <c r="N582" s="186">
        <v>300.22000000000003</v>
      </c>
      <c r="P582" s="59"/>
      <c r="Q582" s="185"/>
      <c r="S582" s="59"/>
      <c r="T582" s="185"/>
      <c r="V582" s="162"/>
      <c r="W582" s="163"/>
      <c r="X582" s="78"/>
      <c r="Y582" s="78"/>
      <c r="Z582" s="78"/>
      <c r="AA582" s="61"/>
      <c r="AB582" s="5"/>
      <c r="AC582" s="5"/>
      <c r="AD582" s="5"/>
      <c r="AE582" s="5"/>
      <c r="AF582" s="5"/>
      <c r="AG582" s="5"/>
      <c r="AH582" s="5"/>
      <c r="AI582" s="5"/>
      <c r="AJ582" s="5"/>
      <c r="AK582" s="5"/>
      <c r="AL582" s="5"/>
      <c r="AM582" s="5"/>
    </row>
    <row r="583" spans="1:39" s="4" customFormat="1" ht="15" x14ac:dyDescent="0.25">
      <c r="A583" s="59" t="s">
        <v>853</v>
      </c>
      <c r="B583" s="59" t="s">
        <v>391</v>
      </c>
      <c r="C583" s="59"/>
      <c r="D583" s="59" t="s">
        <v>392</v>
      </c>
      <c r="E583" s="11"/>
      <c r="F583" s="11"/>
      <c r="G583" s="8"/>
      <c r="I583" s="59"/>
      <c r="J583" s="43"/>
      <c r="K583" s="100"/>
      <c r="M583" s="59">
        <v>2</v>
      </c>
      <c r="N583" s="186">
        <v>164.79</v>
      </c>
      <c r="P583" s="59">
        <v>2</v>
      </c>
      <c r="Q583" s="185">
        <v>34.340000000000003</v>
      </c>
      <c r="S583" s="59">
        <v>3</v>
      </c>
      <c r="T583" s="185">
        <v>192.85</v>
      </c>
      <c r="V583" s="162"/>
      <c r="W583" s="163"/>
      <c r="X583" s="78"/>
      <c r="Y583" s="78"/>
      <c r="Z583" s="78"/>
      <c r="AA583" s="61"/>
      <c r="AB583" s="5"/>
      <c r="AC583" s="5"/>
      <c r="AD583" s="5"/>
      <c r="AE583" s="5"/>
      <c r="AF583" s="5"/>
      <c r="AG583" s="5"/>
      <c r="AH583" s="5"/>
      <c r="AI583" s="5"/>
      <c r="AJ583" s="5"/>
      <c r="AK583" s="5"/>
      <c r="AL583" s="5"/>
      <c r="AM583" s="5"/>
    </row>
    <row r="584" spans="1:39" s="4" customFormat="1" ht="15" x14ac:dyDescent="0.25">
      <c r="A584" s="59" t="s">
        <v>853</v>
      </c>
      <c r="B584" s="59" t="s">
        <v>393</v>
      </c>
      <c r="C584" s="59"/>
      <c r="D584" s="59" t="s">
        <v>84</v>
      </c>
      <c r="E584" s="11"/>
      <c r="F584" s="11"/>
      <c r="G584" s="8"/>
      <c r="I584" s="59"/>
      <c r="J584" s="43"/>
      <c r="K584" s="100"/>
      <c r="M584" s="59">
        <v>2</v>
      </c>
      <c r="N584" s="186">
        <v>287.66000000000003</v>
      </c>
      <c r="P584" s="59">
        <v>1</v>
      </c>
      <c r="Q584" s="185">
        <v>130.44999999999999</v>
      </c>
      <c r="S584" s="59">
        <v>3</v>
      </c>
      <c r="T584" s="185">
        <v>142.52000000000001</v>
      </c>
      <c r="V584" s="162"/>
      <c r="W584" s="163"/>
      <c r="X584" s="78"/>
      <c r="Y584" s="78"/>
      <c r="Z584" s="78"/>
      <c r="AA584" s="61"/>
      <c r="AB584" s="5"/>
      <c r="AC584" s="5"/>
      <c r="AD584" s="5"/>
      <c r="AE584" s="5"/>
      <c r="AF584" s="5"/>
      <c r="AG584" s="5"/>
      <c r="AH584" s="5"/>
      <c r="AI584" s="5"/>
      <c r="AJ584" s="5"/>
      <c r="AK584" s="5"/>
      <c r="AL584" s="5"/>
      <c r="AM584" s="5"/>
    </row>
    <row r="585" spans="1:39" s="4" customFormat="1" ht="15" x14ac:dyDescent="0.25">
      <c r="A585" s="59" t="s">
        <v>853</v>
      </c>
      <c r="B585" s="59" t="s">
        <v>394</v>
      </c>
      <c r="C585" s="59"/>
      <c r="D585" s="59" t="s">
        <v>63</v>
      </c>
      <c r="E585" s="11"/>
      <c r="F585" s="11"/>
      <c r="G585" s="8"/>
      <c r="I585" s="59"/>
      <c r="J585" s="43"/>
      <c r="K585" s="100"/>
      <c r="M585" s="59"/>
      <c r="N585" s="186"/>
      <c r="P585" s="59">
        <v>1</v>
      </c>
      <c r="Q585" s="185">
        <v>31.53</v>
      </c>
      <c r="S585" s="59"/>
      <c r="T585" s="185"/>
      <c r="V585" s="162"/>
      <c r="W585" s="163"/>
      <c r="X585" s="78"/>
      <c r="Y585" s="78"/>
      <c r="Z585" s="78"/>
      <c r="AA585" s="61"/>
      <c r="AB585" s="5"/>
      <c r="AC585" s="5"/>
      <c r="AD585" s="5"/>
      <c r="AE585" s="5"/>
      <c r="AF585" s="5"/>
      <c r="AG585" s="5"/>
      <c r="AH585" s="5"/>
      <c r="AI585" s="5"/>
      <c r="AJ585" s="5"/>
      <c r="AK585" s="5"/>
      <c r="AL585" s="5"/>
      <c r="AM585" s="5"/>
    </row>
    <row r="586" spans="1:39" s="4" customFormat="1" ht="15" x14ac:dyDescent="0.25">
      <c r="A586" s="59" t="s">
        <v>853</v>
      </c>
      <c r="B586" s="59" t="s">
        <v>394</v>
      </c>
      <c r="C586" s="59"/>
      <c r="D586" s="59" t="s">
        <v>117</v>
      </c>
      <c r="E586" s="11"/>
      <c r="F586" s="11"/>
      <c r="G586" s="8"/>
      <c r="I586" s="59"/>
      <c r="J586" s="43"/>
      <c r="K586" s="100"/>
      <c r="M586" s="59">
        <v>865</v>
      </c>
      <c r="N586" s="186">
        <v>74482.61</v>
      </c>
      <c r="P586" s="59">
        <v>717</v>
      </c>
      <c r="Q586" s="185">
        <v>65380.53</v>
      </c>
      <c r="S586" s="59">
        <v>539</v>
      </c>
      <c r="T586" s="185">
        <v>50192.28</v>
      </c>
      <c r="V586" s="162"/>
      <c r="W586" s="163"/>
      <c r="X586" s="78"/>
      <c r="Y586" s="78"/>
      <c r="Z586" s="78"/>
      <c r="AA586" s="61"/>
      <c r="AB586" s="5"/>
      <c r="AC586" s="5"/>
      <c r="AD586" s="5"/>
      <c r="AE586" s="5"/>
      <c r="AF586" s="5"/>
      <c r="AG586" s="5"/>
      <c r="AH586" s="5"/>
      <c r="AI586" s="5"/>
      <c r="AJ586" s="5"/>
      <c r="AK586" s="5"/>
      <c r="AL586" s="5"/>
      <c r="AM586" s="5"/>
    </row>
    <row r="587" spans="1:39" s="4" customFormat="1" ht="15" x14ac:dyDescent="0.25">
      <c r="A587" s="59" t="s">
        <v>853</v>
      </c>
      <c r="B587" s="59" t="s">
        <v>395</v>
      </c>
      <c r="C587" s="59"/>
      <c r="D587" s="59" t="s">
        <v>95</v>
      </c>
      <c r="E587" s="11"/>
      <c r="F587" s="11"/>
      <c r="G587" s="8"/>
      <c r="I587" s="59"/>
      <c r="J587" s="43"/>
      <c r="K587" s="100"/>
      <c r="M587" s="59">
        <v>30</v>
      </c>
      <c r="N587" s="186">
        <v>3373.85</v>
      </c>
      <c r="P587" s="59">
        <v>24</v>
      </c>
      <c r="Q587" s="185">
        <v>2137.9899999999998</v>
      </c>
      <c r="S587" s="59">
        <v>20</v>
      </c>
      <c r="T587" s="185">
        <v>1851.35</v>
      </c>
      <c r="V587" s="162"/>
      <c r="W587" s="163"/>
      <c r="X587" s="78"/>
      <c r="Y587" s="78"/>
      <c r="Z587" s="78"/>
      <c r="AA587" s="61"/>
      <c r="AB587" s="5"/>
      <c r="AC587" s="5"/>
      <c r="AD587" s="5"/>
      <c r="AE587" s="5"/>
      <c r="AF587" s="5"/>
      <c r="AG587" s="5"/>
      <c r="AH587" s="5"/>
      <c r="AI587" s="5"/>
      <c r="AJ587" s="5"/>
      <c r="AK587" s="5"/>
      <c r="AL587" s="5"/>
      <c r="AM587" s="5"/>
    </row>
    <row r="588" spans="1:39" s="4" customFormat="1" ht="15" x14ac:dyDescent="0.25">
      <c r="A588" s="59" t="s">
        <v>853</v>
      </c>
      <c r="B588" s="59" t="s">
        <v>396</v>
      </c>
      <c r="C588" s="59"/>
      <c r="D588" s="59" t="s">
        <v>98</v>
      </c>
      <c r="E588" s="11"/>
      <c r="F588" s="11"/>
      <c r="G588" s="8"/>
      <c r="I588" s="59"/>
      <c r="J588" s="43"/>
      <c r="K588" s="100"/>
      <c r="M588" s="59">
        <v>14</v>
      </c>
      <c r="N588" s="186">
        <v>1454.22</v>
      </c>
      <c r="P588" s="59">
        <v>1</v>
      </c>
      <c r="Q588" s="185">
        <v>173.16</v>
      </c>
      <c r="S588" s="59"/>
      <c r="T588" s="185"/>
      <c r="V588" s="162"/>
      <c r="W588" s="163"/>
      <c r="X588" s="78"/>
      <c r="Y588" s="78"/>
      <c r="Z588" s="78"/>
      <c r="AA588" s="61"/>
      <c r="AB588" s="5"/>
      <c r="AC588" s="5"/>
      <c r="AD588" s="5"/>
      <c r="AE588" s="5"/>
      <c r="AF588" s="5"/>
      <c r="AG588" s="5"/>
      <c r="AH588" s="5"/>
      <c r="AI588" s="5"/>
      <c r="AJ588" s="5"/>
      <c r="AK588" s="5"/>
      <c r="AL588" s="5"/>
      <c r="AM588" s="5"/>
    </row>
    <row r="589" spans="1:39" s="4" customFormat="1" ht="15" x14ac:dyDescent="0.25">
      <c r="A589" s="59" t="s">
        <v>853</v>
      </c>
      <c r="B589" s="59" t="s">
        <v>396</v>
      </c>
      <c r="C589" s="59"/>
      <c r="D589" s="59" t="s">
        <v>75</v>
      </c>
      <c r="E589" s="11"/>
      <c r="F589" s="11"/>
      <c r="G589" s="8"/>
      <c r="I589" s="59"/>
      <c r="J589" s="43"/>
      <c r="K589" s="100"/>
      <c r="M589" s="59">
        <v>318</v>
      </c>
      <c r="N589" s="186">
        <v>27450.11</v>
      </c>
      <c r="P589" s="59">
        <v>250</v>
      </c>
      <c r="Q589" s="185">
        <v>23464.2</v>
      </c>
      <c r="S589" s="59">
        <v>221</v>
      </c>
      <c r="T589" s="185">
        <v>20736.97</v>
      </c>
      <c r="V589" s="162"/>
      <c r="W589" s="163"/>
      <c r="X589" s="78"/>
      <c r="Y589" s="78"/>
      <c r="Z589" s="78"/>
      <c r="AA589" s="61"/>
      <c r="AB589" s="5"/>
      <c r="AC589" s="5"/>
      <c r="AD589" s="5"/>
      <c r="AE589" s="5"/>
      <c r="AF589" s="5"/>
      <c r="AG589" s="5"/>
      <c r="AH589" s="5"/>
      <c r="AI589" s="5"/>
      <c r="AJ589" s="5"/>
      <c r="AK589" s="5"/>
      <c r="AL589" s="5"/>
      <c r="AM589" s="5"/>
    </row>
    <row r="590" spans="1:39" s="4" customFormat="1" ht="15" x14ac:dyDescent="0.25">
      <c r="A590" s="59" t="s">
        <v>853</v>
      </c>
      <c r="B590" s="59" t="s">
        <v>397</v>
      </c>
      <c r="C590" s="59"/>
      <c r="D590" s="59" t="s">
        <v>385</v>
      </c>
      <c r="E590" s="11"/>
      <c r="F590" s="11"/>
      <c r="G590" s="8"/>
      <c r="I590" s="59"/>
      <c r="J590" s="43"/>
      <c r="K590" s="100"/>
      <c r="M590" s="59">
        <v>7</v>
      </c>
      <c r="N590" s="186">
        <v>704.68</v>
      </c>
      <c r="P590" s="59">
        <v>8</v>
      </c>
      <c r="Q590" s="185">
        <v>740.23</v>
      </c>
      <c r="S590" s="59">
        <v>2</v>
      </c>
      <c r="T590" s="185">
        <v>291.56</v>
      </c>
      <c r="V590" s="162"/>
      <c r="W590" s="163"/>
      <c r="X590" s="78"/>
      <c r="Y590" s="78"/>
      <c r="Z590" s="78"/>
      <c r="AA590" s="61"/>
      <c r="AB590" s="5"/>
      <c r="AC590" s="5"/>
      <c r="AD590" s="5"/>
      <c r="AE590" s="5"/>
      <c r="AF590" s="5"/>
      <c r="AG590" s="5"/>
      <c r="AH590" s="5"/>
      <c r="AI590" s="5"/>
      <c r="AJ590" s="5"/>
      <c r="AK590" s="5"/>
      <c r="AL590" s="5"/>
      <c r="AM590" s="5"/>
    </row>
    <row r="591" spans="1:39" s="4" customFormat="1" ht="15" x14ac:dyDescent="0.25">
      <c r="A591" s="59" t="s">
        <v>853</v>
      </c>
      <c r="B591" s="59" t="s">
        <v>870</v>
      </c>
      <c r="C591" s="59"/>
      <c r="D591" s="59" t="s">
        <v>385</v>
      </c>
      <c r="E591" s="11"/>
      <c r="F591" s="11"/>
      <c r="G591" s="8"/>
      <c r="I591" s="59"/>
      <c r="J591" s="43"/>
      <c r="K591" s="100"/>
      <c r="M591" s="59">
        <v>2</v>
      </c>
      <c r="N591" s="186">
        <v>250.65</v>
      </c>
      <c r="P591" s="59"/>
      <c r="Q591" s="185"/>
      <c r="S591" s="59"/>
      <c r="T591" s="185"/>
      <c r="V591" s="162"/>
      <c r="W591" s="163"/>
      <c r="X591" s="78"/>
      <c r="Y591" s="78"/>
      <c r="Z591" s="78"/>
      <c r="AA591" s="61"/>
      <c r="AB591" s="5"/>
      <c r="AC591" s="5"/>
      <c r="AD591" s="5"/>
      <c r="AE591" s="5"/>
      <c r="AF591" s="5"/>
      <c r="AG591" s="5"/>
      <c r="AH591" s="5"/>
      <c r="AI591" s="5"/>
      <c r="AJ591" s="5"/>
      <c r="AK591" s="5"/>
      <c r="AL591" s="5"/>
      <c r="AM591" s="5"/>
    </row>
    <row r="592" spans="1:39" s="4" customFormat="1" ht="15" x14ac:dyDescent="0.25">
      <c r="A592" s="59" t="s">
        <v>853</v>
      </c>
      <c r="B592" s="59" t="s">
        <v>871</v>
      </c>
      <c r="C592" s="59"/>
      <c r="D592" s="59" t="s">
        <v>385</v>
      </c>
      <c r="E592" s="11"/>
      <c r="F592" s="11"/>
      <c r="G592" s="8"/>
      <c r="I592" s="59"/>
      <c r="J592" s="43"/>
      <c r="K592" s="100"/>
      <c r="M592" s="59"/>
      <c r="N592" s="186"/>
      <c r="P592" s="59"/>
      <c r="Q592" s="185"/>
      <c r="S592" s="59">
        <v>1</v>
      </c>
      <c r="T592" s="185">
        <v>150</v>
      </c>
      <c r="V592" s="162"/>
      <c r="W592" s="163"/>
      <c r="X592" s="78"/>
      <c r="Y592" s="78"/>
      <c r="Z592" s="78"/>
      <c r="AA592" s="61"/>
      <c r="AB592" s="5"/>
      <c r="AC592" s="5"/>
      <c r="AD592" s="5"/>
      <c r="AE592" s="5"/>
      <c r="AF592" s="5"/>
      <c r="AG592" s="5"/>
      <c r="AH592" s="5"/>
      <c r="AI592" s="5"/>
      <c r="AJ592" s="5"/>
      <c r="AK592" s="5"/>
      <c r="AL592" s="5"/>
      <c r="AM592" s="5"/>
    </row>
    <row r="593" spans="1:39" s="4" customFormat="1" ht="15" x14ac:dyDescent="0.25">
      <c r="A593" s="59" t="s">
        <v>853</v>
      </c>
      <c r="B593" s="59" t="s">
        <v>398</v>
      </c>
      <c r="C593" s="59"/>
      <c r="D593" s="59" t="s">
        <v>380</v>
      </c>
      <c r="E593" s="11"/>
      <c r="F593" s="11"/>
      <c r="G593" s="8"/>
      <c r="I593" s="59"/>
      <c r="J593" s="43"/>
      <c r="K593" s="100"/>
      <c r="M593" s="59">
        <v>14</v>
      </c>
      <c r="N593" s="186">
        <v>1672.76</v>
      </c>
      <c r="P593" s="59">
        <v>14</v>
      </c>
      <c r="Q593" s="185">
        <v>1407.17</v>
      </c>
      <c r="S593" s="59">
        <v>13</v>
      </c>
      <c r="T593" s="185">
        <v>1412.15</v>
      </c>
      <c r="V593" s="162"/>
      <c r="W593" s="163"/>
      <c r="X593" s="78"/>
      <c r="Y593" s="78"/>
      <c r="Z593" s="78"/>
      <c r="AA593" s="61"/>
      <c r="AB593" s="5"/>
      <c r="AC593" s="5"/>
      <c r="AD593" s="5"/>
      <c r="AE593" s="5"/>
      <c r="AF593" s="5"/>
      <c r="AG593" s="5"/>
      <c r="AH593" s="5"/>
      <c r="AI593" s="5"/>
      <c r="AJ593" s="5"/>
      <c r="AK593" s="5"/>
      <c r="AL593" s="5"/>
      <c r="AM593" s="5"/>
    </row>
    <row r="594" spans="1:39" s="4" customFormat="1" ht="15" x14ac:dyDescent="0.25">
      <c r="A594" s="59" t="s">
        <v>853</v>
      </c>
      <c r="B594" s="59" t="s">
        <v>399</v>
      </c>
      <c r="C594" s="59"/>
      <c r="D594" s="59" t="s">
        <v>172</v>
      </c>
      <c r="E594" s="11"/>
      <c r="F594" s="11"/>
      <c r="G594" s="8"/>
      <c r="I594" s="59"/>
      <c r="J594" s="43"/>
      <c r="K594" s="100"/>
      <c r="M594" s="59">
        <v>1574</v>
      </c>
      <c r="N594" s="186">
        <v>139814.91</v>
      </c>
      <c r="P594" s="59">
        <v>1271</v>
      </c>
      <c r="Q594" s="185">
        <v>122163.16</v>
      </c>
      <c r="S594" s="59">
        <v>794</v>
      </c>
      <c r="T594" s="185">
        <v>66869.429999999993</v>
      </c>
      <c r="V594" s="162"/>
      <c r="W594" s="163"/>
      <c r="X594" s="78"/>
      <c r="Y594" s="78"/>
      <c r="Z594" s="78"/>
      <c r="AA594" s="61"/>
      <c r="AB594" s="5"/>
      <c r="AC594" s="5"/>
      <c r="AD594" s="5"/>
      <c r="AE594" s="5"/>
      <c r="AF594" s="5"/>
      <c r="AG594" s="5"/>
      <c r="AH594" s="5"/>
      <c r="AI594" s="5"/>
      <c r="AJ594" s="5"/>
      <c r="AK594" s="5"/>
      <c r="AL594" s="5"/>
      <c r="AM594" s="5"/>
    </row>
    <row r="595" spans="1:39" s="4" customFormat="1" ht="15" x14ac:dyDescent="0.25">
      <c r="A595" s="59" t="s">
        <v>853</v>
      </c>
      <c r="B595" s="59" t="s">
        <v>844</v>
      </c>
      <c r="C595" s="59"/>
      <c r="D595" s="59" t="s">
        <v>172</v>
      </c>
      <c r="E595" s="11"/>
      <c r="F595" s="11"/>
      <c r="G595" s="8"/>
      <c r="I595" s="59"/>
      <c r="J595" s="43"/>
      <c r="K595" s="100"/>
      <c r="M595" s="59"/>
      <c r="N595" s="186"/>
      <c r="P595" s="59">
        <v>160</v>
      </c>
      <c r="Q595" s="185">
        <v>12841.34</v>
      </c>
      <c r="S595" s="59">
        <v>185</v>
      </c>
      <c r="T595" s="185">
        <v>16204.01</v>
      </c>
      <c r="V595" s="162"/>
      <c r="W595" s="163"/>
      <c r="X595" s="78"/>
      <c r="Y595" s="78"/>
      <c r="Z595" s="78"/>
      <c r="AA595" s="61"/>
      <c r="AB595" s="5"/>
      <c r="AC595" s="5"/>
      <c r="AD595" s="5"/>
      <c r="AE595" s="5"/>
      <c r="AF595" s="5"/>
      <c r="AG595" s="5"/>
      <c r="AH595" s="5"/>
      <c r="AI595" s="5"/>
      <c r="AJ595" s="5"/>
      <c r="AK595" s="5"/>
      <c r="AL595" s="5"/>
      <c r="AM595" s="5"/>
    </row>
    <row r="596" spans="1:39" s="4" customFormat="1" ht="15" x14ac:dyDescent="0.25">
      <c r="A596" s="59" t="s">
        <v>853</v>
      </c>
      <c r="B596" s="59" t="s">
        <v>401</v>
      </c>
      <c r="C596" s="59"/>
      <c r="D596" s="59" t="s">
        <v>390</v>
      </c>
      <c r="E596" s="11"/>
      <c r="F596" s="11"/>
      <c r="G596" s="8"/>
      <c r="I596" s="59"/>
      <c r="J596" s="43"/>
      <c r="K596" s="100"/>
      <c r="M596" s="59">
        <v>23</v>
      </c>
      <c r="N596" s="186">
        <v>2424.6</v>
      </c>
      <c r="P596" s="59">
        <v>22</v>
      </c>
      <c r="Q596" s="185">
        <v>2038.92</v>
      </c>
      <c r="S596" s="59">
        <v>22</v>
      </c>
      <c r="T596" s="185">
        <v>2424.98</v>
      </c>
      <c r="V596" s="162"/>
      <c r="W596" s="163"/>
      <c r="X596" s="78"/>
      <c r="Y596" s="78"/>
      <c r="Z596" s="78"/>
      <c r="AA596" s="61"/>
      <c r="AB596" s="5"/>
      <c r="AC596" s="5"/>
      <c r="AD596" s="5"/>
      <c r="AE596" s="5"/>
      <c r="AF596" s="5"/>
      <c r="AG596" s="5"/>
      <c r="AH596" s="5"/>
      <c r="AI596" s="5"/>
      <c r="AJ596" s="5"/>
      <c r="AK596" s="5"/>
      <c r="AL596" s="5"/>
      <c r="AM596" s="5"/>
    </row>
    <row r="597" spans="1:39" s="4" customFormat="1" ht="15" x14ac:dyDescent="0.25">
      <c r="A597" s="59" t="s">
        <v>853</v>
      </c>
      <c r="B597" s="59" t="s">
        <v>872</v>
      </c>
      <c r="C597" s="59"/>
      <c r="D597" s="59" t="s">
        <v>152</v>
      </c>
      <c r="E597" s="11"/>
      <c r="F597" s="11"/>
      <c r="G597" s="8"/>
      <c r="I597" s="59"/>
      <c r="J597" s="43"/>
      <c r="K597" s="100"/>
      <c r="M597" s="59"/>
      <c r="N597" s="186"/>
      <c r="P597" s="59"/>
      <c r="Q597" s="185"/>
      <c r="S597" s="59">
        <v>1</v>
      </c>
      <c r="T597" s="185">
        <v>150</v>
      </c>
      <c r="V597" s="162"/>
      <c r="W597" s="163"/>
      <c r="X597" s="78"/>
      <c r="Y597" s="78"/>
      <c r="Z597" s="78"/>
      <c r="AA597" s="61"/>
      <c r="AB597" s="5"/>
      <c r="AC597" s="5"/>
      <c r="AD597" s="5"/>
      <c r="AE597" s="5"/>
      <c r="AF597" s="5"/>
      <c r="AG597" s="5"/>
      <c r="AH597" s="5"/>
      <c r="AI597" s="5"/>
      <c r="AJ597" s="5"/>
      <c r="AK597" s="5"/>
      <c r="AL597" s="5"/>
      <c r="AM597" s="5"/>
    </row>
    <row r="598" spans="1:39" s="4" customFormat="1" ht="15" x14ac:dyDescent="0.25">
      <c r="A598" s="59" t="s">
        <v>853</v>
      </c>
      <c r="B598" s="59" t="s">
        <v>403</v>
      </c>
      <c r="C598" s="59"/>
      <c r="D598" s="59" t="s">
        <v>152</v>
      </c>
      <c r="E598" s="11"/>
      <c r="F598" s="11"/>
      <c r="G598" s="8"/>
      <c r="I598" s="59"/>
      <c r="J598" s="43"/>
      <c r="K598" s="100"/>
      <c r="M598" s="59">
        <v>162</v>
      </c>
      <c r="N598" s="186">
        <v>8345.27</v>
      </c>
      <c r="P598" s="59">
        <v>156</v>
      </c>
      <c r="Q598" s="185">
        <v>9021.44</v>
      </c>
      <c r="S598" s="59">
        <v>91</v>
      </c>
      <c r="T598" s="185">
        <v>5148.29</v>
      </c>
      <c r="V598" s="162"/>
      <c r="W598" s="163"/>
      <c r="X598" s="78"/>
      <c r="Y598" s="78"/>
      <c r="Z598" s="78"/>
      <c r="AA598" s="61"/>
      <c r="AB598" s="5"/>
      <c r="AC598" s="5"/>
      <c r="AD598" s="5"/>
      <c r="AE598" s="5"/>
      <c r="AF598" s="5"/>
      <c r="AG598" s="5"/>
      <c r="AH598" s="5"/>
      <c r="AI598" s="5"/>
      <c r="AJ598" s="5"/>
      <c r="AK598" s="5"/>
      <c r="AL598" s="5"/>
      <c r="AM598" s="5"/>
    </row>
    <row r="599" spans="1:39" s="4" customFormat="1" ht="15" x14ac:dyDescent="0.25">
      <c r="A599" s="59" t="s">
        <v>853</v>
      </c>
      <c r="B599" s="59" t="s">
        <v>404</v>
      </c>
      <c r="C599" s="59"/>
      <c r="D599" s="59" t="s">
        <v>405</v>
      </c>
      <c r="E599" s="11"/>
      <c r="F599" s="11"/>
      <c r="G599" s="8"/>
      <c r="I599" s="59"/>
      <c r="J599" s="43"/>
      <c r="K599" s="100"/>
      <c r="M599" s="59">
        <v>41</v>
      </c>
      <c r="N599" s="186">
        <v>5123.49</v>
      </c>
      <c r="P599" s="59">
        <v>28</v>
      </c>
      <c r="Q599" s="185">
        <v>3436.85</v>
      </c>
      <c r="S599" s="59">
        <v>26</v>
      </c>
      <c r="T599" s="185">
        <v>2929.18</v>
      </c>
      <c r="V599" s="162"/>
      <c r="W599" s="163"/>
      <c r="X599" s="78"/>
      <c r="Y599" s="78"/>
      <c r="Z599" s="78"/>
      <c r="AA599" s="61"/>
      <c r="AB599" s="5"/>
      <c r="AC599" s="5"/>
      <c r="AD599" s="5"/>
      <c r="AE599" s="5"/>
      <c r="AF599" s="5"/>
      <c r="AG599" s="5"/>
      <c r="AH599" s="5"/>
      <c r="AI599" s="5"/>
      <c r="AJ599" s="5"/>
      <c r="AK599" s="5"/>
      <c r="AL599" s="5"/>
      <c r="AM599" s="5"/>
    </row>
    <row r="600" spans="1:39" s="4" customFormat="1" ht="15" x14ac:dyDescent="0.25">
      <c r="A600" s="59" t="s">
        <v>853</v>
      </c>
      <c r="B600" s="59" t="s">
        <v>407</v>
      </c>
      <c r="C600" s="59"/>
      <c r="D600" s="59" t="s">
        <v>91</v>
      </c>
      <c r="E600" s="11"/>
      <c r="F600" s="11"/>
      <c r="G600" s="8"/>
      <c r="I600" s="59"/>
      <c r="J600" s="43"/>
      <c r="K600" s="100"/>
      <c r="M600" s="59">
        <v>72</v>
      </c>
      <c r="N600" s="186">
        <v>7237.5</v>
      </c>
      <c r="P600" s="59">
        <v>58</v>
      </c>
      <c r="Q600" s="185">
        <v>5850.01</v>
      </c>
      <c r="S600" s="59">
        <v>54</v>
      </c>
      <c r="T600" s="185">
        <v>5144.54</v>
      </c>
      <c r="V600" s="162"/>
      <c r="W600" s="163"/>
      <c r="X600" s="78"/>
      <c r="Y600" s="78"/>
      <c r="Z600" s="78"/>
      <c r="AA600" s="61"/>
      <c r="AB600" s="5"/>
      <c r="AC600" s="5"/>
      <c r="AD600" s="5"/>
      <c r="AE600" s="5"/>
      <c r="AF600" s="5"/>
      <c r="AG600" s="5"/>
      <c r="AH600" s="5"/>
      <c r="AI600" s="5"/>
      <c r="AJ600" s="5"/>
      <c r="AK600" s="5"/>
      <c r="AL600" s="5"/>
      <c r="AM600" s="5"/>
    </row>
    <row r="601" spans="1:39" s="4" customFormat="1" ht="15" x14ac:dyDescent="0.25">
      <c r="A601" s="59" t="s">
        <v>853</v>
      </c>
      <c r="B601" s="59" t="s">
        <v>408</v>
      </c>
      <c r="C601" s="59"/>
      <c r="D601" s="59" t="s">
        <v>63</v>
      </c>
      <c r="E601" s="11"/>
      <c r="F601" s="11"/>
      <c r="G601" s="8"/>
      <c r="I601" s="59"/>
      <c r="J601" s="43"/>
      <c r="K601" s="100"/>
      <c r="M601" s="59"/>
      <c r="N601" s="186"/>
      <c r="P601" s="59">
        <v>1</v>
      </c>
      <c r="Q601" s="185">
        <v>12.3</v>
      </c>
      <c r="S601" s="59">
        <v>1</v>
      </c>
      <c r="T601" s="185">
        <v>5.7</v>
      </c>
      <c r="V601" s="162"/>
      <c r="W601" s="163"/>
      <c r="X601" s="78"/>
      <c r="Y601" s="78"/>
      <c r="Z601" s="78"/>
      <c r="AA601" s="61"/>
      <c r="AB601" s="5"/>
      <c r="AC601" s="5"/>
      <c r="AD601" s="5"/>
      <c r="AE601" s="5"/>
      <c r="AF601" s="5"/>
      <c r="AG601" s="5"/>
      <c r="AH601" s="5"/>
      <c r="AI601" s="5"/>
      <c r="AJ601" s="5"/>
      <c r="AK601" s="5"/>
      <c r="AL601" s="5"/>
      <c r="AM601" s="5"/>
    </row>
    <row r="602" spans="1:39" s="4" customFormat="1" ht="15" x14ac:dyDescent="0.25">
      <c r="A602" s="59" t="s">
        <v>853</v>
      </c>
      <c r="B602" s="59" t="s">
        <v>409</v>
      </c>
      <c r="C602" s="59"/>
      <c r="D602" s="59" t="s">
        <v>410</v>
      </c>
      <c r="E602" s="11"/>
      <c r="F602" s="11"/>
      <c r="G602" s="8"/>
      <c r="I602" s="59"/>
      <c r="J602" s="43"/>
      <c r="K602" s="100"/>
      <c r="M602" s="59">
        <v>61</v>
      </c>
      <c r="N602" s="186">
        <v>5300.83</v>
      </c>
      <c r="P602" s="59">
        <v>39</v>
      </c>
      <c r="Q602" s="185">
        <v>3342.45</v>
      </c>
      <c r="S602" s="59">
        <v>33</v>
      </c>
      <c r="T602" s="185">
        <v>2690.98</v>
      </c>
      <c r="V602" s="162"/>
      <c r="W602" s="163"/>
      <c r="X602" s="78"/>
      <c r="Y602" s="78"/>
      <c r="Z602" s="78"/>
      <c r="AA602" s="61"/>
      <c r="AB602" s="5"/>
      <c r="AC602" s="5"/>
      <c r="AD602" s="5"/>
      <c r="AE602" s="5"/>
      <c r="AF602" s="5"/>
      <c r="AG602" s="5"/>
      <c r="AH602" s="5"/>
      <c r="AI602" s="5"/>
      <c r="AJ602" s="5"/>
      <c r="AK602" s="5"/>
      <c r="AL602" s="5"/>
      <c r="AM602" s="5"/>
    </row>
    <row r="603" spans="1:39" s="4" customFormat="1" ht="15" x14ac:dyDescent="0.25">
      <c r="A603" s="59" t="s">
        <v>853</v>
      </c>
      <c r="B603" s="59" t="s">
        <v>411</v>
      </c>
      <c r="C603" s="59"/>
      <c r="D603" s="59" t="s">
        <v>320</v>
      </c>
      <c r="E603" s="11"/>
      <c r="F603" s="11"/>
      <c r="G603" s="8"/>
      <c r="I603" s="59"/>
      <c r="J603" s="43"/>
      <c r="K603" s="100"/>
      <c r="M603" s="59">
        <v>220</v>
      </c>
      <c r="N603" s="186">
        <v>15731.49</v>
      </c>
      <c r="P603" s="59">
        <v>167</v>
      </c>
      <c r="Q603" s="185">
        <v>12723.16</v>
      </c>
      <c r="S603" s="59">
        <v>125</v>
      </c>
      <c r="T603" s="185">
        <v>9839.9500000000007</v>
      </c>
      <c r="V603" s="162"/>
      <c r="W603" s="163"/>
      <c r="X603" s="78"/>
      <c r="Y603" s="78"/>
      <c r="Z603" s="78"/>
      <c r="AA603" s="61"/>
      <c r="AB603" s="5"/>
      <c r="AC603" s="5"/>
      <c r="AD603" s="5"/>
      <c r="AE603" s="5"/>
      <c r="AF603" s="5"/>
      <c r="AG603" s="5"/>
      <c r="AH603" s="5"/>
      <c r="AI603" s="5"/>
      <c r="AJ603" s="5"/>
      <c r="AK603" s="5"/>
      <c r="AL603" s="5"/>
      <c r="AM603" s="5"/>
    </row>
    <row r="604" spans="1:39" s="4" customFormat="1" ht="15" x14ac:dyDescent="0.25">
      <c r="A604" s="59" t="s">
        <v>853</v>
      </c>
      <c r="B604" s="59" t="s">
        <v>649</v>
      </c>
      <c r="C604" s="59"/>
      <c r="D604" s="59" t="s">
        <v>333</v>
      </c>
      <c r="E604" s="11"/>
      <c r="F604" s="11"/>
      <c r="G604" s="8"/>
      <c r="I604" s="59"/>
      <c r="J604" s="43"/>
      <c r="K604" s="100"/>
      <c r="M604" s="59">
        <v>350</v>
      </c>
      <c r="N604" s="186">
        <v>25256.17</v>
      </c>
      <c r="P604" s="59">
        <v>1</v>
      </c>
      <c r="Q604" s="185">
        <v>144.46</v>
      </c>
      <c r="S604" s="59">
        <v>12</v>
      </c>
      <c r="T604" s="185">
        <v>687.55</v>
      </c>
      <c r="V604" s="162"/>
      <c r="W604" s="163"/>
      <c r="X604" s="78"/>
      <c r="Y604" s="78"/>
      <c r="Z604" s="78"/>
      <c r="AA604" s="61"/>
      <c r="AB604" s="5"/>
      <c r="AC604" s="5"/>
      <c r="AD604" s="5"/>
      <c r="AE604" s="5"/>
      <c r="AF604" s="5"/>
      <c r="AG604" s="5"/>
      <c r="AH604" s="5"/>
      <c r="AI604" s="5"/>
      <c r="AJ604" s="5"/>
      <c r="AK604" s="5"/>
      <c r="AL604" s="5"/>
      <c r="AM604" s="5"/>
    </row>
    <row r="605" spans="1:39" s="4" customFormat="1" ht="15" x14ac:dyDescent="0.25">
      <c r="A605" s="59" t="s">
        <v>853</v>
      </c>
      <c r="B605" s="59" t="s">
        <v>413</v>
      </c>
      <c r="C605" s="59"/>
      <c r="D605" s="59" t="s">
        <v>77</v>
      </c>
      <c r="E605" s="11"/>
      <c r="F605" s="11"/>
      <c r="G605" s="8"/>
      <c r="I605" s="59"/>
      <c r="J605" s="43"/>
      <c r="K605" s="100"/>
      <c r="M605" s="59">
        <v>12</v>
      </c>
      <c r="N605" s="186">
        <v>1054.48</v>
      </c>
      <c r="P605" s="59">
        <v>11</v>
      </c>
      <c r="Q605" s="185">
        <v>1278.33</v>
      </c>
      <c r="S605" s="59">
        <v>13</v>
      </c>
      <c r="T605" s="185">
        <v>1368.06</v>
      </c>
      <c r="V605" s="162"/>
      <c r="W605" s="163"/>
      <c r="X605" s="78"/>
      <c r="Y605" s="78"/>
      <c r="Z605" s="78"/>
      <c r="AA605" s="61"/>
      <c r="AB605" s="5"/>
      <c r="AC605" s="5"/>
      <c r="AD605" s="5"/>
      <c r="AE605" s="5"/>
      <c r="AF605" s="5"/>
      <c r="AG605" s="5"/>
      <c r="AH605" s="5"/>
      <c r="AI605" s="5"/>
      <c r="AJ605" s="5"/>
      <c r="AK605" s="5"/>
      <c r="AL605" s="5"/>
      <c r="AM605" s="5"/>
    </row>
    <row r="606" spans="1:39" s="4" customFormat="1" ht="15" x14ac:dyDescent="0.25">
      <c r="A606" s="59" t="s">
        <v>853</v>
      </c>
      <c r="B606" s="59" t="s">
        <v>414</v>
      </c>
      <c r="C606" s="59"/>
      <c r="D606" s="59" t="s">
        <v>71</v>
      </c>
      <c r="E606" s="11"/>
      <c r="F606" s="11"/>
      <c r="G606" s="8"/>
      <c r="I606" s="59"/>
      <c r="J606" s="43"/>
      <c r="K606" s="100"/>
      <c r="M606" s="59">
        <v>1</v>
      </c>
      <c r="N606" s="186">
        <v>119.7</v>
      </c>
      <c r="P606" s="59"/>
      <c r="Q606" s="185"/>
      <c r="S606" s="59"/>
      <c r="T606" s="185"/>
      <c r="V606" s="162"/>
      <c r="W606" s="163"/>
      <c r="X606" s="78"/>
      <c r="Y606" s="78"/>
      <c r="Z606" s="78"/>
      <c r="AA606" s="61"/>
      <c r="AB606" s="5"/>
      <c r="AC606" s="5"/>
      <c r="AD606" s="5"/>
      <c r="AE606" s="5"/>
      <c r="AF606" s="5"/>
      <c r="AG606" s="5"/>
      <c r="AH606" s="5"/>
      <c r="AI606" s="5"/>
      <c r="AJ606" s="5"/>
      <c r="AK606" s="5"/>
      <c r="AL606" s="5"/>
      <c r="AM606" s="5"/>
    </row>
    <row r="607" spans="1:39" s="4" customFormat="1" ht="15" x14ac:dyDescent="0.25">
      <c r="A607" s="59" t="s">
        <v>853</v>
      </c>
      <c r="B607" s="59" t="s">
        <v>415</v>
      </c>
      <c r="C607" s="59"/>
      <c r="D607" s="59" t="s">
        <v>107</v>
      </c>
      <c r="E607" s="11"/>
      <c r="F607" s="11"/>
      <c r="G607" s="8"/>
      <c r="I607" s="59"/>
      <c r="J607" s="43"/>
      <c r="K607" s="100"/>
      <c r="M607" s="59">
        <v>10</v>
      </c>
      <c r="N607" s="186">
        <v>892.04</v>
      </c>
      <c r="P607" s="59">
        <v>18</v>
      </c>
      <c r="Q607" s="185">
        <v>1787.65</v>
      </c>
      <c r="S607" s="59">
        <v>15</v>
      </c>
      <c r="T607" s="185">
        <v>1183.67</v>
      </c>
      <c r="V607" s="162"/>
      <c r="W607" s="163"/>
      <c r="X607" s="78"/>
      <c r="Y607" s="78"/>
      <c r="Z607" s="78"/>
      <c r="AA607" s="61"/>
      <c r="AB607" s="5"/>
      <c r="AC607" s="5"/>
      <c r="AD607" s="5"/>
      <c r="AE607" s="5"/>
      <c r="AF607" s="5"/>
      <c r="AG607" s="5"/>
      <c r="AH607" s="5"/>
      <c r="AI607" s="5"/>
      <c r="AJ607" s="5"/>
      <c r="AK607" s="5"/>
      <c r="AL607" s="5"/>
      <c r="AM607" s="5"/>
    </row>
    <row r="608" spans="1:39" s="4" customFormat="1" ht="15" x14ac:dyDescent="0.25">
      <c r="A608" s="59" t="s">
        <v>853</v>
      </c>
      <c r="B608" s="59" t="s">
        <v>415</v>
      </c>
      <c r="C608" s="59"/>
      <c r="D608" s="59" t="s">
        <v>366</v>
      </c>
      <c r="E608" s="11"/>
      <c r="F608" s="11"/>
      <c r="G608" s="8"/>
      <c r="I608" s="59"/>
      <c r="J608" s="43"/>
      <c r="K608" s="100"/>
      <c r="M608" s="59">
        <v>1</v>
      </c>
      <c r="N608" s="186">
        <v>137.88999999999999</v>
      </c>
      <c r="P608" s="59"/>
      <c r="Q608" s="185"/>
      <c r="S608" s="59"/>
      <c r="T608" s="185"/>
      <c r="V608" s="162"/>
      <c r="W608" s="163"/>
      <c r="X608" s="78"/>
      <c r="Y608" s="78"/>
      <c r="Z608" s="78"/>
      <c r="AA608" s="61"/>
      <c r="AB608" s="5"/>
      <c r="AC608" s="5"/>
      <c r="AD608" s="5"/>
      <c r="AE608" s="5"/>
      <c r="AF608" s="5"/>
      <c r="AG608" s="5"/>
      <c r="AH608" s="5"/>
      <c r="AI608" s="5"/>
      <c r="AJ608" s="5"/>
      <c r="AK608" s="5"/>
      <c r="AL608" s="5"/>
      <c r="AM608" s="5"/>
    </row>
    <row r="609" spans="1:39" s="4" customFormat="1" ht="15" x14ac:dyDescent="0.25">
      <c r="A609" s="59" t="s">
        <v>853</v>
      </c>
      <c r="B609" s="59" t="s">
        <v>416</v>
      </c>
      <c r="C609" s="59"/>
      <c r="D609" s="59" t="s">
        <v>284</v>
      </c>
      <c r="E609" s="11"/>
      <c r="F609" s="11"/>
      <c r="G609" s="8"/>
      <c r="I609" s="59"/>
      <c r="J609" s="43"/>
      <c r="K609" s="100"/>
      <c r="M609" s="59">
        <v>111</v>
      </c>
      <c r="N609" s="186">
        <v>11417.88</v>
      </c>
      <c r="P609" s="59">
        <v>145</v>
      </c>
      <c r="Q609" s="185">
        <v>16274.97</v>
      </c>
      <c r="S609" s="59">
        <v>94</v>
      </c>
      <c r="T609" s="185">
        <v>9685.76</v>
      </c>
      <c r="V609" s="162"/>
      <c r="W609" s="163"/>
      <c r="X609" s="78"/>
      <c r="Y609" s="78"/>
      <c r="Z609" s="78"/>
      <c r="AA609" s="61"/>
      <c r="AB609" s="5"/>
      <c r="AC609" s="5"/>
      <c r="AD609" s="5"/>
      <c r="AE609" s="5"/>
      <c r="AF609" s="5"/>
      <c r="AG609" s="5"/>
      <c r="AH609" s="5"/>
      <c r="AI609" s="5"/>
      <c r="AJ609" s="5"/>
      <c r="AK609" s="5"/>
      <c r="AL609" s="5"/>
      <c r="AM609" s="5"/>
    </row>
    <row r="610" spans="1:39" s="4" customFormat="1" ht="15" x14ac:dyDescent="0.25">
      <c r="A610" s="59" t="s">
        <v>853</v>
      </c>
      <c r="B610" s="59" t="s">
        <v>845</v>
      </c>
      <c r="C610" s="59"/>
      <c r="D610" s="59" t="s">
        <v>284</v>
      </c>
      <c r="E610" s="11"/>
      <c r="F610" s="11"/>
      <c r="G610" s="8"/>
      <c r="I610" s="59"/>
      <c r="J610" s="43"/>
      <c r="K610" s="100"/>
      <c r="M610" s="59"/>
      <c r="N610" s="186"/>
      <c r="P610" s="59">
        <v>6</v>
      </c>
      <c r="Q610" s="185">
        <v>495.34</v>
      </c>
      <c r="S610" s="59">
        <v>23</v>
      </c>
      <c r="T610" s="185">
        <v>2612.1799999999998</v>
      </c>
      <c r="V610" s="162"/>
      <c r="W610" s="163"/>
      <c r="X610" s="78"/>
      <c r="Y610" s="78"/>
      <c r="Z610" s="78"/>
      <c r="AA610" s="61"/>
      <c r="AB610" s="5"/>
      <c r="AC610" s="5"/>
      <c r="AD610" s="5"/>
      <c r="AE610" s="5"/>
      <c r="AF610" s="5"/>
      <c r="AG610" s="5"/>
      <c r="AH610" s="5"/>
      <c r="AI610" s="5"/>
      <c r="AJ610" s="5"/>
      <c r="AK610" s="5"/>
      <c r="AL610" s="5"/>
      <c r="AM610" s="5"/>
    </row>
    <row r="611" spans="1:39" s="4" customFormat="1" ht="15" x14ac:dyDescent="0.25">
      <c r="A611" s="59" t="s">
        <v>853</v>
      </c>
      <c r="B611" s="59" t="s">
        <v>417</v>
      </c>
      <c r="C611" s="59"/>
      <c r="D611" s="59" t="s">
        <v>292</v>
      </c>
      <c r="E611" s="11"/>
      <c r="F611" s="11"/>
      <c r="G611" s="8"/>
      <c r="I611" s="59"/>
      <c r="J611" s="43"/>
      <c r="K611" s="100"/>
      <c r="M611" s="59">
        <v>38</v>
      </c>
      <c r="N611" s="186">
        <v>4007.35</v>
      </c>
      <c r="P611" s="59">
        <v>30</v>
      </c>
      <c r="Q611" s="185">
        <v>3315.44</v>
      </c>
      <c r="S611" s="59">
        <v>22</v>
      </c>
      <c r="T611" s="185">
        <v>2055.79</v>
      </c>
      <c r="V611" s="162"/>
      <c r="W611" s="163"/>
      <c r="X611" s="78"/>
      <c r="Y611" s="78"/>
      <c r="Z611" s="78"/>
      <c r="AA611" s="61"/>
      <c r="AB611" s="5"/>
      <c r="AC611" s="5"/>
      <c r="AD611" s="5"/>
      <c r="AE611" s="5"/>
      <c r="AF611" s="5"/>
      <c r="AG611" s="5"/>
      <c r="AH611" s="5"/>
      <c r="AI611" s="5"/>
      <c r="AJ611" s="5"/>
      <c r="AK611" s="5"/>
      <c r="AL611" s="5"/>
      <c r="AM611" s="5"/>
    </row>
    <row r="612" spans="1:39" s="4" customFormat="1" ht="15" x14ac:dyDescent="0.25">
      <c r="A612" s="59" t="s">
        <v>853</v>
      </c>
      <c r="B612" s="59" t="s">
        <v>873</v>
      </c>
      <c r="C612" s="59"/>
      <c r="D612" s="59" t="s">
        <v>406</v>
      </c>
      <c r="E612" s="11"/>
      <c r="F612" s="11"/>
      <c r="G612" s="8"/>
      <c r="I612" s="59"/>
      <c r="J612" s="43"/>
      <c r="K612" s="100"/>
      <c r="M612" s="59">
        <v>60</v>
      </c>
      <c r="N612" s="186">
        <v>6151.78</v>
      </c>
      <c r="P612" s="59">
        <v>54</v>
      </c>
      <c r="Q612" s="185">
        <v>6128.06</v>
      </c>
      <c r="S612" s="59">
        <v>45</v>
      </c>
      <c r="T612" s="185">
        <v>4597.41</v>
      </c>
      <c r="V612" s="162"/>
      <c r="W612" s="163"/>
      <c r="X612" s="78"/>
      <c r="Y612" s="78"/>
      <c r="Z612" s="78"/>
      <c r="AA612" s="61"/>
      <c r="AB612" s="5"/>
      <c r="AC612" s="5"/>
      <c r="AD612" s="5"/>
      <c r="AE612" s="5"/>
      <c r="AF612" s="5"/>
      <c r="AG612" s="5"/>
      <c r="AH612" s="5"/>
      <c r="AI612" s="5"/>
      <c r="AJ612" s="5"/>
      <c r="AK612" s="5"/>
      <c r="AL612" s="5"/>
      <c r="AM612" s="5"/>
    </row>
    <row r="613" spans="1:39" s="4" customFormat="1" ht="15" x14ac:dyDescent="0.25">
      <c r="A613" s="59" t="s">
        <v>853</v>
      </c>
      <c r="B613" s="59" t="s">
        <v>874</v>
      </c>
      <c r="C613" s="59"/>
      <c r="D613" s="59" t="s">
        <v>421</v>
      </c>
      <c r="E613" s="11"/>
      <c r="F613" s="11"/>
      <c r="G613" s="8"/>
      <c r="I613" s="59"/>
      <c r="J613" s="43"/>
      <c r="K613" s="100"/>
      <c r="M613" s="59">
        <v>24</v>
      </c>
      <c r="N613" s="186">
        <v>2559.11</v>
      </c>
      <c r="P613" s="59">
        <v>19</v>
      </c>
      <c r="Q613" s="185">
        <v>2076.7800000000002</v>
      </c>
      <c r="S613" s="59">
        <v>27</v>
      </c>
      <c r="T613" s="185">
        <v>2350.37</v>
      </c>
      <c r="V613" s="162"/>
      <c r="W613" s="163"/>
      <c r="X613" s="78"/>
      <c r="Y613" s="78"/>
      <c r="Z613" s="78"/>
      <c r="AA613" s="61"/>
      <c r="AB613" s="5"/>
      <c r="AC613" s="5"/>
      <c r="AD613" s="5"/>
      <c r="AE613" s="5"/>
      <c r="AF613" s="5"/>
      <c r="AG613" s="5"/>
      <c r="AH613" s="5"/>
      <c r="AI613" s="5"/>
      <c r="AJ613" s="5"/>
      <c r="AK613" s="5"/>
      <c r="AL613" s="5"/>
      <c r="AM613" s="5"/>
    </row>
    <row r="614" spans="1:39" s="4" customFormat="1" ht="15" x14ac:dyDescent="0.25">
      <c r="A614" s="59" t="s">
        <v>853</v>
      </c>
      <c r="B614" s="59" t="s">
        <v>424</v>
      </c>
      <c r="C614" s="59"/>
      <c r="D614" s="59" t="s">
        <v>62</v>
      </c>
      <c r="E614" s="11"/>
      <c r="F614" s="11"/>
      <c r="G614" s="8"/>
      <c r="I614" s="59"/>
      <c r="J614" s="43"/>
      <c r="K614" s="100"/>
      <c r="M614" s="59">
        <v>200</v>
      </c>
      <c r="N614" s="186">
        <v>8689.92</v>
      </c>
      <c r="P614" s="59"/>
      <c r="Q614" s="185"/>
      <c r="S614" s="59">
        <v>5</v>
      </c>
      <c r="T614" s="185">
        <v>144.27000000000001</v>
      </c>
      <c r="V614" s="162"/>
      <c r="W614" s="163"/>
      <c r="X614" s="78"/>
      <c r="Y614" s="78"/>
      <c r="Z614" s="78"/>
      <c r="AA614" s="61"/>
      <c r="AB614" s="5"/>
      <c r="AC614" s="5"/>
      <c r="AD614" s="5"/>
      <c r="AE614" s="5"/>
      <c r="AF614" s="5"/>
      <c r="AG614" s="5"/>
      <c r="AH614" s="5"/>
      <c r="AI614" s="5"/>
      <c r="AJ614" s="5"/>
      <c r="AK614" s="5"/>
      <c r="AL614" s="5"/>
      <c r="AM614" s="5"/>
    </row>
    <row r="615" spans="1:39" s="4" customFormat="1" ht="15" x14ac:dyDescent="0.25">
      <c r="A615" s="59" t="s">
        <v>853</v>
      </c>
      <c r="B615" s="59" t="s">
        <v>426</v>
      </c>
      <c r="C615" s="59"/>
      <c r="D615" s="59" t="s">
        <v>164</v>
      </c>
      <c r="E615" s="11"/>
      <c r="F615" s="11"/>
      <c r="G615" s="8"/>
      <c r="I615" s="59"/>
      <c r="J615" s="43"/>
      <c r="K615" s="100"/>
      <c r="M615" s="59">
        <v>99</v>
      </c>
      <c r="N615" s="186">
        <v>6085</v>
      </c>
      <c r="P615" s="59">
        <v>1</v>
      </c>
      <c r="Q615" s="185">
        <v>14.05</v>
      </c>
      <c r="S615" s="59">
        <v>6</v>
      </c>
      <c r="T615" s="185">
        <v>205.99</v>
      </c>
      <c r="V615" s="162"/>
      <c r="W615" s="163"/>
      <c r="X615" s="78"/>
      <c r="Y615" s="78"/>
      <c r="Z615" s="78"/>
      <c r="AA615" s="61"/>
      <c r="AB615" s="5"/>
      <c r="AC615" s="5"/>
      <c r="AD615" s="5"/>
      <c r="AE615" s="5"/>
      <c r="AF615" s="5"/>
      <c r="AG615" s="5"/>
      <c r="AH615" s="5"/>
      <c r="AI615" s="5"/>
      <c r="AJ615" s="5"/>
      <c r="AK615" s="5"/>
      <c r="AL615" s="5"/>
      <c r="AM615" s="5"/>
    </row>
    <row r="616" spans="1:39" s="4" customFormat="1" ht="15" x14ac:dyDescent="0.25">
      <c r="A616" s="59" t="s">
        <v>853</v>
      </c>
      <c r="B616" s="59" t="s">
        <v>428</v>
      </c>
      <c r="C616" s="59"/>
      <c r="D616" s="59" t="s">
        <v>365</v>
      </c>
      <c r="E616" s="11"/>
      <c r="F616" s="11"/>
      <c r="G616" s="8"/>
      <c r="I616" s="59"/>
      <c r="J616" s="43"/>
      <c r="K616" s="100"/>
      <c r="M616" s="59">
        <v>130</v>
      </c>
      <c r="N616" s="186">
        <v>9437.6200000000008</v>
      </c>
      <c r="P616" s="59">
        <v>124</v>
      </c>
      <c r="Q616" s="185">
        <v>8849.41</v>
      </c>
      <c r="S616" s="59">
        <v>96</v>
      </c>
      <c r="T616" s="185">
        <v>7635.17</v>
      </c>
      <c r="V616" s="162"/>
      <c r="W616" s="163"/>
      <c r="X616" s="78"/>
      <c r="Y616" s="78"/>
      <c r="Z616" s="78"/>
      <c r="AA616" s="61"/>
      <c r="AB616" s="5"/>
      <c r="AC616" s="5"/>
      <c r="AD616" s="5"/>
      <c r="AE616" s="5"/>
      <c r="AF616" s="5"/>
      <c r="AG616" s="5"/>
      <c r="AH616" s="5"/>
      <c r="AI616" s="5"/>
      <c r="AJ616" s="5"/>
      <c r="AK616" s="5"/>
      <c r="AL616" s="5"/>
      <c r="AM616" s="5"/>
    </row>
    <row r="617" spans="1:39" s="4" customFormat="1" ht="15" x14ac:dyDescent="0.25">
      <c r="A617" s="59" t="s">
        <v>853</v>
      </c>
      <c r="B617" s="59" t="s">
        <v>432</v>
      </c>
      <c r="C617" s="59"/>
      <c r="D617" s="59" t="s">
        <v>387</v>
      </c>
      <c r="E617" s="11"/>
      <c r="F617" s="11"/>
      <c r="G617" s="8"/>
      <c r="I617" s="59"/>
      <c r="J617" s="43"/>
      <c r="K617" s="100"/>
      <c r="M617" s="59">
        <v>152</v>
      </c>
      <c r="N617" s="186">
        <v>6207.38</v>
      </c>
      <c r="P617" s="59">
        <v>155</v>
      </c>
      <c r="Q617" s="185">
        <v>7099.03</v>
      </c>
      <c r="S617" s="59">
        <v>95</v>
      </c>
      <c r="T617" s="185">
        <v>4991.8</v>
      </c>
      <c r="V617" s="162"/>
      <c r="W617" s="163"/>
      <c r="X617" s="78"/>
      <c r="Y617" s="78"/>
      <c r="Z617" s="78"/>
      <c r="AA617" s="61"/>
      <c r="AB617" s="5"/>
      <c r="AC617" s="5"/>
      <c r="AD617" s="5"/>
      <c r="AE617" s="5"/>
      <c r="AF617" s="5"/>
      <c r="AG617" s="5"/>
      <c r="AH617" s="5"/>
      <c r="AI617" s="5"/>
      <c r="AJ617" s="5"/>
      <c r="AK617" s="5"/>
      <c r="AL617" s="5"/>
      <c r="AM617" s="5"/>
    </row>
    <row r="618" spans="1:39" s="4" customFormat="1" ht="15" x14ac:dyDescent="0.25">
      <c r="A618" s="59" t="s">
        <v>853</v>
      </c>
      <c r="B618" s="59" t="s">
        <v>434</v>
      </c>
      <c r="C618" s="59"/>
      <c r="D618" s="59" t="s">
        <v>221</v>
      </c>
      <c r="E618" s="11"/>
      <c r="F618" s="11"/>
      <c r="G618" s="8"/>
      <c r="I618" s="59"/>
      <c r="J618" s="43"/>
      <c r="K618" s="100"/>
      <c r="M618" s="59">
        <v>23</v>
      </c>
      <c r="N618" s="186">
        <v>2099.66</v>
      </c>
      <c r="P618" s="59">
        <v>27</v>
      </c>
      <c r="Q618" s="185">
        <v>2169.38</v>
      </c>
      <c r="S618" s="59">
        <v>17</v>
      </c>
      <c r="T618" s="185">
        <v>1461.24</v>
      </c>
      <c r="V618" s="162"/>
      <c r="W618" s="163"/>
      <c r="X618" s="78"/>
      <c r="Y618" s="78"/>
      <c r="Z618" s="78"/>
      <c r="AA618" s="61"/>
      <c r="AB618" s="5"/>
      <c r="AC618" s="5"/>
      <c r="AD618" s="5"/>
      <c r="AE618" s="5"/>
      <c r="AF618" s="5"/>
      <c r="AG618" s="5"/>
      <c r="AH618" s="5"/>
      <c r="AI618" s="5"/>
      <c r="AJ618" s="5"/>
      <c r="AK618" s="5"/>
      <c r="AL618" s="5"/>
      <c r="AM618" s="5"/>
    </row>
    <row r="619" spans="1:39" s="4" customFormat="1" ht="15" x14ac:dyDescent="0.25">
      <c r="A619" s="59" t="s">
        <v>853</v>
      </c>
      <c r="B619" s="59" t="s">
        <v>435</v>
      </c>
      <c r="C619" s="59"/>
      <c r="D619" s="59" t="s">
        <v>289</v>
      </c>
      <c r="E619" s="11"/>
      <c r="F619" s="11"/>
      <c r="G619" s="8"/>
      <c r="I619" s="59"/>
      <c r="J619" s="43"/>
      <c r="K619" s="100"/>
      <c r="M619" s="59">
        <v>20</v>
      </c>
      <c r="N619" s="186">
        <v>2176.1999999999998</v>
      </c>
      <c r="P619" s="59">
        <v>16</v>
      </c>
      <c r="Q619" s="185">
        <v>1640.08</v>
      </c>
      <c r="S619" s="59">
        <v>18</v>
      </c>
      <c r="T619" s="185">
        <v>1314.94</v>
      </c>
      <c r="V619" s="162"/>
      <c r="W619" s="163"/>
      <c r="X619" s="78"/>
      <c r="Y619" s="78"/>
      <c r="Z619" s="78"/>
      <c r="AA619" s="61"/>
      <c r="AB619" s="5"/>
      <c r="AC619" s="5"/>
      <c r="AD619" s="5"/>
      <c r="AE619" s="5"/>
      <c r="AF619" s="5"/>
      <c r="AG619" s="5"/>
      <c r="AH619" s="5"/>
      <c r="AI619" s="5"/>
      <c r="AJ619" s="5"/>
      <c r="AK619" s="5"/>
      <c r="AL619" s="5"/>
      <c r="AM619" s="5"/>
    </row>
    <row r="620" spans="1:39" s="4" customFormat="1" ht="15" x14ac:dyDescent="0.25">
      <c r="A620" s="59" t="s">
        <v>853</v>
      </c>
      <c r="B620" s="59" t="s">
        <v>440</v>
      </c>
      <c r="C620" s="59"/>
      <c r="D620" s="59" t="s">
        <v>121</v>
      </c>
      <c r="E620" s="11"/>
      <c r="F620" s="11"/>
      <c r="G620" s="8"/>
      <c r="I620" s="59"/>
      <c r="J620" s="43"/>
      <c r="K620" s="100"/>
      <c r="M620" s="59">
        <v>44</v>
      </c>
      <c r="N620" s="186">
        <v>3879.46</v>
      </c>
      <c r="P620" s="59">
        <v>38</v>
      </c>
      <c r="Q620" s="185">
        <v>3724.34</v>
      </c>
      <c r="S620" s="59">
        <v>28</v>
      </c>
      <c r="T620" s="185">
        <v>2246.9299999999998</v>
      </c>
      <c r="V620" s="162"/>
      <c r="W620" s="163"/>
      <c r="X620" s="78"/>
      <c r="Y620" s="78"/>
      <c r="Z620" s="78"/>
      <c r="AA620" s="61"/>
      <c r="AB620" s="5"/>
      <c r="AC620" s="5"/>
      <c r="AD620" s="5"/>
      <c r="AE620" s="5"/>
      <c r="AF620" s="5"/>
      <c r="AG620" s="5"/>
      <c r="AH620" s="5"/>
      <c r="AI620" s="5"/>
      <c r="AJ620" s="5"/>
      <c r="AK620" s="5"/>
      <c r="AL620" s="5"/>
      <c r="AM620" s="5"/>
    </row>
    <row r="621" spans="1:39" s="4" customFormat="1" ht="15" x14ac:dyDescent="0.25">
      <c r="A621" s="59" t="s">
        <v>853</v>
      </c>
      <c r="B621" s="59" t="s">
        <v>441</v>
      </c>
      <c r="C621" s="59"/>
      <c r="D621" s="59" t="s">
        <v>333</v>
      </c>
      <c r="E621" s="11"/>
      <c r="F621" s="11"/>
      <c r="G621" s="8"/>
      <c r="I621" s="59"/>
      <c r="J621" s="43"/>
      <c r="K621" s="100"/>
      <c r="M621" s="59">
        <v>29</v>
      </c>
      <c r="N621" s="186">
        <v>2361.44</v>
      </c>
      <c r="P621" s="59">
        <v>26</v>
      </c>
      <c r="Q621" s="185">
        <v>2250.9</v>
      </c>
      <c r="S621" s="59">
        <v>14</v>
      </c>
      <c r="T621" s="185">
        <v>1000.03</v>
      </c>
      <c r="V621" s="162"/>
      <c r="W621" s="163"/>
      <c r="X621" s="78"/>
      <c r="Y621" s="78"/>
      <c r="Z621" s="78"/>
      <c r="AA621" s="61"/>
      <c r="AB621" s="5"/>
      <c r="AC621" s="5"/>
      <c r="AD621" s="5"/>
      <c r="AE621" s="5"/>
      <c r="AF621" s="5"/>
      <c r="AG621" s="5"/>
      <c r="AH621" s="5"/>
      <c r="AI621" s="5"/>
      <c r="AJ621" s="5"/>
      <c r="AK621" s="5"/>
      <c r="AL621" s="5"/>
      <c r="AM621" s="5"/>
    </row>
    <row r="622" spans="1:39" s="4" customFormat="1" ht="15" x14ac:dyDescent="0.25">
      <c r="A622" s="59" t="s">
        <v>853</v>
      </c>
      <c r="B622" s="59" t="s">
        <v>443</v>
      </c>
      <c r="C622" s="59"/>
      <c r="D622" s="59" t="s">
        <v>444</v>
      </c>
      <c r="E622" s="11"/>
      <c r="F622" s="11"/>
      <c r="G622" s="8"/>
      <c r="I622" s="59"/>
      <c r="J622" s="43"/>
      <c r="K622" s="100"/>
      <c r="M622" s="59">
        <v>555</v>
      </c>
      <c r="N622" s="186">
        <v>57735.07</v>
      </c>
      <c r="P622" s="59">
        <v>425</v>
      </c>
      <c r="Q622" s="185">
        <v>47013.51</v>
      </c>
      <c r="S622" s="59">
        <v>387</v>
      </c>
      <c r="T622" s="185">
        <v>39423.760000000002</v>
      </c>
      <c r="V622" s="162"/>
      <c r="W622" s="163"/>
      <c r="X622" s="78"/>
      <c r="Y622" s="78"/>
      <c r="Z622" s="78"/>
      <c r="AA622" s="61"/>
      <c r="AB622" s="5"/>
      <c r="AC622" s="5"/>
      <c r="AD622" s="5"/>
      <c r="AE622" s="5"/>
      <c r="AF622" s="5"/>
      <c r="AG622" s="5"/>
      <c r="AH622" s="5"/>
      <c r="AI622" s="5"/>
      <c r="AJ622" s="5"/>
      <c r="AK622" s="5"/>
      <c r="AL622" s="5"/>
      <c r="AM622" s="5"/>
    </row>
    <row r="623" spans="1:39" s="4" customFormat="1" ht="15" x14ac:dyDescent="0.25">
      <c r="A623" s="59" t="s">
        <v>853</v>
      </c>
      <c r="B623" s="59" t="s">
        <v>445</v>
      </c>
      <c r="C623" s="59"/>
      <c r="D623" s="59" t="s">
        <v>446</v>
      </c>
      <c r="E623" s="11"/>
      <c r="F623" s="11"/>
      <c r="G623" s="8"/>
      <c r="I623" s="59"/>
      <c r="J623" s="43"/>
      <c r="K623" s="100"/>
      <c r="M623" s="59">
        <v>35</v>
      </c>
      <c r="N623" s="186">
        <v>3169.38</v>
      </c>
      <c r="P623" s="59">
        <v>21</v>
      </c>
      <c r="Q623" s="185">
        <v>2020.94</v>
      </c>
      <c r="S623" s="59">
        <v>29</v>
      </c>
      <c r="T623" s="185">
        <v>2541.36</v>
      </c>
      <c r="V623" s="162"/>
      <c r="W623" s="163"/>
      <c r="X623" s="78"/>
      <c r="Y623" s="78"/>
      <c r="Z623" s="78"/>
      <c r="AA623" s="61"/>
      <c r="AB623" s="5"/>
      <c r="AC623" s="5"/>
      <c r="AD623" s="5"/>
      <c r="AE623" s="5"/>
      <c r="AF623" s="5"/>
      <c r="AG623" s="5"/>
      <c r="AH623" s="5"/>
      <c r="AI623" s="5"/>
      <c r="AJ623" s="5"/>
      <c r="AK623" s="5"/>
      <c r="AL623" s="5"/>
      <c r="AM623" s="5"/>
    </row>
    <row r="624" spans="1:39" s="4" customFormat="1" ht="15" x14ac:dyDescent="0.25">
      <c r="A624" s="59" t="s">
        <v>853</v>
      </c>
      <c r="B624" s="59" t="s">
        <v>448</v>
      </c>
      <c r="C624" s="59"/>
      <c r="D624" s="59" t="s">
        <v>174</v>
      </c>
      <c r="E624" s="11"/>
      <c r="F624" s="11"/>
      <c r="G624" s="8"/>
      <c r="I624" s="59"/>
      <c r="J624" s="43"/>
      <c r="K624" s="100"/>
      <c r="M624" s="59">
        <v>442</v>
      </c>
      <c r="N624" s="186">
        <v>45213.16</v>
      </c>
      <c r="P624" s="59">
        <v>358</v>
      </c>
      <c r="Q624" s="185">
        <v>39232.730000000003</v>
      </c>
      <c r="S624" s="59">
        <v>289</v>
      </c>
      <c r="T624" s="185">
        <v>28592.59</v>
      </c>
      <c r="V624" s="162"/>
      <c r="W624" s="163"/>
      <c r="X624" s="78"/>
      <c r="Y624" s="78"/>
      <c r="Z624" s="78"/>
      <c r="AA624" s="61"/>
      <c r="AB624" s="5"/>
      <c r="AC624" s="5"/>
      <c r="AD624" s="5"/>
      <c r="AE624" s="5"/>
      <c r="AF624" s="5"/>
      <c r="AG624" s="5"/>
      <c r="AH624" s="5"/>
      <c r="AI624" s="5"/>
      <c r="AJ624" s="5"/>
      <c r="AK624" s="5"/>
      <c r="AL624" s="5"/>
      <c r="AM624" s="5"/>
    </row>
    <row r="625" spans="1:39" s="4" customFormat="1" ht="15" x14ac:dyDescent="0.25">
      <c r="A625" s="59" t="s">
        <v>853</v>
      </c>
      <c r="B625" s="59" t="s">
        <v>449</v>
      </c>
      <c r="C625" s="59"/>
      <c r="D625" s="59" t="s">
        <v>450</v>
      </c>
      <c r="E625" s="11"/>
      <c r="F625" s="11"/>
      <c r="G625" s="8"/>
      <c r="I625" s="59"/>
      <c r="J625" s="43"/>
      <c r="K625" s="100"/>
      <c r="M625" s="59">
        <v>497</v>
      </c>
      <c r="N625" s="186">
        <v>40519.93</v>
      </c>
      <c r="P625" s="59">
        <v>428</v>
      </c>
      <c r="Q625" s="185">
        <v>38282.32</v>
      </c>
      <c r="S625" s="59">
        <v>303</v>
      </c>
      <c r="T625" s="185">
        <v>24199.47</v>
      </c>
      <c r="V625" s="162"/>
      <c r="W625" s="163"/>
      <c r="X625" s="78"/>
      <c r="Y625" s="78"/>
      <c r="Z625" s="78"/>
      <c r="AA625" s="61"/>
      <c r="AB625" s="5"/>
      <c r="AC625" s="5"/>
      <c r="AD625" s="5"/>
      <c r="AE625" s="5"/>
      <c r="AF625" s="5"/>
      <c r="AG625" s="5"/>
      <c r="AH625" s="5"/>
      <c r="AI625" s="5"/>
      <c r="AJ625" s="5"/>
      <c r="AK625" s="5"/>
      <c r="AL625" s="5"/>
      <c r="AM625" s="5"/>
    </row>
    <row r="626" spans="1:39" s="4" customFormat="1" ht="15" x14ac:dyDescent="0.25">
      <c r="A626" s="59" t="s">
        <v>853</v>
      </c>
      <c r="B626" s="59" t="s">
        <v>453</v>
      </c>
      <c r="C626" s="59"/>
      <c r="D626" s="59" t="s">
        <v>124</v>
      </c>
      <c r="E626" s="11"/>
      <c r="F626" s="11"/>
      <c r="G626" s="8"/>
      <c r="I626" s="59"/>
      <c r="J626" s="43"/>
      <c r="K626" s="100"/>
      <c r="M626" s="59">
        <v>28</v>
      </c>
      <c r="N626" s="186">
        <v>2986.82</v>
      </c>
      <c r="P626" s="59">
        <v>30</v>
      </c>
      <c r="Q626" s="185">
        <v>3218.32</v>
      </c>
      <c r="S626" s="59">
        <v>15</v>
      </c>
      <c r="T626" s="185">
        <v>1239.69</v>
      </c>
      <c r="V626" s="162"/>
      <c r="W626" s="163"/>
      <c r="X626" s="78"/>
      <c r="Y626" s="78"/>
      <c r="Z626" s="78"/>
      <c r="AA626" s="61"/>
      <c r="AB626" s="5"/>
      <c r="AC626" s="5"/>
      <c r="AD626" s="5"/>
      <c r="AE626" s="5"/>
      <c r="AF626" s="5"/>
      <c r="AG626" s="5"/>
      <c r="AH626" s="5"/>
      <c r="AI626" s="5"/>
      <c r="AJ626" s="5"/>
      <c r="AK626" s="5"/>
      <c r="AL626" s="5"/>
      <c r="AM626" s="5"/>
    </row>
    <row r="627" spans="1:39" s="4" customFormat="1" ht="15" x14ac:dyDescent="0.25">
      <c r="A627" s="59" t="s">
        <v>853</v>
      </c>
      <c r="B627" s="59" t="s">
        <v>456</v>
      </c>
      <c r="C627" s="59"/>
      <c r="D627" s="59" t="s">
        <v>457</v>
      </c>
      <c r="E627" s="11"/>
      <c r="F627" s="11"/>
      <c r="G627" s="8"/>
      <c r="I627" s="59"/>
      <c r="J627" s="43"/>
      <c r="K627" s="100"/>
      <c r="M627" s="59">
        <v>5</v>
      </c>
      <c r="N627" s="186">
        <v>626.69000000000005</v>
      </c>
      <c r="P627" s="59">
        <v>6</v>
      </c>
      <c r="Q627" s="185">
        <v>831.1</v>
      </c>
      <c r="S627" s="59">
        <v>5</v>
      </c>
      <c r="T627" s="185">
        <v>554.96</v>
      </c>
      <c r="V627" s="162"/>
      <c r="W627" s="163"/>
      <c r="X627" s="78"/>
      <c r="Y627" s="78"/>
      <c r="Z627" s="78"/>
      <c r="AA627" s="61"/>
      <c r="AB627" s="5"/>
      <c r="AC627" s="5"/>
      <c r="AD627" s="5"/>
      <c r="AE627" s="5"/>
      <c r="AF627" s="5"/>
      <c r="AG627" s="5"/>
      <c r="AH627" s="5"/>
      <c r="AI627" s="5"/>
      <c r="AJ627" s="5"/>
      <c r="AK627" s="5"/>
      <c r="AL627" s="5"/>
      <c r="AM627" s="5"/>
    </row>
    <row r="628" spans="1:39" s="4" customFormat="1" ht="15" x14ac:dyDescent="0.25">
      <c r="A628" s="59" t="s">
        <v>853</v>
      </c>
      <c r="B628" s="59" t="s">
        <v>458</v>
      </c>
      <c r="C628" s="59"/>
      <c r="D628" s="59" t="s">
        <v>200</v>
      </c>
      <c r="E628" s="11"/>
      <c r="F628" s="11"/>
      <c r="G628" s="8"/>
      <c r="I628" s="59"/>
      <c r="J628" s="43"/>
      <c r="K628" s="100"/>
      <c r="M628" s="59">
        <v>525</v>
      </c>
      <c r="N628" s="186">
        <v>44974.71</v>
      </c>
      <c r="P628" s="59">
        <v>475</v>
      </c>
      <c r="Q628" s="185">
        <v>52210.31</v>
      </c>
      <c r="S628" s="59">
        <v>272</v>
      </c>
      <c r="T628" s="185">
        <v>21752</v>
      </c>
      <c r="V628" s="162"/>
      <c r="W628" s="163"/>
      <c r="X628" s="78"/>
      <c r="Y628" s="78"/>
      <c r="Z628" s="78"/>
      <c r="AA628" s="61"/>
      <c r="AB628" s="5"/>
      <c r="AC628" s="5"/>
      <c r="AD628" s="5"/>
      <c r="AE628" s="5"/>
      <c r="AF628" s="5"/>
      <c r="AG628" s="5"/>
      <c r="AH628" s="5"/>
      <c r="AI628" s="5"/>
      <c r="AJ628" s="5"/>
      <c r="AK628" s="5"/>
      <c r="AL628" s="5"/>
      <c r="AM628" s="5"/>
    </row>
    <row r="629" spans="1:39" s="4" customFormat="1" ht="15" x14ac:dyDescent="0.25">
      <c r="A629" s="59" t="s">
        <v>853</v>
      </c>
      <c r="B629" s="59" t="s">
        <v>461</v>
      </c>
      <c r="C629" s="59"/>
      <c r="D629" s="59" t="s">
        <v>61</v>
      </c>
      <c r="E629" s="11"/>
      <c r="F629" s="11"/>
      <c r="G629" s="8"/>
      <c r="I629" s="59"/>
      <c r="J629" s="43"/>
      <c r="K629" s="100"/>
      <c r="M629" s="59">
        <v>26</v>
      </c>
      <c r="N629" s="186">
        <v>2279.0100000000002</v>
      </c>
      <c r="P629" s="59">
        <v>21</v>
      </c>
      <c r="Q629" s="185">
        <v>1719.17</v>
      </c>
      <c r="S629" s="59">
        <v>14</v>
      </c>
      <c r="T629" s="185">
        <v>1315.9</v>
      </c>
      <c r="V629" s="162"/>
      <c r="W629" s="163"/>
      <c r="X629" s="78"/>
      <c r="Y629" s="78"/>
      <c r="Z629" s="78"/>
      <c r="AA629" s="61"/>
      <c r="AB629" s="5"/>
      <c r="AC629" s="5"/>
      <c r="AD629" s="5"/>
      <c r="AE629" s="5"/>
      <c r="AF629" s="5"/>
      <c r="AG629" s="5"/>
      <c r="AH629" s="5"/>
      <c r="AI629" s="5"/>
      <c r="AJ629" s="5"/>
      <c r="AK629" s="5"/>
      <c r="AL629" s="5"/>
      <c r="AM629" s="5"/>
    </row>
    <row r="630" spans="1:39" s="4" customFormat="1" ht="15" x14ac:dyDescent="0.25">
      <c r="A630" s="59" t="s">
        <v>853</v>
      </c>
      <c r="B630" s="59" t="s">
        <v>463</v>
      </c>
      <c r="C630" s="59"/>
      <c r="D630" s="59" t="s">
        <v>464</v>
      </c>
      <c r="E630" s="11"/>
      <c r="F630" s="11"/>
      <c r="G630" s="8"/>
      <c r="I630" s="59"/>
      <c r="J630" s="43"/>
      <c r="K630" s="100"/>
      <c r="M630" s="59">
        <v>114</v>
      </c>
      <c r="N630" s="186">
        <v>9148.65</v>
      </c>
      <c r="P630" s="59">
        <v>92</v>
      </c>
      <c r="Q630" s="185">
        <v>7346.51</v>
      </c>
      <c r="S630" s="59">
        <v>102</v>
      </c>
      <c r="T630" s="185">
        <v>7690.18</v>
      </c>
      <c r="V630" s="162"/>
      <c r="W630" s="163"/>
      <c r="X630" s="78"/>
      <c r="Y630" s="78"/>
      <c r="Z630" s="78"/>
      <c r="AA630" s="61"/>
      <c r="AB630" s="5"/>
      <c r="AC630" s="5"/>
      <c r="AD630" s="5"/>
      <c r="AE630" s="5"/>
      <c r="AF630" s="5"/>
      <c r="AG630" s="5"/>
      <c r="AH630" s="5"/>
      <c r="AI630" s="5"/>
      <c r="AJ630" s="5"/>
      <c r="AK630" s="5"/>
      <c r="AL630" s="5"/>
      <c r="AM630" s="5"/>
    </row>
    <row r="631" spans="1:39" s="4" customFormat="1" ht="15" x14ac:dyDescent="0.25">
      <c r="A631" s="59" t="s">
        <v>853</v>
      </c>
      <c r="B631" s="59" t="s">
        <v>465</v>
      </c>
      <c r="C631" s="59"/>
      <c r="D631" s="59" t="s">
        <v>68</v>
      </c>
      <c r="E631" s="11"/>
      <c r="F631" s="11"/>
      <c r="G631" s="8"/>
      <c r="I631" s="59"/>
      <c r="J631" s="43"/>
      <c r="K631" s="100"/>
      <c r="M631" s="59">
        <v>8</v>
      </c>
      <c r="N631" s="186">
        <v>741.32</v>
      </c>
      <c r="P631" s="59"/>
      <c r="Q631" s="185"/>
      <c r="S631" s="59"/>
      <c r="T631" s="185"/>
      <c r="V631" s="162"/>
      <c r="W631" s="163"/>
      <c r="X631" s="78"/>
      <c r="Y631" s="78"/>
      <c r="Z631" s="78"/>
      <c r="AA631" s="61"/>
      <c r="AB631" s="5"/>
      <c r="AC631" s="5"/>
      <c r="AD631" s="5"/>
      <c r="AE631" s="5"/>
      <c r="AF631" s="5"/>
      <c r="AG631" s="5"/>
      <c r="AH631" s="5"/>
      <c r="AI631" s="5"/>
      <c r="AJ631" s="5"/>
      <c r="AK631" s="5"/>
      <c r="AL631" s="5"/>
      <c r="AM631" s="5"/>
    </row>
    <row r="632" spans="1:39" s="4" customFormat="1" ht="15" x14ac:dyDescent="0.25">
      <c r="A632" s="59" t="s">
        <v>853</v>
      </c>
      <c r="B632" s="59" t="s">
        <v>875</v>
      </c>
      <c r="C632" s="59"/>
      <c r="D632" s="59" t="s">
        <v>91</v>
      </c>
      <c r="E632" s="11"/>
      <c r="F632" s="11"/>
      <c r="G632" s="8"/>
      <c r="I632" s="59"/>
      <c r="J632" s="43"/>
      <c r="K632" s="100"/>
      <c r="M632" s="59">
        <v>1</v>
      </c>
      <c r="N632" s="186">
        <v>39.78</v>
      </c>
      <c r="P632" s="59"/>
      <c r="Q632" s="185"/>
      <c r="S632" s="59"/>
      <c r="T632" s="185"/>
      <c r="V632" s="162"/>
      <c r="W632" s="163"/>
      <c r="X632" s="78"/>
      <c r="Y632" s="78"/>
      <c r="Z632" s="78"/>
      <c r="AA632" s="61"/>
      <c r="AB632" s="5"/>
      <c r="AC632" s="5"/>
      <c r="AD632" s="5"/>
      <c r="AE632" s="5"/>
      <c r="AF632" s="5"/>
      <c r="AG632" s="5"/>
      <c r="AH632" s="5"/>
      <c r="AI632" s="5"/>
      <c r="AJ632" s="5"/>
      <c r="AK632" s="5"/>
      <c r="AL632" s="5"/>
      <c r="AM632" s="5"/>
    </row>
    <row r="633" spans="1:39" s="4" customFormat="1" ht="15" x14ac:dyDescent="0.25">
      <c r="A633" s="59" t="s">
        <v>853</v>
      </c>
      <c r="B633" s="59" t="s">
        <v>466</v>
      </c>
      <c r="C633" s="59"/>
      <c r="D633" s="59" t="s">
        <v>198</v>
      </c>
      <c r="E633" s="11"/>
      <c r="F633" s="11"/>
      <c r="G633" s="8"/>
      <c r="I633" s="59"/>
      <c r="J633" s="43"/>
      <c r="K633" s="100"/>
      <c r="M633" s="59"/>
      <c r="N633" s="186"/>
      <c r="P633" s="59"/>
      <c r="Q633" s="185"/>
      <c r="S633" s="59">
        <v>1</v>
      </c>
      <c r="T633" s="185">
        <v>74.459999999999994</v>
      </c>
      <c r="V633" s="162"/>
      <c r="W633" s="163"/>
      <c r="X633" s="78"/>
      <c r="Y633" s="78"/>
      <c r="Z633" s="78"/>
      <c r="AA633" s="61"/>
      <c r="AB633" s="5"/>
      <c r="AC633" s="5"/>
      <c r="AD633" s="5"/>
      <c r="AE633" s="5"/>
      <c r="AF633" s="5"/>
      <c r="AG633" s="5"/>
      <c r="AH633" s="5"/>
      <c r="AI633" s="5"/>
      <c r="AJ633" s="5"/>
      <c r="AK633" s="5"/>
      <c r="AL633" s="5"/>
      <c r="AM633" s="5"/>
    </row>
    <row r="634" spans="1:39" s="4" customFormat="1" ht="15" x14ac:dyDescent="0.25">
      <c r="A634" s="59" t="s">
        <v>853</v>
      </c>
      <c r="B634" s="59" t="s">
        <v>467</v>
      </c>
      <c r="C634" s="59"/>
      <c r="D634" s="59" t="s">
        <v>98</v>
      </c>
      <c r="E634" s="11"/>
      <c r="F634" s="11"/>
      <c r="G634" s="8"/>
      <c r="I634" s="59"/>
      <c r="J634" s="43"/>
      <c r="K634" s="100"/>
      <c r="M634" s="59">
        <v>1130</v>
      </c>
      <c r="N634" s="186">
        <v>85375.24</v>
      </c>
      <c r="P634" s="59">
        <v>1065</v>
      </c>
      <c r="Q634" s="185">
        <v>83764.850000000006</v>
      </c>
      <c r="S634" s="59">
        <v>843</v>
      </c>
      <c r="T634" s="185">
        <v>68226.48</v>
      </c>
      <c r="V634" s="162"/>
      <c r="W634" s="163"/>
      <c r="X634" s="78"/>
      <c r="Y634" s="78"/>
      <c r="Z634" s="78"/>
      <c r="AA634" s="61"/>
      <c r="AB634" s="5"/>
      <c r="AC634" s="5"/>
      <c r="AD634" s="5"/>
      <c r="AE634" s="5"/>
      <c r="AF634" s="5"/>
      <c r="AG634" s="5"/>
      <c r="AH634" s="5"/>
      <c r="AI634" s="5"/>
      <c r="AJ634" s="5"/>
      <c r="AK634" s="5"/>
      <c r="AL634" s="5"/>
      <c r="AM634" s="5"/>
    </row>
    <row r="635" spans="1:39" s="4" customFormat="1" ht="15" x14ac:dyDescent="0.25">
      <c r="A635" s="59" t="s">
        <v>853</v>
      </c>
      <c r="B635" s="59" t="s">
        <v>468</v>
      </c>
      <c r="C635" s="59"/>
      <c r="D635" s="59" t="s">
        <v>68</v>
      </c>
      <c r="E635" s="11"/>
      <c r="F635" s="11"/>
      <c r="G635" s="8"/>
      <c r="I635" s="59"/>
      <c r="J635" s="43"/>
      <c r="K635" s="100"/>
      <c r="M635" s="59">
        <v>3</v>
      </c>
      <c r="N635" s="186">
        <v>340.21</v>
      </c>
      <c r="P635" s="59"/>
      <c r="Q635" s="185"/>
      <c r="S635" s="59">
        <v>1</v>
      </c>
      <c r="T635" s="185">
        <v>150</v>
      </c>
      <c r="V635" s="162"/>
      <c r="W635" s="163"/>
      <c r="X635" s="78"/>
      <c r="Y635" s="78"/>
      <c r="Z635" s="78"/>
      <c r="AA635" s="61"/>
      <c r="AB635" s="5"/>
      <c r="AC635" s="5"/>
      <c r="AD635" s="5"/>
      <c r="AE635" s="5"/>
      <c r="AF635" s="5"/>
      <c r="AG635" s="5"/>
      <c r="AH635" s="5"/>
      <c r="AI635" s="5"/>
      <c r="AJ635" s="5"/>
      <c r="AK635" s="5"/>
      <c r="AL635" s="5"/>
      <c r="AM635" s="5"/>
    </row>
    <row r="636" spans="1:39" s="4" customFormat="1" ht="15" x14ac:dyDescent="0.25">
      <c r="A636" s="59" t="s">
        <v>853</v>
      </c>
      <c r="B636" s="59" t="s">
        <v>469</v>
      </c>
      <c r="C636" s="59"/>
      <c r="D636" s="59" t="s">
        <v>290</v>
      </c>
      <c r="E636" s="11"/>
      <c r="F636" s="11"/>
      <c r="G636" s="8"/>
      <c r="I636" s="59"/>
      <c r="J636" s="43"/>
      <c r="K636" s="100"/>
      <c r="M636" s="59">
        <v>74</v>
      </c>
      <c r="N636" s="186">
        <v>7115.83</v>
      </c>
      <c r="P636" s="59">
        <v>60</v>
      </c>
      <c r="Q636" s="185">
        <v>6159.58</v>
      </c>
      <c r="S636" s="59">
        <v>45</v>
      </c>
      <c r="T636" s="185">
        <v>4480.91</v>
      </c>
      <c r="V636" s="162"/>
      <c r="W636" s="163"/>
      <c r="X636" s="78"/>
      <c r="Y636" s="78"/>
      <c r="Z636" s="78"/>
      <c r="AA636" s="61"/>
      <c r="AB636" s="5"/>
      <c r="AC636" s="5"/>
      <c r="AD636" s="5"/>
      <c r="AE636" s="5"/>
      <c r="AF636" s="5"/>
      <c r="AG636" s="5"/>
      <c r="AH636" s="5"/>
      <c r="AI636" s="5"/>
      <c r="AJ636" s="5"/>
      <c r="AK636" s="5"/>
      <c r="AL636" s="5"/>
      <c r="AM636" s="5"/>
    </row>
    <row r="637" spans="1:39" s="4" customFormat="1" ht="15" x14ac:dyDescent="0.25">
      <c r="A637" s="59" t="s">
        <v>853</v>
      </c>
      <c r="B637" s="59" t="s">
        <v>470</v>
      </c>
      <c r="C637" s="59"/>
      <c r="D637" s="59" t="s">
        <v>284</v>
      </c>
      <c r="E637" s="11"/>
      <c r="F637" s="11"/>
      <c r="G637" s="8"/>
      <c r="I637" s="59"/>
      <c r="J637" s="43"/>
      <c r="K637" s="100"/>
      <c r="M637" s="59">
        <v>19</v>
      </c>
      <c r="N637" s="186">
        <v>1870.15</v>
      </c>
      <c r="P637" s="59"/>
      <c r="Q637" s="185"/>
      <c r="S637" s="59">
        <v>1</v>
      </c>
      <c r="T637" s="185">
        <v>150</v>
      </c>
      <c r="V637" s="162"/>
      <c r="W637" s="163"/>
      <c r="X637" s="78"/>
      <c r="Y637" s="78"/>
      <c r="Z637" s="78"/>
      <c r="AA637" s="61"/>
      <c r="AB637" s="5"/>
      <c r="AC637" s="5"/>
      <c r="AD637" s="5"/>
      <c r="AE637" s="5"/>
      <c r="AF637" s="5"/>
      <c r="AG637" s="5"/>
      <c r="AH637" s="5"/>
      <c r="AI637" s="5"/>
      <c r="AJ637" s="5"/>
      <c r="AK637" s="5"/>
      <c r="AL637" s="5"/>
      <c r="AM637" s="5"/>
    </row>
    <row r="638" spans="1:39" s="4" customFormat="1" ht="15" x14ac:dyDescent="0.25">
      <c r="A638" s="59" t="s">
        <v>853</v>
      </c>
      <c r="B638" s="59" t="s">
        <v>471</v>
      </c>
      <c r="C638" s="59"/>
      <c r="D638" s="59" t="s">
        <v>472</v>
      </c>
      <c r="E638" s="11"/>
      <c r="F638" s="11"/>
      <c r="G638" s="8"/>
      <c r="I638" s="59"/>
      <c r="J638" s="43"/>
      <c r="K638" s="100"/>
      <c r="M638" s="59">
        <v>16</v>
      </c>
      <c r="N638" s="186">
        <v>1270.1199999999999</v>
      </c>
      <c r="P638" s="59">
        <v>15</v>
      </c>
      <c r="Q638" s="185">
        <v>1487.93</v>
      </c>
      <c r="S638" s="59">
        <v>6</v>
      </c>
      <c r="T638" s="185">
        <v>370.01</v>
      </c>
      <c r="V638" s="162"/>
      <c r="W638" s="163"/>
      <c r="X638" s="78"/>
      <c r="Y638" s="78"/>
      <c r="Z638" s="78"/>
      <c r="AA638" s="61"/>
      <c r="AB638" s="5"/>
      <c r="AC638" s="5"/>
      <c r="AD638" s="5"/>
      <c r="AE638" s="5"/>
      <c r="AF638" s="5"/>
      <c r="AG638" s="5"/>
      <c r="AH638" s="5"/>
      <c r="AI638" s="5"/>
      <c r="AJ638" s="5"/>
      <c r="AK638" s="5"/>
      <c r="AL638" s="5"/>
      <c r="AM638" s="5"/>
    </row>
    <row r="639" spans="1:39" s="4" customFormat="1" ht="15" x14ac:dyDescent="0.25">
      <c r="A639" s="59" t="s">
        <v>853</v>
      </c>
      <c r="B639" s="59" t="s">
        <v>876</v>
      </c>
      <c r="C639" s="59"/>
      <c r="D639" s="59" t="s">
        <v>131</v>
      </c>
      <c r="E639" s="11"/>
      <c r="F639" s="11"/>
      <c r="G639" s="8"/>
      <c r="I639" s="59"/>
      <c r="J639" s="43"/>
      <c r="K639" s="100"/>
      <c r="M639" s="59">
        <v>105</v>
      </c>
      <c r="N639" s="186">
        <v>10880.14</v>
      </c>
      <c r="P639" s="59">
        <v>94</v>
      </c>
      <c r="Q639" s="185">
        <v>10704.94</v>
      </c>
      <c r="S639" s="59">
        <v>89</v>
      </c>
      <c r="T639" s="185">
        <v>8795.61</v>
      </c>
      <c r="V639" s="162"/>
      <c r="W639" s="163"/>
      <c r="X639" s="78"/>
      <c r="Y639" s="78"/>
      <c r="Z639" s="78"/>
      <c r="AA639" s="61"/>
      <c r="AB639" s="5"/>
      <c r="AC639" s="5"/>
      <c r="AD639" s="5"/>
      <c r="AE639" s="5"/>
      <c r="AF639" s="5"/>
      <c r="AG639" s="5"/>
      <c r="AH639" s="5"/>
      <c r="AI639" s="5"/>
      <c r="AJ639" s="5"/>
      <c r="AK639" s="5"/>
      <c r="AL639" s="5"/>
      <c r="AM639" s="5"/>
    </row>
    <row r="640" spans="1:39" s="4" customFormat="1" ht="15" x14ac:dyDescent="0.25">
      <c r="A640" s="59" t="s">
        <v>853</v>
      </c>
      <c r="B640" s="59" t="s">
        <v>474</v>
      </c>
      <c r="C640" s="59"/>
      <c r="D640" s="59" t="s">
        <v>193</v>
      </c>
      <c r="E640" s="11"/>
      <c r="F640" s="11"/>
      <c r="G640" s="8"/>
      <c r="I640" s="59"/>
      <c r="J640" s="43"/>
      <c r="K640" s="100"/>
      <c r="M640" s="59">
        <v>9</v>
      </c>
      <c r="N640" s="186">
        <v>848.81</v>
      </c>
      <c r="P640" s="59">
        <v>7</v>
      </c>
      <c r="Q640" s="185">
        <v>938.24</v>
      </c>
      <c r="S640" s="59">
        <v>6</v>
      </c>
      <c r="T640" s="185">
        <v>531.82000000000005</v>
      </c>
      <c r="V640" s="162"/>
      <c r="W640" s="163"/>
      <c r="X640" s="78"/>
      <c r="Y640" s="78"/>
      <c r="Z640" s="78"/>
      <c r="AA640" s="61"/>
      <c r="AB640" s="5"/>
      <c r="AC640" s="5"/>
      <c r="AD640" s="5"/>
      <c r="AE640" s="5"/>
      <c r="AF640" s="5"/>
      <c r="AG640" s="5"/>
      <c r="AH640" s="5"/>
      <c r="AI640" s="5"/>
      <c r="AJ640" s="5"/>
      <c r="AK640" s="5"/>
      <c r="AL640" s="5"/>
      <c r="AM640" s="5"/>
    </row>
    <row r="641" spans="1:39" s="4" customFormat="1" ht="15" x14ac:dyDescent="0.25">
      <c r="A641" s="59" t="s">
        <v>853</v>
      </c>
      <c r="B641" s="59" t="s">
        <v>475</v>
      </c>
      <c r="C641" s="59"/>
      <c r="D641" s="59" t="s">
        <v>476</v>
      </c>
      <c r="E641" s="11"/>
      <c r="F641" s="11"/>
      <c r="G641" s="8"/>
      <c r="I641" s="59"/>
      <c r="J641" s="43"/>
      <c r="K641" s="100"/>
      <c r="M641" s="59">
        <v>66</v>
      </c>
      <c r="N641" s="186">
        <v>7584</v>
      </c>
      <c r="P641" s="59">
        <v>4</v>
      </c>
      <c r="Q641" s="185">
        <v>388.72</v>
      </c>
      <c r="S641" s="59">
        <v>4</v>
      </c>
      <c r="T641" s="185">
        <v>439.05</v>
      </c>
      <c r="V641" s="162"/>
      <c r="W641" s="163"/>
      <c r="X641" s="78"/>
      <c r="Y641" s="78"/>
      <c r="Z641" s="78"/>
      <c r="AA641" s="61"/>
      <c r="AB641" s="5"/>
      <c r="AC641" s="5"/>
      <c r="AD641" s="5"/>
      <c r="AE641" s="5"/>
      <c r="AF641" s="5"/>
      <c r="AG641" s="5"/>
      <c r="AH641" s="5"/>
      <c r="AI641" s="5"/>
      <c r="AJ641" s="5"/>
      <c r="AK641" s="5"/>
      <c r="AL641" s="5"/>
      <c r="AM641" s="5"/>
    </row>
    <row r="642" spans="1:39" s="4" customFormat="1" ht="15" x14ac:dyDescent="0.25">
      <c r="A642" s="59" t="s">
        <v>853</v>
      </c>
      <c r="B642" s="59" t="s">
        <v>475</v>
      </c>
      <c r="C642" s="59"/>
      <c r="D642" s="59" t="s">
        <v>142</v>
      </c>
      <c r="E642" s="11"/>
      <c r="F642" s="11"/>
      <c r="G642" s="8"/>
      <c r="I642" s="59"/>
      <c r="J642" s="43"/>
      <c r="K642" s="100"/>
      <c r="M642" s="59">
        <v>1</v>
      </c>
      <c r="N642" s="186">
        <v>103.24</v>
      </c>
      <c r="P642" s="59"/>
      <c r="Q642" s="185"/>
      <c r="S642" s="59"/>
      <c r="T642" s="185"/>
      <c r="V642" s="162"/>
      <c r="W642" s="163"/>
      <c r="X642" s="78"/>
      <c r="Y642" s="78"/>
      <c r="Z642" s="78"/>
      <c r="AA642" s="61"/>
      <c r="AB642" s="5"/>
      <c r="AC642" s="5"/>
      <c r="AD642" s="5"/>
      <c r="AE642" s="5"/>
      <c r="AF642" s="5"/>
      <c r="AG642" s="5"/>
      <c r="AH642" s="5"/>
      <c r="AI642" s="5"/>
      <c r="AJ642" s="5"/>
      <c r="AK642" s="5"/>
      <c r="AL642" s="5"/>
      <c r="AM642" s="5"/>
    </row>
    <row r="643" spans="1:39" s="4" customFormat="1" ht="15" x14ac:dyDescent="0.25">
      <c r="A643" s="59" t="s">
        <v>853</v>
      </c>
      <c r="B643" s="59" t="s">
        <v>650</v>
      </c>
      <c r="C643" s="59"/>
      <c r="D643" s="59" t="s">
        <v>476</v>
      </c>
      <c r="E643" s="11"/>
      <c r="F643" s="11"/>
      <c r="G643" s="8"/>
      <c r="I643" s="59"/>
      <c r="J643" s="43"/>
      <c r="K643" s="100"/>
      <c r="M643" s="59"/>
      <c r="N643" s="186"/>
      <c r="P643" s="59">
        <v>59</v>
      </c>
      <c r="Q643" s="185">
        <v>6384.21</v>
      </c>
      <c r="S643" s="59">
        <v>35</v>
      </c>
      <c r="T643" s="185">
        <v>4020.5</v>
      </c>
      <c r="V643" s="162"/>
      <c r="W643" s="163"/>
      <c r="X643" s="78"/>
      <c r="Y643" s="78"/>
      <c r="Z643" s="78"/>
      <c r="AA643" s="61"/>
      <c r="AB643" s="5"/>
      <c r="AC643" s="5"/>
      <c r="AD643" s="5"/>
      <c r="AE643" s="5"/>
      <c r="AF643" s="5"/>
      <c r="AG643" s="5"/>
      <c r="AH643" s="5"/>
      <c r="AI643" s="5"/>
      <c r="AJ643" s="5"/>
      <c r="AK643" s="5"/>
      <c r="AL643" s="5"/>
      <c r="AM643" s="5"/>
    </row>
    <row r="644" spans="1:39" s="4" customFormat="1" ht="15" x14ac:dyDescent="0.25">
      <c r="A644" s="59" t="s">
        <v>853</v>
      </c>
      <c r="B644" s="59" t="s">
        <v>728</v>
      </c>
      <c r="C644" s="59"/>
      <c r="D644" s="59" t="s">
        <v>476</v>
      </c>
      <c r="E644" s="11"/>
      <c r="F644" s="11"/>
      <c r="G644" s="8"/>
      <c r="I644" s="59"/>
      <c r="J644" s="43"/>
      <c r="K644" s="100"/>
      <c r="M644" s="59">
        <v>1</v>
      </c>
      <c r="N644" s="186">
        <v>5</v>
      </c>
      <c r="P644" s="59"/>
      <c r="Q644" s="185"/>
      <c r="S644" s="59"/>
      <c r="T644" s="185"/>
      <c r="V644" s="162"/>
      <c r="W644" s="163"/>
      <c r="X644" s="78"/>
      <c r="Y644" s="78"/>
      <c r="Z644" s="78"/>
      <c r="AA644" s="61"/>
      <c r="AB644" s="5"/>
      <c r="AC644" s="5"/>
      <c r="AD644" s="5"/>
      <c r="AE644" s="5"/>
      <c r="AF644" s="5"/>
      <c r="AG644" s="5"/>
      <c r="AH644" s="5"/>
      <c r="AI644" s="5"/>
      <c r="AJ644" s="5"/>
      <c r="AK644" s="5"/>
      <c r="AL644" s="5"/>
      <c r="AM644" s="5"/>
    </row>
    <row r="645" spans="1:39" s="4" customFormat="1" ht="15" x14ac:dyDescent="0.25">
      <c r="A645" s="59" t="s">
        <v>853</v>
      </c>
      <c r="B645" s="59" t="s">
        <v>877</v>
      </c>
      <c r="C645" s="59"/>
      <c r="D645" s="59" t="s">
        <v>142</v>
      </c>
      <c r="E645" s="11"/>
      <c r="F645" s="11"/>
      <c r="G645" s="8"/>
      <c r="I645" s="59"/>
      <c r="J645" s="43"/>
      <c r="K645" s="100"/>
      <c r="M645" s="59">
        <v>2</v>
      </c>
      <c r="N645" s="186">
        <v>340.77</v>
      </c>
      <c r="P645" s="59"/>
      <c r="Q645" s="185"/>
      <c r="S645" s="59"/>
      <c r="T645" s="185"/>
      <c r="V645" s="162"/>
      <c r="W645" s="163"/>
      <c r="X645" s="78"/>
      <c r="Y645" s="78"/>
      <c r="Z645" s="78"/>
      <c r="AA645" s="61"/>
      <c r="AB645" s="5"/>
      <c r="AC645" s="5"/>
      <c r="AD645" s="5"/>
      <c r="AE645" s="5"/>
      <c r="AF645" s="5"/>
      <c r="AG645" s="5"/>
      <c r="AH645" s="5"/>
      <c r="AI645" s="5"/>
      <c r="AJ645" s="5"/>
      <c r="AK645" s="5"/>
      <c r="AL645" s="5"/>
      <c r="AM645" s="5"/>
    </row>
    <row r="646" spans="1:39" s="4" customFormat="1" ht="15" x14ac:dyDescent="0.25">
      <c r="A646" s="59" t="s">
        <v>853</v>
      </c>
      <c r="B646" s="59" t="s">
        <v>878</v>
      </c>
      <c r="C646" s="59"/>
      <c r="D646" s="59" t="s">
        <v>161</v>
      </c>
      <c r="E646" s="11"/>
      <c r="F646" s="11"/>
      <c r="G646" s="8"/>
      <c r="I646" s="59"/>
      <c r="J646" s="43"/>
      <c r="K646" s="100"/>
      <c r="M646" s="59">
        <v>1</v>
      </c>
      <c r="N646" s="186">
        <v>36.61</v>
      </c>
      <c r="P646" s="59"/>
      <c r="Q646" s="185"/>
      <c r="S646" s="59"/>
      <c r="T646" s="185"/>
      <c r="V646" s="162"/>
      <c r="W646" s="163"/>
      <c r="X646" s="78"/>
      <c r="Y646" s="78"/>
      <c r="Z646" s="78"/>
      <c r="AA646" s="61"/>
      <c r="AB646" s="5"/>
      <c r="AC646" s="5"/>
      <c r="AD646" s="5"/>
      <c r="AE646" s="5"/>
      <c r="AF646" s="5"/>
      <c r="AG646" s="5"/>
      <c r="AH646" s="5"/>
      <c r="AI646" s="5"/>
      <c r="AJ646" s="5"/>
      <c r="AK646" s="5"/>
      <c r="AL646" s="5"/>
      <c r="AM646" s="5"/>
    </row>
    <row r="647" spans="1:39" s="4" customFormat="1" ht="15" x14ac:dyDescent="0.25">
      <c r="A647" s="59" t="s">
        <v>853</v>
      </c>
      <c r="B647" s="59" t="s">
        <v>477</v>
      </c>
      <c r="C647" s="59"/>
      <c r="D647" s="59" t="s">
        <v>142</v>
      </c>
      <c r="E647" s="11"/>
      <c r="F647" s="11"/>
      <c r="G647" s="8"/>
      <c r="I647" s="59"/>
      <c r="J647" s="43"/>
      <c r="K647" s="100"/>
      <c r="M647" s="59">
        <v>1</v>
      </c>
      <c r="N647" s="186">
        <v>119.58</v>
      </c>
      <c r="P647" s="59"/>
      <c r="Q647" s="185"/>
      <c r="S647" s="59"/>
      <c r="T647" s="185"/>
      <c r="V647" s="162"/>
      <c r="W647" s="163"/>
      <c r="X647" s="78"/>
      <c r="Y647" s="78"/>
      <c r="Z647" s="78"/>
      <c r="AA647" s="61"/>
      <c r="AB647" s="5"/>
      <c r="AC647" s="5"/>
      <c r="AD647" s="5"/>
      <c r="AE647" s="5"/>
      <c r="AF647" s="5"/>
      <c r="AG647" s="5"/>
      <c r="AH647" s="5"/>
      <c r="AI647" s="5"/>
      <c r="AJ647" s="5"/>
      <c r="AK647" s="5"/>
      <c r="AL647" s="5"/>
      <c r="AM647" s="5"/>
    </row>
    <row r="648" spans="1:39" s="4" customFormat="1" ht="15" x14ac:dyDescent="0.25">
      <c r="A648" s="59" t="s">
        <v>853</v>
      </c>
      <c r="B648" s="59" t="s">
        <v>479</v>
      </c>
      <c r="C648" s="59"/>
      <c r="D648" s="59" t="s">
        <v>444</v>
      </c>
      <c r="E648" s="11"/>
      <c r="F648" s="11"/>
      <c r="G648" s="8"/>
      <c r="I648" s="59"/>
      <c r="J648" s="43"/>
      <c r="K648" s="100"/>
      <c r="M648" s="59">
        <v>10</v>
      </c>
      <c r="N648" s="186">
        <v>1425.93</v>
      </c>
      <c r="P648" s="59"/>
      <c r="Q648" s="185"/>
      <c r="S648" s="59"/>
      <c r="T648" s="185"/>
      <c r="V648" s="162"/>
      <c r="W648" s="163"/>
      <c r="X648" s="78"/>
      <c r="Y648" s="78"/>
      <c r="Z648" s="78"/>
      <c r="AA648" s="61"/>
      <c r="AB648" s="5"/>
      <c r="AC648" s="5"/>
      <c r="AD648" s="5"/>
      <c r="AE648" s="5"/>
      <c r="AF648" s="5"/>
      <c r="AG648" s="5"/>
      <c r="AH648" s="5"/>
      <c r="AI648" s="5"/>
      <c r="AJ648" s="5"/>
      <c r="AK648" s="5"/>
      <c r="AL648" s="5"/>
      <c r="AM648" s="5"/>
    </row>
    <row r="649" spans="1:39" s="4" customFormat="1" ht="15" x14ac:dyDescent="0.25">
      <c r="A649" s="59" t="s">
        <v>853</v>
      </c>
      <c r="B649" s="59" t="s">
        <v>480</v>
      </c>
      <c r="C649" s="59"/>
      <c r="D649" s="59" t="s">
        <v>66</v>
      </c>
      <c r="E649" s="11"/>
      <c r="F649" s="11"/>
      <c r="G649" s="8"/>
      <c r="I649" s="59"/>
      <c r="J649" s="43"/>
      <c r="K649" s="100"/>
      <c r="M649" s="59"/>
      <c r="N649" s="186"/>
      <c r="P649" s="59"/>
      <c r="Q649" s="185"/>
      <c r="S649" s="59">
        <v>1</v>
      </c>
      <c r="T649" s="185">
        <v>139.69</v>
      </c>
      <c r="V649" s="162"/>
      <c r="W649" s="163"/>
      <c r="X649" s="78"/>
      <c r="Y649" s="78"/>
      <c r="Z649" s="78"/>
      <c r="AA649" s="61"/>
      <c r="AB649" s="5"/>
      <c r="AC649" s="5"/>
      <c r="AD649" s="5"/>
      <c r="AE649" s="5"/>
      <c r="AF649" s="5"/>
      <c r="AG649" s="5"/>
      <c r="AH649" s="5"/>
      <c r="AI649" s="5"/>
      <c r="AJ649" s="5"/>
      <c r="AK649" s="5"/>
      <c r="AL649" s="5"/>
      <c r="AM649" s="5"/>
    </row>
    <row r="650" spans="1:39" s="4" customFormat="1" ht="15" x14ac:dyDescent="0.25">
      <c r="A650" s="59" t="s">
        <v>853</v>
      </c>
      <c r="B650" s="59" t="s">
        <v>480</v>
      </c>
      <c r="C650" s="59"/>
      <c r="D650" s="59" t="s">
        <v>153</v>
      </c>
      <c r="E650" s="11"/>
      <c r="F650" s="11"/>
      <c r="G650" s="8"/>
      <c r="I650" s="59"/>
      <c r="J650" s="43"/>
      <c r="K650" s="100"/>
      <c r="M650" s="59">
        <v>30</v>
      </c>
      <c r="N650" s="186">
        <v>3432.69</v>
      </c>
      <c r="P650" s="59">
        <v>27</v>
      </c>
      <c r="Q650" s="185">
        <v>3749.96</v>
      </c>
      <c r="S650" s="59">
        <v>15</v>
      </c>
      <c r="T650" s="185">
        <v>1806.52</v>
      </c>
      <c r="V650" s="162"/>
      <c r="W650" s="163"/>
      <c r="X650" s="78"/>
      <c r="Y650" s="78"/>
      <c r="Z650" s="78"/>
      <c r="AA650" s="61"/>
      <c r="AB650" s="5"/>
      <c r="AC650" s="5"/>
      <c r="AD650" s="5"/>
      <c r="AE650" s="5"/>
      <c r="AF650" s="5"/>
      <c r="AG650" s="5"/>
      <c r="AH650" s="5"/>
      <c r="AI650" s="5"/>
      <c r="AJ650" s="5"/>
      <c r="AK650" s="5"/>
      <c r="AL650" s="5"/>
      <c r="AM650" s="5"/>
    </row>
    <row r="651" spans="1:39" s="4" customFormat="1" ht="15" x14ac:dyDescent="0.25">
      <c r="A651" s="59" t="s">
        <v>853</v>
      </c>
      <c r="B651" s="59" t="s">
        <v>481</v>
      </c>
      <c r="C651" s="59"/>
      <c r="D651" s="59" t="s">
        <v>482</v>
      </c>
      <c r="E651" s="11"/>
      <c r="F651" s="11"/>
      <c r="G651" s="8"/>
      <c r="I651" s="59"/>
      <c r="J651" s="43"/>
      <c r="K651" s="100"/>
      <c r="M651" s="59">
        <v>5</v>
      </c>
      <c r="N651" s="186">
        <v>515.52</v>
      </c>
      <c r="P651" s="59">
        <v>11</v>
      </c>
      <c r="Q651" s="185">
        <v>1485.15</v>
      </c>
      <c r="S651" s="59">
        <v>5</v>
      </c>
      <c r="T651" s="185">
        <v>509.63</v>
      </c>
      <c r="V651" s="162"/>
      <c r="W651" s="163"/>
      <c r="X651" s="78"/>
      <c r="Y651" s="78"/>
      <c r="Z651" s="78"/>
      <c r="AA651" s="61"/>
      <c r="AB651" s="5"/>
      <c r="AC651" s="5"/>
      <c r="AD651" s="5"/>
      <c r="AE651" s="5"/>
      <c r="AF651" s="5"/>
      <c r="AG651" s="5"/>
      <c r="AH651" s="5"/>
      <c r="AI651" s="5"/>
      <c r="AJ651" s="5"/>
      <c r="AK651" s="5"/>
      <c r="AL651" s="5"/>
      <c r="AM651" s="5"/>
    </row>
    <row r="652" spans="1:39" s="4" customFormat="1" ht="15" x14ac:dyDescent="0.25">
      <c r="A652" s="59" t="s">
        <v>853</v>
      </c>
      <c r="B652" s="59" t="s">
        <v>879</v>
      </c>
      <c r="C652" s="59"/>
      <c r="D652" s="59" t="s">
        <v>243</v>
      </c>
      <c r="E652" s="11"/>
      <c r="F652" s="11"/>
      <c r="G652" s="8"/>
      <c r="I652" s="59"/>
      <c r="J652" s="43"/>
      <c r="K652" s="100"/>
      <c r="M652" s="59">
        <v>233</v>
      </c>
      <c r="N652" s="186">
        <v>20900.7</v>
      </c>
      <c r="P652" s="59">
        <v>219</v>
      </c>
      <c r="Q652" s="185">
        <v>20775.3</v>
      </c>
      <c r="S652" s="59">
        <v>177</v>
      </c>
      <c r="T652" s="185">
        <v>14239.33</v>
      </c>
      <c r="V652" s="162"/>
      <c r="W652" s="163"/>
      <c r="X652" s="78"/>
      <c r="Y652" s="78"/>
      <c r="Z652" s="78"/>
      <c r="AA652" s="61"/>
      <c r="AB652" s="5"/>
      <c r="AC652" s="5"/>
      <c r="AD652" s="5"/>
      <c r="AE652" s="5"/>
      <c r="AF652" s="5"/>
      <c r="AG652" s="5"/>
      <c r="AH652" s="5"/>
      <c r="AI652" s="5"/>
      <c r="AJ652" s="5"/>
      <c r="AK652" s="5"/>
      <c r="AL652" s="5"/>
      <c r="AM652" s="5"/>
    </row>
    <row r="653" spans="1:39" s="4" customFormat="1" ht="15" x14ac:dyDescent="0.25">
      <c r="A653" s="59" t="s">
        <v>853</v>
      </c>
      <c r="B653" s="59" t="s">
        <v>484</v>
      </c>
      <c r="C653" s="59"/>
      <c r="D653" s="59" t="s">
        <v>485</v>
      </c>
      <c r="E653" s="11"/>
      <c r="F653" s="11"/>
      <c r="G653" s="8"/>
      <c r="I653" s="59"/>
      <c r="J653" s="43"/>
      <c r="K653" s="100"/>
      <c r="M653" s="59">
        <v>1</v>
      </c>
      <c r="N653" s="186">
        <v>41.2</v>
      </c>
      <c r="P653" s="59"/>
      <c r="Q653" s="185"/>
      <c r="S653" s="59"/>
      <c r="T653" s="185"/>
      <c r="V653" s="162"/>
      <c r="W653" s="163"/>
      <c r="X653" s="78"/>
      <c r="Y653" s="78"/>
      <c r="Z653" s="78"/>
      <c r="AA653" s="61"/>
      <c r="AB653" s="5"/>
      <c r="AC653" s="5"/>
      <c r="AD653" s="5"/>
      <c r="AE653" s="5"/>
      <c r="AF653" s="5"/>
      <c r="AG653" s="5"/>
      <c r="AH653" s="5"/>
      <c r="AI653" s="5"/>
      <c r="AJ653" s="5"/>
      <c r="AK653" s="5"/>
      <c r="AL653" s="5"/>
      <c r="AM653" s="5"/>
    </row>
    <row r="654" spans="1:39" s="4" customFormat="1" ht="15" x14ac:dyDescent="0.25">
      <c r="A654" s="59" t="s">
        <v>853</v>
      </c>
      <c r="B654" s="59" t="s">
        <v>486</v>
      </c>
      <c r="C654" s="59"/>
      <c r="D654" s="59" t="s">
        <v>77</v>
      </c>
      <c r="E654" s="11"/>
      <c r="F654" s="11"/>
      <c r="G654" s="8"/>
      <c r="I654" s="59"/>
      <c r="J654" s="43"/>
      <c r="K654" s="100"/>
      <c r="M654" s="59">
        <v>5</v>
      </c>
      <c r="N654" s="186">
        <v>706.95</v>
      </c>
      <c r="P654" s="59">
        <v>2</v>
      </c>
      <c r="Q654" s="185">
        <v>214.02</v>
      </c>
      <c r="S654" s="59">
        <v>3</v>
      </c>
      <c r="T654" s="185">
        <v>209.42</v>
      </c>
      <c r="V654" s="162"/>
      <c r="W654" s="163"/>
      <c r="X654" s="78"/>
      <c r="Y654" s="78"/>
      <c r="Z654" s="78"/>
      <c r="AA654" s="61"/>
      <c r="AB654" s="5"/>
      <c r="AC654" s="5"/>
      <c r="AD654" s="5"/>
      <c r="AE654" s="5"/>
      <c r="AF654" s="5"/>
      <c r="AG654" s="5"/>
      <c r="AH654" s="5"/>
      <c r="AI654" s="5"/>
      <c r="AJ654" s="5"/>
      <c r="AK654" s="5"/>
      <c r="AL654" s="5"/>
      <c r="AM654" s="5"/>
    </row>
    <row r="655" spans="1:39" s="4" customFormat="1" ht="15" x14ac:dyDescent="0.25">
      <c r="A655" s="59" t="s">
        <v>853</v>
      </c>
      <c r="B655" s="59" t="s">
        <v>487</v>
      </c>
      <c r="C655" s="59"/>
      <c r="D655" s="59" t="s">
        <v>216</v>
      </c>
      <c r="E655" s="11"/>
      <c r="F655" s="11"/>
      <c r="G655" s="8"/>
      <c r="I655" s="59"/>
      <c r="J655" s="43"/>
      <c r="K655" s="100"/>
      <c r="M655" s="59">
        <v>59</v>
      </c>
      <c r="N655" s="186">
        <v>6316.14</v>
      </c>
      <c r="P655" s="59">
        <v>64</v>
      </c>
      <c r="Q655" s="185">
        <v>7070.88</v>
      </c>
      <c r="S655" s="59">
        <v>37</v>
      </c>
      <c r="T655" s="185">
        <v>3626.93</v>
      </c>
      <c r="V655" s="162"/>
      <c r="W655" s="163"/>
      <c r="X655" s="78"/>
      <c r="Y655" s="78"/>
      <c r="Z655" s="78"/>
      <c r="AA655" s="61"/>
      <c r="AB655" s="5"/>
      <c r="AC655" s="5"/>
      <c r="AD655" s="5"/>
      <c r="AE655" s="5"/>
      <c r="AF655" s="5"/>
      <c r="AG655" s="5"/>
      <c r="AH655" s="5"/>
      <c r="AI655" s="5"/>
      <c r="AJ655" s="5"/>
      <c r="AK655" s="5"/>
      <c r="AL655" s="5"/>
      <c r="AM655" s="5"/>
    </row>
    <row r="656" spans="1:39" s="4" customFormat="1" ht="15" x14ac:dyDescent="0.25">
      <c r="A656" s="59" t="s">
        <v>853</v>
      </c>
      <c r="B656" s="59" t="s">
        <v>488</v>
      </c>
      <c r="C656" s="59"/>
      <c r="D656" s="59" t="s">
        <v>161</v>
      </c>
      <c r="E656" s="11"/>
      <c r="F656" s="11"/>
      <c r="G656" s="8"/>
      <c r="I656" s="59"/>
      <c r="J656" s="43"/>
      <c r="K656" s="100"/>
      <c r="M656" s="59">
        <v>728</v>
      </c>
      <c r="N656" s="186">
        <v>75462.52</v>
      </c>
      <c r="P656" s="59">
        <v>572</v>
      </c>
      <c r="Q656" s="185">
        <v>63438.21</v>
      </c>
      <c r="S656" s="59">
        <v>446</v>
      </c>
      <c r="T656" s="185">
        <v>42230.66</v>
      </c>
      <c r="V656" s="162"/>
      <c r="W656" s="163"/>
      <c r="X656" s="78"/>
      <c r="Y656" s="78"/>
      <c r="Z656" s="78"/>
      <c r="AA656" s="61"/>
      <c r="AB656" s="5"/>
      <c r="AC656" s="5"/>
      <c r="AD656" s="5"/>
      <c r="AE656" s="5"/>
      <c r="AF656" s="5"/>
      <c r="AG656" s="5"/>
      <c r="AH656" s="5"/>
      <c r="AI656" s="5"/>
      <c r="AJ656" s="5"/>
      <c r="AK656" s="5"/>
      <c r="AL656" s="5"/>
      <c r="AM656" s="5"/>
    </row>
    <row r="657" spans="1:39" s="4" customFormat="1" ht="15" x14ac:dyDescent="0.25">
      <c r="A657" s="59" t="s">
        <v>853</v>
      </c>
      <c r="B657" s="59" t="s">
        <v>490</v>
      </c>
      <c r="C657" s="59"/>
      <c r="D657" s="59" t="s">
        <v>491</v>
      </c>
      <c r="E657" s="11"/>
      <c r="F657" s="11"/>
      <c r="G657" s="8"/>
      <c r="I657" s="59"/>
      <c r="J657" s="43"/>
      <c r="K657" s="100"/>
      <c r="M657" s="59">
        <v>5</v>
      </c>
      <c r="N657" s="186">
        <v>405.11</v>
      </c>
      <c r="P657" s="59">
        <v>4</v>
      </c>
      <c r="Q657" s="185">
        <v>256.64</v>
      </c>
      <c r="S657" s="59">
        <v>4</v>
      </c>
      <c r="T657" s="185">
        <v>328.67</v>
      </c>
      <c r="V657" s="162"/>
      <c r="W657" s="163"/>
      <c r="X657" s="78"/>
      <c r="Y657" s="78"/>
      <c r="Z657" s="78"/>
      <c r="AA657" s="61"/>
      <c r="AB657" s="5"/>
      <c r="AC657" s="5"/>
      <c r="AD657" s="5"/>
      <c r="AE657" s="5"/>
      <c r="AF657" s="5"/>
      <c r="AG657" s="5"/>
      <c r="AH657" s="5"/>
      <c r="AI657" s="5"/>
      <c r="AJ657" s="5"/>
      <c r="AK657" s="5"/>
      <c r="AL657" s="5"/>
      <c r="AM657" s="5"/>
    </row>
    <row r="658" spans="1:39" s="4" customFormat="1" ht="15" x14ac:dyDescent="0.25">
      <c r="A658" s="59" t="s">
        <v>853</v>
      </c>
      <c r="B658" s="59" t="s">
        <v>490</v>
      </c>
      <c r="C658" s="59"/>
      <c r="D658" s="59" t="s">
        <v>117</v>
      </c>
      <c r="E658" s="11"/>
      <c r="F658" s="11"/>
      <c r="G658" s="8"/>
      <c r="I658" s="59"/>
      <c r="J658" s="43"/>
      <c r="K658" s="100"/>
      <c r="M658" s="59">
        <v>12</v>
      </c>
      <c r="N658" s="186">
        <v>1068.6500000000001</v>
      </c>
      <c r="P658" s="59">
        <v>9</v>
      </c>
      <c r="Q658" s="185">
        <v>545.64</v>
      </c>
      <c r="S658" s="59">
        <v>6</v>
      </c>
      <c r="T658" s="185">
        <v>545.84</v>
      </c>
      <c r="V658" s="162"/>
      <c r="W658" s="163"/>
      <c r="X658" s="78"/>
      <c r="Y658" s="78"/>
      <c r="Z658" s="78"/>
      <c r="AA658" s="61"/>
      <c r="AB658" s="5"/>
      <c r="AC658" s="5"/>
      <c r="AD658" s="5"/>
      <c r="AE658" s="5"/>
      <c r="AF658" s="5"/>
      <c r="AG658" s="5"/>
      <c r="AH658" s="5"/>
      <c r="AI658" s="5"/>
      <c r="AJ658" s="5"/>
      <c r="AK658" s="5"/>
      <c r="AL658" s="5"/>
      <c r="AM658" s="5"/>
    </row>
    <row r="659" spans="1:39" s="4" customFormat="1" ht="15" x14ac:dyDescent="0.25">
      <c r="A659" s="59" t="s">
        <v>853</v>
      </c>
      <c r="B659" s="59" t="s">
        <v>493</v>
      </c>
      <c r="C659" s="59"/>
      <c r="D659" s="59" t="s">
        <v>454</v>
      </c>
      <c r="E659" s="11"/>
      <c r="F659" s="11"/>
      <c r="G659" s="8"/>
      <c r="I659" s="59"/>
      <c r="J659" s="43"/>
      <c r="K659" s="100"/>
      <c r="M659" s="59">
        <v>13</v>
      </c>
      <c r="N659" s="186">
        <v>1311.83</v>
      </c>
      <c r="P659" s="59">
        <v>15</v>
      </c>
      <c r="Q659" s="185">
        <v>1362.64</v>
      </c>
      <c r="S659" s="59">
        <v>9</v>
      </c>
      <c r="T659" s="185">
        <v>1474</v>
      </c>
      <c r="V659" s="162"/>
      <c r="W659" s="163"/>
      <c r="X659" s="78"/>
      <c r="Y659" s="78"/>
      <c r="Z659" s="78"/>
      <c r="AA659" s="61"/>
      <c r="AB659" s="5"/>
      <c r="AC659" s="5"/>
      <c r="AD659" s="5"/>
      <c r="AE659" s="5"/>
      <c r="AF659" s="5"/>
      <c r="AG659" s="5"/>
      <c r="AH659" s="5"/>
      <c r="AI659" s="5"/>
      <c r="AJ659" s="5"/>
      <c r="AK659" s="5"/>
      <c r="AL659" s="5"/>
      <c r="AM659" s="5"/>
    </row>
    <row r="660" spans="1:39" s="4" customFormat="1" ht="15" x14ac:dyDescent="0.25">
      <c r="A660" s="59" t="s">
        <v>853</v>
      </c>
      <c r="B660" s="59" t="s">
        <v>880</v>
      </c>
      <c r="C660" s="59"/>
      <c r="D660" s="59" t="s">
        <v>454</v>
      </c>
      <c r="E660" s="11"/>
      <c r="F660" s="11"/>
      <c r="G660" s="8"/>
      <c r="I660" s="59"/>
      <c r="J660" s="43"/>
      <c r="K660" s="100"/>
      <c r="M660" s="59"/>
      <c r="N660" s="186"/>
      <c r="P660" s="59"/>
      <c r="Q660" s="185"/>
      <c r="S660" s="59">
        <v>2</v>
      </c>
      <c r="T660" s="185">
        <v>121</v>
      </c>
      <c r="V660" s="162"/>
      <c r="W660" s="163"/>
      <c r="X660" s="78"/>
      <c r="Y660" s="78"/>
      <c r="Z660" s="78"/>
      <c r="AA660" s="61"/>
      <c r="AB660" s="5"/>
      <c r="AC660" s="5"/>
      <c r="AD660" s="5"/>
      <c r="AE660" s="5"/>
      <c r="AF660" s="5"/>
      <c r="AG660" s="5"/>
      <c r="AH660" s="5"/>
      <c r="AI660" s="5"/>
      <c r="AJ660" s="5"/>
      <c r="AK660" s="5"/>
      <c r="AL660" s="5"/>
      <c r="AM660" s="5"/>
    </row>
    <row r="661" spans="1:39" s="4" customFormat="1" ht="15" x14ac:dyDescent="0.25">
      <c r="A661" s="59" t="s">
        <v>853</v>
      </c>
      <c r="B661" s="59" t="s">
        <v>494</v>
      </c>
      <c r="C661" s="59"/>
      <c r="D661" s="59" t="s">
        <v>142</v>
      </c>
      <c r="E661" s="11"/>
      <c r="F661" s="11"/>
      <c r="G661" s="8"/>
      <c r="I661" s="59"/>
      <c r="J661" s="43"/>
      <c r="K661" s="100"/>
      <c r="M661" s="59">
        <v>3</v>
      </c>
      <c r="N661" s="186">
        <v>423.16</v>
      </c>
      <c r="P661" s="59">
        <v>2</v>
      </c>
      <c r="Q661" s="185">
        <v>276.43</v>
      </c>
      <c r="S661" s="59">
        <v>1</v>
      </c>
      <c r="T661" s="185">
        <v>142.79</v>
      </c>
      <c r="V661" s="162"/>
      <c r="W661" s="163"/>
      <c r="X661" s="78"/>
      <c r="Y661" s="78"/>
      <c r="Z661" s="78"/>
      <c r="AA661" s="61"/>
      <c r="AB661" s="5"/>
      <c r="AC661" s="5"/>
      <c r="AD661" s="5"/>
      <c r="AE661" s="5"/>
      <c r="AF661" s="5"/>
      <c r="AG661" s="5"/>
      <c r="AH661" s="5"/>
      <c r="AI661" s="5"/>
      <c r="AJ661" s="5"/>
      <c r="AK661" s="5"/>
      <c r="AL661" s="5"/>
      <c r="AM661" s="5"/>
    </row>
    <row r="662" spans="1:39" s="4" customFormat="1" ht="15" x14ac:dyDescent="0.25">
      <c r="A662" s="59" t="s">
        <v>853</v>
      </c>
      <c r="B662" s="59" t="s">
        <v>495</v>
      </c>
      <c r="C662" s="59"/>
      <c r="D662" s="59" t="s">
        <v>61</v>
      </c>
      <c r="E662" s="11"/>
      <c r="F662" s="11"/>
      <c r="G662" s="8"/>
      <c r="I662" s="59"/>
      <c r="J662" s="43"/>
      <c r="K662" s="100"/>
      <c r="M662" s="59">
        <v>13</v>
      </c>
      <c r="N662" s="186">
        <v>1190.1199999999999</v>
      </c>
      <c r="P662" s="59"/>
      <c r="Q662" s="185"/>
      <c r="S662" s="59"/>
      <c r="T662" s="185"/>
      <c r="V662" s="162"/>
      <c r="W662" s="163"/>
      <c r="X662" s="78"/>
      <c r="Y662" s="78"/>
      <c r="Z662" s="78"/>
      <c r="AA662" s="61"/>
      <c r="AB662" s="5"/>
      <c r="AC662" s="5"/>
      <c r="AD662" s="5"/>
      <c r="AE662" s="5"/>
      <c r="AF662" s="5"/>
      <c r="AG662" s="5"/>
      <c r="AH662" s="5"/>
      <c r="AI662" s="5"/>
      <c r="AJ662" s="5"/>
      <c r="AK662" s="5"/>
      <c r="AL662" s="5"/>
      <c r="AM662" s="5"/>
    </row>
    <row r="663" spans="1:39" s="4" customFormat="1" ht="15" x14ac:dyDescent="0.25">
      <c r="A663" s="59" t="s">
        <v>853</v>
      </c>
      <c r="B663" s="59" t="s">
        <v>496</v>
      </c>
      <c r="C663" s="59"/>
      <c r="D663" s="59" t="s">
        <v>95</v>
      </c>
      <c r="E663" s="11"/>
      <c r="F663" s="11"/>
      <c r="G663" s="8"/>
      <c r="I663" s="59"/>
      <c r="J663" s="43"/>
      <c r="K663" s="100"/>
      <c r="M663" s="59">
        <v>1</v>
      </c>
      <c r="N663" s="186">
        <v>7.43</v>
      </c>
      <c r="P663" s="59">
        <v>1</v>
      </c>
      <c r="Q663" s="185">
        <v>32.4</v>
      </c>
      <c r="S663" s="59"/>
      <c r="T663" s="185"/>
      <c r="V663" s="162"/>
      <c r="W663" s="163"/>
      <c r="X663" s="78"/>
      <c r="Y663" s="78"/>
      <c r="Z663" s="78"/>
      <c r="AA663" s="61"/>
      <c r="AB663" s="5"/>
      <c r="AC663" s="5"/>
      <c r="AD663" s="5"/>
      <c r="AE663" s="5"/>
      <c r="AF663" s="5"/>
      <c r="AG663" s="5"/>
      <c r="AH663" s="5"/>
      <c r="AI663" s="5"/>
      <c r="AJ663" s="5"/>
      <c r="AK663" s="5"/>
      <c r="AL663" s="5"/>
      <c r="AM663" s="5"/>
    </row>
    <row r="664" spans="1:39" s="4" customFormat="1" ht="15" x14ac:dyDescent="0.25">
      <c r="A664" s="59" t="s">
        <v>853</v>
      </c>
      <c r="B664" s="59" t="s">
        <v>496</v>
      </c>
      <c r="C664" s="59"/>
      <c r="D664" s="59" t="s">
        <v>221</v>
      </c>
      <c r="E664" s="11"/>
      <c r="F664" s="11"/>
      <c r="G664" s="8"/>
      <c r="I664" s="59"/>
      <c r="J664" s="43"/>
      <c r="K664" s="100"/>
      <c r="M664" s="59">
        <v>27</v>
      </c>
      <c r="N664" s="186">
        <v>2786.63</v>
      </c>
      <c r="P664" s="59">
        <v>23</v>
      </c>
      <c r="Q664" s="185">
        <v>2088.65</v>
      </c>
      <c r="S664" s="59">
        <v>15</v>
      </c>
      <c r="T664" s="185">
        <v>1341.79</v>
      </c>
      <c r="V664" s="162"/>
      <c r="W664" s="163"/>
      <c r="X664" s="78"/>
      <c r="Y664" s="78"/>
      <c r="Z664" s="78"/>
      <c r="AA664" s="61"/>
      <c r="AB664" s="5"/>
      <c r="AC664" s="5"/>
      <c r="AD664" s="5"/>
      <c r="AE664" s="5"/>
      <c r="AF664" s="5"/>
      <c r="AG664" s="5"/>
      <c r="AH664" s="5"/>
      <c r="AI664" s="5"/>
      <c r="AJ664" s="5"/>
      <c r="AK664" s="5"/>
      <c r="AL664" s="5"/>
      <c r="AM664" s="5"/>
    </row>
    <row r="665" spans="1:39" s="4" customFormat="1" ht="15" x14ac:dyDescent="0.25">
      <c r="A665" s="59" t="s">
        <v>853</v>
      </c>
      <c r="B665" s="59" t="s">
        <v>881</v>
      </c>
      <c r="C665" s="59"/>
      <c r="D665" s="59" t="s">
        <v>105</v>
      </c>
      <c r="E665" s="11"/>
      <c r="F665" s="11"/>
      <c r="G665" s="8"/>
      <c r="I665" s="59"/>
      <c r="J665" s="43"/>
      <c r="K665" s="100"/>
      <c r="M665" s="59">
        <v>320</v>
      </c>
      <c r="N665" s="186">
        <v>29139.78</v>
      </c>
      <c r="P665" s="59">
        <v>279</v>
      </c>
      <c r="Q665" s="185">
        <v>28311.81</v>
      </c>
      <c r="S665" s="59">
        <v>196</v>
      </c>
      <c r="T665" s="185">
        <v>17841.18</v>
      </c>
      <c r="V665" s="162"/>
      <c r="W665" s="163"/>
      <c r="X665" s="78"/>
      <c r="Y665" s="78"/>
      <c r="Z665" s="78"/>
      <c r="AA665" s="61"/>
      <c r="AB665" s="5"/>
      <c r="AC665" s="5"/>
      <c r="AD665" s="5"/>
      <c r="AE665" s="5"/>
      <c r="AF665" s="5"/>
      <c r="AG665" s="5"/>
      <c r="AH665" s="5"/>
      <c r="AI665" s="5"/>
      <c r="AJ665" s="5"/>
      <c r="AK665" s="5"/>
      <c r="AL665" s="5"/>
      <c r="AM665" s="5"/>
    </row>
    <row r="666" spans="1:39" s="4" customFormat="1" ht="15" x14ac:dyDescent="0.25">
      <c r="A666" s="59" t="s">
        <v>853</v>
      </c>
      <c r="B666" s="59" t="s">
        <v>499</v>
      </c>
      <c r="C666" s="59"/>
      <c r="D666" s="59" t="s">
        <v>86</v>
      </c>
      <c r="E666" s="11"/>
      <c r="F666" s="11"/>
      <c r="G666" s="8"/>
      <c r="I666" s="59"/>
      <c r="J666" s="43"/>
      <c r="K666" s="100"/>
      <c r="M666" s="59">
        <v>3</v>
      </c>
      <c r="N666" s="186">
        <v>283.45</v>
      </c>
      <c r="P666" s="59"/>
      <c r="Q666" s="185"/>
      <c r="S666" s="59"/>
      <c r="T666" s="185"/>
      <c r="V666" s="162"/>
      <c r="W666" s="163"/>
      <c r="X666" s="78"/>
      <c r="Y666" s="78"/>
      <c r="Z666" s="78"/>
      <c r="AA666" s="61"/>
      <c r="AB666" s="5"/>
      <c r="AC666" s="5"/>
      <c r="AD666" s="5"/>
      <c r="AE666" s="5"/>
      <c r="AF666" s="5"/>
      <c r="AG666" s="5"/>
      <c r="AH666" s="5"/>
      <c r="AI666" s="5"/>
      <c r="AJ666" s="5"/>
      <c r="AK666" s="5"/>
      <c r="AL666" s="5"/>
      <c r="AM666" s="5"/>
    </row>
    <row r="667" spans="1:39" s="4" customFormat="1" ht="15" x14ac:dyDescent="0.25">
      <c r="A667" s="59" t="s">
        <v>853</v>
      </c>
      <c r="B667" s="59" t="s">
        <v>500</v>
      </c>
      <c r="C667" s="59"/>
      <c r="D667" s="59" t="s">
        <v>457</v>
      </c>
      <c r="E667" s="11"/>
      <c r="F667" s="11"/>
      <c r="G667" s="8"/>
      <c r="I667" s="59"/>
      <c r="J667" s="43"/>
      <c r="K667" s="100"/>
      <c r="M667" s="59">
        <v>6</v>
      </c>
      <c r="N667" s="186">
        <v>714.53</v>
      </c>
      <c r="P667" s="59">
        <v>6</v>
      </c>
      <c r="Q667" s="185">
        <v>725.99</v>
      </c>
      <c r="S667" s="59">
        <v>2</v>
      </c>
      <c r="T667" s="185">
        <v>210.32</v>
      </c>
      <c r="V667" s="162"/>
      <c r="W667" s="163"/>
      <c r="X667" s="78"/>
      <c r="Y667" s="78"/>
      <c r="Z667" s="78"/>
      <c r="AA667" s="61"/>
      <c r="AB667" s="5"/>
      <c r="AC667" s="5"/>
      <c r="AD667" s="5"/>
      <c r="AE667" s="5"/>
      <c r="AF667" s="5"/>
      <c r="AG667" s="5"/>
      <c r="AH667" s="5"/>
      <c r="AI667" s="5"/>
      <c r="AJ667" s="5"/>
      <c r="AK667" s="5"/>
      <c r="AL667" s="5"/>
      <c r="AM667" s="5"/>
    </row>
    <row r="668" spans="1:39" s="4" customFormat="1" ht="15" x14ac:dyDescent="0.25">
      <c r="A668" s="59" t="s">
        <v>853</v>
      </c>
      <c r="B668" s="59" t="s">
        <v>501</v>
      </c>
      <c r="C668" s="59"/>
      <c r="D668" s="59" t="s">
        <v>164</v>
      </c>
      <c r="E668" s="11"/>
      <c r="F668" s="11"/>
      <c r="G668" s="8"/>
      <c r="I668" s="59"/>
      <c r="J668" s="43"/>
      <c r="K668" s="100"/>
      <c r="M668" s="59">
        <v>2</v>
      </c>
      <c r="N668" s="186">
        <v>94.11</v>
      </c>
      <c r="P668" s="59"/>
      <c r="Q668" s="185"/>
      <c r="S668" s="59"/>
      <c r="T668" s="185"/>
      <c r="V668" s="162"/>
      <c r="W668" s="163"/>
      <c r="X668" s="78"/>
      <c r="Y668" s="78"/>
      <c r="Z668" s="78"/>
      <c r="AA668" s="61"/>
      <c r="AB668" s="5"/>
      <c r="AC668" s="5"/>
      <c r="AD668" s="5"/>
      <c r="AE668" s="5"/>
      <c r="AF668" s="5"/>
      <c r="AG668" s="5"/>
      <c r="AH668" s="5"/>
      <c r="AI668" s="5"/>
      <c r="AJ668" s="5"/>
      <c r="AK668" s="5"/>
      <c r="AL668" s="5"/>
      <c r="AM668" s="5"/>
    </row>
    <row r="669" spans="1:39" s="4" customFormat="1" ht="15" x14ac:dyDescent="0.25">
      <c r="A669" s="59" t="s">
        <v>853</v>
      </c>
      <c r="B669" s="59" t="s">
        <v>502</v>
      </c>
      <c r="C669" s="59"/>
      <c r="D669" s="59" t="s">
        <v>503</v>
      </c>
      <c r="E669" s="11"/>
      <c r="F669" s="11"/>
      <c r="G669" s="8"/>
      <c r="I669" s="59"/>
      <c r="J669" s="43"/>
      <c r="K669" s="100"/>
      <c r="M669" s="59">
        <v>25</v>
      </c>
      <c r="N669" s="186">
        <v>2608.92</v>
      </c>
      <c r="P669" s="59">
        <v>14</v>
      </c>
      <c r="Q669" s="185">
        <v>1436.02</v>
      </c>
      <c r="S669" s="59">
        <v>8</v>
      </c>
      <c r="T669" s="185">
        <v>784.95</v>
      </c>
      <c r="V669" s="162"/>
      <c r="W669" s="163"/>
      <c r="X669" s="78"/>
      <c r="Y669" s="78"/>
      <c r="Z669" s="78"/>
      <c r="AA669" s="61"/>
      <c r="AB669" s="5"/>
      <c r="AC669" s="5"/>
      <c r="AD669" s="5"/>
      <c r="AE669" s="5"/>
      <c r="AF669" s="5"/>
      <c r="AG669" s="5"/>
      <c r="AH669" s="5"/>
      <c r="AI669" s="5"/>
      <c r="AJ669" s="5"/>
      <c r="AK669" s="5"/>
      <c r="AL669" s="5"/>
      <c r="AM669" s="5"/>
    </row>
    <row r="670" spans="1:39" s="4" customFormat="1" ht="15" x14ac:dyDescent="0.25">
      <c r="A670" s="59" t="s">
        <v>853</v>
      </c>
      <c r="B670" s="59" t="s">
        <v>504</v>
      </c>
      <c r="C670" s="59"/>
      <c r="D670" s="59" t="s">
        <v>102</v>
      </c>
      <c r="E670" s="11"/>
      <c r="F670" s="11"/>
      <c r="G670" s="8"/>
      <c r="I670" s="59"/>
      <c r="J670" s="43"/>
      <c r="K670" s="100"/>
      <c r="M670" s="59">
        <v>5</v>
      </c>
      <c r="N670" s="186">
        <v>407.28</v>
      </c>
      <c r="P670" s="59">
        <v>6</v>
      </c>
      <c r="Q670" s="185">
        <v>557.16999999999996</v>
      </c>
      <c r="S670" s="59">
        <v>4</v>
      </c>
      <c r="T670" s="185">
        <v>318.3</v>
      </c>
      <c r="V670" s="162"/>
      <c r="W670" s="163"/>
      <c r="X670" s="78"/>
      <c r="Y670" s="78"/>
      <c r="Z670" s="78"/>
      <c r="AA670" s="61"/>
      <c r="AB670" s="5"/>
      <c r="AC670" s="5"/>
      <c r="AD670" s="5"/>
      <c r="AE670" s="5"/>
      <c r="AF670" s="5"/>
      <c r="AG670" s="5"/>
      <c r="AH670" s="5"/>
      <c r="AI670" s="5"/>
      <c r="AJ670" s="5"/>
      <c r="AK670" s="5"/>
      <c r="AL670" s="5"/>
      <c r="AM670" s="5"/>
    </row>
    <row r="671" spans="1:39" s="4" customFormat="1" ht="15" x14ac:dyDescent="0.25">
      <c r="A671" s="59" t="s">
        <v>853</v>
      </c>
      <c r="B671" s="59" t="s">
        <v>882</v>
      </c>
      <c r="C671" s="59"/>
      <c r="D671" s="59" t="s">
        <v>102</v>
      </c>
      <c r="E671" s="11"/>
      <c r="F671" s="11"/>
      <c r="G671" s="8"/>
      <c r="I671" s="59"/>
      <c r="J671" s="43"/>
      <c r="K671" s="100"/>
      <c r="M671" s="59"/>
      <c r="N671" s="186"/>
      <c r="P671" s="59"/>
      <c r="Q671" s="185"/>
      <c r="S671" s="59">
        <v>3</v>
      </c>
      <c r="T671" s="185">
        <v>30.2</v>
      </c>
      <c r="V671" s="162"/>
      <c r="W671" s="163"/>
      <c r="X671" s="78"/>
      <c r="Y671" s="78"/>
      <c r="Z671" s="78"/>
      <c r="AA671" s="61"/>
      <c r="AB671" s="5"/>
      <c r="AC671" s="5"/>
      <c r="AD671" s="5"/>
      <c r="AE671" s="5"/>
      <c r="AF671" s="5"/>
      <c r="AG671" s="5"/>
      <c r="AH671" s="5"/>
      <c r="AI671" s="5"/>
      <c r="AJ671" s="5"/>
      <c r="AK671" s="5"/>
      <c r="AL671" s="5"/>
      <c r="AM671" s="5"/>
    </row>
    <row r="672" spans="1:39" s="4" customFormat="1" ht="15" x14ac:dyDescent="0.25">
      <c r="A672" s="59" t="s">
        <v>853</v>
      </c>
      <c r="B672" s="59" t="s">
        <v>506</v>
      </c>
      <c r="C672" s="59"/>
      <c r="D672" s="59" t="s">
        <v>71</v>
      </c>
      <c r="E672" s="11"/>
      <c r="F672" s="11"/>
      <c r="G672" s="8"/>
      <c r="I672" s="59"/>
      <c r="J672" s="43"/>
      <c r="K672" s="100"/>
      <c r="M672" s="59">
        <v>1084</v>
      </c>
      <c r="N672" s="186">
        <v>89312.63</v>
      </c>
      <c r="P672" s="59">
        <v>939</v>
      </c>
      <c r="Q672" s="185">
        <v>87508.9</v>
      </c>
      <c r="S672" s="59">
        <v>591</v>
      </c>
      <c r="T672" s="185">
        <v>52573.25</v>
      </c>
      <c r="V672" s="162"/>
      <c r="W672" s="163"/>
      <c r="X672" s="78"/>
      <c r="Y672" s="78"/>
      <c r="Z672" s="78"/>
      <c r="AA672" s="61"/>
      <c r="AB672" s="5"/>
      <c r="AC672" s="5"/>
      <c r="AD672" s="5"/>
      <c r="AE672" s="5"/>
      <c r="AF672" s="5"/>
      <c r="AG672" s="5"/>
      <c r="AH672" s="5"/>
      <c r="AI672" s="5"/>
      <c r="AJ672" s="5"/>
      <c r="AK672" s="5"/>
      <c r="AL672" s="5"/>
      <c r="AM672" s="5"/>
    </row>
    <row r="673" spans="1:39" s="4" customFormat="1" ht="15" x14ac:dyDescent="0.25">
      <c r="A673" s="59" t="s">
        <v>853</v>
      </c>
      <c r="B673" s="59" t="s">
        <v>508</v>
      </c>
      <c r="C673" s="59"/>
      <c r="D673" s="59" t="s">
        <v>63</v>
      </c>
      <c r="E673" s="11"/>
      <c r="F673" s="11"/>
      <c r="G673" s="8"/>
      <c r="I673" s="59"/>
      <c r="J673" s="43"/>
      <c r="K673" s="100"/>
      <c r="M673" s="59">
        <v>97</v>
      </c>
      <c r="N673" s="186">
        <v>7108.81</v>
      </c>
      <c r="P673" s="59">
        <v>72</v>
      </c>
      <c r="Q673" s="185">
        <v>6321.29</v>
      </c>
      <c r="S673" s="59">
        <v>53</v>
      </c>
      <c r="T673" s="185">
        <v>3732.15</v>
      </c>
      <c r="V673" s="162"/>
      <c r="W673" s="163"/>
      <c r="X673" s="78"/>
      <c r="Y673" s="78"/>
      <c r="Z673" s="78"/>
      <c r="AA673" s="61"/>
      <c r="AB673" s="5"/>
      <c r="AC673" s="5"/>
      <c r="AD673" s="5"/>
      <c r="AE673" s="5"/>
      <c r="AF673" s="5"/>
      <c r="AG673" s="5"/>
      <c r="AH673" s="5"/>
      <c r="AI673" s="5"/>
      <c r="AJ673" s="5"/>
      <c r="AK673" s="5"/>
      <c r="AL673" s="5"/>
      <c r="AM673" s="5"/>
    </row>
    <row r="674" spans="1:39" s="4" customFormat="1" ht="15" x14ac:dyDescent="0.25">
      <c r="A674" s="59" t="s">
        <v>853</v>
      </c>
      <c r="B674" s="59" t="s">
        <v>508</v>
      </c>
      <c r="C674" s="59"/>
      <c r="D674" s="59" t="s">
        <v>208</v>
      </c>
      <c r="E674" s="11"/>
      <c r="F674" s="11"/>
      <c r="G674" s="8"/>
      <c r="I674" s="59"/>
      <c r="J674" s="43"/>
      <c r="K674" s="100"/>
      <c r="M674" s="59">
        <v>1</v>
      </c>
      <c r="N674" s="186">
        <v>40.47</v>
      </c>
      <c r="P674" s="59"/>
      <c r="Q674" s="185"/>
      <c r="S674" s="59">
        <v>1</v>
      </c>
      <c r="T674" s="185">
        <v>46.55</v>
      </c>
      <c r="V674" s="162"/>
      <c r="W674" s="163"/>
      <c r="X674" s="78"/>
      <c r="Y674" s="78"/>
      <c r="Z674" s="78"/>
      <c r="AA674" s="61"/>
      <c r="AB674" s="5"/>
      <c r="AC674" s="5"/>
      <c r="AD674" s="5"/>
      <c r="AE674" s="5"/>
      <c r="AF674" s="5"/>
      <c r="AG674" s="5"/>
      <c r="AH674" s="5"/>
      <c r="AI674" s="5"/>
      <c r="AJ674" s="5"/>
      <c r="AK674" s="5"/>
      <c r="AL674" s="5"/>
      <c r="AM674" s="5"/>
    </row>
    <row r="675" spans="1:39" s="4" customFormat="1" ht="15" x14ac:dyDescent="0.25">
      <c r="A675" s="59" t="s">
        <v>853</v>
      </c>
      <c r="B675" s="59" t="s">
        <v>509</v>
      </c>
      <c r="C675" s="59"/>
      <c r="D675" s="59" t="s">
        <v>329</v>
      </c>
      <c r="E675" s="11"/>
      <c r="F675" s="11"/>
      <c r="G675" s="8"/>
      <c r="I675" s="59"/>
      <c r="J675" s="43"/>
      <c r="K675" s="100"/>
      <c r="M675" s="59">
        <v>6</v>
      </c>
      <c r="N675" s="186">
        <v>429.37</v>
      </c>
      <c r="P675" s="59">
        <v>9</v>
      </c>
      <c r="Q675" s="185">
        <v>779.33</v>
      </c>
      <c r="S675" s="59">
        <v>4</v>
      </c>
      <c r="T675" s="185">
        <v>254.2</v>
      </c>
      <c r="V675" s="162"/>
      <c r="W675" s="163"/>
      <c r="X675" s="78"/>
      <c r="Y675" s="78"/>
      <c r="Z675" s="78"/>
      <c r="AA675" s="61"/>
      <c r="AB675" s="5"/>
      <c r="AC675" s="5"/>
      <c r="AD675" s="5"/>
      <c r="AE675" s="5"/>
      <c r="AF675" s="5"/>
      <c r="AG675" s="5"/>
      <c r="AH675" s="5"/>
      <c r="AI675" s="5"/>
      <c r="AJ675" s="5"/>
      <c r="AK675" s="5"/>
      <c r="AL675" s="5"/>
      <c r="AM675" s="5"/>
    </row>
    <row r="676" spans="1:39" s="4" customFormat="1" ht="15" x14ac:dyDescent="0.25">
      <c r="A676" s="59" t="s">
        <v>853</v>
      </c>
      <c r="B676" s="59" t="s">
        <v>510</v>
      </c>
      <c r="C676" s="59"/>
      <c r="D676" s="59" t="s">
        <v>366</v>
      </c>
      <c r="E676" s="11"/>
      <c r="F676" s="11"/>
      <c r="G676" s="8"/>
      <c r="I676" s="59"/>
      <c r="J676" s="43"/>
      <c r="K676" s="100"/>
      <c r="M676" s="59">
        <v>266</v>
      </c>
      <c r="N676" s="186">
        <v>16208.71</v>
      </c>
      <c r="P676" s="59">
        <v>240</v>
      </c>
      <c r="Q676" s="185">
        <v>15235.75</v>
      </c>
      <c r="S676" s="59">
        <v>153</v>
      </c>
      <c r="T676" s="185">
        <v>9964.61</v>
      </c>
      <c r="V676" s="162"/>
      <c r="W676" s="163"/>
      <c r="X676" s="78"/>
      <c r="Y676" s="78"/>
      <c r="Z676" s="78"/>
      <c r="AA676" s="61"/>
      <c r="AB676" s="5"/>
      <c r="AC676" s="5"/>
      <c r="AD676" s="5"/>
      <c r="AE676" s="5"/>
      <c r="AF676" s="5"/>
      <c r="AG676" s="5"/>
      <c r="AH676" s="5"/>
      <c r="AI676" s="5"/>
      <c r="AJ676" s="5"/>
      <c r="AK676" s="5"/>
      <c r="AL676" s="5"/>
      <c r="AM676" s="5"/>
    </row>
    <row r="677" spans="1:39" s="4" customFormat="1" ht="15" x14ac:dyDescent="0.25">
      <c r="A677" s="59" t="s">
        <v>853</v>
      </c>
      <c r="B677" s="59" t="s">
        <v>512</v>
      </c>
      <c r="C677" s="59"/>
      <c r="D677" s="59" t="s">
        <v>513</v>
      </c>
      <c r="E677" s="11"/>
      <c r="F677" s="11"/>
      <c r="G677" s="8"/>
      <c r="I677" s="59"/>
      <c r="J677" s="43"/>
      <c r="K677" s="100"/>
      <c r="M677" s="59">
        <v>14</v>
      </c>
      <c r="N677" s="186">
        <v>857.79</v>
      </c>
      <c r="P677" s="59">
        <v>18</v>
      </c>
      <c r="Q677" s="185">
        <v>1420.23</v>
      </c>
      <c r="S677" s="59">
        <v>16</v>
      </c>
      <c r="T677" s="185">
        <v>1314.32</v>
      </c>
      <c r="V677" s="162"/>
      <c r="W677" s="163"/>
      <c r="X677" s="78"/>
      <c r="Y677" s="78"/>
      <c r="Z677" s="78"/>
      <c r="AA677" s="61"/>
      <c r="AB677" s="5"/>
      <c r="AC677" s="5"/>
      <c r="AD677" s="5"/>
      <c r="AE677" s="5"/>
      <c r="AF677" s="5"/>
      <c r="AG677" s="5"/>
      <c r="AH677" s="5"/>
      <c r="AI677" s="5"/>
      <c r="AJ677" s="5"/>
      <c r="AK677" s="5"/>
      <c r="AL677" s="5"/>
      <c r="AM677" s="5"/>
    </row>
    <row r="678" spans="1:39" s="4" customFormat="1" ht="15" x14ac:dyDescent="0.25">
      <c r="A678" s="59" t="s">
        <v>853</v>
      </c>
      <c r="B678" s="59" t="s">
        <v>514</v>
      </c>
      <c r="C678" s="59"/>
      <c r="D678" s="59" t="s">
        <v>208</v>
      </c>
      <c r="E678" s="11"/>
      <c r="F678" s="11"/>
      <c r="G678" s="8"/>
      <c r="I678" s="59"/>
      <c r="J678" s="43"/>
      <c r="K678" s="100"/>
      <c r="M678" s="59">
        <v>110</v>
      </c>
      <c r="N678" s="186">
        <v>5902.24</v>
      </c>
      <c r="P678" s="59"/>
      <c r="Q678" s="185"/>
      <c r="S678" s="59">
        <v>6</v>
      </c>
      <c r="T678" s="185">
        <v>645.59</v>
      </c>
      <c r="V678" s="162"/>
      <c r="W678" s="163"/>
      <c r="X678" s="78"/>
      <c r="Y678" s="78"/>
      <c r="Z678" s="78"/>
      <c r="AA678" s="61"/>
      <c r="AB678" s="5"/>
      <c r="AC678" s="5"/>
      <c r="AD678" s="5"/>
      <c r="AE678" s="5"/>
      <c r="AF678" s="5"/>
      <c r="AG678" s="5"/>
      <c r="AH678" s="5"/>
      <c r="AI678" s="5"/>
      <c r="AJ678" s="5"/>
      <c r="AK678" s="5"/>
      <c r="AL678" s="5"/>
      <c r="AM678" s="5"/>
    </row>
    <row r="679" spans="1:39" s="4" customFormat="1" ht="15" x14ac:dyDescent="0.25">
      <c r="A679" s="59" t="s">
        <v>853</v>
      </c>
      <c r="B679" s="59" t="s">
        <v>517</v>
      </c>
      <c r="C679" s="59"/>
      <c r="D679" s="59" t="s">
        <v>222</v>
      </c>
      <c r="E679" s="11"/>
      <c r="F679" s="11"/>
      <c r="G679" s="8"/>
      <c r="I679" s="59"/>
      <c r="J679" s="43"/>
      <c r="K679" s="100"/>
      <c r="M679" s="59">
        <v>18</v>
      </c>
      <c r="N679" s="186">
        <v>1686.03</v>
      </c>
      <c r="P679" s="59">
        <v>20</v>
      </c>
      <c r="Q679" s="185">
        <v>2709.14</v>
      </c>
      <c r="S679" s="59">
        <v>14</v>
      </c>
      <c r="T679" s="185">
        <v>1716.49</v>
      </c>
      <c r="V679" s="162"/>
      <c r="W679" s="163"/>
      <c r="X679" s="78"/>
      <c r="Y679" s="78"/>
      <c r="Z679" s="78"/>
      <c r="AA679" s="61"/>
      <c r="AB679" s="5"/>
      <c r="AC679" s="5"/>
      <c r="AD679" s="5"/>
      <c r="AE679" s="5"/>
      <c r="AF679" s="5"/>
      <c r="AG679" s="5"/>
      <c r="AH679" s="5"/>
      <c r="AI679" s="5"/>
      <c r="AJ679" s="5"/>
      <c r="AK679" s="5"/>
      <c r="AL679" s="5"/>
      <c r="AM679" s="5"/>
    </row>
    <row r="680" spans="1:39" s="4" customFormat="1" ht="15" x14ac:dyDescent="0.25">
      <c r="A680" s="59" t="s">
        <v>853</v>
      </c>
      <c r="B680" s="59" t="s">
        <v>652</v>
      </c>
      <c r="C680" s="59"/>
      <c r="D680" s="59" t="s">
        <v>86</v>
      </c>
      <c r="E680" s="11"/>
      <c r="F680" s="11"/>
      <c r="G680" s="8"/>
      <c r="I680" s="59"/>
      <c r="J680" s="43"/>
      <c r="K680" s="100"/>
      <c r="M680" s="59">
        <v>6</v>
      </c>
      <c r="N680" s="186">
        <v>579.33000000000004</v>
      </c>
      <c r="P680" s="59">
        <v>5</v>
      </c>
      <c r="Q680" s="185">
        <v>453.05</v>
      </c>
      <c r="S680" s="59">
        <v>3</v>
      </c>
      <c r="T680" s="185">
        <v>230.12</v>
      </c>
      <c r="V680" s="162"/>
      <c r="W680" s="163"/>
      <c r="X680" s="78"/>
      <c r="Y680" s="78"/>
      <c r="Z680" s="78"/>
      <c r="AA680" s="61"/>
      <c r="AB680" s="5"/>
      <c r="AC680" s="5"/>
      <c r="AD680" s="5"/>
      <c r="AE680" s="5"/>
      <c r="AF680" s="5"/>
      <c r="AG680" s="5"/>
      <c r="AH680" s="5"/>
      <c r="AI680" s="5"/>
      <c r="AJ680" s="5"/>
      <c r="AK680" s="5"/>
      <c r="AL680" s="5"/>
      <c r="AM680" s="5"/>
    </row>
    <row r="681" spans="1:39" s="4" customFormat="1" ht="15" x14ac:dyDescent="0.25">
      <c r="A681" s="59" t="s">
        <v>853</v>
      </c>
      <c r="B681" s="59" t="s">
        <v>883</v>
      </c>
      <c r="C681" s="59"/>
      <c r="D681" s="59" t="s">
        <v>86</v>
      </c>
      <c r="E681" s="11"/>
      <c r="F681" s="11"/>
      <c r="G681" s="8"/>
      <c r="I681" s="59"/>
      <c r="J681" s="43"/>
      <c r="K681" s="100"/>
      <c r="M681" s="59"/>
      <c r="N681" s="186"/>
      <c r="P681" s="59">
        <v>3</v>
      </c>
      <c r="Q681" s="185">
        <v>248.33</v>
      </c>
      <c r="S681" s="59">
        <v>13</v>
      </c>
      <c r="T681" s="185">
        <v>1095.6600000000001</v>
      </c>
      <c r="V681" s="162"/>
      <c r="W681" s="163"/>
      <c r="X681" s="78"/>
      <c r="Y681" s="78"/>
      <c r="Z681" s="78"/>
      <c r="AA681" s="61"/>
      <c r="AB681" s="5"/>
      <c r="AC681" s="5"/>
      <c r="AD681" s="5"/>
      <c r="AE681" s="5"/>
      <c r="AF681" s="5"/>
      <c r="AG681" s="5"/>
      <c r="AH681" s="5"/>
      <c r="AI681" s="5"/>
      <c r="AJ681" s="5"/>
      <c r="AK681" s="5"/>
      <c r="AL681" s="5"/>
      <c r="AM681" s="5"/>
    </row>
    <row r="682" spans="1:39" s="4" customFormat="1" ht="15" x14ac:dyDescent="0.25">
      <c r="A682" s="59" t="s">
        <v>853</v>
      </c>
      <c r="B682" s="59" t="s">
        <v>521</v>
      </c>
      <c r="C682" s="59"/>
      <c r="D682" s="59" t="s">
        <v>84</v>
      </c>
      <c r="E682" s="11"/>
      <c r="F682" s="11"/>
      <c r="G682" s="8"/>
      <c r="I682" s="59"/>
      <c r="J682" s="43"/>
      <c r="K682" s="100"/>
      <c r="M682" s="59">
        <v>4</v>
      </c>
      <c r="N682" s="186">
        <v>282.33</v>
      </c>
      <c r="P682" s="59">
        <v>4</v>
      </c>
      <c r="Q682" s="185">
        <v>231.35</v>
      </c>
      <c r="S682" s="59">
        <v>3</v>
      </c>
      <c r="T682" s="185">
        <v>219.89</v>
      </c>
      <c r="V682" s="162"/>
      <c r="W682" s="163"/>
      <c r="X682" s="78"/>
      <c r="Y682" s="78"/>
      <c r="Z682" s="78"/>
      <c r="AA682" s="61"/>
      <c r="AB682" s="5"/>
      <c r="AC682" s="5"/>
      <c r="AD682" s="5"/>
      <c r="AE682" s="5"/>
      <c r="AF682" s="5"/>
      <c r="AG682" s="5"/>
      <c r="AH682" s="5"/>
      <c r="AI682" s="5"/>
      <c r="AJ682" s="5"/>
      <c r="AK682" s="5"/>
      <c r="AL682" s="5"/>
      <c r="AM682" s="5"/>
    </row>
    <row r="683" spans="1:39" s="4" customFormat="1" ht="15" x14ac:dyDescent="0.25">
      <c r="A683" s="59" t="s">
        <v>853</v>
      </c>
      <c r="B683" s="59" t="s">
        <v>522</v>
      </c>
      <c r="C683" s="59"/>
      <c r="D683" s="59" t="s">
        <v>124</v>
      </c>
      <c r="E683" s="11"/>
      <c r="F683" s="11"/>
      <c r="G683" s="8"/>
      <c r="I683" s="59"/>
      <c r="J683" s="43"/>
      <c r="K683" s="100"/>
      <c r="M683" s="59">
        <v>1</v>
      </c>
      <c r="N683" s="186">
        <v>5</v>
      </c>
      <c r="P683" s="59">
        <v>1</v>
      </c>
      <c r="Q683" s="185">
        <v>33.299999999999997</v>
      </c>
      <c r="S683" s="59"/>
      <c r="T683" s="185"/>
      <c r="V683" s="162"/>
      <c r="W683" s="163"/>
      <c r="X683" s="78"/>
      <c r="Y683" s="78"/>
      <c r="Z683" s="78"/>
      <c r="AA683" s="61"/>
      <c r="AB683" s="5"/>
      <c r="AC683" s="5"/>
      <c r="AD683" s="5"/>
      <c r="AE683" s="5"/>
      <c r="AF683" s="5"/>
      <c r="AG683" s="5"/>
      <c r="AH683" s="5"/>
      <c r="AI683" s="5"/>
      <c r="AJ683" s="5"/>
      <c r="AK683" s="5"/>
      <c r="AL683" s="5"/>
      <c r="AM683" s="5"/>
    </row>
    <row r="684" spans="1:39" s="4" customFormat="1" ht="15" x14ac:dyDescent="0.25">
      <c r="A684" s="59" t="s">
        <v>853</v>
      </c>
      <c r="B684" s="59" t="s">
        <v>523</v>
      </c>
      <c r="C684" s="59"/>
      <c r="D684" s="59" t="s">
        <v>75</v>
      </c>
      <c r="E684" s="11"/>
      <c r="F684" s="11"/>
      <c r="G684" s="8"/>
      <c r="I684" s="59"/>
      <c r="J684" s="43"/>
      <c r="K684" s="100"/>
      <c r="M684" s="59">
        <v>19</v>
      </c>
      <c r="N684" s="186">
        <v>1727.61</v>
      </c>
      <c r="P684" s="59">
        <v>17</v>
      </c>
      <c r="Q684" s="185">
        <v>1820.19</v>
      </c>
      <c r="S684" s="59">
        <v>11</v>
      </c>
      <c r="T684" s="185">
        <v>1428.41</v>
      </c>
      <c r="V684" s="162"/>
      <c r="W684" s="163"/>
      <c r="X684" s="78"/>
      <c r="Y684" s="78"/>
      <c r="Z684" s="78"/>
      <c r="AA684" s="61"/>
      <c r="AB684" s="5"/>
      <c r="AC684" s="5"/>
      <c r="AD684" s="5"/>
      <c r="AE684" s="5"/>
      <c r="AF684" s="5"/>
      <c r="AG684" s="5"/>
      <c r="AH684" s="5"/>
      <c r="AI684" s="5"/>
      <c r="AJ684" s="5"/>
      <c r="AK684" s="5"/>
      <c r="AL684" s="5"/>
      <c r="AM684" s="5"/>
    </row>
    <row r="685" spans="1:39" s="4" customFormat="1" ht="15" x14ac:dyDescent="0.25">
      <c r="A685" s="59" t="s">
        <v>853</v>
      </c>
      <c r="B685" s="59" t="s">
        <v>524</v>
      </c>
      <c r="C685" s="59"/>
      <c r="D685" s="59" t="s">
        <v>525</v>
      </c>
      <c r="E685" s="11"/>
      <c r="F685" s="11"/>
      <c r="G685" s="8"/>
      <c r="I685" s="59"/>
      <c r="J685" s="43"/>
      <c r="K685" s="100"/>
      <c r="M685" s="59">
        <v>2</v>
      </c>
      <c r="N685" s="186">
        <v>194.82</v>
      </c>
      <c r="P685" s="59">
        <v>3</v>
      </c>
      <c r="Q685" s="185">
        <v>199.22</v>
      </c>
      <c r="S685" s="59"/>
      <c r="T685" s="185"/>
      <c r="V685" s="162"/>
      <c r="W685" s="163"/>
      <c r="X685" s="78"/>
      <c r="Y685" s="78"/>
      <c r="Z685" s="78"/>
      <c r="AA685" s="61"/>
      <c r="AB685" s="5"/>
      <c r="AC685" s="5"/>
      <c r="AD685" s="5"/>
      <c r="AE685" s="5"/>
      <c r="AF685" s="5"/>
      <c r="AG685" s="5"/>
      <c r="AH685" s="5"/>
      <c r="AI685" s="5"/>
      <c r="AJ685" s="5"/>
      <c r="AK685" s="5"/>
      <c r="AL685" s="5"/>
      <c r="AM685" s="5"/>
    </row>
    <row r="686" spans="1:39" s="4" customFormat="1" ht="15" x14ac:dyDescent="0.25">
      <c r="A686" s="59" t="s">
        <v>853</v>
      </c>
      <c r="B686" s="59" t="s">
        <v>526</v>
      </c>
      <c r="C686" s="59"/>
      <c r="D686" s="59" t="s">
        <v>142</v>
      </c>
      <c r="E686" s="11"/>
      <c r="F686" s="11"/>
      <c r="G686" s="8"/>
      <c r="I686" s="59"/>
      <c r="J686" s="43"/>
      <c r="K686" s="100"/>
      <c r="M686" s="59">
        <v>4</v>
      </c>
      <c r="N686" s="186">
        <v>489.6</v>
      </c>
      <c r="P686" s="59"/>
      <c r="Q686" s="185"/>
      <c r="S686" s="59"/>
      <c r="T686" s="185"/>
      <c r="V686" s="162"/>
      <c r="W686" s="163"/>
      <c r="X686" s="78"/>
      <c r="Y686" s="78"/>
      <c r="Z686" s="78"/>
      <c r="AA686" s="61"/>
      <c r="AB686" s="5"/>
      <c r="AC686" s="5"/>
      <c r="AD686" s="5"/>
      <c r="AE686" s="5"/>
      <c r="AF686" s="5"/>
      <c r="AG686" s="5"/>
      <c r="AH686" s="5"/>
      <c r="AI686" s="5"/>
      <c r="AJ686" s="5"/>
      <c r="AK686" s="5"/>
      <c r="AL686" s="5"/>
      <c r="AM686" s="5"/>
    </row>
    <row r="687" spans="1:39" s="4" customFormat="1" ht="15" x14ac:dyDescent="0.25">
      <c r="A687" s="59" t="s">
        <v>853</v>
      </c>
      <c r="B687" s="59" t="s">
        <v>653</v>
      </c>
      <c r="C687" s="59"/>
      <c r="D687" s="59" t="s">
        <v>142</v>
      </c>
      <c r="E687" s="11"/>
      <c r="F687" s="11"/>
      <c r="G687" s="8"/>
      <c r="I687" s="59"/>
      <c r="J687" s="43"/>
      <c r="K687" s="100"/>
      <c r="M687" s="59">
        <v>13</v>
      </c>
      <c r="N687" s="186">
        <v>1307.98</v>
      </c>
      <c r="P687" s="59"/>
      <c r="Q687" s="185"/>
      <c r="S687" s="59"/>
      <c r="T687" s="185"/>
      <c r="V687" s="162"/>
      <c r="W687" s="163"/>
      <c r="X687" s="78"/>
      <c r="Y687" s="78"/>
      <c r="Z687" s="78"/>
      <c r="AA687" s="61"/>
      <c r="AB687" s="5"/>
      <c r="AC687" s="5"/>
      <c r="AD687" s="5"/>
      <c r="AE687" s="5"/>
      <c r="AF687" s="5"/>
      <c r="AG687" s="5"/>
      <c r="AH687" s="5"/>
      <c r="AI687" s="5"/>
      <c r="AJ687" s="5"/>
      <c r="AK687" s="5"/>
      <c r="AL687" s="5"/>
      <c r="AM687" s="5"/>
    </row>
    <row r="688" spans="1:39" s="4" customFormat="1" ht="15" x14ac:dyDescent="0.25">
      <c r="A688" s="59" t="s">
        <v>853</v>
      </c>
      <c r="B688" s="59" t="s">
        <v>527</v>
      </c>
      <c r="C688" s="59"/>
      <c r="D688" s="59" t="s">
        <v>498</v>
      </c>
      <c r="E688" s="11"/>
      <c r="F688" s="11"/>
      <c r="G688" s="8"/>
      <c r="I688" s="59"/>
      <c r="J688" s="43"/>
      <c r="K688" s="100"/>
      <c r="M688" s="59">
        <v>123</v>
      </c>
      <c r="N688" s="186">
        <v>9288.02</v>
      </c>
      <c r="P688" s="59">
        <v>129</v>
      </c>
      <c r="Q688" s="185">
        <v>11500.52</v>
      </c>
      <c r="S688" s="59">
        <v>92</v>
      </c>
      <c r="T688" s="185">
        <v>7064.6</v>
      </c>
      <c r="V688" s="162"/>
      <c r="W688" s="163"/>
      <c r="X688" s="78"/>
      <c r="Y688" s="78"/>
      <c r="Z688" s="78"/>
      <c r="AA688" s="61"/>
      <c r="AB688" s="5"/>
      <c r="AC688" s="5"/>
      <c r="AD688" s="5"/>
      <c r="AE688" s="5"/>
      <c r="AF688" s="5"/>
      <c r="AG688" s="5"/>
      <c r="AH688" s="5"/>
      <c r="AI688" s="5"/>
      <c r="AJ688" s="5"/>
      <c r="AK688" s="5"/>
      <c r="AL688" s="5"/>
      <c r="AM688" s="5"/>
    </row>
    <row r="689" spans="1:39" s="4" customFormat="1" ht="15" x14ac:dyDescent="0.25">
      <c r="A689" s="59" t="s">
        <v>853</v>
      </c>
      <c r="B689" s="59" t="s">
        <v>528</v>
      </c>
      <c r="C689" s="59"/>
      <c r="D689" s="59" t="s">
        <v>529</v>
      </c>
      <c r="E689" s="11"/>
      <c r="F689" s="11"/>
      <c r="G689" s="8"/>
      <c r="I689" s="59"/>
      <c r="J689" s="43"/>
      <c r="K689" s="100"/>
      <c r="M689" s="59"/>
      <c r="N689" s="186"/>
      <c r="P689" s="59"/>
      <c r="Q689" s="185"/>
      <c r="S689" s="59">
        <v>1</v>
      </c>
      <c r="T689" s="185">
        <v>54.92</v>
      </c>
      <c r="V689" s="162"/>
      <c r="W689" s="163"/>
      <c r="X689" s="78"/>
      <c r="Y689" s="78"/>
      <c r="Z689" s="78"/>
      <c r="AA689" s="61"/>
      <c r="AB689" s="5"/>
      <c r="AC689" s="5"/>
      <c r="AD689" s="5"/>
      <c r="AE689" s="5"/>
      <c r="AF689" s="5"/>
      <c r="AG689" s="5"/>
      <c r="AH689" s="5"/>
      <c r="AI689" s="5"/>
      <c r="AJ689" s="5"/>
      <c r="AK689" s="5"/>
      <c r="AL689" s="5"/>
      <c r="AM689" s="5"/>
    </row>
    <row r="690" spans="1:39" s="4" customFormat="1" ht="15" x14ac:dyDescent="0.25">
      <c r="A690" s="59" t="s">
        <v>853</v>
      </c>
      <c r="B690" s="59" t="s">
        <v>530</v>
      </c>
      <c r="C690" s="59"/>
      <c r="D690" s="59" t="s">
        <v>102</v>
      </c>
      <c r="E690" s="11"/>
      <c r="F690" s="11"/>
      <c r="G690" s="8"/>
      <c r="I690" s="59"/>
      <c r="J690" s="43"/>
      <c r="K690" s="100"/>
      <c r="M690" s="59">
        <v>11</v>
      </c>
      <c r="N690" s="186">
        <v>825.62</v>
      </c>
      <c r="P690" s="59">
        <v>6</v>
      </c>
      <c r="Q690" s="185">
        <v>496.03</v>
      </c>
      <c r="S690" s="59">
        <v>5</v>
      </c>
      <c r="T690" s="185">
        <v>344</v>
      </c>
      <c r="V690" s="162"/>
      <c r="W690" s="163"/>
      <c r="X690" s="78"/>
      <c r="Y690" s="78"/>
      <c r="Z690" s="78"/>
      <c r="AA690" s="61"/>
      <c r="AB690" s="5"/>
      <c r="AC690" s="5"/>
      <c r="AD690" s="5"/>
      <c r="AE690" s="5"/>
      <c r="AF690" s="5"/>
      <c r="AG690" s="5"/>
      <c r="AH690" s="5"/>
      <c r="AI690" s="5"/>
      <c r="AJ690" s="5"/>
      <c r="AK690" s="5"/>
      <c r="AL690" s="5"/>
      <c r="AM690" s="5"/>
    </row>
    <row r="691" spans="1:39" s="4" customFormat="1" ht="15" x14ac:dyDescent="0.25">
      <c r="A691" s="59" t="s">
        <v>853</v>
      </c>
      <c r="B691" s="59" t="s">
        <v>531</v>
      </c>
      <c r="C691" s="59"/>
      <c r="D691" s="59" t="s">
        <v>95</v>
      </c>
      <c r="E691" s="11"/>
      <c r="F691" s="11"/>
      <c r="G691" s="8"/>
      <c r="I691" s="59"/>
      <c r="J691" s="43"/>
      <c r="K691" s="100"/>
      <c r="M691" s="59">
        <v>23</v>
      </c>
      <c r="N691" s="186">
        <v>1671.36</v>
      </c>
      <c r="P691" s="59">
        <v>19</v>
      </c>
      <c r="Q691" s="185">
        <v>1579.68</v>
      </c>
      <c r="S691" s="59">
        <v>13</v>
      </c>
      <c r="T691" s="185">
        <v>1171.08</v>
      </c>
      <c r="V691" s="162"/>
      <c r="W691" s="163"/>
      <c r="X691" s="78"/>
      <c r="Y691" s="78"/>
      <c r="Z691" s="78"/>
      <c r="AA691" s="61"/>
      <c r="AB691" s="5"/>
      <c r="AC691" s="5"/>
      <c r="AD691" s="5"/>
      <c r="AE691" s="5"/>
      <c r="AF691" s="5"/>
      <c r="AG691" s="5"/>
      <c r="AH691" s="5"/>
      <c r="AI691" s="5"/>
      <c r="AJ691" s="5"/>
      <c r="AK691" s="5"/>
      <c r="AL691" s="5"/>
      <c r="AM691" s="5"/>
    </row>
    <row r="692" spans="1:39" s="4" customFormat="1" ht="15" x14ac:dyDescent="0.25">
      <c r="A692" s="59" t="s">
        <v>853</v>
      </c>
      <c r="B692" s="59" t="s">
        <v>532</v>
      </c>
      <c r="C692" s="59"/>
      <c r="D692" s="59" t="s">
        <v>88</v>
      </c>
      <c r="E692" s="11"/>
      <c r="F692" s="11"/>
      <c r="G692" s="8"/>
      <c r="I692" s="59"/>
      <c r="J692" s="43"/>
      <c r="K692" s="100"/>
      <c r="M692" s="59">
        <v>282</v>
      </c>
      <c r="N692" s="186">
        <v>26291.72</v>
      </c>
      <c r="P692" s="59">
        <v>225</v>
      </c>
      <c r="Q692" s="185">
        <v>21425.8</v>
      </c>
      <c r="S692" s="59">
        <v>170</v>
      </c>
      <c r="T692" s="185">
        <v>14672.75</v>
      </c>
      <c r="V692" s="162"/>
      <c r="W692" s="163"/>
      <c r="X692" s="78"/>
      <c r="Y692" s="78"/>
      <c r="Z692" s="78"/>
      <c r="AA692" s="61"/>
      <c r="AB692" s="5"/>
      <c r="AC692" s="5"/>
      <c r="AD692" s="5"/>
      <c r="AE692" s="5"/>
      <c r="AF692" s="5"/>
      <c r="AG692" s="5"/>
      <c r="AH692" s="5"/>
      <c r="AI692" s="5"/>
      <c r="AJ692" s="5"/>
      <c r="AK692" s="5"/>
      <c r="AL692" s="5"/>
      <c r="AM692" s="5"/>
    </row>
    <row r="693" spans="1:39" s="4" customFormat="1" ht="15" x14ac:dyDescent="0.25">
      <c r="A693" s="59" t="s">
        <v>853</v>
      </c>
      <c r="B693" s="59" t="s">
        <v>533</v>
      </c>
      <c r="C693" s="59"/>
      <c r="D693" s="59" t="s">
        <v>77</v>
      </c>
      <c r="E693" s="11"/>
      <c r="F693" s="11"/>
      <c r="G693" s="8"/>
      <c r="I693" s="59"/>
      <c r="J693" s="43"/>
      <c r="K693" s="100"/>
      <c r="M693" s="59">
        <v>16</v>
      </c>
      <c r="N693" s="186">
        <v>1640.16</v>
      </c>
      <c r="P693" s="59">
        <v>15</v>
      </c>
      <c r="Q693" s="185">
        <v>2036.67</v>
      </c>
      <c r="S693" s="59">
        <v>9</v>
      </c>
      <c r="T693" s="185">
        <v>785.14</v>
      </c>
      <c r="V693" s="162"/>
      <c r="W693" s="163"/>
      <c r="X693" s="78"/>
      <c r="Y693" s="78"/>
      <c r="Z693" s="78"/>
      <c r="AA693" s="61"/>
      <c r="AB693" s="5"/>
      <c r="AC693" s="5"/>
      <c r="AD693" s="5"/>
      <c r="AE693" s="5"/>
      <c r="AF693" s="5"/>
      <c r="AG693" s="5"/>
      <c r="AH693" s="5"/>
      <c r="AI693" s="5"/>
      <c r="AJ693" s="5"/>
      <c r="AK693" s="5"/>
      <c r="AL693" s="5"/>
      <c r="AM693" s="5"/>
    </row>
    <row r="694" spans="1:39" s="4" customFormat="1" ht="15" x14ac:dyDescent="0.25">
      <c r="A694" s="59" t="s">
        <v>853</v>
      </c>
      <c r="B694" s="59" t="s">
        <v>534</v>
      </c>
      <c r="C694" s="59"/>
      <c r="D694" s="59" t="s">
        <v>86</v>
      </c>
      <c r="E694" s="11"/>
      <c r="F694" s="11"/>
      <c r="G694" s="8"/>
      <c r="I694" s="59"/>
      <c r="J694" s="43"/>
      <c r="K694" s="100"/>
      <c r="M694" s="59">
        <v>55</v>
      </c>
      <c r="N694" s="186">
        <v>4953.6899999999996</v>
      </c>
      <c r="P694" s="59"/>
      <c r="Q694" s="185"/>
      <c r="S694" s="59"/>
      <c r="T694" s="185"/>
      <c r="V694" s="162"/>
      <c r="W694" s="163"/>
      <c r="X694" s="78"/>
      <c r="Y694" s="78"/>
      <c r="Z694" s="78"/>
      <c r="AA694" s="61"/>
      <c r="AB694" s="5"/>
      <c r="AC694" s="5"/>
      <c r="AD694" s="5"/>
      <c r="AE694" s="5"/>
      <c r="AF694" s="5"/>
      <c r="AG694" s="5"/>
      <c r="AH694" s="5"/>
      <c r="AI694" s="5"/>
      <c r="AJ694" s="5"/>
      <c r="AK694" s="5"/>
      <c r="AL694" s="5"/>
      <c r="AM694" s="5"/>
    </row>
    <row r="695" spans="1:39" s="4" customFormat="1" ht="15" x14ac:dyDescent="0.25">
      <c r="A695" s="59" t="s">
        <v>853</v>
      </c>
      <c r="B695" s="59" t="s">
        <v>535</v>
      </c>
      <c r="C695" s="59"/>
      <c r="D695" s="59" t="s">
        <v>66</v>
      </c>
      <c r="E695" s="11"/>
      <c r="F695" s="11"/>
      <c r="G695" s="8"/>
      <c r="I695" s="59"/>
      <c r="J695" s="43"/>
      <c r="K695" s="100"/>
      <c r="M695" s="59">
        <v>38</v>
      </c>
      <c r="N695" s="186">
        <v>2533.9</v>
      </c>
      <c r="P695" s="59">
        <v>38</v>
      </c>
      <c r="Q695" s="185">
        <v>2752.94</v>
      </c>
      <c r="S695" s="59">
        <v>27</v>
      </c>
      <c r="T695" s="185">
        <v>1664.6</v>
      </c>
      <c r="V695" s="162"/>
      <c r="W695" s="163"/>
      <c r="X695" s="78"/>
      <c r="Y695" s="78"/>
      <c r="Z695" s="78"/>
      <c r="AA695" s="61"/>
      <c r="AB695" s="5"/>
      <c r="AC695" s="5"/>
      <c r="AD695" s="5"/>
      <c r="AE695" s="5"/>
      <c r="AF695" s="5"/>
      <c r="AG695" s="5"/>
      <c r="AH695" s="5"/>
      <c r="AI695" s="5"/>
      <c r="AJ695" s="5"/>
      <c r="AK695" s="5"/>
      <c r="AL695" s="5"/>
      <c r="AM695" s="5"/>
    </row>
    <row r="696" spans="1:39" s="4" customFormat="1" ht="15" x14ac:dyDescent="0.25">
      <c r="A696" s="59" t="s">
        <v>853</v>
      </c>
      <c r="B696" s="59" t="s">
        <v>536</v>
      </c>
      <c r="C696" s="59"/>
      <c r="D696" s="59" t="s">
        <v>184</v>
      </c>
      <c r="E696" s="11"/>
      <c r="F696" s="11"/>
      <c r="G696" s="8"/>
      <c r="I696" s="59"/>
      <c r="J696" s="43"/>
      <c r="K696" s="100"/>
      <c r="M696" s="59">
        <v>1</v>
      </c>
      <c r="N696" s="186">
        <v>180</v>
      </c>
      <c r="P696" s="59"/>
      <c r="Q696" s="185"/>
      <c r="S696" s="59"/>
      <c r="T696" s="185"/>
      <c r="V696" s="162"/>
      <c r="W696" s="163"/>
      <c r="X696" s="78"/>
      <c r="Y696" s="78"/>
      <c r="Z696" s="78"/>
      <c r="AA696" s="61"/>
      <c r="AB696" s="5"/>
      <c r="AC696" s="5"/>
      <c r="AD696" s="5"/>
      <c r="AE696" s="5"/>
      <c r="AF696" s="5"/>
      <c r="AG696" s="5"/>
      <c r="AH696" s="5"/>
      <c r="AI696" s="5"/>
      <c r="AJ696" s="5"/>
      <c r="AK696" s="5"/>
      <c r="AL696" s="5"/>
      <c r="AM696" s="5"/>
    </row>
    <row r="697" spans="1:39" s="4" customFormat="1" ht="15" x14ac:dyDescent="0.25">
      <c r="A697" s="59" t="s">
        <v>853</v>
      </c>
      <c r="B697" s="59" t="s">
        <v>537</v>
      </c>
      <c r="C697" s="59"/>
      <c r="D697" s="59" t="s">
        <v>62</v>
      </c>
      <c r="E697" s="11"/>
      <c r="F697" s="11"/>
      <c r="G697" s="8"/>
      <c r="I697" s="59"/>
      <c r="J697" s="43"/>
      <c r="K697" s="100"/>
      <c r="M697" s="59">
        <v>5</v>
      </c>
      <c r="N697" s="186">
        <v>631</v>
      </c>
      <c r="P697" s="59">
        <v>2</v>
      </c>
      <c r="Q697" s="185">
        <v>172.77</v>
      </c>
      <c r="S697" s="59"/>
      <c r="T697" s="185"/>
      <c r="V697" s="162"/>
      <c r="W697" s="163"/>
      <c r="X697" s="78"/>
      <c r="Y697" s="78"/>
      <c r="Z697" s="78"/>
      <c r="AA697" s="61"/>
      <c r="AB697" s="5"/>
      <c r="AC697" s="5"/>
      <c r="AD697" s="5"/>
      <c r="AE697" s="5"/>
      <c r="AF697" s="5"/>
      <c r="AG697" s="5"/>
      <c r="AH697" s="5"/>
      <c r="AI697" s="5"/>
      <c r="AJ697" s="5"/>
      <c r="AK697" s="5"/>
      <c r="AL697" s="5"/>
      <c r="AM697" s="5"/>
    </row>
    <row r="698" spans="1:39" s="4" customFormat="1" ht="15" x14ac:dyDescent="0.25">
      <c r="A698" s="59" t="s">
        <v>853</v>
      </c>
      <c r="B698" s="59" t="s">
        <v>539</v>
      </c>
      <c r="C698" s="59"/>
      <c r="D698" s="59" t="s">
        <v>540</v>
      </c>
      <c r="E698" s="11"/>
      <c r="F698" s="11"/>
      <c r="G698" s="8"/>
      <c r="I698" s="59"/>
      <c r="J698" s="43"/>
      <c r="K698" s="100"/>
      <c r="M698" s="59">
        <v>18</v>
      </c>
      <c r="N698" s="186">
        <v>2197.75</v>
      </c>
      <c r="P698" s="59">
        <v>13</v>
      </c>
      <c r="Q698" s="185">
        <v>1867.43</v>
      </c>
      <c r="S698" s="59">
        <v>8</v>
      </c>
      <c r="T698" s="185">
        <v>929.04</v>
      </c>
      <c r="V698" s="162"/>
      <c r="W698" s="163"/>
      <c r="X698" s="78"/>
      <c r="Y698" s="78"/>
      <c r="Z698" s="78"/>
      <c r="AA698" s="61"/>
      <c r="AB698" s="5"/>
      <c r="AC698" s="5"/>
      <c r="AD698" s="5"/>
      <c r="AE698" s="5"/>
      <c r="AF698" s="5"/>
      <c r="AG698" s="5"/>
      <c r="AH698" s="5"/>
      <c r="AI698" s="5"/>
      <c r="AJ698" s="5"/>
      <c r="AK698" s="5"/>
      <c r="AL698" s="5"/>
      <c r="AM698" s="5"/>
    </row>
    <row r="699" spans="1:39" s="4" customFormat="1" ht="15" x14ac:dyDescent="0.25">
      <c r="A699" s="59" t="s">
        <v>853</v>
      </c>
      <c r="B699" s="59" t="s">
        <v>541</v>
      </c>
      <c r="C699" s="59"/>
      <c r="D699" s="59" t="s">
        <v>333</v>
      </c>
      <c r="E699" s="11"/>
      <c r="F699" s="11"/>
      <c r="G699" s="8"/>
      <c r="I699" s="59"/>
      <c r="J699" s="43"/>
      <c r="K699" s="100"/>
      <c r="M699" s="59">
        <v>152</v>
      </c>
      <c r="N699" s="186">
        <v>13592.12</v>
      </c>
      <c r="P699" s="59">
        <v>496</v>
      </c>
      <c r="Q699" s="185">
        <v>37428.69</v>
      </c>
      <c r="S699" s="59">
        <v>298</v>
      </c>
      <c r="T699" s="185">
        <v>23051.91</v>
      </c>
      <c r="V699" s="162"/>
      <c r="W699" s="163"/>
      <c r="X699" s="78"/>
      <c r="Y699" s="78"/>
      <c r="Z699" s="78"/>
      <c r="AA699" s="61"/>
      <c r="AB699" s="5"/>
      <c r="AC699" s="5"/>
      <c r="AD699" s="5"/>
      <c r="AE699" s="5"/>
      <c r="AF699" s="5"/>
      <c r="AG699" s="5"/>
      <c r="AH699" s="5"/>
      <c r="AI699" s="5"/>
      <c r="AJ699" s="5"/>
      <c r="AK699" s="5"/>
      <c r="AL699" s="5"/>
      <c r="AM699" s="5"/>
    </row>
    <row r="700" spans="1:39" s="4" customFormat="1" ht="15" x14ac:dyDescent="0.25">
      <c r="A700" s="59" t="s">
        <v>853</v>
      </c>
      <c r="B700" s="59" t="s">
        <v>542</v>
      </c>
      <c r="C700" s="59"/>
      <c r="D700" s="59" t="s">
        <v>128</v>
      </c>
      <c r="E700" s="11"/>
      <c r="F700" s="11"/>
      <c r="G700" s="8"/>
      <c r="I700" s="59"/>
      <c r="J700" s="43"/>
      <c r="K700" s="100"/>
      <c r="M700" s="59">
        <v>346</v>
      </c>
      <c r="N700" s="186">
        <v>28702.82</v>
      </c>
      <c r="P700" s="59">
        <v>303</v>
      </c>
      <c r="Q700" s="185">
        <v>29847.25</v>
      </c>
      <c r="S700" s="59">
        <v>170</v>
      </c>
      <c r="T700" s="185">
        <v>14817.68</v>
      </c>
      <c r="V700" s="162"/>
      <c r="W700" s="163"/>
      <c r="X700" s="78"/>
      <c r="Y700" s="78"/>
      <c r="Z700" s="78"/>
      <c r="AA700" s="61"/>
      <c r="AB700" s="5"/>
      <c r="AC700" s="5"/>
      <c r="AD700" s="5"/>
      <c r="AE700" s="5"/>
      <c r="AF700" s="5"/>
      <c r="AG700" s="5"/>
      <c r="AH700" s="5"/>
      <c r="AI700" s="5"/>
      <c r="AJ700" s="5"/>
      <c r="AK700" s="5"/>
      <c r="AL700" s="5"/>
      <c r="AM700" s="5"/>
    </row>
    <row r="701" spans="1:39" s="4" customFormat="1" ht="15" x14ac:dyDescent="0.25">
      <c r="A701" s="59" t="s">
        <v>853</v>
      </c>
      <c r="B701" s="59" t="s">
        <v>542</v>
      </c>
      <c r="C701" s="59"/>
      <c r="D701" s="59" t="s">
        <v>105</v>
      </c>
      <c r="E701" s="11"/>
      <c r="F701" s="11"/>
      <c r="G701" s="8"/>
      <c r="I701" s="59"/>
      <c r="J701" s="43"/>
      <c r="K701" s="100"/>
      <c r="M701" s="59">
        <v>1</v>
      </c>
      <c r="N701" s="186">
        <v>47.6</v>
      </c>
      <c r="P701" s="59">
        <v>1</v>
      </c>
      <c r="Q701" s="185">
        <v>5</v>
      </c>
      <c r="S701" s="59"/>
      <c r="T701" s="185"/>
      <c r="V701" s="162"/>
      <c r="W701" s="163"/>
      <c r="X701" s="78"/>
      <c r="Y701" s="78"/>
      <c r="Z701" s="78"/>
      <c r="AA701" s="61"/>
      <c r="AB701" s="5"/>
      <c r="AC701" s="5"/>
      <c r="AD701" s="5"/>
      <c r="AE701" s="5"/>
      <c r="AF701" s="5"/>
      <c r="AG701" s="5"/>
      <c r="AH701" s="5"/>
      <c r="AI701" s="5"/>
      <c r="AJ701" s="5"/>
      <c r="AK701" s="5"/>
      <c r="AL701" s="5"/>
      <c r="AM701" s="5"/>
    </row>
    <row r="702" spans="1:39" s="4" customFormat="1" ht="15" x14ac:dyDescent="0.25">
      <c r="A702" s="59" t="s">
        <v>853</v>
      </c>
      <c r="B702" s="59" t="s">
        <v>655</v>
      </c>
      <c r="C702" s="59"/>
      <c r="D702" s="59" t="s">
        <v>142</v>
      </c>
      <c r="E702" s="11"/>
      <c r="F702" s="11"/>
      <c r="G702" s="8"/>
      <c r="I702" s="59"/>
      <c r="J702" s="43"/>
      <c r="K702" s="100"/>
      <c r="M702" s="59">
        <v>10</v>
      </c>
      <c r="N702" s="186">
        <v>668.29</v>
      </c>
      <c r="P702" s="59">
        <v>2</v>
      </c>
      <c r="Q702" s="185">
        <v>307.75</v>
      </c>
      <c r="S702" s="59"/>
      <c r="T702" s="185"/>
      <c r="V702" s="162"/>
      <c r="W702" s="163"/>
      <c r="X702" s="78"/>
      <c r="Y702" s="78"/>
      <c r="Z702" s="78"/>
      <c r="AA702" s="61"/>
      <c r="AB702" s="5"/>
      <c r="AC702" s="5"/>
      <c r="AD702" s="5"/>
      <c r="AE702" s="5"/>
      <c r="AF702" s="5"/>
      <c r="AG702" s="5"/>
      <c r="AH702" s="5"/>
      <c r="AI702" s="5"/>
      <c r="AJ702" s="5"/>
      <c r="AK702" s="5"/>
      <c r="AL702" s="5"/>
      <c r="AM702" s="5"/>
    </row>
    <row r="703" spans="1:39" s="4" customFormat="1" ht="15" x14ac:dyDescent="0.25">
      <c r="A703" s="59" t="s">
        <v>853</v>
      </c>
      <c r="B703" s="59" t="s">
        <v>656</v>
      </c>
      <c r="C703" s="59"/>
      <c r="D703" s="59" t="s">
        <v>142</v>
      </c>
      <c r="E703" s="11"/>
      <c r="F703" s="11"/>
      <c r="G703" s="8"/>
      <c r="I703" s="59"/>
      <c r="J703" s="43"/>
      <c r="K703" s="100"/>
      <c r="M703" s="59">
        <v>35</v>
      </c>
      <c r="N703" s="186">
        <v>4533.3100000000004</v>
      </c>
      <c r="P703" s="59"/>
      <c r="Q703" s="185"/>
      <c r="S703" s="59"/>
      <c r="T703" s="185"/>
      <c r="V703" s="162"/>
      <c r="W703" s="163"/>
      <c r="X703" s="78"/>
      <c r="Y703" s="78"/>
      <c r="Z703" s="78"/>
      <c r="AA703" s="61"/>
      <c r="AB703" s="5"/>
      <c r="AC703" s="5"/>
      <c r="AD703" s="5"/>
      <c r="AE703" s="5"/>
      <c r="AF703" s="5"/>
      <c r="AG703" s="5"/>
      <c r="AH703" s="5"/>
      <c r="AI703" s="5"/>
      <c r="AJ703" s="5"/>
      <c r="AK703" s="5"/>
      <c r="AL703" s="5"/>
      <c r="AM703" s="5"/>
    </row>
    <row r="704" spans="1:39" s="4" customFormat="1" ht="15" x14ac:dyDescent="0.25">
      <c r="A704" s="59" t="s">
        <v>853</v>
      </c>
      <c r="B704" s="59" t="s">
        <v>546</v>
      </c>
      <c r="C704" s="59"/>
      <c r="D704" s="59" t="s">
        <v>382</v>
      </c>
      <c r="E704" s="11"/>
      <c r="F704" s="11"/>
      <c r="G704" s="8"/>
      <c r="I704" s="59"/>
      <c r="J704" s="43"/>
      <c r="K704" s="100"/>
      <c r="M704" s="59">
        <v>340</v>
      </c>
      <c r="N704" s="186">
        <v>13954.89</v>
      </c>
      <c r="P704" s="59">
        <v>309</v>
      </c>
      <c r="Q704" s="185">
        <v>13917.44</v>
      </c>
      <c r="S704" s="59">
        <v>214</v>
      </c>
      <c r="T704" s="185">
        <v>11322.2</v>
      </c>
      <c r="V704" s="162"/>
      <c r="W704" s="163"/>
      <c r="X704" s="78"/>
      <c r="Y704" s="78"/>
      <c r="Z704" s="78"/>
      <c r="AA704" s="61"/>
      <c r="AB704" s="5"/>
      <c r="AC704" s="5"/>
      <c r="AD704" s="5"/>
      <c r="AE704" s="5"/>
      <c r="AF704" s="5"/>
      <c r="AG704" s="5"/>
      <c r="AH704" s="5"/>
      <c r="AI704" s="5"/>
      <c r="AJ704" s="5"/>
      <c r="AK704" s="5"/>
      <c r="AL704" s="5"/>
      <c r="AM704" s="5"/>
    </row>
    <row r="705" spans="1:39" s="4" customFormat="1" ht="15" x14ac:dyDescent="0.25">
      <c r="A705" s="59" t="s">
        <v>853</v>
      </c>
      <c r="B705" s="59" t="s">
        <v>548</v>
      </c>
      <c r="C705" s="59"/>
      <c r="D705" s="59" t="s">
        <v>167</v>
      </c>
      <c r="E705" s="11"/>
      <c r="F705" s="11"/>
      <c r="G705" s="8"/>
      <c r="I705" s="59"/>
      <c r="J705" s="43"/>
      <c r="K705" s="100"/>
      <c r="M705" s="59">
        <v>405</v>
      </c>
      <c r="N705" s="186">
        <v>36463.01</v>
      </c>
      <c r="P705" s="59">
        <v>382</v>
      </c>
      <c r="Q705" s="185">
        <v>35592.519999999997</v>
      </c>
      <c r="S705" s="59">
        <v>286</v>
      </c>
      <c r="T705" s="185">
        <v>24685.61</v>
      </c>
      <c r="V705" s="162"/>
      <c r="W705" s="163"/>
      <c r="X705" s="78"/>
      <c r="Y705" s="78"/>
      <c r="Z705" s="78"/>
      <c r="AA705" s="61"/>
      <c r="AB705" s="5"/>
      <c r="AC705" s="5"/>
      <c r="AD705" s="5"/>
      <c r="AE705" s="5"/>
      <c r="AF705" s="5"/>
      <c r="AG705" s="5"/>
      <c r="AH705" s="5"/>
      <c r="AI705" s="5"/>
      <c r="AJ705" s="5"/>
      <c r="AK705" s="5"/>
      <c r="AL705" s="5"/>
      <c r="AM705" s="5"/>
    </row>
    <row r="706" spans="1:39" s="4" customFormat="1" ht="15" x14ac:dyDescent="0.25">
      <c r="A706" s="59" t="s">
        <v>853</v>
      </c>
      <c r="B706" s="59" t="s">
        <v>549</v>
      </c>
      <c r="C706" s="59"/>
      <c r="D706" s="59" t="s">
        <v>86</v>
      </c>
      <c r="E706" s="11"/>
      <c r="F706" s="11"/>
      <c r="G706" s="8"/>
      <c r="I706" s="59"/>
      <c r="J706" s="43"/>
      <c r="K706" s="100"/>
      <c r="M706" s="59"/>
      <c r="N706" s="186"/>
      <c r="P706" s="59">
        <v>54</v>
      </c>
      <c r="Q706" s="185">
        <v>4244.3999999999996</v>
      </c>
      <c r="S706" s="59">
        <v>33</v>
      </c>
      <c r="T706" s="185">
        <v>2362.88</v>
      </c>
      <c r="V706" s="162"/>
      <c r="W706" s="163"/>
      <c r="X706" s="78"/>
      <c r="Y706" s="78"/>
      <c r="Z706" s="78"/>
      <c r="AA706" s="61"/>
      <c r="AB706" s="5"/>
      <c r="AC706" s="5"/>
      <c r="AD706" s="5"/>
      <c r="AE706" s="5"/>
      <c r="AF706" s="5"/>
      <c r="AG706" s="5"/>
      <c r="AH706" s="5"/>
      <c r="AI706" s="5"/>
      <c r="AJ706" s="5"/>
      <c r="AK706" s="5"/>
      <c r="AL706" s="5"/>
      <c r="AM706" s="5"/>
    </row>
    <row r="707" spans="1:39" s="4" customFormat="1" ht="15" x14ac:dyDescent="0.25">
      <c r="A707" s="59" t="s">
        <v>853</v>
      </c>
      <c r="B707" s="59" t="s">
        <v>550</v>
      </c>
      <c r="C707" s="59"/>
      <c r="D707" s="59" t="s">
        <v>154</v>
      </c>
      <c r="E707" s="11"/>
      <c r="F707" s="11"/>
      <c r="G707" s="8"/>
      <c r="I707" s="59"/>
      <c r="J707" s="43"/>
      <c r="K707" s="100"/>
      <c r="M707" s="59">
        <v>32</v>
      </c>
      <c r="N707" s="186">
        <v>2706.53</v>
      </c>
      <c r="P707" s="59">
        <v>31</v>
      </c>
      <c r="Q707" s="185">
        <v>2931.38</v>
      </c>
      <c r="S707" s="59">
        <v>25</v>
      </c>
      <c r="T707" s="185">
        <v>2309.9499999999998</v>
      </c>
      <c r="V707" s="162"/>
      <c r="W707" s="163"/>
      <c r="X707" s="78"/>
      <c r="Y707" s="78"/>
      <c r="Z707" s="78"/>
      <c r="AA707" s="61"/>
      <c r="AB707" s="5"/>
      <c r="AC707" s="5"/>
      <c r="AD707" s="5"/>
      <c r="AE707" s="5"/>
      <c r="AF707" s="5"/>
      <c r="AG707" s="5"/>
      <c r="AH707" s="5"/>
      <c r="AI707" s="5"/>
      <c r="AJ707" s="5"/>
      <c r="AK707" s="5"/>
      <c r="AL707" s="5"/>
      <c r="AM707" s="5"/>
    </row>
    <row r="708" spans="1:39" s="4" customFormat="1" ht="15" x14ac:dyDescent="0.25">
      <c r="A708" s="59" t="s">
        <v>853</v>
      </c>
      <c r="B708" s="59" t="s">
        <v>658</v>
      </c>
      <c r="C708" s="59"/>
      <c r="D708" s="59" t="s">
        <v>346</v>
      </c>
      <c r="E708" s="11"/>
      <c r="F708" s="11"/>
      <c r="G708" s="8"/>
      <c r="I708" s="59"/>
      <c r="J708" s="43"/>
      <c r="K708" s="100"/>
      <c r="M708" s="59">
        <v>12</v>
      </c>
      <c r="N708" s="186">
        <v>674.85</v>
      </c>
      <c r="P708" s="59"/>
      <c r="Q708" s="185"/>
      <c r="S708" s="59"/>
      <c r="T708" s="185"/>
      <c r="V708" s="162"/>
      <c r="W708" s="163"/>
      <c r="X708" s="78"/>
      <c r="Y708" s="78"/>
      <c r="Z708" s="78"/>
      <c r="AA708" s="61"/>
      <c r="AB708" s="5"/>
      <c r="AC708" s="5"/>
      <c r="AD708" s="5"/>
      <c r="AE708" s="5"/>
      <c r="AF708" s="5"/>
      <c r="AG708" s="5"/>
      <c r="AH708" s="5"/>
      <c r="AI708" s="5"/>
      <c r="AJ708" s="5"/>
      <c r="AK708" s="5"/>
      <c r="AL708" s="5"/>
      <c r="AM708" s="5"/>
    </row>
    <row r="709" spans="1:39" s="4" customFormat="1" ht="15" x14ac:dyDescent="0.25">
      <c r="A709" s="59" t="s">
        <v>853</v>
      </c>
      <c r="B709" s="59" t="s">
        <v>551</v>
      </c>
      <c r="C709" s="59"/>
      <c r="D709" s="59" t="s">
        <v>346</v>
      </c>
      <c r="E709" s="11"/>
      <c r="F709" s="11"/>
      <c r="G709" s="8"/>
      <c r="I709" s="59"/>
      <c r="J709" s="43"/>
      <c r="K709" s="100"/>
      <c r="M709" s="59"/>
      <c r="N709" s="186"/>
      <c r="P709" s="59">
        <v>6</v>
      </c>
      <c r="Q709" s="185">
        <v>651.17999999999995</v>
      </c>
      <c r="S709" s="59">
        <v>5</v>
      </c>
      <c r="T709" s="185">
        <v>415.58</v>
      </c>
      <c r="V709" s="162"/>
      <c r="W709" s="163"/>
      <c r="X709" s="78"/>
      <c r="Y709" s="78"/>
      <c r="Z709" s="78"/>
      <c r="AA709" s="61"/>
      <c r="AB709" s="5"/>
      <c r="AC709" s="5"/>
      <c r="AD709" s="5"/>
      <c r="AE709" s="5"/>
      <c r="AF709" s="5"/>
      <c r="AG709" s="5"/>
      <c r="AH709" s="5"/>
      <c r="AI709" s="5"/>
      <c r="AJ709" s="5"/>
      <c r="AK709" s="5"/>
      <c r="AL709" s="5"/>
      <c r="AM709" s="5"/>
    </row>
    <row r="710" spans="1:39" s="4" customFormat="1" ht="15" x14ac:dyDescent="0.25">
      <c r="A710" s="59" t="s">
        <v>853</v>
      </c>
      <c r="B710" s="59" t="s">
        <v>554</v>
      </c>
      <c r="C710" s="59"/>
      <c r="D710" s="59" t="s">
        <v>208</v>
      </c>
      <c r="E710" s="11"/>
      <c r="F710" s="11"/>
      <c r="G710" s="8"/>
      <c r="I710" s="59"/>
      <c r="J710" s="43"/>
      <c r="K710" s="100"/>
      <c r="M710" s="59">
        <v>1</v>
      </c>
      <c r="N710" s="186">
        <v>75.98</v>
      </c>
      <c r="P710" s="59"/>
      <c r="Q710" s="185"/>
      <c r="S710" s="59"/>
      <c r="T710" s="185"/>
      <c r="V710" s="162"/>
      <c r="W710" s="163"/>
      <c r="X710" s="78"/>
      <c r="Y710" s="78"/>
      <c r="Z710" s="78"/>
      <c r="AA710" s="61"/>
      <c r="AB710" s="5"/>
      <c r="AC710" s="5"/>
      <c r="AD710" s="5"/>
      <c r="AE710" s="5"/>
      <c r="AF710" s="5"/>
      <c r="AG710" s="5"/>
      <c r="AH710" s="5"/>
      <c r="AI710" s="5"/>
      <c r="AJ710" s="5"/>
      <c r="AK710" s="5"/>
      <c r="AL710" s="5"/>
      <c r="AM710" s="5"/>
    </row>
    <row r="711" spans="1:39" s="4" customFormat="1" ht="15" x14ac:dyDescent="0.25">
      <c r="A711" s="59" t="s">
        <v>853</v>
      </c>
      <c r="B711" s="59" t="s">
        <v>555</v>
      </c>
      <c r="C711" s="59"/>
      <c r="D711" s="59" t="s">
        <v>100</v>
      </c>
      <c r="E711" s="11"/>
      <c r="F711" s="11"/>
      <c r="G711" s="8"/>
      <c r="I711" s="59"/>
      <c r="J711" s="43"/>
      <c r="K711" s="100"/>
      <c r="M711" s="59">
        <v>2</v>
      </c>
      <c r="N711" s="186">
        <v>220.5</v>
      </c>
      <c r="P711" s="59">
        <v>1</v>
      </c>
      <c r="Q711" s="185">
        <v>43.25</v>
      </c>
      <c r="S711" s="59">
        <v>2</v>
      </c>
      <c r="T711" s="185">
        <v>158.83000000000001</v>
      </c>
      <c r="V711" s="162"/>
      <c r="W711" s="163"/>
      <c r="X711" s="78"/>
      <c r="Y711" s="78"/>
      <c r="Z711" s="78"/>
      <c r="AA711" s="61"/>
      <c r="AB711" s="5"/>
      <c r="AC711" s="5"/>
      <c r="AD711" s="5"/>
      <c r="AE711" s="5"/>
      <c r="AF711" s="5"/>
      <c r="AG711" s="5"/>
      <c r="AH711" s="5"/>
      <c r="AI711" s="5"/>
      <c r="AJ711" s="5"/>
      <c r="AK711" s="5"/>
      <c r="AL711" s="5"/>
      <c r="AM711" s="5"/>
    </row>
    <row r="712" spans="1:39" s="4" customFormat="1" ht="15" x14ac:dyDescent="0.25">
      <c r="A712" s="59" t="s">
        <v>853</v>
      </c>
      <c r="B712" s="59" t="s">
        <v>557</v>
      </c>
      <c r="C712" s="59"/>
      <c r="D712" s="59" t="s">
        <v>191</v>
      </c>
      <c r="E712" s="11"/>
      <c r="F712" s="11"/>
      <c r="G712" s="8"/>
      <c r="I712" s="59"/>
      <c r="J712" s="43"/>
      <c r="K712" s="100"/>
      <c r="M712" s="59">
        <v>34</v>
      </c>
      <c r="N712" s="186">
        <v>3249.69</v>
      </c>
      <c r="P712" s="59">
        <v>32</v>
      </c>
      <c r="Q712" s="185">
        <v>3218.15</v>
      </c>
      <c r="S712" s="59">
        <v>18</v>
      </c>
      <c r="T712" s="185">
        <v>2237.48</v>
      </c>
      <c r="V712" s="162"/>
      <c r="W712" s="163"/>
      <c r="X712" s="78"/>
      <c r="Y712" s="78"/>
      <c r="Z712" s="78"/>
      <c r="AA712" s="61"/>
      <c r="AB712" s="5"/>
      <c r="AC712" s="5"/>
      <c r="AD712" s="5"/>
      <c r="AE712" s="5"/>
      <c r="AF712" s="5"/>
      <c r="AG712" s="5"/>
      <c r="AH712" s="5"/>
      <c r="AI712" s="5"/>
      <c r="AJ712" s="5"/>
      <c r="AK712" s="5"/>
      <c r="AL712" s="5"/>
      <c r="AM712" s="5"/>
    </row>
    <row r="713" spans="1:39" s="4" customFormat="1" ht="15" x14ac:dyDescent="0.25">
      <c r="A713" s="59" t="s">
        <v>853</v>
      </c>
      <c r="B713" s="59" t="s">
        <v>559</v>
      </c>
      <c r="C713" s="59"/>
      <c r="D713" s="59" t="s">
        <v>208</v>
      </c>
      <c r="E713" s="11"/>
      <c r="F713" s="11"/>
      <c r="G713" s="8"/>
      <c r="I713" s="59"/>
      <c r="J713" s="43"/>
      <c r="K713" s="100"/>
      <c r="M713" s="59">
        <v>6</v>
      </c>
      <c r="N713" s="186">
        <v>543.94000000000005</v>
      </c>
      <c r="P713" s="59">
        <v>6</v>
      </c>
      <c r="Q713" s="185">
        <v>699.51</v>
      </c>
      <c r="S713" s="59">
        <v>3</v>
      </c>
      <c r="T713" s="185">
        <v>178.69</v>
      </c>
      <c r="V713" s="162"/>
      <c r="W713" s="163"/>
      <c r="X713" s="78"/>
      <c r="Y713" s="78"/>
      <c r="Z713" s="78"/>
      <c r="AA713" s="61"/>
      <c r="AB713" s="5"/>
      <c r="AC713" s="5"/>
      <c r="AD713" s="5"/>
      <c r="AE713" s="5"/>
      <c r="AF713" s="5"/>
      <c r="AG713" s="5"/>
      <c r="AH713" s="5"/>
      <c r="AI713" s="5"/>
      <c r="AJ713" s="5"/>
      <c r="AK713" s="5"/>
      <c r="AL713" s="5"/>
      <c r="AM713" s="5"/>
    </row>
    <row r="714" spans="1:39" s="4" customFormat="1" ht="15" x14ac:dyDescent="0.25">
      <c r="A714" s="59" t="s">
        <v>853</v>
      </c>
      <c r="B714" s="59" t="s">
        <v>560</v>
      </c>
      <c r="C714" s="59"/>
      <c r="D714" s="59" t="s">
        <v>224</v>
      </c>
      <c r="E714" s="11"/>
      <c r="F714" s="11"/>
      <c r="G714" s="8"/>
      <c r="I714" s="59"/>
      <c r="J714" s="43"/>
      <c r="K714" s="100"/>
      <c r="M714" s="59">
        <v>119</v>
      </c>
      <c r="N714" s="186">
        <v>9209.56</v>
      </c>
      <c r="P714" s="59">
        <v>112</v>
      </c>
      <c r="Q714" s="185">
        <v>8997.41</v>
      </c>
      <c r="S714" s="59">
        <v>116</v>
      </c>
      <c r="T714" s="185">
        <v>9093.5400000000009</v>
      </c>
      <c r="V714" s="162"/>
      <c r="W714" s="163"/>
      <c r="X714" s="78"/>
      <c r="Y714" s="78"/>
      <c r="Z714" s="78"/>
      <c r="AA714" s="61"/>
      <c r="AB714" s="5"/>
      <c r="AC714" s="5"/>
      <c r="AD714" s="5"/>
      <c r="AE714" s="5"/>
      <c r="AF714" s="5"/>
      <c r="AG714" s="5"/>
      <c r="AH714" s="5"/>
      <c r="AI714" s="5"/>
      <c r="AJ714" s="5"/>
      <c r="AK714" s="5"/>
      <c r="AL714" s="5"/>
      <c r="AM714" s="5"/>
    </row>
    <row r="715" spans="1:39" s="4" customFormat="1" ht="15" x14ac:dyDescent="0.25">
      <c r="A715" s="59" t="s">
        <v>853</v>
      </c>
      <c r="B715" s="59" t="s">
        <v>561</v>
      </c>
      <c r="C715" s="59"/>
      <c r="D715" s="59" t="s">
        <v>79</v>
      </c>
      <c r="E715" s="11"/>
      <c r="F715" s="11"/>
      <c r="G715" s="8"/>
      <c r="I715" s="59"/>
      <c r="J715" s="43"/>
      <c r="K715" s="100"/>
      <c r="M715" s="59">
        <v>23</v>
      </c>
      <c r="N715" s="186">
        <v>2304.06</v>
      </c>
      <c r="P715" s="59"/>
      <c r="Q715" s="185"/>
      <c r="S715" s="59"/>
      <c r="T715" s="185"/>
      <c r="V715" s="162"/>
      <c r="W715" s="163"/>
      <c r="X715" s="78"/>
      <c r="Y715" s="78"/>
      <c r="Z715" s="78"/>
      <c r="AA715" s="61"/>
      <c r="AB715" s="5"/>
      <c r="AC715" s="5"/>
      <c r="AD715" s="5"/>
      <c r="AE715" s="5"/>
      <c r="AF715" s="5"/>
      <c r="AG715" s="5"/>
      <c r="AH715" s="5"/>
      <c r="AI715" s="5"/>
      <c r="AJ715" s="5"/>
      <c r="AK715" s="5"/>
      <c r="AL715" s="5"/>
      <c r="AM715" s="5"/>
    </row>
    <row r="716" spans="1:39" s="4" customFormat="1" ht="15" x14ac:dyDescent="0.25">
      <c r="A716" s="59" t="s">
        <v>853</v>
      </c>
      <c r="B716" s="59" t="s">
        <v>562</v>
      </c>
      <c r="C716" s="59"/>
      <c r="D716" s="59" t="s">
        <v>98</v>
      </c>
      <c r="E716" s="11"/>
      <c r="F716" s="11"/>
      <c r="G716" s="8"/>
      <c r="I716" s="59"/>
      <c r="J716" s="43"/>
      <c r="K716" s="100"/>
      <c r="M716" s="59">
        <v>35</v>
      </c>
      <c r="N716" s="186">
        <v>2156.41</v>
      </c>
      <c r="P716" s="59"/>
      <c r="Q716" s="185"/>
      <c r="S716" s="59">
        <v>1</v>
      </c>
      <c r="T716" s="185">
        <v>150</v>
      </c>
      <c r="V716" s="162"/>
      <c r="W716" s="163"/>
      <c r="X716" s="78"/>
      <c r="Y716" s="78"/>
      <c r="Z716" s="78"/>
      <c r="AA716" s="61"/>
      <c r="AB716" s="5"/>
      <c r="AC716" s="5"/>
      <c r="AD716" s="5"/>
      <c r="AE716" s="5"/>
      <c r="AF716" s="5"/>
      <c r="AG716" s="5"/>
      <c r="AH716" s="5"/>
      <c r="AI716" s="5"/>
      <c r="AJ716" s="5"/>
      <c r="AK716" s="5"/>
      <c r="AL716" s="5"/>
      <c r="AM716" s="5"/>
    </row>
    <row r="717" spans="1:39" s="4" customFormat="1" ht="15" x14ac:dyDescent="0.25">
      <c r="A717" s="59" t="s">
        <v>853</v>
      </c>
      <c r="B717" s="59" t="s">
        <v>563</v>
      </c>
      <c r="C717" s="59"/>
      <c r="D717" s="59" t="s">
        <v>73</v>
      </c>
      <c r="E717" s="11"/>
      <c r="F717" s="11"/>
      <c r="G717" s="8"/>
      <c r="I717" s="59"/>
      <c r="J717" s="43"/>
      <c r="K717" s="100"/>
      <c r="M717" s="59">
        <v>121</v>
      </c>
      <c r="N717" s="186">
        <v>7743.31</v>
      </c>
      <c r="P717" s="59">
        <v>106</v>
      </c>
      <c r="Q717" s="185">
        <v>7894.54</v>
      </c>
      <c r="S717" s="59">
        <v>72</v>
      </c>
      <c r="T717" s="185">
        <v>4875.49</v>
      </c>
      <c r="V717" s="162"/>
      <c r="W717" s="163"/>
      <c r="X717" s="78"/>
      <c r="Y717" s="78"/>
      <c r="Z717" s="78"/>
      <c r="AA717" s="61"/>
      <c r="AB717" s="5"/>
      <c r="AC717" s="5"/>
      <c r="AD717" s="5"/>
      <c r="AE717" s="5"/>
      <c r="AF717" s="5"/>
      <c r="AG717" s="5"/>
      <c r="AH717" s="5"/>
      <c r="AI717" s="5"/>
      <c r="AJ717" s="5"/>
      <c r="AK717" s="5"/>
      <c r="AL717" s="5"/>
      <c r="AM717" s="5"/>
    </row>
    <row r="718" spans="1:39" s="4" customFormat="1" ht="15" x14ac:dyDescent="0.25">
      <c r="A718" s="59" t="s">
        <v>853</v>
      </c>
      <c r="B718" s="59" t="s">
        <v>564</v>
      </c>
      <c r="C718" s="59"/>
      <c r="D718" s="59" t="s">
        <v>62</v>
      </c>
      <c r="E718" s="11"/>
      <c r="F718" s="11"/>
      <c r="G718" s="8"/>
      <c r="I718" s="59"/>
      <c r="J718" s="43"/>
      <c r="K718" s="100"/>
      <c r="M718" s="59">
        <v>24</v>
      </c>
      <c r="N718" s="186">
        <v>1622.7</v>
      </c>
      <c r="P718" s="59"/>
      <c r="Q718" s="185"/>
      <c r="S718" s="59"/>
      <c r="T718" s="185"/>
      <c r="V718" s="162"/>
      <c r="W718" s="163"/>
      <c r="X718" s="78"/>
      <c r="Y718" s="78"/>
      <c r="Z718" s="78"/>
      <c r="AA718" s="61"/>
      <c r="AB718" s="5"/>
      <c r="AC718" s="5"/>
      <c r="AD718" s="5"/>
      <c r="AE718" s="5"/>
      <c r="AF718" s="5"/>
      <c r="AG718" s="5"/>
      <c r="AH718" s="5"/>
      <c r="AI718" s="5"/>
      <c r="AJ718" s="5"/>
      <c r="AK718" s="5"/>
      <c r="AL718" s="5"/>
      <c r="AM718" s="5"/>
    </row>
    <row r="719" spans="1:39" s="4" customFormat="1" ht="15" x14ac:dyDescent="0.25">
      <c r="A719" s="59" t="s">
        <v>853</v>
      </c>
      <c r="B719" s="59" t="s">
        <v>565</v>
      </c>
      <c r="C719" s="59"/>
      <c r="D719" s="59" t="s">
        <v>84</v>
      </c>
      <c r="E719" s="11"/>
      <c r="F719" s="11"/>
      <c r="G719" s="8"/>
      <c r="I719" s="59"/>
      <c r="J719" s="43"/>
      <c r="K719" s="100"/>
      <c r="M719" s="59">
        <v>79</v>
      </c>
      <c r="N719" s="186">
        <v>3836.25</v>
      </c>
      <c r="P719" s="59">
        <v>67</v>
      </c>
      <c r="Q719" s="185">
        <v>3167.83</v>
      </c>
      <c r="S719" s="59">
        <v>44</v>
      </c>
      <c r="T719" s="185">
        <v>2668.89</v>
      </c>
      <c r="V719" s="162"/>
      <c r="W719" s="163"/>
      <c r="X719" s="78"/>
      <c r="Y719" s="78"/>
      <c r="Z719" s="78"/>
      <c r="AA719" s="61"/>
      <c r="AB719" s="5"/>
      <c r="AC719" s="5"/>
      <c r="AD719" s="5"/>
      <c r="AE719" s="5"/>
      <c r="AF719" s="5"/>
      <c r="AG719" s="5"/>
      <c r="AH719" s="5"/>
      <c r="AI719" s="5"/>
      <c r="AJ719" s="5"/>
      <c r="AK719" s="5"/>
      <c r="AL719" s="5"/>
      <c r="AM719" s="5"/>
    </row>
    <row r="720" spans="1:39" s="4" customFormat="1" ht="15" x14ac:dyDescent="0.25">
      <c r="A720" s="59" t="s">
        <v>853</v>
      </c>
      <c r="B720" s="59" t="s">
        <v>567</v>
      </c>
      <c r="C720" s="59"/>
      <c r="D720" s="59" t="s">
        <v>333</v>
      </c>
      <c r="E720" s="11"/>
      <c r="F720" s="11"/>
      <c r="G720" s="8"/>
      <c r="I720" s="59"/>
      <c r="J720" s="43"/>
      <c r="K720" s="100"/>
      <c r="M720" s="59">
        <v>36</v>
      </c>
      <c r="N720" s="186">
        <v>1701.52</v>
      </c>
      <c r="P720" s="59"/>
      <c r="Q720" s="185"/>
      <c r="S720" s="59"/>
      <c r="T720" s="185"/>
      <c r="V720" s="162"/>
      <c r="W720" s="163"/>
      <c r="X720" s="78"/>
      <c r="Y720" s="78"/>
      <c r="Z720" s="78"/>
      <c r="AA720" s="61"/>
      <c r="AB720" s="5"/>
      <c r="AC720" s="5"/>
      <c r="AD720" s="5"/>
      <c r="AE720" s="5"/>
      <c r="AF720" s="5"/>
      <c r="AG720" s="5"/>
      <c r="AH720" s="5"/>
      <c r="AI720" s="5"/>
      <c r="AJ720" s="5"/>
      <c r="AK720" s="5"/>
      <c r="AL720" s="5"/>
      <c r="AM720" s="5"/>
    </row>
    <row r="721" spans="1:39" s="4" customFormat="1" ht="15" x14ac:dyDescent="0.25">
      <c r="A721" s="59" t="s">
        <v>853</v>
      </c>
      <c r="B721" s="59" t="s">
        <v>568</v>
      </c>
      <c r="C721" s="59"/>
      <c r="D721" s="59" t="s">
        <v>164</v>
      </c>
      <c r="E721" s="11"/>
      <c r="F721" s="11"/>
      <c r="G721" s="8"/>
      <c r="I721" s="59"/>
      <c r="J721" s="43"/>
      <c r="K721" s="100"/>
      <c r="M721" s="59">
        <v>10</v>
      </c>
      <c r="N721" s="186">
        <v>531.70000000000005</v>
      </c>
      <c r="P721" s="59">
        <v>1</v>
      </c>
      <c r="Q721" s="185">
        <v>52.26</v>
      </c>
      <c r="S721" s="59">
        <v>2</v>
      </c>
      <c r="T721" s="185">
        <v>193.86</v>
      </c>
      <c r="V721" s="162"/>
      <c r="W721" s="163"/>
      <c r="X721" s="78"/>
      <c r="Y721" s="78"/>
      <c r="Z721" s="78"/>
      <c r="AA721" s="61"/>
      <c r="AB721" s="5"/>
      <c r="AC721" s="5"/>
      <c r="AD721" s="5"/>
      <c r="AE721" s="5"/>
      <c r="AF721" s="5"/>
      <c r="AG721" s="5"/>
      <c r="AH721" s="5"/>
      <c r="AI721" s="5"/>
      <c r="AJ721" s="5"/>
      <c r="AK721" s="5"/>
      <c r="AL721" s="5"/>
      <c r="AM721" s="5"/>
    </row>
    <row r="722" spans="1:39" s="4" customFormat="1" ht="15" x14ac:dyDescent="0.25">
      <c r="A722" s="59" t="s">
        <v>853</v>
      </c>
      <c r="B722" s="59" t="s">
        <v>569</v>
      </c>
      <c r="C722" s="59"/>
      <c r="D722" s="59" t="s">
        <v>117</v>
      </c>
      <c r="E722" s="11"/>
      <c r="F722" s="11"/>
      <c r="G722" s="8"/>
      <c r="I722" s="59"/>
      <c r="J722" s="43"/>
      <c r="K722" s="100"/>
      <c r="M722" s="59">
        <v>33</v>
      </c>
      <c r="N722" s="186">
        <v>4399.5</v>
      </c>
      <c r="P722" s="59">
        <v>21</v>
      </c>
      <c r="Q722" s="185">
        <v>2575.12</v>
      </c>
      <c r="S722" s="59">
        <v>22</v>
      </c>
      <c r="T722" s="185">
        <v>2297.66</v>
      </c>
      <c r="V722" s="162"/>
      <c r="W722" s="163"/>
      <c r="X722" s="78"/>
      <c r="Y722" s="78"/>
      <c r="Z722" s="78"/>
      <c r="AA722" s="61"/>
      <c r="AB722" s="5"/>
      <c r="AC722" s="5"/>
      <c r="AD722" s="5"/>
      <c r="AE722" s="5"/>
      <c r="AF722" s="5"/>
      <c r="AG722" s="5"/>
      <c r="AH722" s="5"/>
      <c r="AI722" s="5"/>
      <c r="AJ722" s="5"/>
      <c r="AK722" s="5"/>
      <c r="AL722" s="5"/>
      <c r="AM722" s="5"/>
    </row>
    <row r="723" spans="1:39" s="4" customFormat="1" ht="15" x14ac:dyDescent="0.25">
      <c r="A723" s="59" t="s">
        <v>853</v>
      </c>
      <c r="B723" s="59" t="s">
        <v>570</v>
      </c>
      <c r="C723" s="59"/>
      <c r="D723" s="59" t="s">
        <v>95</v>
      </c>
      <c r="E723" s="11"/>
      <c r="F723" s="11"/>
      <c r="G723" s="8"/>
      <c r="I723" s="59"/>
      <c r="J723" s="43"/>
      <c r="K723" s="100"/>
      <c r="M723" s="59">
        <v>2</v>
      </c>
      <c r="N723" s="186">
        <v>121.63</v>
      </c>
      <c r="P723" s="59"/>
      <c r="Q723" s="185"/>
      <c r="S723" s="59"/>
      <c r="T723" s="185"/>
      <c r="V723" s="162"/>
      <c r="W723" s="163"/>
      <c r="X723" s="78"/>
      <c r="Y723" s="78"/>
      <c r="Z723" s="78"/>
      <c r="AA723" s="61"/>
      <c r="AB723" s="5"/>
      <c r="AC723" s="5"/>
      <c r="AD723" s="5"/>
      <c r="AE723" s="5"/>
      <c r="AF723" s="5"/>
      <c r="AG723" s="5"/>
      <c r="AH723" s="5"/>
      <c r="AI723" s="5"/>
      <c r="AJ723" s="5"/>
      <c r="AK723" s="5"/>
      <c r="AL723" s="5"/>
      <c r="AM723" s="5"/>
    </row>
    <row r="724" spans="1:39" s="4" customFormat="1" ht="15" x14ac:dyDescent="0.25">
      <c r="A724" s="59" t="s">
        <v>853</v>
      </c>
      <c r="B724" s="59" t="s">
        <v>570</v>
      </c>
      <c r="C724" s="59"/>
      <c r="D724" s="59" t="s">
        <v>571</v>
      </c>
      <c r="E724" s="11"/>
      <c r="F724" s="11"/>
      <c r="G724" s="8"/>
      <c r="I724" s="59"/>
      <c r="J724" s="43"/>
      <c r="K724" s="100"/>
      <c r="M724" s="59">
        <v>74</v>
      </c>
      <c r="N724" s="186">
        <v>8015.52</v>
      </c>
      <c r="P724" s="59">
        <v>73</v>
      </c>
      <c r="Q724" s="185">
        <v>7916.2</v>
      </c>
      <c r="S724" s="59">
        <v>45</v>
      </c>
      <c r="T724" s="185">
        <v>4929.1000000000004</v>
      </c>
      <c r="V724" s="162"/>
      <c r="W724" s="163"/>
      <c r="X724" s="78"/>
      <c r="Y724" s="78"/>
      <c r="Z724" s="78"/>
      <c r="AA724" s="61"/>
      <c r="AB724" s="5"/>
      <c r="AC724" s="5"/>
      <c r="AD724" s="5"/>
      <c r="AE724" s="5"/>
      <c r="AF724" s="5"/>
      <c r="AG724" s="5"/>
      <c r="AH724" s="5"/>
      <c r="AI724" s="5"/>
      <c r="AJ724" s="5"/>
      <c r="AK724" s="5"/>
      <c r="AL724" s="5"/>
      <c r="AM724" s="5"/>
    </row>
    <row r="725" spans="1:39" s="4" customFormat="1" ht="15" x14ac:dyDescent="0.25">
      <c r="A725" s="59" t="s">
        <v>853</v>
      </c>
      <c r="B725" s="59" t="s">
        <v>572</v>
      </c>
      <c r="C725" s="59"/>
      <c r="D725" s="59" t="s">
        <v>164</v>
      </c>
      <c r="E725" s="11"/>
      <c r="F725" s="11"/>
      <c r="G725" s="8"/>
      <c r="I725" s="59"/>
      <c r="J725" s="43"/>
      <c r="K725" s="100"/>
      <c r="M725" s="59">
        <v>246</v>
      </c>
      <c r="N725" s="186">
        <v>18140.14</v>
      </c>
      <c r="P725" s="59">
        <v>316</v>
      </c>
      <c r="Q725" s="185">
        <v>23230.57</v>
      </c>
      <c r="S725" s="59">
        <v>219</v>
      </c>
      <c r="T725" s="185">
        <v>14141.11</v>
      </c>
      <c r="V725" s="162"/>
      <c r="W725" s="163"/>
      <c r="X725" s="78"/>
      <c r="Y725" s="78"/>
      <c r="Z725" s="78"/>
      <c r="AA725" s="61"/>
      <c r="AB725" s="5"/>
      <c r="AC725" s="5"/>
      <c r="AD725" s="5"/>
      <c r="AE725" s="5"/>
      <c r="AF725" s="5"/>
      <c r="AG725" s="5"/>
      <c r="AH725" s="5"/>
      <c r="AI725" s="5"/>
      <c r="AJ725" s="5"/>
      <c r="AK725" s="5"/>
      <c r="AL725" s="5"/>
      <c r="AM725" s="5"/>
    </row>
    <row r="726" spans="1:39" s="4" customFormat="1" ht="15" x14ac:dyDescent="0.25">
      <c r="A726" s="59" t="s">
        <v>853</v>
      </c>
      <c r="B726" s="59" t="s">
        <v>573</v>
      </c>
      <c r="C726" s="59"/>
      <c r="D726" s="59" t="s">
        <v>164</v>
      </c>
      <c r="E726" s="11"/>
      <c r="F726" s="11"/>
      <c r="G726" s="8"/>
      <c r="I726" s="59"/>
      <c r="J726" s="43"/>
      <c r="K726" s="100"/>
      <c r="M726" s="59">
        <v>72</v>
      </c>
      <c r="N726" s="186">
        <v>4879.07</v>
      </c>
      <c r="P726" s="59">
        <v>79</v>
      </c>
      <c r="Q726" s="185">
        <v>6505.79</v>
      </c>
      <c r="S726" s="59">
        <v>49</v>
      </c>
      <c r="T726" s="185">
        <v>2797.24</v>
      </c>
      <c r="V726" s="162"/>
      <c r="W726" s="163"/>
      <c r="X726" s="78"/>
      <c r="Y726" s="78"/>
      <c r="Z726" s="78"/>
      <c r="AA726" s="61"/>
      <c r="AB726" s="5"/>
      <c r="AC726" s="5"/>
      <c r="AD726" s="5"/>
      <c r="AE726" s="5"/>
      <c r="AF726" s="5"/>
      <c r="AG726" s="5"/>
      <c r="AH726" s="5"/>
      <c r="AI726" s="5"/>
      <c r="AJ726" s="5"/>
      <c r="AK726" s="5"/>
      <c r="AL726" s="5"/>
      <c r="AM726" s="5"/>
    </row>
    <row r="727" spans="1:39" s="4" customFormat="1" ht="15" x14ac:dyDescent="0.25">
      <c r="A727" s="59" t="s">
        <v>853</v>
      </c>
      <c r="B727" s="59" t="s">
        <v>847</v>
      </c>
      <c r="C727" s="59"/>
      <c r="D727" s="59" t="s">
        <v>164</v>
      </c>
      <c r="E727" s="11"/>
      <c r="F727" s="11"/>
      <c r="G727" s="8"/>
      <c r="I727" s="59"/>
      <c r="J727" s="43"/>
      <c r="K727" s="100"/>
      <c r="M727" s="59"/>
      <c r="N727" s="186"/>
      <c r="P727" s="59">
        <v>31</v>
      </c>
      <c r="Q727" s="185">
        <v>2447.39</v>
      </c>
      <c r="S727" s="59">
        <v>82</v>
      </c>
      <c r="T727" s="185">
        <v>6286.44</v>
      </c>
      <c r="V727" s="162"/>
      <c r="W727" s="163"/>
      <c r="X727" s="78"/>
      <c r="Y727" s="78"/>
      <c r="Z727" s="78"/>
      <c r="AA727" s="61"/>
      <c r="AB727" s="5"/>
      <c r="AC727" s="5"/>
      <c r="AD727" s="5"/>
      <c r="AE727" s="5"/>
      <c r="AF727" s="5"/>
      <c r="AG727" s="5"/>
      <c r="AH727" s="5"/>
      <c r="AI727" s="5"/>
      <c r="AJ727" s="5"/>
      <c r="AK727" s="5"/>
      <c r="AL727" s="5"/>
      <c r="AM727" s="5"/>
    </row>
    <row r="728" spans="1:39" s="4" customFormat="1" ht="15" x14ac:dyDescent="0.25">
      <c r="A728" s="59" t="s">
        <v>853</v>
      </c>
      <c r="B728" s="59" t="s">
        <v>574</v>
      </c>
      <c r="C728" s="59"/>
      <c r="D728" s="59" t="s">
        <v>176</v>
      </c>
      <c r="E728" s="11"/>
      <c r="F728" s="11"/>
      <c r="G728" s="8"/>
      <c r="I728" s="59"/>
      <c r="J728" s="43"/>
      <c r="K728" s="100"/>
      <c r="M728" s="59">
        <v>833</v>
      </c>
      <c r="N728" s="186">
        <v>61626.06</v>
      </c>
      <c r="P728" s="59">
        <v>866</v>
      </c>
      <c r="Q728" s="185">
        <v>75678.94</v>
      </c>
      <c r="S728" s="59">
        <v>619</v>
      </c>
      <c r="T728" s="185">
        <v>46978.52</v>
      </c>
      <c r="V728" s="162"/>
      <c r="W728" s="163"/>
      <c r="X728" s="78"/>
      <c r="Y728" s="78"/>
      <c r="Z728" s="78"/>
      <c r="AA728" s="61"/>
      <c r="AB728" s="5"/>
      <c r="AC728" s="5"/>
      <c r="AD728" s="5"/>
      <c r="AE728" s="5"/>
      <c r="AF728" s="5"/>
      <c r="AG728" s="5"/>
      <c r="AH728" s="5"/>
      <c r="AI728" s="5"/>
      <c r="AJ728" s="5"/>
      <c r="AK728" s="5"/>
      <c r="AL728" s="5"/>
      <c r="AM728" s="5"/>
    </row>
    <row r="729" spans="1:39" s="4" customFormat="1" ht="15" x14ac:dyDescent="0.25">
      <c r="A729" s="59" t="s">
        <v>853</v>
      </c>
      <c r="B729" s="59" t="s">
        <v>884</v>
      </c>
      <c r="C729" s="59"/>
      <c r="D729" s="59" t="s">
        <v>66</v>
      </c>
      <c r="E729" s="11"/>
      <c r="F729" s="11"/>
      <c r="G729" s="8"/>
      <c r="I729" s="59"/>
      <c r="J729" s="43"/>
      <c r="K729" s="100"/>
      <c r="M729" s="59">
        <v>2</v>
      </c>
      <c r="N729" s="186">
        <v>162.54</v>
      </c>
      <c r="P729" s="59"/>
      <c r="Q729" s="185"/>
      <c r="S729" s="59"/>
      <c r="T729" s="185"/>
      <c r="V729" s="162"/>
      <c r="W729" s="163"/>
      <c r="X729" s="78"/>
      <c r="Y729" s="78"/>
      <c r="Z729" s="78"/>
      <c r="AA729" s="61"/>
      <c r="AB729" s="5"/>
      <c r="AC729" s="5"/>
      <c r="AD729" s="5"/>
      <c r="AE729" s="5"/>
      <c r="AF729" s="5"/>
      <c r="AG729" s="5"/>
      <c r="AH729" s="5"/>
      <c r="AI729" s="5"/>
      <c r="AJ729" s="5"/>
      <c r="AK729" s="5"/>
      <c r="AL729" s="5"/>
      <c r="AM729" s="5"/>
    </row>
    <row r="730" spans="1:39" s="4" customFormat="1" ht="15" x14ac:dyDescent="0.25">
      <c r="A730" s="59" t="s">
        <v>853</v>
      </c>
      <c r="B730" s="59" t="s">
        <v>848</v>
      </c>
      <c r="C730" s="59"/>
      <c r="D730" s="59" t="s">
        <v>176</v>
      </c>
      <c r="E730" s="11"/>
      <c r="F730" s="11"/>
      <c r="G730" s="8"/>
      <c r="I730" s="59"/>
      <c r="J730" s="43"/>
      <c r="K730" s="100"/>
      <c r="M730" s="59"/>
      <c r="N730" s="186"/>
      <c r="P730" s="59">
        <v>56</v>
      </c>
      <c r="Q730" s="185">
        <v>3136.92</v>
      </c>
      <c r="S730" s="59">
        <v>109</v>
      </c>
      <c r="T730" s="185">
        <v>8926.2800000000007</v>
      </c>
      <c r="V730" s="162"/>
      <c r="W730" s="163"/>
      <c r="X730" s="78"/>
      <c r="Y730" s="78"/>
      <c r="Z730" s="78"/>
      <c r="AA730" s="61"/>
      <c r="AB730" s="5"/>
      <c r="AC730" s="5"/>
      <c r="AD730" s="5"/>
      <c r="AE730" s="5"/>
      <c r="AF730" s="5"/>
      <c r="AG730" s="5"/>
      <c r="AH730" s="5"/>
      <c r="AI730" s="5"/>
      <c r="AJ730" s="5"/>
      <c r="AK730" s="5"/>
      <c r="AL730" s="5"/>
      <c r="AM730" s="5"/>
    </row>
    <row r="731" spans="1:39" s="4" customFormat="1" ht="15" x14ac:dyDescent="0.25">
      <c r="A731" s="59" t="s">
        <v>853</v>
      </c>
      <c r="B731" s="59" t="s">
        <v>575</v>
      </c>
      <c r="C731" s="59"/>
      <c r="D731" s="59" t="s">
        <v>284</v>
      </c>
      <c r="E731" s="11"/>
      <c r="F731" s="11"/>
      <c r="G731" s="8"/>
      <c r="I731" s="59"/>
      <c r="J731" s="43"/>
      <c r="K731" s="100"/>
      <c r="M731" s="59">
        <v>24</v>
      </c>
      <c r="N731" s="186">
        <v>2601.8000000000002</v>
      </c>
      <c r="P731" s="59">
        <v>20</v>
      </c>
      <c r="Q731" s="185">
        <v>2039.43</v>
      </c>
      <c r="S731" s="59">
        <v>15</v>
      </c>
      <c r="T731" s="185">
        <v>1813.91</v>
      </c>
      <c r="V731" s="162"/>
      <c r="W731" s="163"/>
      <c r="X731" s="78"/>
      <c r="Y731" s="78"/>
      <c r="Z731" s="78"/>
      <c r="AA731" s="61"/>
      <c r="AB731" s="5"/>
      <c r="AC731" s="5"/>
      <c r="AD731" s="5"/>
      <c r="AE731" s="5"/>
      <c r="AF731" s="5"/>
      <c r="AG731" s="5"/>
      <c r="AH731" s="5"/>
      <c r="AI731" s="5"/>
      <c r="AJ731" s="5"/>
      <c r="AK731" s="5"/>
      <c r="AL731" s="5"/>
      <c r="AM731" s="5"/>
    </row>
    <row r="732" spans="1:39" s="4" customFormat="1" ht="15" x14ac:dyDescent="0.25">
      <c r="A732" s="59" t="s">
        <v>853</v>
      </c>
      <c r="B732" s="59" t="s">
        <v>660</v>
      </c>
      <c r="C732" s="59"/>
      <c r="D732" s="59" t="s">
        <v>577</v>
      </c>
      <c r="E732" s="11"/>
      <c r="F732" s="11"/>
      <c r="G732" s="8"/>
      <c r="I732" s="59"/>
      <c r="J732" s="43"/>
      <c r="K732" s="100"/>
      <c r="M732" s="59">
        <v>9</v>
      </c>
      <c r="N732" s="186">
        <v>944.43</v>
      </c>
      <c r="P732" s="59">
        <v>8</v>
      </c>
      <c r="Q732" s="185">
        <v>989.71</v>
      </c>
      <c r="S732" s="59">
        <v>10</v>
      </c>
      <c r="T732" s="185">
        <v>1326.69</v>
      </c>
      <c r="V732" s="162"/>
      <c r="W732" s="163"/>
      <c r="X732" s="78"/>
      <c r="Y732" s="78"/>
      <c r="Z732" s="78"/>
      <c r="AA732" s="61"/>
      <c r="AB732" s="5"/>
      <c r="AC732" s="5"/>
      <c r="AD732" s="5"/>
      <c r="AE732" s="5"/>
      <c r="AF732" s="5"/>
      <c r="AG732" s="5"/>
      <c r="AH732" s="5"/>
      <c r="AI732" s="5"/>
      <c r="AJ732" s="5"/>
      <c r="AK732" s="5"/>
      <c r="AL732" s="5"/>
      <c r="AM732" s="5"/>
    </row>
    <row r="733" spans="1:39" s="4" customFormat="1" ht="15" x14ac:dyDescent="0.25">
      <c r="A733" s="59" t="s">
        <v>853</v>
      </c>
      <c r="B733" s="59" t="s">
        <v>578</v>
      </c>
      <c r="C733" s="59"/>
      <c r="D733" s="59" t="s">
        <v>124</v>
      </c>
      <c r="E733" s="11"/>
      <c r="F733" s="11"/>
      <c r="G733" s="8"/>
      <c r="I733" s="59"/>
      <c r="J733" s="43"/>
      <c r="K733" s="100"/>
      <c r="M733" s="59">
        <v>170</v>
      </c>
      <c r="N733" s="186">
        <v>15202.68</v>
      </c>
      <c r="P733" s="59">
        <v>157</v>
      </c>
      <c r="Q733" s="185">
        <v>15255.57</v>
      </c>
      <c r="S733" s="59">
        <v>102</v>
      </c>
      <c r="T733" s="185">
        <v>7452.86</v>
      </c>
      <c r="V733" s="162"/>
      <c r="W733" s="163"/>
      <c r="X733" s="78"/>
      <c r="Y733" s="78"/>
      <c r="Z733" s="78"/>
      <c r="AA733" s="61"/>
      <c r="AB733" s="5"/>
      <c r="AC733" s="5"/>
      <c r="AD733" s="5"/>
      <c r="AE733" s="5"/>
      <c r="AF733" s="5"/>
      <c r="AG733" s="5"/>
      <c r="AH733" s="5"/>
      <c r="AI733" s="5"/>
      <c r="AJ733" s="5"/>
      <c r="AK733" s="5"/>
      <c r="AL733" s="5"/>
      <c r="AM733" s="5"/>
    </row>
    <row r="734" spans="1:39" s="4" customFormat="1" ht="15" x14ac:dyDescent="0.25">
      <c r="A734" s="59" t="s">
        <v>853</v>
      </c>
      <c r="B734" s="59" t="s">
        <v>582</v>
      </c>
      <c r="C734" s="59"/>
      <c r="D734" s="59" t="s">
        <v>457</v>
      </c>
      <c r="E734" s="11"/>
      <c r="F734" s="11"/>
      <c r="G734" s="8"/>
      <c r="I734" s="59"/>
      <c r="J734" s="43"/>
      <c r="K734" s="100"/>
      <c r="M734" s="59">
        <v>194</v>
      </c>
      <c r="N734" s="186">
        <v>15137.38</v>
      </c>
      <c r="P734" s="59">
        <v>191</v>
      </c>
      <c r="Q734" s="185">
        <v>16865.060000000001</v>
      </c>
      <c r="S734" s="59">
        <v>111</v>
      </c>
      <c r="T734" s="185">
        <v>8517.1</v>
      </c>
      <c r="V734" s="162"/>
      <c r="W734" s="163"/>
      <c r="X734" s="78"/>
      <c r="Y734" s="78"/>
      <c r="Z734" s="78"/>
      <c r="AA734" s="61"/>
      <c r="AB734" s="5"/>
      <c r="AC734" s="5"/>
      <c r="AD734" s="5"/>
      <c r="AE734" s="5"/>
      <c r="AF734" s="5"/>
      <c r="AG734" s="5"/>
      <c r="AH734" s="5"/>
      <c r="AI734" s="5"/>
      <c r="AJ734" s="5"/>
      <c r="AK734" s="5"/>
      <c r="AL734" s="5"/>
      <c r="AM734" s="5"/>
    </row>
    <row r="735" spans="1:39" s="4" customFormat="1" ht="15" x14ac:dyDescent="0.25">
      <c r="A735" s="59" t="s">
        <v>853</v>
      </c>
      <c r="B735" s="59" t="s">
        <v>849</v>
      </c>
      <c r="C735" s="59"/>
      <c r="D735" s="59" t="s">
        <v>457</v>
      </c>
      <c r="E735" s="11"/>
      <c r="F735" s="11"/>
      <c r="G735" s="8"/>
      <c r="I735" s="59"/>
      <c r="J735" s="43"/>
      <c r="K735" s="100"/>
      <c r="M735" s="59"/>
      <c r="N735" s="186"/>
      <c r="P735" s="59">
        <v>16</v>
      </c>
      <c r="Q735" s="185">
        <v>920.49</v>
      </c>
      <c r="S735" s="59">
        <v>25</v>
      </c>
      <c r="T735" s="185">
        <v>1950.23</v>
      </c>
      <c r="V735" s="162"/>
      <c r="W735" s="163"/>
      <c r="X735" s="78"/>
      <c r="Y735" s="78"/>
      <c r="Z735" s="78"/>
      <c r="AA735" s="61"/>
      <c r="AB735" s="5"/>
      <c r="AC735" s="5"/>
      <c r="AD735" s="5"/>
      <c r="AE735" s="5"/>
      <c r="AF735" s="5"/>
      <c r="AG735" s="5"/>
      <c r="AH735" s="5"/>
      <c r="AI735" s="5"/>
      <c r="AJ735" s="5"/>
      <c r="AK735" s="5"/>
      <c r="AL735" s="5"/>
      <c r="AM735" s="5"/>
    </row>
    <row r="736" spans="1:39" s="4" customFormat="1" ht="15" x14ac:dyDescent="0.25">
      <c r="A736" s="59"/>
      <c r="B736" s="59"/>
      <c r="C736" s="59"/>
      <c r="D736" s="59"/>
      <c r="E736" s="11"/>
      <c r="F736" s="11"/>
      <c r="G736" s="8"/>
      <c r="I736" s="59"/>
      <c r="J736" s="43"/>
      <c r="K736" s="100"/>
      <c r="M736" s="59"/>
      <c r="N736" s="186"/>
      <c r="P736" s="59"/>
      <c r="Q736" s="185"/>
      <c r="S736" s="59"/>
      <c r="T736" s="185"/>
      <c r="V736" s="162"/>
      <c r="W736" s="163"/>
      <c r="X736" s="78"/>
      <c r="Y736" s="78"/>
      <c r="Z736" s="78"/>
      <c r="AA736" s="61"/>
      <c r="AB736" s="5"/>
      <c r="AC736" s="5"/>
      <c r="AD736" s="5"/>
      <c r="AE736" s="5"/>
      <c r="AF736" s="5"/>
      <c r="AG736" s="5"/>
      <c r="AH736" s="5"/>
      <c r="AI736" s="5"/>
      <c r="AJ736" s="5"/>
      <c r="AK736" s="5"/>
      <c r="AL736" s="5"/>
      <c r="AM736" s="5"/>
    </row>
    <row r="737" spans="1:39" s="4" customFormat="1" ht="15" x14ac:dyDescent="0.25">
      <c r="A737" s="59" t="s">
        <v>885</v>
      </c>
      <c r="B737" s="59" t="s">
        <v>828</v>
      </c>
      <c r="C737" s="59"/>
      <c r="D737" s="59" t="s">
        <v>828</v>
      </c>
      <c r="E737" s="11" t="s">
        <v>886</v>
      </c>
      <c r="F737" s="11"/>
      <c r="G737" s="8" t="s">
        <v>887</v>
      </c>
      <c r="I737" s="59"/>
      <c r="J737" s="43"/>
      <c r="K737" s="100"/>
      <c r="M737" s="59"/>
      <c r="N737" s="186"/>
      <c r="P737" s="59"/>
      <c r="Q737" s="185"/>
      <c r="S737" s="59"/>
      <c r="T737" s="185"/>
      <c r="V737" s="162"/>
      <c r="W737" s="163"/>
      <c r="X737" s="78"/>
      <c r="Y737" s="78"/>
      <c r="Z737" s="78"/>
      <c r="AA737" s="61"/>
      <c r="AB737" s="5"/>
      <c r="AC737" s="5"/>
      <c r="AD737" s="5"/>
      <c r="AE737" s="5"/>
      <c r="AF737" s="5"/>
      <c r="AG737" s="5"/>
      <c r="AH737" s="5"/>
      <c r="AI737" s="5"/>
      <c r="AJ737" s="5"/>
      <c r="AK737" s="5"/>
      <c r="AL737" s="5"/>
      <c r="AM737" s="5"/>
    </row>
    <row r="738" spans="1:39" s="4" customFormat="1" ht="15" x14ac:dyDescent="0.25">
      <c r="A738" s="59" t="s">
        <v>885</v>
      </c>
      <c r="B738" s="59" t="s">
        <v>667</v>
      </c>
      <c r="C738" s="59"/>
      <c r="D738" s="59" t="s">
        <v>667</v>
      </c>
      <c r="E738" s="11"/>
      <c r="F738" s="11"/>
      <c r="G738" s="8"/>
      <c r="I738" s="59"/>
      <c r="J738" s="43"/>
      <c r="K738" s="100"/>
      <c r="M738" s="59"/>
      <c r="N738" s="186"/>
      <c r="P738" s="59">
        <v>1</v>
      </c>
      <c r="Q738" s="185">
        <v>324.61</v>
      </c>
      <c r="S738" s="59">
        <v>11</v>
      </c>
      <c r="T738" s="185">
        <v>3592.56</v>
      </c>
      <c r="V738" s="162"/>
      <c r="W738" s="163"/>
      <c r="X738" s="78"/>
      <c r="Y738" s="78"/>
      <c r="Z738" s="78"/>
      <c r="AA738" s="61"/>
      <c r="AB738" s="5"/>
      <c r="AC738" s="5"/>
      <c r="AD738" s="5"/>
      <c r="AE738" s="5"/>
      <c r="AF738" s="5"/>
      <c r="AG738" s="5"/>
      <c r="AH738" s="5"/>
      <c r="AI738" s="5"/>
      <c r="AJ738" s="5"/>
      <c r="AK738" s="5"/>
      <c r="AL738" s="5"/>
      <c r="AM738" s="5"/>
    </row>
    <row r="739" spans="1:39" s="4" customFormat="1" ht="15" x14ac:dyDescent="0.25">
      <c r="A739" s="59" t="s">
        <v>885</v>
      </c>
      <c r="B739" s="59" t="s">
        <v>60</v>
      </c>
      <c r="C739" s="59"/>
      <c r="D739" s="59" t="s">
        <v>61</v>
      </c>
      <c r="E739" s="11"/>
      <c r="F739" s="11"/>
      <c r="G739" s="8"/>
      <c r="I739" s="59"/>
      <c r="J739" s="43"/>
      <c r="K739" s="100"/>
      <c r="M739" s="59">
        <v>18</v>
      </c>
      <c r="N739" s="186">
        <v>5194.4399999999996</v>
      </c>
      <c r="P739" s="59">
        <v>8</v>
      </c>
      <c r="Q739" s="185">
        <v>2304.39</v>
      </c>
      <c r="S739" s="59">
        <v>3</v>
      </c>
      <c r="T739" s="185">
        <v>368.4</v>
      </c>
      <c r="V739" s="162"/>
      <c r="W739" s="163"/>
      <c r="X739" s="78"/>
      <c r="Y739" s="78"/>
      <c r="Z739" s="78"/>
      <c r="AA739" s="61"/>
      <c r="AB739" s="5"/>
      <c r="AC739" s="5"/>
      <c r="AD739" s="5"/>
      <c r="AE739" s="5"/>
      <c r="AF739" s="5"/>
      <c r="AG739" s="5"/>
      <c r="AH739" s="5"/>
      <c r="AI739" s="5"/>
      <c r="AJ739" s="5"/>
      <c r="AK739" s="5"/>
      <c r="AL739" s="5"/>
      <c r="AM739" s="5"/>
    </row>
    <row r="740" spans="1:39" s="4" customFormat="1" ht="15" x14ac:dyDescent="0.25">
      <c r="A740" s="59" t="s">
        <v>885</v>
      </c>
      <c r="B740" s="59" t="s">
        <v>60</v>
      </c>
      <c r="C740" s="59"/>
      <c r="D740" s="59" t="s">
        <v>63</v>
      </c>
      <c r="E740" s="11"/>
      <c r="F740" s="11"/>
      <c r="G740" s="8"/>
      <c r="I740" s="59"/>
      <c r="J740" s="43"/>
      <c r="K740" s="100"/>
      <c r="M740" s="59"/>
      <c r="N740" s="186"/>
      <c r="P740" s="59">
        <v>12</v>
      </c>
      <c r="Q740" s="185">
        <v>1709.1</v>
      </c>
      <c r="S740" s="59">
        <v>4</v>
      </c>
      <c r="T740" s="185">
        <v>743.98</v>
      </c>
      <c r="V740" s="162"/>
      <c r="W740" s="163"/>
      <c r="X740" s="78"/>
      <c r="Y740" s="78"/>
      <c r="Z740" s="78"/>
      <c r="AA740" s="61"/>
      <c r="AB740" s="5"/>
      <c r="AC740" s="5"/>
      <c r="AD740" s="5"/>
      <c r="AE740" s="5"/>
      <c r="AF740" s="5"/>
      <c r="AG740" s="5"/>
      <c r="AH740" s="5"/>
      <c r="AI740" s="5"/>
      <c r="AJ740" s="5"/>
      <c r="AK740" s="5"/>
      <c r="AL740" s="5"/>
      <c r="AM740" s="5"/>
    </row>
    <row r="741" spans="1:39" s="4" customFormat="1" ht="15" x14ac:dyDescent="0.25">
      <c r="A741" s="59" t="s">
        <v>885</v>
      </c>
      <c r="B741" s="59" t="s">
        <v>64</v>
      </c>
      <c r="C741" s="59"/>
      <c r="D741" s="59" t="s">
        <v>61</v>
      </c>
      <c r="E741" s="11"/>
      <c r="F741" s="11"/>
      <c r="G741" s="8"/>
      <c r="I741" s="59"/>
      <c r="J741" s="43"/>
      <c r="K741" s="100"/>
      <c r="M741" s="59">
        <v>2</v>
      </c>
      <c r="N741" s="186">
        <v>459.99</v>
      </c>
      <c r="P741" s="59"/>
      <c r="Q741" s="185"/>
      <c r="S741" s="59"/>
      <c r="T741" s="185"/>
      <c r="V741" s="162"/>
      <c r="W741" s="163"/>
      <c r="X741" s="78"/>
      <c r="Y741" s="78"/>
      <c r="Z741" s="78"/>
      <c r="AA741" s="61"/>
      <c r="AB741" s="5"/>
      <c r="AC741" s="5"/>
      <c r="AD741" s="5"/>
      <c r="AE741" s="5"/>
      <c r="AF741" s="5"/>
      <c r="AG741" s="5"/>
      <c r="AH741" s="5"/>
      <c r="AI741" s="5"/>
      <c r="AJ741" s="5"/>
      <c r="AK741" s="5"/>
      <c r="AL741" s="5"/>
      <c r="AM741" s="5"/>
    </row>
    <row r="742" spans="1:39" s="4" customFormat="1" ht="15" x14ac:dyDescent="0.25">
      <c r="A742" s="59" t="s">
        <v>885</v>
      </c>
      <c r="B742" s="59" t="s">
        <v>831</v>
      </c>
      <c r="C742" s="59"/>
      <c r="D742" s="59" t="s">
        <v>63</v>
      </c>
      <c r="E742" s="11"/>
      <c r="F742" s="11"/>
      <c r="G742" s="8"/>
      <c r="I742" s="59"/>
      <c r="J742" s="43"/>
      <c r="K742" s="100"/>
      <c r="M742" s="59"/>
      <c r="N742" s="186"/>
      <c r="P742" s="59">
        <v>1</v>
      </c>
      <c r="Q742" s="185">
        <v>31.68</v>
      </c>
      <c r="S742" s="59">
        <v>2</v>
      </c>
      <c r="T742" s="185">
        <v>269.12</v>
      </c>
      <c r="V742" s="162"/>
      <c r="W742" s="163"/>
      <c r="X742" s="78"/>
      <c r="Y742" s="78"/>
      <c r="Z742" s="78"/>
      <c r="AA742" s="61"/>
      <c r="AB742" s="5"/>
      <c r="AC742" s="5"/>
      <c r="AD742" s="5"/>
      <c r="AE742" s="5"/>
      <c r="AF742" s="5"/>
      <c r="AG742" s="5"/>
      <c r="AH742" s="5"/>
      <c r="AI742" s="5"/>
      <c r="AJ742" s="5"/>
      <c r="AK742" s="5"/>
      <c r="AL742" s="5"/>
      <c r="AM742" s="5"/>
    </row>
    <row r="743" spans="1:39" s="4" customFormat="1" ht="15" x14ac:dyDescent="0.25">
      <c r="A743" s="59" t="s">
        <v>885</v>
      </c>
      <c r="B743" s="59" t="s">
        <v>65</v>
      </c>
      <c r="C743" s="59"/>
      <c r="D743" s="59" t="s">
        <v>66</v>
      </c>
      <c r="E743" s="11"/>
      <c r="F743" s="11"/>
      <c r="G743" s="8"/>
      <c r="I743" s="59"/>
      <c r="J743" s="43"/>
      <c r="K743" s="100"/>
      <c r="M743" s="59">
        <v>1</v>
      </c>
      <c r="N743" s="186">
        <v>31.88</v>
      </c>
      <c r="P743" s="59"/>
      <c r="Q743" s="185"/>
      <c r="S743" s="59">
        <v>1</v>
      </c>
      <c r="T743" s="185">
        <v>165.45</v>
      </c>
      <c r="V743" s="162"/>
      <c r="W743" s="163"/>
      <c r="X743" s="78"/>
      <c r="Y743" s="78"/>
      <c r="Z743" s="78"/>
      <c r="AA743" s="61"/>
      <c r="AB743" s="5"/>
      <c r="AC743" s="5"/>
      <c r="AD743" s="5"/>
      <c r="AE743" s="5"/>
      <c r="AF743" s="5"/>
      <c r="AG743" s="5"/>
      <c r="AH743" s="5"/>
      <c r="AI743" s="5"/>
      <c r="AJ743" s="5"/>
      <c r="AK743" s="5"/>
      <c r="AL743" s="5"/>
      <c r="AM743" s="5"/>
    </row>
    <row r="744" spans="1:39" s="4" customFormat="1" ht="15" x14ac:dyDescent="0.25">
      <c r="A744" s="59" t="s">
        <v>885</v>
      </c>
      <c r="B744" s="59" t="s">
        <v>69</v>
      </c>
      <c r="C744" s="59"/>
      <c r="D744" s="59" t="s">
        <v>70</v>
      </c>
      <c r="E744" s="11"/>
      <c r="F744" s="11"/>
      <c r="G744" s="8"/>
      <c r="I744" s="59"/>
      <c r="J744" s="43"/>
      <c r="K744" s="100"/>
      <c r="M744" s="59">
        <v>1</v>
      </c>
      <c r="N744" s="186">
        <v>58.5</v>
      </c>
      <c r="P744" s="59">
        <v>2</v>
      </c>
      <c r="Q744" s="185">
        <v>73.5</v>
      </c>
      <c r="S744" s="59"/>
      <c r="T744" s="185"/>
      <c r="V744" s="162"/>
      <c r="W744" s="163"/>
      <c r="X744" s="78"/>
      <c r="Y744" s="78"/>
      <c r="Z744" s="78"/>
      <c r="AA744" s="61"/>
      <c r="AB744" s="5"/>
      <c r="AC744" s="5"/>
      <c r="AD744" s="5"/>
      <c r="AE744" s="5"/>
      <c r="AF744" s="5"/>
      <c r="AG744" s="5"/>
      <c r="AH744" s="5"/>
      <c r="AI744" s="5"/>
      <c r="AJ744" s="5"/>
      <c r="AK744" s="5"/>
      <c r="AL744" s="5"/>
      <c r="AM744" s="5"/>
    </row>
    <row r="745" spans="1:39" s="4" customFormat="1" ht="15" x14ac:dyDescent="0.25">
      <c r="A745" s="59" t="s">
        <v>885</v>
      </c>
      <c r="B745" s="59" t="s">
        <v>78</v>
      </c>
      <c r="C745" s="59"/>
      <c r="D745" s="59" t="s">
        <v>79</v>
      </c>
      <c r="E745" s="11"/>
      <c r="F745" s="11"/>
      <c r="G745" s="8"/>
      <c r="I745" s="59"/>
      <c r="J745" s="43"/>
      <c r="K745" s="100"/>
      <c r="M745" s="59">
        <v>4</v>
      </c>
      <c r="N745" s="186">
        <v>1603.36</v>
      </c>
      <c r="P745" s="59">
        <v>12</v>
      </c>
      <c r="Q745" s="185">
        <v>2250.0100000000002</v>
      </c>
      <c r="S745" s="59">
        <v>2</v>
      </c>
      <c r="T745" s="185">
        <v>140.93</v>
      </c>
      <c r="V745" s="162"/>
      <c r="W745" s="163"/>
      <c r="X745" s="78"/>
      <c r="Y745" s="78"/>
      <c r="Z745" s="78"/>
      <c r="AA745" s="61"/>
      <c r="AB745" s="5"/>
      <c r="AC745" s="5"/>
      <c r="AD745" s="5"/>
      <c r="AE745" s="5"/>
      <c r="AF745" s="5"/>
      <c r="AG745" s="5"/>
      <c r="AH745" s="5"/>
      <c r="AI745" s="5"/>
      <c r="AJ745" s="5"/>
      <c r="AK745" s="5"/>
      <c r="AL745" s="5"/>
      <c r="AM745" s="5"/>
    </row>
    <row r="746" spans="1:39" s="4" customFormat="1" ht="15" x14ac:dyDescent="0.25">
      <c r="A746" s="59" t="s">
        <v>885</v>
      </c>
      <c r="B746" s="59" t="s">
        <v>80</v>
      </c>
      <c r="C746" s="59"/>
      <c r="D746" s="59" t="s">
        <v>81</v>
      </c>
      <c r="E746" s="11"/>
      <c r="F746" s="11"/>
      <c r="G746" s="8"/>
      <c r="I746" s="59"/>
      <c r="J746" s="43"/>
      <c r="K746" s="100"/>
      <c r="M746" s="59">
        <v>77</v>
      </c>
      <c r="N746" s="186">
        <v>19280.060000000001</v>
      </c>
      <c r="P746" s="59">
        <v>107</v>
      </c>
      <c r="Q746" s="185">
        <v>14853.02</v>
      </c>
      <c r="S746" s="59">
        <v>18</v>
      </c>
      <c r="T746" s="185">
        <v>3145.56</v>
      </c>
      <c r="V746" s="162"/>
      <c r="W746" s="163"/>
      <c r="X746" s="78"/>
      <c r="Y746" s="78"/>
      <c r="Z746" s="78"/>
      <c r="AA746" s="61"/>
      <c r="AB746" s="5"/>
      <c r="AC746" s="5"/>
      <c r="AD746" s="5"/>
      <c r="AE746" s="5"/>
      <c r="AF746" s="5"/>
      <c r="AG746" s="5"/>
      <c r="AH746" s="5"/>
      <c r="AI746" s="5"/>
      <c r="AJ746" s="5"/>
      <c r="AK746" s="5"/>
      <c r="AL746" s="5"/>
      <c r="AM746" s="5"/>
    </row>
    <row r="747" spans="1:39" s="4" customFormat="1" ht="15" x14ac:dyDescent="0.25">
      <c r="A747" s="59" t="s">
        <v>885</v>
      </c>
      <c r="B747" s="59" t="s">
        <v>89</v>
      </c>
      <c r="C747" s="59"/>
      <c r="D747" s="59" t="s">
        <v>90</v>
      </c>
      <c r="E747" s="11"/>
      <c r="F747" s="11"/>
      <c r="G747" s="8"/>
      <c r="I747" s="59"/>
      <c r="J747" s="43"/>
      <c r="K747" s="100"/>
      <c r="M747" s="59">
        <v>1</v>
      </c>
      <c r="N747" s="186">
        <v>29.59</v>
      </c>
      <c r="P747" s="59"/>
      <c r="Q747" s="185"/>
      <c r="S747" s="59"/>
      <c r="T747" s="185"/>
      <c r="V747" s="162"/>
      <c r="W747" s="163"/>
      <c r="X747" s="78"/>
      <c r="Y747" s="78"/>
      <c r="Z747" s="78"/>
      <c r="AA747" s="61"/>
      <c r="AB747" s="5"/>
      <c r="AC747" s="5"/>
      <c r="AD747" s="5"/>
      <c r="AE747" s="5"/>
      <c r="AF747" s="5"/>
      <c r="AG747" s="5"/>
      <c r="AH747" s="5"/>
      <c r="AI747" s="5"/>
      <c r="AJ747" s="5"/>
      <c r="AK747" s="5"/>
      <c r="AL747" s="5"/>
      <c r="AM747" s="5"/>
    </row>
    <row r="748" spans="1:39" s="4" customFormat="1" ht="15" x14ac:dyDescent="0.25">
      <c r="A748" s="59" t="s">
        <v>885</v>
      </c>
      <c r="B748" s="59" t="s">
        <v>92</v>
      </c>
      <c r="C748" s="59"/>
      <c r="D748" s="59" t="s">
        <v>94</v>
      </c>
      <c r="E748" s="11"/>
      <c r="F748" s="11"/>
      <c r="G748" s="8"/>
      <c r="I748" s="59"/>
      <c r="J748" s="43"/>
      <c r="K748" s="100"/>
      <c r="M748" s="59"/>
      <c r="N748" s="186"/>
      <c r="P748" s="59">
        <v>1</v>
      </c>
      <c r="Q748" s="185">
        <v>64.69</v>
      </c>
      <c r="S748" s="59"/>
      <c r="T748" s="185"/>
      <c r="V748" s="162"/>
      <c r="W748" s="163"/>
      <c r="X748" s="78"/>
      <c r="Y748" s="78"/>
      <c r="Z748" s="78"/>
      <c r="AA748" s="61"/>
      <c r="AB748" s="5"/>
      <c r="AC748" s="5"/>
      <c r="AD748" s="5"/>
      <c r="AE748" s="5"/>
      <c r="AF748" s="5"/>
      <c r="AG748" s="5"/>
      <c r="AH748" s="5"/>
      <c r="AI748" s="5"/>
      <c r="AJ748" s="5"/>
      <c r="AK748" s="5"/>
      <c r="AL748" s="5"/>
      <c r="AM748" s="5"/>
    </row>
    <row r="749" spans="1:39" s="4" customFormat="1" ht="15" x14ac:dyDescent="0.25">
      <c r="A749" s="59" t="s">
        <v>885</v>
      </c>
      <c r="B749" s="59" t="s">
        <v>97</v>
      </c>
      <c r="C749" s="59"/>
      <c r="D749" s="59" t="s">
        <v>75</v>
      </c>
      <c r="E749" s="11"/>
      <c r="F749" s="11"/>
      <c r="G749" s="8"/>
      <c r="I749" s="59"/>
      <c r="J749" s="43"/>
      <c r="K749" s="100"/>
      <c r="M749" s="59">
        <v>10</v>
      </c>
      <c r="N749" s="186">
        <v>2339.25</v>
      </c>
      <c r="P749" s="59">
        <v>5</v>
      </c>
      <c r="Q749" s="185">
        <v>2845.74</v>
      </c>
      <c r="S749" s="59">
        <v>1</v>
      </c>
      <c r="T749" s="185">
        <v>73.069999999999993</v>
      </c>
      <c r="V749" s="162"/>
      <c r="W749" s="163"/>
      <c r="X749" s="78"/>
      <c r="Y749" s="78"/>
      <c r="Z749" s="78"/>
      <c r="AA749" s="61"/>
      <c r="AB749" s="5"/>
      <c r="AC749" s="5"/>
      <c r="AD749" s="5"/>
      <c r="AE749" s="5"/>
      <c r="AF749" s="5"/>
      <c r="AG749" s="5"/>
      <c r="AH749" s="5"/>
      <c r="AI749" s="5"/>
      <c r="AJ749" s="5"/>
      <c r="AK749" s="5"/>
      <c r="AL749" s="5"/>
      <c r="AM749" s="5"/>
    </row>
    <row r="750" spans="1:39" s="4" customFormat="1" ht="15" x14ac:dyDescent="0.25">
      <c r="A750" s="59" t="s">
        <v>885</v>
      </c>
      <c r="B750" s="59" t="s">
        <v>99</v>
      </c>
      <c r="C750" s="59"/>
      <c r="D750" s="59" t="s">
        <v>100</v>
      </c>
      <c r="E750" s="11"/>
      <c r="F750" s="11"/>
      <c r="G750" s="8"/>
      <c r="I750" s="59"/>
      <c r="J750" s="43"/>
      <c r="K750" s="100"/>
      <c r="M750" s="59">
        <v>1</v>
      </c>
      <c r="N750" s="186">
        <v>37.6</v>
      </c>
      <c r="P750" s="59">
        <v>4</v>
      </c>
      <c r="Q750" s="185">
        <v>160.04</v>
      </c>
      <c r="S750" s="59"/>
      <c r="T750" s="185"/>
      <c r="V750" s="162"/>
      <c r="W750" s="163"/>
      <c r="X750" s="78"/>
      <c r="Y750" s="78"/>
      <c r="Z750" s="78"/>
      <c r="AA750" s="61"/>
      <c r="AB750" s="5"/>
      <c r="AC750" s="5"/>
      <c r="AD750" s="5"/>
      <c r="AE750" s="5"/>
      <c r="AF750" s="5"/>
      <c r="AG750" s="5"/>
      <c r="AH750" s="5"/>
      <c r="AI750" s="5"/>
      <c r="AJ750" s="5"/>
      <c r="AK750" s="5"/>
      <c r="AL750" s="5"/>
      <c r="AM750" s="5"/>
    </row>
    <row r="751" spans="1:39" s="4" customFormat="1" ht="15" x14ac:dyDescent="0.25">
      <c r="A751" s="59" t="s">
        <v>885</v>
      </c>
      <c r="B751" s="59" t="s">
        <v>104</v>
      </c>
      <c r="C751" s="59"/>
      <c r="D751" s="59" t="s">
        <v>105</v>
      </c>
      <c r="E751" s="11"/>
      <c r="F751" s="11"/>
      <c r="G751" s="8"/>
      <c r="I751" s="59"/>
      <c r="J751" s="43"/>
      <c r="K751" s="100"/>
      <c r="M751" s="59">
        <v>1</v>
      </c>
      <c r="N751" s="186">
        <v>78.27</v>
      </c>
      <c r="P751" s="59"/>
      <c r="Q751" s="185"/>
      <c r="S751" s="59"/>
      <c r="T751" s="185"/>
      <c r="V751" s="162"/>
      <c r="W751" s="163"/>
      <c r="X751" s="78"/>
      <c r="Y751" s="78"/>
      <c r="Z751" s="78"/>
      <c r="AA751" s="61"/>
      <c r="AB751" s="5"/>
      <c r="AC751" s="5"/>
      <c r="AD751" s="5"/>
      <c r="AE751" s="5"/>
      <c r="AF751" s="5"/>
      <c r="AG751" s="5"/>
      <c r="AH751" s="5"/>
      <c r="AI751" s="5"/>
      <c r="AJ751" s="5"/>
      <c r="AK751" s="5"/>
      <c r="AL751" s="5"/>
      <c r="AM751" s="5"/>
    </row>
    <row r="752" spans="1:39" s="4" customFormat="1" ht="15" x14ac:dyDescent="0.25">
      <c r="A752" s="59" t="s">
        <v>885</v>
      </c>
      <c r="B752" s="59" t="s">
        <v>115</v>
      </c>
      <c r="C752" s="59"/>
      <c r="D752" s="59" t="s">
        <v>103</v>
      </c>
      <c r="E752" s="11"/>
      <c r="F752" s="11"/>
      <c r="G752" s="8"/>
      <c r="I752" s="59"/>
      <c r="J752" s="43"/>
      <c r="K752" s="100"/>
      <c r="M752" s="59"/>
      <c r="N752" s="186"/>
      <c r="P752" s="59">
        <v>2</v>
      </c>
      <c r="Q752" s="185">
        <v>173.59</v>
      </c>
      <c r="S752" s="59"/>
      <c r="T752" s="185"/>
      <c r="V752" s="162"/>
      <c r="W752" s="163"/>
      <c r="X752" s="78"/>
      <c r="Y752" s="78"/>
      <c r="Z752" s="78"/>
      <c r="AA752" s="61"/>
      <c r="AB752" s="5"/>
      <c r="AC752" s="5"/>
      <c r="AD752" s="5"/>
      <c r="AE752" s="5"/>
      <c r="AF752" s="5"/>
      <c r="AG752" s="5"/>
      <c r="AH752" s="5"/>
      <c r="AI752" s="5"/>
      <c r="AJ752" s="5"/>
      <c r="AK752" s="5"/>
      <c r="AL752" s="5"/>
      <c r="AM752" s="5"/>
    </row>
    <row r="753" spans="1:39" s="4" customFormat="1" ht="15" x14ac:dyDescent="0.25">
      <c r="A753" s="59" t="s">
        <v>885</v>
      </c>
      <c r="B753" s="59" t="s">
        <v>122</v>
      </c>
      <c r="C753" s="59"/>
      <c r="D753" s="59" t="s">
        <v>117</v>
      </c>
      <c r="E753" s="11"/>
      <c r="F753" s="11"/>
      <c r="G753" s="8"/>
      <c r="I753" s="59"/>
      <c r="J753" s="43"/>
      <c r="K753" s="100"/>
      <c r="M753" s="59">
        <v>1</v>
      </c>
      <c r="N753" s="186">
        <v>108.76</v>
      </c>
      <c r="P753" s="59">
        <v>1</v>
      </c>
      <c r="Q753" s="185">
        <v>189.7</v>
      </c>
      <c r="S753" s="59"/>
      <c r="T753" s="185"/>
      <c r="V753" s="162"/>
      <c r="W753" s="163"/>
      <c r="X753" s="78"/>
      <c r="Y753" s="78"/>
      <c r="Z753" s="78"/>
      <c r="AA753" s="61"/>
      <c r="AB753" s="5"/>
      <c r="AC753" s="5"/>
      <c r="AD753" s="5"/>
      <c r="AE753" s="5"/>
      <c r="AF753" s="5"/>
      <c r="AG753" s="5"/>
      <c r="AH753" s="5"/>
      <c r="AI753" s="5"/>
      <c r="AJ753" s="5"/>
      <c r="AK753" s="5"/>
      <c r="AL753" s="5"/>
      <c r="AM753" s="5"/>
    </row>
    <row r="754" spans="1:39" s="4" customFormat="1" ht="15" x14ac:dyDescent="0.25">
      <c r="A754" s="59" t="s">
        <v>885</v>
      </c>
      <c r="B754" s="59" t="s">
        <v>123</v>
      </c>
      <c r="C754" s="59"/>
      <c r="D754" s="59" t="s">
        <v>124</v>
      </c>
      <c r="E754" s="11"/>
      <c r="F754" s="11"/>
      <c r="G754" s="8"/>
      <c r="I754" s="59"/>
      <c r="J754" s="43"/>
      <c r="K754" s="100"/>
      <c r="M754" s="59">
        <v>1</v>
      </c>
      <c r="N754" s="186">
        <v>80.23</v>
      </c>
      <c r="P754" s="59"/>
      <c r="Q754" s="185"/>
      <c r="S754" s="59"/>
      <c r="T754" s="185"/>
      <c r="V754" s="162"/>
      <c r="W754" s="163"/>
      <c r="X754" s="78"/>
      <c r="Y754" s="78"/>
      <c r="Z754" s="78"/>
      <c r="AA754" s="61"/>
      <c r="AB754" s="5"/>
      <c r="AC754" s="5"/>
      <c r="AD754" s="5"/>
      <c r="AE754" s="5"/>
      <c r="AF754" s="5"/>
      <c r="AG754" s="5"/>
      <c r="AH754" s="5"/>
      <c r="AI754" s="5"/>
      <c r="AJ754" s="5"/>
      <c r="AK754" s="5"/>
      <c r="AL754" s="5"/>
      <c r="AM754" s="5"/>
    </row>
    <row r="755" spans="1:39" s="4" customFormat="1" ht="15" x14ac:dyDescent="0.25">
      <c r="A755" s="59" t="s">
        <v>885</v>
      </c>
      <c r="B755" s="59" t="s">
        <v>125</v>
      </c>
      <c r="C755" s="59"/>
      <c r="D755" s="59" t="s">
        <v>66</v>
      </c>
      <c r="E755" s="11"/>
      <c r="F755" s="11"/>
      <c r="G755" s="8"/>
      <c r="I755" s="59"/>
      <c r="J755" s="43"/>
      <c r="K755" s="100"/>
      <c r="M755" s="59">
        <v>6</v>
      </c>
      <c r="N755" s="186">
        <v>1734.6</v>
      </c>
      <c r="P755" s="59">
        <v>8</v>
      </c>
      <c r="Q755" s="185">
        <v>1074.74</v>
      </c>
      <c r="S755" s="59">
        <v>1</v>
      </c>
      <c r="T755" s="185">
        <v>300</v>
      </c>
      <c r="V755" s="162"/>
      <c r="W755" s="163"/>
      <c r="X755" s="78"/>
      <c r="Y755" s="78"/>
      <c r="Z755" s="78"/>
      <c r="AA755" s="61"/>
      <c r="AB755" s="5"/>
      <c r="AC755" s="5"/>
      <c r="AD755" s="5"/>
      <c r="AE755" s="5"/>
      <c r="AF755" s="5"/>
      <c r="AG755" s="5"/>
      <c r="AH755" s="5"/>
      <c r="AI755" s="5"/>
      <c r="AJ755" s="5"/>
      <c r="AK755" s="5"/>
      <c r="AL755" s="5"/>
      <c r="AM755" s="5"/>
    </row>
    <row r="756" spans="1:39" s="4" customFormat="1" ht="15" x14ac:dyDescent="0.25">
      <c r="A756" s="59" t="s">
        <v>885</v>
      </c>
      <c r="B756" s="59" t="s">
        <v>132</v>
      </c>
      <c r="C756" s="59"/>
      <c r="D756" s="59" t="s">
        <v>128</v>
      </c>
      <c r="E756" s="11"/>
      <c r="F756" s="11"/>
      <c r="G756" s="8"/>
      <c r="I756" s="59"/>
      <c r="J756" s="43"/>
      <c r="K756" s="100"/>
      <c r="M756" s="59">
        <v>6</v>
      </c>
      <c r="N756" s="186">
        <v>1612.53</v>
      </c>
      <c r="P756" s="59">
        <v>4</v>
      </c>
      <c r="Q756" s="185">
        <v>554.53</v>
      </c>
      <c r="S756" s="59">
        <v>1</v>
      </c>
      <c r="T756" s="185">
        <v>205.21</v>
      </c>
      <c r="V756" s="162"/>
      <c r="W756" s="163"/>
      <c r="X756" s="78"/>
      <c r="Y756" s="78"/>
      <c r="Z756" s="78"/>
      <c r="AA756" s="61"/>
      <c r="AB756" s="5"/>
      <c r="AC756" s="5"/>
      <c r="AD756" s="5"/>
      <c r="AE756" s="5"/>
      <c r="AF756" s="5"/>
      <c r="AG756" s="5"/>
      <c r="AH756" s="5"/>
      <c r="AI756" s="5"/>
      <c r="AJ756" s="5"/>
      <c r="AK756" s="5"/>
      <c r="AL756" s="5"/>
      <c r="AM756" s="5"/>
    </row>
    <row r="757" spans="1:39" s="4" customFormat="1" ht="15" x14ac:dyDescent="0.25">
      <c r="A757" s="59" t="s">
        <v>885</v>
      </c>
      <c r="B757" s="59" t="s">
        <v>833</v>
      </c>
      <c r="C757" s="59"/>
      <c r="D757" s="59" t="s">
        <v>128</v>
      </c>
      <c r="E757" s="11"/>
      <c r="F757" s="11"/>
      <c r="G757" s="8"/>
      <c r="I757" s="59"/>
      <c r="J757" s="43"/>
      <c r="K757" s="100"/>
      <c r="M757" s="59"/>
      <c r="N757" s="186"/>
      <c r="P757" s="59"/>
      <c r="Q757" s="185"/>
      <c r="S757" s="59">
        <v>5</v>
      </c>
      <c r="T757" s="185">
        <v>826.4</v>
      </c>
      <c r="V757" s="162"/>
      <c r="W757" s="163"/>
      <c r="X757" s="78"/>
      <c r="Y757" s="78"/>
      <c r="Z757" s="78"/>
      <c r="AA757" s="61"/>
      <c r="AB757" s="5"/>
      <c r="AC757" s="5"/>
      <c r="AD757" s="5"/>
      <c r="AE757" s="5"/>
      <c r="AF757" s="5"/>
      <c r="AG757" s="5"/>
      <c r="AH757" s="5"/>
      <c r="AI757" s="5"/>
      <c r="AJ757" s="5"/>
      <c r="AK757" s="5"/>
      <c r="AL757" s="5"/>
      <c r="AM757" s="5"/>
    </row>
    <row r="758" spans="1:39" s="4" customFormat="1" ht="15" x14ac:dyDescent="0.25">
      <c r="A758" s="59" t="s">
        <v>885</v>
      </c>
      <c r="B758" s="59" t="s">
        <v>133</v>
      </c>
      <c r="C758" s="59"/>
      <c r="D758" s="59" t="s">
        <v>77</v>
      </c>
      <c r="E758" s="11"/>
      <c r="F758" s="11"/>
      <c r="G758" s="8"/>
      <c r="I758" s="59"/>
      <c r="J758" s="43"/>
      <c r="K758" s="100"/>
      <c r="M758" s="59"/>
      <c r="N758" s="186"/>
      <c r="P758" s="59"/>
      <c r="Q758" s="185"/>
      <c r="S758" s="59">
        <v>1</v>
      </c>
      <c r="T758" s="185">
        <v>90.23</v>
      </c>
      <c r="V758" s="162"/>
      <c r="W758" s="163"/>
      <c r="X758" s="78"/>
      <c r="Y758" s="78"/>
      <c r="Z758" s="78"/>
      <c r="AA758" s="61"/>
      <c r="AB758" s="5"/>
      <c r="AC758" s="5"/>
      <c r="AD758" s="5"/>
      <c r="AE758" s="5"/>
      <c r="AF758" s="5"/>
      <c r="AG758" s="5"/>
      <c r="AH758" s="5"/>
      <c r="AI758" s="5"/>
      <c r="AJ758" s="5"/>
      <c r="AK758" s="5"/>
      <c r="AL758" s="5"/>
      <c r="AM758" s="5"/>
    </row>
    <row r="759" spans="1:39" s="4" customFormat="1" ht="15" x14ac:dyDescent="0.25">
      <c r="A759" s="59" t="s">
        <v>885</v>
      </c>
      <c r="B759" s="59" t="s">
        <v>141</v>
      </c>
      <c r="C759" s="59"/>
      <c r="D759" s="59" t="s">
        <v>142</v>
      </c>
      <c r="E759" s="11"/>
      <c r="F759" s="11"/>
      <c r="G759" s="8"/>
      <c r="I759" s="59"/>
      <c r="J759" s="43"/>
      <c r="K759" s="100"/>
      <c r="M759" s="59">
        <v>123</v>
      </c>
      <c r="N759" s="186">
        <v>24465.61</v>
      </c>
      <c r="P759" s="59">
        <v>64</v>
      </c>
      <c r="Q759" s="185">
        <v>15103.65</v>
      </c>
      <c r="S759" s="59">
        <v>16</v>
      </c>
      <c r="T759" s="185">
        <v>2253.7399999999998</v>
      </c>
      <c r="V759" s="162"/>
      <c r="W759" s="163"/>
      <c r="X759" s="78"/>
      <c r="Y759" s="78"/>
      <c r="Z759" s="78"/>
      <c r="AA759" s="61"/>
      <c r="AB759" s="5"/>
      <c r="AC759" s="5"/>
      <c r="AD759" s="5"/>
      <c r="AE759" s="5"/>
      <c r="AF759" s="5"/>
      <c r="AG759" s="5"/>
      <c r="AH759" s="5"/>
      <c r="AI759" s="5"/>
      <c r="AJ759" s="5"/>
      <c r="AK759" s="5"/>
      <c r="AL759" s="5"/>
      <c r="AM759" s="5"/>
    </row>
    <row r="760" spans="1:39" s="4" customFormat="1" ht="15" x14ac:dyDescent="0.25">
      <c r="A760" s="59" t="s">
        <v>885</v>
      </c>
      <c r="B760" s="59" t="s">
        <v>834</v>
      </c>
      <c r="C760" s="59"/>
      <c r="D760" s="59" t="s">
        <v>142</v>
      </c>
      <c r="E760" s="11"/>
      <c r="F760" s="11"/>
      <c r="G760" s="8"/>
      <c r="I760" s="59"/>
      <c r="J760" s="43"/>
      <c r="K760" s="100"/>
      <c r="M760" s="59"/>
      <c r="N760" s="186"/>
      <c r="P760" s="59">
        <v>6</v>
      </c>
      <c r="Q760" s="185">
        <v>2736.46</v>
      </c>
      <c r="S760" s="59">
        <v>4</v>
      </c>
      <c r="T760" s="185">
        <v>596.55999999999995</v>
      </c>
      <c r="V760" s="162"/>
      <c r="W760" s="163"/>
      <c r="X760" s="78"/>
      <c r="Y760" s="78"/>
      <c r="Z760" s="78"/>
      <c r="AA760" s="61"/>
      <c r="AB760" s="5"/>
      <c r="AC760" s="5"/>
      <c r="AD760" s="5"/>
      <c r="AE760" s="5"/>
      <c r="AF760" s="5"/>
      <c r="AG760" s="5"/>
      <c r="AH760" s="5"/>
      <c r="AI760" s="5"/>
      <c r="AJ760" s="5"/>
      <c r="AK760" s="5"/>
      <c r="AL760" s="5"/>
      <c r="AM760" s="5"/>
    </row>
    <row r="761" spans="1:39" s="4" customFormat="1" ht="15" x14ac:dyDescent="0.25">
      <c r="A761" s="59" t="s">
        <v>885</v>
      </c>
      <c r="B761" s="59" t="s">
        <v>143</v>
      </c>
      <c r="C761" s="59"/>
      <c r="D761" s="59" t="s">
        <v>145</v>
      </c>
      <c r="E761" s="11"/>
      <c r="F761" s="11"/>
      <c r="G761" s="8"/>
      <c r="I761" s="59"/>
      <c r="J761" s="43"/>
      <c r="K761" s="100"/>
      <c r="M761" s="59">
        <v>3</v>
      </c>
      <c r="N761" s="186">
        <v>619.67999999999995</v>
      </c>
      <c r="P761" s="59"/>
      <c r="Q761" s="185"/>
      <c r="S761" s="59"/>
      <c r="T761" s="185"/>
      <c r="V761" s="162"/>
      <c r="W761" s="163"/>
      <c r="X761" s="78"/>
      <c r="Y761" s="78"/>
      <c r="Z761" s="78"/>
      <c r="AA761" s="61"/>
      <c r="AB761" s="5"/>
      <c r="AC761" s="5"/>
      <c r="AD761" s="5"/>
      <c r="AE761" s="5"/>
      <c r="AF761" s="5"/>
      <c r="AG761" s="5"/>
      <c r="AH761" s="5"/>
      <c r="AI761" s="5"/>
      <c r="AJ761" s="5"/>
      <c r="AK761" s="5"/>
      <c r="AL761" s="5"/>
      <c r="AM761" s="5"/>
    </row>
    <row r="762" spans="1:39" s="4" customFormat="1" ht="15" x14ac:dyDescent="0.25">
      <c r="A762" s="59" t="s">
        <v>885</v>
      </c>
      <c r="B762" s="59" t="s">
        <v>149</v>
      </c>
      <c r="C762" s="59"/>
      <c r="D762" s="59" t="s">
        <v>150</v>
      </c>
      <c r="E762" s="11"/>
      <c r="F762" s="11"/>
      <c r="G762" s="8"/>
      <c r="I762" s="59"/>
      <c r="J762" s="43"/>
      <c r="K762" s="100"/>
      <c r="M762" s="59">
        <v>4</v>
      </c>
      <c r="N762" s="186">
        <v>1105.57</v>
      </c>
      <c r="P762" s="59">
        <v>2</v>
      </c>
      <c r="Q762" s="185">
        <v>327.64999999999998</v>
      </c>
      <c r="S762" s="59">
        <v>2</v>
      </c>
      <c r="T762" s="185">
        <v>380.96</v>
      </c>
      <c r="V762" s="162"/>
      <c r="W762" s="163"/>
      <c r="X762" s="78"/>
      <c r="Y762" s="78"/>
      <c r="Z762" s="78"/>
      <c r="AA762" s="61"/>
      <c r="AB762" s="5"/>
      <c r="AC762" s="5"/>
      <c r="AD762" s="5"/>
      <c r="AE762" s="5"/>
      <c r="AF762" s="5"/>
      <c r="AG762" s="5"/>
      <c r="AH762" s="5"/>
      <c r="AI762" s="5"/>
      <c r="AJ762" s="5"/>
      <c r="AK762" s="5"/>
      <c r="AL762" s="5"/>
      <c r="AM762" s="5"/>
    </row>
    <row r="763" spans="1:39" s="4" customFormat="1" ht="15" x14ac:dyDescent="0.25">
      <c r="A763" s="59" t="s">
        <v>885</v>
      </c>
      <c r="B763" s="59" t="s">
        <v>157</v>
      </c>
      <c r="C763" s="59"/>
      <c r="D763" s="59" t="s">
        <v>95</v>
      </c>
      <c r="E763" s="11"/>
      <c r="F763" s="11"/>
      <c r="G763" s="8"/>
      <c r="I763" s="59"/>
      <c r="J763" s="43"/>
      <c r="K763" s="100"/>
      <c r="M763" s="59">
        <v>1</v>
      </c>
      <c r="N763" s="186">
        <v>309.5</v>
      </c>
      <c r="P763" s="59">
        <v>1</v>
      </c>
      <c r="Q763" s="185">
        <v>74.23</v>
      </c>
      <c r="S763" s="59"/>
      <c r="T763" s="185"/>
      <c r="V763" s="162"/>
      <c r="W763" s="163"/>
      <c r="X763" s="78"/>
      <c r="Y763" s="78"/>
      <c r="Z763" s="78"/>
      <c r="AA763" s="61"/>
      <c r="AB763" s="5"/>
      <c r="AC763" s="5"/>
      <c r="AD763" s="5"/>
      <c r="AE763" s="5"/>
      <c r="AF763" s="5"/>
      <c r="AG763" s="5"/>
      <c r="AH763" s="5"/>
      <c r="AI763" s="5"/>
      <c r="AJ763" s="5"/>
      <c r="AK763" s="5"/>
      <c r="AL763" s="5"/>
      <c r="AM763" s="5"/>
    </row>
    <row r="764" spans="1:39" s="4" customFormat="1" ht="15" x14ac:dyDescent="0.25">
      <c r="A764" s="59" t="s">
        <v>885</v>
      </c>
      <c r="B764" s="59" t="s">
        <v>162</v>
      </c>
      <c r="C764" s="59"/>
      <c r="D764" s="59" t="s">
        <v>62</v>
      </c>
      <c r="E764" s="11"/>
      <c r="F764" s="11"/>
      <c r="G764" s="8"/>
      <c r="I764" s="59"/>
      <c r="J764" s="43"/>
      <c r="K764" s="100"/>
      <c r="M764" s="59">
        <v>1</v>
      </c>
      <c r="N764" s="186">
        <v>168.61</v>
      </c>
      <c r="P764" s="59">
        <v>2</v>
      </c>
      <c r="Q764" s="185">
        <v>108.37</v>
      </c>
      <c r="S764" s="59">
        <v>1</v>
      </c>
      <c r="T764" s="185">
        <v>35.880000000000003</v>
      </c>
      <c r="V764" s="162"/>
      <c r="W764" s="163"/>
      <c r="X764" s="78"/>
      <c r="Y764" s="78"/>
      <c r="Z764" s="78"/>
      <c r="AA764" s="61"/>
      <c r="AB764" s="5"/>
      <c r="AC764" s="5"/>
      <c r="AD764" s="5"/>
      <c r="AE764" s="5"/>
      <c r="AF764" s="5"/>
      <c r="AG764" s="5"/>
      <c r="AH764" s="5"/>
      <c r="AI764" s="5"/>
      <c r="AJ764" s="5"/>
      <c r="AK764" s="5"/>
      <c r="AL764" s="5"/>
      <c r="AM764" s="5"/>
    </row>
    <row r="765" spans="1:39" s="4" customFormat="1" ht="15" x14ac:dyDescent="0.25">
      <c r="A765" s="59" t="s">
        <v>885</v>
      </c>
      <c r="B765" s="59" t="s">
        <v>168</v>
      </c>
      <c r="C765" s="59"/>
      <c r="D765" s="59" t="s">
        <v>95</v>
      </c>
      <c r="E765" s="11"/>
      <c r="F765" s="11"/>
      <c r="G765" s="8"/>
      <c r="I765" s="59"/>
      <c r="J765" s="43"/>
      <c r="K765" s="100"/>
      <c r="M765" s="59">
        <v>11</v>
      </c>
      <c r="N765" s="186">
        <v>1989.04</v>
      </c>
      <c r="P765" s="59">
        <v>16</v>
      </c>
      <c r="Q765" s="185">
        <v>2861.26</v>
      </c>
      <c r="S765" s="59">
        <v>3</v>
      </c>
      <c r="T765" s="185">
        <v>731.54</v>
      </c>
      <c r="V765" s="162"/>
      <c r="W765" s="163"/>
      <c r="X765" s="78"/>
      <c r="Y765" s="78"/>
      <c r="Z765" s="78"/>
      <c r="AA765" s="61"/>
      <c r="AB765" s="5"/>
      <c r="AC765" s="5"/>
      <c r="AD765" s="5"/>
      <c r="AE765" s="5"/>
      <c r="AF765" s="5"/>
      <c r="AG765" s="5"/>
      <c r="AH765" s="5"/>
      <c r="AI765" s="5"/>
      <c r="AJ765" s="5"/>
      <c r="AK765" s="5"/>
      <c r="AL765" s="5"/>
      <c r="AM765" s="5"/>
    </row>
    <row r="766" spans="1:39" s="4" customFormat="1" ht="15" x14ac:dyDescent="0.25">
      <c r="A766" s="59" t="s">
        <v>885</v>
      </c>
      <c r="B766" s="59" t="s">
        <v>824</v>
      </c>
      <c r="C766" s="59"/>
      <c r="D766" s="59" t="s">
        <v>62</v>
      </c>
      <c r="E766" s="11"/>
      <c r="F766" s="11"/>
      <c r="G766" s="8"/>
      <c r="I766" s="59"/>
      <c r="J766" s="43"/>
      <c r="K766" s="100"/>
      <c r="M766" s="59"/>
      <c r="N766" s="186"/>
      <c r="P766" s="59"/>
      <c r="Q766" s="185"/>
      <c r="S766" s="59">
        <v>1</v>
      </c>
      <c r="T766" s="185">
        <v>300</v>
      </c>
      <c r="V766" s="162"/>
      <c r="W766" s="163"/>
      <c r="X766" s="78"/>
      <c r="Y766" s="78"/>
      <c r="Z766" s="78"/>
      <c r="AA766" s="61"/>
      <c r="AB766" s="5"/>
      <c r="AC766" s="5"/>
      <c r="AD766" s="5"/>
      <c r="AE766" s="5"/>
      <c r="AF766" s="5"/>
      <c r="AG766" s="5"/>
      <c r="AH766" s="5"/>
      <c r="AI766" s="5"/>
      <c r="AJ766" s="5"/>
      <c r="AK766" s="5"/>
      <c r="AL766" s="5"/>
      <c r="AM766" s="5"/>
    </row>
    <row r="767" spans="1:39" s="4" customFormat="1" ht="15" x14ac:dyDescent="0.25">
      <c r="A767" s="59" t="s">
        <v>885</v>
      </c>
      <c r="B767" s="59" t="s">
        <v>170</v>
      </c>
      <c r="C767" s="59"/>
      <c r="D767" s="59" t="s">
        <v>75</v>
      </c>
      <c r="E767" s="11"/>
      <c r="F767" s="11"/>
      <c r="G767" s="8"/>
      <c r="I767" s="59"/>
      <c r="J767" s="43"/>
      <c r="K767" s="100"/>
      <c r="M767" s="59">
        <v>2</v>
      </c>
      <c r="N767" s="186">
        <v>105.82</v>
      </c>
      <c r="P767" s="59">
        <v>2</v>
      </c>
      <c r="Q767" s="185">
        <v>64.12</v>
      </c>
      <c r="S767" s="59"/>
      <c r="T767" s="185"/>
      <c r="V767" s="162"/>
      <c r="W767" s="163"/>
      <c r="X767" s="78"/>
      <c r="Y767" s="78"/>
      <c r="Z767" s="78"/>
      <c r="AA767" s="61"/>
      <c r="AB767" s="5"/>
      <c r="AC767" s="5"/>
      <c r="AD767" s="5"/>
      <c r="AE767" s="5"/>
      <c r="AF767" s="5"/>
      <c r="AG767" s="5"/>
      <c r="AH767" s="5"/>
      <c r="AI767" s="5"/>
      <c r="AJ767" s="5"/>
      <c r="AK767" s="5"/>
      <c r="AL767" s="5"/>
      <c r="AM767" s="5"/>
    </row>
    <row r="768" spans="1:39" s="4" customFormat="1" ht="15" x14ac:dyDescent="0.25">
      <c r="A768" s="59" t="s">
        <v>885</v>
      </c>
      <c r="B768" s="59" t="s">
        <v>171</v>
      </c>
      <c r="C768" s="59"/>
      <c r="D768" s="59" t="s">
        <v>172</v>
      </c>
      <c r="E768" s="11"/>
      <c r="F768" s="11"/>
      <c r="G768" s="8"/>
      <c r="I768" s="59"/>
      <c r="J768" s="43"/>
      <c r="K768" s="100"/>
      <c r="M768" s="59">
        <v>2</v>
      </c>
      <c r="N768" s="186">
        <v>1921.02</v>
      </c>
      <c r="P768" s="59"/>
      <c r="Q768" s="185"/>
      <c r="S768" s="59">
        <v>1</v>
      </c>
      <c r="T768" s="185">
        <v>58</v>
      </c>
      <c r="V768" s="162"/>
      <c r="W768" s="163"/>
      <c r="X768" s="78"/>
      <c r="Y768" s="78"/>
      <c r="Z768" s="78"/>
      <c r="AA768" s="61"/>
      <c r="AB768" s="5"/>
      <c r="AC768" s="5"/>
      <c r="AD768" s="5"/>
      <c r="AE768" s="5"/>
      <c r="AF768" s="5"/>
      <c r="AG768" s="5"/>
      <c r="AH768" s="5"/>
      <c r="AI768" s="5"/>
      <c r="AJ768" s="5"/>
      <c r="AK768" s="5"/>
      <c r="AL768" s="5"/>
      <c r="AM768" s="5"/>
    </row>
    <row r="769" spans="1:39" s="4" customFormat="1" ht="15" x14ac:dyDescent="0.25">
      <c r="A769" s="59" t="s">
        <v>885</v>
      </c>
      <c r="B769" s="59" t="s">
        <v>173</v>
      </c>
      <c r="C769" s="59"/>
      <c r="D769" s="59" t="s">
        <v>174</v>
      </c>
      <c r="E769" s="11"/>
      <c r="F769" s="11"/>
      <c r="G769" s="8"/>
      <c r="I769" s="59"/>
      <c r="J769" s="43"/>
      <c r="K769" s="100"/>
      <c r="M769" s="59">
        <v>17</v>
      </c>
      <c r="N769" s="186">
        <v>5533.25</v>
      </c>
      <c r="P769" s="59">
        <v>8</v>
      </c>
      <c r="Q769" s="185">
        <v>2445.77</v>
      </c>
      <c r="S769" s="59">
        <v>2</v>
      </c>
      <c r="T769" s="185">
        <v>199.52</v>
      </c>
      <c r="V769" s="162"/>
      <c r="W769" s="163"/>
      <c r="X769" s="78"/>
      <c r="Y769" s="78"/>
      <c r="Z769" s="78"/>
      <c r="AA769" s="61"/>
      <c r="AB769" s="5"/>
      <c r="AC769" s="5"/>
      <c r="AD769" s="5"/>
      <c r="AE769" s="5"/>
      <c r="AF769" s="5"/>
      <c r="AG769" s="5"/>
      <c r="AH769" s="5"/>
      <c r="AI769" s="5"/>
      <c r="AJ769" s="5"/>
      <c r="AK769" s="5"/>
      <c r="AL769" s="5"/>
      <c r="AM769" s="5"/>
    </row>
    <row r="770" spans="1:39" s="4" customFormat="1" ht="15" x14ac:dyDescent="0.25">
      <c r="A770" s="59" t="s">
        <v>885</v>
      </c>
      <c r="B770" s="59" t="s">
        <v>835</v>
      </c>
      <c r="C770" s="59"/>
      <c r="D770" s="59" t="s">
        <v>174</v>
      </c>
      <c r="E770" s="11"/>
      <c r="F770" s="11"/>
      <c r="G770" s="8"/>
      <c r="I770" s="59"/>
      <c r="J770" s="43"/>
      <c r="K770" s="100"/>
      <c r="M770" s="59"/>
      <c r="N770" s="186"/>
      <c r="P770" s="59">
        <v>3</v>
      </c>
      <c r="Q770" s="185">
        <v>314.57</v>
      </c>
      <c r="S770" s="59">
        <v>4</v>
      </c>
      <c r="T770" s="185">
        <v>636.19000000000005</v>
      </c>
      <c r="V770" s="162"/>
      <c r="W770" s="163"/>
      <c r="X770" s="78"/>
      <c r="Y770" s="78"/>
      <c r="Z770" s="78"/>
      <c r="AA770" s="61"/>
      <c r="AB770" s="5"/>
      <c r="AC770" s="5"/>
      <c r="AD770" s="5"/>
      <c r="AE770" s="5"/>
      <c r="AF770" s="5"/>
      <c r="AG770" s="5"/>
      <c r="AH770" s="5"/>
      <c r="AI770" s="5"/>
      <c r="AJ770" s="5"/>
      <c r="AK770" s="5"/>
      <c r="AL770" s="5"/>
      <c r="AM770" s="5"/>
    </row>
    <row r="771" spans="1:39" s="4" customFormat="1" ht="15" x14ac:dyDescent="0.25">
      <c r="A771" s="59" t="s">
        <v>885</v>
      </c>
      <c r="B771" s="59" t="s">
        <v>175</v>
      </c>
      <c r="C771" s="59"/>
      <c r="D771" s="59" t="s">
        <v>176</v>
      </c>
      <c r="E771" s="11"/>
      <c r="F771" s="11"/>
      <c r="G771" s="8"/>
      <c r="I771" s="59"/>
      <c r="J771" s="43"/>
      <c r="K771" s="100"/>
      <c r="M771" s="59">
        <v>1</v>
      </c>
      <c r="N771" s="186">
        <v>1938.14</v>
      </c>
      <c r="P771" s="59">
        <v>2</v>
      </c>
      <c r="Q771" s="185">
        <v>633.37</v>
      </c>
      <c r="S771" s="59"/>
      <c r="T771" s="185"/>
      <c r="V771" s="162"/>
      <c r="W771" s="163"/>
      <c r="X771" s="78"/>
      <c r="Y771" s="78"/>
      <c r="Z771" s="78"/>
      <c r="AA771" s="61"/>
      <c r="AB771" s="5"/>
      <c r="AC771" s="5"/>
      <c r="AD771" s="5"/>
      <c r="AE771" s="5"/>
      <c r="AF771" s="5"/>
      <c r="AG771" s="5"/>
      <c r="AH771" s="5"/>
      <c r="AI771" s="5"/>
      <c r="AJ771" s="5"/>
      <c r="AK771" s="5"/>
      <c r="AL771" s="5"/>
      <c r="AM771" s="5"/>
    </row>
    <row r="772" spans="1:39" s="4" customFormat="1" ht="15" x14ac:dyDescent="0.25">
      <c r="A772" s="59" t="s">
        <v>885</v>
      </c>
      <c r="B772" s="59" t="s">
        <v>178</v>
      </c>
      <c r="C772" s="59"/>
      <c r="D772" s="59" t="s">
        <v>179</v>
      </c>
      <c r="E772" s="11"/>
      <c r="F772" s="11"/>
      <c r="G772" s="8"/>
      <c r="I772" s="59"/>
      <c r="J772" s="43"/>
      <c r="K772" s="100"/>
      <c r="M772" s="59">
        <v>5</v>
      </c>
      <c r="N772" s="186">
        <v>1387.32</v>
      </c>
      <c r="P772" s="59">
        <v>3</v>
      </c>
      <c r="Q772" s="185">
        <v>645.04999999999995</v>
      </c>
      <c r="S772" s="59">
        <v>1</v>
      </c>
      <c r="T772" s="185">
        <v>255.91</v>
      </c>
      <c r="V772" s="162"/>
      <c r="W772" s="163"/>
      <c r="X772" s="78"/>
      <c r="Y772" s="78"/>
      <c r="Z772" s="78"/>
      <c r="AA772" s="61"/>
      <c r="AB772" s="5"/>
      <c r="AC772" s="5"/>
      <c r="AD772" s="5"/>
      <c r="AE772" s="5"/>
      <c r="AF772" s="5"/>
      <c r="AG772" s="5"/>
      <c r="AH772" s="5"/>
      <c r="AI772" s="5"/>
      <c r="AJ772" s="5"/>
      <c r="AK772" s="5"/>
      <c r="AL772" s="5"/>
      <c r="AM772" s="5"/>
    </row>
    <row r="773" spans="1:39" s="4" customFormat="1" ht="15" x14ac:dyDescent="0.25">
      <c r="A773" s="59" t="s">
        <v>885</v>
      </c>
      <c r="B773" s="59" t="s">
        <v>181</v>
      </c>
      <c r="C773" s="59"/>
      <c r="D773" s="59" t="s">
        <v>182</v>
      </c>
      <c r="E773" s="11"/>
      <c r="F773" s="11"/>
      <c r="G773" s="8"/>
      <c r="I773" s="59"/>
      <c r="J773" s="43"/>
      <c r="K773" s="100"/>
      <c r="M773" s="59">
        <v>5</v>
      </c>
      <c r="N773" s="186">
        <v>933.27</v>
      </c>
      <c r="P773" s="59">
        <v>3</v>
      </c>
      <c r="Q773" s="185">
        <v>1326.19</v>
      </c>
      <c r="S773" s="59"/>
      <c r="T773" s="185"/>
      <c r="V773" s="162"/>
      <c r="W773" s="163"/>
      <c r="X773" s="78"/>
      <c r="Y773" s="78"/>
      <c r="Z773" s="78"/>
      <c r="AA773" s="61"/>
      <c r="AB773" s="5"/>
      <c r="AC773" s="5"/>
      <c r="AD773" s="5"/>
      <c r="AE773" s="5"/>
      <c r="AF773" s="5"/>
      <c r="AG773" s="5"/>
      <c r="AH773" s="5"/>
      <c r="AI773" s="5"/>
      <c r="AJ773" s="5"/>
      <c r="AK773" s="5"/>
      <c r="AL773" s="5"/>
      <c r="AM773" s="5"/>
    </row>
    <row r="774" spans="1:39" s="4" customFormat="1" ht="15" x14ac:dyDescent="0.25">
      <c r="A774" s="59" t="s">
        <v>885</v>
      </c>
      <c r="B774" s="59" t="s">
        <v>186</v>
      </c>
      <c r="C774" s="59"/>
      <c r="D774" s="59" t="s">
        <v>68</v>
      </c>
      <c r="E774" s="11"/>
      <c r="F774" s="11"/>
      <c r="G774" s="8"/>
      <c r="I774" s="59"/>
      <c r="J774" s="43"/>
      <c r="K774" s="100"/>
      <c r="M774" s="59">
        <v>1</v>
      </c>
      <c r="N774" s="186">
        <v>626.76</v>
      </c>
      <c r="P774" s="59"/>
      <c r="Q774" s="185"/>
      <c r="S774" s="59"/>
      <c r="T774" s="185"/>
      <c r="V774" s="162"/>
      <c r="W774" s="163"/>
      <c r="X774" s="78"/>
      <c r="Y774" s="78"/>
      <c r="Z774" s="78"/>
      <c r="AA774" s="61"/>
      <c r="AB774" s="5"/>
      <c r="AC774" s="5"/>
      <c r="AD774" s="5"/>
      <c r="AE774" s="5"/>
      <c r="AF774" s="5"/>
      <c r="AG774" s="5"/>
      <c r="AH774" s="5"/>
      <c r="AI774" s="5"/>
      <c r="AJ774" s="5"/>
      <c r="AK774" s="5"/>
      <c r="AL774" s="5"/>
      <c r="AM774" s="5"/>
    </row>
    <row r="775" spans="1:39" s="4" customFormat="1" ht="15" x14ac:dyDescent="0.25">
      <c r="A775" s="59" t="s">
        <v>885</v>
      </c>
      <c r="B775" s="59" t="s">
        <v>188</v>
      </c>
      <c r="C775" s="59"/>
      <c r="D775" s="59" t="s">
        <v>189</v>
      </c>
      <c r="E775" s="11"/>
      <c r="F775" s="11"/>
      <c r="G775" s="8"/>
      <c r="I775" s="59"/>
      <c r="J775" s="43"/>
      <c r="K775" s="100"/>
      <c r="M775" s="59"/>
      <c r="N775" s="186"/>
      <c r="P775" s="59">
        <v>1</v>
      </c>
      <c r="Q775" s="185">
        <v>121.48</v>
      </c>
      <c r="S775" s="59"/>
      <c r="T775" s="185"/>
      <c r="V775" s="162"/>
      <c r="W775" s="163"/>
      <c r="X775" s="78"/>
      <c r="Y775" s="78"/>
      <c r="Z775" s="78"/>
      <c r="AA775" s="61"/>
      <c r="AB775" s="5"/>
      <c r="AC775" s="5"/>
      <c r="AD775" s="5"/>
      <c r="AE775" s="5"/>
      <c r="AF775" s="5"/>
      <c r="AG775" s="5"/>
      <c r="AH775" s="5"/>
      <c r="AI775" s="5"/>
      <c r="AJ775" s="5"/>
      <c r="AK775" s="5"/>
      <c r="AL775" s="5"/>
      <c r="AM775" s="5"/>
    </row>
    <row r="776" spans="1:39" s="4" customFormat="1" ht="15" x14ac:dyDescent="0.25">
      <c r="A776" s="59" t="s">
        <v>885</v>
      </c>
      <c r="B776" s="59" t="s">
        <v>190</v>
      </c>
      <c r="C776" s="59"/>
      <c r="D776" s="59" t="s">
        <v>191</v>
      </c>
      <c r="E776" s="11"/>
      <c r="F776" s="11"/>
      <c r="G776" s="8"/>
      <c r="I776" s="59"/>
      <c r="J776" s="43"/>
      <c r="K776" s="100"/>
      <c r="M776" s="59">
        <v>1</v>
      </c>
      <c r="N776" s="186">
        <v>31.03</v>
      </c>
      <c r="P776" s="59">
        <v>1</v>
      </c>
      <c r="Q776" s="185">
        <v>37.64</v>
      </c>
      <c r="S776" s="59">
        <v>3</v>
      </c>
      <c r="T776" s="185">
        <v>2981.79</v>
      </c>
      <c r="V776" s="162"/>
      <c r="W776" s="163"/>
      <c r="X776" s="78"/>
      <c r="Y776" s="78"/>
      <c r="Z776" s="78"/>
      <c r="AA776" s="61"/>
      <c r="AB776" s="5"/>
      <c r="AC776" s="5"/>
      <c r="AD776" s="5"/>
      <c r="AE776" s="5"/>
      <c r="AF776" s="5"/>
      <c r="AG776" s="5"/>
      <c r="AH776" s="5"/>
      <c r="AI776" s="5"/>
      <c r="AJ776" s="5"/>
      <c r="AK776" s="5"/>
      <c r="AL776" s="5"/>
      <c r="AM776" s="5"/>
    </row>
    <row r="777" spans="1:39" s="4" customFormat="1" ht="15" x14ac:dyDescent="0.25">
      <c r="A777" s="59" t="s">
        <v>885</v>
      </c>
      <c r="B777" s="59" t="s">
        <v>194</v>
      </c>
      <c r="C777" s="59"/>
      <c r="D777" s="59" t="s">
        <v>195</v>
      </c>
      <c r="E777" s="11"/>
      <c r="F777" s="11"/>
      <c r="G777" s="8"/>
      <c r="I777" s="59"/>
      <c r="J777" s="43"/>
      <c r="K777" s="100"/>
      <c r="M777" s="59">
        <v>1</v>
      </c>
      <c r="N777" s="186">
        <v>77.87</v>
      </c>
      <c r="P777" s="59"/>
      <c r="Q777" s="185"/>
      <c r="S777" s="59">
        <v>1</v>
      </c>
      <c r="T777" s="185">
        <v>18.93</v>
      </c>
      <c r="V777" s="162"/>
      <c r="W777" s="163"/>
      <c r="X777" s="78"/>
      <c r="Y777" s="78"/>
      <c r="Z777" s="78"/>
      <c r="AA777" s="61"/>
      <c r="AB777" s="5"/>
      <c r="AC777" s="5"/>
      <c r="AD777" s="5"/>
      <c r="AE777" s="5"/>
      <c r="AF777" s="5"/>
      <c r="AG777" s="5"/>
      <c r="AH777" s="5"/>
      <c r="AI777" s="5"/>
      <c r="AJ777" s="5"/>
      <c r="AK777" s="5"/>
      <c r="AL777" s="5"/>
      <c r="AM777" s="5"/>
    </row>
    <row r="778" spans="1:39" s="4" customFormat="1" ht="15" x14ac:dyDescent="0.25">
      <c r="A778" s="59" t="s">
        <v>885</v>
      </c>
      <c r="B778" s="59" t="s">
        <v>196</v>
      </c>
      <c r="C778" s="59"/>
      <c r="D778" s="59" t="s">
        <v>197</v>
      </c>
      <c r="E778" s="11"/>
      <c r="F778" s="11"/>
      <c r="G778" s="8"/>
      <c r="I778" s="59"/>
      <c r="J778" s="43"/>
      <c r="K778" s="100"/>
      <c r="M778" s="59">
        <v>23</v>
      </c>
      <c r="N778" s="186">
        <v>6146.92</v>
      </c>
      <c r="P778" s="59">
        <v>6</v>
      </c>
      <c r="Q778" s="185">
        <v>1198.79</v>
      </c>
      <c r="S778" s="59">
        <v>3</v>
      </c>
      <c r="T778" s="185">
        <v>580.49</v>
      </c>
      <c r="V778" s="162"/>
      <c r="W778" s="163"/>
      <c r="X778" s="78"/>
      <c r="Y778" s="78"/>
      <c r="Z778" s="78"/>
      <c r="AA778" s="61"/>
      <c r="AB778" s="5"/>
      <c r="AC778" s="5"/>
      <c r="AD778" s="5"/>
      <c r="AE778" s="5"/>
      <c r="AF778" s="5"/>
      <c r="AG778" s="5"/>
      <c r="AH778" s="5"/>
      <c r="AI778" s="5"/>
      <c r="AJ778" s="5"/>
      <c r="AK778" s="5"/>
      <c r="AL778" s="5"/>
      <c r="AM778" s="5"/>
    </row>
    <row r="779" spans="1:39" s="4" customFormat="1" ht="15" x14ac:dyDescent="0.25">
      <c r="A779" s="59" t="s">
        <v>885</v>
      </c>
      <c r="B779" s="59" t="s">
        <v>199</v>
      </c>
      <c r="C779" s="59"/>
      <c r="D779" s="59" t="s">
        <v>200</v>
      </c>
      <c r="E779" s="11"/>
      <c r="F779" s="11"/>
      <c r="G779" s="8"/>
      <c r="I779" s="59"/>
      <c r="J779" s="43"/>
      <c r="K779" s="100"/>
      <c r="M779" s="59">
        <v>20</v>
      </c>
      <c r="N779" s="186">
        <v>6028.4</v>
      </c>
      <c r="P779" s="59">
        <v>27</v>
      </c>
      <c r="Q779" s="185">
        <v>6104.63</v>
      </c>
      <c r="S779" s="59">
        <v>3</v>
      </c>
      <c r="T779" s="185">
        <v>392.91</v>
      </c>
      <c r="V779" s="162"/>
      <c r="W779" s="163"/>
      <c r="X779" s="78"/>
      <c r="Y779" s="78"/>
      <c r="Z779" s="78"/>
      <c r="AA779" s="61"/>
      <c r="AB779" s="5"/>
      <c r="AC779" s="5"/>
      <c r="AD779" s="5"/>
      <c r="AE779" s="5"/>
      <c r="AF779" s="5"/>
      <c r="AG779" s="5"/>
      <c r="AH779" s="5"/>
      <c r="AI779" s="5"/>
      <c r="AJ779" s="5"/>
      <c r="AK779" s="5"/>
      <c r="AL779" s="5"/>
      <c r="AM779" s="5"/>
    </row>
    <row r="780" spans="1:39" s="4" customFormat="1" ht="15" x14ac:dyDescent="0.25">
      <c r="A780" s="59" t="s">
        <v>885</v>
      </c>
      <c r="B780" s="59" t="s">
        <v>836</v>
      </c>
      <c r="C780" s="59"/>
      <c r="D780" s="59" t="s">
        <v>200</v>
      </c>
      <c r="E780" s="11"/>
      <c r="F780" s="11"/>
      <c r="G780" s="8"/>
      <c r="I780" s="59"/>
      <c r="J780" s="43"/>
      <c r="K780" s="100"/>
      <c r="M780" s="59"/>
      <c r="N780" s="186"/>
      <c r="P780" s="59">
        <v>6</v>
      </c>
      <c r="Q780" s="185">
        <v>1224.56</v>
      </c>
      <c r="S780" s="59">
        <v>10</v>
      </c>
      <c r="T780" s="185">
        <v>1706.49</v>
      </c>
      <c r="V780" s="162"/>
      <c r="W780" s="163"/>
      <c r="X780" s="78"/>
      <c r="Y780" s="78"/>
      <c r="Z780" s="78"/>
      <c r="AA780" s="61"/>
      <c r="AB780" s="5"/>
      <c r="AC780" s="5"/>
      <c r="AD780" s="5"/>
      <c r="AE780" s="5"/>
      <c r="AF780" s="5"/>
      <c r="AG780" s="5"/>
      <c r="AH780" s="5"/>
      <c r="AI780" s="5"/>
      <c r="AJ780" s="5"/>
      <c r="AK780" s="5"/>
      <c r="AL780" s="5"/>
      <c r="AM780" s="5"/>
    </row>
    <row r="781" spans="1:39" s="4" customFormat="1" ht="15" x14ac:dyDescent="0.25">
      <c r="A781" s="59" t="s">
        <v>885</v>
      </c>
      <c r="B781" s="59" t="s">
        <v>201</v>
      </c>
      <c r="C781" s="59"/>
      <c r="D781" s="59" t="s">
        <v>95</v>
      </c>
      <c r="E781" s="11"/>
      <c r="F781" s="11"/>
      <c r="G781" s="8"/>
      <c r="I781" s="59"/>
      <c r="J781" s="43"/>
      <c r="K781" s="100"/>
      <c r="M781" s="59"/>
      <c r="N781" s="186"/>
      <c r="P781" s="59">
        <v>1</v>
      </c>
      <c r="Q781" s="185">
        <v>51.7</v>
      </c>
      <c r="S781" s="59"/>
      <c r="T781" s="185"/>
      <c r="V781" s="162"/>
      <c r="W781" s="163"/>
      <c r="X781" s="78"/>
      <c r="Y781" s="78"/>
      <c r="Z781" s="78"/>
      <c r="AA781" s="61"/>
      <c r="AB781" s="5"/>
      <c r="AC781" s="5"/>
      <c r="AD781" s="5"/>
      <c r="AE781" s="5"/>
      <c r="AF781" s="5"/>
      <c r="AG781" s="5"/>
      <c r="AH781" s="5"/>
      <c r="AI781" s="5"/>
      <c r="AJ781" s="5"/>
      <c r="AK781" s="5"/>
      <c r="AL781" s="5"/>
      <c r="AM781" s="5"/>
    </row>
    <row r="782" spans="1:39" s="4" customFormat="1" ht="15" x14ac:dyDescent="0.25">
      <c r="A782" s="59" t="s">
        <v>885</v>
      </c>
      <c r="B782" s="59" t="s">
        <v>205</v>
      </c>
      <c r="C782" s="59"/>
      <c r="D782" s="59" t="s">
        <v>176</v>
      </c>
      <c r="E782" s="11"/>
      <c r="F782" s="11"/>
      <c r="G782" s="8"/>
      <c r="I782" s="59"/>
      <c r="J782" s="43"/>
      <c r="K782" s="100"/>
      <c r="M782" s="59">
        <v>5</v>
      </c>
      <c r="N782" s="186">
        <v>813.18</v>
      </c>
      <c r="P782" s="59">
        <v>1</v>
      </c>
      <c r="Q782" s="185">
        <v>228.93</v>
      </c>
      <c r="S782" s="59">
        <v>2</v>
      </c>
      <c r="T782" s="185">
        <v>489.48</v>
      </c>
      <c r="V782" s="162"/>
      <c r="W782" s="163"/>
      <c r="X782" s="78"/>
      <c r="Y782" s="78"/>
      <c r="Z782" s="78"/>
      <c r="AA782" s="61"/>
      <c r="AB782" s="5"/>
      <c r="AC782" s="5"/>
      <c r="AD782" s="5"/>
      <c r="AE782" s="5"/>
      <c r="AF782" s="5"/>
      <c r="AG782" s="5"/>
      <c r="AH782" s="5"/>
      <c r="AI782" s="5"/>
      <c r="AJ782" s="5"/>
      <c r="AK782" s="5"/>
      <c r="AL782" s="5"/>
      <c r="AM782" s="5"/>
    </row>
    <row r="783" spans="1:39" s="4" customFormat="1" ht="15" x14ac:dyDescent="0.25">
      <c r="A783" s="59" t="s">
        <v>885</v>
      </c>
      <c r="B783" s="59" t="s">
        <v>206</v>
      </c>
      <c r="C783" s="59"/>
      <c r="D783" s="59" t="s">
        <v>207</v>
      </c>
      <c r="E783" s="11"/>
      <c r="F783" s="11"/>
      <c r="G783" s="8"/>
      <c r="I783" s="59"/>
      <c r="J783" s="43"/>
      <c r="K783" s="100"/>
      <c r="M783" s="59"/>
      <c r="N783" s="186"/>
      <c r="P783" s="59">
        <v>2</v>
      </c>
      <c r="Q783" s="185">
        <v>221.62</v>
      </c>
      <c r="S783" s="59"/>
      <c r="T783" s="185"/>
      <c r="V783" s="162"/>
      <c r="W783" s="163"/>
      <c r="X783" s="78"/>
      <c r="Y783" s="78"/>
      <c r="Z783" s="78"/>
      <c r="AA783" s="61"/>
      <c r="AB783" s="5"/>
      <c r="AC783" s="5"/>
      <c r="AD783" s="5"/>
      <c r="AE783" s="5"/>
      <c r="AF783" s="5"/>
      <c r="AG783" s="5"/>
      <c r="AH783" s="5"/>
      <c r="AI783" s="5"/>
      <c r="AJ783" s="5"/>
      <c r="AK783" s="5"/>
      <c r="AL783" s="5"/>
      <c r="AM783" s="5"/>
    </row>
    <row r="784" spans="1:39" s="4" customFormat="1" ht="15" x14ac:dyDescent="0.25">
      <c r="A784" s="59" t="s">
        <v>885</v>
      </c>
      <c r="B784" s="59" t="s">
        <v>837</v>
      </c>
      <c r="C784" s="59"/>
      <c r="D784" s="59" t="s">
        <v>124</v>
      </c>
      <c r="E784" s="11"/>
      <c r="F784" s="11"/>
      <c r="G784" s="8"/>
      <c r="I784" s="59"/>
      <c r="J784" s="43"/>
      <c r="K784" s="100"/>
      <c r="M784" s="59"/>
      <c r="N784" s="186"/>
      <c r="P784" s="59">
        <v>1</v>
      </c>
      <c r="Q784" s="185">
        <v>14.74</v>
      </c>
      <c r="S784" s="59">
        <v>1</v>
      </c>
      <c r="T784" s="185">
        <v>119.68</v>
      </c>
      <c r="V784" s="162"/>
      <c r="W784" s="163"/>
      <c r="X784" s="78"/>
      <c r="Y784" s="78"/>
      <c r="Z784" s="78"/>
      <c r="AA784" s="61"/>
      <c r="AB784" s="5"/>
      <c r="AC784" s="5"/>
      <c r="AD784" s="5"/>
      <c r="AE784" s="5"/>
      <c r="AF784" s="5"/>
      <c r="AG784" s="5"/>
      <c r="AH784" s="5"/>
      <c r="AI784" s="5"/>
      <c r="AJ784" s="5"/>
      <c r="AK784" s="5"/>
      <c r="AL784" s="5"/>
      <c r="AM784" s="5"/>
    </row>
    <row r="785" spans="1:39" s="4" customFormat="1" ht="15" x14ac:dyDescent="0.25">
      <c r="A785" s="59" t="s">
        <v>885</v>
      </c>
      <c r="B785" s="59" t="s">
        <v>825</v>
      </c>
      <c r="C785" s="59"/>
      <c r="D785" s="59" t="s">
        <v>105</v>
      </c>
      <c r="E785" s="11"/>
      <c r="F785" s="11"/>
      <c r="G785" s="8"/>
      <c r="I785" s="59"/>
      <c r="J785" s="43"/>
      <c r="K785" s="100"/>
      <c r="M785" s="59">
        <v>1</v>
      </c>
      <c r="N785" s="186">
        <v>30.41</v>
      </c>
      <c r="P785" s="59"/>
      <c r="Q785" s="185"/>
      <c r="S785" s="59"/>
      <c r="T785" s="185"/>
      <c r="V785" s="162"/>
      <c r="W785" s="163"/>
      <c r="X785" s="78"/>
      <c r="Y785" s="78"/>
      <c r="Z785" s="78"/>
      <c r="AA785" s="61"/>
      <c r="AB785" s="5"/>
      <c r="AC785" s="5"/>
      <c r="AD785" s="5"/>
      <c r="AE785" s="5"/>
      <c r="AF785" s="5"/>
      <c r="AG785" s="5"/>
      <c r="AH785" s="5"/>
      <c r="AI785" s="5"/>
      <c r="AJ785" s="5"/>
      <c r="AK785" s="5"/>
      <c r="AL785" s="5"/>
      <c r="AM785" s="5"/>
    </row>
    <row r="786" spans="1:39" s="4" customFormat="1" ht="15" x14ac:dyDescent="0.25">
      <c r="A786" s="59" t="s">
        <v>885</v>
      </c>
      <c r="B786" s="59" t="s">
        <v>888</v>
      </c>
      <c r="C786" s="59"/>
      <c r="D786" s="59" t="s">
        <v>144</v>
      </c>
      <c r="E786" s="11"/>
      <c r="F786" s="11"/>
      <c r="G786" s="8"/>
      <c r="I786" s="59"/>
      <c r="J786" s="43"/>
      <c r="K786" s="100"/>
      <c r="M786" s="59">
        <v>1</v>
      </c>
      <c r="N786" s="186">
        <v>217.16</v>
      </c>
      <c r="P786" s="59">
        <v>1</v>
      </c>
      <c r="Q786" s="185">
        <v>86.89</v>
      </c>
      <c r="S786" s="59">
        <v>2</v>
      </c>
      <c r="T786" s="185">
        <v>136.66999999999999</v>
      </c>
      <c r="V786" s="162"/>
      <c r="W786" s="163"/>
      <c r="X786" s="78"/>
      <c r="Y786" s="78"/>
      <c r="Z786" s="78"/>
      <c r="AA786" s="61"/>
      <c r="AB786" s="5"/>
      <c r="AC786" s="5"/>
      <c r="AD786" s="5"/>
      <c r="AE786" s="5"/>
      <c r="AF786" s="5"/>
      <c r="AG786" s="5"/>
      <c r="AH786" s="5"/>
      <c r="AI786" s="5"/>
      <c r="AJ786" s="5"/>
      <c r="AK786" s="5"/>
      <c r="AL786" s="5"/>
      <c r="AM786" s="5"/>
    </row>
    <row r="787" spans="1:39" s="4" customFormat="1" ht="15" x14ac:dyDescent="0.25">
      <c r="A787" s="59" t="s">
        <v>885</v>
      </c>
      <c r="B787" s="59" t="s">
        <v>214</v>
      </c>
      <c r="C787" s="59"/>
      <c r="D787" s="59" t="s">
        <v>215</v>
      </c>
      <c r="E787" s="11"/>
      <c r="F787" s="11"/>
      <c r="G787" s="8"/>
      <c r="I787" s="59"/>
      <c r="J787" s="43"/>
      <c r="K787" s="100"/>
      <c r="M787" s="59">
        <v>1</v>
      </c>
      <c r="N787" s="186">
        <v>206.45</v>
      </c>
      <c r="P787" s="59">
        <v>1</v>
      </c>
      <c r="Q787" s="185">
        <v>76.72</v>
      </c>
      <c r="S787" s="59"/>
      <c r="T787" s="185"/>
      <c r="V787" s="162"/>
      <c r="W787" s="163"/>
      <c r="X787" s="78"/>
      <c r="Y787" s="78"/>
      <c r="Z787" s="78"/>
      <c r="AA787" s="61"/>
      <c r="AB787" s="5"/>
      <c r="AC787" s="5"/>
      <c r="AD787" s="5"/>
      <c r="AE787" s="5"/>
      <c r="AF787" s="5"/>
      <c r="AG787" s="5"/>
      <c r="AH787" s="5"/>
      <c r="AI787" s="5"/>
      <c r="AJ787" s="5"/>
      <c r="AK787" s="5"/>
      <c r="AL787" s="5"/>
      <c r="AM787" s="5"/>
    </row>
    <row r="788" spans="1:39" s="4" customFormat="1" ht="15" x14ac:dyDescent="0.25">
      <c r="A788" s="59" t="s">
        <v>885</v>
      </c>
      <c r="B788" s="59" t="s">
        <v>217</v>
      </c>
      <c r="C788" s="59"/>
      <c r="D788" s="59" t="s">
        <v>167</v>
      </c>
      <c r="E788" s="11"/>
      <c r="F788" s="11"/>
      <c r="G788" s="8"/>
      <c r="I788" s="59"/>
      <c r="J788" s="43"/>
      <c r="K788" s="100"/>
      <c r="M788" s="59">
        <v>2</v>
      </c>
      <c r="N788" s="186">
        <v>289.85000000000002</v>
      </c>
      <c r="P788" s="59"/>
      <c r="Q788" s="185"/>
      <c r="S788" s="59"/>
      <c r="T788" s="185"/>
      <c r="V788" s="162"/>
      <c r="W788" s="163"/>
      <c r="X788" s="78"/>
      <c r="Y788" s="78"/>
      <c r="Z788" s="78"/>
      <c r="AA788" s="61"/>
      <c r="AB788" s="5"/>
      <c r="AC788" s="5"/>
      <c r="AD788" s="5"/>
      <c r="AE788" s="5"/>
      <c r="AF788" s="5"/>
      <c r="AG788" s="5"/>
      <c r="AH788" s="5"/>
      <c r="AI788" s="5"/>
      <c r="AJ788" s="5"/>
      <c r="AK788" s="5"/>
      <c r="AL788" s="5"/>
      <c r="AM788" s="5"/>
    </row>
    <row r="789" spans="1:39" s="4" customFormat="1" ht="15" x14ac:dyDescent="0.25">
      <c r="A789" s="59" t="s">
        <v>885</v>
      </c>
      <c r="B789" s="59" t="s">
        <v>838</v>
      </c>
      <c r="C789" s="59"/>
      <c r="D789" s="59" t="s">
        <v>167</v>
      </c>
      <c r="E789" s="11"/>
      <c r="F789" s="11"/>
      <c r="G789" s="8"/>
      <c r="I789" s="59"/>
      <c r="J789" s="43"/>
      <c r="K789" s="100"/>
      <c r="M789" s="59"/>
      <c r="N789" s="186"/>
      <c r="P789" s="59">
        <v>2</v>
      </c>
      <c r="Q789" s="185">
        <v>321.08</v>
      </c>
      <c r="S789" s="59"/>
      <c r="T789" s="185"/>
      <c r="V789" s="162"/>
      <c r="W789" s="163"/>
      <c r="X789" s="78"/>
      <c r="Y789" s="78"/>
      <c r="Z789" s="78"/>
      <c r="AA789" s="61"/>
      <c r="AB789" s="5"/>
      <c r="AC789" s="5"/>
      <c r="AD789" s="5"/>
      <c r="AE789" s="5"/>
      <c r="AF789" s="5"/>
      <c r="AG789" s="5"/>
      <c r="AH789" s="5"/>
      <c r="AI789" s="5"/>
      <c r="AJ789" s="5"/>
      <c r="AK789" s="5"/>
      <c r="AL789" s="5"/>
      <c r="AM789" s="5"/>
    </row>
    <row r="790" spans="1:39" s="4" customFormat="1" ht="15" x14ac:dyDescent="0.25">
      <c r="A790" s="59" t="s">
        <v>885</v>
      </c>
      <c r="B790" s="59" t="s">
        <v>218</v>
      </c>
      <c r="C790" s="59"/>
      <c r="D790" s="59" t="s">
        <v>219</v>
      </c>
      <c r="E790" s="11"/>
      <c r="F790" s="11"/>
      <c r="G790" s="8"/>
      <c r="I790" s="59"/>
      <c r="J790" s="43"/>
      <c r="K790" s="100"/>
      <c r="M790" s="59">
        <v>1</v>
      </c>
      <c r="N790" s="186">
        <v>176.61</v>
      </c>
      <c r="P790" s="59"/>
      <c r="Q790" s="185"/>
      <c r="S790" s="59"/>
      <c r="T790" s="185"/>
      <c r="V790" s="162"/>
      <c r="W790" s="163"/>
      <c r="X790" s="78"/>
      <c r="Y790" s="78"/>
      <c r="Z790" s="78"/>
      <c r="AA790" s="61"/>
      <c r="AB790" s="5"/>
      <c r="AC790" s="5"/>
      <c r="AD790" s="5"/>
      <c r="AE790" s="5"/>
      <c r="AF790" s="5"/>
      <c r="AG790" s="5"/>
      <c r="AH790" s="5"/>
      <c r="AI790" s="5"/>
      <c r="AJ790" s="5"/>
      <c r="AK790" s="5"/>
      <c r="AL790" s="5"/>
      <c r="AM790" s="5"/>
    </row>
    <row r="791" spans="1:39" s="4" customFormat="1" ht="15" x14ac:dyDescent="0.25">
      <c r="A791" s="59" t="s">
        <v>885</v>
      </c>
      <c r="B791" s="59" t="s">
        <v>220</v>
      </c>
      <c r="C791" s="59"/>
      <c r="D791" s="59" t="s">
        <v>202</v>
      </c>
      <c r="E791" s="11"/>
      <c r="F791" s="11"/>
      <c r="G791" s="8"/>
      <c r="I791" s="59"/>
      <c r="J791" s="43"/>
      <c r="K791" s="100"/>
      <c r="M791" s="59"/>
      <c r="N791" s="186"/>
      <c r="P791" s="59">
        <v>1</v>
      </c>
      <c r="Q791" s="185">
        <v>19.579999999999998</v>
      </c>
      <c r="S791" s="59"/>
      <c r="T791" s="185"/>
      <c r="V791" s="162"/>
      <c r="W791" s="163"/>
      <c r="X791" s="78"/>
      <c r="Y791" s="78"/>
      <c r="Z791" s="78"/>
      <c r="AA791" s="61"/>
      <c r="AB791" s="5"/>
      <c r="AC791" s="5"/>
      <c r="AD791" s="5"/>
      <c r="AE791" s="5"/>
      <c r="AF791" s="5"/>
      <c r="AG791" s="5"/>
      <c r="AH791" s="5"/>
      <c r="AI791" s="5"/>
      <c r="AJ791" s="5"/>
      <c r="AK791" s="5"/>
      <c r="AL791" s="5"/>
      <c r="AM791" s="5"/>
    </row>
    <row r="792" spans="1:39" s="4" customFormat="1" ht="15" x14ac:dyDescent="0.25">
      <c r="A792" s="59" t="s">
        <v>885</v>
      </c>
      <c r="B792" s="59" t="s">
        <v>671</v>
      </c>
      <c r="C792" s="59"/>
      <c r="D792" s="59" t="s">
        <v>224</v>
      </c>
      <c r="E792" s="11"/>
      <c r="F792" s="11"/>
      <c r="G792" s="8"/>
      <c r="I792" s="59"/>
      <c r="J792" s="43"/>
      <c r="K792" s="100"/>
      <c r="M792" s="59">
        <v>1</v>
      </c>
      <c r="N792" s="186">
        <v>452.5</v>
      </c>
      <c r="P792" s="59"/>
      <c r="Q792" s="185"/>
      <c r="S792" s="59"/>
      <c r="T792" s="185"/>
      <c r="V792" s="162"/>
      <c r="W792" s="163"/>
      <c r="X792" s="78"/>
      <c r="Y792" s="78"/>
      <c r="Z792" s="78"/>
      <c r="AA792" s="61"/>
      <c r="AB792" s="5"/>
      <c r="AC792" s="5"/>
      <c r="AD792" s="5"/>
      <c r="AE792" s="5"/>
      <c r="AF792" s="5"/>
      <c r="AG792" s="5"/>
      <c r="AH792" s="5"/>
      <c r="AI792" s="5"/>
      <c r="AJ792" s="5"/>
      <c r="AK792" s="5"/>
      <c r="AL792" s="5"/>
      <c r="AM792" s="5"/>
    </row>
    <row r="793" spans="1:39" s="4" customFormat="1" ht="15" x14ac:dyDescent="0.25">
      <c r="A793" s="59" t="s">
        <v>885</v>
      </c>
      <c r="B793" s="59" t="s">
        <v>227</v>
      </c>
      <c r="C793" s="59"/>
      <c r="D793" s="59" t="s">
        <v>208</v>
      </c>
      <c r="E793" s="11"/>
      <c r="F793" s="11"/>
      <c r="G793" s="8"/>
      <c r="I793" s="59"/>
      <c r="J793" s="43"/>
      <c r="K793" s="100"/>
      <c r="M793" s="59">
        <v>3</v>
      </c>
      <c r="N793" s="186">
        <v>927.16</v>
      </c>
      <c r="P793" s="59">
        <v>2</v>
      </c>
      <c r="Q793" s="185">
        <v>806.14</v>
      </c>
      <c r="S793" s="59"/>
      <c r="T793" s="185"/>
      <c r="V793" s="162"/>
      <c r="W793" s="163"/>
      <c r="X793" s="78"/>
      <c r="Y793" s="78"/>
      <c r="Z793" s="78"/>
      <c r="AA793" s="61"/>
      <c r="AB793" s="5"/>
      <c r="AC793" s="5"/>
      <c r="AD793" s="5"/>
      <c r="AE793" s="5"/>
      <c r="AF793" s="5"/>
      <c r="AG793" s="5"/>
      <c r="AH793" s="5"/>
      <c r="AI793" s="5"/>
      <c r="AJ793" s="5"/>
      <c r="AK793" s="5"/>
      <c r="AL793" s="5"/>
      <c r="AM793" s="5"/>
    </row>
    <row r="794" spans="1:39" s="4" customFormat="1" ht="15" x14ac:dyDescent="0.25">
      <c r="A794" s="59" t="s">
        <v>885</v>
      </c>
      <c r="B794" s="59" t="s">
        <v>235</v>
      </c>
      <c r="C794" s="59"/>
      <c r="D794" s="59" t="s">
        <v>236</v>
      </c>
      <c r="E794" s="11"/>
      <c r="F794" s="11"/>
      <c r="G794" s="8"/>
      <c r="I794" s="59"/>
      <c r="J794" s="43"/>
      <c r="K794" s="100"/>
      <c r="M794" s="59">
        <v>2</v>
      </c>
      <c r="N794" s="186">
        <v>225.39</v>
      </c>
      <c r="P794" s="59"/>
      <c r="Q794" s="185"/>
      <c r="S794" s="59"/>
      <c r="T794" s="185"/>
      <c r="V794" s="162"/>
      <c r="W794" s="163"/>
      <c r="X794" s="78"/>
      <c r="Y794" s="78"/>
      <c r="Z794" s="78"/>
      <c r="AA794" s="61"/>
      <c r="AB794" s="5"/>
      <c r="AC794" s="5"/>
      <c r="AD794" s="5"/>
      <c r="AE794" s="5"/>
      <c r="AF794" s="5"/>
      <c r="AG794" s="5"/>
      <c r="AH794" s="5"/>
      <c r="AI794" s="5"/>
      <c r="AJ794" s="5"/>
      <c r="AK794" s="5"/>
      <c r="AL794" s="5"/>
      <c r="AM794" s="5"/>
    </row>
    <row r="795" spans="1:39" s="4" customFormat="1" ht="15" x14ac:dyDescent="0.25">
      <c r="A795" s="59" t="s">
        <v>885</v>
      </c>
      <c r="B795" s="59" t="s">
        <v>244</v>
      </c>
      <c r="C795" s="59"/>
      <c r="D795" s="59" t="s">
        <v>208</v>
      </c>
      <c r="E795" s="11"/>
      <c r="F795" s="11"/>
      <c r="G795" s="8"/>
      <c r="I795" s="59"/>
      <c r="J795" s="43"/>
      <c r="K795" s="100"/>
      <c r="M795" s="59">
        <v>10</v>
      </c>
      <c r="N795" s="186">
        <v>1770.53</v>
      </c>
      <c r="P795" s="59">
        <v>27</v>
      </c>
      <c r="Q795" s="185">
        <v>3866.55</v>
      </c>
      <c r="S795" s="59">
        <v>3</v>
      </c>
      <c r="T795" s="185">
        <v>173.73</v>
      </c>
      <c r="V795" s="162"/>
      <c r="W795" s="163"/>
      <c r="X795" s="78"/>
      <c r="Y795" s="78"/>
      <c r="Z795" s="78"/>
      <c r="AA795" s="61"/>
      <c r="AB795" s="5"/>
      <c r="AC795" s="5"/>
      <c r="AD795" s="5"/>
      <c r="AE795" s="5"/>
      <c r="AF795" s="5"/>
      <c r="AG795" s="5"/>
      <c r="AH795" s="5"/>
      <c r="AI795" s="5"/>
      <c r="AJ795" s="5"/>
      <c r="AK795" s="5"/>
      <c r="AL795" s="5"/>
      <c r="AM795" s="5"/>
    </row>
    <row r="796" spans="1:39" s="4" customFormat="1" ht="15" x14ac:dyDescent="0.25">
      <c r="A796" s="59" t="s">
        <v>885</v>
      </c>
      <c r="B796" s="59" t="s">
        <v>245</v>
      </c>
      <c r="C796" s="59"/>
      <c r="D796" s="59" t="s">
        <v>75</v>
      </c>
      <c r="E796" s="11"/>
      <c r="F796" s="11"/>
      <c r="G796" s="8"/>
      <c r="I796" s="59"/>
      <c r="J796" s="43"/>
      <c r="K796" s="100"/>
      <c r="M796" s="59">
        <v>29</v>
      </c>
      <c r="N796" s="186">
        <v>6492.25</v>
      </c>
      <c r="P796" s="59">
        <v>19</v>
      </c>
      <c r="Q796" s="185">
        <v>2638.08</v>
      </c>
      <c r="S796" s="59">
        <v>5</v>
      </c>
      <c r="T796" s="185">
        <v>1258.6099999999999</v>
      </c>
      <c r="V796" s="162"/>
      <c r="W796" s="163"/>
      <c r="X796" s="78"/>
      <c r="Y796" s="78"/>
      <c r="Z796" s="78"/>
      <c r="AA796" s="61"/>
      <c r="AB796" s="5"/>
      <c r="AC796" s="5"/>
      <c r="AD796" s="5"/>
      <c r="AE796" s="5"/>
      <c r="AF796" s="5"/>
      <c r="AG796" s="5"/>
      <c r="AH796" s="5"/>
      <c r="AI796" s="5"/>
      <c r="AJ796" s="5"/>
      <c r="AK796" s="5"/>
      <c r="AL796" s="5"/>
      <c r="AM796" s="5"/>
    </row>
    <row r="797" spans="1:39" s="4" customFormat="1" ht="15" x14ac:dyDescent="0.25">
      <c r="A797" s="59" t="s">
        <v>885</v>
      </c>
      <c r="B797" s="59" t="s">
        <v>249</v>
      </c>
      <c r="C797" s="59"/>
      <c r="D797" s="59" t="s">
        <v>68</v>
      </c>
      <c r="E797" s="11"/>
      <c r="F797" s="11"/>
      <c r="G797" s="8"/>
      <c r="I797" s="59"/>
      <c r="J797" s="43"/>
      <c r="K797" s="100"/>
      <c r="M797" s="59">
        <v>5</v>
      </c>
      <c r="N797" s="186">
        <v>841.94</v>
      </c>
      <c r="P797" s="59">
        <v>5</v>
      </c>
      <c r="Q797" s="185">
        <v>788.41</v>
      </c>
      <c r="S797" s="59"/>
      <c r="T797" s="185"/>
      <c r="V797" s="162"/>
      <c r="W797" s="163"/>
      <c r="X797" s="78"/>
      <c r="Y797" s="78"/>
      <c r="Z797" s="78"/>
      <c r="AA797" s="61"/>
      <c r="AB797" s="5"/>
      <c r="AC797" s="5"/>
      <c r="AD797" s="5"/>
      <c r="AE797" s="5"/>
      <c r="AF797" s="5"/>
      <c r="AG797" s="5"/>
      <c r="AH797" s="5"/>
      <c r="AI797" s="5"/>
      <c r="AJ797" s="5"/>
      <c r="AK797" s="5"/>
      <c r="AL797" s="5"/>
      <c r="AM797" s="5"/>
    </row>
    <row r="798" spans="1:39" s="4" customFormat="1" ht="15" x14ac:dyDescent="0.25">
      <c r="A798" s="59" t="s">
        <v>885</v>
      </c>
      <c r="B798" s="59" t="s">
        <v>862</v>
      </c>
      <c r="C798" s="59"/>
      <c r="D798" s="59" t="s">
        <v>68</v>
      </c>
      <c r="E798" s="11"/>
      <c r="F798" s="11"/>
      <c r="G798" s="8"/>
      <c r="I798" s="59"/>
      <c r="J798" s="43"/>
      <c r="K798" s="100"/>
      <c r="M798" s="59"/>
      <c r="N798" s="186"/>
      <c r="P798" s="59">
        <v>1</v>
      </c>
      <c r="Q798" s="185">
        <v>100.56</v>
      </c>
      <c r="S798" s="59">
        <v>1</v>
      </c>
      <c r="T798" s="185">
        <v>166.62</v>
      </c>
      <c r="V798" s="162"/>
      <c r="W798" s="163"/>
      <c r="X798" s="78"/>
      <c r="Y798" s="78"/>
      <c r="Z798" s="78"/>
      <c r="AA798" s="61"/>
      <c r="AB798" s="5"/>
      <c r="AC798" s="5"/>
      <c r="AD798" s="5"/>
      <c r="AE798" s="5"/>
      <c r="AF798" s="5"/>
      <c r="AG798" s="5"/>
      <c r="AH798" s="5"/>
      <c r="AI798" s="5"/>
      <c r="AJ798" s="5"/>
      <c r="AK798" s="5"/>
      <c r="AL798" s="5"/>
      <c r="AM798" s="5"/>
    </row>
    <row r="799" spans="1:39" s="4" customFormat="1" ht="15" x14ac:dyDescent="0.25">
      <c r="A799" s="59" t="s">
        <v>885</v>
      </c>
      <c r="B799" s="59" t="s">
        <v>252</v>
      </c>
      <c r="C799" s="59"/>
      <c r="D799" s="59" t="s">
        <v>253</v>
      </c>
      <c r="E799" s="11"/>
      <c r="F799" s="11"/>
      <c r="G799" s="8"/>
      <c r="I799" s="59"/>
      <c r="J799" s="43"/>
      <c r="K799" s="100"/>
      <c r="M799" s="59">
        <v>5</v>
      </c>
      <c r="N799" s="186">
        <v>3235.72</v>
      </c>
      <c r="P799" s="59">
        <v>4</v>
      </c>
      <c r="Q799" s="185">
        <v>615.77</v>
      </c>
      <c r="S799" s="59"/>
      <c r="T799" s="185"/>
      <c r="V799" s="162"/>
      <c r="W799" s="163"/>
      <c r="X799" s="78"/>
      <c r="Y799" s="78"/>
      <c r="Z799" s="78"/>
      <c r="AA799" s="61"/>
      <c r="AB799" s="5"/>
      <c r="AC799" s="5"/>
      <c r="AD799" s="5"/>
      <c r="AE799" s="5"/>
      <c r="AF799" s="5"/>
      <c r="AG799" s="5"/>
      <c r="AH799" s="5"/>
      <c r="AI799" s="5"/>
      <c r="AJ799" s="5"/>
      <c r="AK799" s="5"/>
      <c r="AL799" s="5"/>
      <c r="AM799" s="5"/>
    </row>
    <row r="800" spans="1:39" s="4" customFormat="1" ht="15" x14ac:dyDescent="0.25">
      <c r="A800" s="59" t="s">
        <v>885</v>
      </c>
      <c r="B800" s="59" t="s">
        <v>257</v>
      </c>
      <c r="C800" s="59"/>
      <c r="D800" s="59" t="s">
        <v>117</v>
      </c>
      <c r="E800" s="11"/>
      <c r="F800" s="11"/>
      <c r="G800" s="8"/>
      <c r="I800" s="59"/>
      <c r="J800" s="43"/>
      <c r="K800" s="100"/>
      <c r="M800" s="59"/>
      <c r="N800" s="186"/>
      <c r="P800" s="59">
        <v>1</v>
      </c>
      <c r="Q800" s="185">
        <v>723.04</v>
      </c>
      <c r="S800" s="59"/>
      <c r="T800" s="185"/>
      <c r="V800" s="162"/>
      <c r="W800" s="163"/>
      <c r="X800" s="78"/>
      <c r="Y800" s="78"/>
      <c r="Z800" s="78"/>
      <c r="AA800" s="61"/>
      <c r="AB800" s="5"/>
      <c r="AC800" s="5"/>
      <c r="AD800" s="5"/>
      <c r="AE800" s="5"/>
      <c r="AF800" s="5"/>
      <c r="AG800" s="5"/>
      <c r="AH800" s="5"/>
      <c r="AI800" s="5"/>
      <c r="AJ800" s="5"/>
      <c r="AK800" s="5"/>
      <c r="AL800" s="5"/>
      <c r="AM800" s="5"/>
    </row>
    <row r="801" spans="1:39" s="4" customFormat="1" ht="15" x14ac:dyDescent="0.25">
      <c r="A801" s="59" t="s">
        <v>885</v>
      </c>
      <c r="B801" s="59" t="s">
        <v>258</v>
      </c>
      <c r="C801" s="59"/>
      <c r="D801" s="59" t="s">
        <v>71</v>
      </c>
      <c r="E801" s="11"/>
      <c r="F801" s="11"/>
      <c r="G801" s="8"/>
      <c r="I801" s="59"/>
      <c r="J801" s="43"/>
      <c r="K801" s="100"/>
      <c r="M801" s="59">
        <v>10</v>
      </c>
      <c r="N801" s="186">
        <v>2730.04</v>
      </c>
      <c r="P801" s="59">
        <v>17</v>
      </c>
      <c r="Q801" s="185">
        <v>6289.63</v>
      </c>
      <c r="S801" s="59">
        <v>4</v>
      </c>
      <c r="T801" s="185">
        <v>810.05</v>
      </c>
      <c r="V801" s="162"/>
      <c r="W801" s="163"/>
      <c r="X801" s="78"/>
      <c r="Y801" s="78"/>
      <c r="Z801" s="78"/>
      <c r="AA801" s="61"/>
      <c r="AB801" s="5"/>
      <c r="AC801" s="5"/>
      <c r="AD801" s="5"/>
      <c r="AE801" s="5"/>
      <c r="AF801" s="5"/>
      <c r="AG801" s="5"/>
      <c r="AH801" s="5"/>
      <c r="AI801" s="5"/>
      <c r="AJ801" s="5"/>
      <c r="AK801" s="5"/>
      <c r="AL801" s="5"/>
      <c r="AM801" s="5"/>
    </row>
    <row r="802" spans="1:39" s="4" customFormat="1" ht="15" x14ac:dyDescent="0.25">
      <c r="A802" s="59" t="s">
        <v>885</v>
      </c>
      <c r="B802" s="59" t="s">
        <v>840</v>
      </c>
      <c r="C802" s="59"/>
      <c r="D802" s="59" t="s">
        <v>71</v>
      </c>
      <c r="E802" s="11"/>
      <c r="F802" s="11"/>
      <c r="G802" s="8"/>
      <c r="I802" s="59"/>
      <c r="J802" s="43"/>
      <c r="K802" s="100"/>
      <c r="M802" s="59"/>
      <c r="N802" s="186"/>
      <c r="P802" s="59">
        <v>2</v>
      </c>
      <c r="Q802" s="185">
        <v>75.3</v>
      </c>
      <c r="S802" s="59"/>
      <c r="T802" s="185"/>
      <c r="V802" s="162"/>
      <c r="W802" s="163"/>
      <c r="X802" s="78"/>
      <c r="Y802" s="78"/>
      <c r="Z802" s="78"/>
      <c r="AA802" s="61"/>
      <c r="AB802" s="5"/>
      <c r="AC802" s="5"/>
      <c r="AD802" s="5"/>
      <c r="AE802" s="5"/>
      <c r="AF802" s="5"/>
      <c r="AG802" s="5"/>
      <c r="AH802" s="5"/>
      <c r="AI802" s="5"/>
      <c r="AJ802" s="5"/>
      <c r="AK802" s="5"/>
      <c r="AL802" s="5"/>
      <c r="AM802" s="5"/>
    </row>
    <row r="803" spans="1:39" s="4" customFormat="1" ht="15" x14ac:dyDescent="0.25">
      <c r="A803" s="59" t="s">
        <v>885</v>
      </c>
      <c r="B803" s="59" t="s">
        <v>261</v>
      </c>
      <c r="C803" s="59"/>
      <c r="D803" s="59" t="s">
        <v>62</v>
      </c>
      <c r="E803" s="11"/>
      <c r="F803" s="11"/>
      <c r="G803" s="8"/>
      <c r="I803" s="59"/>
      <c r="J803" s="43"/>
      <c r="K803" s="100"/>
      <c r="M803" s="59">
        <v>4</v>
      </c>
      <c r="N803" s="186">
        <v>914.53</v>
      </c>
      <c r="P803" s="59">
        <v>4</v>
      </c>
      <c r="Q803" s="185">
        <v>470.68</v>
      </c>
      <c r="S803" s="59"/>
      <c r="T803" s="185"/>
      <c r="V803" s="162"/>
      <c r="W803" s="163"/>
      <c r="X803" s="78"/>
      <c r="Y803" s="78"/>
      <c r="Z803" s="78"/>
      <c r="AA803" s="61"/>
      <c r="AB803" s="5"/>
      <c r="AC803" s="5"/>
      <c r="AD803" s="5"/>
      <c r="AE803" s="5"/>
      <c r="AF803" s="5"/>
      <c r="AG803" s="5"/>
      <c r="AH803" s="5"/>
      <c r="AI803" s="5"/>
      <c r="AJ803" s="5"/>
      <c r="AK803" s="5"/>
      <c r="AL803" s="5"/>
      <c r="AM803" s="5"/>
    </row>
    <row r="804" spans="1:39" s="4" customFormat="1" ht="15" x14ac:dyDescent="0.25">
      <c r="A804" s="59" t="s">
        <v>885</v>
      </c>
      <c r="B804" s="59" t="s">
        <v>263</v>
      </c>
      <c r="C804" s="59"/>
      <c r="D804" s="59" t="s">
        <v>264</v>
      </c>
      <c r="E804" s="11"/>
      <c r="F804" s="11"/>
      <c r="G804" s="8"/>
      <c r="I804" s="59"/>
      <c r="J804" s="43"/>
      <c r="K804" s="100"/>
      <c r="M804" s="59"/>
      <c r="N804" s="186"/>
      <c r="P804" s="59">
        <v>2</v>
      </c>
      <c r="Q804" s="185">
        <v>1265.06</v>
      </c>
      <c r="S804" s="59"/>
      <c r="T804" s="185"/>
      <c r="V804" s="162"/>
      <c r="W804" s="163"/>
      <c r="X804" s="78"/>
      <c r="Y804" s="78"/>
      <c r="Z804" s="78"/>
      <c r="AA804" s="61"/>
      <c r="AB804" s="5"/>
      <c r="AC804" s="5"/>
      <c r="AD804" s="5"/>
      <c r="AE804" s="5"/>
      <c r="AF804" s="5"/>
      <c r="AG804" s="5"/>
      <c r="AH804" s="5"/>
      <c r="AI804" s="5"/>
      <c r="AJ804" s="5"/>
      <c r="AK804" s="5"/>
      <c r="AL804" s="5"/>
      <c r="AM804" s="5"/>
    </row>
    <row r="805" spans="1:39" s="4" customFormat="1" ht="15" x14ac:dyDescent="0.25">
      <c r="A805" s="59" t="s">
        <v>885</v>
      </c>
      <c r="B805" s="59" t="s">
        <v>265</v>
      </c>
      <c r="C805" s="59"/>
      <c r="D805" s="59" t="s">
        <v>266</v>
      </c>
      <c r="E805" s="11"/>
      <c r="F805" s="11"/>
      <c r="G805" s="8"/>
      <c r="I805" s="59"/>
      <c r="J805" s="43"/>
      <c r="K805" s="100"/>
      <c r="M805" s="59"/>
      <c r="N805" s="186"/>
      <c r="P805" s="59">
        <v>1</v>
      </c>
      <c r="Q805" s="185">
        <v>133.97</v>
      </c>
      <c r="S805" s="59"/>
      <c r="T805" s="185"/>
      <c r="V805" s="162"/>
      <c r="W805" s="163"/>
      <c r="X805" s="78"/>
      <c r="Y805" s="78"/>
      <c r="Z805" s="78"/>
      <c r="AA805" s="61"/>
      <c r="AB805" s="5"/>
      <c r="AC805" s="5"/>
      <c r="AD805" s="5"/>
      <c r="AE805" s="5"/>
      <c r="AF805" s="5"/>
      <c r="AG805" s="5"/>
      <c r="AH805" s="5"/>
      <c r="AI805" s="5"/>
      <c r="AJ805" s="5"/>
      <c r="AK805" s="5"/>
      <c r="AL805" s="5"/>
      <c r="AM805" s="5"/>
    </row>
    <row r="806" spans="1:39" s="4" customFormat="1" ht="15" x14ac:dyDescent="0.25">
      <c r="A806" s="59" t="s">
        <v>885</v>
      </c>
      <c r="B806" s="59" t="s">
        <v>270</v>
      </c>
      <c r="C806" s="59"/>
      <c r="D806" s="59" t="s">
        <v>269</v>
      </c>
      <c r="E806" s="11"/>
      <c r="F806" s="11"/>
      <c r="G806" s="8"/>
      <c r="I806" s="59"/>
      <c r="J806" s="43"/>
      <c r="K806" s="100"/>
      <c r="M806" s="59">
        <v>1</v>
      </c>
      <c r="N806" s="186">
        <v>54.22</v>
      </c>
      <c r="P806" s="59"/>
      <c r="Q806" s="185"/>
      <c r="S806" s="59"/>
      <c r="T806" s="185"/>
      <c r="V806" s="162"/>
      <c r="W806" s="163"/>
      <c r="X806" s="78"/>
      <c r="Y806" s="78"/>
      <c r="Z806" s="78"/>
      <c r="AA806" s="61"/>
      <c r="AB806" s="5"/>
      <c r="AC806" s="5"/>
      <c r="AD806" s="5"/>
      <c r="AE806" s="5"/>
      <c r="AF806" s="5"/>
      <c r="AG806" s="5"/>
      <c r="AH806" s="5"/>
      <c r="AI806" s="5"/>
      <c r="AJ806" s="5"/>
      <c r="AK806" s="5"/>
      <c r="AL806" s="5"/>
      <c r="AM806" s="5"/>
    </row>
    <row r="807" spans="1:39" s="4" customFormat="1" ht="15" x14ac:dyDescent="0.25">
      <c r="A807" s="59" t="s">
        <v>885</v>
      </c>
      <c r="B807" s="59" t="s">
        <v>279</v>
      </c>
      <c r="C807" s="59"/>
      <c r="D807" s="59" t="s">
        <v>77</v>
      </c>
      <c r="E807" s="11"/>
      <c r="F807" s="11"/>
      <c r="G807" s="8"/>
      <c r="I807" s="59"/>
      <c r="J807" s="43"/>
      <c r="K807" s="100"/>
      <c r="M807" s="59">
        <v>1</v>
      </c>
      <c r="N807" s="186">
        <v>371.93</v>
      </c>
      <c r="P807" s="59"/>
      <c r="Q807" s="185"/>
      <c r="S807" s="59"/>
      <c r="T807" s="185"/>
      <c r="V807" s="162"/>
      <c r="W807" s="163"/>
      <c r="X807" s="78"/>
      <c r="Y807" s="78"/>
      <c r="Z807" s="78"/>
      <c r="AA807" s="61"/>
      <c r="AB807" s="5"/>
      <c r="AC807" s="5"/>
      <c r="AD807" s="5"/>
      <c r="AE807" s="5"/>
      <c r="AF807" s="5"/>
      <c r="AG807" s="5"/>
      <c r="AH807" s="5"/>
      <c r="AI807" s="5"/>
      <c r="AJ807" s="5"/>
      <c r="AK807" s="5"/>
      <c r="AL807" s="5"/>
      <c r="AM807" s="5"/>
    </row>
    <row r="808" spans="1:39" s="4" customFormat="1" ht="15" x14ac:dyDescent="0.25">
      <c r="A808" s="59" t="s">
        <v>885</v>
      </c>
      <c r="B808" s="59" t="s">
        <v>281</v>
      </c>
      <c r="C808" s="59"/>
      <c r="D808" s="59" t="s">
        <v>282</v>
      </c>
      <c r="E808" s="11"/>
      <c r="F808" s="11"/>
      <c r="G808" s="8"/>
      <c r="I808" s="59"/>
      <c r="J808" s="43"/>
      <c r="K808" s="100"/>
      <c r="M808" s="59">
        <v>1</v>
      </c>
      <c r="N808" s="186">
        <v>154.81</v>
      </c>
      <c r="P808" s="59">
        <v>2</v>
      </c>
      <c r="Q808" s="185">
        <v>208.7</v>
      </c>
      <c r="S808" s="59"/>
      <c r="T808" s="185"/>
      <c r="V808" s="162"/>
      <c r="W808" s="163"/>
      <c r="X808" s="78"/>
      <c r="Y808" s="78"/>
      <c r="Z808" s="78"/>
      <c r="AA808" s="61"/>
      <c r="AB808" s="5"/>
      <c r="AC808" s="5"/>
      <c r="AD808" s="5"/>
      <c r="AE808" s="5"/>
      <c r="AF808" s="5"/>
      <c r="AG808" s="5"/>
      <c r="AH808" s="5"/>
      <c r="AI808" s="5"/>
      <c r="AJ808" s="5"/>
      <c r="AK808" s="5"/>
      <c r="AL808" s="5"/>
      <c r="AM808" s="5"/>
    </row>
    <row r="809" spans="1:39" s="4" customFormat="1" ht="15" x14ac:dyDescent="0.25">
      <c r="A809" s="59" t="s">
        <v>885</v>
      </c>
      <c r="B809" s="59" t="s">
        <v>283</v>
      </c>
      <c r="C809" s="59"/>
      <c r="D809" s="59" t="s">
        <v>284</v>
      </c>
      <c r="E809" s="11"/>
      <c r="F809" s="11"/>
      <c r="G809" s="8"/>
      <c r="I809" s="59"/>
      <c r="J809" s="43"/>
      <c r="K809" s="100"/>
      <c r="M809" s="59">
        <v>1</v>
      </c>
      <c r="N809" s="186">
        <v>354.09</v>
      </c>
      <c r="P809" s="59"/>
      <c r="Q809" s="185"/>
      <c r="S809" s="59"/>
      <c r="T809" s="185"/>
      <c r="V809" s="162"/>
      <c r="W809" s="163"/>
      <c r="X809" s="78"/>
      <c r="Y809" s="78"/>
      <c r="Z809" s="78"/>
      <c r="AA809" s="61"/>
      <c r="AB809" s="5"/>
      <c r="AC809" s="5"/>
      <c r="AD809" s="5"/>
      <c r="AE809" s="5"/>
      <c r="AF809" s="5"/>
      <c r="AG809" s="5"/>
      <c r="AH809" s="5"/>
      <c r="AI809" s="5"/>
      <c r="AJ809" s="5"/>
      <c r="AK809" s="5"/>
      <c r="AL809" s="5"/>
      <c r="AM809" s="5"/>
    </row>
    <row r="810" spans="1:39" s="4" customFormat="1" ht="15" x14ac:dyDescent="0.25">
      <c r="A810" s="59" t="s">
        <v>885</v>
      </c>
      <c r="B810" s="59" t="s">
        <v>286</v>
      </c>
      <c r="C810" s="59"/>
      <c r="D810" s="59" t="s">
        <v>198</v>
      </c>
      <c r="E810" s="11"/>
      <c r="F810" s="11"/>
      <c r="G810" s="8"/>
      <c r="I810" s="59"/>
      <c r="J810" s="43"/>
      <c r="K810" s="100"/>
      <c r="M810" s="59">
        <v>10</v>
      </c>
      <c r="N810" s="186">
        <v>7398.17</v>
      </c>
      <c r="P810" s="59">
        <v>11</v>
      </c>
      <c r="Q810" s="185">
        <v>3093.32</v>
      </c>
      <c r="S810" s="59">
        <v>1</v>
      </c>
      <c r="T810" s="185">
        <v>104.6</v>
      </c>
      <c r="V810" s="162"/>
      <c r="W810" s="163"/>
      <c r="X810" s="78"/>
      <c r="Y810" s="78"/>
      <c r="Z810" s="78"/>
      <c r="AA810" s="61"/>
      <c r="AB810" s="5"/>
      <c r="AC810" s="5"/>
      <c r="AD810" s="5"/>
      <c r="AE810" s="5"/>
      <c r="AF810" s="5"/>
      <c r="AG810" s="5"/>
      <c r="AH810" s="5"/>
      <c r="AI810" s="5"/>
      <c r="AJ810" s="5"/>
      <c r="AK810" s="5"/>
      <c r="AL810" s="5"/>
      <c r="AM810" s="5"/>
    </row>
    <row r="811" spans="1:39" s="4" customFormat="1" ht="15" x14ac:dyDescent="0.25">
      <c r="A811" s="59" t="s">
        <v>885</v>
      </c>
      <c r="B811" s="59" t="s">
        <v>288</v>
      </c>
      <c r="C811" s="59"/>
      <c r="D811" s="59" t="s">
        <v>61</v>
      </c>
      <c r="E811" s="11"/>
      <c r="F811" s="11"/>
      <c r="G811" s="8"/>
      <c r="I811" s="59"/>
      <c r="J811" s="43"/>
      <c r="K811" s="100"/>
      <c r="M811" s="59">
        <v>3</v>
      </c>
      <c r="N811" s="186">
        <v>280.52</v>
      </c>
      <c r="P811" s="59"/>
      <c r="Q811" s="185"/>
      <c r="S811" s="59"/>
      <c r="T811" s="185"/>
      <c r="V811" s="162"/>
      <c r="W811" s="163"/>
      <c r="X811" s="78"/>
      <c r="Y811" s="78"/>
      <c r="Z811" s="78"/>
      <c r="AA811" s="61"/>
      <c r="AB811" s="5"/>
      <c r="AC811" s="5"/>
      <c r="AD811" s="5"/>
      <c r="AE811" s="5"/>
      <c r="AF811" s="5"/>
      <c r="AG811" s="5"/>
      <c r="AH811" s="5"/>
      <c r="AI811" s="5"/>
      <c r="AJ811" s="5"/>
      <c r="AK811" s="5"/>
      <c r="AL811" s="5"/>
      <c r="AM811" s="5"/>
    </row>
    <row r="812" spans="1:39" s="4" customFormat="1" ht="15" x14ac:dyDescent="0.25">
      <c r="A812" s="59" t="s">
        <v>885</v>
      </c>
      <c r="B812" s="59" t="s">
        <v>288</v>
      </c>
      <c r="C812" s="59"/>
      <c r="D812" s="59" t="s">
        <v>63</v>
      </c>
      <c r="E812" s="11"/>
      <c r="F812" s="11"/>
      <c r="G812" s="8"/>
      <c r="I812" s="59"/>
      <c r="J812" s="43"/>
      <c r="K812" s="100"/>
      <c r="M812" s="59">
        <v>17</v>
      </c>
      <c r="N812" s="186">
        <v>6011.84</v>
      </c>
      <c r="P812" s="59"/>
      <c r="Q812" s="185"/>
      <c r="S812" s="59"/>
      <c r="T812" s="185"/>
      <c r="V812" s="162"/>
      <c r="W812" s="163"/>
      <c r="X812" s="78"/>
      <c r="Y812" s="78"/>
      <c r="Z812" s="78"/>
      <c r="AA812" s="61"/>
      <c r="AB812" s="5"/>
      <c r="AC812" s="5"/>
      <c r="AD812" s="5"/>
      <c r="AE812" s="5"/>
      <c r="AF812" s="5"/>
      <c r="AG812" s="5"/>
      <c r="AH812" s="5"/>
      <c r="AI812" s="5"/>
      <c r="AJ812" s="5"/>
      <c r="AK812" s="5"/>
      <c r="AL812" s="5"/>
      <c r="AM812" s="5"/>
    </row>
    <row r="813" spans="1:39" s="4" customFormat="1" ht="15" x14ac:dyDescent="0.25">
      <c r="A813" s="59" t="s">
        <v>885</v>
      </c>
      <c r="B813" s="59" t="s">
        <v>293</v>
      </c>
      <c r="C813" s="59"/>
      <c r="D813" s="59" t="s">
        <v>208</v>
      </c>
      <c r="E813" s="11"/>
      <c r="F813" s="11"/>
      <c r="G813" s="8"/>
      <c r="I813" s="59"/>
      <c r="J813" s="43"/>
      <c r="K813" s="100"/>
      <c r="M813" s="59"/>
      <c r="N813" s="186"/>
      <c r="P813" s="59">
        <v>1</v>
      </c>
      <c r="Q813" s="185">
        <v>43.66</v>
      </c>
      <c r="S813" s="59"/>
      <c r="T813" s="185"/>
      <c r="V813" s="162"/>
      <c r="W813" s="163"/>
      <c r="X813" s="78"/>
      <c r="Y813" s="78"/>
      <c r="Z813" s="78"/>
      <c r="AA813" s="61"/>
      <c r="AB813" s="5"/>
      <c r="AC813" s="5"/>
      <c r="AD813" s="5"/>
      <c r="AE813" s="5"/>
      <c r="AF813" s="5"/>
      <c r="AG813" s="5"/>
      <c r="AH813" s="5"/>
      <c r="AI813" s="5"/>
      <c r="AJ813" s="5"/>
      <c r="AK813" s="5"/>
      <c r="AL813" s="5"/>
      <c r="AM813" s="5"/>
    </row>
    <row r="814" spans="1:39" s="4" customFormat="1" ht="15" x14ac:dyDescent="0.25">
      <c r="A814" s="59" t="s">
        <v>885</v>
      </c>
      <c r="B814" s="59" t="s">
        <v>294</v>
      </c>
      <c r="C814" s="59"/>
      <c r="D814" s="59" t="s">
        <v>295</v>
      </c>
      <c r="E814" s="11"/>
      <c r="F814" s="11"/>
      <c r="G814" s="8"/>
      <c r="I814" s="59"/>
      <c r="J814" s="43"/>
      <c r="K814" s="100"/>
      <c r="M814" s="59">
        <v>5</v>
      </c>
      <c r="N814" s="186">
        <v>1548.2</v>
      </c>
      <c r="P814" s="59">
        <v>3</v>
      </c>
      <c r="Q814" s="185">
        <v>552.34</v>
      </c>
      <c r="S814" s="59"/>
      <c r="T814" s="185"/>
      <c r="V814" s="162"/>
      <c r="W814" s="163"/>
      <c r="X814" s="78"/>
      <c r="Y814" s="78"/>
      <c r="Z814" s="78"/>
      <c r="AA814" s="61"/>
      <c r="AB814" s="5"/>
      <c r="AC814" s="5"/>
      <c r="AD814" s="5"/>
      <c r="AE814" s="5"/>
      <c r="AF814" s="5"/>
      <c r="AG814" s="5"/>
      <c r="AH814" s="5"/>
      <c r="AI814" s="5"/>
      <c r="AJ814" s="5"/>
      <c r="AK814" s="5"/>
      <c r="AL814" s="5"/>
      <c r="AM814" s="5"/>
    </row>
    <row r="815" spans="1:39" s="4" customFormat="1" ht="15" x14ac:dyDescent="0.25">
      <c r="A815" s="59" t="s">
        <v>885</v>
      </c>
      <c r="B815" s="59" t="s">
        <v>296</v>
      </c>
      <c r="C815" s="59"/>
      <c r="D815" s="59" t="s">
        <v>297</v>
      </c>
      <c r="E815" s="11"/>
      <c r="F815" s="11"/>
      <c r="G815" s="8"/>
      <c r="I815" s="59"/>
      <c r="J815" s="43"/>
      <c r="K815" s="100"/>
      <c r="M815" s="59">
        <v>7</v>
      </c>
      <c r="N815" s="186">
        <v>2586.21</v>
      </c>
      <c r="P815" s="59">
        <v>4</v>
      </c>
      <c r="Q815" s="185">
        <v>673.8</v>
      </c>
      <c r="S815" s="59"/>
      <c r="T815" s="185"/>
      <c r="V815" s="162"/>
      <c r="W815" s="163"/>
      <c r="X815" s="78"/>
      <c r="Y815" s="78"/>
      <c r="Z815" s="78"/>
      <c r="AA815" s="61"/>
      <c r="AB815" s="5"/>
      <c r="AC815" s="5"/>
      <c r="AD815" s="5"/>
      <c r="AE815" s="5"/>
      <c r="AF815" s="5"/>
      <c r="AG815" s="5"/>
      <c r="AH815" s="5"/>
      <c r="AI815" s="5"/>
      <c r="AJ815" s="5"/>
      <c r="AK815" s="5"/>
      <c r="AL815" s="5"/>
      <c r="AM815" s="5"/>
    </row>
    <row r="816" spans="1:39" s="4" customFormat="1" ht="15" x14ac:dyDescent="0.25">
      <c r="A816" s="59" t="s">
        <v>885</v>
      </c>
      <c r="B816" s="59" t="s">
        <v>298</v>
      </c>
      <c r="C816" s="59"/>
      <c r="D816" s="59" t="s">
        <v>90</v>
      </c>
      <c r="E816" s="11"/>
      <c r="F816" s="11"/>
      <c r="G816" s="8"/>
      <c r="I816" s="59"/>
      <c r="J816" s="43"/>
      <c r="K816" s="100"/>
      <c r="M816" s="59">
        <v>13</v>
      </c>
      <c r="N816" s="186">
        <v>2840.78</v>
      </c>
      <c r="P816" s="59">
        <v>12</v>
      </c>
      <c r="Q816" s="185">
        <v>972.29</v>
      </c>
      <c r="S816" s="59">
        <v>3</v>
      </c>
      <c r="T816" s="185">
        <v>315.85000000000002</v>
      </c>
      <c r="V816" s="162"/>
      <c r="W816" s="163"/>
      <c r="X816" s="78"/>
      <c r="Y816" s="78"/>
      <c r="Z816" s="78"/>
      <c r="AA816" s="61"/>
      <c r="AB816" s="5"/>
      <c r="AC816" s="5"/>
      <c r="AD816" s="5"/>
      <c r="AE816" s="5"/>
      <c r="AF816" s="5"/>
      <c r="AG816" s="5"/>
      <c r="AH816" s="5"/>
      <c r="AI816" s="5"/>
      <c r="AJ816" s="5"/>
      <c r="AK816" s="5"/>
      <c r="AL816" s="5"/>
      <c r="AM816" s="5"/>
    </row>
    <row r="817" spans="1:39" s="4" customFormat="1" ht="15" x14ac:dyDescent="0.25">
      <c r="A817" s="59" t="s">
        <v>885</v>
      </c>
      <c r="B817" s="59" t="s">
        <v>304</v>
      </c>
      <c r="C817" s="59"/>
      <c r="D817" s="59" t="s">
        <v>208</v>
      </c>
      <c r="E817" s="11"/>
      <c r="F817" s="11"/>
      <c r="G817" s="8"/>
      <c r="I817" s="59"/>
      <c r="J817" s="43"/>
      <c r="K817" s="100"/>
      <c r="M817" s="59">
        <v>1</v>
      </c>
      <c r="N817" s="186">
        <v>259.12</v>
      </c>
      <c r="P817" s="59"/>
      <c r="Q817" s="185"/>
      <c r="S817" s="59"/>
      <c r="T817" s="185"/>
      <c r="V817" s="162"/>
      <c r="W817" s="163"/>
      <c r="X817" s="78"/>
      <c r="Y817" s="78"/>
      <c r="Z817" s="78"/>
      <c r="AA817" s="61"/>
      <c r="AB817" s="5"/>
      <c r="AC817" s="5"/>
      <c r="AD817" s="5"/>
      <c r="AE817" s="5"/>
      <c r="AF817" s="5"/>
      <c r="AG817" s="5"/>
      <c r="AH817" s="5"/>
      <c r="AI817" s="5"/>
      <c r="AJ817" s="5"/>
      <c r="AK817" s="5"/>
      <c r="AL817" s="5"/>
      <c r="AM817" s="5"/>
    </row>
    <row r="818" spans="1:39" s="4" customFormat="1" ht="15" x14ac:dyDescent="0.25">
      <c r="A818" s="59" t="s">
        <v>885</v>
      </c>
      <c r="B818" s="59" t="s">
        <v>305</v>
      </c>
      <c r="C818" s="59"/>
      <c r="D818" s="59" t="s">
        <v>306</v>
      </c>
      <c r="E818" s="11"/>
      <c r="F818" s="11"/>
      <c r="G818" s="8"/>
      <c r="I818" s="59"/>
      <c r="J818" s="43"/>
      <c r="K818" s="100"/>
      <c r="M818" s="59">
        <v>1</v>
      </c>
      <c r="N818" s="186">
        <v>26.11</v>
      </c>
      <c r="P818" s="59">
        <v>2</v>
      </c>
      <c r="Q818" s="185">
        <v>326.7</v>
      </c>
      <c r="S818" s="59">
        <v>1</v>
      </c>
      <c r="T818" s="185">
        <v>23.67</v>
      </c>
      <c r="V818" s="162"/>
      <c r="W818" s="163"/>
      <c r="X818" s="78"/>
      <c r="Y818" s="78"/>
      <c r="Z818" s="78"/>
      <c r="AA818" s="61"/>
      <c r="AB818" s="5"/>
      <c r="AC818" s="5"/>
      <c r="AD818" s="5"/>
      <c r="AE818" s="5"/>
      <c r="AF818" s="5"/>
      <c r="AG818" s="5"/>
      <c r="AH818" s="5"/>
      <c r="AI818" s="5"/>
      <c r="AJ818" s="5"/>
      <c r="AK818" s="5"/>
      <c r="AL818" s="5"/>
      <c r="AM818" s="5"/>
    </row>
    <row r="819" spans="1:39" s="4" customFormat="1" ht="15" x14ac:dyDescent="0.25">
      <c r="A819" s="59" t="s">
        <v>885</v>
      </c>
      <c r="B819" s="59" t="s">
        <v>308</v>
      </c>
      <c r="C819" s="59"/>
      <c r="D819" s="59" t="s">
        <v>309</v>
      </c>
      <c r="E819" s="11"/>
      <c r="F819" s="11"/>
      <c r="G819" s="8"/>
      <c r="I819" s="59"/>
      <c r="J819" s="43"/>
      <c r="K819" s="100"/>
      <c r="M819" s="59">
        <v>1</v>
      </c>
      <c r="N819" s="186">
        <v>531.89</v>
      </c>
      <c r="P819" s="59">
        <v>1</v>
      </c>
      <c r="Q819" s="185">
        <v>114.55</v>
      </c>
      <c r="S819" s="59"/>
      <c r="T819" s="185"/>
      <c r="V819" s="162"/>
      <c r="W819" s="163"/>
      <c r="X819" s="78"/>
      <c r="Y819" s="78"/>
      <c r="Z819" s="78"/>
      <c r="AA819" s="61"/>
      <c r="AB819" s="5"/>
      <c r="AC819" s="5"/>
      <c r="AD819" s="5"/>
      <c r="AE819" s="5"/>
      <c r="AF819" s="5"/>
      <c r="AG819" s="5"/>
      <c r="AH819" s="5"/>
      <c r="AI819" s="5"/>
      <c r="AJ819" s="5"/>
      <c r="AK819" s="5"/>
      <c r="AL819" s="5"/>
      <c r="AM819" s="5"/>
    </row>
    <row r="820" spans="1:39" s="4" customFormat="1" ht="15" x14ac:dyDescent="0.25">
      <c r="A820" s="59" t="s">
        <v>885</v>
      </c>
      <c r="B820" s="59" t="s">
        <v>310</v>
      </c>
      <c r="C820" s="59"/>
      <c r="D820" s="59" t="s">
        <v>311</v>
      </c>
      <c r="E820" s="11"/>
      <c r="F820" s="11"/>
      <c r="G820" s="8"/>
      <c r="I820" s="59"/>
      <c r="J820" s="43"/>
      <c r="K820" s="100"/>
      <c r="M820" s="59"/>
      <c r="N820" s="186"/>
      <c r="P820" s="59"/>
      <c r="Q820" s="185"/>
      <c r="S820" s="59">
        <v>1</v>
      </c>
      <c r="T820" s="185">
        <v>111.96</v>
      </c>
      <c r="V820" s="162"/>
      <c r="W820" s="163"/>
      <c r="X820" s="78"/>
      <c r="Y820" s="78"/>
      <c r="Z820" s="78"/>
      <c r="AA820" s="61"/>
      <c r="AB820" s="5"/>
      <c r="AC820" s="5"/>
      <c r="AD820" s="5"/>
      <c r="AE820" s="5"/>
      <c r="AF820" s="5"/>
      <c r="AG820" s="5"/>
      <c r="AH820" s="5"/>
      <c r="AI820" s="5"/>
      <c r="AJ820" s="5"/>
      <c r="AK820" s="5"/>
      <c r="AL820" s="5"/>
      <c r="AM820" s="5"/>
    </row>
    <row r="821" spans="1:39" s="4" customFormat="1" ht="15" x14ac:dyDescent="0.25">
      <c r="A821" s="59" t="s">
        <v>885</v>
      </c>
      <c r="B821" s="59" t="s">
        <v>312</v>
      </c>
      <c r="C821" s="59"/>
      <c r="D821" s="59" t="s">
        <v>131</v>
      </c>
      <c r="E821" s="11"/>
      <c r="F821" s="11"/>
      <c r="G821" s="8"/>
      <c r="I821" s="59"/>
      <c r="J821" s="43"/>
      <c r="K821" s="100"/>
      <c r="M821" s="59">
        <v>1</v>
      </c>
      <c r="N821" s="186">
        <v>1750.44</v>
      </c>
      <c r="P821" s="59"/>
      <c r="Q821" s="185"/>
      <c r="S821" s="59"/>
      <c r="T821" s="185"/>
      <c r="V821" s="162"/>
      <c r="W821" s="163"/>
      <c r="X821" s="78"/>
      <c r="Y821" s="78"/>
      <c r="Z821" s="78"/>
      <c r="AA821" s="61"/>
      <c r="AB821" s="5"/>
      <c r="AC821" s="5"/>
      <c r="AD821" s="5"/>
      <c r="AE821" s="5"/>
      <c r="AF821" s="5"/>
      <c r="AG821" s="5"/>
      <c r="AH821" s="5"/>
      <c r="AI821" s="5"/>
      <c r="AJ821" s="5"/>
      <c r="AK821" s="5"/>
      <c r="AL821" s="5"/>
      <c r="AM821" s="5"/>
    </row>
    <row r="822" spans="1:39" s="4" customFormat="1" ht="15" x14ac:dyDescent="0.25">
      <c r="A822" s="59" t="s">
        <v>885</v>
      </c>
      <c r="B822" s="59" t="s">
        <v>313</v>
      </c>
      <c r="C822" s="59"/>
      <c r="D822" s="59" t="s">
        <v>77</v>
      </c>
      <c r="E822" s="11"/>
      <c r="F822" s="11"/>
      <c r="G822" s="8"/>
      <c r="I822" s="59"/>
      <c r="J822" s="43"/>
      <c r="K822" s="100"/>
      <c r="M822" s="59">
        <v>16</v>
      </c>
      <c r="N822" s="186">
        <v>5797.53</v>
      </c>
      <c r="P822" s="59">
        <v>11</v>
      </c>
      <c r="Q822" s="185">
        <v>1844.12</v>
      </c>
      <c r="S822" s="59">
        <v>3</v>
      </c>
      <c r="T822" s="185">
        <v>551.12</v>
      </c>
      <c r="V822" s="162"/>
      <c r="W822" s="163"/>
      <c r="X822" s="78"/>
      <c r="Y822" s="78"/>
      <c r="Z822" s="78"/>
      <c r="AA822" s="61"/>
      <c r="AB822" s="5"/>
      <c r="AC822" s="5"/>
      <c r="AD822" s="5"/>
      <c r="AE822" s="5"/>
      <c r="AF822" s="5"/>
      <c r="AG822" s="5"/>
      <c r="AH822" s="5"/>
      <c r="AI822" s="5"/>
      <c r="AJ822" s="5"/>
      <c r="AK822" s="5"/>
      <c r="AL822" s="5"/>
      <c r="AM822" s="5"/>
    </row>
    <row r="823" spans="1:39" s="4" customFormat="1" ht="15" x14ac:dyDescent="0.25">
      <c r="A823" s="59" t="s">
        <v>885</v>
      </c>
      <c r="B823" s="59" t="s">
        <v>314</v>
      </c>
      <c r="C823" s="59"/>
      <c r="D823" s="59" t="s">
        <v>315</v>
      </c>
      <c r="E823" s="11"/>
      <c r="F823" s="11"/>
      <c r="G823" s="8"/>
      <c r="I823" s="59"/>
      <c r="J823" s="43"/>
      <c r="K823" s="100"/>
      <c r="M823" s="59">
        <v>1</v>
      </c>
      <c r="N823" s="186">
        <v>375.15</v>
      </c>
      <c r="P823" s="59"/>
      <c r="Q823" s="185"/>
      <c r="S823" s="59"/>
      <c r="T823" s="185"/>
      <c r="V823" s="162"/>
      <c r="W823" s="163"/>
      <c r="X823" s="78"/>
      <c r="Y823" s="78"/>
      <c r="Z823" s="78"/>
      <c r="AA823" s="61"/>
      <c r="AB823" s="5"/>
      <c r="AC823" s="5"/>
      <c r="AD823" s="5"/>
      <c r="AE823" s="5"/>
      <c r="AF823" s="5"/>
      <c r="AG823" s="5"/>
      <c r="AH823" s="5"/>
      <c r="AI823" s="5"/>
      <c r="AJ823" s="5"/>
      <c r="AK823" s="5"/>
      <c r="AL823" s="5"/>
      <c r="AM823" s="5"/>
    </row>
    <row r="824" spans="1:39" s="4" customFormat="1" ht="15" x14ac:dyDescent="0.25">
      <c r="A824" s="59" t="s">
        <v>885</v>
      </c>
      <c r="B824" s="59" t="s">
        <v>316</v>
      </c>
      <c r="C824" s="59"/>
      <c r="D824" s="59" t="s">
        <v>284</v>
      </c>
      <c r="E824" s="11"/>
      <c r="F824" s="11"/>
      <c r="G824" s="8"/>
      <c r="I824" s="59"/>
      <c r="J824" s="43"/>
      <c r="K824" s="100"/>
      <c r="M824" s="59">
        <v>2</v>
      </c>
      <c r="N824" s="186">
        <v>566.05999999999995</v>
      </c>
      <c r="P824" s="59"/>
      <c r="Q824" s="185"/>
      <c r="S824" s="59"/>
      <c r="T824" s="185"/>
      <c r="V824" s="162"/>
      <c r="W824" s="163"/>
      <c r="X824" s="78"/>
      <c r="Y824" s="78"/>
      <c r="Z824" s="78"/>
      <c r="AA824" s="61"/>
      <c r="AB824" s="5"/>
      <c r="AC824" s="5"/>
      <c r="AD824" s="5"/>
      <c r="AE824" s="5"/>
      <c r="AF824" s="5"/>
      <c r="AG824" s="5"/>
      <c r="AH824" s="5"/>
      <c r="AI824" s="5"/>
      <c r="AJ824" s="5"/>
      <c r="AK824" s="5"/>
      <c r="AL824" s="5"/>
      <c r="AM824" s="5"/>
    </row>
    <row r="825" spans="1:39" s="4" customFormat="1" ht="15" x14ac:dyDescent="0.25">
      <c r="A825" s="59" t="s">
        <v>885</v>
      </c>
      <c r="B825" s="59" t="s">
        <v>321</v>
      </c>
      <c r="C825" s="59"/>
      <c r="D825" s="59" t="s">
        <v>322</v>
      </c>
      <c r="E825" s="11"/>
      <c r="F825" s="11"/>
      <c r="G825" s="8"/>
      <c r="I825" s="59"/>
      <c r="J825" s="43"/>
      <c r="K825" s="100"/>
      <c r="M825" s="59">
        <v>1</v>
      </c>
      <c r="N825" s="186">
        <v>21.63</v>
      </c>
      <c r="P825" s="59"/>
      <c r="Q825" s="185"/>
      <c r="S825" s="59"/>
      <c r="T825" s="185"/>
      <c r="V825" s="162"/>
      <c r="W825" s="163"/>
      <c r="X825" s="78"/>
      <c r="Y825" s="78"/>
      <c r="Z825" s="78"/>
      <c r="AA825" s="61"/>
      <c r="AB825" s="5"/>
      <c r="AC825" s="5"/>
      <c r="AD825" s="5"/>
      <c r="AE825" s="5"/>
      <c r="AF825" s="5"/>
      <c r="AG825" s="5"/>
      <c r="AH825" s="5"/>
      <c r="AI825" s="5"/>
      <c r="AJ825" s="5"/>
      <c r="AK825" s="5"/>
      <c r="AL825" s="5"/>
      <c r="AM825" s="5"/>
    </row>
    <row r="826" spans="1:39" s="4" customFormat="1" ht="15" x14ac:dyDescent="0.25">
      <c r="A826" s="59" t="s">
        <v>885</v>
      </c>
      <c r="B826" s="59" t="s">
        <v>328</v>
      </c>
      <c r="C826" s="59"/>
      <c r="D826" s="59" t="s">
        <v>329</v>
      </c>
      <c r="E826" s="11"/>
      <c r="F826" s="11"/>
      <c r="G826" s="8"/>
      <c r="I826" s="59"/>
      <c r="J826" s="43"/>
      <c r="K826" s="100"/>
      <c r="M826" s="59">
        <v>1</v>
      </c>
      <c r="N826" s="186">
        <v>114.49</v>
      </c>
      <c r="P826" s="59"/>
      <c r="Q826" s="185"/>
      <c r="S826" s="59"/>
      <c r="T826" s="185"/>
      <c r="V826" s="162"/>
      <c r="W826" s="163"/>
      <c r="X826" s="78"/>
      <c r="Y826" s="78"/>
      <c r="Z826" s="78"/>
      <c r="AA826" s="61"/>
      <c r="AB826" s="5"/>
      <c r="AC826" s="5"/>
      <c r="AD826" s="5"/>
      <c r="AE826" s="5"/>
      <c r="AF826" s="5"/>
      <c r="AG826" s="5"/>
      <c r="AH826" s="5"/>
      <c r="AI826" s="5"/>
      <c r="AJ826" s="5"/>
      <c r="AK826" s="5"/>
      <c r="AL826" s="5"/>
      <c r="AM826" s="5"/>
    </row>
    <row r="827" spans="1:39" s="4" customFormat="1" ht="15" x14ac:dyDescent="0.25">
      <c r="A827" s="59" t="s">
        <v>885</v>
      </c>
      <c r="B827" s="59" t="s">
        <v>337</v>
      </c>
      <c r="C827" s="59"/>
      <c r="D827" s="59" t="s">
        <v>105</v>
      </c>
      <c r="E827" s="11"/>
      <c r="F827" s="11"/>
      <c r="G827" s="8"/>
      <c r="I827" s="59"/>
      <c r="J827" s="43"/>
      <c r="K827" s="100"/>
      <c r="M827" s="59"/>
      <c r="N827" s="186"/>
      <c r="P827" s="59"/>
      <c r="Q827" s="185"/>
      <c r="S827" s="59">
        <v>1</v>
      </c>
      <c r="T827" s="185">
        <v>300</v>
      </c>
      <c r="V827" s="162"/>
      <c r="W827" s="163"/>
      <c r="X827" s="78"/>
      <c r="Y827" s="78"/>
      <c r="Z827" s="78"/>
      <c r="AA827" s="61"/>
      <c r="AB827" s="5"/>
      <c r="AC827" s="5"/>
      <c r="AD827" s="5"/>
      <c r="AE827" s="5"/>
      <c r="AF827" s="5"/>
      <c r="AG827" s="5"/>
      <c r="AH827" s="5"/>
      <c r="AI827" s="5"/>
      <c r="AJ827" s="5"/>
      <c r="AK827" s="5"/>
      <c r="AL827" s="5"/>
      <c r="AM827" s="5"/>
    </row>
    <row r="828" spans="1:39" s="4" customFormat="1" ht="15" x14ac:dyDescent="0.25">
      <c r="A828" s="59" t="s">
        <v>885</v>
      </c>
      <c r="B828" s="59" t="s">
        <v>338</v>
      </c>
      <c r="C828" s="59"/>
      <c r="D828" s="59" t="s">
        <v>86</v>
      </c>
      <c r="E828" s="11"/>
      <c r="F828" s="11"/>
      <c r="G828" s="8"/>
      <c r="I828" s="59"/>
      <c r="J828" s="43"/>
      <c r="K828" s="100"/>
      <c r="M828" s="59">
        <v>2</v>
      </c>
      <c r="N828" s="186">
        <v>345.83</v>
      </c>
      <c r="P828" s="59">
        <v>2</v>
      </c>
      <c r="Q828" s="185">
        <v>424.17</v>
      </c>
      <c r="S828" s="59"/>
      <c r="T828" s="185"/>
      <c r="V828" s="162"/>
      <c r="W828" s="163"/>
      <c r="X828" s="78"/>
      <c r="Y828" s="78"/>
      <c r="Z828" s="78"/>
      <c r="AA828" s="61"/>
      <c r="AB828" s="5"/>
      <c r="AC828" s="5"/>
      <c r="AD828" s="5"/>
      <c r="AE828" s="5"/>
      <c r="AF828" s="5"/>
      <c r="AG828" s="5"/>
      <c r="AH828" s="5"/>
      <c r="AI828" s="5"/>
      <c r="AJ828" s="5"/>
      <c r="AK828" s="5"/>
      <c r="AL828" s="5"/>
      <c r="AM828" s="5"/>
    </row>
    <row r="829" spans="1:39" s="4" customFormat="1" ht="15" x14ac:dyDescent="0.25">
      <c r="A829" s="59" t="s">
        <v>885</v>
      </c>
      <c r="B829" s="59" t="s">
        <v>340</v>
      </c>
      <c r="C829" s="59"/>
      <c r="D829" s="59" t="s">
        <v>198</v>
      </c>
      <c r="E829" s="11"/>
      <c r="F829" s="11"/>
      <c r="G829" s="8"/>
      <c r="I829" s="59"/>
      <c r="J829" s="43"/>
      <c r="K829" s="100"/>
      <c r="M829" s="59">
        <v>1</v>
      </c>
      <c r="N829" s="186">
        <v>19.28</v>
      </c>
      <c r="P829" s="59"/>
      <c r="Q829" s="185"/>
      <c r="S829" s="59"/>
      <c r="T829" s="185"/>
      <c r="V829" s="162"/>
      <c r="W829" s="163"/>
      <c r="X829" s="78"/>
      <c r="Y829" s="78"/>
      <c r="Z829" s="78"/>
      <c r="AA829" s="61"/>
      <c r="AB829" s="5"/>
      <c r="AC829" s="5"/>
      <c r="AD829" s="5"/>
      <c r="AE829" s="5"/>
      <c r="AF829" s="5"/>
      <c r="AG829" s="5"/>
      <c r="AH829" s="5"/>
      <c r="AI829" s="5"/>
      <c r="AJ829" s="5"/>
      <c r="AK829" s="5"/>
      <c r="AL829" s="5"/>
      <c r="AM829" s="5"/>
    </row>
    <row r="830" spans="1:39" s="4" customFormat="1" ht="15" x14ac:dyDescent="0.25">
      <c r="A830" s="59" t="s">
        <v>885</v>
      </c>
      <c r="B830" s="59" t="s">
        <v>345</v>
      </c>
      <c r="C830" s="59"/>
      <c r="D830" s="59" t="s">
        <v>346</v>
      </c>
      <c r="E830" s="11"/>
      <c r="F830" s="11"/>
      <c r="G830" s="8"/>
      <c r="I830" s="59"/>
      <c r="J830" s="43"/>
      <c r="K830" s="100"/>
      <c r="M830" s="59">
        <v>1</v>
      </c>
      <c r="N830" s="186">
        <v>123.62</v>
      </c>
      <c r="P830" s="59">
        <v>1</v>
      </c>
      <c r="Q830" s="185">
        <v>193.65</v>
      </c>
      <c r="S830" s="59"/>
      <c r="T830" s="185"/>
      <c r="V830" s="162"/>
      <c r="W830" s="163"/>
      <c r="X830" s="78"/>
      <c r="Y830" s="78"/>
      <c r="Z830" s="78"/>
      <c r="AA830" s="61"/>
      <c r="AB830" s="5"/>
      <c r="AC830" s="5"/>
      <c r="AD830" s="5"/>
      <c r="AE830" s="5"/>
      <c r="AF830" s="5"/>
      <c r="AG830" s="5"/>
      <c r="AH830" s="5"/>
      <c r="AI830" s="5"/>
      <c r="AJ830" s="5"/>
      <c r="AK830" s="5"/>
      <c r="AL830" s="5"/>
      <c r="AM830" s="5"/>
    </row>
    <row r="831" spans="1:39" s="4" customFormat="1" ht="15" x14ac:dyDescent="0.25">
      <c r="A831" s="59" t="s">
        <v>885</v>
      </c>
      <c r="B831" s="59" t="s">
        <v>347</v>
      </c>
      <c r="C831" s="59"/>
      <c r="D831" s="59" t="s">
        <v>184</v>
      </c>
      <c r="E831" s="11"/>
      <c r="F831" s="11"/>
      <c r="G831" s="8"/>
      <c r="I831" s="59"/>
      <c r="J831" s="43"/>
      <c r="K831" s="100"/>
      <c r="M831" s="59"/>
      <c r="N831" s="186"/>
      <c r="P831" s="59">
        <v>2</v>
      </c>
      <c r="Q831" s="185">
        <v>1814.25</v>
      </c>
      <c r="S831" s="59"/>
      <c r="T831" s="185"/>
      <c r="V831" s="162"/>
      <c r="W831" s="163"/>
      <c r="X831" s="78"/>
      <c r="Y831" s="78"/>
      <c r="Z831" s="78"/>
      <c r="AA831" s="61"/>
      <c r="AB831" s="5"/>
      <c r="AC831" s="5"/>
      <c r="AD831" s="5"/>
      <c r="AE831" s="5"/>
      <c r="AF831" s="5"/>
      <c r="AG831" s="5"/>
      <c r="AH831" s="5"/>
      <c r="AI831" s="5"/>
      <c r="AJ831" s="5"/>
      <c r="AK831" s="5"/>
      <c r="AL831" s="5"/>
      <c r="AM831" s="5"/>
    </row>
    <row r="832" spans="1:39" s="4" customFormat="1" ht="15" x14ac:dyDescent="0.25">
      <c r="A832" s="59" t="s">
        <v>885</v>
      </c>
      <c r="B832" s="59" t="s">
        <v>351</v>
      </c>
      <c r="C832" s="59"/>
      <c r="D832" s="59" t="s">
        <v>151</v>
      </c>
      <c r="E832" s="11"/>
      <c r="F832" s="11"/>
      <c r="G832" s="8"/>
      <c r="I832" s="59"/>
      <c r="J832" s="43"/>
      <c r="K832" s="100"/>
      <c r="M832" s="59">
        <v>1</v>
      </c>
      <c r="N832" s="186">
        <v>26.59</v>
      </c>
      <c r="P832" s="59"/>
      <c r="Q832" s="185"/>
      <c r="S832" s="59"/>
      <c r="T832" s="185"/>
      <c r="V832" s="162"/>
      <c r="W832" s="163"/>
      <c r="X832" s="78"/>
      <c r="Y832" s="78"/>
      <c r="Z832" s="78"/>
      <c r="AA832" s="61"/>
      <c r="AB832" s="5"/>
      <c r="AC832" s="5"/>
      <c r="AD832" s="5"/>
      <c r="AE832" s="5"/>
      <c r="AF832" s="5"/>
      <c r="AG832" s="5"/>
      <c r="AH832" s="5"/>
      <c r="AI832" s="5"/>
      <c r="AJ832" s="5"/>
      <c r="AK832" s="5"/>
      <c r="AL832" s="5"/>
      <c r="AM832" s="5"/>
    </row>
    <row r="833" spans="1:39" s="4" customFormat="1" ht="15" x14ac:dyDescent="0.25">
      <c r="A833" s="59" t="s">
        <v>885</v>
      </c>
      <c r="B833" s="59" t="s">
        <v>352</v>
      </c>
      <c r="C833" s="59"/>
      <c r="D833" s="59" t="s">
        <v>172</v>
      </c>
      <c r="E833" s="11"/>
      <c r="F833" s="11"/>
      <c r="G833" s="8"/>
      <c r="I833" s="59"/>
      <c r="J833" s="43"/>
      <c r="K833" s="100"/>
      <c r="M833" s="59">
        <v>10</v>
      </c>
      <c r="N833" s="186">
        <v>1765.67</v>
      </c>
      <c r="P833" s="59">
        <v>5</v>
      </c>
      <c r="Q833" s="185">
        <v>1337.16</v>
      </c>
      <c r="S833" s="59">
        <v>1</v>
      </c>
      <c r="T833" s="185">
        <v>135.65</v>
      </c>
      <c r="V833" s="162"/>
      <c r="W833" s="163"/>
      <c r="X833" s="78"/>
      <c r="Y833" s="78"/>
      <c r="Z833" s="78"/>
      <c r="AA833" s="61"/>
      <c r="AB833" s="5"/>
      <c r="AC833" s="5"/>
      <c r="AD833" s="5"/>
      <c r="AE833" s="5"/>
      <c r="AF833" s="5"/>
      <c r="AG833" s="5"/>
      <c r="AH833" s="5"/>
      <c r="AI833" s="5"/>
      <c r="AJ833" s="5"/>
      <c r="AK833" s="5"/>
      <c r="AL833" s="5"/>
      <c r="AM833" s="5"/>
    </row>
    <row r="834" spans="1:39" s="4" customFormat="1" ht="15" x14ac:dyDescent="0.25">
      <c r="A834" s="59" t="s">
        <v>885</v>
      </c>
      <c r="B834" s="59" t="s">
        <v>353</v>
      </c>
      <c r="C834" s="59"/>
      <c r="D834" s="59" t="s">
        <v>200</v>
      </c>
      <c r="E834" s="11"/>
      <c r="F834" s="11"/>
      <c r="G834" s="8"/>
      <c r="I834" s="59"/>
      <c r="J834" s="43"/>
      <c r="K834" s="100"/>
      <c r="M834" s="59">
        <v>5</v>
      </c>
      <c r="N834" s="186">
        <v>753.54</v>
      </c>
      <c r="P834" s="59">
        <v>2</v>
      </c>
      <c r="Q834" s="185">
        <v>1387</v>
      </c>
      <c r="S834" s="59"/>
      <c r="T834" s="185"/>
      <c r="V834" s="162"/>
      <c r="W834" s="163"/>
      <c r="X834" s="78"/>
      <c r="Y834" s="78"/>
      <c r="Z834" s="78"/>
      <c r="AA834" s="61"/>
      <c r="AB834" s="5"/>
      <c r="AC834" s="5"/>
      <c r="AD834" s="5"/>
      <c r="AE834" s="5"/>
      <c r="AF834" s="5"/>
      <c r="AG834" s="5"/>
      <c r="AH834" s="5"/>
      <c r="AI834" s="5"/>
      <c r="AJ834" s="5"/>
      <c r="AK834" s="5"/>
      <c r="AL834" s="5"/>
      <c r="AM834" s="5"/>
    </row>
    <row r="835" spans="1:39" s="4" customFormat="1" ht="15" x14ac:dyDescent="0.25">
      <c r="A835" s="59" t="s">
        <v>885</v>
      </c>
      <c r="B835" s="59" t="s">
        <v>358</v>
      </c>
      <c r="C835" s="59"/>
      <c r="D835" s="59" t="s">
        <v>360</v>
      </c>
      <c r="E835" s="11"/>
      <c r="F835" s="11"/>
      <c r="G835" s="8"/>
      <c r="I835" s="59"/>
      <c r="J835" s="43"/>
      <c r="K835" s="100"/>
      <c r="M835" s="59">
        <v>1</v>
      </c>
      <c r="N835" s="186">
        <v>799.55</v>
      </c>
      <c r="P835" s="59"/>
      <c r="Q835" s="185"/>
      <c r="S835" s="59"/>
      <c r="T835" s="185"/>
      <c r="V835" s="162"/>
      <c r="W835" s="163"/>
      <c r="X835" s="78"/>
      <c r="Y835" s="78"/>
      <c r="Z835" s="78"/>
      <c r="AA835" s="61"/>
      <c r="AB835" s="5"/>
      <c r="AC835" s="5"/>
      <c r="AD835" s="5"/>
      <c r="AE835" s="5"/>
      <c r="AF835" s="5"/>
      <c r="AG835" s="5"/>
      <c r="AH835" s="5"/>
      <c r="AI835" s="5"/>
      <c r="AJ835" s="5"/>
      <c r="AK835" s="5"/>
      <c r="AL835" s="5"/>
      <c r="AM835" s="5"/>
    </row>
    <row r="836" spans="1:39" s="4" customFormat="1" ht="15" x14ac:dyDescent="0.25">
      <c r="A836" s="59" t="s">
        <v>885</v>
      </c>
      <c r="B836" s="59" t="s">
        <v>361</v>
      </c>
      <c r="C836" s="59"/>
      <c r="D836" s="59" t="s">
        <v>200</v>
      </c>
      <c r="E836" s="11"/>
      <c r="F836" s="11"/>
      <c r="G836" s="8"/>
      <c r="I836" s="59"/>
      <c r="J836" s="43"/>
      <c r="K836" s="100"/>
      <c r="M836" s="59">
        <v>28</v>
      </c>
      <c r="N836" s="186">
        <v>8887.85</v>
      </c>
      <c r="P836" s="59">
        <v>34</v>
      </c>
      <c r="Q836" s="185">
        <v>5126.1899999999996</v>
      </c>
      <c r="S836" s="59">
        <v>7</v>
      </c>
      <c r="T836" s="185">
        <v>871.27</v>
      </c>
      <c r="V836" s="162"/>
      <c r="W836" s="163"/>
      <c r="X836" s="78"/>
      <c r="Y836" s="78"/>
      <c r="Z836" s="78"/>
      <c r="AA836" s="61"/>
      <c r="AB836" s="5"/>
      <c r="AC836" s="5"/>
      <c r="AD836" s="5"/>
      <c r="AE836" s="5"/>
      <c r="AF836" s="5"/>
      <c r="AG836" s="5"/>
      <c r="AH836" s="5"/>
      <c r="AI836" s="5"/>
      <c r="AJ836" s="5"/>
      <c r="AK836" s="5"/>
      <c r="AL836" s="5"/>
      <c r="AM836" s="5"/>
    </row>
    <row r="837" spans="1:39" s="4" customFormat="1" ht="15" x14ac:dyDescent="0.25">
      <c r="A837" s="59" t="s">
        <v>885</v>
      </c>
      <c r="B837" s="59" t="s">
        <v>363</v>
      </c>
      <c r="C837" s="59"/>
      <c r="D837" s="59" t="s">
        <v>364</v>
      </c>
      <c r="E837" s="11"/>
      <c r="F837" s="11"/>
      <c r="G837" s="8"/>
      <c r="I837" s="59"/>
      <c r="J837" s="43"/>
      <c r="K837" s="100"/>
      <c r="M837" s="59">
        <v>4</v>
      </c>
      <c r="N837" s="186">
        <v>830</v>
      </c>
      <c r="P837" s="59">
        <v>3</v>
      </c>
      <c r="Q837" s="185">
        <v>219.75</v>
      </c>
      <c r="S837" s="59">
        <v>1</v>
      </c>
      <c r="T837" s="185">
        <v>18.54</v>
      </c>
      <c r="V837" s="162"/>
      <c r="W837" s="163"/>
      <c r="X837" s="78"/>
      <c r="Y837" s="78"/>
      <c r="Z837" s="78"/>
      <c r="AA837" s="61"/>
      <c r="AB837" s="5"/>
      <c r="AC837" s="5"/>
      <c r="AD837" s="5"/>
      <c r="AE837" s="5"/>
      <c r="AF837" s="5"/>
      <c r="AG837" s="5"/>
      <c r="AH837" s="5"/>
      <c r="AI837" s="5"/>
      <c r="AJ837" s="5"/>
      <c r="AK837" s="5"/>
      <c r="AL837" s="5"/>
      <c r="AM837" s="5"/>
    </row>
    <row r="838" spans="1:39" s="4" customFormat="1" ht="15" x14ac:dyDescent="0.25">
      <c r="A838" s="59" t="s">
        <v>885</v>
      </c>
      <c r="B838" s="59" t="s">
        <v>674</v>
      </c>
      <c r="C838" s="59"/>
      <c r="D838" s="59" t="s">
        <v>333</v>
      </c>
      <c r="E838" s="11"/>
      <c r="F838" s="11"/>
      <c r="G838" s="8"/>
      <c r="I838" s="59"/>
      <c r="J838" s="43"/>
      <c r="K838" s="100"/>
      <c r="M838" s="59">
        <v>3</v>
      </c>
      <c r="N838" s="186">
        <v>301.88</v>
      </c>
      <c r="P838" s="59"/>
      <c r="Q838" s="185"/>
      <c r="S838" s="59"/>
      <c r="T838" s="185"/>
      <c r="V838" s="162"/>
      <c r="W838" s="163"/>
      <c r="X838" s="78"/>
      <c r="Y838" s="78"/>
      <c r="Z838" s="78"/>
      <c r="AA838" s="61"/>
      <c r="AB838" s="5"/>
      <c r="AC838" s="5"/>
      <c r="AD838" s="5"/>
      <c r="AE838" s="5"/>
      <c r="AF838" s="5"/>
      <c r="AG838" s="5"/>
      <c r="AH838" s="5"/>
      <c r="AI838" s="5"/>
      <c r="AJ838" s="5"/>
      <c r="AK838" s="5"/>
      <c r="AL838" s="5"/>
      <c r="AM838" s="5"/>
    </row>
    <row r="839" spans="1:39" s="4" customFormat="1" ht="15" x14ac:dyDescent="0.25">
      <c r="A839" s="59" t="s">
        <v>885</v>
      </c>
      <c r="B839" s="59" t="s">
        <v>869</v>
      </c>
      <c r="C839" s="59"/>
      <c r="D839" s="59" t="s">
        <v>333</v>
      </c>
      <c r="E839" s="11"/>
      <c r="F839" s="11"/>
      <c r="G839" s="8"/>
      <c r="I839" s="59"/>
      <c r="J839" s="43"/>
      <c r="K839" s="100"/>
      <c r="M839" s="59"/>
      <c r="N839" s="186"/>
      <c r="P839" s="59">
        <v>2</v>
      </c>
      <c r="Q839" s="185">
        <v>346.36</v>
      </c>
      <c r="S839" s="59">
        <v>1</v>
      </c>
      <c r="T839" s="185">
        <v>126.7</v>
      </c>
      <c r="V839" s="162"/>
      <c r="W839" s="163"/>
      <c r="X839" s="78"/>
      <c r="Y839" s="78"/>
      <c r="Z839" s="78"/>
      <c r="AA839" s="61"/>
      <c r="AB839" s="5"/>
      <c r="AC839" s="5"/>
      <c r="AD839" s="5"/>
      <c r="AE839" s="5"/>
      <c r="AF839" s="5"/>
      <c r="AG839" s="5"/>
      <c r="AH839" s="5"/>
      <c r="AI839" s="5"/>
      <c r="AJ839" s="5"/>
      <c r="AK839" s="5"/>
      <c r="AL839" s="5"/>
      <c r="AM839" s="5"/>
    </row>
    <row r="840" spans="1:39" s="4" customFormat="1" ht="15" x14ac:dyDescent="0.25">
      <c r="A840" s="59" t="s">
        <v>885</v>
      </c>
      <c r="B840" s="59" t="s">
        <v>374</v>
      </c>
      <c r="C840" s="59"/>
      <c r="D840" s="59" t="s">
        <v>299</v>
      </c>
      <c r="E840" s="11"/>
      <c r="F840" s="11"/>
      <c r="G840" s="8"/>
      <c r="I840" s="59"/>
      <c r="J840" s="43"/>
      <c r="K840" s="100"/>
      <c r="M840" s="59">
        <v>4</v>
      </c>
      <c r="N840" s="186">
        <v>2315.14</v>
      </c>
      <c r="P840" s="59">
        <v>2</v>
      </c>
      <c r="Q840" s="185">
        <v>113.73</v>
      </c>
      <c r="S840" s="59"/>
      <c r="T840" s="185"/>
      <c r="V840" s="162"/>
      <c r="W840" s="163"/>
      <c r="X840" s="78"/>
      <c r="Y840" s="78"/>
      <c r="Z840" s="78"/>
      <c r="AA840" s="61"/>
      <c r="AB840" s="5"/>
      <c r="AC840" s="5"/>
      <c r="AD840" s="5"/>
      <c r="AE840" s="5"/>
      <c r="AF840" s="5"/>
      <c r="AG840" s="5"/>
      <c r="AH840" s="5"/>
      <c r="AI840" s="5"/>
      <c r="AJ840" s="5"/>
      <c r="AK840" s="5"/>
      <c r="AL840" s="5"/>
      <c r="AM840" s="5"/>
    </row>
    <row r="841" spans="1:39" s="4" customFormat="1" ht="15" x14ac:dyDescent="0.25">
      <c r="A841" s="59" t="s">
        <v>885</v>
      </c>
      <c r="B841" s="59" t="s">
        <v>375</v>
      </c>
      <c r="C841" s="59"/>
      <c r="D841" s="59" t="s">
        <v>103</v>
      </c>
      <c r="E841" s="11"/>
      <c r="F841" s="11"/>
      <c r="G841" s="8"/>
      <c r="I841" s="59"/>
      <c r="J841" s="43"/>
      <c r="K841" s="100"/>
      <c r="M841" s="59">
        <v>8</v>
      </c>
      <c r="N841" s="186">
        <v>3604.35</v>
      </c>
      <c r="P841" s="59">
        <v>12</v>
      </c>
      <c r="Q841" s="185">
        <v>2400.81</v>
      </c>
      <c r="S841" s="59">
        <v>2</v>
      </c>
      <c r="T841" s="185">
        <v>547.07000000000005</v>
      </c>
      <c r="V841" s="162"/>
      <c r="W841" s="163"/>
      <c r="X841" s="78"/>
      <c r="Y841" s="78"/>
      <c r="Z841" s="78"/>
      <c r="AA841" s="61"/>
      <c r="AB841" s="5"/>
      <c r="AC841" s="5"/>
      <c r="AD841" s="5"/>
      <c r="AE841" s="5"/>
      <c r="AF841" s="5"/>
      <c r="AG841" s="5"/>
      <c r="AH841" s="5"/>
      <c r="AI841" s="5"/>
      <c r="AJ841" s="5"/>
      <c r="AK841" s="5"/>
      <c r="AL841" s="5"/>
      <c r="AM841" s="5"/>
    </row>
    <row r="842" spans="1:39" s="4" customFormat="1" ht="15" x14ac:dyDescent="0.25">
      <c r="A842" s="59" t="s">
        <v>885</v>
      </c>
      <c r="B842" s="59" t="s">
        <v>377</v>
      </c>
      <c r="C842" s="59"/>
      <c r="D842" s="59" t="s">
        <v>161</v>
      </c>
      <c r="E842" s="11"/>
      <c r="F842" s="11"/>
      <c r="G842" s="8"/>
      <c r="I842" s="59"/>
      <c r="J842" s="43"/>
      <c r="K842" s="100"/>
      <c r="M842" s="59"/>
      <c r="N842" s="186"/>
      <c r="P842" s="59">
        <v>2</v>
      </c>
      <c r="Q842" s="185">
        <v>639.24</v>
      </c>
      <c r="S842" s="59"/>
      <c r="T842" s="185"/>
      <c r="V842" s="162"/>
      <c r="W842" s="163"/>
      <c r="X842" s="78"/>
      <c r="Y842" s="78"/>
      <c r="Z842" s="78"/>
      <c r="AA842" s="61"/>
      <c r="AB842" s="5"/>
      <c r="AC842" s="5"/>
      <c r="AD842" s="5"/>
      <c r="AE842" s="5"/>
      <c r="AF842" s="5"/>
      <c r="AG842" s="5"/>
      <c r="AH842" s="5"/>
      <c r="AI842" s="5"/>
      <c r="AJ842" s="5"/>
      <c r="AK842" s="5"/>
      <c r="AL842" s="5"/>
      <c r="AM842" s="5"/>
    </row>
    <row r="843" spans="1:39" s="4" customFormat="1" ht="15" x14ac:dyDescent="0.25">
      <c r="A843" s="59" t="s">
        <v>885</v>
      </c>
      <c r="B843" s="59" t="s">
        <v>843</v>
      </c>
      <c r="C843" s="59"/>
      <c r="D843" s="59" t="s">
        <v>161</v>
      </c>
      <c r="E843" s="11"/>
      <c r="F843" s="11"/>
      <c r="G843" s="8"/>
      <c r="I843" s="59"/>
      <c r="J843" s="43"/>
      <c r="K843" s="100"/>
      <c r="M843" s="59"/>
      <c r="N843" s="186"/>
      <c r="P843" s="59">
        <v>1</v>
      </c>
      <c r="Q843" s="185">
        <v>36.42</v>
      </c>
      <c r="S843" s="59">
        <v>1</v>
      </c>
      <c r="T843" s="185">
        <v>81.8</v>
      </c>
      <c r="V843" s="162"/>
      <c r="W843" s="163"/>
      <c r="X843" s="78"/>
      <c r="Y843" s="78"/>
      <c r="Z843" s="78"/>
      <c r="AA843" s="61"/>
      <c r="AB843" s="5"/>
      <c r="AC843" s="5"/>
      <c r="AD843" s="5"/>
      <c r="AE843" s="5"/>
      <c r="AF843" s="5"/>
      <c r="AG843" s="5"/>
      <c r="AH843" s="5"/>
      <c r="AI843" s="5"/>
      <c r="AJ843" s="5"/>
      <c r="AK843" s="5"/>
      <c r="AL843" s="5"/>
      <c r="AM843" s="5"/>
    </row>
    <row r="844" spans="1:39" s="4" customFormat="1" ht="15" x14ac:dyDescent="0.25">
      <c r="A844" s="59" t="s">
        <v>885</v>
      </c>
      <c r="B844" s="59" t="s">
        <v>378</v>
      </c>
      <c r="C844" s="59"/>
      <c r="D844" s="59" t="s">
        <v>379</v>
      </c>
      <c r="E844" s="11"/>
      <c r="F844" s="11"/>
      <c r="G844" s="8"/>
      <c r="I844" s="59"/>
      <c r="J844" s="43"/>
      <c r="K844" s="100"/>
      <c r="M844" s="59">
        <v>7</v>
      </c>
      <c r="N844" s="186">
        <v>978.25</v>
      </c>
      <c r="P844" s="59">
        <v>1</v>
      </c>
      <c r="Q844" s="185">
        <v>57.25</v>
      </c>
      <c r="S844" s="59"/>
      <c r="T844" s="185"/>
      <c r="V844" s="162"/>
      <c r="W844" s="163"/>
      <c r="X844" s="78"/>
      <c r="Y844" s="78"/>
      <c r="Z844" s="78"/>
      <c r="AA844" s="61"/>
      <c r="AB844" s="5"/>
      <c r="AC844" s="5"/>
      <c r="AD844" s="5"/>
      <c r="AE844" s="5"/>
      <c r="AF844" s="5"/>
      <c r="AG844" s="5"/>
      <c r="AH844" s="5"/>
      <c r="AI844" s="5"/>
      <c r="AJ844" s="5"/>
      <c r="AK844" s="5"/>
      <c r="AL844" s="5"/>
      <c r="AM844" s="5"/>
    </row>
    <row r="845" spans="1:39" s="4" customFormat="1" ht="15" x14ac:dyDescent="0.25">
      <c r="A845" s="59" t="s">
        <v>885</v>
      </c>
      <c r="B845" s="59" t="s">
        <v>889</v>
      </c>
      <c r="C845" s="59"/>
      <c r="D845" s="59" t="s">
        <v>82</v>
      </c>
      <c r="E845" s="11"/>
      <c r="F845" s="11"/>
      <c r="G845" s="8"/>
      <c r="I845" s="59"/>
      <c r="J845" s="43"/>
      <c r="K845" s="100"/>
      <c r="M845" s="59"/>
      <c r="N845" s="186"/>
      <c r="P845" s="59">
        <v>1</v>
      </c>
      <c r="Q845" s="185">
        <v>5.57</v>
      </c>
      <c r="S845" s="59">
        <v>1</v>
      </c>
      <c r="T845" s="185">
        <v>96.53</v>
      </c>
      <c r="V845" s="162"/>
      <c r="W845" s="163"/>
      <c r="X845" s="78"/>
      <c r="Y845" s="78"/>
      <c r="Z845" s="78"/>
      <c r="AA845" s="61"/>
      <c r="AB845" s="5"/>
      <c r="AC845" s="5"/>
      <c r="AD845" s="5"/>
      <c r="AE845" s="5"/>
      <c r="AF845" s="5"/>
      <c r="AG845" s="5"/>
      <c r="AH845" s="5"/>
      <c r="AI845" s="5"/>
      <c r="AJ845" s="5"/>
      <c r="AK845" s="5"/>
      <c r="AL845" s="5"/>
      <c r="AM845" s="5"/>
    </row>
    <row r="846" spans="1:39" s="4" customFormat="1" ht="15" x14ac:dyDescent="0.25">
      <c r="A846" s="59" t="s">
        <v>885</v>
      </c>
      <c r="B846" s="59" t="s">
        <v>384</v>
      </c>
      <c r="C846" s="59"/>
      <c r="D846" s="59" t="s">
        <v>184</v>
      </c>
      <c r="E846" s="11"/>
      <c r="F846" s="11"/>
      <c r="G846" s="8"/>
      <c r="I846" s="59"/>
      <c r="J846" s="43"/>
      <c r="K846" s="100"/>
      <c r="M846" s="59">
        <v>2</v>
      </c>
      <c r="N846" s="186">
        <v>70.55</v>
      </c>
      <c r="P846" s="59">
        <v>1</v>
      </c>
      <c r="Q846" s="185">
        <v>173.74</v>
      </c>
      <c r="S846" s="59"/>
      <c r="T846" s="185"/>
      <c r="V846" s="162"/>
      <c r="W846" s="163"/>
      <c r="X846" s="78"/>
      <c r="Y846" s="78"/>
      <c r="Z846" s="78"/>
      <c r="AA846" s="61"/>
      <c r="AB846" s="5"/>
      <c r="AC846" s="5"/>
      <c r="AD846" s="5"/>
      <c r="AE846" s="5"/>
      <c r="AF846" s="5"/>
      <c r="AG846" s="5"/>
      <c r="AH846" s="5"/>
      <c r="AI846" s="5"/>
      <c r="AJ846" s="5"/>
      <c r="AK846" s="5"/>
      <c r="AL846" s="5"/>
      <c r="AM846" s="5"/>
    </row>
    <row r="847" spans="1:39" s="4" customFormat="1" ht="15" x14ac:dyDescent="0.25">
      <c r="A847" s="59" t="s">
        <v>885</v>
      </c>
      <c r="B847" s="59" t="s">
        <v>386</v>
      </c>
      <c r="C847" s="59"/>
      <c r="D847" s="59" t="s">
        <v>121</v>
      </c>
      <c r="E847" s="11"/>
      <c r="F847" s="11"/>
      <c r="G847" s="8"/>
      <c r="I847" s="59"/>
      <c r="J847" s="43"/>
      <c r="K847" s="100"/>
      <c r="M847" s="59">
        <v>2</v>
      </c>
      <c r="N847" s="186">
        <v>516.20000000000005</v>
      </c>
      <c r="P847" s="59"/>
      <c r="Q847" s="185"/>
      <c r="S847" s="59"/>
      <c r="T847" s="185"/>
      <c r="V847" s="162"/>
      <c r="W847" s="163"/>
      <c r="X847" s="78"/>
      <c r="Y847" s="78"/>
      <c r="Z847" s="78"/>
      <c r="AA847" s="61"/>
      <c r="AB847" s="5"/>
      <c r="AC847" s="5"/>
      <c r="AD847" s="5"/>
      <c r="AE847" s="5"/>
      <c r="AF847" s="5"/>
      <c r="AG847" s="5"/>
      <c r="AH847" s="5"/>
      <c r="AI847" s="5"/>
      <c r="AJ847" s="5"/>
      <c r="AK847" s="5"/>
      <c r="AL847" s="5"/>
      <c r="AM847" s="5"/>
    </row>
    <row r="848" spans="1:39" s="4" customFormat="1" ht="15" x14ac:dyDescent="0.25">
      <c r="A848" s="59" t="s">
        <v>885</v>
      </c>
      <c r="B848" s="59" t="s">
        <v>394</v>
      </c>
      <c r="C848" s="59"/>
      <c r="D848" s="59" t="s">
        <v>117</v>
      </c>
      <c r="E848" s="11"/>
      <c r="F848" s="11"/>
      <c r="G848" s="8"/>
      <c r="I848" s="59"/>
      <c r="J848" s="43"/>
      <c r="K848" s="100"/>
      <c r="M848" s="59">
        <v>47</v>
      </c>
      <c r="N848" s="186">
        <v>13250.17</v>
      </c>
      <c r="P848" s="59">
        <v>22</v>
      </c>
      <c r="Q848" s="185">
        <v>9400.32</v>
      </c>
      <c r="S848" s="59">
        <v>5</v>
      </c>
      <c r="T848" s="185">
        <v>943.12</v>
      </c>
      <c r="V848" s="162"/>
      <c r="W848" s="163"/>
      <c r="X848" s="78"/>
      <c r="Y848" s="78"/>
      <c r="Z848" s="78"/>
      <c r="AA848" s="61"/>
      <c r="AB848" s="5"/>
      <c r="AC848" s="5"/>
      <c r="AD848" s="5"/>
      <c r="AE848" s="5"/>
      <c r="AF848" s="5"/>
      <c r="AG848" s="5"/>
      <c r="AH848" s="5"/>
      <c r="AI848" s="5"/>
      <c r="AJ848" s="5"/>
      <c r="AK848" s="5"/>
      <c r="AL848" s="5"/>
      <c r="AM848" s="5"/>
    </row>
    <row r="849" spans="1:39" s="4" customFormat="1" ht="15" x14ac:dyDescent="0.25">
      <c r="A849" s="59" t="s">
        <v>885</v>
      </c>
      <c r="B849" s="59" t="s">
        <v>395</v>
      </c>
      <c r="C849" s="59"/>
      <c r="D849" s="59" t="s">
        <v>95</v>
      </c>
      <c r="E849" s="11"/>
      <c r="F849" s="11"/>
      <c r="G849" s="8"/>
      <c r="I849" s="59"/>
      <c r="J849" s="43"/>
      <c r="K849" s="100"/>
      <c r="M849" s="59">
        <v>2</v>
      </c>
      <c r="N849" s="186">
        <v>631.35</v>
      </c>
      <c r="P849" s="59">
        <v>1</v>
      </c>
      <c r="Q849" s="185">
        <v>1334.75</v>
      </c>
      <c r="S849" s="59"/>
      <c r="T849" s="185"/>
      <c r="V849" s="162"/>
      <c r="W849" s="163"/>
      <c r="X849" s="78"/>
      <c r="Y849" s="78"/>
      <c r="Z849" s="78"/>
      <c r="AA849" s="61"/>
      <c r="AB849" s="5"/>
      <c r="AC849" s="5"/>
      <c r="AD849" s="5"/>
      <c r="AE849" s="5"/>
      <c r="AF849" s="5"/>
      <c r="AG849" s="5"/>
      <c r="AH849" s="5"/>
      <c r="AI849" s="5"/>
      <c r="AJ849" s="5"/>
      <c r="AK849" s="5"/>
      <c r="AL849" s="5"/>
      <c r="AM849" s="5"/>
    </row>
    <row r="850" spans="1:39" s="4" customFormat="1" ht="15" x14ac:dyDescent="0.25">
      <c r="A850" s="59" t="s">
        <v>885</v>
      </c>
      <c r="B850" s="59" t="s">
        <v>396</v>
      </c>
      <c r="C850" s="59"/>
      <c r="D850" s="59" t="s">
        <v>98</v>
      </c>
      <c r="E850" s="11"/>
      <c r="F850" s="11"/>
      <c r="G850" s="8"/>
      <c r="I850" s="59"/>
      <c r="J850" s="43"/>
      <c r="K850" s="100"/>
      <c r="M850" s="59">
        <v>1</v>
      </c>
      <c r="N850" s="186">
        <v>861.1</v>
      </c>
      <c r="P850" s="59"/>
      <c r="Q850" s="185"/>
      <c r="S850" s="59"/>
      <c r="T850" s="185"/>
      <c r="V850" s="162"/>
      <c r="W850" s="163"/>
      <c r="X850" s="78"/>
      <c r="Y850" s="78"/>
      <c r="Z850" s="78"/>
      <c r="AA850" s="61"/>
      <c r="AB850" s="5"/>
      <c r="AC850" s="5"/>
      <c r="AD850" s="5"/>
      <c r="AE850" s="5"/>
      <c r="AF850" s="5"/>
      <c r="AG850" s="5"/>
      <c r="AH850" s="5"/>
      <c r="AI850" s="5"/>
      <c r="AJ850" s="5"/>
      <c r="AK850" s="5"/>
      <c r="AL850" s="5"/>
      <c r="AM850" s="5"/>
    </row>
    <row r="851" spans="1:39" s="4" customFormat="1" ht="15" x14ac:dyDescent="0.25">
      <c r="A851" s="59" t="s">
        <v>885</v>
      </c>
      <c r="B851" s="59" t="s">
        <v>396</v>
      </c>
      <c r="C851" s="59"/>
      <c r="D851" s="59" t="s">
        <v>75</v>
      </c>
      <c r="E851" s="11"/>
      <c r="F851" s="11"/>
      <c r="G851" s="8"/>
      <c r="I851" s="59"/>
      <c r="J851" s="43"/>
      <c r="K851" s="100"/>
      <c r="M851" s="59">
        <v>14</v>
      </c>
      <c r="N851" s="186">
        <v>4289.0200000000004</v>
      </c>
      <c r="P851" s="59">
        <v>5</v>
      </c>
      <c r="Q851" s="185">
        <v>335.89</v>
      </c>
      <c r="S851" s="59">
        <v>5</v>
      </c>
      <c r="T851" s="185">
        <v>877.81</v>
      </c>
      <c r="V851" s="162"/>
      <c r="W851" s="163"/>
      <c r="X851" s="78"/>
      <c r="Y851" s="78"/>
      <c r="Z851" s="78"/>
      <c r="AA851" s="61"/>
      <c r="AB851" s="5"/>
      <c r="AC851" s="5"/>
      <c r="AD851" s="5"/>
      <c r="AE851" s="5"/>
      <c r="AF851" s="5"/>
      <c r="AG851" s="5"/>
      <c r="AH851" s="5"/>
      <c r="AI851" s="5"/>
      <c r="AJ851" s="5"/>
      <c r="AK851" s="5"/>
      <c r="AL851" s="5"/>
      <c r="AM851" s="5"/>
    </row>
    <row r="852" spans="1:39" s="4" customFormat="1" ht="15" x14ac:dyDescent="0.25">
      <c r="A852" s="59" t="s">
        <v>885</v>
      </c>
      <c r="B852" s="59" t="s">
        <v>397</v>
      </c>
      <c r="C852" s="59"/>
      <c r="D852" s="59" t="s">
        <v>385</v>
      </c>
      <c r="E852" s="11"/>
      <c r="F852" s="11"/>
      <c r="G852" s="8"/>
      <c r="I852" s="59"/>
      <c r="J852" s="43"/>
      <c r="K852" s="100"/>
      <c r="M852" s="59">
        <v>1</v>
      </c>
      <c r="N852" s="186">
        <v>342.98</v>
      </c>
      <c r="P852" s="59"/>
      <c r="Q852" s="185"/>
      <c r="S852" s="59"/>
      <c r="T852" s="185"/>
      <c r="V852" s="162"/>
      <c r="W852" s="163"/>
      <c r="X852" s="78"/>
      <c r="Y852" s="78"/>
      <c r="Z852" s="78"/>
      <c r="AA852" s="61"/>
      <c r="AB852" s="5"/>
      <c r="AC852" s="5"/>
      <c r="AD852" s="5"/>
      <c r="AE852" s="5"/>
      <c r="AF852" s="5"/>
      <c r="AG852" s="5"/>
      <c r="AH852" s="5"/>
      <c r="AI852" s="5"/>
      <c r="AJ852" s="5"/>
      <c r="AK852" s="5"/>
      <c r="AL852" s="5"/>
      <c r="AM852" s="5"/>
    </row>
    <row r="853" spans="1:39" s="4" customFormat="1" ht="15" x14ac:dyDescent="0.25">
      <c r="A853" s="59" t="s">
        <v>885</v>
      </c>
      <c r="B853" s="59" t="s">
        <v>398</v>
      </c>
      <c r="C853" s="59"/>
      <c r="D853" s="59" t="s">
        <v>380</v>
      </c>
      <c r="E853" s="11"/>
      <c r="F853" s="11"/>
      <c r="G853" s="8"/>
      <c r="I853" s="59"/>
      <c r="J853" s="43"/>
      <c r="K853" s="100"/>
      <c r="M853" s="59">
        <v>1</v>
      </c>
      <c r="N853" s="186">
        <v>271.62</v>
      </c>
      <c r="P853" s="59"/>
      <c r="Q853" s="185"/>
      <c r="S853" s="59">
        <v>1</v>
      </c>
      <c r="T853" s="185">
        <v>117.69</v>
      </c>
      <c r="V853" s="162"/>
      <c r="W853" s="163"/>
      <c r="X853" s="78"/>
      <c r="Y853" s="78"/>
      <c r="Z853" s="78"/>
      <c r="AA853" s="61"/>
      <c r="AB853" s="5"/>
      <c r="AC853" s="5"/>
      <c r="AD853" s="5"/>
      <c r="AE853" s="5"/>
      <c r="AF853" s="5"/>
      <c r="AG853" s="5"/>
      <c r="AH853" s="5"/>
      <c r="AI853" s="5"/>
      <c r="AJ853" s="5"/>
      <c r="AK853" s="5"/>
      <c r="AL853" s="5"/>
      <c r="AM853" s="5"/>
    </row>
    <row r="854" spans="1:39" s="4" customFormat="1" ht="15" x14ac:dyDescent="0.25">
      <c r="A854" s="59" t="s">
        <v>885</v>
      </c>
      <c r="B854" s="59" t="s">
        <v>399</v>
      </c>
      <c r="C854" s="59"/>
      <c r="D854" s="59" t="s">
        <v>172</v>
      </c>
      <c r="E854" s="11"/>
      <c r="F854" s="11"/>
      <c r="G854" s="8"/>
      <c r="I854" s="59"/>
      <c r="J854" s="43"/>
      <c r="K854" s="100"/>
      <c r="M854" s="59">
        <v>64</v>
      </c>
      <c r="N854" s="186">
        <v>14062.6</v>
      </c>
      <c r="P854" s="59">
        <v>70</v>
      </c>
      <c r="Q854" s="185">
        <v>15342.2</v>
      </c>
      <c r="S854" s="59">
        <v>5</v>
      </c>
      <c r="T854" s="185">
        <v>1095.8399999999999</v>
      </c>
      <c r="V854" s="162"/>
      <c r="W854" s="163"/>
      <c r="X854" s="78"/>
      <c r="Y854" s="78"/>
      <c r="Z854" s="78"/>
      <c r="AA854" s="61"/>
      <c r="AB854" s="5"/>
      <c r="AC854" s="5"/>
      <c r="AD854" s="5"/>
      <c r="AE854" s="5"/>
      <c r="AF854" s="5"/>
      <c r="AG854" s="5"/>
      <c r="AH854" s="5"/>
      <c r="AI854" s="5"/>
      <c r="AJ854" s="5"/>
      <c r="AK854" s="5"/>
      <c r="AL854" s="5"/>
      <c r="AM854" s="5"/>
    </row>
    <row r="855" spans="1:39" s="4" customFormat="1" ht="15" x14ac:dyDescent="0.25">
      <c r="A855" s="59" t="s">
        <v>885</v>
      </c>
      <c r="B855" s="59" t="s">
        <v>844</v>
      </c>
      <c r="C855" s="59"/>
      <c r="D855" s="59" t="s">
        <v>172</v>
      </c>
      <c r="E855" s="11"/>
      <c r="F855" s="11"/>
      <c r="G855" s="8"/>
      <c r="I855" s="59"/>
      <c r="J855" s="43"/>
      <c r="K855" s="100"/>
      <c r="M855" s="59"/>
      <c r="N855" s="186"/>
      <c r="P855" s="59">
        <v>6</v>
      </c>
      <c r="Q855" s="185">
        <v>701.88</v>
      </c>
      <c r="S855" s="59">
        <v>1</v>
      </c>
      <c r="T855" s="185">
        <v>417.86</v>
      </c>
      <c r="V855" s="162"/>
      <c r="W855" s="163"/>
      <c r="X855" s="78"/>
      <c r="Y855" s="78"/>
      <c r="Z855" s="78"/>
      <c r="AA855" s="61"/>
      <c r="AB855" s="5"/>
      <c r="AC855" s="5"/>
      <c r="AD855" s="5"/>
      <c r="AE855" s="5"/>
      <c r="AF855" s="5"/>
      <c r="AG855" s="5"/>
      <c r="AH855" s="5"/>
      <c r="AI855" s="5"/>
      <c r="AJ855" s="5"/>
      <c r="AK855" s="5"/>
      <c r="AL855" s="5"/>
      <c r="AM855" s="5"/>
    </row>
    <row r="856" spans="1:39" s="4" customFormat="1" ht="15" x14ac:dyDescent="0.25">
      <c r="A856" s="59" t="s">
        <v>885</v>
      </c>
      <c r="B856" s="59" t="s">
        <v>401</v>
      </c>
      <c r="C856" s="59"/>
      <c r="D856" s="59" t="s">
        <v>390</v>
      </c>
      <c r="E856" s="11"/>
      <c r="F856" s="11"/>
      <c r="G856" s="8"/>
      <c r="I856" s="59"/>
      <c r="J856" s="43"/>
      <c r="K856" s="100"/>
      <c r="M856" s="59">
        <v>3</v>
      </c>
      <c r="N856" s="186">
        <v>581.29</v>
      </c>
      <c r="P856" s="59"/>
      <c r="Q856" s="185"/>
      <c r="S856" s="59">
        <v>1</v>
      </c>
      <c r="T856" s="185">
        <v>81.64</v>
      </c>
      <c r="V856" s="162"/>
      <c r="W856" s="163"/>
      <c r="X856" s="78"/>
      <c r="Y856" s="78"/>
      <c r="Z856" s="78"/>
      <c r="AA856" s="61"/>
      <c r="AB856" s="5"/>
      <c r="AC856" s="5"/>
      <c r="AD856" s="5"/>
      <c r="AE856" s="5"/>
      <c r="AF856" s="5"/>
      <c r="AG856" s="5"/>
      <c r="AH856" s="5"/>
      <c r="AI856" s="5"/>
      <c r="AJ856" s="5"/>
      <c r="AK856" s="5"/>
      <c r="AL856" s="5"/>
      <c r="AM856" s="5"/>
    </row>
    <row r="857" spans="1:39" s="4" customFormat="1" ht="15" x14ac:dyDescent="0.25">
      <c r="A857" s="59" t="s">
        <v>885</v>
      </c>
      <c r="B857" s="59" t="s">
        <v>403</v>
      </c>
      <c r="C857" s="59"/>
      <c r="D857" s="59" t="s">
        <v>152</v>
      </c>
      <c r="E857" s="11"/>
      <c r="F857" s="11"/>
      <c r="G857" s="8"/>
      <c r="I857" s="59"/>
      <c r="J857" s="43"/>
      <c r="K857" s="100"/>
      <c r="M857" s="59">
        <v>4</v>
      </c>
      <c r="N857" s="186">
        <v>965.53</v>
      </c>
      <c r="P857" s="59">
        <v>1</v>
      </c>
      <c r="Q857" s="185">
        <v>158.16</v>
      </c>
      <c r="S857" s="59"/>
      <c r="T857" s="185"/>
      <c r="V857" s="162"/>
      <c r="W857" s="163"/>
      <c r="X857" s="78"/>
      <c r="Y857" s="78"/>
      <c r="Z857" s="78"/>
      <c r="AA857" s="61"/>
      <c r="AB857" s="5"/>
      <c r="AC857" s="5"/>
      <c r="AD857" s="5"/>
      <c r="AE857" s="5"/>
      <c r="AF857" s="5"/>
      <c r="AG857" s="5"/>
      <c r="AH857" s="5"/>
      <c r="AI857" s="5"/>
      <c r="AJ857" s="5"/>
      <c r="AK857" s="5"/>
      <c r="AL857" s="5"/>
      <c r="AM857" s="5"/>
    </row>
    <row r="858" spans="1:39" s="4" customFormat="1" ht="15" x14ac:dyDescent="0.25">
      <c r="A858" s="59" t="s">
        <v>885</v>
      </c>
      <c r="B858" s="59" t="s">
        <v>404</v>
      </c>
      <c r="C858" s="59"/>
      <c r="D858" s="59" t="s">
        <v>405</v>
      </c>
      <c r="E858" s="11"/>
      <c r="F858" s="11"/>
      <c r="G858" s="8"/>
      <c r="I858" s="59"/>
      <c r="J858" s="43"/>
      <c r="K858" s="100"/>
      <c r="M858" s="59">
        <v>5</v>
      </c>
      <c r="N858" s="186">
        <v>5261.8</v>
      </c>
      <c r="P858" s="59"/>
      <c r="Q858" s="185"/>
      <c r="S858" s="59"/>
      <c r="T858" s="185"/>
      <c r="V858" s="162"/>
      <c r="W858" s="163"/>
      <c r="X858" s="78"/>
      <c r="Y858" s="78"/>
      <c r="Z858" s="78"/>
      <c r="AA858" s="61"/>
      <c r="AB858" s="5"/>
      <c r="AC858" s="5"/>
      <c r="AD858" s="5"/>
      <c r="AE858" s="5"/>
      <c r="AF858" s="5"/>
      <c r="AG858" s="5"/>
      <c r="AH858" s="5"/>
      <c r="AI858" s="5"/>
      <c r="AJ858" s="5"/>
      <c r="AK858" s="5"/>
      <c r="AL858" s="5"/>
      <c r="AM858" s="5"/>
    </row>
    <row r="859" spans="1:39" s="4" customFormat="1" ht="15" x14ac:dyDescent="0.25">
      <c r="A859" s="59" t="s">
        <v>885</v>
      </c>
      <c r="B859" s="59" t="s">
        <v>407</v>
      </c>
      <c r="C859" s="59"/>
      <c r="D859" s="59" t="s">
        <v>91</v>
      </c>
      <c r="E859" s="11"/>
      <c r="F859" s="11"/>
      <c r="G859" s="8"/>
      <c r="I859" s="59"/>
      <c r="J859" s="43"/>
      <c r="K859" s="100"/>
      <c r="M859" s="59">
        <v>2</v>
      </c>
      <c r="N859" s="186">
        <v>653.14</v>
      </c>
      <c r="P859" s="59">
        <v>2</v>
      </c>
      <c r="Q859" s="185">
        <v>1864.03</v>
      </c>
      <c r="S859" s="59">
        <v>1</v>
      </c>
      <c r="T859" s="185">
        <v>31.8</v>
      </c>
      <c r="V859" s="162"/>
      <c r="W859" s="163"/>
      <c r="X859" s="78"/>
      <c r="Y859" s="78"/>
      <c r="Z859" s="78"/>
      <c r="AA859" s="61"/>
      <c r="AB859" s="5"/>
      <c r="AC859" s="5"/>
      <c r="AD859" s="5"/>
      <c r="AE859" s="5"/>
      <c r="AF859" s="5"/>
      <c r="AG859" s="5"/>
      <c r="AH859" s="5"/>
      <c r="AI859" s="5"/>
      <c r="AJ859" s="5"/>
      <c r="AK859" s="5"/>
      <c r="AL859" s="5"/>
      <c r="AM859" s="5"/>
    </row>
    <row r="860" spans="1:39" s="4" customFormat="1" ht="15" x14ac:dyDescent="0.25">
      <c r="A860" s="59" t="s">
        <v>885</v>
      </c>
      <c r="B860" s="59" t="s">
        <v>409</v>
      </c>
      <c r="C860" s="59"/>
      <c r="D860" s="59" t="s">
        <v>410</v>
      </c>
      <c r="E860" s="11"/>
      <c r="F860" s="11"/>
      <c r="G860" s="8"/>
      <c r="I860" s="59"/>
      <c r="J860" s="43"/>
      <c r="K860" s="100"/>
      <c r="M860" s="59">
        <v>5</v>
      </c>
      <c r="N860" s="186">
        <v>1318.61</v>
      </c>
      <c r="P860" s="59">
        <v>2</v>
      </c>
      <c r="Q860" s="185">
        <v>1033.07</v>
      </c>
      <c r="S860" s="59">
        <v>1</v>
      </c>
      <c r="T860" s="185">
        <v>143.66999999999999</v>
      </c>
      <c r="V860" s="162"/>
      <c r="W860" s="163"/>
      <c r="X860" s="78"/>
      <c r="Y860" s="78"/>
      <c r="Z860" s="78"/>
      <c r="AA860" s="61"/>
      <c r="AB860" s="5"/>
      <c r="AC860" s="5"/>
      <c r="AD860" s="5"/>
      <c r="AE860" s="5"/>
      <c r="AF860" s="5"/>
      <c r="AG860" s="5"/>
      <c r="AH860" s="5"/>
      <c r="AI860" s="5"/>
      <c r="AJ860" s="5"/>
      <c r="AK860" s="5"/>
      <c r="AL860" s="5"/>
      <c r="AM860" s="5"/>
    </row>
    <row r="861" spans="1:39" s="4" customFormat="1" ht="15" x14ac:dyDescent="0.25">
      <c r="A861" s="59" t="s">
        <v>885</v>
      </c>
      <c r="B861" s="59" t="s">
        <v>411</v>
      </c>
      <c r="C861" s="59"/>
      <c r="D861" s="59" t="s">
        <v>320</v>
      </c>
      <c r="E861" s="11"/>
      <c r="F861" s="11"/>
      <c r="G861" s="8"/>
      <c r="I861" s="59"/>
      <c r="J861" s="43"/>
      <c r="K861" s="100"/>
      <c r="M861" s="59">
        <v>2</v>
      </c>
      <c r="N861" s="186">
        <v>698.42</v>
      </c>
      <c r="P861" s="59">
        <v>3</v>
      </c>
      <c r="Q861" s="185">
        <v>119.13</v>
      </c>
      <c r="S861" s="59">
        <v>2</v>
      </c>
      <c r="T861" s="185">
        <v>114.15</v>
      </c>
      <c r="V861" s="162"/>
      <c r="W861" s="163"/>
      <c r="X861" s="78"/>
      <c r="Y861" s="78"/>
      <c r="Z861" s="78"/>
      <c r="AA861" s="61"/>
      <c r="AB861" s="5"/>
      <c r="AC861" s="5"/>
      <c r="AD861" s="5"/>
      <c r="AE861" s="5"/>
      <c r="AF861" s="5"/>
      <c r="AG861" s="5"/>
      <c r="AH861" s="5"/>
      <c r="AI861" s="5"/>
      <c r="AJ861" s="5"/>
      <c r="AK861" s="5"/>
      <c r="AL861" s="5"/>
      <c r="AM861" s="5"/>
    </row>
    <row r="862" spans="1:39" s="4" customFormat="1" ht="15" x14ac:dyDescent="0.25">
      <c r="A862" s="59" t="s">
        <v>885</v>
      </c>
      <c r="B862" s="59" t="s">
        <v>649</v>
      </c>
      <c r="C862" s="59"/>
      <c r="D862" s="59" t="s">
        <v>333</v>
      </c>
      <c r="E862" s="11"/>
      <c r="F862" s="11"/>
      <c r="G862" s="8"/>
      <c r="I862" s="59"/>
      <c r="J862" s="43"/>
      <c r="K862" s="100"/>
      <c r="M862" s="59">
        <v>8</v>
      </c>
      <c r="N862" s="186">
        <v>4535.8500000000004</v>
      </c>
      <c r="P862" s="59"/>
      <c r="Q862" s="185"/>
      <c r="S862" s="59">
        <v>1</v>
      </c>
      <c r="T862" s="185">
        <v>83.03</v>
      </c>
      <c r="V862" s="162"/>
      <c r="W862" s="163"/>
      <c r="X862" s="78"/>
      <c r="Y862" s="78"/>
      <c r="Z862" s="78"/>
      <c r="AA862" s="61"/>
      <c r="AB862" s="5"/>
      <c r="AC862" s="5"/>
      <c r="AD862" s="5"/>
      <c r="AE862" s="5"/>
      <c r="AF862" s="5"/>
      <c r="AG862" s="5"/>
      <c r="AH862" s="5"/>
      <c r="AI862" s="5"/>
      <c r="AJ862" s="5"/>
      <c r="AK862" s="5"/>
      <c r="AL862" s="5"/>
      <c r="AM862" s="5"/>
    </row>
    <row r="863" spans="1:39" s="4" customFormat="1" ht="15" x14ac:dyDescent="0.25">
      <c r="A863" s="59" t="s">
        <v>885</v>
      </c>
      <c r="B863" s="59" t="s">
        <v>413</v>
      </c>
      <c r="C863" s="59"/>
      <c r="D863" s="59" t="s">
        <v>77</v>
      </c>
      <c r="E863" s="11"/>
      <c r="F863" s="11"/>
      <c r="G863" s="8"/>
      <c r="I863" s="59"/>
      <c r="J863" s="43"/>
      <c r="K863" s="100"/>
      <c r="M863" s="59">
        <v>2</v>
      </c>
      <c r="N863" s="186">
        <v>226.73</v>
      </c>
      <c r="P863" s="59">
        <v>1</v>
      </c>
      <c r="Q863" s="185">
        <v>127.18</v>
      </c>
      <c r="S863" s="59"/>
      <c r="T863" s="185"/>
      <c r="V863" s="162"/>
      <c r="W863" s="163"/>
      <c r="X863" s="78"/>
      <c r="Y863" s="78"/>
      <c r="Z863" s="78"/>
      <c r="AA863" s="61"/>
      <c r="AB863" s="5"/>
      <c r="AC863" s="5"/>
      <c r="AD863" s="5"/>
      <c r="AE863" s="5"/>
      <c r="AF863" s="5"/>
      <c r="AG863" s="5"/>
      <c r="AH863" s="5"/>
      <c r="AI863" s="5"/>
      <c r="AJ863" s="5"/>
      <c r="AK863" s="5"/>
      <c r="AL863" s="5"/>
      <c r="AM863" s="5"/>
    </row>
    <row r="864" spans="1:39" s="4" customFormat="1" ht="15" x14ac:dyDescent="0.25">
      <c r="A864" s="59" t="s">
        <v>885</v>
      </c>
      <c r="B864" s="59" t="s">
        <v>416</v>
      </c>
      <c r="C864" s="59"/>
      <c r="D864" s="59" t="s">
        <v>284</v>
      </c>
      <c r="E864" s="11"/>
      <c r="F864" s="11"/>
      <c r="G864" s="8"/>
      <c r="I864" s="59"/>
      <c r="J864" s="43"/>
      <c r="K864" s="100"/>
      <c r="M864" s="59">
        <v>7</v>
      </c>
      <c r="N864" s="186">
        <v>3336.88</v>
      </c>
      <c r="P864" s="59">
        <v>3</v>
      </c>
      <c r="Q864" s="185">
        <v>315.63</v>
      </c>
      <c r="S864" s="59">
        <v>1</v>
      </c>
      <c r="T864" s="185">
        <v>25</v>
      </c>
      <c r="V864" s="162"/>
      <c r="W864" s="163"/>
      <c r="X864" s="78"/>
      <c r="Y864" s="78"/>
      <c r="Z864" s="78"/>
      <c r="AA864" s="61"/>
      <c r="AB864" s="5"/>
      <c r="AC864" s="5"/>
      <c r="AD864" s="5"/>
      <c r="AE864" s="5"/>
      <c r="AF864" s="5"/>
      <c r="AG864" s="5"/>
      <c r="AH864" s="5"/>
      <c r="AI864" s="5"/>
      <c r="AJ864" s="5"/>
      <c r="AK864" s="5"/>
      <c r="AL864" s="5"/>
      <c r="AM864" s="5"/>
    </row>
    <row r="865" spans="1:39" s="4" customFormat="1" ht="15" x14ac:dyDescent="0.25">
      <c r="A865" s="59" t="s">
        <v>885</v>
      </c>
      <c r="B865" s="59" t="s">
        <v>417</v>
      </c>
      <c r="C865" s="59"/>
      <c r="D865" s="59" t="s">
        <v>292</v>
      </c>
      <c r="E865" s="11"/>
      <c r="F865" s="11"/>
      <c r="G865" s="8"/>
      <c r="I865" s="59"/>
      <c r="J865" s="43"/>
      <c r="K865" s="100"/>
      <c r="M865" s="59">
        <v>2</v>
      </c>
      <c r="N865" s="186">
        <v>141.13999999999999</v>
      </c>
      <c r="P865" s="59"/>
      <c r="Q865" s="185"/>
      <c r="S865" s="59"/>
      <c r="T865" s="185"/>
      <c r="V865" s="162"/>
      <c r="W865" s="163"/>
      <c r="X865" s="78"/>
      <c r="Y865" s="78"/>
      <c r="Z865" s="78"/>
      <c r="AA865" s="61"/>
      <c r="AB865" s="5"/>
      <c r="AC865" s="5"/>
      <c r="AD865" s="5"/>
      <c r="AE865" s="5"/>
      <c r="AF865" s="5"/>
      <c r="AG865" s="5"/>
      <c r="AH865" s="5"/>
      <c r="AI865" s="5"/>
      <c r="AJ865" s="5"/>
      <c r="AK865" s="5"/>
      <c r="AL865" s="5"/>
      <c r="AM865" s="5"/>
    </row>
    <row r="866" spans="1:39" s="4" customFormat="1" ht="15" x14ac:dyDescent="0.25">
      <c r="A866" s="59" t="s">
        <v>885</v>
      </c>
      <c r="B866" s="59" t="s">
        <v>418</v>
      </c>
      <c r="C866" s="59"/>
      <c r="D866" s="59" t="s">
        <v>406</v>
      </c>
      <c r="E866" s="11"/>
      <c r="F866" s="11"/>
      <c r="G866" s="8"/>
      <c r="I866" s="59"/>
      <c r="J866" s="43"/>
      <c r="K866" s="100"/>
      <c r="M866" s="59">
        <v>6</v>
      </c>
      <c r="N866" s="186">
        <v>1384.19</v>
      </c>
      <c r="P866" s="59"/>
      <c r="Q866" s="185"/>
      <c r="S866" s="59">
        <v>1</v>
      </c>
      <c r="T866" s="185">
        <v>40.32</v>
      </c>
      <c r="V866" s="162"/>
      <c r="W866" s="163"/>
      <c r="X866" s="78"/>
      <c r="Y866" s="78"/>
      <c r="Z866" s="78"/>
      <c r="AA866" s="61"/>
      <c r="AB866" s="5"/>
      <c r="AC866" s="5"/>
      <c r="AD866" s="5"/>
      <c r="AE866" s="5"/>
      <c r="AF866" s="5"/>
      <c r="AG866" s="5"/>
      <c r="AH866" s="5"/>
      <c r="AI866" s="5"/>
      <c r="AJ866" s="5"/>
      <c r="AK866" s="5"/>
      <c r="AL866" s="5"/>
      <c r="AM866" s="5"/>
    </row>
    <row r="867" spans="1:39" s="4" customFormat="1" ht="15" x14ac:dyDescent="0.25">
      <c r="A867" s="59" t="s">
        <v>885</v>
      </c>
      <c r="B867" s="59" t="s">
        <v>420</v>
      </c>
      <c r="C867" s="59"/>
      <c r="D867" s="59" t="s">
        <v>421</v>
      </c>
      <c r="E867" s="11"/>
      <c r="F867" s="11"/>
      <c r="G867" s="8"/>
      <c r="I867" s="59"/>
      <c r="J867" s="43"/>
      <c r="K867" s="100"/>
      <c r="M867" s="59">
        <v>1</v>
      </c>
      <c r="N867" s="186">
        <v>23</v>
      </c>
      <c r="P867" s="59">
        <v>1</v>
      </c>
      <c r="Q867" s="185">
        <v>41.82</v>
      </c>
      <c r="S867" s="59"/>
      <c r="T867" s="185"/>
      <c r="V867" s="162"/>
      <c r="W867" s="163"/>
      <c r="X867" s="78"/>
      <c r="Y867" s="78"/>
      <c r="Z867" s="78"/>
      <c r="AA867" s="61"/>
      <c r="AB867" s="5"/>
      <c r="AC867" s="5"/>
      <c r="AD867" s="5"/>
      <c r="AE867" s="5"/>
      <c r="AF867" s="5"/>
      <c r="AG867" s="5"/>
      <c r="AH867" s="5"/>
      <c r="AI867" s="5"/>
      <c r="AJ867" s="5"/>
      <c r="AK867" s="5"/>
      <c r="AL867" s="5"/>
      <c r="AM867" s="5"/>
    </row>
    <row r="868" spans="1:39" s="4" customFormat="1" ht="15" x14ac:dyDescent="0.25">
      <c r="A868" s="59" t="s">
        <v>885</v>
      </c>
      <c r="B868" s="59" t="s">
        <v>424</v>
      </c>
      <c r="C868" s="59"/>
      <c r="D868" s="59" t="s">
        <v>62</v>
      </c>
      <c r="E868" s="11"/>
      <c r="F868" s="11"/>
      <c r="G868" s="8"/>
      <c r="I868" s="59"/>
      <c r="J868" s="43"/>
      <c r="K868" s="100"/>
      <c r="M868" s="59">
        <v>3</v>
      </c>
      <c r="N868" s="186">
        <v>448.29</v>
      </c>
      <c r="P868" s="59"/>
      <c r="Q868" s="185"/>
      <c r="S868" s="59"/>
      <c r="T868" s="185"/>
      <c r="V868" s="162"/>
      <c r="W868" s="163"/>
      <c r="X868" s="78"/>
      <c r="Y868" s="78"/>
      <c r="Z868" s="78"/>
      <c r="AA868" s="61"/>
      <c r="AB868" s="5"/>
      <c r="AC868" s="5"/>
      <c r="AD868" s="5"/>
      <c r="AE868" s="5"/>
      <c r="AF868" s="5"/>
      <c r="AG868" s="5"/>
      <c r="AH868" s="5"/>
      <c r="AI868" s="5"/>
      <c r="AJ868" s="5"/>
      <c r="AK868" s="5"/>
      <c r="AL868" s="5"/>
      <c r="AM868" s="5"/>
    </row>
    <row r="869" spans="1:39" s="4" customFormat="1" ht="15" x14ac:dyDescent="0.25">
      <c r="A869" s="59" t="s">
        <v>885</v>
      </c>
      <c r="B869" s="59" t="s">
        <v>426</v>
      </c>
      <c r="C869" s="59"/>
      <c r="D869" s="59" t="s">
        <v>164</v>
      </c>
      <c r="E869" s="11"/>
      <c r="F869" s="11"/>
      <c r="G869" s="8"/>
      <c r="I869" s="59"/>
      <c r="J869" s="43"/>
      <c r="K869" s="100"/>
      <c r="M869" s="59"/>
      <c r="N869" s="186"/>
      <c r="P869" s="59"/>
      <c r="Q869" s="185"/>
      <c r="S869" s="59">
        <v>1</v>
      </c>
      <c r="T869" s="185">
        <v>15.76</v>
      </c>
      <c r="V869" s="162"/>
      <c r="W869" s="163"/>
      <c r="X869" s="78"/>
      <c r="Y869" s="78"/>
      <c r="Z869" s="78"/>
      <c r="AA869" s="61"/>
      <c r="AB869" s="5"/>
      <c r="AC869" s="5"/>
      <c r="AD869" s="5"/>
      <c r="AE869" s="5"/>
      <c r="AF869" s="5"/>
      <c r="AG869" s="5"/>
      <c r="AH869" s="5"/>
      <c r="AI869" s="5"/>
      <c r="AJ869" s="5"/>
      <c r="AK869" s="5"/>
      <c r="AL869" s="5"/>
      <c r="AM869" s="5"/>
    </row>
    <row r="870" spans="1:39" s="4" customFormat="1" ht="15" x14ac:dyDescent="0.25">
      <c r="A870" s="59" t="s">
        <v>885</v>
      </c>
      <c r="B870" s="59" t="s">
        <v>428</v>
      </c>
      <c r="C870" s="59"/>
      <c r="D870" s="59" t="s">
        <v>365</v>
      </c>
      <c r="E870" s="11"/>
      <c r="F870" s="11"/>
      <c r="G870" s="8"/>
      <c r="I870" s="59"/>
      <c r="J870" s="43"/>
      <c r="K870" s="100"/>
      <c r="M870" s="59">
        <v>4</v>
      </c>
      <c r="N870" s="186">
        <v>980.94</v>
      </c>
      <c r="P870" s="59">
        <v>1</v>
      </c>
      <c r="Q870" s="185">
        <v>49.59</v>
      </c>
      <c r="S870" s="59">
        <v>1</v>
      </c>
      <c r="T870" s="185">
        <v>91.47</v>
      </c>
      <c r="V870" s="162"/>
      <c r="W870" s="163"/>
      <c r="X870" s="78"/>
      <c r="Y870" s="78"/>
      <c r="Z870" s="78"/>
      <c r="AA870" s="61"/>
      <c r="AB870" s="5"/>
      <c r="AC870" s="5"/>
      <c r="AD870" s="5"/>
      <c r="AE870" s="5"/>
      <c r="AF870" s="5"/>
      <c r="AG870" s="5"/>
      <c r="AH870" s="5"/>
      <c r="AI870" s="5"/>
      <c r="AJ870" s="5"/>
      <c r="AK870" s="5"/>
      <c r="AL870" s="5"/>
      <c r="AM870" s="5"/>
    </row>
    <row r="871" spans="1:39" s="4" customFormat="1" ht="15" x14ac:dyDescent="0.25">
      <c r="A871" s="59" t="s">
        <v>885</v>
      </c>
      <c r="B871" s="59" t="s">
        <v>432</v>
      </c>
      <c r="C871" s="59"/>
      <c r="D871" s="59" t="s">
        <v>387</v>
      </c>
      <c r="E871" s="11"/>
      <c r="F871" s="11"/>
      <c r="G871" s="8"/>
      <c r="I871" s="59"/>
      <c r="J871" s="43"/>
      <c r="K871" s="100"/>
      <c r="M871" s="59">
        <v>1</v>
      </c>
      <c r="N871" s="186">
        <v>26.82</v>
      </c>
      <c r="P871" s="59">
        <v>1</v>
      </c>
      <c r="Q871" s="185">
        <v>20.14</v>
      </c>
      <c r="S871" s="59">
        <v>1</v>
      </c>
      <c r="T871" s="185">
        <v>19.309999999999999</v>
      </c>
      <c r="V871" s="162"/>
      <c r="W871" s="163"/>
      <c r="X871" s="78"/>
      <c r="Y871" s="78"/>
      <c r="Z871" s="78"/>
      <c r="AA871" s="61"/>
      <c r="AB871" s="5"/>
      <c r="AC871" s="5"/>
      <c r="AD871" s="5"/>
      <c r="AE871" s="5"/>
      <c r="AF871" s="5"/>
      <c r="AG871" s="5"/>
      <c r="AH871" s="5"/>
      <c r="AI871" s="5"/>
      <c r="AJ871" s="5"/>
      <c r="AK871" s="5"/>
      <c r="AL871" s="5"/>
      <c r="AM871" s="5"/>
    </row>
    <row r="872" spans="1:39" s="4" customFormat="1" ht="15" x14ac:dyDescent="0.25">
      <c r="A872" s="59" t="s">
        <v>885</v>
      </c>
      <c r="B872" s="59" t="s">
        <v>434</v>
      </c>
      <c r="C872" s="59"/>
      <c r="D872" s="59" t="s">
        <v>221</v>
      </c>
      <c r="E872" s="11"/>
      <c r="F872" s="11"/>
      <c r="G872" s="8"/>
      <c r="I872" s="59"/>
      <c r="J872" s="43"/>
      <c r="K872" s="100"/>
      <c r="M872" s="59"/>
      <c r="N872" s="186"/>
      <c r="P872" s="59"/>
      <c r="Q872" s="185"/>
      <c r="S872" s="59">
        <v>1</v>
      </c>
      <c r="T872" s="185">
        <v>52.5</v>
      </c>
      <c r="V872" s="162"/>
      <c r="W872" s="163"/>
      <c r="X872" s="78"/>
      <c r="Y872" s="78"/>
      <c r="Z872" s="78"/>
      <c r="AA872" s="61"/>
      <c r="AB872" s="5"/>
      <c r="AC872" s="5"/>
      <c r="AD872" s="5"/>
      <c r="AE872" s="5"/>
      <c r="AF872" s="5"/>
      <c r="AG872" s="5"/>
      <c r="AH872" s="5"/>
      <c r="AI872" s="5"/>
      <c r="AJ872" s="5"/>
      <c r="AK872" s="5"/>
      <c r="AL872" s="5"/>
      <c r="AM872" s="5"/>
    </row>
    <row r="873" spans="1:39" s="4" customFormat="1" ht="15" x14ac:dyDescent="0.25">
      <c r="A873" s="59" t="s">
        <v>885</v>
      </c>
      <c r="B873" s="59" t="s">
        <v>435</v>
      </c>
      <c r="C873" s="59"/>
      <c r="D873" s="59" t="s">
        <v>289</v>
      </c>
      <c r="E873" s="11"/>
      <c r="F873" s="11"/>
      <c r="G873" s="8"/>
      <c r="I873" s="59"/>
      <c r="J873" s="43"/>
      <c r="K873" s="100"/>
      <c r="M873" s="59">
        <v>1</v>
      </c>
      <c r="N873" s="186">
        <v>286.58</v>
      </c>
      <c r="P873" s="59">
        <v>1</v>
      </c>
      <c r="Q873" s="185">
        <v>744.16</v>
      </c>
      <c r="S873" s="59"/>
      <c r="T873" s="185"/>
      <c r="V873" s="162"/>
      <c r="W873" s="163"/>
      <c r="X873" s="78"/>
      <c r="Y873" s="78"/>
      <c r="Z873" s="78"/>
      <c r="AA873" s="61"/>
      <c r="AB873" s="5"/>
      <c r="AC873" s="5"/>
      <c r="AD873" s="5"/>
      <c r="AE873" s="5"/>
      <c r="AF873" s="5"/>
      <c r="AG873" s="5"/>
      <c r="AH873" s="5"/>
      <c r="AI873" s="5"/>
      <c r="AJ873" s="5"/>
      <c r="AK873" s="5"/>
      <c r="AL873" s="5"/>
      <c r="AM873" s="5"/>
    </row>
    <row r="874" spans="1:39" s="4" customFormat="1" ht="15" x14ac:dyDescent="0.25">
      <c r="A874" s="59" t="s">
        <v>885</v>
      </c>
      <c r="B874" s="59" t="s">
        <v>440</v>
      </c>
      <c r="C874" s="59"/>
      <c r="D874" s="59" t="s">
        <v>121</v>
      </c>
      <c r="E874" s="11"/>
      <c r="F874" s="11"/>
      <c r="G874" s="8"/>
      <c r="I874" s="59"/>
      <c r="J874" s="43"/>
      <c r="K874" s="100"/>
      <c r="M874" s="59"/>
      <c r="N874" s="186"/>
      <c r="P874" s="59">
        <v>1</v>
      </c>
      <c r="Q874" s="185">
        <v>15.76</v>
      </c>
      <c r="S874" s="59"/>
      <c r="T874" s="185"/>
      <c r="V874" s="162"/>
      <c r="W874" s="163"/>
      <c r="X874" s="78"/>
      <c r="Y874" s="78"/>
      <c r="Z874" s="78"/>
      <c r="AA874" s="61"/>
      <c r="AB874" s="5"/>
      <c r="AC874" s="5"/>
      <c r="AD874" s="5"/>
      <c r="AE874" s="5"/>
      <c r="AF874" s="5"/>
      <c r="AG874" s="5"/>
      <c r="AH874" s="5"/>
      <c r="AI874" s="5"/>
      <c r="AJ874" s="5"/>
      <c r="AK874" s="5"/>
      <c r="AL874" s="5"/>
      <c r="AM874" s="5"/>
    </row>
    <row r="875" spans="1:39" s="4" customFormat="1" ht="15" x14ac:dyDescent="0.25">
      <c r="A875" s="59" t="s">
        <v>885</v>
      </c>
      <c r="B875" s="59" t="s">
        <v>441</v>
      </c>
      <c r="C875" s="59"/>
      <c r="D875" s="59" t="s">
        <v>333</v>
      </c>
      <c r="E875" s="11"/>
      <c r="F875" s="11"/>
      <c r="G875" s="8"/>
      <c r="I875" s="59"/>
      <c r="J875" s="43"/>
      <c r="K875" s="100"/>
      <c r="M875" s="59">
        <v>1</v>
      </c>
      <c r="N875" s="186">
        <v>319.75</v>
      </c>
      <c r="P875" s="59"/>
      <c r="Q875" s="185"/>
      <c r="S875" s="59"/>
      <c r="T875" s="185"/>
      <c r="V875" s="162"/>
      <c r="W875" s="163"/>
      <c r="X875" s="78"/>
      <c r="Y875" s="78"/>
      <c r="Z875" s="78"/>
      <c r="AA875" s="61"/>
      <c r="AB875" s="5"/>
      <c r="AC875" s="5"/>
      <c r="AD875" s="5"/>
      <c r="AE875" s="5"/>
      <c r="AF875" s="5"/>
      <c r="AG875" s="5"/>
      <c r="AH875" s="5"/>
      <c r="AI875" s="5"/>
      <c r="AJ875" s="5"/>
      <c r="AK875" s="5"/>
      <c r="AL875" s="5"/>
      <c r="AM875" s="5"/>
    </row>
    <row r="876" spans="1:39" s="4" customFormat="1" ht="15" x14ac:dyDescent="0.25">
      <c r="A876" s="59" t="s">
        <v>885</v>
      </c>
      <c r="B876" s="59" t="s">
        <v>443</v>
      </c>
      <c r="C876" s="59"/>
      <c r="D876" s="59" t="s">
        <v>444</v>
      </c>
      <c r="E876" s="11"/>
      <c r="F876" s="11"/>
      <c r="G876" s="8"/>
      <c r="I876" s="59"/>
      <c r="J876" s="43"/>
      <c r="K876" s="100"/>
      <c r="M876" s="59">
        <v>41</v>
      </c>
      <c r="N876" s="186">
        <v>8698.81</v>
      </c>
      <c r="P876" s="59">
        <v>17</v>
      </c>
      <c r="Q876" s="185">
        <v>4568.84</v>
      </c>
      <c r="S876" s="59">
        <v>5</v>
      </c>
      <c r="T876" s="185">
        <v>4437.01</v>
      </c>
      <c r="V876" s="162"/>
      <c r="W876" s="163"/>
      <c r="X876" s="78"/>
      <c r="Y876" s="78"/>
      <c r="Z876" s="78"/>
      <c r="AA876" s="61"/>
      <c r="AB876" s="5"/>
      <c r="AC876" s="5"/>
      <c r="AD876" s="5"/>
      <c r="AE876" s="5"/>
      <c r="AF876" s="5"/>
      <c r="AG876" s="5"/>
      <c r="AH876" s="5"/>
      <c r="AI876" s="5"/>
      <c r="AJ876" s="5"/>
      <c r="AK876" s="5"/>
      <c r="AL876" s="5"/>
      <c r="AM876" s="5"/>
    </row>
    <row r="877" spans="1:39" s="4" customFormat="1" ht="15" x14ac:dyDescent="0.25">
      <c r="A877" s="59" t="s">
        <v>885</v>
      </c>
      <c r="B877" s="59" t="s">
        <v>445</v>
      </c>
      <c r="C877" s="59"/>
      <c r="D877" s="59" t="s">
        <v>446</v>
      </c>
      <c r="E877" s="11"/>
      <c r="F877" s="11"/>
      <c r="G877" s="8"/>
      <c r="I877" s="59"/>
      <c r="J877" s="43"/>
      <c r="K877" s="100"/>
      <c r="M877" s="59">
        <v>2</v>
      </c>
      <c r="N877" s="186">
        <v>737.75</v>
      </c>
      <c r="P877" s="59">
        <v>2</v>
      </c>
      <c r="Q877" s="185">
        <v>371.43</v>
      </c>
      <c r="S877" s="59">
        <v>1</v>
      </c>
      <c r="T877" s="185">
        <v>69.819999999999993</v>
      </c>
      <c r="V877" s="162"/>
      <c r="W877" s="163"/>
      <c r="X877" s="78"/>
      <c r="Y877" s="78"/>
      <c r="Z877" s="78"/>
      <c r="AA877" s="61"/>
      <c r="AB877" s="5"/>
      <c r="AC877" s="5"/>
      <c r="AD877" s="5"/>
      <c r="AE877" s="5"/>
      <c r="AF877" s="5"/>
      <c r="AG877" s="5"/>
      <c r="AH877" s="5"/>
      <c r="AI877" s="5"/>
      <c r="AJ877" s="5"/>
      <c r="AK877" s="5"/>
      <c r="AL877" s="5"/>
      <c r="AM877" s="5"/>
    </row>
    <row r="878" spans="1:39" s="4" customFormat="1" ht="15" x14ac:dyDescent="0.25">
      <c r="A878" s="59" t="s">
        <v>885</v>
      </c>
      <c r="B878" s="59" t="s">
        <v>448</v>
      </c>
      <c r="C878" s="59"/>
      <c r="D878" s="59" t="s">
        <v>174</v>
      </c>
      <c r="E878" s="11"/>
      <c r="F878" s="11"/>
      <c r="G878" s="8"/>
      <c r="I878" s="59"/>
      <c r="J878" s="43"/>
      <c r="K878" s="100"/>
      <c r="M878" s="59">
        <v>19</v>
      </c>
      <c r="N878" s="186">
        <v>6166.5</v>
      </c>
      <c r="P878" s="59">
        <v>12</v>
      </c>
      <c r="Q878" s="185">
        <v>2436.92</v>
      </c>
      <c r="S878" s="59">
        <v>4</v>
      </c>
      <c r="T878" s="185">
        <v>280.17</v>
      </c>
      <c r="V878" s="162"/>
      <c r="W878" s="163"/>
      <c r="X878" s="78"/>
      <c r="Y878" s="78"/>
      <c r="Z878" s="78"/>
      <c r="AA878" s="61"/>
      <c r="AB878" s="5"/>
      <c r="AC878" s="5"/>
      <c r="AD878" s="5"/>
      <c r="AE878" s="5"/>
      <c r="AF878" s="5"/>
      <c r="AG878" s="5"/>
      <c r="AH878" s="5"/>
      <c r="AI878" s="5"/>
      <c r="AJ878" s="5"/>
      <c r="AK878" s="5"/>
      <c r="AL878" s="5"/>
      <c r="AM878" s="5"/>
    </row>
    <row r="879" spans="1:39" s="4" customFormat="1" ht="15" x14ac:dyDescent="0.25">
      <c r="A879" s="59" t="s">
        <v>885</v>
      </c>
      <c r="B879" s="59" t="s">
        <v>449</v>
      </c>
      <c r="C879" s="59"/>
      <c r="D879" s="59" t="s">
        <v>450</v>
      </c>
      <c r="E879" s="11"/>
      <c r="F879" s="11"/>
      <c r="G879" s="8"/>
      <c r="I879" s="59"/>
      <c r="J879" s="43"/>
      <c r="K879" s="100"/>
      <c r="M879" s="59">
        <v>12</v>
      </c>
      <c r="N879" s="186">
        <v>2499.52</v>
      </c>
      <c r="P879" s="59">
        <v>18</v>
      </c>
      <c r="Q879" s="185">
        <v>4038.45</v>
      </c>
      <c r="S879" s="59">
        <v>2</v>
      </c>
      <c r="T879" s="185">
        <v>378.98</v>
      </c>
      <c r="V879" s="162"/>
      <c r="W879" s="163"/>
      <c r="X879" s="78"/>
      <c r="Y879" s="78"/>
      <c r="Z879" s="78"/>
      <c r="AA879" s="61"/>
      <c r="AB879" s="5"/>
      <c r="AC879" s="5"/>
      <c r="AD879" s="5"/>
      <c r="AE879" s="5"/>
      <c r="AF879" s="5"/>
      <c r="AG879" s="5"/>
      <c r="AH879" s="5"/>
      <c r="AI879" s="5"/>
      <c r="AJ879" s="5"/>
      <c r="AK879" s="5"/>
      <c r="AL879" s="5"/>
      <c r="AM879" s="5"/>
    </row>
    <row r="880" spans="1:39" s="4" customFormat="1" ht="15" x14ac:dyDescent="0.25">
      <c r="A880" s="59" t="s">
        <v>885</v>
      </c>
      <c r="B880" s="59" t="s">
        <v>453</v>
      </c>
      <c r="C880" s="59"/>
      <c r="D880" s="59" t="s">
        <v>124</v>
      </c>
      <c r="E880" s="11"/>
      <c r="F880" s="11"/>
      <c r="G880" s="8"/>
      <c r="I880" s="59"/>
      <c r="J880" s="43"/>
      <c r="K880" s="100"/>
      <c r="M880" s="59"/>
      <c r="N880" s="186"/>
      <c r="P880" s="59">
        <v>1</v>
      </c>
      <c r="Q880" s="185">
        <v>173.78</v>
      </c>
      <c r="S880" s="59"/>
      <c r="T880" s="185"/>
      <c r="V880" s="162"/>
      <c r="W880" s="163"/>
      <c r="X880" s="78"/>
      <c r="Y880" s="78"/>
      <c r="Z880" s="78"/>
      <c r="AA880" s="61"/>
      <c r="AB880" s="5"/>
      <c r="AC880" s="5"/>
      <c r="AD880" s="5"/>
      <c r="AE880" s="5"/>
      <c r="AF880" s="5"/>
      <c r="AG880" s="5"/>
      <c r="AH880" s="5"/>
      <c r="AI880" s="5"/>
      <c r="AJ880" s="5"/>
      <c r="AK880" s="5"/>
      <c r="AL880" s="5"/>
      <c r="AM880" s="5"/>
    </row>
    <row r="881" spans="1:39" s="4" customFormat="1" ht="15" x14ac:dyDescent="0.25">
      <c r="A881" s="59" t="s">
        <v>885</v>
      </c>
      <c r="B881" s="59" t="s">
        <v>456</v>
      </c>
      <c r="C881" s="59"/>
      <c r="D881" s="59" t="s">
        <v>457</v>
      </c>
      <c r="E881" s="11"/>
      <c r="F881" s="11"/>
      <c r="G881" s="8"/>
      <c r="I881" s="59"/>
      <c r="J881" s="43"/>
      <c r="K881" s="100"/>
      <c r="M881" s="59"/>
      <c r="N881" s="186"/>
      <c r="P881" s="59">
        <v>1</v>
      </c>
      <c r="Q881" s="185">
        <v>83.4</v>
      </c>
      <c r="S881" s="59"/>
      <c r="T881" s="185"/>
      <c r="V881" s="162"/>
      <c r="W881" s="163"/>
      <c r="X881" s="78"/>
      <c r="Y881" s="78"/>
      <c r="Z881" s="78"/>
      <c r="AA881" s="61"/>
      <c r="AB881" s="5"/>
      <c r="AC881" s="5"/>
      <c r="AD881" s="5"/>
      <c r="AE881" s="5"/>
      <c r="AF881" s="5"/>
      <c r="AG881" s="5"/>
      <c r="AH881" s="5"/>
      <c r="AI881" s="5"/>
      <c r="AJ881" s="5"/>
      <c r="AK881" s="5"/>
      <c r="AL881" s="5"/>
      <c r="AM881" s="5"/>
    </row>
    <row r="882" spans="1:39" s="4" customFormat="1" ht="15" x14ac:dyDescent="0.25">
      <c r="A882" s="59" t="s">
        <v>885</v>
      </c>
      <c r="B882" s="59" t="s">
        <v>458</v>
      </c>
      <c r="C882" s="59"/>
      <c r="D882" s="59" t="s">
        <v>200</v>
      </c>
      <c r="E882" s="11"/>
      <c r="F882" s="11"/>
      <c r="G882" s="8"/>
      <c r="I882" s="59"/>
      <c r="J882" s="43"/>
      <c r="K882" s="100"/>
      <c r="M882" s="59">
        <v>33</v>
      </c>
      <c r="N882" s="186">
        <v>8184.36</v>
      </c>
      <c r="P882" s="59">
        <v>9</v>
      </c>
      <c r="Q882" s="185">
        <v>1337.18</v>
      </c>
      <c r="S882" s="59">
        <v>3</v>
      </c>
      <c r="T882" s="185">
        <v>322.87</v>
      </c>
      <c r="V882" s="162"/>
      <c r="W882" s="163"/>
      <c r="X882" s="78"/>
      <c r="Y882" s="78"/>
      <c r="Z882" s="78"/>
      <c r="AA882" s="61"/>
      <c r="AB882" s="5"/>
      <c r="AC882" s="5"/>
      <c r="AD882" s="5"/>
      <c r="AE882" s="5"/>
      <c r="AF882" s="5"/>
      <c r="AG882" s="5"/>
      <c r="AH882" s="5"/>
      <c r="AI882" s="5"/>
      <c r="AJ882" s="5"/>
      <c r="AK882" s="5"/>
      <c r="AL882" s="5"/>
      <c r="AM882" s="5"/>
    </row>
    <row r="883" spans="1:39" s="4" customFormat="1" ht="15" x14ac:dyDescent="0.25">
      <c r="A883" s="59" t="s">
        <v>885</v>
      </c>
      <c r="B883" s="59" t="s">
        <v>461</v>
      </c>
      <c r="C883" s="59"/>
      <c r="D883" s="59" t="s">
        <v>61</v>
      </c>
      <c r="E883" s="11"/>
      <c r="F883" s="11"/>
      <c r="G883" s="8"/>
      <c r="I883" s="59"/>
      <c r="J883" s="43"/>
      <c r="K883" s="100"/>
      <c r="M883" s="59">
        <v>4</v>
      </c>
      <c r="N883" s="186">
        <v>814.87</v>
      </c>
      <c r="P883" s="59"/>
      <c r="Q883" s="185"/>
      <c r="S883" s="59">
        <v>1</v>
      </c>
      <c r="T883" s="185">
        <v>150.75</v>
      </c>
      <c r="V883" s="162"/>
      <c r="W883" s="163"/>
      <c r="X883" s="78"/>
      <c r="Y883" s="78"/>
      <c r="Z883" s="78"/>
      <c r="AA883" s="61"/>
      <c r="AB883" s="5"/>
      <c r="AC883" s="5"/>
      <c r="AD883" s="5"/>
      <c r="AE883" s="5"/>
      <c r="AF883" s="5"/>
      <c r="AG883" s="5"/>
      <c r="AH883" s="5"/>
      <c r="AI883" s="5"/>
      <c r="AJ883" s="5"/>
      <c r="AK883" s="5"/>
      <c r="AL883" s="5"/>
      <c r="AM883" s="5"/>
    </row>
    <row r="884" spans="1:39" s="4" customFormat="1" ht="15" x14ac:dyDescent="0.25">
      <c r="A884" s="59" t="s">
        <v>885</v>
      </c>
      <c r="B884" s="59" t="s">
        <v>890</v>
      </c>
      <c r="C884" s="59"/>
      <c r="D884" s="59" t="s">
        <v>464</v>
      </c>
      <c r="E884" s="11"/>
      <c r="F884" s="11"/>
      <c r="G884" s="8"/>
      <c r="I884" s="59"/>
      <c r="J884" s="43"/>
      <c r="K884" s="100"/>
      <c r="M884" s="59">
        <v>4</v>
      </c>
      <c r="N884" s="186">
        <v>401.11</v>
      </c>
      <c r="P884" s="59">
        <v>2</v>
      </c>
      <c r="Q884" s="185">
        <v>511.55</v>
      </c>
      <c r="S884" s="59">
        <v>3</v>
      </c>
      <c r="T884" s="185">
        <v>1056.01</v>
      </c>
      <c r="V884" s="162"/>
      <c r="W884" s="163"/>
      <c r="X884" s="78"/>
      <c r="Y884" s="78"/>
      <c r="Z884" s="78"/>
      <c r="AA884" s="61"/>
      <c r="AB884" s="5"/>
      <c r="AC884" s="5"/>
      <c r="AD884" s="5"/>
      <c r="AE884" s="5"/>
      <c r="AF884" s="5"/>
      <c r="AG884" s="5"/>
      <c r="AH884" s="5"/>
      <c r="AI884" s="5"/>
      <c r="AJ884" s="5"/>
      <c r="AK884" s="5"/>
      <c r="AL884" s="5"/>
      <c r="AM884" s="5"/>
    </row>
    <row r="885" spans="1:39" s="4" customFormat="1" ht="15" x14ac:dyDescent="0.25">
      <c r="A885" s="59" t="s">
        <v>885</v>
      </c>
      <c r="B885" s="59" t="s">
        <v>467</v>
      </c>
      <c r="C885" s="59"/>
      <c r="D885" s="59" t="s">
        <v>98</v>
      </c>
      <c r="E885" s="11"/>
      <c r="F885" s="11"/>
      <c r="G885" s="8"/>
      <c r="I885" s="59"/>
      <c r="J885" s="43"/>
      <c r="K885" s="100"/>
      <c r="M885" s="59">
        <v>49</v>
      </c>
      <c r="N885" s="186">
        <v>16293.48</v>
      </c>
      <c r="P885" s="59">
        <v>29</v>
      </c>
      <c r="Q885" s="185">
        <v>4759.33</v>
      </c>
      <c r="S885" s="59">
        <v>16</v>
      </c>
      <c r="T885" s="185">
        <v>1807.35</v>
      </c>
      <c r="V885" s="162"/>
      <c r="W885" s="163"/>
      <c r="X885" s="78"/>
      <c r="Y885" s="78"/>
      <c r="Z885" s="78"/>
      <c r="AA885" s="61"/>
      <c r="AB885" s="5"/>
      <c r="AC885" s="5"/>
      <c r="AD885" s="5"/>
      <c r="AE885" s="5"/>
      <c r="AF885" s="5"/>
      <c r="AG885" s="5"/>
      <c r="AH885" s="5"/>
      <c r="AI885" s="5"/>
      <c r="AJ885" s="5"/>
      <c r="AK885" s="5"/>
      <c r="AL885" s="5"/>
      <c r="AM885" s="5"/>
    </row>
    <row r="886" spans="1:39" s="4" customFormat="1" ht="15" x14ac:dyDescent="0.25">
      <c r="A886" s="59" t="s">
        <v>885</v>
      </c>
      <c r="B886" s="59" t="s">
        <v>469</v>
      </c>
      <c r="C886" s="59"/>
      <c r="D886" s="59" t="s">
        <v>290</v>
      </c>
      <c r="E886" s="11"/>
      <c r="F886" s="11"/>
      <c r="G886" s="8"/>
      <c r="I886" s="59"/>
      <c r="J886" s="43"/>
      <c r="K886" s="100"/>
      <c r="M886" s="59">
        <v>2</v>
      </c>
      <c r="N886" s="186">
        <v>59.08</v>
      </c>
      <c r="P886" s="59">
        <v>1</v>
      </c>
      <c r="Q886" s="185">
        <v>324.75</v>
      </c>
      <c r="S886" s="59"/>
      <c r="T886" s="185"/>
      <c r="V886" s="162"/>
      <c r="W886" s="163"/>
      <c r="X886" s="78"/>
      <c r="Y886" s="78"/>
      <c r="Z886" s="78"/>
      <c r="AA886" s="61"/>
      <c r="AB886" s="5"/>
      <c r="AC886" s="5"/>
      <c r="AD886" s="5"/>
      <c r="AE886" s="5"/>
      <c r="AF886" s="5"/>
      <c r="AG886" s="5"/>
      <c r="AH886" s="5"/>
      <c r="AI886" s="5"/>
      <c r="AJ886" s="5"/>
      <c r="AK886" s="5"/>
      <c r="AL886" s="5"/>
      <c r="AM886" s="5"/>
    </row>
    <row r="887" spans="1:39" s="4" customFormat="1" ht="15" x14ac:dyDescent="0.25">
      <c r="A887" s="59" t="s">
        <v>885</v>
      </c>
      <c r="B887" s="59" t="s">
        <v>471</v>
      </c>
      <c r="C887" s="59"/>
      <c r="D887" s="59" t="s">
        <v>472</v>
      </c>
      <c r="E887" s="11"/>
      <c r="F887" s="11"/>
      <c r="G887" s="8"/>
      <c r="I887" s="59"/>
      <c r="J887" s="43"/>
      <c r="K887" s="100"/>
      <c r="M887" s="59">
        <v>1</v>
      </c>
      <c r="N887" s="186">
        <v>81.78</v>
      </c>
      <c r="P887" s="59">
        <v>2</v>
      </c>
      <c r="Q887" s="185">
        <v>1224.27</v>
      </c>
      <c r="S887" s="59"/>
      <c r="T887" s="185"/>
      <c r="V887" s="162"/>
      <c r="W887" s="163"/>
      <c r="X887" s="78"/>
      <c r="Y887" s="78"/>
      <c r="Z887" s="78"/>
      <c r="AA887" s="61"/>
      <c r="AB887" s="5"/>
      <c r="AC887" s="5"/>
      <c r="AD887" s="5"/>
      <c r="AE887" s="5"/>
      <c r="AF887" s="5"/>
      <c r="AG887" s="5"/>
      <c r="AH887" s="5"/>
      <c r="AI887" s="5"/>
      <c r="AJ887" s="5"/>
      <c r="AK887" s="5"/>
      <c r="AL887" s="5"/>
      <c r="AM887" s="5"/>
    </row>
    <row r="888" spans="1:39" s="4" customFormat="1" ht="15" x14ac:dyDescent="0.25">
      <c r="A888" s="59" t="s">
        <v>885</v>
      </c>
      <c r="B888" s="59" t="s">
        <v>473</v>
      </c>
      <c r="C888" s="59"/>
      <c r="D888" s="59" t="s">
        <v>131</v>
      </c>
      <c r="E888" s="11"/>
      <c r="F888" s="11"/>
      <c r="G888" s="8"/>
      <c r="I888" s="59"/>
      <c r="J888" s="43"/>
      <c r="K888" s="100"/>
      <c r="M888" s="59">
        <v>3</v>
      </c>
      <c r="N888" s="186">
        <v>680.67</v>
      </c>
      <c r="P888" s="59">
        <v>4</v>
      </c>
      <c r="Q888" s="185">
        <v>1453.58</v>
      </c>
      <c r="S888" s="59">
        <v>1</v>
      </c>
      <c r="T888" s="185">
        <v>213.22</v>
      </c>
      <c r="V888" s="162"/>
      <c r="W888" s="163"/>
      <c r="X888" s="78"/>
      <c r="Y888" s="78"/>
      <c r="Z888" s="78"/>
      <c r="AA888" s="61"/>
      <c r="AB888" s="5"/>
      <c r="AC888" s="5"/>
      <c r="AD888" s="5"/>
      <c r="AE888" s="5"/>
      <c r="AF888" s="5"/>
      <c r="AG888" s="5"/>
      <c r="AH888" s="5"/>
      <c r="AI888" s="5"/>
      <c r="AJ888" s="5"/>
      <c r="AK888" s="5"/>
      <c r="AL888" s="5"/>
      <c r="AM888" s="5"/>
    </row>
    <row r="889" spans="1:39" s="4" customFormat="1" ht="15" x14ac:dyDescent="0.25">
      <c r="A889" s="59" t="s">
        <v>885</v>
      </c>
      <c r="B889" s="59" t="s">
        <v>475</v>
      </c>
      <c r="C889" s="59"/>
      <c r="D889" s="59" t="s">
        <v>476</v>
      </c>
      <c r="E889" s="11"/>
      <c r="F889" s="11"/>
      <c r="G889" s="8"/>
      <c r="I889" s="59"/>
      <c r="J889" s="43"/>
      <c r="K889" s="100"/>
      <c r="M889" s="59">
        <v>1</v>
      </c>
      <c r="N889" s="186">
        <v>63.18</v>
      </c>
      <c r="P889" s="59">
        <v>1</v>
      </c>
      <c r="Q889" s="185">
        <v>64.010000000000005</v>
      </c>
      <c r="S889" s="59"/>
      <c r="T889" s="185"/>
      <c r="V889" s="162"/>
      <c r="W889" s="163"/>
      <c r="X889" s="78"/>
      <c r="Y889" s="78"/>
      <c r="Z889" s="78"/>
      <c r="AA889" s="61"/>
      <c r="AB889" s="5"/>
      <c r="AC889" s="5"/>
      <c r="AD889" s="5"/>
      <c r="AE889" s="5"/>
      <c r="AF889" s="5"/>
      <c r="AG889" s="5"/>
      <c r="AH889" s="5"/>
      <c r="AI889" s="5"/>
      <c r="AJ889" s="5"/>
      <c r="AK889" s="5"/>
      <c r="AL889" s="5"/>
      <c r="AM889" s="5"/>
    </row>
    <row r="890" spans="1:39" s="4" customFormat="1" ht="15" x14ac:dyDescent="0.25">
      <c r="A890" s="59" t="s">
        <v>885</v>
      </c>
      <c r="B890" s="59" t="s">
        <v>479</v>
      </c>
      <c r="C890" s="59"/>
      <c r="D890" s="59" t="s">
        <v>444</v>
      </c>
      <c r="E890" s="11"/>
      <c r="F890" s="11"/>
      <c r="G890" s="8"/>
      <c r="I890" s="59"/>
      <c r="J890" s="43"/>
      <c r="K890" s="100"/>
      <c r="M890" s="59">
        <v>1</v>
      </c>
      <c r="N890" s="186">
        <v>5427.24</v>
      </c>
      <c r="P890" s="59"/>
      <c r="Q890" s="185"/>
      <c r="S890" s="59"/>
      <c r="T890" s="185"/>
      <c r="V890" s="162"/>
      <c r="W890" s="163"/>
      <c r="X890" s="78"/>
      <c r="Y890" s="78"/>
      <c r="Z890" s="78"/>
      <c r="AA890" s="61"/>
      <c r="AB890" s="5"/>
      <c r="AC890" s="5"/>
      <c r="AD890" s="5"/>
      <c r="AE890" s="5"/>
      <c r="AF890" s="5"/>
      <c r="AG890" s="5"/>
      <c r="AH890" s="5"/>
      <c r="AI890" s="5"/>
      <c r="AJ890" s="5"/>
      <c r="AK890" s="5"/>
      <c r="AL890" s="5"/>
      <c r="AM890" s="5"/>
    </row>
    <row r="891" spans="1:39" s="4" customFormat="1" ht="15" x14ac:dyDescent="0.25">
      <c r="A891" s="59" t="s">
        <v>885</v>
      </c>
      <c r="B891" s="59" t="s">
        <v>480</v>
      </c>
      <c r="C891" s="59"/>
      <c r="D891" s="59" t="s">
        <v>153</v>
      </c>
      <c r="E891" s="11"/>
      <c r="F891" s="11"/>
      <c r="G891" s="8"/>
      <c r="I891" s="59"/>
      <c r="J891" s="43"/>
      <c r="K891" s="100"/>
      <c r="M891" s="59">
        <v>1</v>
      </c>
      <c r="N891" s="186">
        <v>127.24</v>
      </c>
      <c r="P891" s="59"/>
      <c r="Q891" s="185"/>
      <c r="S891" s="59"/>
      <c r="T891" s="185"/>
      <c r="V891" s="162"/>
      <c r="W891" s="163"/>
      <c r="X891" s="78"/>
      <c r="Y891" s="78"/>
      <c r="Z891" s="78"/>
      <c r="AA891" s="61"/>
      <c r="AB891" s="5"/>
      <c r="AC891" s="5"/>
      <c r="AD891" s="5"/>
      <c r="AE891" s="5"/>
      <c r="AF891" s="5"/>
      <c r="AG891" s="5"/>
      <c r="AH891" s="5"/>
      <c r="AI891" s="5"/>
      <c r="AJ891" s="5"/>
      <c r="AK891" s="5"/>
      <c r="AL891" s="5"/>
      <c r="AM891" s="5"/>
    </row>
    <row r="892" spans="1:39" s="4" customFormat="1" ht="15" x14ac:dyDescent="0.25">
      <c r="A892" s="59" t="s">
        <v>885</v>
      </c>
      <c r="B892" s="59" t="s">
        <v>483</v>
      </c>
      <c r="C892" s="59"/>
      <c r="D892" s="59" t="s">
        <v>243</v>
      </c>
      <c r="E892" s="11"/>
      <c r="F892" s="11"/>
      <c r="G892" s="8"/>
      <c r="I892" s="59"/>
      <c r="J892" s="43"/>
      <c r="K892" s="100"/>
      <c r="M892" s="59">
        <v>8</v>
      </c>
      <c r="N892" s="186">
        <v>1644.07</v>
      </c>
      <c r="P892" s="59">
        <v>10</v>
      </c>
      <c r="Q892" s="185">
        <v>2886.09</v>
      </c>
      <c r="S892" s="59">
        <v>4</v>
      </c>
      <c r="T892" s="185">
        <v>1114.52</v>
      </c>
      <c r="V892" s="162"/>
      <c r="W892" s="163"/>
      <c r="X892" s="78"/>
      <c r="Y892" s="78"/>
      <c r="Z892" s="78"/>
      <c r="AA892" s="61"/>
      <c r="AB892" s="5"/>
      <c r="AC892" s="5"/>
      <c r="AD892" s="5"/>
      <c r="AE892" s="5"/>
      <c r="AF892" s="5"/>
      <c r="AG892" s="5"/>
      <c r="AH892" s="5"/>
      <c r="AI892" s="5"/>
      <c r="AJ892" s="5"/>
      <c r="AK892" s="5"/>
      <c r="AL892" s="5"/>
      <c r="AM892" s="5"/>
    </row>
    <row r="893" spans="1:39" s="4" customFormat="1" ht="15" x14ac:dyDescent="0.25">
      <c r="A893" s="59" t="s">
        <v>885</v>
      </c>
      <c r="B893" s="59" t="s">
        <v>487</v>
      </c>
      <c r="C893" s="59"/>
      <c r="D893" s="59" t="s">
        <v>216</v>
      </c>
      <c r="E893" s="11"/>
      <c r="F893" s="11"/>
      <c r="G893" s="8"/>
      <c r="I893" s="59"/>
      <c r="J893" s="43"/>
      <c r="K893" s="100"/>
      <c r="M893" s="59">
        <v>3</v>
      </c>
      <c r="N893" s="186">
        <v>160.72</v>
      </c>
      <c r="P893" s="59">
        <v>2</v>
      </c>
      <c r="Q893" s="185">
        <v>440.14</v>
      </c>
      <c r="S893" s="59">
        <v>1</v>
      </c>
      <c r="T893" s="185">
        <v>132.66</v>
      </c>
      <c r="V893" s="162"/>
      <c r="W893" s="163"/>
      <c r="X893" s="78"/>
      <c r="Y893" s="78"/>
      <c r="Z893" s="78"/>
      <c r="AA893" s="61"/>
      <c r="AB893" s="5"/>
      <c r="AC893" s="5"/>
      <c r="AD893" s="5"/>
      <c r="AE893" s="5"/>
      <c r="AF893" s="5"/>
      <c r="AG893" s="5"/>
      <c r="AH893" s="5"/>
      <c r="AI893" s="5"/>
      <c r="AJ893" s="5"/>
      <c r="AK893" s="5"/>
      <c r="AL893" s="5"/>
      <c r="AM893" s="5"/>
    </row>
    <row r="894" spans="1:39" s="4" customFormat="1" ht="15" x14ac:dyDescent="0.25">
      <c r="A894" s="59" t="s">
        <v>885</v>
      </c>
      <c r="B894" s="59" t="s">
        <v>488</v>
      </c>
      <c r="C894" s="59"/>
      <c r="D894" s="59" t="s">
        <v>161</v>
      </c>
      <c r="E894" s="11"/>
      <c r="F894" s="11"/>
      <c r="G894" s="8"/>
      <c r="I894" s="59"/>
      <c r="J894" s="43"/>
      <c r="K894" s="100"/>
      <c r="M894" s="59">
        <v>35</v>
      </c>
      <c r="N894" s="186">
        <v>8621.6299999999992</v>
      </c>
      <c r="P894" s="59">
        <v>46</v>
      </c>
      <c r="Q894" s="185">
        <v>15036.22</v>
      </c>
      <c r="S894" s="59">
        <v>3</v>
      </c>
      <c r="T894" s="185">
        <v>756.92</v>
      </c>
      <c r="V894" s="162"/>
      <c r="W894" s="163"/>
      <c r="X894" s="78"/>
      <c r="Y894" s="78"/>
      <c r="Z894" s="78"/>
      <c r="AA894" s="61"/>
      <c r="AB894" s="5"/>
      <c r="AC894" s="5"/>
      <c r="AD894" s="5"/>
      <c r="AE894" s="5"/>
      <c r="AF894" s="5"/>
      <c r="AG894" s="5"/>
      <c r="AH894" s="5"/>
      <c r="AI894" s="5"/>
      <c r="AJ894" s="5"/>
      <c r="AK894" s="5"/>
      <c r="AL894" s="5"/>
      <c r="AM894" s="5"/>
    </row>
    <row r="895" spans="1:39" s="4" customFormat="1" ht="15" x14ac:dyDescent="0.25">
      <c r="A895" s="59" t="s">
        <v>885</v>
      </c>
      <c r="B895" s="59" t="s">
        <v>493</v>
      </c>
      <c r="C895" s="59"/>
      <c r="D895" s="59" t="s">
        <v>454</v>
      </c>
      <c r="E895" s="11"/>
      <c r="F895" s="11"/>
      <c r="G895" s="8"/>
      <c r="I895" s="59"/>
      <c r="J895" s="43"/>
      <c r="K895" s="100"/>
      <c r="M895" s="59">
        <v>2</v>
      </c>
      <c r="N895" s="186">
        <v>76.400000000000006</v>
      </c>
      <c r="P895" s="59">
        <v>1</v>
      </c>
      <c r="Q895" s="185">
        <v>28.09</v>
      </c>
      <c r="S895" s="59"/>
      <c r="T895" s="185"/>
      <c r="V895" s="162"/>
      <c r="W895" s="163"/>
      <c r="X895" s="78"/>
      <c r="Y895" s="78"/>
      <c r="Z895" s="78"/>
      <c r="AA895" s="61"/>
      <c r="AB895" s="5"/>
      <c r="AC895" s="5"/>
      <c r="AD895" s="5"/>
      <c r="AE895" s="5"/>
      <c r="AF895" s="5"/>
      <c r="AG895" s="5"/>
      <c r="AH895" s="5"/>
      <c r="AI895" s="5"/>
      <c r="AJ895" s="5"/>
      <c r="AK895" s="5"/>
      <c r="AL895" s="5"/>
      <c r="AM895" s="5"/>
    </row>
    <row r="896" spans="1:39" s="4" customFormat="1" ht="15" x14ac:dyDescent="0.25">
      <c r="A896" s="59" t="s">
        <v>885</v>
      </c>
      <c r="B896" s="59" t="s">
        <v>496</v>
      </c>
      <c r="C896" s="59"/>
      <c r="D896" s="59" t="s">
        <v>221</v>
      </c>
      <c r="E896" s="11"/>
      <c r="F896" s="11"/>
      <c r="G896" s="8"/>
      <c r="I896" s="59"/>
      <c r="J896" s="43"/>
      <c r="K896" s="100"/>
      <c r="M896" s="59"/>
      <c r="N896" s="186"/>
      <c r="P896" s="59">
        <v>1</v>
      </c>
      <c r="Q896" s="185">
        <v>345.44</v>
      </c>
      <c r="S896" s="59"/>
      <c r="T896" s="185"/>
      <c r="V896" s="162"/>
      <c r="W896" s="163"/>
      <c r="X896" s="78"/>
      <c r="Y896" s="78"/>
      <c r="Z896" s="78"/>
      <c r="AA896" s="61"/>
      <c r="AB896" s="5"/>
      <c r="AC896" s="5"/>
      <c r="AD896" s="5"/>
      <c r="AE896" s="5"/>
      <c r="AF896" s="5"/>
      <c r="AG896" s="5"/>
      <c r="AH896" s="5"/>
      <c r="AI896" s="5"/>
      <c r="AJ896" s="5"/>
      <c r="AK896" s="5"/>
      <c r="AL896" s="5"/>
      <c r="AM896" s="5"/>
    </row>
    <row r="897" spans="1:39" s="4" customFormat="1" ht="15" x14ac:dyDescent="0.25">
      <c r="A897" s="59" t="s">
        <v>885</v>
      </c>
      <c r="B897" s="59" t="s">
        <v>497</v>
      </c>
      <c r="C897" s="59"/>
      <c r="D897" s="59" t="s">
        <v>105</v>
      </c>
      <c r="E897" s="11"/>
      <c r="F897" s="11"/>
      <c r="G897" s="8"/>
      <c r="I897" s="59"/>
      <c r="J897" s="43"/>
      <c r="K897" s="100"/>
      <c r="M897" s="59">
        <v>19</v>
      </c>
      <c r="N897" s="186">
        <v>5114.29</v>
      </c>
      <c r="P897" s="59">
        <v>6</v>
      </c>
      <c r="Q897" s="185">
        <v>954.09</v>
      </c>
      <c r="S897" s="59"/>
      <c r="T897" s="185"/>
      <c r="V897" s="162"/>
      <c r="W897" s="163"/>
      <c r="X897" s="78"/>
      <c r="Y897" s="78"/>
      <c r="Z897" s="78"/>
      <c r="AA897" s="61"/>
      <c r="AB897" s="5"/>
      <c r="AC897" s="5"/>
      <c r="AD897" s="5"/>
      <c r="AE897" s="5"/>
      <c r="AF897" s="5"/>
      <c r="AG897" s="5"/>
      <c r="AH897" s="5"/>
      <c r="AI897" s="5"/>
      <c r="AJ897" s="5"/>
      <c r="AK897" s="5"/>
      <c r="AL897" s="5"/>
      <c r="AM897" s="5"/>
    </row>
    <row r="898" spans="1:39" s="4" customFormat="1" ht="15" x14ac:dyDescent="0.25">
      <c r="A898" s="59" t="s">
        <v>885</v>
      </c>
      <c r="B898" s="59" t="s">
        <v>500</v>
      </c>
      <c r="C898" s="59"/>
      <c r="D898" s="59" t="s">
        <v>457</v>
      </c>
      <c r="E898" s="11"/>
      <c r="F898" s="11"/>
      <c r="G898" s="8"/>
      <c r="I898" s="59"/>
      <c r="J898" s="43"/>
      <c r="K898" s="100"/>
      <c r="M898" s="59">
        <v>1</v>
      </c>
      <c r="N898" s="186">
        <v>75.27</v>
      </c>
      <c r="P898" s="59"/>
      <c r="Q898" s="185"/>
      <c r="S898" s="59"/>
      <c r="T898" s="185"/>
      <c r="V898" s="162"/>
      <c r="W898" s="163"/>
      <c r="X898" s="78"/>
      <c r="Y898" s="78"/>
      <c r="Z898" s="78"/>
      <c r="AA898" s="61"/>
      <c r="AB898" s="5"/>
      <c r="AC898" s="5"/>
      <c r="AD898" s="5"/>
      <c r="AE898" s="5"/>
      <c r="AF898" s="5"/>
      <c r="AG898" s="5"/>
      <c r="AH898" s="5"/>
      <c r="AI898" s="5"/>
      <c r="AJ898" s="5"/>
      <c r="AK898" s="5"/>
      <c r="AL898" s="5"/>
      <c r="AM898" s="5"/>
    </row>
    <row r="899" spans="1:39" s="4" customFormat="1" ht="15" x14ac:dyDescent="0.25">
      <c r="A899" s="59" t="s">
        <v>885</v>
      </c>
      <c r="B899" s="59" t="s">
        <v>502</v>
      </c>
      <c r="C899" s="59"/>
      <c r="D899" s="59" t="s">
        <v>503</v>
      </c>
      <c r="E899" s="11"/>
      <c r="F899" s="11"/>
      <c r="G899" s="8"/>
      <c r="I899" s="59"/>
      <c r="J899" s="43"/>
      <c r="K899" s="100"/>
      <c r="M899" s="59">
        <v>1</v>
      </c>
      <c r="N899" s="186">
        <v>63.13</v>
      </c>
      <c r="P899" s="59"/>
      <c r="Q899" s="185"/>
      <c r="S899" s="59"/>
      <c r="T899" s="185"/>
      <c r="V899" s="162"/>
      <c r="W899" s="163"/>
      <c r="X899" s="78"/>
      <c r="Y899" s="78"/>
      <c r="Z899" s="78"/>
      <c r="AA899" s="61"/>
      <c r="AB899" s="5"/>
      <c r="AC899" s="5"/>
      <c r="AD899" s="5"/>
      <c r="AE899" s="5"/>
      <c r="AF899" s="5"/>
      <c r="AG899" s="5"/>
      <c r="AH899" s="5"/>
      <c r="AI899" s="5"/>
      <c r="AJ899" s="5"/>
      <c r="AK899" s="5"/>
      <c r="AL899" s="5"/>
      <c r="AM899" s="5"/>
    </row>
    <row r="900" spans="1:39" s="4" customFormat="1" ht="15" x14ac:dyDescent="0.25">
      <c r="A900" s="59" t="s">
        <v>885</v>
      </c>
      <c r="B900" s="59" t="s">
        <v>506</v>
      </c>
      <c r="C900" s="59"/>
      <c r="D900" s="59" t="s">
        <v>71</v>
      </c>
      <c r="E900" s="11"/>
      <c r="F900" s="11"/>
      <c r="G900" s="8"/>
      <c r="I900" s="59"/>
      <c r="J900" s="43"/>
      <c r="K900" s="100"/>
      <c r="M900" s="59">
        <v>40</v>
      </c>
      <c r="N900" s="186">
        <v>11415.65</v>
      </c>
      <c r="P900" s="59">
        <v>34</v>
      </c>
      <c r="Q900" s="185">
        <v>6350.29</v>
      </c>
      <c r="S900" s="59">
        <v>12</v>
      </c>
      <c r="T900" s="185">
        <v>1359.85</v>
      </c>
      <c r="V900" s="162"/>
      <c r="W900" s="163"/>
      <c r="X900" s="78"/>
      <c r="Y900" s="78"/>
      <c r="Z900" s="78"/>
      <c r="AA900" s="61"/>
      <c r="AB900" s="5"/>
      <c r="AC900" s="5"/>
      <c r="AD900" s="5"/>
      <c r="AE900" s="5"/>
      <c r="AF900" s="5"/>
      <c r="AG900" s="5"/>
      <c r="AH900" s="5"/>
      <c r="AI900" s="5"/>
      <c r="AJ900" s="5"/>
      <c r="AK900" s="5"/>
      <c r="AL900" s="5"/>
      <c r="AM900" s="5"/>
    </row>
    <row r="901" spans="1:39" s="4" customFormat="1" ht="15" x14ac:dyDescent="0.25">
      <c r="A901" s="59" t="s">
        <v>885</v>
      </c>
      <c r="B901" s="59" t="s">
        <v>508</v>
      </c>
      <c r="C901" s="59"/>
      <c r="D901" s="59" t="s">
        <v>63</v>
      </c>
      <c r="E901" s="11"/>
      <c r="F901" s="11"/>
      <c r="G901" s="8"/>
      <c r="I901" s="59"/>
      <c r="J901" s="43"/>
      <c r="K901" s="100"/>
      <c r="M901" s="59">
        <v>5</v>
      </c>
      <c r="N901" s="186">
        <v>579.07000000000005</v>
      </c>
      <c r="P901" s="59"/>
      <c r="Q901" s="185"/>
      <c r="S901" s="59">
        <v>1</v>
      </c>
      <c r="T901" s="185">
        <v>62.92</v>
      </c>
      <c r="V901" s="162"/>
      <c r="W901" s="163"/>
      <c r="X901" s="78"/>
      <c r="Y901" s="78"/>
      <c r="Z901" s="78"/>
      <c r="AA901" s="61"/>
      <c r="AB901" s="5"/>
      <c r="AC901" s="5"/>
      <c r="AD901" s="5"/>
      <c r="AE901" s="5"/>
      <c r="AF901" s="5"/>
      <c r="AG901" s="5"/>
      <c r="AH901" s="5"/>
      <c r="AI901" s="5"/>
      <c r="AJ901" s="5"/>
      <c r="AK901" s="5"/>
      <c r="AL901" s="5"/>
      <c r="AM901" s="5"/>
    </row>
    <row r="902" spans="1:39" s="4" customFormat="1" ht="15" x14ac:dyDescent="0.25">
      <c r="A902" s="59" t="s">
        <v>885</v>
      </c>
      <c r="B902" s="59" t="s">
        <v>510</v>
      </c>
      <c r="C902" s="59"/>
      <c r="D902" s="59" t="s">
        <v>366</v>
      </c>
      <c r="E902" s="11"/>
      <c r="F902" s="11"/>
      <c r="G902" s="8"/>
      <c r="I902" s="59"/>
      <c r="J902" s="43"/>
      <c r="K902" s="100"/>
      <c r="M902" s="59">
        <v>14</v>
      </c>
      <c r="N902" s="186">
        <v>1750.07</v>
      </c>
      <c r="P902" s="59">
        <v>3</v>
      </c>
      <c r="Q902" s="185">
        <v>544.05999999999995</v>
      </c>
      <c r="S902" s="59">
        <v>4</v>
      </c>
      <c r="T902" s="185">
        <v>488.14</v>
      </c>
      <c r="V902" s="162"/>
      <c r="W902" s="163"/>
      <c r="X902" s="78"/>
      <c r="Y902" s="78"/>
      <c r="Z902" s="78"/>
      <c r="AA902" s="61"/>
      <c r="AB902" s="5"/>
      <c r="AC902" s="5"/>
      <c r="AD902" s="5"/>
      <c r="AE902" s="5"/>
      <c r="AF902" s="5"/>
      <c r="AG902" s="5"/>
      <c r="AH902" s="5"/>
      <c r="AI902" s="5"/>
      <c r="AJ902" s="5"/>
      <c r="AK902" s="5"/>
      <c r="AL902" s="5"/>
      <c r="AM902" s="5"/>
    </row>
    <row r="903" spans="1:39" s="4" customFormat="1" ht="15" x14ac:dyDescent="0.25">
      <c r="A903" s="59" t="s">
        <v>885</v>
      </c>
      <c r="B903" s="59" t="s">
        <v>512</v>
      </c>
      <c r="C903" s="59"/>
      <c r="D903" s="59" t="s">
        <v>513</v>
      </c>
      <c r="E903" s="11"/>
      <c r="F903" s="11"/>
      <c r="G903" s="8"/>
      <c r="I903" s="59"/>
      <c r="J903" s="43"/>
      <c r="K903" s="100"/>
      <c r="M903" s="59">
        <v>1</v>
      </c>
      <c r="N903" s="186">
        <v>32</v>
      </c>
      <c r="P903" s="59"/>
      <c r="Q903" s="185"/>
      <c r="S903" s="59"/>
      <c r="T903" s="185"/>
      <c r="V903" s="162"/>
      <c r="W903" s="163"/>
      <c r="X903" s="78"/>
      <c r="Y903" s="78"/>
      <c r="Z903" s="78"/>
      <c r="AA903" s="61"/>
      <c r="AB903" s="5"/>
      <c r="AC903" s="5"/>
      <c r="AD903" s="5"/>
      <c r="AE903" s="5"/>
      <c r="AF903" s="5"/>
      <c r="AG903" s="5"/>
      <c r="AH903" s="5"/>
      <c r="AI903" s="5"/>
      <c r="AJ903" s="5"/>
      <c r="AK903" s="5"/>
      <c r="AL903" s="5"/>
      <c r="AM903" s="5"/>
    </row>
    <row r="904" spans="1:39" s="4" customFormat="1" ht="15" x14ac:dyDescent="0.25">
      <c r="A904" s="59" t="s">
        <v>885</v>
      </c>
      <c r="B904" s="59" t="s">
        <v>514</v>
      </c>
      <c r="C904" s="59"/>
      <c r="D904" s="59" t="s">
        <v>208</v>
      </c>
      <c r="E904" s="11"/>
      <c r="F904" s="11"/>
      <c r="G904" s="8"/>
      <c r="I904" s="59"/>
      <c r="J904" s="43"/>
      <c r="K904" s="100"/>
      <c r="M904" s="59">
        <v>4</v>
      </c>
      <c r="N904" s="186">
        <v>389.4</v>
      </c>
      <c r="P904" s="59"/>
      <c r="Q904" s="185"/>
      <c r="S904" s="59"/>
      <c r="T904" s="185"/>
      <c r="V904" s="162"/>
      <c r="W904" s="163"/>
      <c r="X904" s="78"/>
      <c r="Y904" s="78"/>
      <c r="Z904" s="78"/>
      <c r="AA904" s="61"/>
      <c r="AB904" s="5"/>
      <c r="AC904" s="5"/>
      <c r="AD904" s="5"/>
      <c r="AE904" s="5"/>
      <c r="AF904" s="5"/>
      <c r="AG904" s="5"/>
      <c r="AH904" s="5"/>
      <c r="AI904" s="5"/>
      <c r="AJ904" s="5"/>
      <c r="AK904" s="5"/>
      <c r="AL904" s="5"/>
      <c r="AM904" s="5"/>
    </row>
    <row r="905" spans="1:39" s="4" customFormat="1" ht="15" x14ac:dyDescent="0.25">
      <c r="A905" s="59" t="s">
        <v>885</v>
      </c>
      <c r="B905" s="59" t="s">
        <v>652</v>
      </c>
      <c r="C905" s="59"/>
      <c r="D905" s="59" t="s">
        <v>86</v>
      </c>
      <c r="E905" s="11"/>
      <c r="F905" s="11"/>
      <c r="G905" s="8"/>
      <c r="I905" s="59"/>
      <c r="J905" s="43"/>
      <c r="K905" s="100"/>
      <c r="M905" s="59">
        <v>1</v>
      </c>
      <c r="N905" s="186">
        <v>24.34</v>
      </c>
      <c r="P905" s="59"/>
      <c r="Q905" s="185"/>
      <c r="S905" s="59"/>
      <c r="T905" s="185"/>
      <c r="V905" s="162"/>
      <c r="W905" s="163"/>
      <c r="X905" s="78"/>
      <c r="Y905" s="78"/>
      <c r="Z905" s="78"/>
      <c r="AA905" s="61"/>
      <c r="AB905" s="5"/>
      <c r="AC905" s="5"/>
      <c r="AD905" s="5"/>
      <c r="AE905" s="5"/>
      <c r="AF905" s="5"/>
      <c r="AG905" s="5"/>
      <c r="AH905" s="5"/>
      <c r="AI905" s="5"/>
      <c r="AJ905" s="5"/>
      <c r="AK905" s="5"/>
      <c r="AL905" s="5"/>
      <c r="AM905" s="5"/>
    </row>
    <row r="906" spans="1:39" s="4" customFormat="1" ht="15" x14ac:dyDescent="0.25">
      <c r="A906" s="59" t="s">
        <v>885</v>
      </c>
      <c r="B906" s="59" t="s">
        <v>523</v>
      </c>
      <c r="C906" s="59"/>
      <c r="D906" s="59" t="s">
        <v>75</v>
      </c>
      <c r="E906" s="11"/>
      <c r="F906" s="11"/>
      <c r="G906" s="8"/>
      <c r="I906" s="59"/>
      <c r="J906" s="43"/>
      <c r="K906" s="100"/>
      <c r="M906" s="59">
        <v>1</v>
      </c>
      <c r="N906" s="186">
        <v>255.51</v>
      </c>
      <c r="P906" s="59"/>
      <c r="Q906" s="185"/>
      <c r="S906" s="59"/>
      <c r="T906" s="185"/>
      <c r="V906" s="162"/>
      <c r="W906" s="163"/>
      <c r="X906" s="78"/>
      <c r="Y906" s="78"/>
      <c r="Z906" s="78"/>
      <c r="AA906" s="61"/>
      <c r="AB906" s="5"/>
      <c r="AC906" s="5"/>
      <c r="AD906" s="5"/>
      <c r="AE906" s="5"/>
      <c r="AF906" s="5"/>
      <c r="AG906" s="5"/>
      <c r="AH906" s="5"/>
      <c r="AI906" s="5"/>
      <c r="AJ906" s="5"/>
      <c r="AK906" s="5"/>
      <c r="AL906" s="5"/>
      <c r="AM906" s="5"/>
    </row>
    <row r="907" spans="1:39" s="4" customFormat="1" ht="15" x14ac:dyDescent="0.25">
      <c r="A907" s="59" t="s">
        <v>885</v>
      </c>
      <c r="B907" s="59" t="s">
        <v>653</v>
      </c>
      <c r="C907" s="59"/>
      <c r="D907" s="59" t="s">
        <v>142</v>
      </c>
      <c r="E907" s="11"/>
      <c r="F907" s="11"/>
      <c r="G907" s="8"/>
      <c r="I907" s="59"/>
      <c r="J907" s="43"/>
      <c r="K907" s="100"/>
      <c r="M907" s="59">
        <v>1</v>
      </c>
      <c r="N907" s="186">
        <v>118.42</v>
      </c>
      <c r="P907" s="59"/>
      <c r="Q907" s="185"/>
      <c r="S907" s="59"/>
      <c r="T907" s="185"/>
      <c r="V907" s="162"/>
      <c r="W907" s="163"/>
      <c r="X907" s="78"/>
      <c r="Y907" s="78"/>
      <c r="Z907" s="78"/>
      <c r="AA907" s="61"/>
      <c r="AB907" s="5"/>
      <c r="AC907" s="5"/>
      <c r="AD907" s="5"/>
      <c r="AE907" s="5"/>
      <c r="AF907" s="5"/>
      <c r="AG907" s="5"/>
      <c r="AH907" s="5"/>
      <c r="AI907" s="5"/>
      <c r="AJ907" s="5"/>
      <c r="AK907" s="5"/>
      <c r="AL907" s="5"/>
      <c r="AM907" s="5"/>
    </row>
    <row r="908" spans="1:39" s="4" customFormat="1" ht="15" x14ac:dyDescent="0.25">
      <c r="A908" s="59" t="s">
        <v>885</v>
      </c>
      <c r="B908" s="59" t="s">
        <v>527</v>
      </c>
      <c r="C908" s="59"/>
      <c r="D908" s="59" t="s">
        <v>498</v>
      </c>
      <c r="E908" s="11"/>
      <c r="F908" s="11"/>
      <c r="G908" s="8"/>
      <c r="I908" s="59"/>
      <c r="J908" s="43"/>
      <c r="K908" s="100"/>
      <c r="M908" s="59">
        <v>6</v>
      </c>
      <c r="N908" s="186">
        <v>3926.46</v>
      </c>
      <c r="P908" s="59">
        <v>1</v>
      </c>
      <c r="Q908" s="185">
        <v>26.52</v>
      </c>
      <c r="S908" s="59">
        <v>2</v>
      </c>
      <c r="T908" s="185">
        <v>313.75</v>
      </c>
      <c r="V908" s="162"/>
      <c r="W908" s="163"/>
      <c r="X908" s="78"/>
      <c r="Y908" s="78"/>
      <c r="Z908" s="78"/>
      <c r="AA908" s="61"/>
      <c r="AB908" s="5"/>
      <c r="AC908" s="5"/>
      <c r="AD908" s="5"/>
      <c r="AE908" s="5"/>
      <c r="AF908" s="5"/>
      <c r="AG908" s="5"/>
      <c r="AH908" s="5"/>
      <c r="AI908" s="5"/>
      <c r="AJ908" s="5"/>
      <c r="AK908" s="5"/>
      <c r="AL908" s="5"/>
      <c r="AM908" s="5"/>
    </row>
    <row r="909" spans="1:39" s="4" customFormat="1" ht="15" x14ac:dyDescent="0.25">
      <c r="A909" s="59" t="s">
        <v>885</v>
      </c>
      <c r="B909" s="59" t="s">
        <v>531</v>
      </c>
      <c r="C909" s="59"/>
      <c r="D909" s="59" t="s">
        <v>95</v>
      </c>
      <c r="E909" s="11"/>
      <c r="F909" s="11"/>
      <c r="G909" s="8"/>
      <c r="I909" s="59"/>
      <c r="J909" s="43"/>
      <c r="K909" s="100"/>
      <c r="M909" s="59"/>
      <c r="N909" s="186"/>
      <c r="P909" s="59">
        <v>1</v>
      </c>
      <c r="Q909" s="185">
        <v>58.27</v>
      </c>
      <c r="S909" s="59"/>
      <c r="T909" s="185"/>
      <c r="V909" s="162"/>
      <c r="W909" s="163"/>
      <c r="X909" s="78"/>
      <c r="Y909" s="78"/>
      <c r="Z909" s="78"/>
      <c r="AA909" s="61"/>
      <c r="AB909" s="5"/>
      <c r="AC909" s="5"/>
      <c r="AD909" s="5"/>
      <c r="AE909" s="5"/>
      <c r="AF909" s="5"/>
      <c r="AG909" s="5"/>
      <c r="AH909" s="5"/>
      <c r="AI909" s="5"/>
      <c r="AJ909" s="5"/>
      <c r="AK909" s="5"/>
      <c r="AL909" s="5"/>
      <c r="AM909" s="5"/>
    </row>
    <row r="910" spans="1:39" s="4" customFormat="1" ht="15" x14ac:dyDescent="0.25">
      <c r="A910" s="59" t="s">
        <v>885</v>
      </c>
      <c r="B910" s="59" t="s">
        <v>532</v>
      </c>
      <c r="C910" s="59"/>
      <c r="D910" s="59" t="s">
        <v>88</v>
      </c>
      <c r="E910" s="11"/>
      <c r="F910" s="11"/>
      <c r="G910" s="8"/>
      <c r="I910" s="59"/>
      <c r="J910" s="43"/>
      <c r="K910" s="100"/>
      <c r="M910" s="59">
        <v>12</v>
      </c>
      <c r="N910" s="186">
        <v>3421.67</v>
      </c>
      <c r="P910" s="59">
        <v>7</v>
      </c>
      <c r="Q910" s="185">
        <v>608.86</v>
      </c>
      <c r="S910" s="59">
        <v>4</v>
      </c>
      <c r="T910" s="185">
        <v>614.22</v>
      </c>
      <c r="V910" s="162"/>
      <c r="W910" s="163"/>
      <c r="X910" s="78"/>
      <c r="Y910" s="78"/>
      <c r="Z910" s="78"/>
      <c r="AA910" s="61"/>
      <c r="AB910" s="5"/>
      <c r="AC910" s="5"/>
      <c r="AD910" s="5"/>
      <c r="AE910" s="5"/>
      <c r="AF910" s="5"/>
      <c r="AG910" s="5"/>
      <c r="AH910" s="5"/>
      <c r="AI910" s="5"/>
      <c r="AJ910" s="5"/>
      <c r="AK910" s="5"/>
      <c r="AL910" s="5"/>
      <c r="AM910" s="5"/>
    </row>
    <row r="911" spans="1:39" s="4" customFormat="1" ht="15" x14ac:dyDescent="0.25">
      <c r="A911" s="59" t="s">
        <v>885</v>
      </c>
      <c r="B911" s="59" t="s">
        <v>535</v>
      </c>
      <c r="C911" s="59"/>
      <c r="D911" s="59" t="s">
        <v>66</v>
      </c>
      <c r="E911" s="11"/>
      <c r="F911" s="11"/>
      <c r="G911" s="8"/>
      <c r="I911" s="59"/>
      <c r="J911" s="43"/>
      <c r="K911" s="100"/>
      <c r="M911" s="59">
        <v>4</v>
      </c>
      <c r="N911" s="186">
        <v>1347.75</v>
      </c>
      <c r="P911" s="59">
        <v>1</v>
      </c>
      <c r="Q911" s="185">
        <v>572.67999999999995</v>
      </c>
      <c r="S911" s="59"/>
      <c r="T911" s="185"/>
      <c r="V911" s="162"/>
      <c r="W911" s="163"/>
      <c r="X911" s="78"/>
      <c r="Y911" s="78"/>
      <c r="Z911" s="78"/>
      <c r="AA911" s="61"/>
      <c r="AB911" s="5"/>
      <c r="AC911" s="5"/>
      <c r="AD911" s="5"/>
      <c r="AE911" s="5"/>
      <c r="AF911" s="5"/>
      <c r="AG911" s="5"/>
      <c r="AH911" s="5"/>
      <c r="AI911" s="5"/>
      <c r="AJ911" s="5"/>
      <c r="AK911" s="5"/>
      <c r="AL911" s="5"/>
      <c r="AM911" s="5"/>
    </row>
    <row r="912" spans="1:39" s="4" customFormat="1" ht="15" x14ac:dyDescent="0.25">
      <c r="A912" s="59" t="s">
        <v>885</v>
      </c>
      <c r="B912" s="59" t="s">
        <v>539</v>
      </c>
      <c r="C912" s="59"/>
      <c r="D912" s="59" t="s">
        <v>540</v>
      </c>
      <c r="E912" s="11"/>
      <c r="F912" s="11"/>
      <c r="G912" s="8"/>
      <c r="I912" s="59"/>
      <c r="J912" s="43"/>
      <c r="K912" s="100"/>
      <c r="M912" s="59">
        <v>1</v>
      </c>
      <c r="N912" s="186">
        <v>49.15</v>
      </c>
      <c r="P912" s="59"/>
      <c r="Q912" s="185"/>
      <c r="S912" s="59"/>
      <c r="T912" s="185"/>
      <c r="V912" s="162"/>
      <c r="W912" s="163"/>
      <c r="X912" s="78"/>
      <c r="Y912" s="78"/>
      <c r="Z912" s="78"/>
      <c r="AA912" s="61"/>
      <c r="AB912" s="5"/>
      <c r="AC912" s="5"/>
      <c r="AD912" s="5"/>
      <c r="AE912" s="5"/>
      <c r="AF912" s="5"/>
      <c r="AG912" s="5"/>
      <c r="AH912" s="5"/>
      <c r="AI912" s="5"/>
      <c r="AJ912" s="5"/>
      <c r="AK912" s="5"/>
      <c r="AL912" s="5"/>
      <c r="AM912" s="5"/>
    </row>
    <row r="913" spans="1:39" s="4" customFormat="1" ht="15" x14ac:dyDescent="0.25">
      <c r="A913" s="59" t="s">
        <v>885</v>
      </c>
      <c r="B913" s="59" t="s">
        <v>541</v>
      </c>
      <c r="C913" s="59"/>
      <c r="D913" s="59" t="s">
        <v>333</v>
      </c>
      <c r="E913" s="11"/>
      <c r="F913" s="11"/>
      <c r="G913" s="8"/>
      <c r="I913" s="59"/>
      <c r="J913" s="43"/>
      <c r="K913" s="100"/>
      <c r="M913" s="59">
        <v>4</v>
      </c>
      <c r="N913" s="186">
        <v>1015.35</v>
      </c>
      <c r="P913" s="59">
        <v>7</v>
      </c>
      <c r="Q913" s="185">
        <v>2135.9899999999998</v>
      </c>
      <c r="S913" s="59">
        <v>2</v>
      </c>
      <c r="T913" s="185">
        <v>219.96</v>
      </c>
      <c r="V913" s="162"/>
      <c r="W913" s="163"/>
      <c r="X913" s="78"/>
      <c r="Y913" s="78"/>
      <c r="Z913" s="78"/>
      <c r="AA913" s="61"/>
      <c r="AB913" s="5"/>
      <c r="AC913" s="5"/>
      <c r="AD913" s="5"/>
      <c r="AE913" s="5"/>
      <c r="AF913" s="5"/>
      <c r="AG913" s="5"/>
      <c r="AH913" s="5"/>
      <c r="AI913" s="5"/>
      <c r="AJ913" s="5"/>
      <c r="AK913" s="5"/>
      <c r="AL913" s="5"/>
      <c r="AM913" s="5"/>
    </row>
    <row r="914" spans="1:39" s="4" customFormat="1" ht="15" x14ac:dyDescent="0.25">
      <c r="A914" s="59" t="s">
        <v>885</v>
      </c>
      <c r="B914" s="59" t="s">
        <v>542</v>
      </c>
      <c r="C914" s="59"/>
      <c r="D914" s="59" t="s">
        <v>128</v>
      </c>
      <c r="E914" s="11"/>
      <c r="F914" s="11"/>
      <c r="G914" s="8"/>
      <c r="I914" s="59"/>
      <c r="J914" s="43"/>
      <c r="K914" s="100"/>
      <c r="M914" s="59">
        <v>11</v>
      </c>
      <c r="N914" s="186">
        <v>6952.72</v>
      </c>
      <c r="P914" s="59">
        <v>8</v>
      </c>
      <c r="Q914" s="185">
        <v>2163.2199999999998</v>
      </c>
      <c r="S914" s="59">
        <v>6</v>
      </c>
      <c r="T914" s="185">
        <v>720.5</v>
      </c>
      <c r="V914" s="162"/>
      <c r="W914" s="163"/>
      <c r="X914" s="78"/>
      <c r="Y914" s="78"/>
      <c r="Z914" s="78"/>
      <c r="AA914" s="61"/>
      <c r="AB914" s="5"/>
      <c r="AC914" s="5"/>
      <c r="AD914" s="5"/>
      <c r="AE914" s="5"/>
      <c r="AF914" s="5"/>
      <c r="AG914" s="5"/>
      <c r="AH914" s="5"/>
      <c r="AI914" s="5"/>
      <c r="AJ914" s="5"/>
      <c r="AK914" s="5"/>
      <c r="AL914" s="5"/>
      <c r="AM914" s="5"/>
    </row>
    <row r="915" spans="1:39" s="4" customFormat="1" ht="15" x14ac:dyDescent="0.25">
      <c r="A915" s="59" t="s">
        <v>885</v>
      </c>
      <c r="B915" s="59" t="s">
        <v>656</v>
      </c>
      <c r="C915" s="59"/>
      <c r="D915" s="59" t="s">
        <v>142</v>
      </c>
      <c r="E915" s="11"/>
      <c r="F915" s="11"/>
      <c r="G915" s="8"/>
      <c r="I915" s="59"/>
      <c r="J915" s="43"/>
      <c r="K915" s="100"/>
      <c r="M915" s="59">
        <v>1</v>
      </c>
      <c r="N915" s="186">
        <v>144.81</v>
      </c>
      <c r="P915" s="59"/>
      <c r="Q915" s="185"/>
      <c r="S915" s="59"/>
      <c r="T915" s="185"/>
      <c r="V915" s="162"/>
      <c r="W915" s="163"/>
      <c r="X915" s="78"/>
      <c r="Y915" s="78"/>
      <c r="Z915" s="78"/>
      <c r="AA915" s="61"/>
      <c r="AB915" s="5"/>
      <c r="AC915" s="5"/>
      <c r="AD915" s="5"/>
      <c r="AE915" s="5"/>
      <c r="AF915" s="5"/>
      <c r="AG915" s="5"/>
      <c r="AH915" s="5"/>
      <c r="AI915" s="5"/>
      <c r="AJ915" s="5"/>
      <c r="AK915" s="5"/>
      <c r="AL915" s="5"/>
      <c r="AM915" s="5"/>
    </row>
    <row r="916" spans="1:39" s="4" customFormat="1" ht="15" x14ac:dyDescent="0.25">
      <c r="A916" s="59" t="s">
        <v>885</v>
      </c>
      <c r="B916" s="59" t="s">
        <v>546</v>
      </c>
      <c r="C916" s="59"/>
      <c r="D916" s="59" t="s">
        <v>382</v>
      </c>
      <c r="E916" s="11"/>
      <c r="F916" s="11"/>
      <c r="G916" s="8"/>
      <c r="I916" s="59"/>
      <c r="J916" s="43"/>
      <c r="K916" s="100"/>
      <c r="M916" s="59">
        <v>7</v>
      </c>
      <c r="N916" s="186">
        <v>635.63</v>
      </c>
      <c r="P916" s="59">
        <v>4</v>
      </c>
      <c r="Q916" s="185">
        <v>236.68</v>
      </c>
      <c r="S916" s="59"/>
      <c r="T916" s="185"/>
      <c r="V916" s="162"/>
      <c r="W916" s="163"/>
      <c r="X916" s="78"/>
      <c r="Y916" s="78"/>
      <c r="Z916" s="78"/>
      <c r="AA916" s="61"/>
      <c r="AB916" s="5"/>
      <c r="AC916" s="5"/>
      <c r="AD916" s="5"/>
      <c r="AE916" s="5"/>
      <c r="AF916" s="5"/>
      <c r="AG916" s="5"/>
      <c r="AH916" s="5"/>
      <c r="AI916" s="5"/>
      <c r="AJ916" s="5"/>
      <c r="AK916" s="5"/>
      <c r="AL916" s="5"/>
      <c r="AM916" s="5"/>
    </row>
    <row r="917" spans="1:39" s="4" customFormat="1" ht="15" x14ac:dyDescent="0.25">
      <c r="A917" s="59" t="s">
        <v>885</v>
      </c>
      <c r="B917" s="59" t="s">
        <v>548</v>
      </c>
      <c r="C917" s="59"/>
      <c r="D917" s="59" t="s">
        <v>167</v>
      </c>
      <c r="E917" s="11"/>
      <c r="F917" s="11"/>
      <c r="G917" s="8"/>
      <c r="I917" s="59"/>
      <c r="J917" s="43"/>
      <c r="K917" s="100"/>
      <c r="M917" s="59">
        <v>13</v>
      </c>
      <c r="N917" s="186">
        <v>2557.21</v>
      </c>
      <c r="P917" s="59">
        <v>12</v>
      </c>
      <c r="Q917" s="185">
        <v>12210.12</v>
      </c>
      <c r="S917" s="59"/>
      <c r="T917" s="185"/>
      <c r="V917" s="162"/>
      <c r="W917" s="163"/>
      <c r="X917" s="78"/>
      <c r="Y917" s="78"/>
      <c r="Z917" s="78"/>
      <c r="AA917" s="61"/>
      <c r="AB917" s="5"/>
      <c r="AC917" s="5"/>
      <c r="AD917" s="5"/>
      <c r="AE917" s="5"/>
      <c r="AF917" s="5"/>
      <c r="AG917" s="5"/>
      <c r="AH917" s="5"/>
      <c r="AI917" s="5"/>
      <c r="AJ917" s="5"/>
      <c r="AK917" s="5"/>
      <c r="AL917" s="5"/>
      <c r="AM917" s="5"/>
    </row>
    <row r="918" spans="1:39" s="4" customFormat="1" ht="15" x14ac:dyDescent="0.25">
      <c r="A918" s="59" t="s">
        <v>885</v>
      </c>
      <c r="B918" s="59" t="s">
        <v>549</v>
      </c>
      <c r="C918" s="59"/>
      <c r="D918" s="59" t="s">
        <v>86</v>
      </c>
      <c r="E918" s="11"/>
      <c r="F918" s="11"/>
      <c r="G918" s="8"/>
      <c r="I918" s="59"/>
      <c r="J918" s="43"/>
      <c r="K918" s="100"/>
      <c r="M918" s="59"/>
      <c r="N918" s="186"/>
      <c r="P918" s="59">
        <v>1</v>
      </c>
      <c r="Q918" s="185">
        <v>1904.35</v>
      </c>
      <c r="S918" s="59"/>
      <c r="T918" s="185"/>
      <c r="V918" s="162"/>
      <c r="W918" s="163"/>
      <c r="X918" s="78"/>
      <c r="Y918" s="78"/>
      <c r="Z918" s="78"/>
      <c r="AA918" s="61"/>
      <c r="AB918" s="5"/>
      <c r="AC918" s="5"/>
      <c r="AD918" s="5"/>
      <c r="AE918" s="5"/>
      <c r="AF918" s="5"/>
      <c r="AG918" s="5"/>
      <c r="AH918" s="5"/>
      <c r="AI918" s="5"/>
      <c r="AJ918" s="5"/>
      <c r="AK918" s="5"/>
      <c r="AL918" s="5"/>
      <c r="AM918" s="5"/>
    </row>
    <row r="919" spans="1:39" s="4" customFormat="1" ht="15" x14ac:dyDescent="0.25">
      <c r="A919" s="59" t="s">
        <v>885</v>
      </c>
      <c r="B919" s="59" t="s">
        <v>550</v>
      </c>
      <c r="C919" s="59"/>
      <c r="D919" s="59" t="s">
        <v>154</v>
      </c>
      <c r="E919" s="11"/>
      <c r="F919" s="11"/>
      <c r="G919" s="8"/>
      <c r="I919" s="59"/>
      <c r="J919" s="43"/>
      <c r="K919" s="100"/>
      <c r="M919" s="59">
        <v>1</v>
      </c>
      <c r="N919" s="186">
        <v>34.82</v>
      </c>
      <c r="P919" s="59">
        <v>1</v>
      </c>
      <c r="Q919" s="185">
        <v>524.98</v>
      </c>
      <c r="S919" s="59">
        <v>1</v>
      </c>
      <c r="T919" s="185">
        <v>113.75</v>
      </c>
      <c r="V919" s="162"/>
      <c r="W919" s="163"/>
      <c r="X919" s="78"/>
      <c r="Y919" s="78"/>
      <c r="Z919" s="78"/>
      <c r="AA919" s="61"/>
      <c r="AB919" s="5"/>
      <c r="AC919" s="5"/>
      <c r="AD919" s="5"/>
      <c r="AE919" s="5"/>
      <c r="AF919" s="5"/>
      <c r="AG919" s="5"/>
      <c r="AH919" s="5"/>
      <c r="AI919" s="5"/>
      <c r="AJ919" s="5"/>
      <c r="AK919" s="5"/>
      <c r="AL919" s="5"/>
      <c r="AM919" s="5"/>
    </row>
    <row r="920" spans="1:39" s="4" customFormat="1" ht="15" x14ac:dyDescent="0.25">
      <c r="A920" s="59" t="s">
        <v>885</v>
      </c>
      <c r="B920" s="59" t="s">
        <v>557</v>
      </c>
      <c r="C920" s="59"/>
      <c r="D920" s="59" t="s">
        <v>191</v>
      </c>
      <c r="E920" s="11"/>
      <c r="F920" s="11"/>
      <c r="G920" s="8"/>
      <c r="I920" s="59"/>
      <c r="J920" s="43"/>
      <c r="K920" s="100"/>
      <c r="M920" s="59">
        <v>1</v>
      </c>
      <c r="N920" s="186">
        <v>200.95</v>
      </c>
      <c r="P920" s="59"/>
      <c r="Q920" s="185"/>
      <c r="S920" s="59"/>
      <c r="T920" s="185"/>
      <c r="V920" s="162"/>
      <c r="W920" s="163"/>
      <c r="X920" s="78"/>
      <c r="Y920" s="78"/>
      <c r="Z920" s="78"/>
      <c r="AA920" s="61"/>
      <c r="AB920" s="5"/>
      <c r="AC920" s="5"/>
      <c r="AD920" s="5"/>
      <c r="AE920" s="5"/>
      <c r="AF920" s="5"/>
      <c r="AG920" s="5"/>
      <c r="AH920" s="5"/>
      <c r="AI920" s="5"/>
      <c r="AJ920" s="5"/>
      <c r="AK920" s="5"/>
      <c r="AL920" s="5"/>
      <c r="AM920" s="5"/>
    </row>
    <row r="921" spans="1:39" s="4" customFormat="1" ht="15" x14ac:dyDescent="0.25">
      <c r="A921" s="59" t="s">
        <v>885</v>
      </c>
      <c r="B921" s="59" t="s">
        <v>560</v>
      </c>
      <c r="C921" s="59"/>
      <c r="D921" s="59" t="s">
        <v>224</v>
      </c>
      <c r="E921" s="11"/>
      <c r="F921" s="11"/>
      <c r="G921" s="8"/>
      <c r="I921" s="59"/>
      <c r="J921" s="43"/>
      <c r="K921" s="100"/>
      <c r="M921" s="59">
        <v>6</v>
      </c>
      <c r="N921" s="186">
        <v>1583.08</v>
      </c>
      <c r="P921" s="59">
        <v>4</v>
      </c>
      <c r="Q921" s="185">
        <v>483.99</v>
      </c>
      <c r="S921" s="59">
        <v>1</v>
      </c>
      <c r="T921" s="185">
        <v>88.16</v>
      </c>
      <c r="V921" s="162"/>
      <c r="W921" s="163"/>
      <c r="X921" s="78"/>
      <c r="Y921" s="78"/>
      <c r="Z921" s="78"/>
      <c r="AA921" s="61"/>
      <c r="AB921" s="5"/>
      <c r="AC921" s="5"/>
      <c r="AD921" s="5"/>
      <c r="AE921" s="5"/>
      <c r="AF921" s="5"/>
      <c r="AG921" s="5"/>
      <c r="AH921" s="5"/>
      <c r="AI921" s="5"/>
      <c r="AJ921" s="5"/>
      <c r="AK921" s="5"/>
      <c r="AL921" s="5"/>
      <c r="AM921" s="5"/>
    </row>
    <row r="922" spans="1:39" s="4" customFormat="1" ht="15" x14ac:dyDescent="0.25">
      <c r="A922" s="59" t="s">
        <v>885</v>
      </c>
      <c r="B922" s="59" t="s">
        <v>561</v>
      </c>
      <c r="C922" s="59"/>
      <c r="D922" s="59" t="s">
        <v>79</v>
      </c>
      <c r="E922" s="11"/>
      <c r="F922" s="11"/>
      <c r="G922" s="8"/>
      <c r="I922" s="59"/>
      <c r="J922" s="43"/>
      <c r="K922" s="100"/>
      <c r="M922" s="59">
        <v>2</v>
      </c>
      <c r="N922" s="186">
        <v>948.17</v>
      </c>
      <c r="P922" s="59"/>
      <c r="Q922" s="185"/>
      <c r="S922" s="59"/>
      <c r="T922" s="185"/>
      <c r="V922" s="162"/>
      <c r="W922" s="163"/>
      <c r="X922" s="78"/>
      <c r="Y922" s="78"/>
      <c r="Z922" s="78"/>
      <c r="AA922" s="61"/>
      <c r="AB922" s="5"/>
      <c r="AC922" s="5"/>
      <c r="AD922" s="5"/>
      <c r="AE922" s="5"/>
      <c r="AF922" s="5"/>
      <c r="AG922" s="5"/>
      <c r="AH922" s="5"/>
      <c r="AI922" s="5"/>
      <c r="AJ922" s="5"/>
      <c r="AK922" s="5"/>
      <c r="AL922" s="5"/>
      <c r="AM922" s="5"/>
    </row>
    <row r="923" spans="1:39" s="4" customFormat="1" ht="15" x14ac:dyDescent="0.25">
      <c r="A923" s="59" t="s">
        <v>885</v>
      </c>
      <c r="B923" s="59" t="s">
        <v>562</v>
      </c>
      <c r="C923" s="59"/>
      <c r="D923" s="59" t="s">
        <v>98</v>
      </c>
      <c r="E923" s="11"/>
      <c r="F923" s="11"/>
      <c r="G923" s="8"/>
      <c r="I923" s="59"/>
      <c r="J923" s="43"/>
      <c r="K923" s="100"/>
      <c r="M923" s="59">
        <v>2</v>
      </c>
      <c r="N923" s="186">
        <v>599.63</v>
      </c>
      <c r="P923" s="59"/>
      <c r="Q923" s="185"/>
      <c r="S923" s="59"/>
      <c r="T923" s="185"/>
      <c r="V923" s="162"/>
      <c r="W923" s="163"/>
      <c r="X923" s="78"/>
      <c r="Y923" s="78"/>
      <c r="Z923" s="78"/>
      <c r="AA923" s="61"/>
      <c r="AB923" s="5"/>
      <c r="AC923" s="5"/>
      <c r="AD923" s="5"/>
      <c r="AE923" s="5"/>
      <c r="AF923" s="5"/>
      <c r="AG923" s="5"/>
      <c r="AH923" s="5"/>
      <c r="AI923" s="5"/>
      <c r="AJ923" s="5"/>
      <c r="AK923" s="5"/>
      <c r="AL923" s="5"/>
      <c r="AM923" s="5"/>
    </row>
    <row r="924" spans="1:39" s="4" customFormat="1" ht="15" x14ac:dyDescent="0.25">
      <c r="A924" s="59" t="s">
        <v>885</v>
      </c>
      <c r="B924" s="59" t="s">
        <v>563</v>
      </c>
      <c r="C924" s="59"/>
      <c r="D924" s="59" t="s">
        <v>73</v>
      </c>
      <c r="E924" s="11"/>
      <c r="F924" s="11"/>
      <c r="G924" s="8"/>
      <c r="I924" s="59"/>
      <c r="J924" s="43"/>
      <c r="K924" s="100"/>
      <c r="M924" s="59">
        <v>8</v>
      </c>
      <c r="N924" s="186">
        <v>2637.45</v>
      </c>
      <c r="P924" s="59">
        <v>7</v>
      </c>
      <c r="Q924" s="185">
        <v>1058.57</v>
      </c>
      <c r="S924" s="59"/>
      <c r="T924" s="185"/>
      <c r="V924" s="162"/>
      <c r="W924" s="163"/>
      <c r="X924" s="78"/>
      <c r="Y924" s="78"/>
      <c r="Z924" s="78"/>
      <c r="AA924" s="61"/>
      <c r="AB924" s="5"/>
      <c r="AC924" s="5"/>
      <c r="AD924" s="5"/>
      <c r="AE924" s="5"/>
      <c r="AF924" s="5"/>
      <c r="AG924" s="5"/>
      <c r="AH924" s="5"/>
      <c r="AI924" s="5"/>
      <c r="AJ924" s="5"/>
      <c r="AK924" s="5"/>
      <c r="AL924" s="5"/>
      <c r="AM924" s="5"/>
    </row>
    <row r="925" spans="1:39" s="4" customFormat="1" ht="15" x14ac:dyDescent="0.25">
      <c r="A925" s="59" t="s">
        <v>885</v>
      </c>
      <c r="B925" s="59" t="s">
        <v>564</v>
      </c>
      <c r="C925" s="59"/>
      <c r="D925" s="59" t="s">
        <v>62</v>
      </c>
      <c r="E925" s="11"/>
      <c r="F925" s="11"/>
      <c r="G925" s="8"/>
      <c r="I925" s="59"/>
      <c r="J925" s="43"/>
      <c r="K925" s="100"/>
      <c r="M925" s="59">
        <v>1</v>
      </c>
      <c r="N925" s="186">
        <v>180.76</v>
      </c>
      <c r="P925" s="59"/>
      <c r="Q925" s="185"/>
      <c r="S925" s="59"/>
      <c r="T925" s="185"/>
      <c r="V925" s="162"/>
      <c r="W925" s="163"/>
      <c r="X925" s="78"/>
      <c r="Y925" s="78"/>
      <c r="Z925" s="78"/>
      <c r="AA925" s="61"/>
      <c r="AB925" s="5"/>
      <c r="AC925" s="5"/>
      <c r="AD925" s="5"/>
      <c r="AE925" s="5"/>
      <c r="AF925" s="5"/>
      <c r="AG925" s="5"/>
      <c r="AH925" s="5"/>
      <c r="AI925" s="5"/>
      <c r="AJ925" s="5"/>
      <c r="AK925" s="5"/>
      <c r="AL925" s="5"/>
      <c r="AM925" s="5"/>
    </row>
    <row r="926" spans="1:39" s="4" customFormat="1" ht="15" x14ac:dyDescent="0.25">
      <c r="A926" s="59" t="s">
        <v>885</v>
      </c>
      <c r="B926" s="59" t="s">
        <v>565</v>
      </c>
      <c r="C926" s="59"/>
      <c r="D926" s="59" t="s">
        <v>84</v>
      </c>
      <c r="E926" s="11"/>
      <c r="F926" s="11"/>
      <c r="G926" s="8"/>
      <c r="I926" s="59"/>
      <c r="J926" s="43"/>
      <c r="K926" s="100"/>
      <c r="M926" s="59">
        <v>1</v>
      </c>
      <c r="N926" s="186">
        <v>23.11</v>
      </c>
      <c r="P926" s="59"/>
      <c r="Q926" s="185"/>
      <c r="S926" s="59"/>
      <c r="T926" s="185"/>
      <c r="V926" s="162"/>
      <c r="W926" s="163"/>
      <c r="X926" s="78"/>
      <c r="Y926" s="78"/>
      <c r="Z926" s="78"/>
      <c r="AA926" s="61"/>
      <c r="AB926" s="5"/>
      <c r="AC926" s="5"/>
      <c r="AD926" s="5"/>
      <c r="AE926" s="5"/>
      <c r="AF926" s="5"/>
      <c r="AG926" s="5"/>
      <c r="AH926" s="5"/>
      <c r="AI926" s="5"/>
      <c r="AJ926" s="5"/>
      <c r="AK926" s="5"/>
      <c r="AL926" s="5"/>
      <c r="AM926" s="5"/>
    </row>
    <row r="927" spans="1:39" s="4" customFormat="1" ht="15" x14ac:dyDescent="0.25">
      <c r="A927" s="59" t="s">
        <v>885</v>
      </c>
      <c r="B927" s="59" t="s">
        <v>567</v>
      </c>
      <c r="C927" s="59"/>
      <c r="D927" s="59" t="s">
        <v>333</v>
      </c>
      <c r="E927" s="11"/>
      <c r="F927" s="11"/>
      <c r="G927" s="8"/>
      <c r="I927" s="59"/>
      <c r="J927" s="43"/>
      <c r="K927" s="100"/>
      <c r="M927" s="59">
        <v>1</v>
      </c>
      <c r="N927" s="186">
        <v>24.05</v>
      </c>
      <c r="P927" s="59"/>
      <c r="Q927" s="185"/>
      <c r="S927" s="59"/>
      <c r="T927" s="185"/>
      <c r="V927" s="162"/>
      <c r="W927" s="163"/>
      <c r="X927" s="78"/>
      <c r="Y927" s="78"/>
      <c r="Z927" s="78"/>
      <c r="AA927" s="61"/>
      <c r="AB927" s="5"/>
      <c r="AC927" s="5"/>
      <c r="AD927" s="5"/>
      <c r="AE927" s="5"/>
      <c r="AF927" s="5"/>
      <c r="AG927" s="5"/>
      <c r="AH927" s="5"/>
      <c r="AI927" s="5"/>
      <c r="AJ927" s="5"/>
      <c r="AK927" s="5"/>
      <c r="AL927" s="5"/>
      <c r="AM927" s="5"/>
    </row>
    <row r="928" spans="1:39" s="4" customFormat="1" ht="15" x14ac:dyDescent="0.25">
      <c r="A928" s="59" t="s">
        <v>885</v>
      </c>
      <c r="B928" s="59" t="s">
        <v>568</v>
      </c>
      <c r="C928" s="59"/>
      <c r="D928" s="59" t="s">
        <v>164</v>
      </c>
      <c r="E928" s="11"/>
      <c r="F928" s="11"/>
      <c r="G928" s="8"/>
      <c r="I928" s="59"/>
      <c r="J928" s="43"/>
      <c r="K928" s="100"/>
      <c r="M928" s="59">
        <v>1</v>
      </c>
      <c r="N928" s="186">
        <v>433.92</v>
      </c>
      <c r="P928" s="59"/>
      <c r="Q928" s="185"/>
      <c r="S928" s="59"/>
      <c r="T928" s="185"/>
      <c r="V928" s="162"/>
      <c r="W928" s="163"/>
      <c r="X928" s="78"/>
      <c r="Y928" s="78"/>
      <c r="Z928" s="78"/>
      <c r="AA928" s="61"/>
      <c r="AB928" s="5"/>
      <c r="AC928" s="5"/>
      <c r="AD928" s="5"/>
      <c r="AE928" s="5"/>
      <c r="AF928" s="5"/>
      <c r="AG928" s="5"/>
      <c r="AH928" s="5"/>
      <c r="AI928" s="5"/>
      <c r="AJ928" s="5"/>
      <c r="AK928" s="5"/>
      <c r="AL928" s="5"/>
      <c r="AM928" s="5"/>
    </row>
    <row r="929" spans="1:39" s="4" customFormat="1" ht="15" x14ac:dyDescent="0.25">
      <c r="A929" s="59" t="s">
        <v>885</v>
      </c>
      <c r="B929" s="59" t="s">
        <v>570</v>
      </c>
      <c r="C929" s="59"/>
      <c r="D929" s="59" t="s">
        <v>95</v>
      </c>
      <c r="E929" s="11"/>
      <c r="F929" s="11"/>
      <c r="G929" s="8"/>
      <c r="I929" s="59"/>
      <c r="J929" s="43"/>
      <c r="K929" s="100"/>
      <c r="M929" s="59">
        <v>1</v>
      </c>
      <c r="N929" s="186">
        <v>75.5</v>
      </c>
      <c r="P929" s="59"/>
      <c r="Q929" s="185"/>
      <c r="S929" s="59"/>
      <c r="T929" s="185"/>
      <c r="V929" s="162"/>
      <c r="W929" s="163"/>
      <c r="X929" s="78"/>
      <c r="Y929" s="78"/>
      <c r="Z929" s="78"/>
      <c r="AA929" s="61"/>
      <c r="AB929" s="5"/>
      <c r="AC929" s="5"/>
      <c r="AD929" s="5"/>
      <c r="AE929" s="5"/>
      <c r="AF929" s="5"/>
      <c r="AG929" s="5"/>
      <c r="AH929" s="5"/>
      <c r="AI929" s="5"/>
      <c r="AJ929" s="5"/>
      <c r="AK929" s="5"/>
      <c r="AL929" s="5"/>
      <c r="AM929" s="5"/>
    </row>
    <row r="930" spans="1:39" s="4" customFormat="1" ht="15" x14ac:dyDescent="0.25">
      <c r="A930" s="59" t="s">
        <v>885</v>
      </c>
      <c r="B930" s="59" t="s">
        <v>570</v>
      </c>
      <c r="C930" s="59"/>
      <c r="D930" s="59" t="s">
        <v>571</v>
      </c>
      <c r="E930" s="11"/>
      <c r="F930" s="11"/>
      <c r="G930" s="8"/>
      <c r="I930" s="59"/>
      <c r="J930" s="43"/>
      <c r="K930" s="100"/>
      <c r="M930" s="59">
        <v>5</v>
      </c>
      <c r="N930" s="186">
        <v>677.83</v>
      </c>
      <c r="P930" s="59">
        <v>6</v>
      </c>
      <c r="Q930" s="185">
        <v>2568.39</v>
      </c>
      <c r="S930" s="59"/>
      <c r="T930" s="185"/>
      <c r="V930" s="162"/>
      <c r="W930" s="163"/>
      <c r="X930" s="78"/>
      <c r="Y930" s="78"/>
      <c r="Z930" s="78"/>
      <c r="AA930" s="61"/>
      <c r="AB930" s="5"/>
      <c r="AC930" s="5"/>
      <c r="AD930" s="5"/>
      <c r="AE930" s="5"/>
      <c r="AF930" s="5"/>
      <c r="AG930" s="5"/>
      <c r="AH930" s="5"/>
      <c r="AI930" s="5"/>
      <c r="AJ930" s="5"/>
      <c r="AK930" s="5"/>
      <c r="AL930" s="5"/>
      <c r="AM930" s="5"/>
    </row>
    <row r="931" spans="1:39" s="4" customFormat="1" ht="15" x14ac:dyDescent="0.25">
      <c r="A931" s="59" t="s">
        <v>885</v>
      </c>
      <c r="B931" s="59" t="s">
        <v>572</v>
      </c>
      <c r="C931" s="59"/>
      <c r="D931" s="59" t="s">
        <v>164</v>
      </c>
      <c r="E931" s="11"/>
      <c r="F931" s="11"/>
      <c r="G931" s="8"/>
      <c r="I931" s="59"/>
      <c r="J931" s="43"/>
      <c r="K931" s="100"/>
      <c r="M931" s="59">
        <v>5</v>
      </c>
      <c r="N931" s="186">
        <v>2036.71</v>
      </c>
      <c r="P931" s="59">
        <v>10</v>
      </c>
      <c r="Q931" s="185">
        <v>1189.81</v>
      </c>
      <c r="S931" s="59">
        <v>3</v>
      </c>
      <c r="T931" s="185">
        <v>450.79</v>
      </c>
      <c r="V931" s="162"/>
      <c r="W931" s="163"/>
      <c r="X931" s="78"/>
      <c r="Y931" s="78"/>
      <c r="Z931" s="78"/>
      <c r="AA931" s="61"/>
      <c r="AB931" s="5"/>
      <c r="AC931" s="5"/>
      <c r="AD931" s="5"/>
      <c r="AE931" s="5"/>
      <c r="AF931" s="5"/>
      <c r="AG931" s="5"/>
      <c r="AH931" s="5"/>
      <c r="AI931" s="5"/>
      <c r="AJ931" s="5"/>
      <c r="AK931" s="5"/>
      <c r="AL931" s="5"/>
      <c r="AM931" s="5"/>
    </row>
    <row r="932" spans="1:39" s="4" customFormat="1" ht="15" x14ac:dyDescent="0.25">
      <c r="A932" s="59" t="s">
        <v>885</v>
      </c>
      <c r="B932" s="59" t="s">
        <v>573</v>
      </c>
      <c r="C932" s="59"/>
      <c r="D932" s="59" t="s">
        <v>164</v>
      </c>
      <c r="E932" s="11"/>
      <c r="F932" s="11"/>
      <c r="G932" s="8"/>
      <c r="I932" s="59"/>
      <c r="J932" s="43"/>
      <c r="K932" s="100"/>
      <c r="M932" s="59">
        <v>2</v>
      </c>
      <c r="N932" s="186">
        <v>302.63</v>
      </c>
      <c r="P932" s="59">
        <v>3</v>
      </c>
      <c r="Q932" s="185">
        <v>1177.02</v>
      </c>
      <c r="S932" s="59"/>
      <c r="T932" s="185"/>
      <c r="V932" s="162"/>
      <c r="W932" s="163"/>
      <c r="X932" s="78"/>
      <c r="Y932" s="78"/>
      <c r="Z932" s="78"/>
      <c r="AA932" s="61"/>
      <c r="AB932" s="5"/>
      <c r="AC932" s="5"/>
      <c r="AD932" s="5"/>
      <c r="AE932" s="5"/>
      <c r="AF932" s="5"/>
      <c r="AG932" s="5"/>
      <c r="AH932" s="5"/>
      <c r="AI932" s="5"/>
      <c r="AJ932" s="5"/>
      <c r="AK932" s="5"/>
      <c r="AL932" s="5"/>
      <c r="AM932" s="5"/>
    </row>
    <row r="933" spans="1:39" s="4" customFormat="1" ht="15" x14ac:dyDescent="0.25">
      <c r="A933" s="59" t="s">
        <v>885</v>
      </c>
      <c r="B933" s="59" t="s">
        <v>847</v>
      </c>
      <c r="C933" s="59"/>
      <c r="D933" s="59" t="s">
        <v>164</v>
      </c>
      <c r="E933" s="11"/>
      <c r="F933" s="11"/>
      <c r="G933" s="8"/>
      <c r="I933" s="59"/>
      <c r="J933" s="43"/>
      <c r="K933" s="100"/>
      <c r="M933" s="59"/>
      <c r="N933" s="186"/>
      <c r="P933" s="59">
        <v>1</v>
      </c>
      <c r="Q933" s="185">
        <v>21.97</v>
      </c>
      <c r="S933" s="59"/>
      <c r="T933" s="185"/>
      <c r="V933" s="162"/>
      <c r="W933" s="163"/>
      <c r="X933" s="78"/>
      <c r="Y933" s="78"/>
      <c r="Z933" s="78"/>
      <c r="AA933" s="61"/>
      <c r="AB933" s="5"/>
      <c r="AC933" s="5"/>
      <c r="AD933" s="5"/>
      <c r="AE933" s="5"/>
      <c r="AF933" s="5"/>
      <c r="AG933" s="5"/>
      <c r="AH933" s="5"/>
      <c r="AI933" s="5"/>
      <c r="AJ933" s="5"/>
      <c r="AK933" s="5"/>
      <c r="AL933" s="5"/>
      <c r="AM933" s="5"/>
    </row>
    <row r="934" spans="1:39" s="4" customFormat="1" ht="15" x14ac:dyDescent="0.25">
      <c r="A934" s="59" t="s">
        <v>885</v>
      </c>
      <c r="B934" s="59" t="s">
        <v>574</v>
      </c>
      <c r="C934" s="59"/>
      <c r="D934" s="59" t="s">
        <v>176</v>
      </c>
      <c r="E934" s="11"/>
      <c r="F934" s="11"/>
      <c r="G934" s="8"/>
      <c r="I934" s="59"/>
      <c r="J934" s="43"/>
      <c r="K934" s="100"/>
      <c r="M934" s="59">
        <v>32</v>
      </c>
      <c r="N934" s="186">
        <v>7488.06</v>
      </c>
      <c r="P934" s="59">
        <v>37</v>
      </c>
      <c r="Q934" s="185">
        <v>5993.98</v>
      </c>
      <c r="S934" s="59">
        <v>5</v>
      </c>
      <c r="T934" s="185">
        <v>719.08</v>
      </c>
      <c r="V934" s="162"/>
      <c r="W934" s="163"/>
      <c r="X934" s="78"/>
      <c r="Y934" s="78"/>
      <c r="Z934" s="78"/>
      <c r="AA934" s="61"/>
      <c r="AB934" s="5"/>
      <c r="AC934" s="5"/>
      <c r="AD934" s="5"/>
      <c r="AE934" s="5"/>
      <c r="AF934" s="5"/>
      <c r="AG934" s="5"/>
      <c r="AH934" s="5"/>
      <c r="AI934" s="5"/>
      <c r="AJ934" s="5"/>
      <c r="AK934" s="5"/>
      <c r="AL934" s="5"/>
      <c r="AM934" s="5"/>
    </row>
    <row r="935" spans="1:39" s="4" customFormat="1" ht="15" x14ac:dyDescent="0.25">
      <c r="A935" s="59" t="s">
        <v>885</v>
      </c>
      <c r="B935" s="59" t="s">
        <v>848</v>
      </c>
      <c r="C935" s="59"/>
      <c r="D935" s="59" t="s">
        <v>176</v>
      </c>
      <c r="E935" s="11"/>
      <c r="F935" s="11"/>
      <c r="G935" s="8"/>
      <c r="I935" s="59"/>
      <c r="J935" s="43"/>
      <c r="K935" s="100"/>
      <c r="M935" s="59"/>
      <c r="N935" s="186"/>
      <c r="P935" s="59">
        <v>3</v>
      </c>
      <c r="Q935" s="185">
        <v>112.92</v>
      </c>
      <c r="S935" s="59">
        <v>1</v>
      </c>
      <c r="T935" s="185">
        <v>300</v>
      </c>
      <c r="V935" s="162"/>
      <c r="W935" s="163"/>
      <c r="X935" s="78"/>
      <c r="Y935" s="78"/>
      <c r="Z935" s="78"/>
      <c r="AA935" s="61"/>
      <c r="AB935" s="5"/>
      <c r="AC935" s="5"/>
      <c r="AD935" s="5"/>
      <c r="AE935" s="5"/>
      <c r="AF935" s="5"/>
      <c r="AG935" s="5"/>
      <c r="AH935" s="5"/>
      <c r="AI935" s="5"/>
      <c r="AJ935" s="5"/>
      <c r="AK935" s="5"/>
      <c r="AL935" s="5"/>
      <c r="AM935" s="5"/>
    </row>
    <row r="936" spans="1:39" s="4" customFormat="1" ht="15" x14ac:dyDescent="0.25">
      <c r="A936" s="59" t="s">
        <v>885</v>
      </c>
      <c r="B936" s="59" t="s">
        <v>575</v>
      </c>
      <c r="C936" s="59"/>
      <c r="D936" s="59" t="s">
        <v>284</v>
      </c>
      <c r="E936" s="11"/>
      <c r="F936" s="11"/>
      <c r="G936" s="8"/>
      <c r="I936" s="59"/>
      <c r="J936" s="43"/>
      <c r="K936" s="100"/>
      <c r="M936" s="59">
        <v>1</v>
      </c>
      <c r="N936" s="186">
        <v>77.77</v>
      </c>
      <c r="P936" s="59"/>
      <c r="Q936" s="185"/>
      <c r="S936" s="59"/>
      <c r="T936" s="185"/>
      <c r="V936" s="162"/>
      <c r="W936" s="163"/>
      <c r="X936" s="78"/>
      <c r="Y936" s="78"/>
      <c r="Z936" s="78"/>
      <c r="AA936" s="61"/>
      <c r="AB936" s="5"/>
      <c r="AC936" s="5"/>
      <c r="AD936" s="5"/>
      <c r="AE936" s="5"/>
      <c r="AF936" s="5"/>
      <c r="AG936" s="5"/>
      <c r="AH936" s="5"/>
      <c r="AI936" s="5"/>
      <c r="AJ936" s="5"/>
      <c r="AK936" s="5"/>
      <c r="AL936" s="5"/>
      <c r="AM936" s="5"/>
    </row>
    <row r="937" spans="1:39" s="4" customFormat="1" ht="15" x14ac:dyDescent="0.25">
      <c r="A937" s="59" t="s">
        <v>885</v>
      </c>
      <c r="B937" s="59" t="s">
        <v>660</v>
      </c>
      <c r="C937" s="59"/>
      <c r="D937" s="59" t="s">
        <v>577</v>
      </c>
      <c r="E937" s="11"/>
      <c r="F937" s="11"/>
      <c r="G937" s="8"/>
      <c r="I937" s="59"/>
      <c r="J937" s="43"/>
      <c r="K937" s="100"/>
      <c r="M937" s="59"/>
      <c r="N937" s="186"/>
      <c r="P937" s="59">
        <v>1</v>
      </c>
      <c r="Q937" s="185">
        <v>86.8</v>
      </c>
      <c r="S937" s="59">
        <v>1</v>
      </c>
      <c r="T937" s="185">
        <v>98.58</v>
      </c>
      <c r="V937" s="162"/>
      <c r="W937" s="163"/>
      <c r="X937" s="78"/>
      <c r="Y937" s="78"/>
      <c r="Z937" s="78"/>
      <c r="AA937" s="61"/>
      <c r="AB937" s="5"/>
      <c r="AC937" s="5"/>
      <c r="AD937" s="5"/>
      <c r="AE937" s="5"/>
      <c r="AF937" s="5"/>
      <c r="AG937" s="5"/>
      <c r="AH937" s="5"/>
      <c r="AI937" s="5"/>
      <c r="AJ937" s="5"/>
      <c r="AK937" s="5"/>
      <c r="AL937" s="5"/>
      <c r="AM937" s="5"/>
    </row>
    <row r="938" spans="1:39" s="4" customFormat="1" ht="15" x14ac:dyDescent="0.25">
      <c r="A938" s="59" t="s">
        <v>885</v>
      </c>
      <c r="B938" s="59" t="s">
        <v>578</v>
      </c>
      <c r="C938" s="59"/>
      <c r="D938" s="59" t="s">
        <v>124</v>
      </c>
      <c r="E938" s="11"/>
      <c r="F938" s="11"/>
      <c r="G938" s="8"/>
      <c r="I938" s="59"/>
      <c r="J938" s="43"/>
      <c r="K938" s="100"/>
      <c r="M938" s="59">
        <v>12</v>
      </c>
      <c r="N938" s="186">
        <v>2075.46</v>
      </c>
      <c r="P938" s="59">
        <v>9</v>
      </c>
      <c r="Q938" s="185">
        <v>1116.8399999999999</v>
      </c>
      <c r="S938" s="59">
        <v>2</v>
      </c>
      <c r="T938" s="185">
        <v>114.96</v>
      </c>
      <c r="V938" s="162"/>
      <c r="W938" s="163"/>
      <c r="X938" s="78"/>
      <c r="Y938" s="78"/>
      <c r="Z938" s="78"/>
      <c r="AA938" s="61"/>
      <c r="AB938" s="5"/>
      <c r="AC938" s="5"/>
      <c r="AD938" s="5"/>
      <c r="AE938" s="5"/>
      <c r="AF938" s="5"/>
      <c r="AG938" s="5"/>
      <c r="AH938" s="5"/>
      <c r="AI938" s="5"/>
      <c r="AJ938" s="5"/>
      <c r="AK938" s="5"/>
      <c r="AL938" s="5"/>
      <c r="AM938" s="5"/>
    </row>
    <row r="939" spans="1:39" s="4" customFormat="1" ht="15" x14ac:dyDescent="0.25">
      <c r="A939" s="59" t="s">
        <v>885</v>
      </c>
      <c r="B939" s="59" t="s">
        <v>582</v>
      </c>
      <c r="C939" s="59"/>
      <c r="D939" s="59" t="s">
        <v>457</v>
      </c>
      <c r="E939" s="11"/>
      <c r="F939" s="11"/>
      <c r="G939" s="8"/>
      <c r="I939" s="59"/>
      <c r="J939" s="43"/>
      <c r="K939" s="100"/>
      <c r="M939" s="59">
        <v>4</v>
      </c>
      <c r="N939" s="186">
        <v>781.93</v>
      </c>
      <c r="P939" s="59">
        <v>3</v>
      </c>
      <c r="Q939" s="185">
        <v>144.65</v>
      </c>
      <c r="S939" s="59">
        <v>2</v>
      </c>
      <c r="T939" s="185">
        <v>341.47</v>
      </c>
      <c r="V939" s="162"/>
      <c r="W939" s="163"/>
      <c r="X939" s="78"/>
      <c r="Y939" s="78"/>
      <c r="Z939" s="78"/>
      <c r="AA939" s="61"/>
      <c r="AB939" s="5"/>
      <c r="AC939" s="5"/>
      <c r="AD939" s="5"/>
      <c r="AE939" s="5"/>
      <c r="AF939" s="5"/>
      <c r="AG939" s="5"/>
      <c r="AH939" s="5"/>
      <c r="AI939" s="5"/>
      <c r="AJ939" s="5"/>
      <c r="AK939" s="5"/>
      <c r="AL939" s="5"/>
      <c r="AM939" s="5"/>
    </row>
    <row r="940" spans="1:39" s="4" customFormat="1" ht="15" x14ac:dyDescent="0.25">
      <c r="A940" s="59"/>
      <c r="B940" s="59"/>
      <c r="C940" s="59"/>
      <c r="D940" s="59"/>
      <c r="E940" s="11"/>
      <c r="F940" s="11"/>
      <c r="G940" s="8"/>
      <c r="I940" s="59"/>
      <c r="J940" s="43"/>
      <c r="K940" s="100"/>
      <c r="M940" s="59"/>
      <c r="N940" s="186"/>
      <c r="P940" s="59"/>
      <c r="Q940" s="185"/>
      <c r="S940" s="59"/>
      <c r="T940" s="185"/>
      <c r="V940" s="162"/>
      <c r="W940" s="163"/>
      <c r="X940" s="78"/>
      <c r="Y940" s="78"/>
      <c r="Z940" s="78"/>
      <c r="AA940" s="61"/>
      <c r="AB940" s="5"/>
      <c r="AC940" s="5"/>
      <c r="AD940" s="5"/>
      <c r="AE940" s="5"/>
      <c r="AF940" s="5"/>
      <c r="AG940" s="5"/>
      <c r="AH940" s="5"/>
      <c r="AI940" s="5"/>
      <c r="AJ940" s="5"/>
      <c r="AK940" s="5"/>
      <c r="AL940" s="5"/>
      <c r="AM940" s="5"/>
    </row>
    <row r="941" spans="1:39" s="4" customFormat="1" ht="15" x14ac:dyDescent="0.25">
      <c r="A941" s="59" t="s">
        <v>891</v>
      </c>
      <c r="B941" s="59" t="s">
        <v>828</v>
      </c>
      <c r="C941" s="59" t="s">
        <v>828</v>
      </c>
      <c r="D941" s="59"/>
      <c r="E941" s="11" t="s">
        <v>892</v>
      </c>
      <c r="F941" s="11"/>
      <c r="G941" s="8" t="s">
        <v>893</v>
      </c>
      <c r="I941" s="59"/>
      <c r="J941" s="43"/>
      <c r="K941" s="100"/>
      <c r="M941" s="59"/>
      <c r="N941" s="186"/>
      <c r="P941" s="59"/>
      <c r="Q941" s="185"/>
      <c r="S941" s="59"/>
      <c r="T941" s="185"/>
      <c r="V941" s="162"/>
      <c r="W941" s="163"/>
      <c r="X941" s="78"/>
      <c r="Y941" s="78"/>
      <c r="Z941" s="78"/>
      <c r="AA941" s="61"/>
      <c r="AB941" s="5"/>
      <c r="AC941" s="5"/>
      <c r="AD941" s="5"/>
      <c r="AE941" s="5"/>
      <c r="AF941" s="5"/>
      <c r="AG941" s="5"/>
      <c r="AH941" s="5"/>
      <c r="AI941" s="5"/>
      <c r="AJ941" s="5"/>
      <c r="AK941" s="5"/>
      <c r="AL941" s="5"/>
      <c r="AM941" s="5"/>
    </row>
    <row r="942" spans="1:39" s="4" customFormat="1" ht="15" x14ac:dyDescent="0.25">
      <c r="A942" s="59" t="s">
        <v>894</v>
      </c>
      <c r="B942" s="59" t="s">
        <v>667</v>
      </c>
      <c r="C942" s="59"/>
      <c r="D942" s="59" t="s">
        <v>667</v>
      </c>
      <c r="E942" s="11"/>
      <c r="F942" s="11"/>
      <c r="G942" s="8"/>
      <c r="I942" s="59"/>
      <c r="J942" s="43"/>
      <c r="K942" s="100"/>
      <c r="M942" s="59"/>
      <c r="N942" s="186"/>
      <c r="P942" s="59">
        <v>9</v>
      </c>
      <c r="Q942" s="185">
        <v>3500</v>
      </c>
      <c r="S942" s="59">
        <v>4</v>
      </c>
      <c r="T942" s="185">
        <v>2883.39</v>
      </c>
      <c r="V942" s="162"/>
      <c r="W942" s="163"/>
      <c r="X942" s="78"/>
      <c r="Y942" s="78"/>
      <c r="Z942" s="78"/>
      <c r="AA942" s="61"/>
      <c r="AB942" s="5"/>
      <c r="AC942" s="5"/>
      <c r="AD942" s="5"/>
      <c r="AE942" s="5"/>
      <c r="AF942" s="5"/>
      <c r="AG942" s="5"/>
      <c r="AH942" s="5"/>
      <c r="AI942" s="5"/>
      <c r="AJ942" s="5"/>
      <c r="AK942" s="5"/>
      <c r="AL942" s="5"/>
      <c r="AM942" s="5"/>
    </row>
    <row r="943" spans="1:39" s="4" customFormat="1" ht="15" x14ac:dyDescent="0.25">
      <c r="A943" s="59" t="s">
        <v>894</v>
      </c>
      <c r="B943" s="59" t="s">
        <v>60</v>
      </c>
      <c r="C943" s="59"/>
      <c r="D943" s="59" t="s">
        <v>61</v>
      </c>
      <c r="E943" s="11"/>
      <c r="F943" s="11"/>
      <c r="G943" s="8"/>
      <c r="I943" s="59"/>
      <c r="J943" s="43"/>
      <c r="K943" s="100"/>
      <c r="M943" s="59"/>
      <c r="N943" s="186"/>
      <c r="P943" s="59">
        <v>1</v>
      </c>
      <c r="Q943" s="185">
        <v>350</v>
      </c>
      <c r="S943" s="59"/>
      <c r="T943" s="185"/>
      <c r="V943" s="162"/>
      <c r="W943" s="163"/>
      <c r="X943" s="78"/>
      <c r="Y943" s="78"/>
      <c r="Z943" s="78"/>
      <c r="AA943" s="61"/>
      <c r="AB943" s="5"/>
      <c r="AC943" s="5"/>
      <c r="AD943" s="5"/>
      <c r="AE943" s="5"/>
      <c r="AF943" s="5"/>
      <c r="AG943" s="5"/>
      <c r="AH943" s="5"/>
      <c r="AI943" s="5"/>
      <c r="AJ943" s="5"/>
      <c r="AK943" s="5"/>
      <c r="AL943" s="5"/>
      <c r="AM943" s="5"/>
    </row>
    <row r="944" spans="1:39" s="4" customFormat="1" ht="15" x14ac:dyDescent="0.25">
      <c r="A944" s="59" t="s">
        <v>894</v>
      </c>
      <c r="B944" s="59" t="s">
        <v>60</v>
      </c>
      <c r="C944" s="59"/>
      <c r="D944" s="59" t="s">
        <v>63</v>
      </c>
      <c r="E944" s="11"/>
      <c r="F944" s="11"/>
      <c r="G944" s="8"/>
      <c r="I944" s="59"/>
      <c r="J944" s="43"/>
      <c r="K944" s="100"/>
      <c r="M944" s="59"/>
      <c r="N944" s="186"/>
      <c r="P944" s="59">
        <v>2</v>
      </c>
      <c r="Q944" s="185">
        <v>800</v>
      </c>
      <c r="S944" s="59">
        <v>1</v>
      </c>
      <c r="T944" s="185">
        <v>750</v>
      </c>
      <c r="V944" s="162"/>
      <c r="W944" s="163"/>
      <c r="X944" s="78"/>
      <c r="Y944" s="78"/>
      <c r="Z944" s="78"/>
      <c r="AA944" s="61"/>
      <c r="AB944" s="5"/>
      <c r="AC944" s="5"/>
      <c r="AD944" s="5"/>
      <c r="AE944" s="5"/>
      <c r="AF944" s="5"/>
      <c r="AG944" s="5"/>
      <c r="AH944" s="5"/>
      <c r="AI944" s="5"/>
      <c r="AJ944" s="5"/>
      <c r="AK944" s="5"/>
      <c r="AL944" s="5"/>
      <c r="AM944" s="5"/>
    </row>
    <row r="945" spans="1:39" s="4" customFormat="1" ht="15" x14ac:dyDescent="0.25">
      <c r="A945" s="59" t="s">
        <v>894</v>
      </c>
      <c r="B945" s="59" t="s">
        <v>78</v>
      </c>
      <c r="C945" s="59"/>
      <c r="D945" s="59" t="s">
        <v>79</v>
      </c>
      <c r="E945" s="11"/>
      <c r="F945" s="11"/>
      <c r="G945" s="8"/>
      <c r="I945" s="59"/>
      <c r="J945" s="43"/>
      <c r="K945" s="100"/>
      <c r="M945" s="59"/>
      <c r="N945" s="186"/>
      <c r="P945" s="59">
        <v>1</v>
      </c>
      <c r="Q945" s="185">
        <v>700</v>
      </c>
      <c r="S945" s="59"/>
      <c r="T945" s="185"/>
      <c r="V945" s="162"/>
      <c r="W945" s="163"/>
      <c r="X945" s="78"/>
      <c r="Y945" s="78"/>
      <c r="Z945" s="78"/>
      <c r="AA945" s="61"/>
      <c r="AB945" s="5"/>
      <c r="AC945" s="5"/>
      <c r="AD945" s="5"/>
      <c r="AE945" s="5"/>
      <c r="AF945" s="5"/>
      <c r="AG945" s="5"/>
      <c r="AH945" s="5"/>
      <c r="AI945" s="5"/>
      <c r="AJ945" s="5"/>
      <c r="AK945" s="5"/>
      <c r="AL945" s="5"/>
      <c r="AM945" s="5"/>
    </row>
    <row r="946" spans="1:39" s="4" customFormat="1" ht="15" x14ac:dyDescent="0.25">
      <c r="A946" s="59" t="s">
        <v>894</v>
      </c>
      <c r="B946" s="59" t="s">
        <v>80</v>
      </c>
      <c r="C946" s="59"/>
      <c r="D946" s="59" t="s">
        <v>81</v>
      </c>
      <c r="E946" s="11"/>
      <c r="F946" s="11"/>
      <c r="G946" s="8"/>
      <c r="I946" s="59"/>
      <c r="J946" s="43"/>
      <c r="K946" s="100"/>
      <c r="M946" s="59"/>
      <c r="N946" s="186"/>
      <c r="P946" s="59">
        <v>2</v>
      </c>
      <c r="Q946" s="185">
        <v>800</v>
      </c>
      <c r="S946" s="59"/>
      <c r="T946" s="185"/>
      <c r="V946" s="162"/>
      <c r="W946" s="163"/>
      <c r="X946" s="78"/>
      <c r="Y946" s="78"/>
      <c r="Z946" s="78"/>
      <c r="AA946" s="61"/>
      <c r="AB946" s="5"/>
      <c r="AC946" s="5"/>
      <c r="AD946" s="5"/>
      <c r="AE946" s="5"/>
      <c r="AF946" s="5"/>
      <c r="AG946" s="5"/>
      <c r="AH946" s="5"/>
      <c r="AI946" s="5"/>
      <c r="AJ946" s="5"/>
      <c r="AK946" s="5"/>
      <c r="AL946" s="5"/>
      <c r="AM946" s="5"/>
    </row>
    <row r="947" spans="1:39" s="4" customFormat="1" ht="15" x14ac:dyDescent="0.25">
      <c r="A947" s="59" t="s">
        <v>894</v>
      </c>
      <c r="B947" s="59" t="s">
        <v>97</v>
      </c>
      <c r="C947" s="59"/>
      <c r="D947" s="59" t="s">
        <v>75</v>
      </c>
      <c r="E947" s="11"/>
      <c r="F947" s="11"/>
      <c r="G947" s="8"/>
      <c r="I947" s="59"/>
      <c r="J947" s="43"/>
      <c r="K947" s="100"/>
      <c r="M947" s="59"/>
      <c r="N947" s="186"/>
      <c r="P947" s="59">
        <v>1</v>
      </c>
      <c r="Q947" s="185">
        <v>700</v>
      </c>
      <c r="S947" s="59"/>
      <c r="T947" s="185"/>
      <c r="V947" s="162"/>
      <c r="W947" s="163"/>
      <c r="X947" s="78"/>
      <c r="Y947" s="78"/>
      <c r="Z947" s="78"/>
      <c r="AA947" s="61"/>
      <c r="AB947" s="5"/>
      <c r="AC947" s="5"/>
      <c r="AD947" s="5"/>
      <c r="AE947" s="5"/>
      <c r="AF947" s="5"/>
      <c r="AG947" s="5"/>
      <c r="AH947" s="5"/>
      <c r="AI947" s="5"/>
      <c r="AJ947" s="5"/>
      <c r="AK947" s="5"/>
      <c r="AL947" s="5"/>
      <c r="AM947" s="5"/>
    </row>
    <row r="948" spans="1:39" s="4" customFormat="1" ht="15" x14ac:dyDescent="0.25">
      <c r="A948" s="59" t="s">
        <v>894</v>
      </c>
      <c r="B948" s="59" t="s">
        <v>125</v>
      </c>
      <c r="C948" s="59"/>
      <c r="D948" s="59" t="s">
        <v>66</v>
      </c>
      <c r="E948" s="11"/>
      <c r="F948" s="11"/>
      <c r="G948" s="8"/>
      <c r="I948" s="59"/>
      <c r="J948" s="43"/>
      <c r="K948" s="100"/>
      <c r="M948" s="59"/>
      <c r="N948" s="186"/>
      <c r="P948" s="59"/>
      <c r="Q948" s="185"/>
      <c r="S948" s="59">
        <v>1</v>
      </c>
      <c r="T948" s="185">
        <v>492.18</v>
      </c>
      <c r="V948" s="162"/>
      <c r="W948" s="163"/>
      <c r="X948" s="78"/>
      <c r="Y948" s="78"/>
      <c r="Z948" s="78"/>
      <c r="AA948" s="61"/>
      <c r="AB948" s="5"/>
      <c r="AC948" s="5"/>
      <c r="AD948" s="5"/>
      <c r="AE948" s="5"/>
      <c r="AF948" s="5"/>
      <c r="AG948" s="5"/>
      <c r="AH948" s="5"/>
      <c r="AI948" s="5"/>
      <c r="AJ948" s="5"/>
      <c r="AK948" s="5"/>
      <c r="AL948" s="5"/>
      <c r="AM948" s="5"/>
    </row>
    <row r="949" spans="1:39" s="4" customFormat="1" ht="15" x14ac:dyDescent="0.25">
      <c r="A949" s="59" t="s">
        <v>894</v>
      </c>
      <c r="B949" s="59" t="s">
        <v>141</v>
      </c>
      <c r="C949" s="59"/>
      <c r="D949" s="59" t="s">
        <v>142</v>
      </c>
      <c r="E949" s="11"/>
      <c r="F949" s="11"/>
      <c r="G949" s="8"/>
      <c r="I949" s="59"/>
      <c r="J949" s="43"/>
      <c r="K949" s="100"/>
      <c r="M949" s="59"/>
      <c r="N949" s="186"/>
      <c r="P949" s="59">
        <v>3</v>
      </c>
      <c r="Q949" s="185">
        <v>1500</v>
      </c>
      <c r="S949" s="59"/>
      <c r="T949" s="185"/>
      <c r="V949" s="162"/>
      <c r="W949" s="163"/>
      <c r="X949" s="78"/>
      <c r="Y949" s="78"/>
      <c r="Z949" s="78"/>
      <c r="AA949" s="61"/>
      <c r="AB949" s="5"/>
      <c r="AC949" s="5"/>
      <c r="AD949" s="5"/>
      <c r="AE949" s="5"/>
      <c r="AF949" s="5"/>
      <c r="AG949" s="5"/>
      <c r="AH949" s="5"/>
      <c r="AI949" s="5"/>
      <c r="AJ949" s="5"/>
      <c r="AK949" s="5"/>
      <c r="AL949" s="5"/>
      <c r="AM949" s="5"/>
    </row>
    <row r="950" spans="1:39" s="4" customFormat="1" ht="15" x14ac:dyDescent="0.25">
      <c r="A950" s="59" t="s">
        <v>894</v>
      </c>
      <c r="B950" s="59" t="s">
        <v>149</v>
      </c>
      <c r="C950" s="59"/>
      <c r="D950" s="59" t="s">
        <v>150</v>
      </c>
      <c r="E950" s="11"/>
      <c r="F950" s="11"/>
      <c r="G950" s="8"/>
      <c r="I950" s="59"/>
      <c r="J950" s="43"/>
      <c r="K950" s="100"/>
      <c r="M950" s="59"/>
      <c r="N950" s="186"/>
      <c r="P950" s="59">
        <v>1</v>
      </c>
      <c r="Q950" s="185">
        <v>400</v>
      </c>
      <c r="S950" s="59"/>
      <c r="T950" s="185"/>
      <c r="V950" s="162"/>
      <c r="W950" s="163"/>
      <c r="X950" s="78"/>
      <c r="Y950" s="78"/>
      <c r="Z950" s="78"/>
      <c r="AA950" s="61"/>
      <c r="AB950" s="5"/>
      <c r="AC950" s="5"/>
      <c r="AD950" s="5"/>
      <c r="AE950" s="5"/>
      <c r="AF950" s="5"/>
      <c r="AG950" s="5"/>
      <c r="AH950" s="5"/>
      <c r="AI950" s="5"/>
      <c r="AJ950" s="5"/>
      <c r="AK950" s="5"/>
      <c r="AL950" s="5"/>
      <c r="AM950" s="5"/>
    </row>
    <row r="951" spans="1:39" s="4" customFormat="1" ht="15" x14ac:dyDescent="0.25">
      <c r="A951" s="59" t="s">
        <v>894</v>
      </c>
      <c r="B951" s="59" t="s">
        <v>157</v>
      </c>
      <c r="C951" s="59"/>
      <c r="D951" s="59" t="s">
        <v>95</v>
      </c>
      <c r="E951" s="11"/>
      <c r="F951" s="11"/>
      <c r="G951" s="8"/>
      <c r="I951" s="59"/>
      <c r="J951" s="43"/>
      <c r="K951" s="100"/>
      <c r="M951" s="59"/>
      <c r="N951" s="186"/>
      <c r="P951" s="59">
        <v>1</v>
      </c>
      <c r="Q951" s="185">
        <v>400</v>
      </c>
      <c r="S951" s="59"/>
      <c r="T951" s="185"/>
      <c r="V951" s="162"/>
      <c r="W951" s="163"/>
      <c r="X951" s="78"/>
      <c r="Y951" s="78"/>
      <c r="Z951" s="78"/>
      <c r="AA951" s="61"/>
      <c r="AB951" s="5"/>
      <c r="AC951" s="5"/>
      <c r="AD951" s="5"/>
      <c r="AE951" s="5"/>
      <c r="AF951" s="5"/>
      <c r="AG951" s="5"/>
      <c r="AH951" s="5"/>
      <c r="AI951" s="5"/>
      <c r="AJ951" s="5"/>
      <c r="AK951" s="5"/>
      <c r="AL951" s="5"/>
      <c r="AM951" s="5"/>
    </row>
    <row r="952" spans="1:39" s="4" customFormat="1" ht="15" x14ac:dyDescent="0.25">
      <c r="A952" s="59" t="s">
        <v>894</v>
      </c>
      <c r="B952" s="59" t="s">
        <v>162</v>
      </c>
      <c r="C952" s="59"/>
      <c r="D952" s="59" t="s">
        <v>62</v>
      </c>
      <c r="E952" s="11"/>
      <c r="F952" s="11"/>
      <c r="G952" s="8"/>
      <c r="I952" s="59"/>
      <c r="J952" s="43"/>
      <c r="K952" s="100"/>
      <c r="M952" s="59"/>
      <c r="N952" s="186"/>
      <c r="P952" s="59">
        <v>1</v>
      </c>
      <c r="Q952" s="185">
        <v>350</v>
      </c>
      <c r="S952" s="59"/>
      <c r="T952" s="185"/>
      <c r="V952" s="162"/>
      <c r="W952" s="163"/>
      <c r="X952" s="78"/>
      <c r="Y952" s="78"/>
      <c r="Z952" s="78"/>
      <c r="AA952" s="61"/>
      <c r="AB952" s="5"/>
      <c r="AC952" s="5"/>
      <c r="AD952" s="5"/>
      <c r="AE952" s="5"/>
      <c r="AF952" s="5"/>
      <c r="AG952" s="5"/>
      <c r="AH952" s="5"/>
      <c r="AI952" s="5"/>
      <c r="AJ952" s="5"/>
      <c r="AK952" s="5"/>
      <c r="AL952" s="5"/>
      <c r="AM952" s="5"/>
    </row>
    <row r="953" spans="1:39" s="4" customFormat="1" ht="15" x14ac:dyDescent="0.25">
      <c r="A953" s="59" t="s">
        <v>894</v>
      </c>
      <c r="B953" s="59" t="s">
        <v>168</v>
      </c>
      <c r="C953" s="59"/>
      <c r="D953" s="59" t="s">
        <v>95</v>
      </c>
      <c r="E953" s="11"/>
      <c r="F953" s="11"/>
      <c r="G953" s="8"/>
      <c r="I953" s="59"/>
      <c r="J953" s="43"/>
      <c r="K953" s="100"/>
      <c r="M953" s="59"/>
      <c r="N953" s="186"/>
      <c r="P953" s="59">
        <v>1</v>
      </c>
      <c r="Q953" s="185">
        <v>698.14</v>
      </c>
      <c r="S953" s="59"/>
      <c r="T953" s="185"/>
      <c r="V953" s="162"/>
      <c r="W953" s="163"/>
      <c r="X953" s="78"/>
      <c r="Y953" s="78"/>
      <c r="Z953" s="78"/>
      <c r="AA953" s="61"/>
      <c r="AB953" s="5"/>
      <c r="AC953" s="5"/>
      <c r="AD953" s="5"/>
      <c r="AE953" s="5"/>
      <c r="AF953" s="5"/>
      <c r="AG953" s="5"/>
      <c r="AH953" s="5"/>
      <c r="AI953" s="5"/>
      <c r="AJ953" s="5"/>
      <c r="AK953" s="5"/>
      <c r="AL953" s="5"/>
      <c r="AM953" s="5"/>
    </row>
    <row r="954" spans="1:39" s="4" customFormat="1" ht="15" x14ac:dyDescent="0.25">
      <c r="A954" s="59" t="s">
        <v>894</v>
      </c>
      <c r="B954" s="59" t="s">
        <v>196</v>
      </c>
      <c r="C954" s="59"/>
      <c r="D954" s="59" t="s">
        <v>197</v>
      </c>
      <c r="E954" s="11"/>
      <c r="F954" s="11"/>
      <c r="G954" s="8"/>
      <c r="I954" s="59"/>
      <c r="J954" s="43"/>
      <c r="K954" s="100"/>
      <c r="M954" s="59"/>
      <c r="N954" s="186"/>
      <c r="P954" s="59">
        <v>1</v>
      </c>
      <c r="Q954" s="185">
        <v>200</v>
      </c>
      <c r="S954" s="59"/>
      <c r="T954" s="185"/>
      <c r="V954" s="162"/>
      <c r="W954" s="163"/>
      <c r="X954" s="78"/>
      <c r="Y954" s="78"/>
      <c r="Z954" s="78"/>
      <c r="AA954" s="61"/>
      <c r="AB954" s="5"/>
      <c r="AC954" s="5"/>
      <c r="AD954" s="5"/>
      <c r="AE954" s="5"/>
      <c r="AF954" s="5"/>
      <c r="AG954" s="5"/>
      <c r="AH954" s="5"/>
      <c r="AI954" s="5"/>
      <c r="AJ954" s="5"/>
      <c r="AK954" s="5"/>
      <c r="AL954" s="5"/>
      <c r="AM954" s="5"/>
    </row>
    <row r="955" spans="1:39" s="4" customFormat="1" ht="15" x14ac:dyDescent="0.25">
      <c r="A955" s="59" t="s">
        <v>894</v>
      </c>
      <c r="B955" s="59" t="s">
        <v>199</v>
      </c>
      <c r="C955" s="59"/>
      <c r="D955" s="59" t="s">
        <v>200</v>
      </c>
      <c r="E955" s="11"/>
      <c r="F955" s="11"/>
      <c r="G955" s="8"/>
      <c r="I955" s="59"/>
      <c r="J955" s="43"/>
      <c r="K955" s="100"/>
      <c r="M955" s="59"/>
      <c r="N955" s="186"/>
      <c r="P955" s="59">
        <v>3</v>
      </c>
      <c r="Q955" s="185">
        <v>1500</v>
      </c>
      <c r="S955" s="59"/>
      <c r="T955" s="185"/>
      <c r="V955" s="162"/>
      <c r="W955" s="163"/>
      <c r="X955" s="78"/>
      <c r="Y955" s="78"/>
      <c r="Z955" s="78"/>
      <c r="AA955" s="61"/>
      <c r="AB955" s="5"/>
      <c r="AC955" s="5"/>
      <c r="AD955" s="5"/>
      <c r="AE955" s="5"/>
      <c r="AF955" s="5"/>
      <c r="AG955" s="5"/>
      <c r="AH955" s="5"/>
      <c r="AI955" s="5"/>
      <c r="AJ955" s="5"/>
      <c r="AK955" s="5"/>
      <c r="AL955" s="5"/>
      <c r="AM955" s="5"/>
    </row>
    <row r="956" spans="1:39" s="4" customFormat="1" ht="15" x14ac:dyDescent="0.25">
      <c r="A956" s="59" t="s">
        <v>894</v>
      </c>
      <c r="B956" s="59" t="s">
        <v>201</v>
      </c>
      <c r="C956" s="59"/>
      <c r="D956" s="59" t="s">
        <v>95</v>
      </c>
      <c r="E956" s="11"/>
      <c r="F956" s="11"/>
      <c r="G956" s="8"/>
      <c r="I956" s="59"/>
      <c r="J956" s="43"/>
      <c r="K956" s="100"/>
      <c r="M956" s="59"/>
      <c r="N956" s="186"/>
      <c r="P956" s="59"/>
      <c r="Q956" s="185"/>
      <c r="S956" s="59">
        <v>1</v>
      </c>
      <c r="T956" s="185">
        <v>657.82</v>
      </c>
      <c r="V956" s="162"/>
      <c r="W956" s="163"/>
      <c r="X956" s="78"/>
      <c r="Y956" s="78"/>
      <c r="Z956" s="78"/>
      <c r="AA956" s="61"/>
      <c r="AB956" s="5"/>
      <c r="AC956" s="5"/>
      <c r="AD956" s="5"/>
      <c r="AE956" s="5"/>
      <c r="AF956" s="5"/>
      <c r="AG956" s="5"/>
      <c r="AH956" s="5"/>
      <c r="AI956" s="5"/>
      <c r="AJ956" s="5"/>
      <c r="AK956" s="5"/>
      <c r="AL956" s="5"/>
      <c r="AM956" s="5"/>
    </row>
    <row r="957" spans="1:39" s="4" customFormat="1" ht="15" x14ac:dyDescent="0.25">
      <c r="A957" s="59" t="s">
        <v>894</v>
      </c>
      <c r="B957" s="59" t="s">
        <v>245</v>
      </c>
      <c r="C957" s="59"/>
      <c r="D957" s="59" t="s">
        <v>75</v>
      </c>
      <c r="E957" s="11"/>
      <c r="F957" s="11"/>
      <c r="G957" s="8"/>
      <c r="I957" s="59"/>
      <c r="J957" s="43"/>
      <c r="K957" s="100"/>
      <c r="M957" s="59"/>
      <c r="N957" s="186"/>
      <c r="P957" s="59">
        <v>3</v>
      </c>
      <c r="Q957" s="185">
        <v>1099.3</v>
      </c>
      <c r="S957" s="59"/>
      <c r="T957" s="185"/>
      <c r="V957" s="162"/>
      <c r="W957" s="163"/>
      <c r="X957" s="78"/>
      <c r="Y957" s="78"/>
      <c r="Z957" s="78"/>
      <c r="AA957" s="61"/>
      <c r="AB957" s="5"/>
      <c r="AC957" s="5"/>
      <c r="AD957" s="5"/>
      <c r="AE957" s="5"/>
      <c r="AF957" s="5"/>
      <c r="AG957" s="5"/>
      <c r="AH957" s="5"/>
      <c r="AI957" s="5"/>
      <c r="AJ957" s="5"/>
      <c r="AK957" s="5"/>
      <c r="AL957" s="5"/>
      <c r="AM957" s="5"/>
    </row>
    <row r="958" spans="1:39" s="4" customFormat="1" ht="15" x14ac:dyDescent="0.25">
      <c r="A958" s="59" t="s">
        <v>894</v>
      </c>
      <c r="B958" s="59" t="s">
        <v>248</v>
      </c>
      <c r="C958" s="59"/>
      <c r="D958" s="59" t="s">
        <v>77</v>
      </c>
      <c r="E958" s="11"/>
      <c r="F958" s="11"/>
      <c r="G958" s="8"/>
      <c r="I958" s="59"/>
      <c r="J958" s="43"/>
      <c r="K958" s="100"/>
      <c r="M958" s="59"/>
      <c r="N958" s="186"/>
      <c r="P958" s="59"/>
      <c r="Q958" s="185"/>
      <c r="S958" s="59">
        <v>1</v>
      </c>
      <c r="T958" s="185">
        <v>125.9</v>
      </c>
      <c r="V958" s="162"/>
      <c r="W958" s="163"/>
      <c r="X958" s="78"/>
      <c r="Y958" s="78"/>
      <c r="Z958" s="78"/>
      <c r="AA958" s="61"/>
      <c r="AB958" s="5"/>
      <c r="AC958" s="5"/>
      <c r="AD958" s="5"/>
      <c r="AE958" s="5"/>
      <c r="AF958" s="5"/>
      <c r="AG958" s="5"/>
      <c r="AH958" s="5"/>
      <c r="AI958" s="5"/>
      <c r="AJ958" s="5"/>
      <c r="AK958" s="5"/>
      <c r="AL958" s="5"/>
      <c r="AM958" s="5"/>
    </row>
    <row r="959" spans="1:39" s="4" customFormat="1" ht="15" x14ac:dyDescent="0.25">
      <c r="A959" s="59" t="s">
        <v>894</v>
      </c>
      <c r="B959" s="59" t="s">
        <v>296</v>
      </c>
      <c r="C959" s="59"/>
      <c r="D959" s="59" t="s">
        <v>297</v>
      </c>
      <c r="E959" s="11"/>
      <c r="F959" s="11"/>
      <c r="G959" s="8"/>
      <c r="I959" s="59"/>
      <c r="J959" s="43"/>
      <c r="K959" s="100"/>
      <c r="M959" s="59"/>
      <c r="N959" s="186"/>
      <c r="P959" s="59">
        <v>1</v>
      </c>
      <c r="Q959" s="185">
        <v>700</v>
      </c>
      <c r="S959" s="59"/>
      <c r="T959" s="185"/>
      <c r="V959" s="162"/>
      <c r="W959" s="163"/>
      <c r="X959" s="78"/>
      <c r="Y959" s="78"/>
      <c r="Z959" s="78"/>
      <c r="AA959" s="61"/>
      <c r="AB959" s="5"/>
      <c r="AC959" s="5"/>
      <c r="AD959" s="5"/>
      <c r="AE959" s="5"/>
      <c r="AF959" s="5"/>
      <c r="AG959" s="5"/>
      <c r="AH959" s="5"/>
      <c r="AI959" s="5"/>
      <c r="AJ959" s="5"/>
      <c r="AK959" s="5"/>
      <c r="AL959" s="5"/>
      <c r="AM959" s="5"/>
    </row>
    <row r="960" spans="1:39" s="4" customFormat="1" ht="15" x14ac:dyDescent="0.25">
      <c r="A960" s="59" t="s">
        <v>894</v>
      </c>
      <c r="B960" s="59" t="s">
        <v>298</v>
      </c>
      <c r="C960" s="59"/>
      <c r="D960" s="59" t="s">
        <v>90</v>
      </c>
      <c r="E960" s="11"/>
      <c r="F960" s="11"/>
      <c r="G960" s="8"/>
      <c r="I960" s="59"/>
      <c r="J960" s="43"/>
      <c r="K960" s="100"/>
      <c r="M960" s="59"/>
      <c r="N960" s="186"/>
      <c r="P960" s="59">
        <v>1</v>
      </c>
      <c r="Q960" s="185">
        <v>400</v>
      </c>
      <c r="S960" s="59"/>
      <c r="T960" s="185"/>
      <c r="V960" s="162"/>
      <c r="W960" s="163"/>
      <c r="X960" s="78"/>
      <c r="Y960" s="78"/>
      <c r="Z960" s="78"/>
      <c r="AA960" s="61"/>
      <c r="AB960" s="5"/>
      <c r="AC960" s="5"/>
      <c r="AD960" s="5"/>
      <c r="AE960" s="5"/>
      <c r="AF960" s="5"/>
      <c r="AG960" s="5"/>
      <c r="AH960" s="5"/>
      <c r="AI960" s="5"/>
      <c r="AJ960" s="5"/>
      <c r="AK960" s="5"/>
      <c r="AL960" s="5"/>
      <c r="AM960" s="5"/>
    </row>
    <row r="961" spans="1:39" s="4" customFormat="1" ht="15" x14ac:dyDescent="0.25">
      <c r="A961" s="59" t="s">
        <v>894</v>
      </c>
      <c r="B961" s="59" t="s">
        <v>308</v>
      </c>
      <c r="C961" s="59"/>
      <c r="D961" s="59" t="s">
        <v>309</v>
      </c>
      <c r="E961" s="11"/>
      <c r="F961" s="11"/>
      <c r="G961" s="8"/>
      <c r="I961" s="59"/>
      <c r="J961" s="43"/>
      <c r="K961" s="100"/>
      <c r="M961" s="59"/>
      <c r="N961" s="186"/>
      <c r="P961" s="59">
        <v>1</v>
      </c>
      <c r="Q961" s="185">
        <v>400</v>
      </c>
      <c r="S961" s="59"/>
      <c r="T961" s="185"/>
      <c r="V961" s="162"/>
      <c r="W961" s="163"/>
      <c r="X961" s="78"/>
      <c r="Y961" s="78"/>
      <c r="Z961" s="78"/>
      <c r="AA961" s="61"/>
      <c r="AB961" s="5"/>
      <c r="AC961" s="5"/>
      <c r="AD961" s="5"/>
      <c r="AE961" s="5"/>
      <c r="AF961" s="5"/>
      <c r="AG961" s="5"/>
      <c r="AH961" s="5"/>
      <c r="AI961" s="5"/>
      <c r="AJ961" s="5"/>
      <c r="AK961" s="5"/>
      <c r="AL961" s="5"/>
      <c r="AM961" s="5"/>
    </row>
    <row r="962" spans="1:39" s="4" customFormat="1" ht="15" x14ac:dyDescent="0.25">
      <c r="A962" s="59" t="s">
        <v>894</v>
      </c>
      <c r="B962" s="59" t="s">
        <v>313</v>
      </c>
      <c r="C962" s="59"/>
      <c r="D962" s="59" t="s">
        <v>77</v>
      </c>
      <c r="E962" s="11"/>
      <c r="F962" s="11"/>
      <c r="G962" s="8"/>
      <c r="I962" s="59"/>
      <c r="J962" s="43"/>
      <c r="K962" s="100"/>
      <c r="M962" s="59"/>
      <c r="N962" s="186"/>
      <c r="P962" s="59">
        <v>1</v>
      </c>
      <c r="Q962" s="185">
        <v>200</v>
      </c>
      <c r="S962" s="59"/>
      <c r="T962" s="185"/>
      <c r="V962" s="162"/>
      <c r="W962" s="163"/>
      <c r="X962" s="78"/>
      <c r="Y962" s="78"/>
      <c r="Z962" s="78"/>
      <c r="AA962" s="61"/>
      <c r="AB962" s="5"/>
      <c r="AC962" s="5"/>
      <c r="AD962" s="5"/>
      <c r="AE962" s="5"/>
      <c r="AF962" s="5"/>
      <c r="AG962" s="5"/>
      <c r="AH962" s="5"/>
      <c r="AI962" s="5"/>
      <c r="AJ962" s="5"/>
      <c r="AK962" s="5"/>
      <c r="AL962" s="5"/>
      <c r="AM962" s="5"/>
    </row>
    <row r="963" spans="1:39" s="4" customFormat="1" ht="15" x14ac:dyDescent="0.25">
      <c r="A963" s="59" t="s">
        <v>894</v>
      </c>
      <c r="B963" s="59" t="s">
        <v>361</v>
      </c>
      <c r="C963" s="59"/>
      <c r="D963" s="59" t="s">
        <v>200</v>
      </c>
      <c r="E963" s="11"/>
      <c r="F963" s="11"/>
      <c r="G963" s="8"/>
      <c r="I963" s="59"/>
      <c r="J963" s="43"/>
      <c r="K963" s="100"/>
      <c r="M963" s="59"/>
      <c r="N963" s="186"/>
      <c r="P963" s="59">
        <v>2</v>
      </c>
      <c r="Q963" s="185">
        <v>1008.03</v>
      </c>
      <c r="S963" s="59">
        <v>1</v>
      </c>
      <c r="T963" s="185">
        <v>355.03</v>
      </c>
      <c r="V963" s="162"/>
      <c r="W963" s="163"/>
      <c r="X963" s="78"/>
      <c r="Y963" s="78"/>
      <c r="Z963" s="78"/>
      <c r="AA963" s="61"/>
      <c r="AB963" s="5"/>
      <c r="AC963" s="5"/>
      <c r="AD963" s="5"/>
      <c r="AE963" s="5"/>
      <c r="AF963" s="5"/>
      <c r="AG963" s="5"/>
      <c r="AH963" s="5"/>
      <c r="AI963" s="5"/>
      <c r="AJ963" s="5"/>
      <c r="AK963" s="5"/>
      <c r="AL963" s="5"/>
      <c r="AM963" s="5"/>
    </row>
    <row r="964" spans="1:39" s="4" customFormat="1" ht="15" x14ac:dyDescent="0.25">
      <c r="A964" s="59" t="s">
        <v>894</v>
      </c>
      <c r="B964" s="59" t="s">
        <v>363</v>
      </c>
      <c r="C964" s="59"/>
      <c r="D964" s="59" t="s">
        <v>364</v>
      </c>
      <c r="E964" s="11"/>
      <c r="F964" s="11"/>
      <c r="G964" s="8"/>
      <c r="I964" s="59"/>
      <c r="J964" s="43"/>
      <c r="K964" s="100"/>
      <c r="M964" s="59"/>
      <c r="N964" s="186"/>
      <c r="P964" s="59">
        <v>1</v>
      </c>
      <c r="Q964" s="185">
        <v>200</v>
      </c>
      <c r="S964" s="59"/>
      <c r="T964" s="185"/>
      <c r="V964" s="162"/>
      <c r="W964" s="163"/>
      <c r="X964" s="78"/>
      <c r="Y964" s="78"/>
      <c r="Z964" s="78"/>
      <c r="AA964" s="61"/>
      <c r="AB964" s="5"/>
      <c r="AC964" s="5"/>
      <c r="AD964" s="5"/>
      <c r="AE964" s="5"/>
      <c r="AF964" s="5"/>
      <c r="AG964" s="5"/>
      <c r="AH964" s="5"/>
      <c r="AI964" s="5"/>
      <c r="AJ964" s="5"/>
      <c r="AK964" s="5"/>
      <c r="AL964" s="5"/>
      <c r="AM964" s="5"/>
    </row>
    <row r="965" spans="1:39" s="4" customFormat="1" ht="15" x14ac:dyDescent="0.25">
      <c r="A965" s="59" t="s">
        <v>894</v>
      </c>
      <c r="B965" s="59" t="s">
        <v>375</v>
      </c>
      <c r="C965" s="59"/>
      <c r="D965" s="59" t="s">
        <v>103</v>
      </c>
      <c r="E965" s="11"/>
      <c r="F965" s="11"/>
      <c r="G965" s="8"/>
      <c r="I965" s="59"/>
      <c r="J965" s="43"/>
      <c r="K965" s="100"/>
      <c r="M965" s="59"/>
      <c r="N965" s="186"/>
      <c r="P965" s="59"/>
      <c r="Q965" s="185"/>
      <c r="S965" s="59">
        <v>1</v>
      </c>
      <c r="T965" s="185">
        <v>750</v>
      </c>
      <c r="V965" s="162"/>
      <c r="W965" s="163"/>
      <c r="X965" s="78"/>
      <c r="Y965" s="78"/>
      <c r="Z965" s="78"/>
      <c r="AA965" s="61"/>
      <c r="AB965" s="5"/>
      <c r="AC965" s="5"/>
      <c r="AD965" s="5"/>
      <c r="AE965" s="5"/>
      <c r="AF965" s="5"/>
      <c r="AG965" s="5"/>
      <c r="AH965" s="5"/>
      <c r="AI965" s="5"/>
      <c r="AJ965" s="5"/>
      <c r="AK965" s="5"/>
      <c r="AL965" s="5"/>
      <c r="AM965" s="5"/>
    </row>
    <row r="966" spans="1:39" s="4" customFormat="1" ht="15" x14ac:dyDescent="0.25">
      <c r="A966" s="59" t="s">
        <v>894</v>
      </c>
      <c r="B966" s="59" t="s">
        <v>384</v>
      </c>
      <c r="C966" s="59"/>
      <c r="D966" s="59" t="s">
        <v>184</v>
      </c>
      <c r="E966" s="11"/>
      <c r="F966" s="11"/>
      <c r="G966" s="8"/>
      <c r="I966" s="59"/>
      <c r="J966" s="43"/>
      <c r="K966" s="100"/>
      <c r="M966" s="59"/>
      <c r="N966" s="186"/>
      <c r="P966" s="59">
        <v>1</v>
      </c>
      <c r="Q966" s="185">
        <v>380.86</v>
      </c>
      <c r="S966" s="59"/>
      <c r="T966" s="185"/>
      <c r="V966" s="162"/>
      <c r="W966" s="163"/>
      <c r="X966" s="78"/>
      <c r="Y966" s="78"/>
      <c r="Z966" s="78"/>
      <c r="AA966" s="61"/>
      <c r="AB966" s="5"/>
      <c r="AC966" s="5"/>
      <c r="AD966" s="5"/>
      <c r="AE966" s="5"/>
      <c r="AF966" s="5"/>
      <c r="AG966" s="5"/>
      <c r="AH966" s="5"/>
      <c r="AI966" s="5"/>
      <c r="AJ966" s="5"/>
      <c r="AK966" s="5"/>
      <c r="AL966" s="5"/>
      <c r="AM966" s="5"/>
    </row>
    <row r="967" spans="1:39" s="4" customFormat="1" ht="15" x14ac:dyDescent="0.25">
      <c r="A967" s="59" t="s">
        <v>894</v>
      </c>
      <c r="B967" s="59" t="s">
        <v>394</v>
      </c>
      <c r="C967" s="59"/>
      <c r="D967" s="59" t="s">
        <v>117</v>
      </c>
      <c r="E967" s="11"/>
      <c r="F967" s="11"/>
      <c r="G967" s="8"/>
      <c r="I967" s="59"/>
      <c r="J967" s="43"/>
      <c r="K967" s="100"/>
      <c r="M967" s="59"/>
      <c r="N967" s="186"/>
      <c r="P967" s="59">
        <v>5</v>
      </c>
      <c r="Q967" s="185">
        <v>1763.65</v>
      </c>
      <c r="S967" s="59">
        <v>1</v>
      </c>
      <c r="T967" s="185">
        <v>320.7</v>
      </c>
      <c r="V967" s="162"/>
      <c r="W967" s="163"/>
      <c r="X967" s="78"/>
      <c r="Y967" s="78"/>
      <c r="Z967" s="78"/>
      <c r="AA967" s="61"/>
      <c r="AB967" s="5"/>
      <c r="AC967" s="5"/>
      <c r="AD967" s="5"/>
      <c r="AE967" s="5"/>
      <c r="AF967" s="5"/>
      <c r="AG967" s="5"/>
      <c r="AH967" s="5"/>
      <c r="AI967" s="5"/>
      <c r="AJ967" s="5"/>
      <c r="AK967" s="5"/>
      <c r="AL967" s="5"/>
      <c r="AM967" s="5"/>
    </row>
    <row r="968" spans="1:39" s="4" customFormat="1" ht="15" x14ac:dyDescent="0.25">
      <c r="A968" s="59" t="s">
        <v>894</v>
      </c>
      <c r="B968" s="59" t="s">
        <v>399</v>
      </c>
      <c r="C968" s="59"/>
      <c r="D968" s="59" t="s">
        <v>172</v>
      </c>
      <c r="E968" s="11"/>
      <c r="F968" s="11"/>
      <c r="G968" s="8"/>
      <c r="I968" s="59"/>
      <c r="J968" s="43"/>
      <c r="K968" s="100"/>
      <c r="M968" s="59"/>
      <c r="N968" s="186"/>
      <c r="P968" s="59"/>
      <c r="Q968" s="185"/>
      <c r="S968" s="59">
        <v>1</v>
      </c>
      <c r="T968" s="185">
        <v>441.34</v>
      </c>
      <c r="V968" s="162"/>
      <c r="W968" s="163"/>
      <c r="X968" s="78"/>
      <c r="Y968" s="78"/>
      <c r="Z968" s="78"/>
      <c r="AA968" s="61"/>
      <c r="AB968" s="5"/>
      <c r="AC968" s="5"/>
      <c r="AD968" s="5"/>
      <c r="AE968" s="5"/>
      <c r="AF968" s="5"/>
      <c r="AG968" s="5"/>
      <c r="AH968" s="5"/>
      <c r="AI968" s="5"/>
      <c r="AJ968" s="5"/>
      <c r="AK968" s="5"/>
      <c r="AL968" s="5"/>
      <c r="AM968" s="5"/>
    </row>
    <row r="969" spans="1:39" s="4" customFormat="1" ht="15" x14ac:dyDescent="0.25">
      <c r="A969" s="59" t="s">
        <v>894</v>
      </c>
      <c r="B969" s="59" t="s">
        <v>403</v>
      </c>
      <c r="C969" s="59"/>
      <c r="D969" s="59" t="s">
        <v>152</v>
      </c>
      <c r="E969" s="11"/>
      <c r="F969" s="11"/>
      <c r="G969" s="8"/>
      <c r="I969" s="59"/>
      <c r="J969" s="43"/>
      <c r="K969" s="100"/>
      <c r="M969" s="59"/>
      <c r="N969" s="186"/>
      <c r="P969" s="59">
        <v>1</v>
      </c>
      <c r="Q969" s="185">
        <v>350</v>
      </c>
      <c r="S969" s="59"/>
      <c r="T969" s="185"/>
      <c r="V969" s="162"/>
      <c r="W969" s="163"/>
      <c r="X969" s="78"/>
      <c r="Y969" s="78"/>
      <c r="Z969" s="78"/>
      <c r="AA969" s="61"/>
      <c r="AB969" s="5"/>
      <c r="AC969" s="5"/>
      <c r="AD969" s="5"/>
      <c r="AE969" s="5"/>
      <c r="AF969" s="5"/>
      <c r="AG969" s="5"/>
      <c r="AH969" s="5"/>
      <c r="AI969" s="5"/>
      <c r="AJ969" s="5"/>
      <c r="AK969" s="5"/>
      <c r="AL969" s="5"/>
      <c r="AM969" s="5"/>
    </row>
    <row r="970" spans="1:39" s="4" customFormat="1" ht="15" x14ac:dyDescent="0.25">
      <c r="A970" s="59" t="s">
        <v>894</v>
      </c>
      <c r="B970" s="59" t="s">
        <v>440</v>
      </c>
      <c r="C970" s="59"/>
      <c r="D970" s="59" t="s">
        <v>121</v>
      </c>
      <c r="E970" s="11"/>
      <c r="F970" s="11"/>
      <c r="G970" s="8"/>
      <c r="I970" s="59"/>
      <c r="J970" s="43"/>
      <c r="K970" s="100"/>
      <c r="M970" s="59"/>
      <c r="N970" s="186"/>
      <c r="P970" s="59">
        <v>1</v>
      </c>
      <c r="Q970" s="185">
        <v>400</v>
      </c>
      <c r="S970" s="59"/>
      <c r="T970" s="185"/>
      <c r="V970" s="162"/>
      <c r="W970" s="163"/>
      <c r="X970" s="78"/>
      <c r="Y970" s="78"/>
      <c r="Z970" s="78"/>
      <c r="AA970" s="61"/>
      <c r="AB970" s="5"/>
      <c r="AC970" s="5"/>
      <c r="AD970" s="5"/>
      <c r="AE970" s="5"/>
      <c r="AF970" s="5"/>
      <c r="AG970" s="5"/>
      <c r="AH970" s="5"/>
      <c r="AI970" s="5"/>
      <c r="AJ970" s="5"/>
      <c r="AK970" s="5"/>
      <c r="AL970" s="5"/>
      <c r="AM970" s="5"/>
    </row>
    <row r="971" spans="1:39" s="4" customFormat="1" ht="15" x14ac:dyDescent="0.25">
      <c r="A971" s="59" t="s">
        <v>894</v>
      </c>
      <c r="B971" s="59" t="s">
        <v>448</v>
      </c>
      <c r="C971" s="59"/>
      <c r="D971" s="59" t="s">
        <v>174</v>
      </c>
      <c r="E971" s="11"/>
      <c r="F971" s="11"/>
      <c r="G971" s="8"/>
      <c r="I971" s="59"/>
      <c r="J971" s="43"/>
      <c r="K971" s="100"/>
      <c r="M971" s="59"/>
      <c r="N971" s="186"/>
      <c r="P971" s="59">
        <v>1</v>
      </c>
      <c r="Q971" s="185">
        <v>200</v>
      </c>
      <c r="S971" s="59"/>
      <c r="T971" s="185"/>
      <c r="V971" s="162"/>
      <c r="W971" s="163"/>
      <c r="X971" s="78"/>
      <c r="Y971" s="78"/>
      <c r="Z971" s="78"/>
      <c r="AA971" s="61"/>
      <c r="AB971" s="5"/>
      <c r="AC971" s="5"/>
      <c r="AD971" s="5"/>
      <c r="AE971" s="5"/>
      <c r="AF971" s="5"/>
      <c r="AG971" s="5"/>
      <c r="AH971" s="5"/>
      <c r="AI971" s="5"/>
      <c r="AJ971" s="5"/>
      <c r="AK971" s="5"/>
      <c r="AL971" s="5"/>
      <c r="AM971" s="5"/>
    </row>
    <row r="972" spans="1:39" s="4" customFormat="1" ht="15" x14ac:dyDescent="0.25">
      <c r="A972" s="59" t="s">
        <v>894</v>
      </c>
      <c r="B972" s="59" t="s">
        <v>458</v>
      </c>
      <c r="C972" s="59"/>
      <c r="D972" s="59" t="s">
        <v>200</v>
      </c>
      <c r="E972" s="11"/>
      <c r="F972" s="11"/>
      <c r="G972" s="8"/>
      <c r="I972" s="59"/>
      <c r="J972" s="43"/>
      <c r="K972" s="100"/>
      <c r="M972" s="59"/>
      <c r="N972" s="186"/>
      <c r="P972" s="59">
        <v>1</v>
      </c>
      <c r="Q972" s="185">
        <v>322.82</v>
      </c>
      <c r="S972" s="59">
        <v>1</v>
      </c>
      <c r="T972" s="185">
        <v>750</v>
      </c>
      <c r="V972" s="162"/>
      <c r="W972" s="163"/>
      <c r="X972" s="78"/>
      <c r="Y972" s="78"/>
      <c r="Z972" s="78"/>
      <c r="AA972" s="61"/>
      <c r="AB972" s="5"/>
      <c r="AC972" s="5"/>
      <c r="AD972" s="5"/>
      <c r="AE972" s="5"/>
      <c r="AF972" s="5"/>
      <c r="AG972" s="5"/>
      <c r="AH972" s="5"/>
      <c r="AI972" s="5"/>
      <c r="AJ972" s="5"/>
      <c r="AK972" s="5"/>
      <c r="AL972" s="5"/>
      <c r="AM972" s="5"/>
    </row>
    <row r="973" spans="1:39" s="4" customFormat="1" ht="15" x14ac:dyDescent="0.25">
      <c r="A973" s="59" t="s">
        <v>894</v>
      </c>
      <c r="B973" s="59" t="s">
        <v>469</v>
      </c>
      <c r="C973" s="59"/>
      <c r="D973" s="59" t="s">
        <v>290</v>
      </c>
      <c r="E973" s="11"/>
      <c r="F973" s="11"/>
      <c r="G973" s="8"/>
      <c r="I973" s="59"/>
      <c r="J973" s="43"/>
      <c r="K973" s="100"/>
      <c r="M973" s="59"/>
      <c r="N973" s="186"/>
      <c r="P973" s="59">
        <v>1</v>
      </c>
      <c r="Q973" s="185">
        <v>350</v>
      </c>
      <c r="S973" s="59"/>
      <c r="T973" s="185"/>
      <c r="V973" s="162"/>
      <c r="W973" s="163"/>
      <c r="X973" s="78"/>
      <c r="Y973" s="78"/>
      <c r="Z973" s="78"/>
      <c r="AA973" s="61"/>
      <c r="AB973" s="5"/>
      <c r="AC973" s="5"/>
      <c r="AD973" s="5"/>
      <c r="AE973" s="5"/>
      <c r="AF973" s="5"/>
      <c r="AG973" s="5"/>
      <c r="AH973" s="5"/>
      <c r="AI973" s="5"/>
      <c r="AJ973" s="5"/>
      <c r="AK973" s="5"/>
      <c r="AL973" s="5"/>
      <c r="AM973" s="5"/>
    </row>
    <row r="974" spans="1:39" s="4" customFormat="1" ht="15" x14ac:dyDescent="0.25">
      <c r="A974" s="59" t="s">
        <v>894</v>
      </c>
      <c r="B974" s="59" t="s">
        <v>473</v>
      </c>
      <c r="C974" s="59"/>
      <c r="D974" s="59" t="s">
        <v>131</v>
      </c>
      <c r="E974" s="11"/>
      <c r="F974" s="11"/>
      <c r="G974" s="8"/>
      <c r="I974" s="59"/>
      <c r="J974" s="43"/>
      <c r="K974" s="100"/>
      <c r="M974" s="59"/>
      <c r="N974" s="186"/>
      <c r="P974" s="59">
        <v>1</v>
      </c>
      <c r="Q974" s="185">
        <v>700</v>
      </c>
      <c r="S974" s="59"/>
      <c r="T974" s="185"/>
      <c r="V974" s="162"/>
      <c r="W974" s="163"/>
      <c r="X974" s="78"/>
      <c r="Y974" s="78"/>
      <c r="Z974" s="78"/>
      <c r="AA974" s="61"/>
      <c r="AB974" s="5"/>
      <c r="AC974" s="5"/>
      <c r="AD974" s="5"/>
      <c r="AE974" s="5"/>
      <c r="AF974" s="5"/>
      <c r="AG974" s="5"/>
      <c r="AH974" s="5"/>
      <c r="AI974" s="5"/>
      <c r="AJ974" s="5"/>
      <c r="AK974" s="5"/>
      <c r="AL974" s="5"/>
      <c r="AM974" s="5"/>
    </row>
    <row r="975" spans="1:39" s="4" customFormat="1" ht="15" x14ac:dyDescent="0.25">
      <c r="A975" s="59" t="s">
        <v>894</v>
      </c>
      <c r="B975" s="59" t="s">
        <v>497</v>
      </c>
      <c r="C975" s="59"/>
      <c r="D975" s="59" t="s">
        <v>105</v>
      </c>
      <c r="E975" s="11"/>
      <c r="F975" s="11"/>
      <c r="G975" s="8"/>
      <c r="I975" s="59"/>
      <c r="J975" s="43"/>
      <c r="K975" s="100"/>
      <c r="M975" s="59"/>
      <c r="N975" s="186"/>
      <c r="P975" s="59">
        <v>1</v>
      </c>
      <c r="Q975" s="185">
        <v>700</v>
      </c>
      <c r="S975" s="59"/>
      <c r="T975" s="185"/>
      <c r="V975" s="162"/>
      <c r="W975" s="163"/>
      <c r="X975" s="78"/>
      <c r="Y975" s="78"/>
      <c r="Z975" s="78"/>
      <c r="AA975" s="61"/>
      <c r="AB975" s="5"/>
      <c r="AC975" s="5"/>
      <c r="AD975" s="5"/>
      <c r="AE975" s="5"/>
      <c r="AF975" s="5"/>
      <c r="AG975" s="5"/>
      <c r="AH975" s="5"/>
      <c r="AI975" s="5"/>
      <c r="AJ975" s="5"/>
      <c r="AK975" s="5"/>
      <c r="AL975" s="5"/>
      <c r="AM975" s="5"/>
    </row>
    <row r="976" spans="1:39" s="4" customFormat="1" ht="15" x14ac:dyDescent="0.25">
      <c r="A976" s="59" t="s">
        <v>894</v>
      </c>
      <c r="B976" s="59" t="s">
        <v>506</v>
      </c>
      <c r="C976" s="59"/>
      <c r="D976" s="59" t="s">
        <v>71</v>
      </c>
      <c r="E976" s="11"/>
      <c r="F976" s="11"/>
      <c r="G976" s="8"/>
      <c r="I976" s="59"/>
      <c r="J976" s="43"/>
      <c r="K976" s="100"/>
      <c r="M976" s="59"/>
      <c r="N976" s="186"/>
      <c r="P976" s="59">
        <v>1</v>
      </c>
      <c r="Q976" s="185">
        <v>350</v>
      </c>
      <c r="S976" s="59">
        <v>1</v>
      </c>
      <c r="T976" s="185">
        <v>750</v>
      </c>
      <c r="V976" s="162"/>
      <c r="W976" s="163"/>
      <c r="X976" s="78"/>
      <c r="Y976" s="78"/>
      <c r="Z976" s="78"/>
      <c r="AA976" s="61"/>
      <c r="AB976" s="5"/>
      <c r="AC976" s="5"/>
      <c r="AD976" s="5"/>
      <c r="AE976" s="5"/>
      <c r="AF976" s="5"/>
      <c r="AG976" s="5"/>
      <c r="AH976" s="5"/>
      <c r="AI976" s="5"/>
      <c r="AJ976" s="5"/>
      <c r="AK976" s="5"/>
      <c r="AL976" s="5"/>
      <c r="AM976" s="5"/>
    </row>
    <row r="977" spans="1:39" s="4" customFormat="1" ht="15" x14ac:dyDescent="0.25">
      <c r="A977" s="59" t="s">
        <v>894</v>
      </c>
      <c r="B977" s="59" t="s">
        <v>508</v>
      </c>
      <c r="C977" s="59"/>
      <c r="D977" s="59" t="s">
        <v>63</v>
      </c>
      <c r="E977" s="11"/>
      <c r="F977" s="11"/>
      <c r="G977" s="8"/>
      <c r="I977" s="59"/>
      <c r="J977" s="43"/>
      <c r="K977" s="100"/>
      <c r="M977" s="59">
        <v>1</v>
      </c>
      <c r="N977" s="186">
        <v>500</v>
      </c>
      <c r="P977" s="59"/>
      <c r="Q977" s="185"/>
      <c r="S977" s="59"/>
      <c r="T977" s="185"/>
      <c r="V977" s="162"/>
      <c r="W977" s="163"/>
      <c r="X977" s="78"/>
      <c r="Y977" s="78"/>
      <c r="Z977" s="78"/>
      <c r="AA977" s="61"/>
      <c r="AB977" s="5"/>
      <c r="AC977" s="5"/>
      <c r="AD977" s="5"/>
      <c r="AE977" s="5"/>
      <c r="AF977" s="5"/>
      <c r="AG977" s="5"/>
      <c r="AH977" s="5"/>
      <c r="AI977" s="5"/>
      <c r="AJ977" s="5"/>
      <c r="AK977" s="5"/>
      <c r="AL977" s="5"/>
      <c r="AM977" s="5"/>
    </row>
    <row r="978" spans="1:39" s="4" customFormat="1" ht="15" x14ac:dyDescent="0.25">
      <c r="A978" s="59" t="s">
        <v>894</v>
      </c>
      <c r="B978" s="59" t="s">
        <v>510</v>
      </c>
      <c r="C978" s="59"/>
      <c r="D978" s="59" t="s">
        <v>366</v>
      </c>
      <c r="E978" s="11"/>
      <c r="F978" s="11"/>
      <c r="G978" s="8"/>
      <c r="I978" s="59"/>
      <c r="J978" s="43"/>
      <c r="K978" s="100"/>
      <c r="M978" s="59"/>
      <c r="N978" s="186"/>
      <c r="P978" s="59"/>
      <c r="Q978" s="185"/>
      <c r="S978" s="59">
        <v>1</v>
      </c>
      <c r="T978" s="185">
        <v>283.08</v>
      </c>
      <c r="V978" s="162"/>
      <c r="W978" s="163"/>
      <c r="X978" s="78"/>
      <c r="Y978" s="78"/>
      <c r="Z978" s="78"/>
      <c r="AA978" s="61"/>
      <c r="AB978" s="5"/>
      <c r="AC978" s="5"/>
      <c r="AD978" s="5"/>
      <c r="AE978" s="5"/>
      <c r="AF978" s="5"/>
      <c r="AG978" s="5"/>
      <c r="AH978" s="5"/>
      <c r="AI978" s="5"/>
      <c r="AJ978" s="5"/>
      <c r="AK978" s="5"/>
      <c r="AL978" s="5"/>
      <c r="AM978" s="5"/>
    </row>
    <row r="979" spans="1:39" s="4" customFormat="1" ht="15" x14ac:dyDescent="0.25">
      <c r="A979" s="59" t="s">
        <v>894</v>
      </c>
      <c r="B979" s="59" t="s">
        <v>532</v>
      </c>
      <c r="C979" s="59"/>
      <c r="D979" s="59" t="s">
        <v>88</v>
      </c>
      <c r="E979" s="11"/>
      <c r="F979" s="11"/>
      <c r="G979" s="8"/>
      <c r="I979" s="59"/>
      <c r="J979" s="43"/>
      <c r="K979" s="100"/>
      <c r="M979" s="59"/>
      <c r="N979" s="186"/>
      <c r="P979" s="59">
        <v>1</v>
      </c>
      <c r="Q979" s="185">
        <v>700</v>
      </c>
      <c r="S979" s="59"/>
      <c r="T979" s="185"/>
      <c r="V979" s="162"/>
      <c r="W979" s="163"/>
      <c r="X979" s="78"/>
      <c r="Y979" s="78"/>
      <c r="Z979" s="78"/>
      <c r="AA979" s="61"/>
      <c r="AB979" s="5"/>
      <c r="AC979" s="5"/>
      <c r="AD979" s="5"/>
      <c r="AE979" s="5"/>
      <c r="AF979" s="5"/>
      <c r="AG979" s="5"/>
      <c r="AH979" s="5"/>
      <c r="AI979" s="5"/>
      <c r="AJ979" s="5"/>
      <c r="AK979" s="5"/>
      <c r="AL979" s="5"/>
      <c r="AM979" s="5"/>
    </row>
    <row r="980" spans="1:39" s="4" customFormat="1" ht="15" x14ac:dyDescent="0.25">
      <c r="A980" s="59" t="s">
        <v>894</v>
      </c>
      <c r="B980" s="59" t="s">
        <v>535</v>
      </c>
      <c r="C980" s="59"/>
      <c r="D980" s="59" t="s">
        <v>66</v>
      </c>
      <c r="E980" s="11"/>
      <c r="F980" s="11"/>
      <c r="G980" s="8"/>
      <c r="I980" s="59"/>
      <c r="J980" s="43"/>
      <c r="K980" s="100"/>
      <c r="M980" s="59"/>
      <c r="N980" s="186"/>
      <c r="P980" s="59">
        <v>1</v>
      </c>
      <c r="Q980" s="185">
        <v>700</v>
      </c>
      <c r="S980" s="59"/>
      <c r="T980" s="185"/>
      <c r="V980" s="162"/>
      <c r="W980" s="163"/>
      <c r="X980" s="78"/>
      <c r="Y980" s="78"/>
      <c r="Z980" s="78"/>
      <c r="AA980" s="61"/>
      <c r="AB980" s="5"/>
      <c r="AC980" s="5"/>
      <c r="AD980" s="5"/>
      <c r="AE980" s="5"/>
      <c r="AF980" s="5"/>
      <c r="AG980" s="5"/>
      <c r="AH980" s="5"/>
      <c r="AI980" s="5"/>
      <c r="AJ980" s="5"/>
      <c r="AK980" s="5"/>
      <c r="AL980" s="5"/>
      <c r="AM980" s="5"/>
    </row>
    <row r="981" spans="1:39" s="4" customFormat="1" ht="15" x14ac:dyDescent="0.25">
      <c r="A981" s="59" t="s">
        <v>894</v>
      </c>
      <c r="B981" s="59" t="s">
        <v>541</v>
      </c>
      <c r="C981" s="59"/>
      <c r="D981" s="59" t="s">
        <v>333</v>
      </c>
      <c r="E981" s="11"/>
      <c r="F981" s="11"/>
      <c r="G981" s="8"/>
      <c r="I981" s="59"/>
      <c r="J981" s="43"/>
      <c r="K981" s="100"/>
      <c r="M981" s="59"/>
      <c r="N981" s="186"/>
      <c r="P981" s="59">
        <v>1</v>
      </c>
      <c r="Q981" s="185">
        <v>400</v>
      </c>
      <c r="S981" s="59"/>
      <c r="T981" s="185"/>
      <c r="V981" s="162"/>
      <c r="W981" s="163"/>
      <c r="X981" s="78"/>
      <c r="Y981" s="78"/>
      <c r="Z981" s="78"/>
      <c r="AA981" s="61"/>
      <c r="AB981" s="5"/>
      <c r="AC981" s="5"/>
      <c r="AD981" s="5"/>
      <c r="AE981" s="5"/>
      <c r="AF981" s="5"/>
      <c r="AG981" s="5"/>
      <c r="AH981" s="5"/>
      <c r="AI981" s="5"/>
      <c r="AJ981" s="5"/>
      <c r="AK981" s="5"/>
      <c r="AL981" s="5"/>
      <c r="AM981" s="5"/>
    </row>
    <row r="982" spans="1:39" s="4" customFormat="1" ht="15" x14ac:dyDescent="0.25">
      <c r="A982" s="59" t="s">
        <v>894</v>
      </c>
      <c r="B982" s="59" t="s">
        <v>542</v>
      </c>
      <c r="C982" s="59"/>
      <c r="D982" s="59" t="s">
        <v>128</v>
      </c>
      <c r="E982" s="11"/>
      <c r="F982" s="11"/>
      <c r="G982" s="8"/>
      <c r="I982" s="59"/>
      <c r="J982" s="43"/>
      <c r="K982" s="100"/>
      <c r="M982" s="59"/>
      <c r="N982" s="186"/>
      <c r="P982" s="59">
        <v>2</v>
      </c>
      <c r="Q982" s="185">
        <v>800</v>
      </c>
      <c r="S982" s="59"/>
      <c r="T982" s="185"/>
      <c r="V982" s="162"/>
      <c r="W982" s="163"/>
      <c r="X982" s="78"/>
      <c r="Y982" s="78"/>
      <c r="Z982" s="78"/>
      <c r="AA982" s="61"/>
      <c r="AB982" s="5"/>
      <c r="AC982" s="5"/>
      <c r="AD982" s="5"/>
      <c r="AE982" s="5"/>
      <c r="AF982" s="5"/>
      <c r="AG982" s="5"/>
      <c r="AH982" s="5"/>
      <c r="AI982" s="5"/>
      <c r="AJ982" s="5"/>
      <c r="AK982" s="5"/>
      <c r="AL982" s="5"/>
      <c r="AM982" s="5"/>
    </row>
    <row r="983" spans="1:39" s="4" customFormat="1" ht="15" x14ac:dyDescent="0.25">
      <c r="A983" s="59" t="s">
        <v>894</v>
      </c>
      <c r="B983" s="59" t="s">
        <v>546</v>
      </c>
      <c r="C983" s="59"/>
      <c r="D983" s="59" t="s">
        <v>382</v>
      </c>
      <c r="E983" s="11"/>
      <c r="F983" s="11"/>
      <c r="G983" s="8"/>
      <c r="I983" s="59"/>
      <c r="J983" s="43"/>
      <c r="K983" s="100"/>
      <c r="M983" s="59"/>
      <c r="N983" s="186"/>
      <c r="P983" s="59">
        <v>1</v>
      </c>
      <c r="Q983" s="185">
        <v>700</v>
      </c>
      <c r="S983" s="59"/>
      <c r="T983" s="185"/>
      <c r="V983" s="162"/>
      <c r="W983" s="163"/>
      <c r="X983" s="78"/>
      <c r="Y983" s="78"/>
      <c r="Z983" s="78"/>
      <c r="AA983" s="61"/>
      <c r="AB983" s="5"/>
      <c r="AC983" s="5"/>
      <c r="AD983" s="5"/>
      <c r="AE983" s="5"/>
      <c r="AF983" s="5"/>
      <c r="AG983" s="5"/>
      <c r="AH983" s="5"/>
      <c r="AI983" s="5"/>
      <c r="AJ983" s="5"/>
      <c r="AK983" s="5"/>
      <c r="AL983" s="5"/>
      <c r="AM983" s="5"/>
    </row>
    <row r="984" spans="1:39" s="4" customFormat="1" ht="15" x14ac:dyDescent="0.25">
      <c r="A984" s="59" t="s">
        <v>894</v>
      </c>
      <c r="B984" s="59" t="s">
        <v>560</v>
      </c>
      <c r="C984" s="59"/>
      <c r="D984" s="59" t="s">
        <v>224</v>
      </c>
      <c r="E984" s="11"/>
      <c r="F984" s="11"/>
      <c r="G984" s="8"/>
      <c r="I984" s="59"/>
      <c r="J984" s="43"/>
      <c r="K984" s="100"/>
      <c r="M984" s="59"/>
      <c r="N984" s="186"/>
      <c r="P984" s="59"/>
      <c r="Q984" s="185"/>
      <c r="S984" s="59">
        <v>2</v>
      </c>
      <c r="T984" s="185">
        <v>1032.17</v>
      </c>
      <c r="V984" s="162"/>
      <c r="W984" s="163"/>
      <c r="X984" s="78"/>
      <c r="Y984" s="78"/>
      <c r="Z984" s="78"/>
      <c r="AA984" s="61"/>
      <c r="AB984" s="5"/>
      <c r="AC984" s="5"/>
      <c r="AD984" s="5"/>
      <c r="AE984" s="5"/>
      <c r="AF984" s="5"/>
      <c r="AG984" s="5"/>
      <c r="AH984" s="5"/>
      <c r="AI984" s="5"/>
      <c r="AJ984" s="5"/>
      <c r="AK984" s="5"/>
      <c r="AL984" s="5"/>
      <c r="AM984" s="5"/>
    </row>
    <row r="985" spans="1:39" s="4" customFormat="1" ht="15" x14ac:dyDescent="0.25">
      <c r="A985" s="59" t="s">
        <v>894</v>
      </c>
      <c r="B985" s="59" t="s">
        <v>574</v>
      </c>
      <c r="C985" s="59"/>
      <c r="D985" s="59" t="s">
        <v>176</v>
      </c>
      <c r="E985" s="11"/>
      <c r="F985" s="11"/>
      <c r="G985" s="8"/>
      <c r="I985" s="59"/>
      <c r="J985" s="43"/>
      <c r="K985" s="100"/>
      <c r="M985" s="59"/>
      <c r="N985" s="186"/>
      <c r="P985" s="59">
        <v>1</v>
      </c>
      <c r="Q985" s="185">
        <v>400</v>
      </c>
      <c r="S985" s="59">
        <v>1</v>
      </c>
      <c r="T985" s="185">
        <v>557.75</v>
      </c>
      <c r="V985" s="162"/>
      <c r="W985" s="163"/>
      <c r="X985" s="78"/>
      <c r="Y985" s="78"/>
      <c r="Z985" s="78"/>
      <c r="AA985" s="61"/>
      <c r="AB985" s="5"/>
      <c r="AC985" s="5"/>
      <c r="AD985" s="5"/>
      <c r="AE985" s="5"/>
      <c r="AF985" s="5"/>
      <c r="AG985" s="5"/>
      <c r="AH985" s="5"/>
      <c r="AI985" s="5"/>
      <c r="AJ985" s="5"/>
      <c r="AK985" s="5"/>
      <c r="AL985" s="5"/>
      <c r="AM985" s="5"/>
    </row>
    <row r="986" spans="1:39" s="4" customFormat="1" ht="15" x14ac:dyDescent="0.25">
      <c r="A986" s="59"/>
      <c r="B986" s="59"/>
      <c r="C986" s="59"/>
      <c r="D986" s="59"/>
      <c r="E986" s="11"/>
      <c r="F986" s="11"/>
      <c r="G986" s="8"/>
      <c r="I986" s="59"/>
      <c r="J986" s="43"/>
      <c r="K986" s="100"/>
      <c r="M986" s="59"/>
      <c r="N986" s="186"/>
      <c r="P986" s="59"/>
      <c r="Q986" s="185"/>
      <c r="S986" s="59"/>
      <c r="T986" s="185"/>
      <c r="V986" s="162"/>
      <c r="W986" s="163"/>
      <c r="X986" s="78"/>
      <c r="Y986" s="78"/>
      <c r="Z986" s="78"/>
      <c r="AA986" s="61"/>
      <c r="AB986" s="5"/>
      <c r="AC986" s="5"/>
      <c r="AD986" s="5"/>
      <c r="AE986" s="5"/>
      <c r="AF986" s="5"/>
      <c r="AG986" s="5"/>
      <c r="AH986" s="5"/>
      <c r="AI986" s="5"/>
      <c r="AJ986" s="5"/>
      <c r="AK986" s="5"/>
      <c r="AL986" s="5"/>
      <c r="AM986" s="5"/>
    </row>
    <row r="987" spans="1:39" s="4" customFormat="1" ht="15" x14ac:dyDescent="0.25">
      <c r="A987" s="59" t="s">
        <v>891</v>
      </c>
      <c r="B987" s="59" t="s">
        <v>828</v>
      </c>
      <c r="C987" s="59" t="s">
        <v>828</v>
      </c>
      <c r="D987" s="59"/>
      <c r="E987" s="11" t="s">
        <v>892</v>
      </c>
      <c r="F987" s="11"/>
      <c r="G987" s="8" t="s">
        <v>893</v>
      </c>
      <c r="I987" s="59"/>
      <c r="J987" s="43"/>
      <c r="K987" s="100"/>
      <c r="M987" s="59"/>
      <c r="N987" s="186"/>
      <c r="P987" s="59"/>
      <c r="Q987" s="185"/>
      <c r="S987" s="59"/>
      <c r="T987" s="185"/>
      <c r="V987" s="162"/>
      <c r="W987" s="163"/>
      <c r="X987" s="78"/>
      <c r="Y987" s="78"/>
      <c r="Z987" s="78"/>
      <c r="AA987" s="61"/>
      <c r="AB987" s="5"/>
      <c r="AC987" s="5"/>
      <c r="AD987" s="5"/>
      <c r="AE987" s="5"/>
      <c r="AF987" s="5"/>
      <c r="AG987" s="5"/>
      <c r="AH987" s="5"/>
      <c r="AI987" s="5"/>
      <c r="AJ987" s="5"/>
      <c r="AK987" s="5"/>
      <c r="AL987" s="5"/>
      <c r="AM987" s="5"/>
    </row>
    <row r="988" spans="1:39" s="4" customFormat="1" ht="15" x14ac:dyDescent="0.25">
      <c r="A988" s="59" t="s">
        <v>891</v>
      </c>
      <c r="B988" s="59" t="s">
        <v>97</v>
      </c>
      <c r="C988" s="59"/>
      <c r="D988" s="59" t="s">
        <v>75</v>
      </c>
      <c r="E988" s="11"/>
      <c r="F988" s="11"/>
      <c r="G988" s="8"/>
      <c r="I988" s="59"/>
      <c r="J988" s="43"/>
      <c r="K988" s="100"/>
      <c r="M988" s="59"/>
      <c r="N988" s="186"/>
      <c r="P988" s="59">
        <v>1</v>
      </c>
      <c r="Q988" s="185">
        <v>500</v>
      </c>
      <c r="S988" s="59"/>
      <c r="T988" s="185"/>
      <c r="V988" s="162"/>
      <c r="W988" s="163"/>
      <c r="X988" s="78"/>
      <c r="Y988" s="78"/>
      <c r="Z988" s="78"/>
      <c r="AA988" s="61"/>
      <c r="AB988" s="5"/>
      <c r="AC988" s="5"/>
      <c r="AD988" s="5"/>
      <c r="AE988" s="5"/>
      <c r="AF988" s="5"/>
      <c r="AG988" s="5"/>
      <c r="AH988" s="5"/>
      <c r="AI988" s="5"/>
      <c r="AJ988" s="5"/>
      <c r="AK988" s="5"/>
      <c r="AL988" s="5"/>
      <c r="AM988" s="5"/>
    </row>
    <row r="989" spans="1:39" s="4" customFormat="1" ht="15" x14ac:dyDescent="0.25">
      <c r="A989" s="59" t="s">
        <v>891</v>
      </c>
      <c r="B989" s="59" t="s">
        <v>171</v>
      </c>
      <c r="C989" s="59"/>
      <c r="D989" s="59" t="s">
        <v>172</v>
      </c>
      <c r="E989" s="11"/>
      <c r="F989" s="11"/>
      <c r="G989" s="8"/>
      <c r="I989" s="59"/>
      <c r="J989" s="43"/>
      <c r="K989" s="100"/>
      <c r="M989" s="59"/>
      <c r="N989" s="186"/>
      <c r="P989" s="59">
        <v>1</v>
      </c>
      <c r="Q989" s="185">
        <v>303.75</v>
      </c>
      <c r="S989" s="59"/>
      <c r="T989" s="185"/>
      <c r="V989" s="162"/>
      <c r="W989" s="163"/>
      <c r="X989" s="78"/>
      <c r="Y989" s="78"/>
      <c r="Z989" s="78"/>
      <c r="AA989" s="61"/>
      <c r="AB989" s="5"/>
      <c r="AC989" s="5"/>
      <c r="AD989" s="5"/>
      <c r="AE989" s="5"/>
      <c r="AF989" s="5"/>
      <c r="AG989" s="5"/>
      <c r="AH989" s="5"/>
      <c r="AI989" s="5"/>
      <c r="AJ989" s="5"/>
      <c r="AK989" s="5"/>
      <c r="AL989" s="5"/>
      <c r="AM989" s="5"/>
    </row>
    <row r="990" spans="1:39" s="4" customFormat="1" ht="15" x14ac:dyDescent="0.25">
      <c r="A990" s="59" t="s">
        <v>891</v>
      </c>
      <c r="B990" s="59" t="s">
        <v>199</v>
      </c>
      <c r="C990" s="59"/>
      <c r="D990" s="59" t="s">
        <v>200</v>
      </c>
      <c r="E990" s="11"/>
      <c r="F990" s="11"/>
      <c r="G990" s="8"/>
      <c r="I990" s="59"/>
      <c r="J990" s="43"/>
      <c r="K990" s="100"/>
      <c r="M990" s="59">
        <v>1</v>
      </c>
      <c r="N990" s="186">
        <v>500</v>
      </c>
      <c r="P990" s="59"/>
      <c r="Q990" s="185"/>
      <c r="S990" s="59"/>
      <c r="T990" s="185"/>
      <c r="V990" s="162"/>
      <c r="W990" s="163"/>
      <c r="X990" s="78"/>
      <c r="Y990" s="78"/>
      <c r="Z990" s="78"/>
      <c r="AA990" s="61"/>
      <c r="AB990" s="5"/>
      <c r="AC990" s="5"/>
      <c r="AD990" s="5"/>
      <c r="AE990" s="5"/>
      <c r="AF990" s="5"/>
      <c r="AG990" s="5"/>
      <c r="AH990" s="5"/>
      <c r="AI990" s="5"/>
      <c r="AJ990" s="5"/>
      <c r="AK990" s="5"/>
      <c r="AL990" s="5"/>
      <c r="AM990" s="5"/>
    </row>
    <row r="991" spans="1:39" s="4" customFormat="1" ht="15" x14ac:dyDescent="0.25">
      <c r="A991" s="59" t="s">
        <v>891</v>
      </c>
      <c r="B991" s="59" t="s">
        <v>488</v>
      </c>
      <c r="C991" s="59"/>
      <c r="D991" s="59" t="s">
        <v>161</v>
      </c>
      <c r="E991" s="11"/>
      <c r="F991" s="11"/>
      <c r="G991" s="8"/>
      <c r="I991" s="59"/>
      <c r="J991" s="43"/>
      <c r="K991" s="100"/>
      <c r="M991" s="59"/>
      <c r="N991" s="186"/>
      <c r="P991" s="59">
        <v>1</v>
      </c>
      <c r="Q991" s="185">
        <v>469</v>
      </c>
      <c r="S991" s="59"/>
      <c r="T991" s="185"/>
      <c r="V991" s="162"/>
      <c r="W991" s="163"/>
      <c r="X991" s="78"/>
      <c r="Y991" s="78"/>
      <c r="Z991" s="78"/>
      <c r="AA991" s="61"/>
      <c r="AB991" s="5"/>
      <c r="AC991" s="5"/>
      <c r="AD991" s="5"/>
      <c r="AE991" s="5"/>
      <c r="AF991" s="5"/>
      <c r="AG991" s="5"/>
      <c r="AH991" s="5"/>
      <c r="AI991" s="5"/>
      <c r="AJ991" s="5"/>
      <c r="AK991" s="5"/>
      <c r="AL991" s="5"/>
      <c r="AM991" s="5"/>
    </row>
    <row r="992" spans="1:39" s="4" customFormat="1" ht="15" x14ac:dyDescent="0.25">
      <c r="A992" s="59" t="s">
        <v>891</v>
      </c>
      <c r="B992" s="59" t="s">
        <v>508</v>
      </c>
      <c r="C992" s="59"/>
      <c r="D992" s="59" t="s">
        <v>63</v>
      </c>
      <c r="E992" s="11"/>
      <c r="F992" s="11"/>
      <c r="G992" s="8"/>
      <c r="I992" s="59"/>
      <c r="J992" s="43"/>
      <c r="K992" s="100"/>
      <c r="M992" s="59">
        <v>1</v>
      </c>
      <c r="N992" s="186">
        <v>134</v>
      </c>
      <c r="P992" s="59"/>
      <c r="Q992" s="185"/>
      <c r="S992" s="59"/>
      <c r="T992" s="185"/>
      <c r="V992" s="162"/>
      <c r="W992" s="163"/>
      <c r="X992" s="78"/>
      <c r="Y992" s="78"/>
      <c r="Z992" s="78"/>
      <c r="AA992" s="61"/>
      <c r="AB992" s="5"/>
      <c r="AC992" s="5"/>
      <c r="AD992" s="5"/>
      <c r="AE992" s="5"/>
      <c r="AF992" s="5"/>
      <c r="AG992" s="5"/>
      <c r="AH992" s="5"/>
      <c r="AI992" s="5"/>
      <c r="AJ992" s="5"/>
      <c r="AK992" s="5"/>
      <c r="AL992" s="5"/>
      <c r="AM992" s="5"/>
    </row>
    <row r="993" spans="1:39" s="4" customFormat="1" ht="15" x14ac:dyDescent="0.25">
      <c r="A993" s="59"/>
      <c r="B993" s="59"/>
      <c r="C993" s="59"/>
      <c r="D993" s="59"/>
      <c r="E993" s="11"/>
      <c r="F993" s="11"/>
      <c r="G993" s="8"/>
      <c r="I993" s="59"/>
      <c r="J993" s="43"/>
      <c r="K993" s="100"/>
      <c r="M993" s="59"/>
      <c r="N993" s="104"/>
      <c r="P993" s="59"/>
      <c r="Q993" s="43"/>
      <c r="S993" s="59"/>
      <c r="T993" s="43"/>
      <c r="V993" s="162"/>
      <c r="W993" s="163"/>
      <c r="X993" s="78"/>
      <c r="Y993" s="78"/>
      <c r="Z993" s="78"/>
      <c r="AA993" s="61"/>
      <c r="AB993" s="5"/>
      <c r="AC993" s="5"/>
      <c r="AD993" s="5"/>
      <c r="AE993" s="5"/>
      <c r="AF993" s="5"/>
      <c r="AG993" s="5"/>
      <c r="AH993" s="5"/>
      <c r="AI993" s="5"/>
      <c r="AJ993" s="5"/>
      <c r="AK993" s="5"/>
      <c r="AL993" s="5"/>
      <c r="AM993" s="5"/>
    </row>
    <row r="994" spans="1:39" s="4" customFormat="1" ht="15" x14ac:dyDescent="0.25">
      <c r="A994" s="59"/>
      <c r="B994" s="59"/>
      <c r="C994" s="59"/>
      <c r="D994" s="59"/>
      <c r="E994" s="11"/>
      <c r="F994" s="11"/>
      <c r="G994" s="8"/>
      <c r="I994" s="59"/>
      <c r="J994" s="43"/>
      <c r="K994" s="100"/>
      <c r="M994" s="59"/>
      <c r="N994" s="104"/>
      <c r="P994" s="59"/>
      <c r="Q994" s="43"/>
      <c r="S994" s="59"/>
      <c r="T994" s="43"/>
      <c r="V994" s="162"/>
      <c r="W994" s="163"/>
      <c r="X994" s="78"/>
      <c r="Y994" s="78"/>
      <c r="Z994" s="78"/>
      <c r="AA994" s="61"/>
      <c r="AB994" s="5"/>
      <c r="AC994" s="5"/>
      <c r="AD994" s="5"/>
      <c r="AE994" s="5"/>
      <c r="AF994" s="5"/>
      <c r="AG994" s="5"/>
      <c r="AH994" s="5"/>
      <c r="AI994" s="5"/>
      <c r="AJ994" s="5"/>
      <c r="AK994" s="5"/>
      <c r="AL994" s="5"/>
      <c r="AM994" s="5"/>
    </row>
    <row r="995" spans="1:39" s="4" customFormat="1" ht="15" x14ac:dyDescent="0.25">
      <c r="A995" s="59"/>
      <c r="B995" s="59"/>
      <c r="C995" s="59"/>
      <c r="D995" s="59"/>
      <c r="E995" s="11"/>
      <c r="F995" s="11"/>
      <c r="G995" s="8"/>
      <c r="I995" s="59"/>
      <c r="J995" s="43"/>
      <c r="K995" s="100"/>
      <c r="M995" s="59"/>
      <c r="N995" s="104"/>
      <c r="P995" s="59"/>
      <c r="Q995" s="43"/>
      <c r="S995" s="59"/>
      <c r="T995" s="43"/>
      <c r="V995" s="162"/>
      <c r="W995" s="163"/>
      <c r="X995" s="78"/>
      <c r="Y995" s="78"/>
      <c r="Z995" s="78"/>
      <c r="AA995" s="61"/>
      <c r="AB995" s="5"/>
      <c r="AC995" s="5"/>
      <c r="AD995" s="5"/>
      <c r="AE995" s="5"/>
      <c r="AF995" s="5"/>
      <c r="AG995" s="5"/>
      <c r="AH995" s="5"/>
      <c r="AI995" s="5"/>
      <c r="AJ995" s="5"/>
      <c r="AK995" s="5"/>
      <c r="AL995" s="5"/>
      <c r="AM995" s="5"/>
    </row>
    <row r="996" spans="1:39" s="4" customFormat="1" ht="15" x14ac:dyDescent="0.25">
      <c r="A996" s="59"/>
      <c r="B996" s="59"/>
      <c r="C996" s="59"/>
      <c r="D996" s="59"/>
      <c r="E996" s="11"/>
      <c r="F996" s="11"/>
      <c r="G996" s="8"/>
      <c r="I996" s="59"/>
      <c r="J996" s="43"/>
      <c r="K996" s="100"/>
      <c r="M996" s="59"/>
      <c r="N996" s="104"/>
      <c r="P996" s="59"/>
      <c r="Q996" s="43"/>
      <c r="S996" s="59"/>
      <c r="T996" s="43"/>
      <c r="V996" s="162"/>
      <c r="W996" s="163"/>
      <c r="X996" s="78"/>
      <c r="Y996" s="78"/>
      <c r="Z996" s="78"/>
      <c r="AA996" s="61"/>
      <c r="AB996" s="5"/>
      <c r="AC996" s="5"/>
      <c r="AD996" s="5"/>
      <c r="AE996" s="5"/>
      <c r="AF996" s="5"/>
      <c r="AG996" s="5"/>
      <c r="AH996" s="5"/>
      <c r="AI996" s="5"/>
      <c r="AJ996" s="5"/>
      <c r="AK996" s="5"/>
      <c r="AL996" s="5"/>
      <c r="AM996" s="5"/>
    </row>
    <row r="997" spans="1:39" s="4" customFormat="1" ht="15" x14ac:dyDescent="0.25">
      <c r="A997" s="59"/>
      <c r="B997" s="59"/>
      <c r="C997" s="59"/>
      <c r="D997" s="59"/>
      <c r="E997" s="11"/>
      <c r="F997" s="11"/>
      <c r="G997" s="8"/>
      <c r="I997" s="59"/>
      <c r="J997" s="43"/>
      <c r="K997" s="100"/>
      <c r="M997" s="59"/>
      <c r="N997" s="104"/>
      <c r="P997" s="59"/>
      <c r="Q997" s="43"/>
      <c r="S997" s="59"/>
      <c r="T997" s="43"/>
      <c r="V997" s="162"/>
      <c r="W997" s="163"/>
      <c r="X997" s="78"/>
      <c r="Y997" s="78"/>
      <c r="Z997" s="78"/>
      <c r="AA997" s="61"/>
      <c r="AB997" s="5"/>
      <c r="AC997" s="5"/>
      <c r="AD997" s="5"/>
      <c r="AE997" s="5"/>
      <c r="AF997" s="5"/>
      <c r="AG997" s="5"/>
      <c r="AH997" s="5"/>
      <c r="AI997" s="5"/>
      <c r="AJ997" s="5"/>
      <c r="AK997" s="5"/>
      <c r="AL997" s="5"/>
      <c r="AM997" s="5"/>
    </row>
    <row r="998" spans="1:39" s="4" customFormat="1" ht="15" x14ac:dyDescent="0.25">
      <c r="A998" s="59"/>
      <c r="B998" s="59"/>
      <c r="C998" s="59"/>
      <c r="D998" s="59"/>
      <c r="E998" s="11"/>
      <c r="F998" s="11"/>
      <c r="G998" s="8"/>
      <c r="I998" s="59"/>
      <c r="J998" s="43"/>
      <c r="K998" s="100"/>
      <c r="M998" s="59"/>
      <c r="N998" s="104"/>
      <c r="P998" s="59"/>
      <c r="Q998" s="43"/>
      <c r="S998" s="59"/>
      <c r="T998" s="43"/>
      <c r="V998" s="162"/>
      <c r="W998" s="163"/>
      <c r="X998" s="78"/>
      <c r="Y998" s="78"/>
      <c r="Z998" s="78"/>
      <c r="AA998" s="61"/>
      <c r="AB998" s="5"/>
      <c r="AC998" s="5"/>
      <c r="AD998" s="5"/>
      <c r="AE998" s="5"/>
      <c r="AF998" s="5"/>
      <c r="AG998" s="5"/>
      <c r="AH998" s="5"/>
      <c r="AI998" s="5"/>
      <c r="AJ998" s="5"/>
      <c r="AK998" s="5"/>
      <c r="AL998" s="5"/>
      <c r="AM998" s="5"/>
    </row>
    <row r="999" spans="1:39" s="4" customFormat="1" ht="15" x14ac:dyDescent="0.25">
      <c r="A999" s="59"/>
      <c r="B999" s="59"/>
      <c r="C999" s="59"/>
      <c r="D999" s="59"/>
      <c r="E999" s="11"/>
      <c r="F999" s="11"/>
      <c r="G999" s="8"/>
      <c r="I999" s="59"/>
      <c r="J999" s="43"/>
      <c r="K999" s="100"/>
      <c r="M999" s="59"/>
      <c r="N999" s="104"/>
      <c r="P999" s="59"/>
      <c r="Q999" s="43"/>
      <c r="S999" s="59"/>
      <c r="T999" s="43"/>
      <c r="V999" s="162"/>
      <c r="W999" s="163"/>
      <c r="X999" s="78"/>
      <c r="Y999" s="78"/>
      <c r="Z999" s="78"/>
      <c r="AA999" s="61"/>
      <c r="AB999" s="5"/>
      <c r="AC999" s="5"/>
      <c r="AD999" s="5"/>
      <c r="AE999" s="5"/>
      <c r="AF999" s="5"/>
      <c r="AG999" s="5"/>
      <c r="AH999" s="5"/>
      <c r="AI999" s="5"/>
      <c r="AJ999" s="5"/>
      <c r="AK999" s="5"/>
      <c r="AL999" s="5"/>
      <c r="AM999" s="5"/>
    </row>
    <row r="1000" spans="1:39" s="4" customFormat="1" ht="15" x14ac:dyDescent="0.25">
      <c r="A1000" s="59"/>
      <c r="B1000" s="59"/>
      <c r="C1000" s="59"/>
      <c r="D1000" s="59"/>
      <c r="E1000" s="11"/>
      <c r="F1000" s="11"/>
      <c r="G1000" s="8"/>
      <c r="I1000" s="59"/>
      <c r="J1000" s="43"/>
      <c r="K1000" s="100"/>
      <c r="M1000" s="59"/>
      <c r="N1000" s="104"/>
      <c r="P1000" s="59"/>
      <c r="Q1000" s="43"/>
      <c r="S1000" s="59"/>
      <c r="T1000" s="43"/>
      <c r="V1000" s="162"/>
      <c r="W1000" s="163"/>
      <c r="X1000" s="78"/>
      <c r="Y1000" s="78"/>
      <c r="Z1000" s="78"/>
      <c r="AA1000" s="61"/>
      <c r="AB1000" s="5"/>
      <c r="AC1000" s="5"/>
      <c r="AD1000" s="5"/>
      <c r="AE1000" s="5"/>
      <c r="AF1000" s="5"/>
      <c r="AG1000" s="5"/>
      <c r="AH1000" s="5"/>
      <c r="AI1000" s="5"/>
      <c r="AJ1000" s="5"/>
      <c r="AK1000" s="5"/>
      <c r="AL1000" s="5"/>
      <c r="AM1000" s="5"/>
    </row>
    <row r="1001" spans="1:39" s="4" customFormat="1" ht="15" x14ac:dyDescent="0.25">
      <c r="A1001" s="59"/>
      <c r="B1001" s="59"/>
      <c r="C1001" s="59"/>
      <c r="D1001" s="59"/>
      <c r="E1001" s="11"/>
      <c r="F1001" s="11"/>
      <c r="G1001" s="8"/>
      <c r="I1001" s="59"/>
      <c r="J1001" s="43"/>
      <c r="K1001" s="100"/>
      <c r="M1001" s="59"/>
      <c r="N1001" s="104"/>
      <c r="P1001" s="59"/>
      <c r="Q1001" s="43"/>
      <c r="S1001" s="59"/>
      <c r="T1001" s="43"/>
      <c r="V1001" s="162"/>
      <c r="W1001" s="163"/>
      <c r="X1001" s="78"/>
      <c r="Y1001" s="78"/>
      <c r="Z1001" s="78"/>
      <c r="AA1001" s="61"/>
      <c r="AB1001" s="5"/>
      <c r="AC1001" s="5"/>
      <c r="AD1001" s="5"/>
      <c r="AE1001" s="5"/>
      <c r="AF1001" s="5"/>
      <c r="AG1001" s="5"/>
      <c r="AH1001" s="5"/>
      <c r="AI1001" s="5"/>
      <c r="AJ1001" s="5"/>
      <c r="AK1001" s="5"/>
      <c r="AL1001" s="5"/>
      <c r="AM1001" s="5"/>
    </row>
    <row r="1002" spans="1:39" s="4" customFormat="1" ht="15" x14ac:dyDescent="0.25">
      <c r="A1002" s="59"/>
      <c r="B1002" s="59"/>
      <c r="C1002" s="59"/>
      <c r="D1002" s="59"/>
      <c r="E1002" s="11"/>
      <c r="F1002" s="11"/>
      <c r="G1002" s="8"/>
      <c r="I1002" s="59"/>
      <c r="J1002" s="43"/>
      <c r="K1002" s="100"/>
      <c r="M1002" s="59"/>
      <c r="N1002" s="104"/>
      <c r="P1002" s="59"/>
      <c r="Q1002" s="43"/>
      <c r="S1002" s="59"/>
      <c r="T1002" s="43"/>
      <c r="V1002" s="162"/>
      <c r="W1002" s="163"/>
      <c r="X1002" s="78"/>
      <c r="Y1002" s="78"/>
      <c r="Z1002" s="78"/>
      <c r="AA1002" s="61"/>
      <c r="AB1002" s="5"/>
      <c r="AC1002" s="5"/>
      <c r="AD1002" s="5"/>
      <c r="AE1002" s="5"/>
      <c r="AF1002" s="5"/>
      <c r="AG1002" s="5"/>
      <c r="AH1002" s="5"/>
      <c r="AI1002" s="5"/>
      <c r="AJ1002" s="5"/>
      <c r="AK1002" s="5"/>
      <c r="AL1002" s="5"/>
      <c r="AM1002" s="5"/>
    </row>
    <row r="1003" spans="1:39" s="4" customFormat="1" ht="15" x14ac:dyDescent="0.25">
      <c r="A1003" s="59"/>
      <c r="B1003" s="59"/>
      <c r="C1003" s="59"/>
      <c r="D1003" s="59"/>
      <c r="E1003" s="11"/>
      <c r="F1003" s="11"/>
      <c r="G1003" s="8"/>
      <c r="I1003" s="59"/>
      <c r="J1003" s="43"/>
      <c r="K1003" s="100"/>
      <c r="M1003" s="59"/>
      <c r="N1003" s="104"/>
      <c r="P1003" s="59"/>
      <c r="Q1003" s="43"/>
      <c r="S1003" s="59"/>
      <c r="T1003" s="43"/>
      <c r="V1003" s="162"/>
      <c r="W1003" s="163"/>
      <c r="X1003" s="78"/>
      <c r="Y1003" s="78"/>
      <c r="Z1003" s="78"/>
      <c r="AA1003" s="61"/>
      <c r="AB1003" s="5"/>
      <c r="AC1003" s="5"/>
      <c r="AD1003" s="5"/>
      <c r="AE1003" s="5"/>
      <c r="AF1003" s="5"/>
      <c r="AG1003" s="5"/>
      <c r="AH1003" s="5"/>
      <c r="AI1003" s="5"/>
      <c r="AJ1003" s="5"/>
      <c r="AK1003" s="5"/>
      <c r="AL1003" s="5"/>
      <c r="AM1003" s="5"/>
    </row>
    <row r="1004" spans="1:39" s="4" customFormat="1" ht="15" x14ac:dyDescent="0.25">
      <c r="A1004" s="59"/>
      <c r="B1004" s="59"/>
      <c r="C1004" s="59"/>
      <c r="D1004" s="59"/>
      <c r="E1004" s="11"/>
      <c r="F1004" s="11"/>
      <c r="G1004" s="8"/>
      <c r="I1004" s="59"/>
      <c r="J1004" s="43"/>
      <c r="K1004" s="100"/>
      <c r="M1004" s="59"/>
      <c r="N1004" s="104"/>
      <c r="P1004" s="59"/>
      <c r="Q1004" s="43"/>
      <c r="S1004" s="59"/>
      <c r="T1004" s="43"/>
      <c r="V1004" s="162"/>
      <c r="W1004" s="163"/>
      <c r="X1004" s="78"/>
      <c r="Y1004" s="78"/>
      <c r="Z1004" s="78"/>
      <c r="AA1004" s="61"/>
      <c r="AB1004" s="5"/>
      <c r="AC1004" s="5"/>
      <c r="AD1004" s="5"/>
      <c r="AE1004" s="5"/>
      <c r="AF1004" s="5"/>
      <c r="AG1004" s="5"/>
      <c r="AH1004" s="5"/>
      <c r="AI1004" s="5"/>
      <c r="AJ1004" s="5"/>
      <c r="AK1004" s="5"/>
      <c r="AL1004" s="5"/>
      <c r="AM1004" s="5"/>
    </row>
    <row r="1005" spans="1:39" s="4" customFormat="1" ht="15" x14ac:dyDescent="0.25">
      <c r="A1005" s="59"/>
      <c r="B1005" s="59"/>
      <c r="C1005" s="59"/>
      <c r="D1005" s="59"/>
      <c r="E1005" s="11"/>
      <c r="F1005" s="11"/>
      <c r="G1005" s="8"/>
      <c r="I1005" s="59"/>
      <c r="J1005" s="43"/>
      <c r="K1005" s="100"/>
      <c r="M1005" s="59"/>
      <c r="N1005" s="104"/>
      <c r="P1005" s="59"/>
      <c r="Q1005" s="43"/>
      <c r="S1005" s="59"/>
      <c r="T1005" s="43"/>
      <c r="V1005" s="162"/>
      <c r="W1005" s="163"/>
      <c r="X1005" s="78"/>
      <c r="Y1005" s="78"/>
      <c r="Z1005" s="78"/>
      <c r="AA1005" s="61"/>
      <c r="AB1005" s="5"/>
      <c r="AC1005" s="5"/>
      <c r="AD1005" s="5"/>
      <c r="AE1005" s="5"/>
      <c r="AF1005" s="5"/>
      <c r="AG1005" s="5"/>
      <c r="AH1005" s="5"/>
      <c r="AI1005" s="5"/>
      <c r="AJ1005" s="5"/>
      <c r="AK1005" s="5"/>
      <c r="AL1005" s="5"/>
      <c r="AM1005" s="5"/>
    </row>
    <row r="1006" spans="1:39" s="4" customFormat="1" ht="15" x14ac:dyDescent="0.25">
      <c r="A1006" s="59"/>
      <c r="B1006" s="59"/>
      <c r="C1006" s="59"/>
      <c r="D1006" s="59"/>
      <c r="E1006" s="11"/>
      <c r="F1006" s="11"/>
      <c r="G1006" s="8"/>
      <c r="I1006" s="59"/>
      <c r="J1006" s="43"/>
      <c r="K1006" s="100"/>
      <c r="M1006" s="59"/>
      <c r="N1006" s="104"/>
      <c r="P1006" s="59"/>
      <c r="Q1006" s="43"/>
      <c r="S1006" s="59"/>
      <c r="T1006" s="43"/>
      <c r="V1006" s="162"/>
      <c r="W1006" s="163"/>
      <c r="X1006" s="78"/>
      <c r="Y1006" s="78"/>
      <c r="Z1006" s="78"/>
      <c r="AA1006" s="61"/>
      <c r="AB1006" s="5"/>
      <c r="AC1006" s="5"/>
      <c r="AD1006" s="5"/>
      <c r="AE1006" s="5"/>
      <c r="AF1006" s="5"/>
      <c r="AG1006" s="5"/>
      <c r="AH1006" s="5"/>
      <c r="AI1006" s="5"/>
      <c r="AJ1006" s="5"/>
      <c r="AK1006" s="5"/>
      <c r="AL1006" s="5"/>
      <c r="AM1006" s="5"/>
    </row>
    <row r="1007" spans="1:39" s="4" customFormat="1" ht="15" x14ac:dyDescent="0.25">
      <c r="A1007" s="59"/>
      <c r="B1007" s="59"/>
      <c r="C1007" s="59"/>
      <c r="D1007" s="59"/>
      <c r="E1007" s="11"/>
      <c r="F1007" s="11"/>
      <c r="G1007" s="8"/>
      <c r="I1007" s="59"/>
      <c r="J1007" s="43"/>
      <c r="K1007" s="100"/>
      <c r="M1007" s="59"/>
      <c r="N1007" s="104"/>
      <c r="P1007" s="59"/>
      <c r="Q1007" s="43"/>
      <c r="S1007" s="59"/>
      <c r="T1007" s="43"/>
      <c r="V1007" s="162"/>
      <c r="W1007" s="163"/>
      <c r="X1007" s="78"/>
      <c r="Y1007" s="78"/>
      <c r="Z1007" s="78"/>
      <c r="AA1007" s="61"/>
      <c r="AB1007" s="5"/>
      <c r="AC1007" s="5"/>
      <c r="AD1007" s="5"/>
      <c r="AE1007" s="5"/>
      <c r="AF1007" s="5"/>
      <c r="AG1007" s="5"/>
      <c r="AH1007" s="5"/>
      <c r="AI1007" s="5"/>
      <c r="AJ1007" s="5"/>
      <c r="AK1007" s="5"/>
      <c r="AL1007" s="5"/>
      <c r="AM1007" s="5"/>
    </row>
    <row r="1008" spans="1:39" s="4" customFormat="1" ht="15" x14ac:dyDescent="0.25">
      <c r="A1008" s="59"/>
      <c r="B1008" s="59"/>
      <c r="C1008" s="59"/>
      <c r="D1008" s="59"/>
      <c r="E1008" s="11"/>
      <c r="F1008" s="11"/>
      <c r="G1008" s="8"/>
      <c r="I1008" s="59"/>
      <c r="J1008" s="43"/>
      <c r="K1008" s="100"/>
      <c r="M1008" s="59"/>
      <c r="N1008" s="104"/>
      <c r="P1008" s="59"/>
      <c r="Q1008" s="43"/>
      <c r="S1008" s="59"/>
      <c r="T1008" s="43"/>
      <c r="V1008" s="162"/>
      <c r="W1008" s="163"/>
      <c r="X1008" s="78"/>
      <c r="Y1008" s="78"/>
      <c r="Z1008" s="78"/>
      <c r="AA1008" s="61"/>
      <c r="AB1008" s="5"/>
      <c r="AC1008" s="5"/>
      <c r="AD1008" s="5"/>
      <c r="AE1008" s="5"/>
      <c r="AF1008" s="5"/>
      <c r="AG1008" s="5"/>
      <c r="AH1008" s="5"/>
      <c r="AI1008" s="5"/>
      <c r="AJ1008" s="5"/>
      <c r="AK1008" s="5"/>
      <c r="AL1008" s="5"/>
      <c r="AM1008" s="5"/>
    </row>
    <row r="1009" spans="1:39" s="4" customFormat="1" ht="15" x14ac:dyDescent="0.25">
      <c r="A1009" s="59"/>
      <c r="B1009" s="59"/>
      <c r="C1009" s="59"/>
      <c r="D1009" s="59"/>
      <c r="E1009" s="11"/>
      <c r="F1009" s="11"/>
      <c r="G1009" s="8"/>
      <c r="I1009" s="59"/>
      <c r="J1009" s="43"/>
      <c r="K1009" s="100"/>
      <c r="M1009" s="59"/>
      <c r="N1009" s="104"/>
      <c r="P1009" s="59"/>
      <c r="Q1009" s="43"/>
      <c r="S1009" s="59"/>
      <c r="T1009" s="43"/>
      <c r="V1009" s="162"/>
      <c r="W1009" s="163"/>
      <c r="X1009" s="78"/>
      <c r="Y1009" s="78"/>
      <c r="Z1009" s="78"/>
      <c r="AA1009" s="61"/>
      <c r="AB1009" s="5"/>
      <c r="AC1009" s="5"/>
      <c r="AD1009" s="5"/>
      <c r="AE1009" s="5"/>
      <c r="AF1009" s="5"/>
      <c r="AG1009" s="5"/>
      <c r="AH1009" s="5"/>
      <c r="AI1009" s="5"/>
      <c r="AJ1009" s="5"/>
      <c r="AK1009" s="5"/>
      <c r="AL1009" s="5"/>
      <c r="AM1009" s="5"/>
    </row>
    <row r="1010" spans="1:39" s="4" customFormat="1" ht="15" x14ac:dyDescent="0.25">
      <c r="A1010" s="59"/>
      <c r="B1010" s="59"/>
      <c r="C1010" s="59"/>
      <c r="D1010" s="59"/>
      <c r="E1010" s="11"/>
      <c r="F1010" s="11"/>
      <c r="G1010" s="8"/>
      <c r="I1010" s="59"/>
      <c r="J1010" s="43"/>
      <c r="K1010" s="100"/>
      <c r="M1010" s="59"/>
      <c r="N1010" s="104"/>
      <c r="P1010" s="59"/>
      <c r="Q1010" s="43"/>
      <c r="S1010" s="59"/>
      <c r="T1010" s="43"/>
      <c r="V1010" s="162"/>
      <c r="W1010" s="163"/>
      <c r="X1010" s="78"/>
      <c r="Y1010" s="78"/>
      <c r="Z1010" s="78"/>
      <c r="AA1010" s="61"/>
      <c r="AB1010" s="5"/>
      <c r="AC1010" s="5"/>
      <c r="AD1010" s="5"/>
      <c r="AE1010" s="5"/>
      <c r="AF1010" s="5"/>
      <c r="AG1010" s="5"/>
      <c r="AH1010" s="5"/>
      <c r="AI1010" s="5"/>
      <c r="AJ1010" s="5"/>
      <c r="AK1010" s="5"/>
      <c r="AL1010" s="5"/>
      <c r="AM1010" s="5"/>
    </row>
    <row r="1011" spans="1:39" s="4" customFormat="1" ht="15" x14ac:dyDescent="0.25">
      <c r="A1011" s="59"/>
      <c r="B1011" s="59"/>
      <c r="C1011" s="59"/>
      <c r="D1011" s="59"/>
      <c r="E1011" s="11"/>
      <c r="F1011" s="11"/>
      <c r="G1011" s="8"/>
      <c r="I1011" s="59"/>
      <c r="J1011" s="43"/>
      <c r="K1011" s="100"/>
      <c r="M1011" s="59"/>
      <c r="N1011" s="104"/>
      <c r="P1011" s="59"/>
      <c r="Q1011" s="43"/>
      <c r="S1011" s="59"/>
      <c r="T1011" s="43"/>
      <c r="V1011" s="162"/>
      <c r="W1011" s="163"/>
      <c r="X1011" s="78"/>
      <c r="Y1011" s="78"/>
      <c r="Z1011" s="78"/>
      <c r="AA1011" s="61"/>
      <c r="AB1011" s="5"/>
      <c r="AC1011" s="5"/>
      <c r="AD1011" s="5"/>
      <c r="AE1011" s="5"/>
      <c r="AF1011" s="5"/>
      <c r="AG1011" s="5"/>
      <c r="AH1011" s="5"/>
      <c r="AI1011" s="5"/>
      <c r="AJ1011" s="5"/>
      <c r="AK1011" s="5"/>
      <c r="AL1011" s="5"/>
      <c r="AM1011" s="5"/>
    </row>
    <row r="1012" spans="1:39" s="4" customFormat="1" ht="15" x14ac:dyDescent="0.25">
      <c r="A1012" s="59"/>
      <c r="B1012" s="59"/>
      <c r="C1012" s="59"/>
      <c r="D1012" s="59"/>
      <c r="E1012" s="11"/>
      <c r="F1012" s="11"/>
      <c r="G1012" s="8"/>
      <c r="I1012" s="59"/>
      <c r="J1012" s="43"/>
      <c r="K1012" s="100"/>
      <c r="M1012" s="59"/>
      <c r="N1012" s="104"/>
      <c r="P1012" s="59"/>
      <c r="Q1012" s="43"/>
      <c r="S1012" s="59"/>
      <c r="T1012" s="43"/>
      <c r="V1012" s="162"/>
      <c r="W1012" s="163"/>
      <c r="X1012" s="78"/>
      <c r="Y1012" s="78"/>
      <c r="Z1012" s="78"/>
      <c r="AA1012" s="61"/>
      <c r="AB1012" s="5"/>
      <c r="AC1012" s="5"/>
      <c r="AD1012" s="5"/>
      <c r="AE1012" s="5"/>
      <c r="AF1012" s="5"/>
      <c r="AG1012" s="5"/>
      <c r="AH1012" s="5"/>
      <c r="AI1012" s="5"/>
      <c r="AJ1012" s="5"/>
      <c r="AK1012" s="5"/>
      <c r="AL1012" s="5"/>
      <c r="AM1012" s="5"/>
    </row>
    <row r="1013" spans="1:39" s="4" customFormat="1" ht="15" x14ac:dyDescent="0.25">
      <c r="A1013" s="59"/>
      <c r="B1013" s="59"/>
      <c r="C1013" s="59"/>
      <c r="D1013" s="59"/>
      <c r="E1013" s="11"/>
      <c r="F1013" s="11"/>
      <c r="G1013" s="8"/>
      <c r="I1013" s="59"/>
      <c r="J1013" s="43"/>
      <c r="K1013" s="100"/>
      <c r="M1013" s="59"/>
      <c r="N1013" s="104"/>
      <c r="P1013" s="59"/>
      <c r="Q1013" s="43"/>
      <c r="S1013" s="59"/>
      <c r="T1013" s="43"/>
      <c r="V1013" s="162"/>
      <c r="W1013" s="163"/>
      <c r="X1013" s="78"/>
      <c r="Y1013" s="78"/>
      <c r="Z1013" s="78"/>
      <c r="AA1013" s="61"/>
      <c r="AB1013" s="5"/>
      <c r="AC1013" s="5"/>
      <c r="AD1013" s="5"/>
      <c r="AE1013" s="5"/>
      <c r="AF1013" s="5"/>
      <c r="AG1013" s="5"/>
      <c r="AH1013" s="5"/>
      <c r="AI1013" s="5"/>
      <c r="AJ1013" s="5"/>
      <c r="AK1013" s="5"/>
      <c r="AL1013" s="5"/>
      <c r="AM1013" s="5"/>
    </row>
    <row r="1014" spans="1:39" s="4" customFormat="1" ht="15" x14ac:dyDescent="0.25">
      <c r="A1014" s="59"/>
      <c r="B1014" s="59"/>
      <c r="C1014" s="59"/>
      <c r="D1014" s="59"/>
      <c r="E1014" s="11"/>
      <c r="F1014" s="11"/>
      <c r="G1014" s="8"/>
      <c r="I1014" s="59"/>
      <c r="J1014" s="43"/>
      <c r="K1014" s="100"/>
      <c r="M1014" s="59"/>
      <c r="N1014" s="104"/>
      <c r="P1014" s="59"/>
      <c r="Q1014" s="43"/>
      <c r="S1014" s="59"/>
      <c r="T1014" s="43"/>
      <c r="V1014" s="162"/>
      <c r="W1014" s="163"/>
      <c r="X1014" s="78"/>
      <c r="Y1014" s="78"/>
      <c r="Z1014" s="78"/>
      <c r="AA1014" s="61"/>
      <c r="AB1014" s="5"/>
      <c r="AC1014" s="5"/>
      <c r="AD1014" s="5"/>
      <c r="AE1014" s="5"/>
      <c r="AF1014" s="5"/>
      <c r="AG1014" s="5"/>
      <c r="AH1014" s="5"/>
      <c r="AI1014" s="5"/>
      <c r="AJ1014" s="5"/>
      <c r="AK1014" s="5"/>
      <c r="AL1014" s="5"/>
      <c r="AM1014" s="5"/>
    </row>
    <row r="1015" spans="1:39" s="4" customFormat="1" ht="15" x14ac:dyDescent="0.25">
      <c r="A1015" s="59"/>
      <c r="B1015" s="59"/>
      <c r="C1015" s="59"/>
      <c r="D1015" s="59"/>
      <c r="E1015" s="11"/>
      <c r="F1015" s="11"/>
      <c r="G1015" s="8"/>
      <c r="I1015" s="59"/>
      <c r="J1015" s="43"/>
      <c r="K1015" s="100"/>
      <c r="M1015" s="59"/>
      <c r="N1015" s="104"/>
      <c r="P1015" s="59"/>
      <c r="Q1015" s="43"/>
      <c r="S1015" s="59"/>
      <c r="T1015" s="43"/>
      <c r="V1015" s="162"/>
      <c r="W1015" s="163"/>
      <c r="X1015" s="78"/>
      <c r="Y1015" s="78"/>
      <c r="Z1015" s="78"/>
      <c r="AA1015" s="61"/>
      <c r="AB1015" s="5"/>
      <c r="AC1015" s="5"/>
      <c r="AD1015" s="5"/>
      <c r="AE1015" s="5"/>
      <c r="AF1015" s="5"/>
      <c r="AG1015" s="5"/>
      <c r="AH1015" s="5"/>
      <c r="AI1015" s="5"/>
      <c r="AJ1015" s="5"/>
      <c r="AK1015" s="5"/>
      <c r="AL1015" s="5"/>
      <c r="AM1015" s="5"/>
    </row>
    <row r="1016" spans="1:39" s="4" customFormat="1" ht="15" x14ac:dyDescent="0.25">
      <c r="A1016" s="59"/>
      <c r="B1016" s="59"/>
      <c r="C1016" s="59"/>
      <c r="D1016" s="59"/>
      <c r="E1016" s="11"/>
      <c r="F1016" s="11"/>
      <c r="G1016" s="8"/>
      <c r="I1016" s="59"/>
      <c r="J1016" s="43"/>
      <c r="K1016" s="100"/>
      <c r="M1016" s="59"/>
      <c r="N1016" s="104"/>
      <c r="P1016" s="59"/>
      <c r="Q1016" s="43"/>
      <c r="S1016" s="59"/>
      <c r="T1016" s="43"/>
      <c r="V1016" s="162"/>
      <c r="W1016" s="163"/>
      <c r="X1016" s="78"/>
      <c r="Y1016" s="78"/>
      <c r="Z1016" s="78"/>
      <c r="AA1016" s="61"/>
      <c r="AB1016" s="5"/>
      <c r="AC1016" s="5"/>
      <c r="AD1016" s="5"/>
      <c r="AE1016" s="5"/>
      <c r="AF1016" s="5"/>
      <c r="AG1016" s="5"/>
      <c r="AH1016" s="5"/>
      <c r="AI1016" s="5"/>
      <c r="AJ1016" s="5"/>
      <c r="AK1016" s="5"/>
      <c r="AL1016" s="5"/>
      <c r="AM1016" s="5"/>
    </row>
    <row r="1017" spans="1:39" s="4" customFormat="1" ht="15" x14ac:dyDescent="0.25">
      <c r="A1017" s="59"/>
      <c r="B1017" s="59"/>
      <c r="C1017" s="59"/>
      <c r="D1017" s="59"/>
      <c r="E1017" s="11"/>
      <c r="F1017" s="11"/>
      <c r="G1017" s="8"/>
      <c r="I1017" s="59"/>
      <c r="J1017" s="43"/>
      <c r="K1017" s="100"/>
      <c r="M1017" s="59"/>
      <c r="N1017" s="104"/>
      <c r="P1017" s="59"/>
      <c r="Q1017" s="43"/>
      <c r="S1017" s="59"/>
      <c r="T1017" s="43"/>
      <c r="V1017" s="162"/>
      <c r="W1017" s="163"/>
      <c r="X1017" s="78"/>
      <c r="Y1017" s="78"/>
      <c r="Z1017" s="78"/>
      <c r="AA1017" s="61"/>
      <c r="AB1017" s="5"/>
      <c r="AC1017" s="5"/>
      <c r="AD1017" s="5"/>
      <c r="AE1017" s="5"/>
      <c r="AF1017" s="5"/>
      <c r="AG1017" s="5"/>
      <c r="AH1017" s="5"/>
      <c r="AI1017" s="5"/>
      <c r="AJ1017" s="5"/>
      <c r="AK1017" s="5"/>
      <c r="AL1017" s="5"/>
      <c r="AM1017" s="5"/>
    </row>
    <row r="1018" spans="1:39" s="4" customFormat="1" ht="15" x14ac:dyDescent="0.25">
      <c r="A1018" s="59"/>
      <c r="B1018" s="59"/>
      <c r="C1018" s="59"/>
      <c r="D1018" s="59"/>
      <c r="E1018" s="11"/>
      <c r="F1018" s="11"/>
      <c r="G1018" s="8"/>
      <c r="I1018" s="59"/>
      <c r="J1018" s="43"/>
      <c r="K1018" s="100"/>
      <c r="M1018" s="59"/>
      <c r="N1018" s="104"/>
      <c r="P1018" s="59"/>
      <c r="Q1018" s="43"/>
      <c r="S1018" s="59"/>
      <c r="T1018" s="43"/>
      <c r="V1018" s="162"/>
      <c r="W1018" s="163"/>
      <c r="X1018" s="78"/>
      <c r="Y1018" s="78"/>
      <c r="Z1018" s="78"/>
      <c r="AA1018" s="61"/>
      <c r="AB1018" s="5"/>
      <c r="AC1018" s="5"/>
      <c r="AD1018" s="5"/>
      <c r="AE1018" s="5"/>
      <c r="AF1018" s="5"/>
      <c r="AG1018" s="5"/>
      <c r="AH1018" s="5"/>
      <c r="AI1018" s="5"/>
      <c r="AJ1018" s="5"/>
      <c r="AK1018" s="5"/>
      <c r="AL1018" s="5"/>
      <c r="AM1018" s="5"/>
    </row>
    <row r="1019" spans="1:39" s="4" customFormat="1" ht="15" x14ac:dyDescent="0.25">
      <c r="A1019" s="59"/>
      <c r="B1019" s="59"/>
      <c r="C1019" s="59"/>
      <c r="D1019" s="59"/>
      <c r="E1019" s="11"/>
      <c r="F1019" s="11"/>
      <c r="G1019" s="8"/>
      <c r="I1019" s="59"/>
      <c r="J1019" s="43"/>
      <c r="K1019" s="100"/>
      <c r="M1019" s="59"/>
      <c r="N1019" s="104"/>
      <c r="P1019" s="59"/>
      <c r="Q1019" s="43"/>
      <c r="S1019" s="59"/>
      <c r="T1019" s="43"/>
      <c r="V1019" s="162"/>
      <c r="W1019" s="163"/>
      <c r="X1019" s="78"/>
      <c r="Y1019" s="78"/>
      <c r="Z1019" s="78"/>
      <c r="AA1019" s="61"/>
      <c r="AB1019" s="5"/>
      <c r="AC1019" s="5"/>
      <c r="AD1019" s="5"/>
      <c r="AE1019" s="5"/>
      <c r="AF1019" s="5"/>
      <c r="AG1019" s="5"/>
      <c r="AH1019" s="5"/>
      <c r="AI1019" s="5"/>
      <c r="AJ1019" s="5"/>
      <c r="AK1019" s="5"/>
      <c r="AL1019" s="5"/>
      <c r="AM1019" s="5"/>
    </row>
    <row r="1020" spans="1:39" s="4" customFormat="1" ht="15" x14ac:dyDescent="0.25">
      <c r="A1020" s="59"/>
      <c r="B1020" s="59"/>
      <c r="C1020" s="59"/>
      <c r="D1020" s="59"/>
      <c r="E1020" s="11"/>
      <c r="F1020" s="11"/>
      <c r="G1020" s="8"/>
      <c r="I1020" s="59"/>
      <c r="J1020" s="43"/>
      <c r="K1020" s="100"/>
      <c r="M1020" s="59"/>
      <c r="N1020" s="104"/>
      <c r="P1020" s="59"/>
      <c r="Q1020" s="43"/>
      <c r="S1020" s="59"/>
      <c r="T1020" s="43"/>
      <c r="V1020" s="162"/>
      <c r="W1020" s="163"/>
      <c r="X1020" s="78"/>
      <c r="Y1020" s="78"/>
      <c r="Z1020" s="78"/>
      <c r="AA1020" s="61"/>
      <c r="AB1020" s="5"/>
      <c r="AC1020" s="5"/>
      <c r="AD1020" s="5"/>
      <c r="AE1020" s="5"/>
      <c r="AF1020" s="5"/>
      <c r="AG1020" s="5"/>
      <c r="AH1020" s="5"/>
      <c r="AI1020" s="5"/>
      <c r="AJ1020" s="5"/>
      <c r="AK1020" s="5"/>
      <c r="AL1020" s="5"/>
      <c r="AM1020" s="5"/>
    </row>
    <row r="1021" spans="1:39" s="4" customFormat="1" ht="15" x14ac:dyDescent="0.25">
      <c r="A1021" s="59"/>
      <c r="B1021" s="59"/>
      <c r="C1021" s="59"/>
      <c r="D1021" s="59"/>
      <c r="E1021" s="11"/>
      <c r="F1021" s="11"/>
      <c r="G1021" s="8"/>
      <c r="I1021" s="59"/>
      <c r="J1021" s="43"/>
      <c r="K1021" s="100"/>
      <c r="M1021" s="59"/>
      <c r="N1021" s="104"/>
      <c r="P1021" s="59"/>
      <c r="Q1021" s="43"/>
      <c r="S1021" s="59"/>
      <c r="T1021" s="43"/>
      <c r="V1021" s="162"/>
      <c r="W1021" s="163"/>
      <c r="X1021" s="78"/>
      <c r="Y1021" s="78"/>
      <c r="Z1021" s="78"/>
      <c r="AA1021" s="61"/>
      <c r="AB1021" s="5"/>
      <c r="AC1021" s="5"/>
      <c r="AD1021" s="5"/>
      <c r="AE1021" s="5"/>
      <c r="AF1021" s="5"/>
      <c r="AG1021" s="5"/>
      <c r="AH1021" s="5"/>
      <c r="AI1021" s="5"/>
      <c r="AJ1021" s="5"/>
      <c r="AK1021" s="5"/>
      <c r="AL1021" s="5"/>
      <c r="AM1021" s="5"/>
    </row>
    <row r="1022" spans="1:39" s="4" customFormat="1" ht="15" x14ac:dyDescent="0.25">
      <c r="A1022" s="59"/>
      <c r="B1022" s="59"/>
      <c r="C1022" s="59"/>
      <c r="D1022" s="59"/>
      <c r="E1022" s="11"/>
      <c r="F1022" s="11"/>
      <c r="G1022" s="8"/>
      <c r="I1022" s="59"/>
      <c r="J1022" s="43"/>
      <c r="K1022" s="100"/>
      <c r="M1022" s="59"/>
      <c r="N1022" s="104"/>
      <c r="P1022" s="59"/>
      <c r="Q1022" s="43"/>
      <c r="S1022" s="59"/>
      <c r="T1022" s="43"/>
      <c r="V1022" s="162"/>
      <c r="W1022" s="163"/>
      <c r="X1022" s="78"/>
      <c r="Y1022" s="78"/>
      <c r="Z1022" s="78"/>
      <c r="AA1022" s="61"/>
      <c r="AB1022" s="5"/>
      <c r="AC1022" s="5"/>
      <c r="AD1022" s="5"/>
      <c r="AE1022" s="5"/>
      <c r="AF1022" s="5"/>
      <c r="AG1022" s="5"/>
      <c r="AH1022" s="5"/>
      <c r="AI1022" s="5"/>
      <c r="AJ1022" s="5"/>
      <c r="AK1022" s="5"/>
      <c r="AL1022" s="5"/>
      <c r="AM1022" s="5"/>
    </row>
    <row r="1023" spans="1:39" s="4" customFormat="1" ht="15" x14ac:dyDescent="0.25">
      <c r="A1023" s="59"/>
      <c r="B1023" s="59"/>
      <c r="C1023" s="59"/>
      <c r="D1023" s="59"/>
      <c r="E1023" s="11"/>
      <c r="F1023" s="11"/>
      <c r="G1023" s="8"/>
      <c r="I1023" s="59"/>
      <c r="J1023" s="43"/>
      <c r="K1023" s="100"/>
      <c r="M1023" s="59"/>
      <c r="N1023" s="104"/>
      <c r="P1023" s="59"/>
      <c r="Q1023" s="43"/>
      <c r="S1023" s="59"/>
      <c r="T1023" s="43"/>
      <c r="V1023" s="162"/>
      <c r="W1023" s="163"/>
      <c r="X1023" s="78"/>
      <c r="Y1023" s="78"/>
      <c r="Z1023" s="78"/>
      <c r="AA1023" s="61"/>
      <c r="AB1023" s="5"/>
      <c r="AC1023" s="5"/>
      <c r="AD1023" s="5"/>
      <c r="AE1023" s="5"/>
      <c r="AF1023" s="5"/>
      <c r="AG1023" s="5"/>
      <c r="AH1023" s="5"/>
      <c r="AI1023" s="5"/>
      <c r="AJ1023" s="5"/>
      <c r="AK1023" s="5"/>
      <c r="AL1023" s="5"/>
      <c r="AM1023" s="5"/>
    </row>
    <row r="1024" spans="1:39" s="4" customFormat="1" ht="15" x14ac:dyDescent="0.25">
      <c r="A1024" s="59"/>
      <c r="B1024" s="59"/>
      <c r="C1024" s="59"/>
      <c r="D1024" s="59"/>
      <c r="E1024" s="11"/>
      <c r="F1024" s="11"/>
      <c r="G1024" s="8"/>
      <c r="I1024" s="59"/>
      <c r="J1024" s="43"/>
      <c r="K1024" s="100"/>
      <c r="M1024" s="59"/>
      <c r="N1024" s="104"/>
      <c r="P1024" s="59"/>
      <c r="Q1024" s="43"/>
      <c r="S1024" s="59"/>
      <c r="T1024" s="43"/>
      <c r="V1024" s="162"/>
      <c r="W1024" s="163"/>
      <c r="X1024" s="78"/>
      <c r="Y1024" s="78"/>
      <c r="Z1024" s="78"/>
      <c r="AA1024" s="61"/>
      <c r="AB1024" s="5"/>
      <c r="AC1024" s="5"/>
      <c r="AD1024" s="5"/>
      <c r="AE1024" s="5"/>
      <c r="AF1024" s="5"/>
      <c r="AG1024" s="5"/>
      <c r="AH1024" s="5"/>
      <c r="AI1024" s="5"/>
      <c r="AJ1024" s="5"/>
      <c r="AK1024" s="5"/>
      <c r="AL1024" s="5"/>
      <c r="AM1024" s="5"/>
    </row>
    <row r="1025" spans="1:39" s="4" customFormat="1" ht="15" x14ac:dyDescent="0.25">
      <c r="A1025" s="59"/>
      <c r="B1025" s="59"/>
      <c r="C1025" s="59"/>
      <c r="D1025" s="59"/>
      <c r="E1025" s="11"/>
      <c r="F1025" s="11"/>
      <c r="G1025" s="8"/>
      <c r="I1025" s="59"/>
      <c r="J1025" s="43"/>
      <c r="K1025" s="100"/>
      <c r="M1025" s="59"/>
      <c r="N1025" s="104"/>
      <c r="P1025" s="59"/>
      <c r="Q1025" s="43"/>
      <c r="S1025" s="59"/>
      <c r="T1025" s="43"/>
      <c r="V1025" s="162"/>
      <c r="W1025" s="163"/>
      <c r="X1025" s="78"/>
      <c r="Y1025" s="78"/>
      <c r="Z1025" s="78"/>
      <c r="AA1025" s="61"/>
      <c r="AB1025" s="5"/>
      <c r="AC1025" s="5"/>
      <c r="AD1025" s="5"/>
      <c r="AE1025" s="5"/>
      <c r="AF1025" s="5"/>
      <c r="AG1025" s="5"/>
      <c r="AH1025" s="5"/>
      <c r="AI1025" s="5"/>
      <c r="AJ1025" s="5"/>
      <c r="AK1025" s="5"/>
      <c r="AL1025" s="5"/>
      <c r="AM1025" s="5"/>
    </row>
    <row r="1026" spans="1:39" s="4" customFormat="1" ht="15" x14ac:dyDescent="0.25">
      <c r="A1026" s="59"/>
      <c r="B1026" s="59"/>
      <c r="C1026" s="59"/>
      <c r="D1026" s="59"/>
      <c r="E1026" s="11"/>
      <c r="F1026" s="11"/>
      <c r="G1026" s="8"/>
      <c r="I1026" s="59"/>
      <c r="J1026" s="43"/>
      <c r="K1026" s="100"/>
      <c r="M1026" s="59"/>
      <c r="N1026" s="104"/>
      <c r="P1026" s="59"/>
      <c r="Q1026" s="43"/>
      <c r="S1026" s="59"/>
      <c r="T1026" s="43"/>
      <c r="V1026" s="162"/>
      <c r="W1026" s="163"/>
      <c r="X1026" s="78"/>
      <c r="Y1026" s="78"/>
      <c r="Z1026" s="78"/>
      <c r="AA1026" s="61"/>
      <c r="AB1026" s="5"/>
      <c r="AC1026" s="5"/>
      <c r="AD1026" s="5"/>
      <c r="AE1026" s="5"/>
      <c r="AF1026" s="5"/>
      <c r="AG1026" s="5"/>
      <c r="AH1026" s="5"/>
      <c r="AI1026" s="5"/>
      <c r="AJ1026" s="5"/>
      <c r="AK1026" s="5"/>
      <c r="AL1026" s="5"/>
      <c r="AM1026" s="5"/>
    </row>
    <row r="1027" spans="1:39" s="4" customFormat="1" ht="15" x14ac:dyDescent="0.25">
      <c r="A1027" s="59"/>
      <c r="B1027" s="59"/>
      <c r="C1027" s="59"/>
      <c r="D1027" s="59"/>
      <c r="E1027" s="11"/>
      <c r="F1027" s="11"/>
      <c r="G1027" s="8"/>
      <c r="I1027" s="59"/>
      <c r="J1027" s="43"/>
      <c r="K1027" s="100"/>
      <c r="M1027" s="59"/>
      <c r="N1027" s="104"/>
      <c r="P1027" s="59"/>
      <c r="Q1027" s="43"/>
      <c r="S1027" s="59"/>
      <c r="T1027" s="43"/>
      <c r="V1027" s="162"/>
      <c r="W1027" s="163"/>
      <c r="X1027" s="78"/>
      <c r="Y1027" s="78"/>
      <c r="Z1027" s="78"/>
      <c r="AA1027" s="61"/>
      <c r="AB1027" s="5"/>
      <c r="AC1027" s="5"/>
      <c r="AD1027" s="5"/>
      <c r="AE1027" s="5"/>
      <c r="AF1027" s="5"/>
      <c r="AG1027" s="5"/>
      <c r="AH1027" s="5"/>
      <c r="AI1027" s="5"/>
      <c r="AJ1027" s="5"/>
      <c r="AK1027" s="5"/>
      <c r="AL1027" s="5"/>
      <c r="AM1027" s="5"/>
    </row>
    <row r="1028" spans="1:39" s="4" customFormat="1" ht="15" x14ac:dyDescent="0.25">
      <c r="A1028" s="59"/>
      <c r="B1028" s="59"/>
      <c r="C1028" s="59"/>
      <c r="D1028" s="59"/>
      <c r="E1028" s="11"/>
      <c r="F1028" s="11"/>
      <c r="G1028" s="8"/>
      <c r="I1028" s="59"/>
      <c r="J1028" s="43"/>
      <c r="K1028" s="100"/>
      <c r="M1028" s="59"/>
      <c r="N1028" s="104"/>
      <c r="P1028" s="59"/>
      <c r="Q1028" s="43"/>
      <c r="S1028" s="59"/>
      <c r="T1028" s="43"/>
      <c r="V1028" s="162"/>
      <c r="W1028" s="163"/>
      <c r="X1028" s="78"/>
      <c r="Y1028" s="78"/>
      <c r="Z1028" s="78"/>
      <c r="AA1028" s="61"/>
      <c r="AB1028" s="5"/>
      <c r="AC1028" s="5"/>
      <c r="AD1028" s="5"/>
      <c r="AE1028" s="5"/>
      <c r="AF1028" s="5"/>
      <c r="AG1028" s="5"/>
      <c r="AH1028" s="5"/>
      <c r="AI1028" s="5"/>
      <c r="AJ1028" s="5"/>
      <c r="AK1028" s="5"/>
      <c r="AL1028" s="5"/>
      <c r="AM1028" s="5"/>
    </row>
    <row r="1029" spans="1:39" s="4" customFormat="1" ht="15" x14ac:dyDescent="0.25">
      <c r="A1029" s="59"/>
      <c r="B1029" s="59"/>
      <c r="C1029" s="59"/>
      <c r="D1029" s="59"/>
      <c r="E1029" s="11"/>
      <c r="F1029" s="11"/>
      <c r="G1029" s="8"/>
      <c r="I1029" s="59"/>
      <c r="J1029" s="43"/>
      <c r="K1029" s="100"/>
      <c r="M1029" s="59"/>
      <c r="N1029" s="104"/>
      <c r="P1029" s="59"/>
      <c r="Q1029" s="43"/>
      <c r="S1029" s="59"/>
      <c r="T1029" s="43"/>
      <c r="V1029" s="162"/>
      <c r="W1029" s="163"/>
      <c r="X1029" s="78"/>
      <c r="Y1029" s="78"/>
      <c r="Z1029" s="78"/>
      <c r="AA1029" s="61"/>
      <c r="AB1029" s="5"/>
      <c r="AC1029" s="5"/>
      <c r="AD1029" s="5"/>
      <c r="AE1029" s="5"/>
      <c r="AF1029" s="5"/>
      <c r="AG1029" s="5"/>
      <c r="AH1029" s="5"/>
      <c r="AI1029" s="5"/>
      <c r="AJ1029" s="5"/>
      <c r="AK1029" s="5"/>
      <c r="AL1029" s="5"/>
      <c r="AM1029" s="5"/>
    </row>
    <row r="1030" spans="1:39" s="4" customFormat="1" ht="15" x14ac:dyDescent="0.25">
      <c r="A1030" s="59"/>
      <c r="B1030" s="59"/>
      <c r="C1030" s="59"/>
      <c r="D1030" s="59"/>
      <c r="E1030" s="11"/>
      <c r="F1030" s="11"/>
      <c r="G1030" s="8"/>
      <c r="I1030" s="59"/>
      <c r="J1030" s="43"/>
      <c r="K1030" s="100"/>
      <c r="M1030" s="59"/>
      <c r="N1030" s="104"/>
      <c r="P1030" s="59"/>
      <c r="Q1030" s="43"/>
      <c r="S1030" s="59"/>
      <c r="T1030" s="43"/>
      <c r="V1030" s="162"/>
      <c r="W1030" s="163"/>
      <c r="X1030" s="78"/>
      <c r="Y1030" s="78"/>
      <c r="Z1030" s="78"/>
      <c r="AA1030" s="61"/>
      <c r="AB1030" s="5"/>
      <c r="AC1030" s="5"/>
      <c r="AD1030" s="5"/>
      <c r="AE1030" s="5"/>
      <c r="AF1030" s="5"/>
      <c r="AG1030" s="5"/>
      <c r="AH1030" s="5"/>
      <c r="AI1030" s="5"/>
      <c r="AJ1030" s="5"/>
      <c r="AK1030" s="5"/>
      <c r="AL1030" s="5"/>
      <c r="AM1030" s="5"/>
    </row>
    <row r="1031" spans="1:39" s="4" customFormat="1" ht="15" x14ac:dyDescent="0.25">
      <c r="A1031" s="59"/>
      <c r="B1031" s="59"/>
      <c r="C1031" s="59"/>
      <c r="D1031" s="59"/>
      <c r="E1031" s="11"/>
      <c r="F1031" s="11"/>
      <c r="G1031" s="8"/>
      <c r="I1031" s="59"/>
      <c r="J1031" s="43"/>
      <c r="K1031" s="100"/>
      <c r="M1031" s="59"/>
      <c r="N1031" s="104"/>
      <c r="P1031" s="59"/>
      <c r="Q1031" s="43"/>
      <c r="S1031" s="59"/>
      <c r="T1031" s="43"/>
      <c r="V1031" s="162"/>
      <c r="W1031" s="163"/>
      <c r="X1031" s="78"/>
      <c r="Y1031" s="78"/>
      <c r="Z1031" s="78"/>
      <c r="AA1031" s="61"/>
      <c r="AB1031" s="5"/>
      <c r="AC1031" s="5"/>
      <c r="AD1031" s="5"/>
      <c r="AE1031" s="5"/>
      <c r="AF1031" s="5"/>
      <c r="AG1031" s="5"/>
      <c r="AH1031" s="5"/>
      <c r="AI1031" s="5"/>
      <c r="AJ1031" s="5"/>
      <c r="AK1031" s="5"/>
      <c r="AL1031" s="5"/>
      <c r="AM1031" s="5"/>
    </row>
    <row r="1032" spans="1:39" s="4" customFormat="1" ht="15" x14ac:dyDescent="0.25">
      <c r="A1032" s="59"/>
      <c r="B1032" s="59"/>
      <c r="C1032" s="59"/>
      <c r="D1032" s="59"/>
      <c r="E1032" s="11"/>
      <c r="F1032" s="11"/>
      <c r="G1032" s="8"/>
      <c r="I1032" s="59"/>
      <c r="J1032" s="43"/>
      <c r="K1032" s="100"/>
      <c r="M1032" s="59"/>
      <c r="N1032" s="104"/>
      <c r="P1032" s="59"/>
      <c r="Q1032" s="43"/>
      <c r="S1032" s="59"/>
      <c r="T1032" s="43"/>
      <c r="V1032" s="162"/>
      <c r="W1032" s="163"/>
      <c r="X1032" s="78"/>
      <c r="Y1032" s="78"/>
      <c r="Z1032" s="78"/>
      <c r="AA1032" s="61"/>
      <c r="AB1032" s="5"/>
      <c r="AC1032" s="5"/>
      <c r="AD1032" s="5"/>
      <c r="AE1032" s="5"/>
      <c r="AF1032" s="5"/>
      <c r="AG1032" s="5"/>
      <c r="AH1032" s="5"/>
      <c r="AI1032" s="5"/>
      <c r="AJ1032" s="5"/>
      <c r="AK1032" s="5"/>
      <c r="AL1032" s="5"/>
      <c r="AM1032" s="5"/>
    </row>
    <row r="1033" spans="1:39" s="4" customFormat="1" ht="15" x14ac:dyDescent="0.25">
      <c r="A1033" s="59"/>
      <c r="B1033" s="59"/>
      <c r="C1033" s="59"/>
      <c r="D1033" s="59"/>
      <c r="E1033" s="11"/>
      <c r="F1033" s="11"/>
      <c r="G1033" s="8"/>
      <c r="I1033" s="59"/>
      <c r="J1033" s="43"/>
      <c r="K1033" s="100"/>
      <c r="M1033" s="59"/>
      <c r="N1033" s="104"/>
      <c r="P1033" s="59"/>
      <c r="Q1033" s="43"/>
      <c r="S1033" s="59"/>
      <c r="T1033" s="43"/>
      <c r="V1033" s="162"/>
      <c r="W1033" s="163"/>
      <c r="X1033" s="78"/>
      <c r="Y1033" s="78"/>
      <c r="Z1033" s="78"/>
      <c r="AA1033" s="61"/>
      <c r="AB1033" s="5"/>
      <c r="AC1033" s="5"/>
      <c r="AD1033" s="5"/>
      <c r="AE1033" s="5"/>
      <c r="AF1033" s="5"/>
      <c r="AG1033" s="5"/>
      <c r="AH1033" s="5"/>
      <c r="AI1033" s="5"/>
      <c r="AJ1033" s="5"/>
      <c r="AK1033" s="5"/>
      <c r="AL1033" s="5"/>
      <c r="AM1033" s="5"/>
    </row>
    <row r="1034" spans="1:39" s="4" customFormat="1" ht="15" x14ac:dyDescent="0.25">
      <c r="A1034" s="59"/>
      <c r="B1034" s="59"/>
      <c r="C1034" s="59"/>
      <c r="D1034" s="59"/>
      <c r="E1034" s="11"/>
      <c r="F1034" s="11"/>
      <c r="G1034" s="8"/>
      <c r="I1034" s="59"/>
      <c r="J1034" s="43"/>
      <c r="K1034" s="100"/>
      <c r="M1034" s="59"/>
      <c r="N1034" s="104"/>
      <c r="P1034" s="59"/>
      <c r="Q1034" s="43"/>
      <c r="S1034" s="59"/>
      <c r="T1034" s="43"/>
      <c r="V1034" s="162"/>
      <c r="W1034" s="163"/>
      <c r="X1034" s="78"/>
      <c r="Y1034" s="78"/>
      <c r="Z1034" s="78"/>
      <c r="AA1034" s="61"/>
      <c r="AB1034" s="5"/>
      <c r="AC1034" s="5"/>
      <c r="AD1034" s="5"/>
      <c r="AE1034" s="5"/>
      <c r="AF1034" s="5"/>
      <c r="AG1034" s="5"/>
      <c r="AH1034" s="5"/>
      <c r="AI1034" s="5"/>
      <c r="AJ1034" s="5"/>
      <c r="AK1034" s="5"/>
      <c r="AL1034" s="5"/>
      <c r="AM1034" s="5"/>
    </row>
    <row r="1035" spans="1:39" s="4" customFormat="1" ht="15" x14ac:dyDescent="0.25">
      <c r="A1035" s="59"/>
      <c r="B1035" s="59"/>
      <c r="C1035" s="59"/>
      <c r="D1035" s="59"/>
      <c r="E1035" s="11"/>
      <c r="F1035" s="11"/>
      <c r="G1035" s="8"/>
      <c r="I1035" s="59"/>
      <c r="J1035" s="43"/>
      <c r="K1035" s="100"/>
      <c r="M1035" s="59"/>
      <c r="N1035" s="104"/>
      <c r="P1035" s="59"/>
      <c r="Q1035" s="43"/>
      <c r="S1035" s="59"/>
      <c r="T1035" s="43"/>
      <c r="V1035" s="162"/>
      <c r="W1035" s="163"/>
      <c r="X1035" s="78"/>
      <c r="Y1035" s="78"/>
      <c r="Z1035" s="78"/>
      <c r="AA1035" s="61"/>
      <c r="AB1035" s="5"/>
      <c r="AC1035" s="5"/>
      <c r="AD1035" s="5"/>
      <c r="AE1035" s="5"/>
      <c r="AF1035" s="5"/>
      <c r="AG1035" s="5"/>
      <c r="AH1035" s="5"/>
      <c r="AI1035" s="5"/>
      <c r="AJ1035" s="5"/>
      <c r="AK1035" s="5"/>
      <c r="AL1035" s="5"/>
      <c r="AM1035" s="5"/>
    </row>
    <row r="1036" spans="1:39" s="4" customFormat="1" ht="15" x14ac:dyDescent="0.25">
      <c r="A1036" s="59"/>
      <c r="B1036" s="59"/>
      <c r="C1036" s="59"/>
      <c r="D1036" s="59"/>
      <c r="E1036" s="11"/>
      <c r="F1036" s="11"/>
      <c r="G1036" s="8"/>
      <c r="I1036" s="59"/>
      <c r="J1036" s="43"/>
      <c r="K1036" s="100"/>
      <c r="M1036" s="59"/>
      <c r="N1036" s="104"/>
      <c r="P1036" s="59"/>
      <c r="Q1036" s="43"/>
      <c r="S1036" s="59"/>
      <c r="T1036" s="43"/>
      <c r="V1036" s="162"/>
      <c r="W1036" s="163"/>
      <c r="X1036" s="78"/>
      <c r="Y1036" s="78"/>
      <c r="Z1036" s="78"/>
      <c r="AA1036" s="61"/>
      <c r="AB1036" s="5"/>
      <c r="AC1036" s="5"/>
      <c r="AD1036" s="5"/>
      <c r="AE1036" s="5"/>
      <c r="AF1036" s="5"/>
      <c r="AG1036" s="5"/>
      <c r="AH1036" s="5"/>
      <c r="AI1036" s="5"/>
      <c r="AJ1036" s="5"/>
      <c r="AK1036" s="5"/>
      <c r="AL1036" s="5"/>
      <c r="AM1036" s="5"/>
    </row>
    <row r="1037" spans="1:39" s="4" customFormat="1" ht="15" x14ac:dyDescent="0.25">
      <c r="A1037" s="59"/>
      <c r="B1037" s="59"/>
      <c r="C1037" s="59"/>
      <c r="D1037" s="59"/>
      <c r="E1037" s="11"/>
      <c r="F1037" s="11"/>
      <c r="G1037" s="8"/>
      <c r="I1037" s="59"/>
      <c r="J1037" s="43"/>
      <c r="K1037" s="100"/>
      <c r="M1037" s="59"/>
      <c r="N1037" s="104"/>
      <c r="P1037" s="59"/>
      <c r="Q1037" s="43"/>
      <c r="S1037" s="59"/>
      <c r="T1037" s="43"/>
      <c r="V1037" s="162"/>
      <c r="W1037" s="163"/>
      <c r="X1037" s="78"/>
      <c r="Y1037" s="78"/>
      <c r="Z1037" s="78"/>
      <c r="AA1037" s="61"/>
      <c r="AB1037" s="5"/>
      <c r="AC1037" s="5"/>
      <c r="AD1037" s="5"/>
      <c r="AE1037" s="5"/>
      <c r="AF1037" s="5"/>
      <c r="AG1037" s="5"/>
      <c r="AH1037" s="5"/>
      <c r="AI1037" s="5"/>
      <c r="AJ1037" s="5"/>
      <c r="AK1037" s="5"/>
      <c r="AL1037" s="5"/>
      <c r="AM1037" s="5"/>
    </row>
    <row r="1038" spans="1:39" s="4" customFormat="1" ht="15" x14ac:dyDescent="0.25">
      <c r="A1038" s="59"/>
      <c r="B1038" s="59"/>
      <c r="C1038" s="59"/>
      <c r="D1038" s="59"/>
      <c r="E1038" s="11"/>
      <c r="F1038" s="11"/>
      <c r="G1038" s="8"/>
      <c r="I1038" s="59"/>
      <c r="J1038" s="43"/>
      <c r="K1038" s="100"/>
      <c r="M1038" s="59"/>
      <c r="N1038" s="104"/>
      <c r="P1038" s="59"/>
      <c r="Q1038" s="43"/>
      <c r="S1038" s="59"/>
      <c r="T1038" s="43"/>
      <c r="V1038" s="162"/>
      <c r="W1038" s="163"/>
      <c r="X1038" s="78"/>
      <c r="Y1038" s="78"/>
      <c r="Z1038" s="78"/>
      <c r="AA1038" s="61"/>
      <c r="AB1038" s="5"/>
      <c r="AC1038" s="5"/>
      <c r="AD1038" s="5"/>
      <c r="AE1038" s="5"/>
      <c r="AF1038" s="5"/>
      <c r="AG1038" s="5"/>
      <c r="AH1038" s="5"/>
      <c r="AI1038" s="5"/>
      <c r="AJ1038" s="5"/>
      <c r="AK1038" s="5"/>
      <c r="AL1038" s="5"/>
      <c r="AM1038" s="5"/>
    </row>
    <row r="1039" spans="1:39" s="4" customFormat="1" ht="15" x14ac:dyDescent="0.25">
      <c r="A1039" s="59"/>
      <c r="B1039" s="59"/>
      <c r="C1039" s="59"/>
      <c r="D1039" s="59"/>
      <c r="E1039" s="11"/>
      <c r="F1039" s="11"/>
      <c r="G1039" s="8"/>
      <c r="I1039" s="59"/>
      <c r="J1039" s="43"/>
      <c r="K1039" s="100"/>
      <c r="M1039" s="59"/>
      <c r="N1039" s="104"/>
      <c r="P1039" s="59"/>
      <c r="Q1039" s="43"/>
      <c r="S1039" s="59"/>
      <c r="T1039" s="43"/>
      <c r="V1039" s="162"/>
      <c r="W1039" s="163"/>
      <c r="X1039" s="78"/>
      <c r="Y1039" s="78"/>
      <c r="Z1039" s="78"/>
      <c r="AA1039" s="61"/>
      <c r="AB1039" s="5"/>
      <c r="AC1039" s="5"/>
      <c r="AD1039" s="5"/>
      <c r="AE1039" s="5"/>
      <c r="AF1039" s="5"/>
      <c r="AG1039" s="5"/>
      <c r="AH1039" s="5"/>
      <c r="AI1039" s="5"/>
      <c r="AJ1039" s="5"/>
      <c r="AK1039" s="5"/>
      <c r="AL1039" s="5"/>
      <c r="AM1039" s="5"/>
    </row>
    <row r="1040" spans="1:39" s="4" customFormat="1" ht="15" x14ac:dyDescent="0.25">
      <c r="A1040" s="59"/>
      <c r="B1040" s="59"/>
      <c r="C1040" s="59"/>
      <c r="D1040" s="59"/>
      <c r="E1040" s="11"/>
      <c r="F1040" s="11"/>
      <c r="G1040" s="8"/>
      <c r="I1040" s="59"/>
      <c r="J1040" s="43"/>
      <c r="K1040" s="100"/>
      <c r="M1040" s="59"/>
      <c r="N1040" s="104"/>
      <c r="P1040" s="59"/>
      <c r="Q1040" s="43"/>
      <c r="S1040" s="59"/>
      <c r="T1040" s="43"/>
      <c r="V1040" s="162"/>
      <c r="W1040" s="163"/>
      <c r="X1040" s="78"/>
      <c r="Y1040" s="78"/>
      <c r="Z1040" s="78"/>
      <c r="AA1040" s="61"/>
      <c r="AB1040" s="5"/>
      <c r="AC1040" s="5"/>
      <c r="AD1040" s="5"/>
      <c r="AE1040" s="5"/>
      <c r="AF1040" s="5"/>
      <c r="AG1040" s="5"/>
      <c r="AH1040" s="5"/>
      <c r="AI1040" s="5"/>
      <c r="AJ1040" s="5"/>
      <c r="AK1040" s="5"/>
      <c r="AL1040" s="5"/>
      <c r="AM1040" s="5"/>
    </row>
    <row r="1041" spans="1:39" s="4" customFormat="1" ht="15" x14ac:dyDescent="0.25">
      <c r="A1041" s="59"/>
      <c r="B1041" s="59"/>
      <c r="C1041" s="59"/>
      <c r="D1041" s="59"/>
      <c r="E1041" s="11"/>
      <c r="F1041" s="11"/>
      <c r="G1041" s="8"/>
      <c r="I1041" s="59"/>
      <c r="J1041" s="43"/>
      <c r="K1041" s="100"/>
      <c r="M1041" s="59"/>
      <c r="N1041" s="104"/>
      <c r="P1041" s="59"/>
      <c r="Q1041" s="43"/>
      <c r="S1041" s="59"/>
      <c r="T1041" s="43"/>
      <c r="V1041" s="162"/>
      <c r="W1041" s="163"/>
      <c r="X1041" s="78"/>
      <c r="Y1041" s="78"/>
      <c r="Z1041" s="78"/>
      <c r="AA1041" s="61"/>
      <c r="AB1041" s="5"/>
      <c r="AC1041" s="5"/>
      <c r="AD1041" s="5"/>
      <c r="AE1041" s="5"/>
      <c r="AF1041" s="5"/>
      <c r="AG1041" s="5"/>
      <c r="AH1041" s="5"/>
      <c r="AI1041" s="5"/>
      <c r="AJ1041" s="5"/>
      <c r="AK1041" s="5"/>
      <c r="AL1041" s="5"/>
      <c r="AM1041" s="5"/>
    </row>
    <row r="1042" spans="1:39" s="4" customFormat="1" ht="15" x14ac:dyDescent="0.25">
      <c r="A1042" s="59"/>
      <c r="B1042" s="59"/>
      <c r="C1042" s="59"/>
      <c r="D1042" s="59"/>
      <c r="E1042" s="11"/>
      <c r="F1042" s="11"/>
      <c r="G1042" s="8"/>
      <c r="I1042" s="59"/>
      <c r="J1042" s="43"/>
      <c r="K1042" s="100"/>
      <c r="M1042" s="59"/>
      <c r="N1042" s="104"/>
      <c r="P1042" s="59"/>
      <c r="Q1042" s="43"/>
      <c r="S1042" s="59"/>
      <c r="T1042" s="43"/>
      <c r="V1042" s="162"/>
      <c r="W1042" s="163"/>
      <c r="X1042" s="78"/>
      <c r="Y1042" s="78"/>
      <c r="Z1042" s="78"/>
      <c r="AA1042" s="61"/>
      <c r="AB1042" s="5"/>
      <c r="AC1042" s="5"/>
      <c r="AD1042" s="5"/>
      <c r="AE1042" s="5"/>
      <c r="AF1042" s="5"/>
      <c r="AG1042" s="5"/>
      <c r="AH1042" s="5"/>
      <c r="AI1042" s="5"/>
      <c r="AJ1042" s="5"/>
      <c r="AK1042" s="5"/>
      <c r="AL1042" s="5"/>
      <c r="AM1042" s="5"/>
    </row>
    <row r="1043" spans="1:39" s="4" customFormat="1" ht="15" x14ac:dyDescent="0.25">
      <c r="A1043" s="59"/>
      <c r="B1043" s="59"/>
      <c r="C1043" s="59"/>
      <c r="D1043" s="59"/>
      <c r="E1043" s="11"/>
      <c r="F1043" s="11"/>
      <c r="G1043" s="8"/>
      <c r="I1043" s="59"/>
      <c r="J1043" s="43"/>
      <c r="K1043" s="100"/>
      <c r="M1043" s="59"/>
      <c r="N1043" s="104"/>
      <c r="P1043" s="59"/>
      <c r="Q1043" s="43"/>
      <c r="S1043" s="59"/>
      <c r="T1043" s="43"/>
      <c r="V1043" s="162"/>
      <c r="W1043" s="163"/>
      <c r="X1043" s="78"/>
      <c r="Y1043" s="78"/>
      <c r="Z1043" s="78"/>
      <c r="AA1043" s="61"/>
      <c r="AB1043" s="5"/>
      <c r="AC1043" s="5"/>
      <c r="AD1043" s="5"/>
      <c r="AE1043" s="5"/>
      <c r="AF1043" s="5"/>
      <c r="AG1043" s="5"/>
      <c r="AH1043" s="5"/>
      <c r="AI1043" s="5"/>
      <c r="AJ1043" s="5"/>
      <c r="AK1043" s="5"/>
      <c r="AL1043" s="5"/>
      <c r="AM1043" s="5"/>
    </row>
    <row r="1044" spans="1:39" s="4" customFormat="1" ht="15" x14ac:dyDescent="0.25">
      <c r="A1044" s="59"/>
      <c r="B1044" s="59"/>
      <c r="C1044" s="59"/>
      <c r="D1044" s="59"/>
      <c r="E1044" s="11"/>
      <c r="F1044" s="11"/>
      <c r="G1044" s="8"/>
      <c r="I1044" s="59"/>
      <c r="J1044" s="43"/>
      <c r="K1044" s="100"/>
      <c r="M1044" s="59"/>
      <c r="N1044" s="104"/>
      <c r="P1044" s="59"/>
      <c r="Q1044" s="43"/>
      <c r="S1044" s="59"/>
      <c r="T1044" s="43"/>
      <c r="V1044" s="162"/>
      <c r="W1044" s="163"/>
      <c r="X1044" s="78"/>
      <c r="Y1044" s="78"/>
      <c r="Z1044" s="78"/>
      <c r="AA1044" s="61"/>
      <c r="AB1044" s="5"/>
      <c r="AC1044" s="5"/>
      <c r="AD1044" s="5"/>
      <c r="AE1044" s="5"/>
      <c r="AF1044" s="5"/>
      <c r="AG1044" s="5"/>
      <c r="AH1044" s="5"/>
      <c r="AI1044" s="5"/>
      <c r="AJ1044" s="5"/>
      <c r="AK1044" s="5"/>
      <c r="AL1044" s="5"/>
      <c r="AM1044" s="5"/>
    </row>
    <row r="1045" spans="1:39" s="4" customFormat="1" ht="15" x14ac:dyDescent="0.25">
      <c r="A1045" s="59"/>
      <c r="B1045" s="59"/>
      <c r="C1045" s="59"/>
      <c r="D1045" s="59"/>
      <c r="E1045" s="11"/>
      <c r="F1045" s="11"/>
      <c r="G1045" s="8"/>
      <c r="I1045" s="59"/>
      <c r="J1045" s="43"/>
      <c r="K1045" s="100"/>
      <c r="M1045" s="59"/>
      <c r="N1045" s="104"/>
      <c r="P1045" s="59"/>
      <c r="Q1045" s="43"/>
      <c r="S1045" s="59"/>
      <c r="T1045" s="43"/>
      <c r="V1045" s="162"/>
      <c r="W1045" s="163"/>
      <c r="X1045" s="78"/>
      <c r="Y1045" s="78"/>
      <c r="Z1045" s="78"/>
      <c r="AA1045" s="61"/>
      <c r="AB1045" s="5"/>
      <c r="AC1045" s="5"/>
      <c r="AD1045" s="5"/>
      <c r="AE1045" s="5"/>
      <c r="AF1045" s="5"/>
      <c r="AG1045" s="5"/>
      <c r="AH1045" s="5"/>
      <c r="AI1045" s="5"/>
      <c r="AJ1045" s="5"/>
      <c r="AK1045" s="5"/>
      <c r="AL1045" s="5"/>
      <c r="AM1045" s="5"/>
    </row>
    <row r="1046" spans="1:39" s="4" customFormat="1" ht="15" x14ac:dyDescent="0.25">
      <c r="A1046" s="59"/>
      <c r="B1046" s="59"/>
      <c r="C1046" s="59"/>
      <c r="D1046" s="59"/>
      <c r="E1046" s="11"/>
      <c r="F1046" s="11"/>
      <c r="G1046" s="8"/>
      <c r="I1046" s="59"/>
      <c r="J1046" s="43"/>
      <c r="K1046" s="100"/>
      <c r="M1046" s="59"/>
      <c r="N1046" s="104"/>
      <c r="P1046" s="59"/>
      <c r="Q1046" s="43"/>
      <c r="S1046" s="59"/>
      <c r="T1046" s="43"/>
      <c r="V1046" s="162"/>
      <c r="W1046" s="163"/>
      <c r="X1046" s="78"/>
      <c r="Y1046" s="78"/>
      <c r="Z1046" s="78"/>
      <c r="AA1046" s="61"/>
      <c r="AB1046" s="5"/>
      <c r="AC1046" s="5"/>
      <c r="AD1046" s="5"/>
      <c r="AE1046" s="5"/>
      <c r="AF1046" s="5"/>
      <c r="AG1046" s="5"/>
      <c r="AH1046" s="5"/>
      <c r="AI1046" s="5"/>
      <c r="AJ1046" s="5"/>
      <c r="AK1046" s="5"/>
      <c r="AL1046" s="5"/>
      <c r="AM1046" s="5"/>
    </row>
    <row r="1047" spans="1:39" s="4" customFormat="1" ht="15" x14ac:dyDescent="0.25">
      <c r="A1047" s="59"/>
      <c r="B1047" s="59"/>
      <c r="C1047" s="59"/>
      <c r="D1047" s="59"/>
      <c r="E1047" s="11"/>
      <c r="F1047" s="11"/>
      <c r="G1047" s="8"/>
      <c r="I1047" s="59"/>
      <c r="J1047" s="43"/>
      <c r="K1047" s="100"/>
      <c r="M1047" s="59"/>
      <c r="N1047" s="104"/>
      <c r="P1047" s="59"/>
      <c r="Q1047" s="43"/>
      <c r="S1047" s="59"/>
      <c r="T1047" s="43"/>
      <c r="V1047" s="162"/>
      <c r="W1047" s="163"/>
      <c r="X1047" s="78"/>
      <c r="Y1047" s="78"/>
      <c r="Z1047" s="78"/>
      <c r="AA1047" s="61"/>
      <c r="AB1047" s="5"/>
      <c r="AC1047" s="5"/>
      <c r="AD1047" s="5"/>
      <c r="AE1047" s="5"/>
      <c r="AF1047" s="5"/>
      <c r="AG1047" s="5"/>
      <c r="AH1047" s="5"/>
      <c r="AI1047" s="5"/>
      <c r="AJ1047" s="5"/>
      <c r="AK1047" s="5"/>
      <c r="AL1047" s="5"/>
      <c r="AM1047" s="5"/>
    </row>
    <row r="1048" spans="1:39" s="4" customFormat="1" ht="15" x14ac:dyDescent="0.25">
      <c r="A1048" s="59"/>
      <c r="B1048" s="59"/>
      <c r="C1048" s="59"/>
      <c r="D1048" s="59"/>
      <c r="E1048" s="11"/>
      <c r="F1048" s="11"/>
      <c r="G1048" s="8"/>
      <c r="I1048" s="59"/>
      <c r="J1048" s="43"/>
      <c r="K1048" s="100"/>
      <c r="M1048" s="59"/>
      <c r="N1048" s="104"/>
      <c r="P1048" s="59"/>
      <c r="Q1048" s="43"/>
      <c r="S1048" s="59"/>
      <c r="T1048" s="43"/>
      <c r="V1048" s="162"/>
      <c r="W1048" s="163"/>
      <c r="X1048" s="78"/>
      <c r="Y1048" s="78"/>
      <c r="Z1048" s="78"/>
      <c r="AA1048" s="61"/>
      <c r="AB1048" s="5"/>
      <c r="AC1048" s="5"/>
      <c r="AD1048" s="5"/>
      <c r="AE1048" s="5"/>
      <c r="AF1048" s="5"/>
      <c r="AG1048" s="5"/>
      <c r="AH1048" s="5"/>
      <c r="AI1048" s="5"/>
      <c r="AJ1048" s="5"/>
      <c r="AK1048" s="5"/>
      <c r="AL1048" s="5"/>
      <c r="AM1048" s="5"/>
    </row>
    <row r="1049" spans="1:39" s="4" customFormat="1" ht="15" x14ac:dyDescent="0.25">
      <c r="A1049" s="59"/>
      <c r="B1049" s="59"/>
      <c r="C1049" s="59"/>
      <c r="D1049" s="59"/>
      <c r="E1049" s="11"/>
      <c r="F1049" s="11"/>
      <c r="G1049" s="8"/>
      <c r="I1049" s="59"/>
      <c r="J1049" s="43"/>
      <c r="K1049" s="100"/>
      <c r="M1049" s="59"/>
      <c r="N1049" s="104"/>
      <c r="P1049" s="59"/>
      <c r="Q1049" s="43"/>
      <c r="S1049" s="59"/>
      <c r="T1049" s="43"/>
      <c r="V1049" s="162"/>
      <c r="W1049" s="163"/>
      <c r="X1049" s="78"/>
      <c r="Y1049" s="78"/>
      <c r="Z1049" s="78"/>
      <c r="AA1049" s="61"/>
      <c r="AB1049" s="5"/>
      <c r="AC1049" s="5"/>
      <c r="AD1049" s="5"/>
      <c r="AE1049" s="5"/>
      <c r="AF1049" s="5"/>
      <c r="AG1049" s="5"/>
      <c r="AH1049" s="5"/>
      <c r="AI1049" s="5"/>
      <c r="AJ1049" s="5"/>
      <c r="AK1049" s="5"/>
      <c r="AL1049" s="5"/>
      <c r="AM1049" s="5"/>
    </row>
    <row r="1050" spans="1:39" s="4" customFormat="1" ht="15" x14ac:dyDescent="0.25">
      <c r="A1050" s="59"/>
      <c r="B1050" s="59"/>
      <c r="C1050" s="59"/>
      <c r="D1050" s="59"/>
      <c r="E1050" s="11"/>
      <c r="F1050" s="11"/>
      <c r="G1050" s="8"/>
      <c r="I1050" s="59"/>
      <c r="J1050" s="43"/>
      <c r="K1050" s="100"/>
      <c r="M1050" s="59"/>
      <c r="N1050" s="104"/>
      <c r="P1050" s="59"/>
      <c r="Q1050" s="43"/>
      <c r="S1050" s="59"/>
      <c r="T1050" s="43"/>
      <c r="V1050" s="162"/>
      <c r="W1050" s="163"/>
      <c r="X1050" s="78"/>
      <c r="Y1050" s="78"/>
      <c r="Z1050" s="78"/>
      <c r="AA1050" s="61"/>
      <c r="AB1050" s="5"/>
      <c r="AC1050" s="5"/>
      <c r="AD1050" s="5"/>
      <c r="AE1050" s="5"/>
      <c r="AF1050" s="5"/>
      <c r="AG1050" s="5"/>
      <c r="AH1050" s="5"/>
      <c r="AI1050" s="5"/>
      <c r="AJ1050" s="5"/>
      <c r="AK1050" s="5"/>
      <c r="AL1050" s="5"/>
      <c r="AM1050" s="5"/>
    </row>
    <row r="1051" spans="1:39" s="4" customFormat="1" ht="15" x14ac:dyDescent="0.25">
      <c r="A1051" s="59"/>
      <c r="B1051" s="59"/>
      <c r="C1051" s="59"/>
      <c r="D1051" s="59"/>
      <c r="E1051" s="11"/>
      <c r="F1051" s="11"/>
      <c r="G1051" s="8"/>
      <c r="I1051" s="59"/>
      <c r="J1051" s="43"/>
      <c r="K1051" s="100"/>
      <c r="M1051" s="59"/>
      <c r="N1051" s="104"/>
      <c r="P1051" s="59"/>
      <c r="Q1051" s="43"/>
      <c r="S1051" s="59"/>
      <c r="T1051" s="43"/>
      <c r="V1051" s="162"/>
      <c r="W1051" s="163"/>
      <c r="X1051" s="78"/>
      <c r="Y1051" s="78"/>
      <c r="Z1051" s="78"/>
      <c r="AA1051" s="61"/>
      <c r="AB1051" s="5"/>
      <c r="AC1051" s="5"/>
      <c r="AD1051" s="5"/>
      <c r="AE1051" s="5"/>
      <c r="AF1051" s="5"/>
      <c r="AG1051" s="5"/>
      <c r="AH1051" s="5"/>
      <c r="AI1051" s="5"/>
      <c r="AJ1051" s="5"/>
      <c r="AK1051" s="5"/>
      <c r="AL1051" s="5"/>
      <c r="AM1051" s="5"/>
    </row>
    <row r="1052" spans="1:39" s="4" customFormat="1" ht="15" x14ac:dyDescent="0.25">
      <c r="A1052" s="59"/>
      <c r="B1052" s="59"/>
      <c r="C1052" s="59"/>
      <c r="D1052" s="59"/>
      <c r="E1052" s="11"/>
      <c r="F1052" s="11"/>
      <c r="G1052" s="8"/>
      <c r="I1052" s="59"/>
      <c r="J1052" s="43"/>
      <c r="K1052" s="100"/>
      <c r="M1052" s="59"/>
      <c r="N1052" s="104"/>
      <c r="P1052" s="59"/>
      <c r="Q1052" s="43"/>
      <c r="S1052" s="59"/>
      <c r="T1052" s="43"/>
      <c r="V1052" s="162"/>
      <c r="W1052" s="163"/>
      <c r="X1052" s="78"/>
      <c r="Y1052" s="78"/>
      <c r="Z1052" s="78"/>
      <c r="AA1052" s="61"/>
      <c r="AB1052" s="5"/>
      <c r="AC1052" s="5"/>
      <c r="AD1052" s="5"/>
      <c r="AE1052" s="5"/>
      <c r="AF1052" s="5"/>
      <c r="AG1052" s="5"/>
      <c r="AH1052" s="5"/>
      <c r="AI1052" s="5"/>
      <c r="AJ1052" s="5"/>
      <c r="AK1052" s="5"/>
      <c r="AL1052" s="5"/>
      <c r="AM1052" s="5"/>
    </row>
    <row r="1053" spans="1:39" s="4" customFormat="1" ht="15" x14ac:dyDescent="0.25">
      <c r="A1053" s="59"/>
      <c r="B1053" s="59"/>
      <c r="C1053" s="59"/>
      <c r="D1053" s="59"/>
      <c r="E1053" s="11"/>
      <c r="F1053" s="11"/>
      <c r="G1053" s="8"/>
      <c r="I1053" s="59"/>
      <c r="J1053" s="43"/>
      <c r="K1053" s="100"/>
      <c r="M1053" s="59"/>
      <c r="N1053" s="104"/>
      <c r="P1053" s="59"/>
      <c r="Q1053" s="43"/>
      <c r="S1053" s="59"/>
      <c r="T1053" s="43"/>
      <c r="V1053" s="162"/>
      <c r="W1053" s="163"/>
      <c r="X1053" s="78"/>
      <c r="Y1053" s="78"/>
      <c r="Z1053" s="78"/>
      <c r="AA1053" s="61"/>
      <c r="AB1053" s="5"/>
      <c r="AC1053" s="5"/>
      <c r="AD1053" s="5"/>
      <c r="AE1053" s="5"/>
      <c r="AF1053" s="5"/>
      <c r="AG1053" s="5"/>
      <c r="AH1053" s="5"/>
      <c r="AI1053" s="5"/>
      <c r="AJ1053" s="5"/>
      <c r="AK1053" s="5"/>
      <c r="AL1053" s="5"/>
      <c r="AM1053" s="5"/>
    </row>
    <row r="1054" spans="1:39" s="4" customFormat="1" ht="15" x14ac:dyDescent="0.25">
      <c r="A1054" s="59"/>
      <c r="B1054" s="59"/>
      <c r="C1054" s="59"/>
      <c r="D1054" s="59"/>
      <c r="E1054" s="11"/>
      <c r="F1054" s="11"/>
      <c r="G1054" s="8"/>
      <c r="I1054" s="59"/>
      <c r="J1054" s="43"/>
      <c r="K1054" s="100"/>
      <c r="M1054" s="59"/>
      <c r="N1054" s="104"/>
      <c r="P1054" s="59"/>
      <c r="Q1054" s="43"/>
      <c r="S1054" s="59"/>
      <c r="T1054" s="43"/>
      <c r="V1054" s="162"/>
      <c r="W1054" s="163"/>
      <c r="X1054" s="78"/>
      <c r="Y1054" s="78"/>
      <c r="Z1054" s="78"/>
      <c r="AA1054" s="61"/>
      <c r="AB1054" s="5"/>
      <c r="AC1054" s="5"/>
      <c r="AD1054" s="5"/>
      <c r="AE1054" s="5"/>
      <c r="AF1054" s="5"/>
      <c r="AG1054" s="5"/>
      <c r="AH1054" s="5"/>
      <c r="AI1054" s="5"/>
      <c r="AJ1054" s="5"/>
      <c r="AK1054" s="5"/>
      <c r="AL1054" s="5"/>
      <c r="AM1054" s="5"/>
    </row>
    <row r="1055" spans="1:39" s="4" customFormat="1" ht="15" x14ac:dyDescent="0.25">
      <c r="A1055" s="59"/>
      <c r="B1055" s="59"/>
      <c r="C1055" s="59"/>
      <c r="D1055" s="59"/>
      <c r="E1055" s="11"/>
      <c r="F1055" s="11"/>
      <c r="G1055" s="8"/>
      <c r="I1055" s="59"/>
      <c r="J1055" s="43"/>
      <c r="K1055" s="100"/>
      <c r="M1055" s="59"/>
      <c r="N1055" s="104"/>
      <c r="P1055" s="59"/>
      <c r="Q1055" s="43"/>
      <c r="S1055" s="59"/>
      <c r="T1055" s="43"/>
      <c r="V1055" s="162"/>
      <c r="W1055" s="163"/>
      <c r="X1055" s="78"/>
      <c r="Y1055" s="78"/>
      <c r="Z1055" s="78"/>
      <c r="AA1055" s="61"/>
      <c r="AB1055" s="5"/>
      <c r="AC1055" s="5"/>
      <c r="AD1055" s="5"/>
      <c r="AE1055" s="5"/>
      <c r="AF1055" s="5"/>
      <c r="AG1055" s="5"/>
      <c r="AH1055" s="5"/>
      <c r="AI1055" s="5"/>
      <c r="AJ1055" s="5"/>
      <c r="AK1055" s="5"/>
      <c r="AL1055" s="5"/>
      <c r="AM1055" s="5"/>
    </row>
    <row r="1056" spans="1:39" s="4" customFormat="1" ht="15" x14ac:dyDescent="0.25">
      <c r="A1056" s="59"/>
      <c r="B1056" s="59"/>
      <c r="C1056" s="59"/>
      <c r="D1056" s="59"/>
      <c r="E1056" s="11"/>
      <c r="F1056" s="11"/>
      <c r="G1056" s="8"/>
      <c r="I1056" s="59"/>
      <c r="J1056" s="43"/>
      <c r="K1056" s="100"/>
      <c r="M1056" s="59"/>
      <c r="N1056" s="104"/>
      <c r="P1056" s="59"/>
      <c r="Q1056" s="43"/>
      <c r="S1056" s="59"/>
      <c r="T1056" s="43"/>
      <c r="V1056" s="162"/>
      <c r="W1056" s="163"/>
      <c r="X1056" s="78"/>
      <c r="Y1056" s="78"/>
      <c r="Z1056" s="78"/>
      <c r="AA1056" s="61"/>
      <c r="AB1056" s="5"/>
      <c r="AC1056" s="5"/>
      <c r="AD1056" s="5"/>
      <c r="AE1056" s="5"/>
      <c r="AF1056" s="5"/>
      <c r="AG1056" s="5"/>
      <c r="AH1056" s="5"/>
      <c r="AI1056" s="5"/>
      <c r="AJ1056" s="5"/>
      <c r="AK1056" s="5"/>
      <c r="AL1056" s="5"/>
      <c r="AM1056" s="5"/>
    </row>
    <row r="1057" spans="1:39" s="4" customFormat="1" ht="15" x14ac:dyDescent="0.25">
      <c r="A1057" s="59"/>
      <c r="B1057" s="59"/>
      <c r="C1057" s="59"/>
      <c r="D1057" s="59"/>
      <c r="E1057" s="11"/>
      <c r="F1057" s="11"/>
      <c r="G1057" s="8"/>
      <c r="I1057" s="59"/>
      <c r="J1057" s="43"/>
      <c r="K1057" s="100"/>
      <c r="M1057" s="59"/>
      <c r="N1057" s="104"/>
      <c r="P1057" s="59"/>
      <c r="Q1057" s="43"/>
      <c r="S1057" s="59"/>
      <c r="T1057" s="43"/>
      <c r="V1057" s="162"/>
      <c r="W1057" s="163"/>
      <c r="X1057" s="78"/>
      <c r="Y1057" s="78"/>
      <c r="Z1057" s="78"/>
      <c r="AA1057" s="61"/>
      <c r="AB1057" s="5"/>
      <c r="AC1057" s="5"/>
      <c r="AD1057" s="5"/>
      <c r="AE1057" s="5"/>
      <c r="AF1057" s="5"/>
      <c r="AG1057" s="5"/>
      <c r="AH1057" s="5"/>
      <c r="AI1057" s="5"/>
      <c r="AJ1057" s="5"/>
      <c r="AK1057" s="5"/>
      <c r="AL1057" s="5"/>
      <c r="AM1057" s="5"/>
    </row>
    <row r="1058" spans="1:39" s="4" customFormat="1" ht="15" x14ac:dyDescent="0.25">
      <c r="A1058" s="59"/>
      <c r="B1058" s="59"/>
      <c r="C1058" s="59"/>
      <c r="D1058" s="59"/>
      <c r="E1058" s="11"/>
      <c r="F1058" s="11"/>
      <c r="G1058" s="8"/>
      <c r="I1058" s="59"/>
      <c r="J1058" s="43"/>
      <c r="K1058" s="100"/>
      <c r="M1058" s="59"/>
      <c r="N1058" s="104"/>
      <c r="P1058" s="59"/>
      <c r="Q1058" s="43"/>
      <c r="S1058" s="59"/>
      <c r="T1058" s="43"/>
      <c r="V1058" s="162"/>
      <c r="W1058" s="163"/>
      <c r="X1058" s="78"/>
      <c r="Y1058" s="78"/>
      <c r="Z1058" s="78"/>
      <c r="AA1058" s="61"/>
      <c r="AB1058" s="5"/>
      <c r="AC1058" s="5"/>
      <c r="AD1058" s="5"/>
      <c r="AE1058" s="5"/>
      <c r="AF1058" s="5"/>
      <c r="AG1058" s="5"/>
      <c r="AH1058" s="5"/>
      <c r="AI1058" s="5"/>
      <c r="AJ1058" s="5"/>
      <c r="AK1058" s="5"/>
      <c r="AL1058" s="5"/>
      <c r="AM1058" s="5"/>
    </row>
    <row r="1059" spans="1:39" s="4" customFormat="1" ht="15" x14ac:dyDescent="0.25">
      <c r="A1059" s="59"/>
      <c r="B1059" s="59"/>
      <c r="C1059" s="59"/>
      <c r="D1059" s="59"/>
      <c r="E1059" s="11"/>
      <c r="F1059" s="11"/>
      <c r="G1059" s="8"/>
      <c r="I1059" s="59"/>
      <c r="J1059" s="43"/>
      <c r="K1059" s="100"/>
      <c r="M1059" s="59"/>
      <c r="N1059" s="104"/>
      <c r="P1059" s="59"/>
      <c r="Q1059" s="43"/>
      <c r="S1059" s="59"/>
      <c r="T1059" s="43"/>
      <c r="V1059" s="162"/>
      <c r="W1059" s="163"/>
      <c r="X1059" s="78"/>
      <c r="Y1059" s="78"/>
      <c r="Z1059" s="78"/>
      <c r="AA1059" s="61"/>
      <c r="AB1059" s="5"/>
      <c r="AC1059" s="5"/>
      <c r="AD1059" s="5"/>
      <c r="AE1059" s="5"/>
      <c r="AF1059" s="5"/>
      <c r="AG1059" s="5"/>
      <c r="AH1059" s="5"/>
      <c r="AI1059" s="5"/>
      <c r="AJ1059" s="5"/>
      <c r="AK1059" s="5"/>
      <c r="AL1059" s="5"/>
      <c r="AM1059" s="5"/>
    </row>
    <row r="1060" spans="1:39" s="4" customFormat="1" ht="15" x14ac:dyDescent="0.25">
      <c r="A1060" s="59"/>
      <c r="B1060" s="59"/>
      <c r="C1060" s="59"/>
      <c r="D1060" s="59"/>
      <c r="E1060" s="11"/>
      <c r="F1060" s="11"/>
      <c r="G1060" s="8"/>
      <c r="I1060" s="59"/>
      <c r="J1060" s="43"/>
      <c r="K1060" s="100"/>
      <c r="M1060" s="59"/>
      <c r="N1060" s="104"/>
      <c r="P1060" s="59"/>
      <c r="Q1060" s="43"/>
      <c r="S1060" s="59"/>
      <c r="T1060" s="43"/>
      <c r="V1060" s="162"/>
      <c r="W1060" s="163"/>
      <c r="X1060" s="78"/>
      <c r="Y1060" s="78"/>
      <c r="Z1060" s="78"/>
      <c r="AA1060" s="61"/>
      <c r="AB1060" s="5"/>
      <c r="AC1060" s="5"/>
      <c r="AD1060" s="5"/>
      <c r="AE1060" s="5"/>
      <c r="AF1060" s="5"/>
      <c r="AG1060" s="5"/>
      <c r="AH1060" s="5"/>
      <c r="AI1060" s="5"/>
      <c r="AJ1060" s="5"/>
      <c r="AK1060" s="5"/>
      <c r="AL1060" s="5"/>
      <c r="AM1060" s="5"/>
    </row>
    <row r="1061" spans="1:39" s="4" customFormat="1" ht="15" x14ac:dyDescent="0.25">
      <c r="A1061" s="59"/>
      <c r="B1061" s="59"/>
      <c r="C1061" s="59"/>
      <c r="D1061" s="59"/>
      <c r="E1061" s="11"/>
      <c r="F1061" s="11"/>
      <c r="G1061" s="8"/>
      <c r="I1061" s="59"/>
      <c r="J1061" s="43"/>
      <c r="K1061" s="100"/>
      <c r="M1061" s="59"/>
      <c r="N1061" s="104"/>
      <c r="P1061" s="59"/>
      <c r="Q1061" s="43"/>
      <c r="S1061" s="59"/>
      <c r="T1061" s="43"/>
      <c r="V1061" s="162"/>
      <c r="W1061" s="163"/>
      <c r="X1061" s="78"/>
      <c r="Y1061" s="78"/>
      <c r="Z1061" s="78"/>
      <c r="AA1061" s="61"/>
      <c r="AB1061" s="5"/>
      <c r="AC1061" s="5"/>
      <c r="AD1061" s="5"/>
      <c r="AE1061" s="5"/>
      <c r="AF1061" s="5"/>
      <c r="AG1061" s="5"/>
      <c r="AH1061" s="5"/>
      <c r="AI1061" s="5"/>
      <c r="AJ1061" s="5"/>
      <c r="AK1061" s="5"/>
      <c r="AL1061" s="5"/>
      <c r="AM1061" s="5"/>
    </row>
    <row r="1062" spans="1:39" s="4" customFormat="1" ht="15" x14ac:dyDescent="0.25">
      <c r="A1062" s="59"/>
      <c r="B1062" s="59"/>
      <c r="C1062" s="59"/>
      <c r="D1062" s="59"/>
      <c r="E1062" s="11"/>
      <c r="F1062" s="11"/>
      <c r="G1062" s="8"/>
      <c r="I1062" s="59"/>
      <c r="J1062" s="43"/>
      <c r="K1062" s="100"/>
      <c r="M1062" s="59"/>
      <c r="N1062" s="104"/>
      <c r="P1062" s="59"/>
      <c r="Q1062" s="43"/>
      <c r="S1062" s="59"/>
      <c r="T1062" s="43"/>
      <c r="V1062" s="162"/>
      <c r="W1062" s="163"/>
      <c r="X1062" s="78"/>
      <c r="Y1062" s="78"/>
      <c r="Z1062" s="78"/>
      <c r="AA1062" s="61"/>
      <c r="AB1062" s="5"/>
      <c r="AC1062" s="5"/>
      <c r="AD1062" s="5"/>
      <c r="AE1062" s="5"/>
      <c r="AF1062" s="5"/>
      <c r="AG1062" s="5"/>
      <c r="AH1062" s="5"/>
      <c r="AI1062" s="5"/>
      <c r="AJ1062" s="5"/>
      <c r="AK1062" s="5"/>
      <c r="AL1062" s="5"/>
      <c r="AM1062" s="5"/>
    </row>
    <row r="1063" spans="1:39" s="4" customFormat="1" ht="15" x14ac:dyDescent="0.25">
      <c r="A1063" s="59"/>
      <c r="B1063" s="59"/>
      <c r="C1063" s="59"/>
      <c r="D1063" s="59"/>
      <c r="E1063" s="11"/>
      <c r="F1063" s="11"/>
      <c r="G1063" s="8"/>
      <c r="I1063" s="59"/>
      <c r="J1063" s="43"/>
      <c r="K1063" s="100"/>
      <c r="M1063" s="59"/>
      <c r="N1063" s="104"/>
      <c r="P1063" s="59"/>
      <c r="Q1063" s="43"/>
      <c r="S1063" s="59"/>
      <c r="T1063" s="43"/>
      <c r="V1063" s="162"/>
      <c r="W1063" s="163"/>
      <c r="X1063" s="78"/>
      <c r="Y1063" s="78"/>
      <c r="Z1063" s="78"/>
      <c r="AA1063" s="61"/>
      <c r="AB1063" s="5"/>
      <c r="AC1063" s="5"/>
      <c r="AD1063" s="5"/>
      <c r="AE1063" s="5"/>
      <c r="AF1063" s="5"/>
      <c r="AG1063" s="5"/>
      <c r="AH1063" s="5"/>
      <c r="AI1063" s="5"/>
      <c r="AJ1063" s="5"/>
      <c r="AK1063" s="5"/>
      <c r="AL1063" s="5"/>
      <c r="AM1063" s="5"/>
    </row>
    <row r="1064" spans="1:39" s="4" customFormat="1" ht="15" x14ac:dyDescent="0.25">
      <c r="A1064" s="59"/>
      <c r="B1064" s="59"/>
      <c r="C1064" s="59"/>
      <c r="D1064" s="59"/>
      <c r="E1064" s="11"/>
      <c r="F1064" s="11"/>
      <c r="G1064" s="8"/>
      <c r="I1064" s="59"/>
      <c r="J1064" s="43"/>
      <c r="K1064" s="100"/>
      <c r="M1064" s="59"/>
      <c r="N1064" s="104"/>
      <c r="P1064" s="59"/>
      <c r="Q1064" s="43"/>
      <c r="S1064" s="59"/>
      <c r="T1064" s="43"/>
      <c r="V1064" s="162"/>
      <c r="W1064" s="163"/>
      <c r="X1064" s="78"/>
      <c r="Y1064" s="78"/>
      <c r="Z1064" s="78"/>
      <c r="AA1064" s="61"/>
      <c r="AB1064" s="5"/>
      <c r="AC1064" s="5"/>
      <c r="AD1064" s="5"/>
      <c r="AE1064" s="5"/>
      <c r="AF1064" s="5"/>
      <c r="AG1064" s="5"/>
      <c r="AH1064" s="5"/>
      <c r="AI1064" s="5"/>
      <c r="AJ1064" s="5"/>
      <c r="AK1064" s="5"/>
      <c r="AL1064" s="5"/>
      <c r="AM1064" s="5"/>
    </row>
    <row r="1065" spans="1:39" s="4" customFormat="1" ht="15" x14ac:dyDescent="0.25">
      <c r="A1065" s="59"/>
      <c r="B1065" s="59"/>
      <c r="C1065" s="59"/>
      <c r="D1065" s="59"/>
      <c r="E1065" s="11"/>
      <c r="F1065" s="11"/>
      <c r="G1065" s="8"/>
      <c r="I1065" s="59"/>
      <c r="J1065" s="43"/>
      <c r="K1065" s="100"/>
      <c r="M1065" s="59"/>
      <c r="N1065" s="104"/>
      <c r="P1065" s="59"/>
      <c r="Q1065" s="43"/>
      <c r="S1065" s="59"/>
      <c r="T1065" s="43"/>
      <c r="V1065" s="162"/>
      <c r="W1065" s="163"/>
      <c r="X1065" s="78"/>
      <c r="Y1065" s="78"/>
      <c r="Z1065" s="78"/>
      <c r="AA1065" s="61"/>
      <c r="AB1065" s="5"/>
      <c r="AC1065" s="5"/>
      <c r="AD1065" s="5"/>
      <c r="AE1065" s="5"/>
      <c r="AF1065" s="5"/>
      <c r="AG1065" s="5"/>
      <c r="AH1065" s="5"/>
      <c r="AI1065" s="5"/>
      <c r="AJ1065" s="5"/>
      <c r="AK1065" s="5"/>
      <c r="AL1065" s="5"/>
      <c r="AM1065" s="5"/>
    </row>
    <row r="1066" spans="1:39" s="4" customFormat="1" ht="15" x14ac:dyDescent="0.25">
      <c r="A1066" s="59"/>
      <c r="B1066" s="59"/>
      <c r="C1066" s="59"/>
      <c r="D1066" s="59"/>
      <c r="E1066" s="11"/>
      <c r="F1066" s="11"/>
      <c r="G1066" s="8"/>
      <c r="I1066" s="59"/>
      <c r="J1066" s="43"/>
      <c r="K1066" s="100"/>
      <c r="M1066" s="59"/>
      <c r="N1066" s="104"/>
      <c r="P1066" s="59"/>
      <c r="Q1066" s="43"/>
      <c r="S1066" s="59"/>
      <c r="T1066" s="43"/>
      <c r="V1066" s="162"/>
      <c r="W1066" s="163"/>
      <c r="X1066" s="78"/>
      <c r="Y1066" s="78"/>
      <c r="Z1066" s="78"/>
      <c r="AA1066" s="61"/>
      <c r="AB1066" s="5"/>
      <c r="AC1066" s="5"/>
      <c r="AD1066" s="5"/>
      <c r="AE1066" s="5"/>
      <c r="AF1066" s="5"/>
      <c r="AG1066" s="5"/>
      <c r="AH1066" s="5"/>
      <c r="AI1066" s="5"/>
      <c r="AJ1066" s="5"/>
      <c r="AK1066" s="5"/>
      <c r="AL1066" s="5"/>
      <c r="AM1066" s="5"/>
    </row>
    <row r="1067" spans="1:39" s="4" customFormat="1" ht="15" x14ac:dyDescent="0.25">
      <c r="A1067" s="59"/>
      <c r="B1067" s="59"/>
      <c r="C1067" s="59"/>
      <c r="D1067" s="59"/>
      <c r="E1067" s="11"/>
      <c r="F1067" s="11"/>
      <c r="G1067" s="8"/>
      <c r="I1067" s="59"/>
      <c r="J1067" s="43"/>
      <c r="K1067" s="100"/>
      <c r="M1067" s="59"/>
      <c r="N1067" s="104"/>
      <c r="P1067" s="59"/>
      <c r="Q1067" s="43"/>
      <c r="S1067" s="59"/>
      <c r="T1067" s="43"/>
      <c r="V1067" s="162"/>
      <c r="W1067" s="163"/>
      <c r="X1067" s="78"/>
      <c r="Y1067" s="78"/>
      <c r="Z1067" s="78"/>
      <c r="AA1067" s="61"/>
      <c r="AB1067" s="5"/>
      <c r="AC1067" s="5"/>
      <c r="AD1067" s="5"/>
      <c r="AE1067" s="5"/>
      <c r="AF1067" s="5"/>
      <c r="AG1067" s="5"/>
      <c r="AH1067" s="5"/>
      <c r="AI1067" s="5"/>
      <c r="AJ1067" s="5"/>
      <c r="AK1067" s="5"/>
      <c r="AL1067" s="5"/>
      <c r="AM1067" s="5"/>
    </row>
    <row r="1068" spans="1:39" s="4" customFormat="1" ht="15" x14ac:dyDescent="0.25">
      <c r="A1068" s="59"/>
      <c r="B1068" s="59"/>
      <c r="C1068" s="59"/>
      <c r="D1068" s="59"/>
      <c r="E1068" s="11"/>
      <c r="F1068" s="11"/>
      <c r="G1068" s="8"/>
      <c r="I1068" s="59"/>
      <c r="J1068" s="43"/>
      <c r="K1068" s="100"/>
      <c r="M1068" s="59"/>
      <c r="N1068" s="104"/>
      <c r="P1068" s="59"/>
      <c r="Q1068" s="43"/>
      <c r="S1068" s="59"/>
      <c r="T1068" s="43"/>
      <c r="V1068" s="162"/>
      <c r="W1068" s="163"/>
      <c r="X1068" s="78"/>
      <c r="Y1068" s="78"/>
      <c r="Z1068" s="78"/>
      <c r="AA1068" s="61"/>
      <c r="AB1068" s="5"/>
      <c r="AC1068" s="5"/>
      <c r="AD1068" s="5"/>
      <c r="AE1068" s="5"/>
      <c r="AF1068" s="5"/>
      <c r="AG1068" s="5"/>
      <c r="AH1068" s="5"/>
      <c r="AI1068" s="5"/>
      <c r="AJ1068" s="5"/>
      <c r="AK1068" s="5"/>
      <c r="AL1068" s="5"/>
      <c r="AM1068" s="5"/>
    </row>
    <row r="1069" spans="1:39" s="4" customFormat="1" ht="15" x14ac:dyDescent="0.25">
      <c r="A1069" s="59"/>
      <c r="B1069" s="59"/>
      <c r="C1069" s="59"/>
      <c r="D1069" s="59"/>
      <c r="E1069" s="11"/>
      <c r="F1069" s="11"/>
      <c r="G1069" s="8"/>
      <c r="I1069" s="59"/>
      <c r="J1069" s="43"/>
      <c r="K1069" s="100"/>
      <c r="M1069" s="59"/>
      <c r="N1069" s="104"/>
      <c r="P1069" s="59"/>
      <c r="Q1069" s="43"/>
      <c r="S1069" s="59"/>
      <c r="T1069" s="43"/>
      <c r="V1069" s="162"/>
      <c r="W1069" s="163"/>
      <c r="X1069" s="78"/>
      <c r="Y1069" s="78"/>
      <c r="Z1069" s="78"/>
      <c r="AA1069" s="61"/>
      <c r="AB1069" s="5"/>
      <c r="AC1069" s="5"/>
      <c r="AD1069" s="5"/>
      <c r="AE1069" s="5"/>
      <c r="AF1069" s="5"/>
      <c r="AG1069" s="5"/>
      <c r="AH1069" s="5"/>
      <c r="AI1069" s="5"/>
      <c r="AJ1069" s="5"/>
      <c r="AK1069" s="5"/>
      <c r="AL1069" s="5"/>
      <c r="AM1069" s="5"/>
    </row>
    <row r="1070" spans="1:39" s="4" customFormat="1" ht="15" x14ac:dyDescent="0.25">
      <c r="A1070" s="59"/>
      <c r="B1070" s="59"/>
      <c r="C1070" s="59"/>
      <c r="D1070" s="59"/>
      <c r="E1070" s="11"/>
      <c r="F1070" s="11"/>
      <c r="G1070" s="8"/>
      <c r="I1070" s="59"/>
      <c r="J1070" s="43"/>
      <c r="K1070" s="100"/>
      <c r="M1070" s="59"/>
      <c r="N1070" s="104"/>
      <c r="P1070" s="59"/>
      <c r="Q1070" s="43"/>
      <c r="S1070" s="59"/>
      <c r="T1070" s="43"/>
      <c r="V1070" s="162"/>
      <c r="W1070" s="163"/>
      <c r="X1070" s="78"/>
      <c r="Y1070" s="78"/>
      <c r="Z1070" s="78"/>
      <c r="AA1070" s="61"/>
      <c r="AB1070" s="5"/>
      <c r="AC1070" s="5"/>
      <c r="AD1070" s="5"/>
      <c r="AE1070" s="5"/>
      <c r="AF1070" s="5"/>
      <c r="AG1070" s="5"/>
      <c r="AH1070" s="5"/>
      <c r="AI1070" s="5"/>
      <c r="AJ1070" s="5"/>
      <c r="AK1070" s="5"/>
      <c r="AL1070" s="5"/>
      <c r="AM1070" s="5"/>
    </row>
    <row r="1071" spans="1:39" s="4" customFormat="1" ht="15" x14ac:dyDescent="0.25">
      <c r="A1071" s="59"/>
      <c r="B1071" s="59"/>
      <c r="C1071" s="59"/>
      <c r="D1071" s="59"/>
      <c r="E1071" s="11"/>
      <c r="F1071" s="11"/>
      <c r="G1071" s="8"/>
      <c r="I1071" s="59"/>
      <c r="J1071" s="43"/>
      <c r="K1071" s="100"/>
      <c r="M1071" s="59"/>
      <c r="N1071" s="104"/>
      <c r="P1071" s="59"/>
      <c r="Q1071" s="43"/>
      <c r="S1071" s="59"/>
      <c r="T1071" s="43"/>
      <c r="V1071" s="162"/>
      <c r="W1071" s="163"/>
      <c r="X1071" s="78"/>
      <c r="Y1071" s="78"/>
      <c r="Z1071" s="78"/>
      <c r="AA1071" s="61"/>
      <c r="AB1071" s="5"/>
      <c r="AC1071" s="5"/>
      <c r="AD1071" s="5"/>
      <c r="AE1071" s="5"/>
      <c r="AF1071" s="5"/>
      <c r="AG1071" s="5"/>
      <c r="AH1071" s="5"/>
      <c r="AI1071" s="5"/>
      <c r="AJ1071" s="5"/>
      <c r="AK1071" s="5"/>
      <c r="AL1071" s="5"/>
      <c r="AM1071" s="5"/>
    </row>
    <row r="1072" spans="1:39" s="4" customFormat="1" ht="15" x14ac:dyDescent="0.25">
      <c r="A1072" s="59"/>
      <c r="B1072" s="59"/>
      <c r="C1072" s="59"/>
      <c r="D1072" s="59"/>
      <c r="E1072" s="11"/>
      <c r="F1072" s="11"/>
      <c r="G1072" s="8"/>
      <c r="I1072" s="59"/>
      <c r="J1072" s="43"/>
      <c r="K1072" s="100"/>
      <c r="M1072" s="59"/>
      <c r="N1072" s="104"/>
      <c r="P1072" s="59"/>
      <c r="Q1072" s="43"/>
      <c r="S1072" s="59"/>
      <c r="T1072" s="43"/>
      <c r="V1072" s="162"/>
      <c r="W1072" s="163"/>
      <c r="X1072" s="78"/>
      <c r="Y1072" s="78"/>
      <c r="Z1072" s="78"/>
      <c r="AA1072" s="61"/>
      <c r="AB1072" s="5"/>
      <c r="AC1072" s="5"/>
      <c r="AD1072" s="5"/>
      <c r="AE1072" s="5"/>
      <c r="AF1072" s="5"/>
      <c r="AG1072" s="5"/>
      <c r="AH1072" s="5"/>
      <c r="AI1072" s="5"/>
      <c r="AJ1072" s="5"/>
      <c r="AK1072" s="5"/>
      <c r="AL1072" s="5"/>
      <c r="AM1072" s="5"/>
    </row>
    <row r="1073" spans="1:39" s="4" customFormat="1" ht="15" x14ac:dyDescent="0.25">
      <c r="A1073" s="59"/>
      <c r="B1073" s="59"/>
      <c r="C1073" s="59"/>
      <c r="D1073" s="59"/>
      <c r="E1073" s="11"/>
      <c r="F1073" s="11"/>
      <c r="G1073" s="8"/>
      <c r="I1073" s="59"/>
      <c r="J1073" s="43"/>
      <c r="K1073" s="100"/>
      <c r="M1073" s="59"/>
      <c r="N1073" s="104"/>
      <c r="P1073" s="59"/>
      <c r="Q1073" s="43"/>
      <c r="S1073" s="59"/>
      <c r="T1073" s="43"/>
      <c r="V1073" s="162"/>
      <c r="W1073" s="163"/>
      <c r="X1073" s="78"/>
      <c r="Y1073" s="78"/>
      <c r="Z1073" s="78"/>
      <c r="AA1073" s="61"/>
      <c r="AB1073" s="5"/>
      <c r="AC1073" s="5"/>
      <c r="AD1073" s="5"/>
      <c r="AE1073" s="5"/>
      <c r="AF1073" s="5"/>
      <c r="AG1073" s="5"/>
      <c r="AH1073" s="5"/>
      <c r="AI1073" s="5"/>
      <c r="AJ1073" s="5"/>
      <c r="AK1073" s="5"/>
      <c r="AL1073" s="5"/>
      <c r="AM1073" s="5"/>
    </row>
    <row r="1074" spans="1:39" s="4" customFormat="1" ht="15" x14ac:dyDescent="0.25">
      <c r="A1074" s="59"/>
      <c r="B1074" s="59"/>
      <c r="C1074" s="59"/>
      <c r="D1074" s="59"/>
      <c r="E1074" s="11"/>
      <c r="F1074" s="11"/>
      <c r="G1074" s="8"/>
      <c r="I1074" s="59"/>
      <c r="J1074" s="43"/>
      <c r="K1074" s="100"/>
      <c r="M1074" s="59"/>
      <c r="N1074" s="104"/>
      <c r="P1074" s="59"/>
      <c r="Q1074" s="43"/>
      <c r="S1074" s="59"/>
      <c r="T1074" s="43"/>
      <c r="V1074" s="162"/>
      <c r="W1074" s="163"/>
      <c r="X1074" s="78"/>
      <c r="Y1074" s="78"/>
      <c r="Z1074" s="78"/>
      <c r="AA1074" s="61"/>
      <c r="AB1074" s="5"/>
      <c r="AC1074" s="5"/>
      <c r="AD1074" s="5"/>
      <c r="AE1074" s="5"/>
      <c r="AF1074" s="5"/>
      <c r="AG1074" s="5"/>
      <c r="AH1074" s="5"/>
      <c r="AI1074" s="5"/>
      <c r="AJ1074" s="5"/>
      <c r="AK1074" s="5"/>
      <c r="AL1074" s="5"/>
      <c r="AM1074" s="5"/>
    </row>
    <row r="1075" spans="1:39" s="4" customFormat="1" ht="15" x14ac:dyDescent="0.25">
      <c r="A1075" s="59"/>
      <c r="B1075" s="59"/>
      <c r="C1075" s="59"/>
      <c r="D1075" s="59"/>
      <c r="E1075" s="11"/>
      <c r="F1075" s="11"/>
      <c r="G1075" s="8"/>
      <c r="I1075" s="59"/>
      <c r="J1075" s="43"/>
      <c r="K1075" s="100"/>
      <c r="M1075" s="59"/>
      <c r="N1075" s="104"/>
      <c r="P1075" s="59"/>
      <c r="Q1075" s="43"/>
      <c r="S1075" s="59"/>
      <c r="T1075" s="43"/>
      <c r="V1075" s="162"/>
      <c r="W1075" s="163"/>
      <c r="X1075" s="78"/>
      <c r="Y1075" s="78"/>
      <c r="Z1075" s="78"/>
      <c r="AA1075" s="61"/>
      <c r="AB1075" s="5"/>
      <c r="AC1075" s="5"/>
      <c r="AD1075" s="5"/>
      <c r="AE1075" s="5"/>
      <c r="AF1075" s="5"/>
      <c r="AG1075" s="5"/>
      <c r="AH1075" s="5"/>
      <c r="AI1075" s="5"/>
      <c r="AJ1075" s="5"/>
      <c r="AK1075" s="5"/>
      <c r="AL1075" s="5"/>
      <c r="AM1075" s="5"/>
    </row>
    <row r="1076" spans="1:39" s="4" customFormat="1" ht="15" x14ac:dyDescent="0.25">
      <c r="A1076" s="59"/>
      <c r="B1076" s="59"/>
      <c r="C1076" s="59"/>
      <c r="D1076" s="59"/>
      <c r="E1076" s="11"/>
      <c r="F1076" s="11"/>
      <c r="G1076" s="8"/>
      <c r="I1076" s="59"/>
      <c r="J1076" s="43"/>
      <c r="K1076" s="100"/>
      <c r="M1076" s="59"/>
      <c r="N1076" s="104"/>
      <c r="P1076" s="59"/>
      <c r="Q1076" s="43"/>
      <c r="S1076" s="59"/>
      <c r="T1076" s="43"/>
      <c r="V1076" s="162"/>
      <c r="W1076" s="163"/>
      <c r="X1076" s="78"/>
      <c r="Y1076" s="78"/>
      <c r="Z1076" s="78"/>
      <c r="AA1076" s="61"/>
      <c r="AB1076" s="5"/>
      <c r="AC1076" s="5"/>
      <c r="AD1076" s="5"/>
      <c r="AE1076" s="5"/>
      <c r="AF1076" s="5"/>
      <c r="AG1076" s="5"/>
      <c r="AH1076" s="5"/>
      <c r="AI1076" s="5"/>
      <c r="AJ1076" s="5"/>
      <c r="AK1076" s="5"/>
      <c r="AL1076" s="5"/>
      <c r="AM1076" s="5"/>
    </row>
    <row r="1077" spans="1:39" s="4" customFormat="1" ht="15" x14ac:dyDescent="0.25">
      <c r="A1077" s="59"/>
      <c r="B1077" s="59"/>
      <c r="C1077" s="59"/>
      <c r="D1077" s="59"/>
      <c r="E1077" s="11"/>
      <c r="F1077" s="11"/>
      <c r="G1077" s="8"/>
      <c r="I1077" s="59"/>
      <c r="J1077" s="43"/>
      <c r="K1077" s="100"/>
      <c r="M1077" s="59"/>
      <c r="N1077" s="104"/>
      <c r="P1077" s="59"/>
      <c r="Q1077" s="43"/>
      <c r="S1077" s="59"/>
      <c r="T1077" s="43"/>
      <c r="V1077" s="162"/>
      <c r="W1077" s="163"/>
      <c r="X1077" s="78"/>
      <c r="Y1077" s="78"/>
      <c r="Z1077" s="78"/>
      <c r="AA1077" s="61"/>
      <c r="AB1077" s="5"/>
      <c r="AC1077" s="5"/>
      <c r="AD1077" s="5"/>
      <c r="AE1077" s="5"/>
      <c r="AF1077" s="5"/>
      <c r="AG1077" s="5"/>
      <c r="AH1077" s="5"/>
      <c r="AI1077" s="5"/>
      <c r="AJ1077" s="5"/>
      <c r="AK1077" s="5"/>
      <c r="AL1077" s="5"/>
      <c r="AM1077" s="5"/>
    </row>
    <row r="1078" spans="1:39" s="4" customFormat="1" ht="15" x14ac:dyDescent="0.25">
      <c r="A1078" s="59"/>
      <c r="B1078" s="59"/>
      <c r="C1078" s="59"/>
      <c r="D1078" s="59"/>
      <c r="E1078" s="11"/>
      <c r="F1078" s="11"/>
      <c r="G1078" s="8"/>
      <c r="I1078" s="59"/>
      <c r="J1078" s="43"/>
      <c r="K1078" s="100"/>
      <c r="M1078" s="59"/>
      <c r="N1078" s="104"/>
      <c r="P1078" s="59"/>
      <c r="Q1078" s="43"/>
      <c r="S1078" s="59"/>
      <c r="T1078" s="43"/>
      <c r="V1078" s="162"/>
      <c r="W1078" s="163"/>
      <c r="X1078" s="78"/>
      <c r="Y1078" s="78"/>
      <c r="Z1078" s="78"/>
      <c r="AA1078" s="61"/>
      <c r="AB1078" s="5"/>
      <c r="AC1078" s="5"/>
      <c r="AD1078" s="5"/>
      <c r="AE1078" s="5"/>
      <c r="AF1078" s="5"/>
      <c r="AG1078" s="5"/>
      <c r="AH1078" s="5"/>
      <c r="AI1078" s="5"/>
      <c r="AJ1078" s="5"/>
      <c r="AK1078" s="5"/>
      <c r="AL1078" s="5"/>
      <c r="AM1078" s="5"/>
    </row>
    <row r="1079" spans="1:39" s="4" customFormat="1" ht="15" x14ac:dyDescent="0.25">
      <c r="A1079" s="59"/>
      <c r="B1079" s="59"/>
      <c r="C1079" s="59"/>
      <c r="D1079" s="59"/>
      <c r="E1079" s="11"/>
      <c r="F1079" s="11"/>
      <c r="G1079" s="8"/>
      <c r="I1079" s="59"/>
      <c r="J1079" s="43"/>
      <c r="K1079" s="100"/>
      <c r="M1079" s="59"/>
      <c r="N1079" s="104"/>
      <c r="P1079" s="59"/>
      <c r="Q1079" s="43"/>
      <c r="S1079" s="59"/>
      <c r="T1079" s="43"/>
      <c r="V1079" s="162"/>
      <c r="W1079" s="163"/>
      <c r="X1079" s="78"/>
      <c r="Y1079" s="78"/>
      <c r="Z1079" s="78"/>
      <c r="AA1079" s="61"/>
      <c r="AB1079" s="5"/>
      <c r="AC1079" s="5"/>
      <c r="AD1079" s="5"/>
      <c r="AE1079" s="5"/>
      <c r="AF1079" s="5"/>
      <c r="AG1079" s="5"/>
      <c r="AH1079" s="5"/>
      <c r="AI1079" s="5"/>
      <c r="AJ1079" s="5"/>
      <c r="AK1079" s="5"/>
      <c r="AL1079" s="5"/>
      <c r="AM1079" s="5"/>
    </row>
    <row r="1080" spans="1:39" s="4" customFormat="1" ht="15" x14ac:dyDescent="0.25">
      <c r="A1080" s="59"/>
      <c r="B1080" s="59"/>
      <c r="C1080" s="59"/>
      <c r="D1080" s="59"/>
      <c r="E1080" s="11"/>
      <c r="F1080" s="11"/>
      <c r="G1080" s="8"/>
      <c r="I1080" s="59"/>
      <c r="J1080" s="43"/>
      <c r="K1080" s="100"/>
      <c r="M1080" s="59"/>
      <c r="N1080" s="104"/>
      <c r="P1080" s="59"/>
      <c r="Q1080" s="43"/>
      <c r="S1080" s="59"/>
      <c r="T1080" s="43"/>
      <c r="V1080" s="162"/>
      <c r="W1080" s="163"/>
      <c r="X1080" s="78"/>
      <c r="Y1080" s="78"/>
      <c r="Z1080" s="78"/>
      <c r="AA1080" s="61"/>
      <c r="AB1080" s="5"/>
      <c r="AC1080" s="5"/>
      <c r="AD1080" s="5"/>
      <c r="AE1080" s="5"/>
      <c r="AF1080" s="5"/>
      <c r="AG1080" s="5"/>
      <c r="AH1080" s="5"/>
      <c r="AI1080" s="5"/>
      <c r="AJ1080" s="5"/>
      <c r="AK1080" s="5"/>
      <c r="AL1080" s="5"/>
      <c r="AM1080" s="5"/>
    </row>
    <row r="1081" spans="1:39" s="4" customFormat="1" ht="15" x14ac:dyDescent="0.25">
      <c r="A1081" s="59"/>
      <c r="B1081" s="59"/>
      <c r="C1081" s="59"/>
      <c r="D1081" s="59"/>
      <c r="E1081" s="11"/>
      <c r="F1081" s="11"/>
      <c r="G1081" s="8"/>
      <c r="I1081" s="59"/>
      <c r="J1081" s="43"/>
      <c r="K1081" s="100"/>
      <c r="M1081" s="59"/>
      <c r="N1081" s="104"/>
      <c r="P1081" s="59"/>
      <c r="Q1081" s="43"/>
      <c r="S1081" s="59"/>
      <c r="T1081" s="43"/>
      <c r="V1081" s="162"/>
      <c r="W1081" s="163"/>
      <c r="X1081" s="78"/>
      <c r="Y1081" s="78"/>
      <c r="Z1081" s="78"/>
      <c r="AA1081" s="61"/>
      <c r="AB1081" s="5"/>
      <c r="AC1081" s="5"/>
      <c r="AD1081" s="5"/>
      <c r="AE1081" s="5"/>
      <c r="AF1081" s="5"/>
      <c r="AG1081" s="5"/>
      <c r="AH1081" s="5"/>
      <c r="AI1081" s="5"/>
      <c r="AJ1081" s="5"/>
      <c r="AK1081" s="5"/>
      <c r="AL1081" s="5"/>
      <c r="AM1081" s="5"/>
    </row>
    <row r="1082" spans="1:39" s="4" customFormat="1" ht="15" x14ac:dyDescent="0.25">
      <c r="A1082" s="59"/>
      <c r="B1082" s="59"/>
      <c r="C1082" s="59"/>
      <c r="D1082" s="59"/>
      <c r="E1082" s="11"/>
      <c r="F1082" s="11"/>
      <c r="G1082" s="8"/>
      <c r="I1082" s="59"/>
      <c r="J1082" s="43"/>
      <c r="K1082" s="100"/>
      <c r="M1082" s="59"/>
      <c r="N1082" s="104"/>
      <c r="P1082" s="59"/>
      <c r="Q1082" s="43"/>
      <c r="S1082" s="59"/>
      <c r="T1082" s="43"/>
      <c r="V1082" s="162"/>
      <c r="W1082" s="163"/>
      <c r="X1082" s="78"/>
      <c r="Y1082" s="78"/>
      <c r="Z1082" s="78"/>
      <c r="AA1082" s="61"/>
      <c r="AB1082" s="5"/>
      <c r="AC1082" s="5"/>
      <c r="AD1082" s="5"/>
      <c r="AE1082" s="5"/>
      <c r="AF1082" s="5"/>
      <c r="AG1082" s="5"/>
      <c r="AH1082" s="5"/>
      <c r="AI1082" s="5"/>
      <c r="AJ1082" s="5"/>
      <c r="AK1082" s="5"/>
      <c r="AL1082" s="5"/>
      <c r="AM1082" s="5"/>
    </row>
    <row r="1083" spans="1:39" s="4" customFormat="1" ht="15" x14ac:dyDescent="0.25">
      <c r="A1083" s="59"/>
      <c r="B1083" s="59"/>
      <c r="C1083" s="59"/>
      <c r="D1083" s="59"/>
      <c r="E1083" s="11"/>
      <c r="F1083" s="11"/>
      <c r="G1083" s="8"/>
      <c r="I1083" s="59"/>
      <c r="J1083" s="43"/>
      <c r="K1083" s="100"/>
      <c r="M1083" s="59"/>
      <c r="N1083" s="104"/>
      <c r="P1083" s="59"/>
      <c r="Q1083" s="43"/>
      <c r="S1083" s="59"/>
      <c r="T1083" s="43"/>
      <c r="V1083" s="162"/>
      <c r="W1083" s="163"/>
      <c r="X1083" s="78"/>
      <c r="Y1083" s="78"/>
      <c r="Z1083" s="78"/>
      <c r="AA1083" s="61"/>
      <c r="AB1083" s="5"/>
      <c r="AC1083" s="5"/>
      <c r="AD1083" s="5"/>
      <c r="AE1083" s="5"/>
      <c r="AF1083" s="5"/>
      <c r="AG1083" s="5"/>
      <c r="AH1083" s="5"/>
      <c r="AI1083" s="5"/>
      <c r="AJ1083" s="5"/>
      <c r="AK1083" s="5"/>
      <c r="AL1083" s="5"/>
      <c r="AM1083" s="5"/>
    </row>
    <row r="1084" spans="1:39" s="4" customFormat="1" ht="15" x14ac:dyDescent="0.25">
      <c r="A1084" s="59"/>
      <c r="B1084" s="59"/>
      <c r="C1084" s="59"/>
      <c r="D1084" s="59"/>
      <c r="E1084" s="11"/>
      <c r="F1084" s="11"/>
      <c r="G1084" s="8"/>
      <c r="I1084" s="59"/>
      <c r="J1084" s="43"/>
      <c r="K1084" s="100"/>
      <c r="M1084" s="59"/>
      <c r="N1084" s="104"/>
      <c r="P1084" s="59"/>
      <c r="Q1084" s="43"/>
      <c r="S1084" s="59"/>
      <c r="T1084" s="43"/>
      <c r="V1084" s="162"/>
      <c r="W1084" s="163"/>
      <c r="X1084" s="78"/>
      <c r="Y1084" s="78"/>
      <c r="Z1084" s="78"/>
      <c r="AA1084" s="61"/>
      <c r="AB1084" s="5"/>
      <c r="AC1084" s="5"/>
      <c r="AD1084" s="5"/>
      <c r="AE1084" s="5"/>
      <c r="AF1084" s="5"/>
      <c r="AG1084" s="5"/>
      <c r="AH1084" s="5"/>
      <c r="AI1084" s="5"/>
      <c r="AJ1084" s="5"/>
      <c r="AK1084" s="5"/>
      <c r="AL1084" s="5"/>
      <c r="AM1084" s="5"/>
    </row>
    <row r="1085" spans="1:39" s="4" customFormat="1" ht="15" x14ac:dyDescent="0.25">
      <c r="A1085" s="59"/>
      <c r="B1085" s="59"/>
      <c r="C1085" s="59"/>
      <c r="D1085" s="59"/>
      <c r="E1085" s="11"/>
      <c r="F1085" s="11"/>
      <c r="G1085" s="8"/>
      <c r="I1085" s="59"/>
      <c r="J1085" s="43"/>
      <c r="K1085" s="100"/>
      <c r="M1085" s="59"/>
      <c r="N1085" s="104"/>
      <c r="P1085" s="59"/>
      <c r="Q1085" s="43"/>
      <c r="S1085" s="59"/>
      <c r="T1085" s="43"/>
      <c r="V1085" s="162"/>
      <c r="W1085" s="163"/>
      <c r="X1085" s="78"/>
      <c r="Y1085" s="78"/>
      <c r="Z1085" s="78"/>
      <c r="AA1085" s="61"/>
      <c r="AB1085" s="5"/>
      <c r="AC1085" s="5"/>
      <c r="AD1085" s="5"/>
      <c r="AE1085" s="5"/>
      <c r="AF1085" s="5"/>
      <c r="AG1085" s="5"/>
      <c r="AH1085" s="5"/>
      <c r="AI1085" s="5"/>
      <c r="AJ1085" s="5"/>
      <c r="AK1085" s="5"/>
      <c r="AL1085" s="5"/>
      <c r="AM1085" s="5"/>
    </row>
    <row r="1086" spans="1:39" s="4" customFormat="1" ht="15" x14ac:dyDescent="0.25">
      <c r="A1086" s="59"/>
      <c r="B1086" s="59"/>
      <c r="C1086" s="59"/>
      <c r="D1086" s="59"/>
      <c r="E1086" s="11"/>
      <c r="F1086" s="11"/>
      <c r="G1086" s="8"/>
      <c r="I1086" s="59"/>
      <c r="J1086" s="43"/>
      <c r="K1086" s="100"/>
      <c r="M1086" s="59"/>
      <c r="N1086" s="104"/>
      <c r="P1086" s="59"/>
      <c r="Q1086" s="43"/>
      <c r="S1086" s="59"/>
      <c r="T1086" s="43"/>
      <c r="V1086" s="162"/>
      <c r="W1086" s="163"/>
      <c r="X1086" s="78"/>
      <c r="Y1086" s="78"/>
      <c r="Z1086" s="78"/>
      <c r="AA1086" s="61"/>
      <c r="AB1086" s="5"/>
      <c r="AC1086" s="5"/>
      <c r="AD1086" s="5"/>
      <c r="AE1086" s="5"/>
      <c r="AF1086" s="5"/>
      <c r="AG1086" s="5"/>
      <c r="AH1086" s="5"/>
      <c r="AI1086" s="5"/>
      <c r="AJ1086" s="5"/>
      <c r="AK1086" s="5"/>
      <c r="AL1086" s="5"/>
      <c r="AM1086" s="5"/>
    </row>
    <row r="1087" spans="1:39" s="4" customFormat="1" ht="15" x14ac:dyDescent="0.25">
      <c r="A1087" s="59"/>
      <c r="B1087" s="59"/>
      <c r="C1087" s="59"/>
      <c r="D1087" s="59"/>
      <c r="E1087" s="11"/>
      <c r="F1087" s="11"/>
      <c r="G1087" s="8"/>
      <c r="I1087" s="59"/>
      <c r="J1087" s="43"/>
      <c r="K1087" s="100"/>
      <c r="M1087" s="59"/>
      <c r="N1087" s="104"/>
      <c r="P1087" s="59"/>
      <c r="Q1087" s="43"/>
      <c r="S1087" s="59"/>
      <c r="T1087" s="43"/>
      <c r="V1087" s="162"/>
      <c r="W1087" s="163"/>
      <c r="X1087" s="78"/>
      <c r="Y1087" s="78"/>
      <c r="Z1087" s="78"/>
      <c r="AA1087" s="61"/>
      <c r="AB1087" s="5"/>
      <c r="AC1087" s="5"/>
      <c r="AD1087" s="5"/>
      <c r="AE1087" s="5"/>
      <c r="AF1087" s="5"/>
      <c r="AG1087" s="5"/>
      <c r="AH1087" s="5"/>
      <c r="AI1087" s="5"/>
      <c r="AJ1087" s="5"/>
      <c r="AK1087" s="5"/>
      <c r="AL1087" s="5"/>
      <c r="AM1087" s="5"/>
    </row>
    <row r="1088" spans="1:39" s="4" customFormat="1" ht="15" x14ac:dyDescent="0.25">
      <c r="A1088" s="59"/>
      <c r="B1088" s="59"/>
      <c r="C1088" s="59"/>
      <c r="D1088" s="59"/>
      <c r="E1088" s="11"/>
      <c r="F1088" s="11"/>
      <c r="G1088" s="8"/>
      <c r="I1088" s="59"/>
      <c r="J1088" s="43"/>
      <c r="K1088" s="100"/>
      <c r="M1088" s="59"/>
      <c r="N1088" s="104"/>
      <c r="P1088" s="59"/>
      <c r="Q1088" s="43"/>
      <c r="S1088" s="59"/>
      <c r="T1088" s="43"/>
      <c r="V1088" s="162"/>
      <c r="W1088" s="163"/>
      <c r="X1088" s="78"/>
      <c r="Y1088" s="78"/>
      <c r="Z1088" s="78"/>
      <c r="AA1088" s="61"/>
      <c r="AB1088" s="5"/>
      <c r="AC1088" s="5"/>
      <c r="AD1088" s="5"/>
      <c r="AE1088" s="5"/>
      <c r="AF1088" s="5"/>
      <c r="AG1088" s="5"/>
      <c r="AH1088" s="5"/>
      <c r="AI1088" s="5"/>
      <c r="AJ1088" s="5"/>
      <c r="AK1088" s="5"/>
      <c r="AL1088" s="5"/>
      <c r="AM1088" s="5"/>
    </row>
    <row r="1089" spans="1:39" s="4" customFormat="1" ht="15" x14ac:dyDescent="0.25">
      <c r="A1089" s="59"/>
      <c r="B1089" s="59"/>
      <c r="C1089" s="59"/>
      <c r="D1089" s="59"/>
      <c r="E1089" s="11"/>
      <c r="F1089" s="11"/>
      <c r="G1089" s="8"/>
      <c r="I1089" s="59"/>
      <c r="J1089" s="43"/>
      <c r="K1089" s="100"/>
      <c r="M1089" s="59"/>
      <c r="N1089" s="104"/>
      <c r="P1089" s="59"/>
      <c r="Q1089" s="43"/>
      <c r="S1089" s="59"/>
      <c r="T1089" s="43"/>
      <c r="V1089" s="162"/>
      <c r="W1089" s="163"/>
      <c r="X1089" s="78"/>
      <c r="Y1089" s="78"/>
      <c r="Z1089" s="78"/>
      <c r="AA1089" s="61"/>
      <c r="AB1089" s="5"/>
      <c r="AC1089" s="5"/>
      <c r="AD1089" s="5"/>
      <c r="AE1089" s="5"/>
      <c r="AF1089" s="5"/>
      <c r="AG1089" s="5"/>
      <c r="AH1089" s="5"/>
      <c r="AI1089" s="5"/>
      <c r="AJ1089" s="5"/>
      <c r="AK1089" s="5"/>
      <c r="AL1089" s="5"/>
      <c r="AM1089" s="5"/>
    </row>
    <row r="1090" spans="1:39" s="4" customFormat="1" ht="15" x14ac:dyDescent="0.25">
      <c r="A1090" s="59"/>
      <c r="B1090" s="59"/>
      <c r="C1090" s="59"/>
      <c r="D1090" s="59"/>
      <c r="E1090" s="11"/>
      <c r="F1090" s="11"/>
      <c r="G1090" s="8"/>
      <c r="I1090" s="59"/>
      <c r="J1090" s="43"/>
      <c r="K1090" s="100"/>
      <c r="M1090" s="59"/>
      <c r="N1090" s="104"/>
      <c r="P1090" s="59"/>
      <c r="Q1090" s="43"/>
      <c r="S1090" s="59"/>
      <c r="T1090" s="43"/>
      <c r="V1090" s="162"/>
      <c r="W1090" s="163"/>
      <c r="X1090" s="78"/>
      <c r="Y1090" s="78"/>
      <c r="Z1090" s="78"/>
      <c r="AA1090" s="61"/>
      <c r="AB1090" s="5"/>
      <c r="AC1090" s="5"/>
      <c r="AD1090" s="5"/>
      <c r="AE1090" s="5"/>
      <c r="AF1090" s="5"/>
      <c r="AG1090" s="5"/>
      <c r="AH1090" s="5"/>
      <c r="AI1090" s="5"/>
      <c r="AJ1090" s="5"/>
      <c r="AK1090" s="5"/>
      <c r="AL1090" s="5"/>
      <c r="AM1090" s="5"/>
    </row>
    <row r="1091" spans="1:39" s="4" customFormat="1" ht="15" x14ac:dyDescent="0.25">
      <c r="A1091" s="59"/>
      <c r="B1091" s="59"/>
      <c r="C1091" s="59"/>
      <c r="D1091" s="59"/>
      <c r="E1091" s="11"/>
      <c r="F1091" s="11"/>
      <c r="G1091" s="8"/>
      <c r="I1091" s="59"/>
      <c r="J1091" s="43"/>
      <c r="K1091" s="100"/>
      <c r="M1091" s="59"/>
      <c r="N1091" s="104"/>
      <c r="P1091" s="59"/>
      <c r="Q1091" s="43"/>
      <c r="S1091" s="59"/>
      <c r="T1091" s="43"/>
      <c r="V1091" s="162"/>
      <c r="W1091" s="163"/>
      <c r="X1091" s="78"/>
      <c r="Y1091" s="78"/>
      <c r="Z1091" s="78"/>
      <c r="AA1091" s="61"/>
      <c r="AB1091" s="5"/>
      <c r="AC1091" s="5"/>
      <c r="AD1091" s="5"/>
      <c r="AE1091" s="5"/>
      <c r="AF1091" s="5"/>
      <c r="AG1091" s="5"/>
      <c r="AH1091" s="5"/>
      <c r="AI1091" s="5"/>
      <c r="AJ1091" s="5"/>
      <c r="AK1091" s="5"/>
      <c r="AL1091" s="5"/>
      <c r="AM1091" s="5"/>
    </row>
    <row r="1092" spans="1:39" s="4" customFormat="1" ht="15" x14ac:dyDescent="0.25">
      <c r="A1092" s="59"/>
      <c r="B1092" s="59"/>
      <c r="C1092" s="59"/>
      <c r="D1092" s="59"/>
      <c r="E1092" s="11"/>
      <c r="F1092" s="11"/>
      <c r="G1092" s="8"/>
      <c r="I1092" s="59"/>
      <c r="J1092" s="43"/>
      <c r="K1092" s="100"/>
      <c r="M1092" s="59"/>
      <c r="N1092" s="104"/>
      <c r="P1092" s="59"/>
      <c r="Q1092" s="43"/>
      <c r="S1092" s="59"/>
      <c r="T1092" s="43"/>
      <c r="V1092" s="162"/>
      <c r="W1092" s="163"/>
      <c r="X1092" s="78"/>
      <c r="Y1092" s="78"/>
      <c r="Z1092" s="78"/>
      <c r="AA1092" s="61"/>
      <c r="AB1092" s="5"/>
      <c r="AC1092" s="5"/>
      <c r="AD1092" s="5"/>
      <c r="AE1092" s="5"/>
      <c r="AF1092" s="5"/>
      <c r="AG1092" s="5"/>
      <c r="AH1092" s="5"/>
      <c r="AI1092" s="5"/>
      <c r="AJ1092" s="5"/>
      <c r="AK1092" s="5"/>
      <c r="AL1092" s="5"/>
      <c r="AM1092" s="5"/>
    </row>
    <row r="1093" spans="1:39" s="4" customFormat="1" ht="15" x14ac:dyDescent="0.25">
      <c r="A1093" s="59"/>
      <c r="B1093" s="59"/>
      <c r="C1093" s="59"/>
      <c r="D1093" s="59"/>
      <c r="E1093" s="11"/>
      <c r="F1093" s="11"/>
      <c r="G1093" s="8"/>
      <c r="I1093" s="59"/>
      <c r="J1093" s="43"/>
      <c r="K1093" s="100"/>
      <c r="M1093" s="59"/>
      <c r="N1093" s="104"/>
      <c r="P1093" s="59"/>
      <c r="Q1093" s="43"/>
      <c r="S1093" s="59"/>
      <c r="T1093" s="43"/>
      <c r="V1093" s="162"/>
      <c r="W1093" s="163"/>
      <c r="X1093" s="78"/>
      <c r="Y1093" s="78"/>
      <c r="Z1093" s="78"/>
      <c r="AA1093" s="61"/>
      <c r="AB1093" s="5"/>
      <c r="AC1093" s="5"/>
      <c r="AD1093" s="5"/>
      <c r="AE1093" s="5"/>
      <c r="AF1093" s="5"/>
      <c r="AG1093" s="5"/>
      <c r="AH1093" s="5"/>
      <c r="AI1093" s="5"/>
      <c r="AJ1093" s="5"/>
      <c r="AK1093" s="5"/>
      <c r="AL1093" s="5"/>
      <c r="AM1093" s="5"/>
    </row>
    <row r="1094" spans="1:39" s="4" customFormat="1" ht="15" x14ac:dyDescent="0.25">
      <c r="A1094" s="59"/>
      <c r="B1094" s="59"/>
      <c r="C1094" s="59"/>
      <c r="D1094" s="59"/>
      <c r="E1094" s="11"/>
      <c r="F1094" s="11"/>
      <c r="G1094" s="8"/>
      <c r="I1094" s="59"/>
      <c r="J1094" s="43"/>
      <c r="K1094" s="100"/>
      <c r="M1094" s="59"/>
      <c r="N1094" s="104"/>
      <c r="P1094" s="59"/>
      <c r="Q1094" s="43"/>
      <c r="S1094" s="59"/>
      <c r="T1094" s="43"/>
      <c r="V1094" s="162"/>
      <c r="W1094" s="163"/>
      <c r="X1094" s="78"/>
      <c r="Y1094" s="78"/>
      <c r="Z1094" s="78"/>
      <c r="AA1094" s="61"/>
      <c r="AB1094" s="5"/>
      <c r="AC1094" s="5"/>
      <c r="AD1094" s="5"/>
      <c r="AE1094" s="5"/>
      <c r="AF1094" s="5"/>
      <c r="AG1094" s="5"/>
      <c r="AH1094" s="5"/>
      <c r="AI1094" s="5"/>
      <c r="AJ1094" s="5"/>
      <c r="AK1094" s="5"/>
      <c r="AL1094" s="5"/>
      <c r="AM1094" s="5"/>
    </row>
    <row r="1095" spans="1:39" s="4" customFormat="1" ht="15" x14ac:dyDescent="0.25">
      <c r="A1095" s="59"/>
      <c r="B1095" s="59"/>
      <c r="C1095" s="59"/>
      <c r="D1095" s="59"/>
      <c r="E1095" s="11"/>
      <c r="F1095" s="11"/>
      <c r="G1095" s="8"/>
      <c r="I1095" s="59"/>
      <c r="J1095" s="43"/>
      <c r="K1095" s="100"/>
      <c r="M1095" s="59"/>
      <c r="N1095" s="104"/>
      <c r="P1095" s="59"/>
      <c r="Q1095" s="43"/>
      <c r="S1095" s="59"/>
      <c r="T1095" s="43"/>
      <c r="V1095" s="162"/>
      <c r="W1095" s="163"/>
      <c r="X1095" s="78"/>
      <c r="Y1095" s="78"/>
      <c r="Z1095" s="78"/>
      <c r="AA1095" s="61"/>
      <c r="AB1095" s="5"/>
      <c r="AC1095" s="5"/>
      <c r="AD1095" s="5"/>
      <c r="AE1095" s="5"/>
      <c r="AF1095" s="5"/>
      <c r="AG1095" s="5"/>
      <c r="AH1095" s="5"/>
      <c r="AI1095" s="5"/>
      <c r="AJ1095" s="5"/>
      <c r="AK1095" s="5"/>
      <c r="AL1095" s="5"/>
      <c r="AM1095" s="5"/>
    </row>
    <row r="1096" spans="1:39" s="4" customFormat="1" ht="15" x14ac:dyDescent="0.25">
      <c r="A1096" s="59"/>
      <c r="B1096" s="59"/>
      <c r="C1096" s="59"/>
      <c r="D1096" s="59"/>
      <c r="E1096" s="11"/>
      <c r="F1096" s="11"/>
      <c r="G1096" s="8"/>
      <c r="I1096" s="59"/>
      <c r="J1096" s="43"/>
      <c r="K1096" s="100"/>
      <c r="M1096" s="59"/>
      <c r="N1096" s="104"/>
      <c r="P1096" s="59"/>
      <c r="Q1096" s="43"/>
      <c r="S1096" s="59"/>
      <c r="T1096" s="43"/>
      <c r="V1096" s="162"/>
      <c r="W1096" s="163"/>
      <c r="X1096" s="78"/>
      <c r="Y1096" s="78"/>
      <c r="Z1096" s="78"/>
      <c r="AA1096" s="61"/>
      <c r="AB1096" s="5"/>
      <c r="AC1096" s="5"/>
      <c r="AD1096" s="5"/>
      <c r="AE1096" s="5"/>
      <c r="AF1096" s="5"/>
      <c r="AG1096" s="5"/>
      <c r="AH1096" s="5"/>
      <c r="AI1096" s="5"/>
      <c r="AJ1096" s="5"/>
      <c r="AK1096" s="5"/>
      <c r="AL1096" s="5"/>
      <c r="AM1096" s="5"/>
    </row>
    <row r="1097" spans="1:39" s="4" customFormat="1" ht="15" x14ac:dyDescent="0.25">
      <c r="A1097" s="59"/>
      <c r="B1097" s="59"/>
      <c r="C1097" s="59"/>
      <c r="D1097" s="59"/>
      <c r="E1097" s="11"/>
      <c r="F1097" s="11"/>
      <c r="G1097" s="8"/>
      <c r="I1097" s="59"/>
      <c r="J1097" s="43"/>
      <c r="K1097" s="100"/>
      <c r="M1097" s="59"/>
      <c r="N1097" s="104"/>
      <c r="P1097" s="59"/>
      <c r="Q1097" s="43"/>
      <c r="S1097" s="59"/>
      <c r="T1097" s="43"/>
      <c r="V1097" s="162"/>
      <c r="W1097" s="163"/>
      <c r="X1097" s="78"/>
      <c r="Y1097" s="78"/>
      <c r="Z1097" s="78"/>
      <c r="AA1097" s="61"/>
      <c r="AB1097" s="5"/>
      <c r="AC1097" s="5"/>
      <c r="AD1097" s="5"/>
      <c r="AE1097" s="5"/>
      <c r="AF1097" s="5"/>
      <c r="AG1097" s="5"/>
      <c r="AH1097" s="5"/>
      <c r="AI1097" s="5"/>
      <c r="AJ1097" s="5"/>
      <c r="AK1097" s="5"/>
      <c r="AL1097" s="5"/>
      <c r="AM1097" s="5"/>
    </row>
    <row r="1098" spans="1:39" s="4" customFormat="1" ht="15" x14ac:dyDescent="0.25">
      <c r="A1098" s="59"/>
      <c r="B1098" s="59"/>
      <c r="C1098" s="59"/>
      <c r="D1098" s="59"/>
      <c r="E1098" s="11"/>
      <c r="F1098" s="11"/>
      <c r="G1098" s="8"/>
      <c r="I1098" s="59"/>
      <c r="J1098" s="43"/>
      <c r="K1098" s="100"/>
      <c r="M1098" s="59"/>
      <c r="N1098" s="104"/>
      <c r="P1098" s="59"/>
      <c r="Q1098" s="43"/>
      <c r="S1098" s="59"/>
      <c r="T1098" s="43"/>
      <c r="V1098" s="162"/>
      <c r="W1098" s="163"/>
      <c r="X1098" s="78"/>
      <c r="Y1098" s="78"/>
      <c r="Z1098" s="78"/>
      <c r="AA1098" s="61"/>
      <c r="AB1098" s="5"/>
      <c r="AC1098" s="5"/>
      <c r="AD1098" s="5"/>
      <c r="AE1098" s="5"/>
      <c r="AF1098" s="5"/>
      <c r="AG1098" s="5"/>
      <c r="AH1098" s="5"/>
      <c r="AI1098" s="5"/>
      <c r="AJ1098" s="5"/>
      <c r="AK1098" s="5"/>
      <c r="AL1098" s="5"/>
      <c r="AM1098" s="5"/>
    </row>
    <row r="1099" spans="1:39" s="4" customFormat="1" ht="15" x14ac:dyDescent="0.25">
      <c r="A1099" s="59"/>
      <c r="B1099" s="59"/>
      <c r="C1099" s="59"/>
      <c r="D1099" s="59"/>
      <c r="E1099" s="11"/>
      <c r="F1099" s="11"/>
      <c r="G1099" s="8"/>
      <c r="I1099" s="59"/>
      <c r="J1099" s="43"/>
      <c r="K1099" s="100"/>
      <c r="M1099" s="59"/>
      <c r="N1099" s="104"/>
      <c r="P1099" s="59"/>
      <c r="Q1099" s="43"/>
      <c r="S1099" s="59"/>
      <c r="T1099" s="43"/>
      <c r="V1099" s="162"/>
      <c r="W1099" s="163"/>
      <c r="X1099" s="78"/>
      <c r="Y1099" s="78"/>
      <c r="Z1099" s="78"/>
      <c r="AA1099" s="61"/>
      <c r="AB1099" s="5"/>
      <c r="AC1099" s="5"/>
      <c r="AD1099" s="5"/>
      <c r="AE1099" s="5"/>
      <c r="AF1099" s="5"/>
      <c r="AG1099" s="5"/>
      <c r="AH1099" s="5"/>
      <c r="AI1099" s="5"/>
      <c r="AJ1099" s="5"/>
      <c r="AK1099" s="5"/>
      <c r="AL1099" s="5"/>
      <c r="AM1099" s="5"/>
    </row>
    <row r="1100" spans="1:39" s="4" customFormat="1" ht="15" x14ac:dyDescent="0.25">
      <c r="A1100" s="59"/>
      <c r="B1100" s="59"/>
      <c r="C1100" s="59"/>
      <c r="D1100" s="59"/>
      <c r="E1100" s="11"/>
      <c r="F1100" s="11"/>
      <c r="G1100" s="8"/>
      <c r="I1100" s="59"/>
      <c r="J1100" s="43"/>
      <c r="K1100" s="100"/>
      <c r="M1100" s="59"/>
      <c r="N1100" s="104"/>
      <c r="P1100" s="59"/>
      <c r="Q1100" s="43"/>
      <c r="S1100" s="59"/>
      <c r="T1100" s="43"/>
      <c r="V1100" s="162"/>
      <c r="W1100" s="163"/>
      <c r="X1100" s="78"/>
      <c r="Y1100" s="78"/>
      <c r="Z1100" s="78"/>
      <c r="AA1100" s="61"/>
      <c r="AB1100" s="5"/>
      <c r="AC1100" s="5"/>
      <c r="AD1100" s="5"/>
      <c r="AE1100" s="5"/>
      <c r="AF1100" s="5"/>
      <c r="AG1100" s="5"/>
      <c r="AH1100" s="5"/>
      <c r="AI1100" s="5"/>
      <c r="AJ1100" s="5"/>
      <c r="AK1100" s="5"/>
      <c r="AL1100" s="5"/>
      <c r="AM1100" s="5"/>
    </row>
    <row r="1101" spans="1:39" s="4" customFormat="1" ht="15" x14ac:dyDescent="0.25">
      <c r="A1101" s="59"/>
      <c r="B1101" s="59"/>
      <c r="C1101" s="59"/>
      <c r="D1101" s="59"/>
      <c r="E1101" s="11"/>
      <c r="F1101" s="11"/>
      <c r="G1101" s="8"/>
      <c r="I1101" s="59"/>
      <c r="J1101" s="43"/>
      <c r="K1101" s="100"/>
      <c r="M1101" s="59"/>
      <c r="N1101" s="104"/>
      <c r="P1101" s="59"/>
      <c r="Q1101" s="43"/>
      <c r="S1101" s="59"/>
      <c r="T1101" s="43"/>
      <c r="V1101" s="162"/>
      <c r="W1101" s="163"/>
      <c r="X1101" s="78"/>
      <c r="Y1101" s="78"/>
      <c r="Z1101" s="78"/>
      <c r="AA1101" s="61"/>
      <c r="AB1101" s="5"/>
      <c r="AC1101" s="5"/>
      <c r="AD1101" s="5"/>
      <c r="AE1101" s="5"/>
      <c r="AF1101" s="5"/>
      <c r="AG1101" s="5"/>
      <c r="AH1101" s="5"/>
      <c r="AI1101" s="5"/>
      <c r="AJ1101" s="5"/>
      <c r="AK1101" s="5"/>
      <c r="AL1101" s="5"/>
      <c r="AM1101" s="5"/>
    </row>
    <row r="1102" spans="1:39" s="4" customFormat="1" ht="15" x14ac:dyDescent="0.25">
      <c r="A1102" s="59"/>
      <c r="B1102" s="59"/>
      <c r="C1102" s="59"/>
      <c r="D1102" s="59"/>
      <c r="E1102" s="11"/>
      <c r="F1102" s="11"/>
      <c r="G1102" s="8"/>
      <c r="I1102" s="59"/>
      <c r="J1102" s="43"/>
      <c r="K1102" s="100"/>
      <c r="M1102" s="59"/>
      <c r="N1102" s="104"/>
      <c r="P1102" s="59"/>
      <c r="Q1102" s="43"/>
      <c r="S1102" s="59"/>
      <c r="T1102" s="43"/>
      <c r="V1102" s="162"/>
      <c r="W1102" s="163"/>
      <c r="X1102" s="78"/>
      <c r="Y1102" s="78"/>
      <c r="Z1102" s="78"/>
      <c r="AA1102" s="61"/>
      <c r="AB1102" s="5"/>
      <c r="AC1102" s="5"/>
      <c r="AD1102" s="5"/>
      <c r="AE1102" s="5"/>
      <c r="AF1102" s="5"/>
      <c r="AG1102" s="5"/>
      <c r="AH1102" s="5"/>
      <c r="AI1102" s="5"/>
      <c r="AJ1102" s="5"/>
      <c r="AK1102" s="5"/>
      <c r="AL1102" s="5"/>
      <c r="AM1102" s="5"/>
    </row>
    <row r="1103" spans="1:39" s="4" customFormat="1" ht="15" x14ac:dyDescent="0.25">
      <c r="A1103" s="59"/>
      <c r="B1103" s="59"/>
      <c r="C1103" s="59"/>
      <c r="D1103" s="59"/>
      <c r="E1103" s="11"/>
      <c r="F1103" s="11"/>
      <c r="G1103" s="8"/>
      <c r="I1103" s="59"/>
      <c r="J1103" s="43"/>
      <c r="K1103" s="100"/>
      <c r="M1103" s="59"/>
      <c r="N1103" s="104"/>
      <c r="P1103" s="59"/>
      <c r="Q1103" s="43"/>
      <c r="S1103" s="59"/>
      <c r="T1103" s="43"/>
      <c r="V1103" s="162"/>
      <c r="W1103" s="163"/>
      <c r="X1103" s="78"/>
      <c r="Y1103" s="78"/>
      <c r="Z1103" s="78"/>
      <c r="AA1103" s="61"/>
      <c r="AB1103" s="5"/>
      <c r="AC1103" s="5"/>
      <c r="AD1103" s="5"/>
      <c r="AE1103" s="5"/>
      <c r="AF1103" s="5"/>
      <c r="AG1103" s="5"/>
      <c r="AH1103" s="5"/>
      <c r="AI1103" s="5"/>
      <c r="AJ1103" s="5"/>
      <c r="AK1103" s="5"/>
      <c r="AL1103" s="5"/>
      <c r="AM1103" s="5"/>
    </row>
    <row r="1104" spans="1:39" s="4" customFormat="1" ht="15" x14ac:dyDescent="0.25">
      <c r="A1104" s="59"/>
      <c r="B1104" s="59"/>
      <c r="C1104" s="59"/>
      <c r="D1104" s="59"/>
      <c r="E1104" s="11"/>
      <c r="F1104" s="11"/>
      <c r="G1104" s="8"/>
      <c r="I1104" s="59"/>
      <c r="J1104" s="43"/>
      <c r="K1104" s="100"/>
      <c r="M1104" s="59"/>
      <c r="N1104" s="104"/>
      <c r="P1104" s="59"/>
      <c r="Q1104" s="43"/>
      <c r="S1104" s="59"/>
      <c r="T1104" s="43"/>
      <c r="V1104" s="162"/>
      <c r="W1104" s="163"/>
      <c r="X1104" s="78"/>
      <c r="Y1104" s="78"/>
      <c r="Z1104" s="78"/>
      <c r="AA1104" s="61"/>
      <c r="AB1104" s="5"/>
      <c r="AC1104" s="5"/>
      <c r="AD1104" s="5"/>
      <c r="AE1104" s="5"/>
      <c r="AF1104" s="5"/>
      <c r="AG1104" s="5"/>
      <c r="AH1104" s="5"/>
      <c r="AI1104" s="5"/>
      <c r="AJ1104" s="5"/>
      <c r="AK1104" s="5"/>
      <c r="AL1104" s="5"/>
      <c r="AM1104" s="5"/>
    </row>
    <row r="1105" spans="1:39" s="4" customFormat="1" ht="15" x14ac:dyDescent="0.25">
      <c r="A1105" s="59"/>
      <c r="B1105" s="59"/>
      <c r="C1105" s="59"/>
      <c r="D1105" s="59"/>
      <c r="E1105" s="11"/>
      <c r="F1105" s="11"/>
      <c r="G1105" s="8"/>
      <c r="I1105" s="59"/>
      <c r="J1105" s="43"/>
      <c r="K1105" s="100"/>
      <c r="M1105" s="59"/>
      <c r="N1105" s="104"/>
      <c r="P1105" s="59"/>
      <c r="Q1105" s="43"/>
      <c r="S1105" s="59"/>
      <c r="T1105" s="43"/>
      <c r="V1105" s="162"/>
      <c r="W1105" s="163"/>
      <c r="X1105" s="78"/>
      <c r="Y1105" s="78"/>
      <c r="Z1105" s="78"/>
      <c r="AA1105" s="61"/>
      <c r="AB1105" s="5"/>
      <c r="AC1105" s="5"/>
      <c r="AD1105" s="5"/>
      <c r="AE1105" s="5"/>
      <c r="AF1105" s="5"/>
      <c r="AG1105" s="5"/>
      <c r="AH1105" s="5"/>
      <c r="AI1105" s="5"/>
      <c r="AJ1105" s="5"/>
      <c r="AK1105" s="5"/>
      <c r="AL1105" s="5"/>
      <c r="AM1105" s="5"/>
    </row>
    <row r="1106" spans="1:39" s="4" customFormat="1" ht="15" x14ac:dyDescent="0.25">
      <c r="A1106" s="59"/>
      <c r="B1106" s="59"/>
      <c r="C1106" s="59"/>
      <c r="D1106" s="59"/>
      <c r="E1106" s="11"/>
      <c r="F1106" s="11"/>
      <c r="G1106" s="8"/>
      <c r="I1106" s="59"/>
      <c r="J1106" s="43"/>
      <c r="K1106" s="100"/>
      <c r="M1106" s="59"/>
      <c r="N1106" s="104"/>
      <c r="P1106" s="59"/>
      <c r="Q1106" s="43"/>
      <c r="S1106" s="59"/>
      <c r="T1106" s="43"/>
      <c r="V1106" s="162"/>
      <c r="W1106" s="163"/>
      <c r="X1106" s="78"/>
      <c r="Y1106" s="78"/>
      <c r="Z1106" s="78"/>
      <c r="AA1106" s="61"/>
      <c r="AB1106" s="5"/>
      <c r="AC1106" s="5"/>
      <c r="AD1106" s="5"/>
      <c r="AE1106" s="5"/>
      <c r="AF1106" s="5"/>
      <c r="AG1106" s="5"/>
      <c r="AH1106" s="5"/>
      <c r="AI1106" s="5"/>
      <c r="AJ1106" s="5"/>
      <c r="AK1106" s="5"/>
      <c r="AL1106" s="5"/>
      <c r="AM1106" s="5"/>
    </row>
    <row r="1107" spans="1:39" s="4" customFormat="1" ht="15" x14ac:dyDescent="0.25">
      <c r="A1107" s="59"/>
      <c r="B1107" s="59"/>
      <c r="C1107" s="59"/>
      <c r="D1107" s="59"/>
      <c r="E1107" s="11"/>
      <c r="F1107" s="11"/>
      <c r="G1107" s="8"/>
      <c r="I1107" s="59"/>
      <c r="J1107" s="43"/>
      <c r="K1107" s="100"/>
      <c r="M1107" s="59"/>
      <c r="N1107" s="104"/>
      <c r="P1107" s="59"/>
      <c r="Q1107" s="43"/>
      <c r="S1107" s="59"/>
      <c r="T1107" s="43"/>
      <c r="V1107" s="162"/>
      <c r="W1107" s="163"/>
      <c r="X1107" s="78"/>
      <c r="Y1107" s="78"/>
      <c r="Z1107" s="78"/>
      <c r="AA1107" s="61"/>
      <c r="AB1107" s="5"/>
      <c r="AC1107" s="5"/>
      <c r="AD1107" s="5"/>
      <c r="AE1107" s="5"/>
      <c r="AF1107" s="5"/>
      <c r="AG1107" s="5"/>
      <c r="AH1107" s="5"/>
      <c r="AI1107" s="5"/>
      <c r="AJ1107" s="5"/>
      <c r="AK1107" s="5"/>
      <c r="AL1107" s="5"/>
      <c r="AM1107" s="5"/>
    </row>
    <row r="1108" spans="1:39" s="4" customFormat="1" ht="15" x14ac:dyDescent="0.25">
      <c r="A1108" s="59"/>
      <c r="B1108" s="59"/>
      <c r="C1108" s="59"/>
      <c r="D1108" s="59"/>
      <c r="E1108" s="11"/>
      <c r="F1108" s="11"/>
      <c r="G1108" s="8"/>
      <c r="I1108" s="59"/>
      <c r="J1108" s="43"/>
      <c r="K1108" s="100"/>
      <c r="M1108" s="59"/>
      <c r="N1108" s="104"/>
      <c r="P1108" s="59"/>
      <c r="Q1108" s="43"/>
      <c r="S1108" s="59"/>
      <c r="T1108" s="43"/>
      <c r="V1108" s="162"/>
      <c r="W1108" s="163"/>
      <c r="X1108" s="78"/>
      <c r="Y1108" s="78"/>
      <c r="Z1108" s="78"/>
      <c r="AA1108" s="61"/>
      <c r="AB1108" s="5"/>
      <c r="AC1108" s="5"/>
      <c r="AD1108" s="5"/>
      <c r="AE1108" s="5"/>
      <c r="AF1108" s="5"/>
      <c r="AG1108" s="5"/>
      <c r="AH1108" s="5"/>
      <c r="AI1108" s="5"/>
      <c r="AJ1108" s="5"/>
      <c r="AK1108" s="5"/>
      <c r="AL1108" s="5"/>
      <c r="AM1108" s="5"/>
    </row>
    <row r="1109" spans="1:39" s="4" customFormat="1" ht="15" x14ac:dyDescent="0.25">
      <c r="A1109" s="59"/>
      <c r="B1109" s="59"/>
      <c r="C1109" s="59"/>
      <c r="D1109" s="59"/>
      <c r="E1109" s="11"/>
      <c r="F1109" s="11"/>
      <c r="G1109" s="8"/>
      <c r="I1109" s="59"/>
      <c r="J1109" s="43"/>
      <c r="K1109" s="100"/>
      <c r="M1109" s="59"/>
      <c r="N1109" s="104"/>
      <c r="P1109" s="59"/>
      <c r="Q1109" s="43"/>
      <c r="S1109" s="59"/>
      <c r="T1109" s="43"/>
      <c r="V1109" s="162"/>
      <c r="W1109" s="163"/>
      <c r="X1109" s="78"/>
      <c r="Y1109" s="78"/>
      <c r="Z1109" s="78"/>
      <c r="AA1109" s="61"/>
      <c r="AB1109" s="5"/>
      <c r="AC1109" s="5"/>
      <c r="AD1109" s="5"/>
      <c r="AE1109" s="5"/>
      <c r="AF1109" s="5"/>
      <c r="AG1109" s="5"/>
      <c r="AH1109" s="5"/>
      <c r="AI1109" s="5"/>
      <c r="AJ1109" s="5"/>
      <c r="AK1109" s="5"/>
      <c r="AL1109" s="5"/>
      <c r="AM1109" s="5"/>
    </row>
    <row r="1110" spans="1:39" s="4" customFormat="1" ht="15" x14ac:dyDescent="0.25">
      <c r="A1110" s="59"/>
      <c r="B1110" s="59"/>
      <c r="C1110" s="59"/>
      <c r="D1110" s="59"/>
      <c r="E1110" s="11"/>
      <c r="F1110" s="11"/>
      <c r="G1110" s="8"/>
      <c r="I1110" s="59"/>
      <c r="J1110" s="43"/>
      <c r="K1110" s="100"/>
      <c r="M1110" s="59"/>
      <c r="N1110" s="104"/>
      <c r="P1110" s="59"/>
      <c r="Q1110" s="43"/>
      <c r="S1110" s="59"/>
      <c r="T1110" s="43"/>
      <c r="V1110" s="162"/>
      <c r="W1110" s="163"/>
      <c r="X1110" s="78"/>
      <c r="Y1110" s="78"/>
      <c r="Z1110" s="78"/>
      <c r="AA1110" s="61"/>
      <c r="AB1110" s="5"/>
      <c r="AC1110" s="5"/>
      <c r="AD1110" s="5"/>
      <c r="AE1110" s="5"/>
      <c r="AF1110" s="5"/>
      <c r="AG1110" s="5"/>
      <c r="AH1110" s="5"/>
      <c r="AI1110" s="5"/>
      <c r="AJ1110" s="5"/>
      <c r="AK1110" s="5"/>
      <c r="AL1110" s="5"/>
      <c r="AM1110" s="5"/>
    </row>
    <row r="1111" spans="1:39" s="4" customFormat="1" ht="15" x14ac:dyDescent="0.25">
      <c r="A1111" s="59"/>
      <c r="B1111" s="59"/>
      <c r="C1111" s="59"/>
      <c r="D1111" s="59"/>
      <c r="E1111" s="11"/>
      <c r="F1111" s="11"/>
      <c r="G1111" s="8"/>
      <c r="I1111" s="59"/>
      <c r="J1111" s="43"/>
      <c r="K1111" s="100"/>
      <c r="M1111" s="59"/>
      <c r="N1111" s="104"/>
      <c r="P1111" s="59"/>
      <c r="Q1111" s="43"/>
      <c r="S1111" s="59"/>
      <c r="T1111" s="43"/>
      <c r="V1111" s="162"/>
      <c r="W1111" s="163"/>
      <c r="X1111" s="78"/>
      <c r="Y1111" s="78"/>
      <c r="Z1111" s="78"/>
      <c r="AA1111" s="61"/>
      <c r="AB1111" s="5"/>
      <c r="AC1111" s="5"/>
      <c r="AD1111" s="5"/>
      <c r="AE1111" s="5"/>
      <c r="AF1111" s="5"/>
      <c r="AG1111" s="5"/>
      <c r="AH1111" s="5"/>
      <c r="AI1111" s="5"/>
      <c r="AJ1111" s="5"/>
      <c r="AK1111" s="5"/>
      <c r="AL1111" s="5"/>
      <c r="AM1111" s="5"/>
    </row>
    <row r="1112" spans="1:39" s="4" customFormat="1" ht="15" x14ac:dyDescent="0.25">
      <c r="A1112" s="59"/>
      <c r="B1112" s="59"/>
      <c r="C1112" s="59"/>
      <c r="D1112" s="59"/>
      <c r="E1112" s="11"/>
      <c r="F1112" s="11"/>
      <c r="G1112" s="8"/>
      <c r="I1112" s="59"/>
      <c r="J1112" s="43"/>
      <c r="K1112" s="100"/>
      <c r="M1112" s="59"/>
      <c r="N1112" s="104"/>
      <c r="P1112" s="59"/>
      <c r="Q1112" s="43"/>
      <c r="S1112" s="59"/>
      <c r="T1112" s="43"/>
      <c r="V1112" s="162"/>
      <c r="W1112" s="163"/>
      <c r="X1112" s="78"/>
      <c r="Y1112" s="78"/>
      <c r="Z1112" s="78"/>
      <c r="AA1112" s="61"/>
      <c r="AB1112" s="5"/>
      <c r="AC1112" s="5"/>
      <c r="AD1112" s="5"/>
      <c r="AE1112" s="5"/>
      <c r="AF1112" s="5"/>
      <c r="AG1112" s="5"/>
      <c r="AH1112" s="5"/>
      <c r="AI1112" s="5"/>
      <c r="AJ1112" s="5"/>
      <c r="AK1112" s="5"/>
      <c r="AL1112" s="5"/>
      <c r="AM1112" s="5"/>
    </row>
    <row r="1113" spans="1:39" s="4" customFormat="1" ht="15" x14ac:dyDescent="0.25">
      <c r="A1113" s="59"/>
      <c r="B1113" s="59"/>
      <c r="C1113" s="59"/>
      <c r="D1113" s="59"/>
      <c r="E1113" s="11"/>
      <c r="F1113" s="11"/>
      <c r="G1113" s="8"/>
      <c r="I1113" s="59"/>
      <c r="J1113" s="43"/>
      <c r="K1113" s="100"/>
      <c r="M1113" s="59"/>
      <c r="N1113" s="104"/>
      <c r="P1113" s="59"/>
      <c r="Q1113" s="43"/>
      <c r="S1113" s="59"/>
      <c r="T1113" s="43"/>
      <c r="V1113" s="162"/>
      <c r="W1113" s="163"/>
      <c r="X1113" s="78"/>
      <c r="Y1113" s="78"/>
      <c r="Z1113" s="78"/>
      <c r="AA1113" s="61"/>
      <c r="AB1113" s="5"/>
      <c r="AC1113" s="5"/>
      <c r="AD1113" s="5"/>
      <c r="AE1113" s="5"/>
      <c r="AF1113" s="5"/>
      <c r="AG1113" s="5"/>
      <c r="AH1113" s="5"/>
      <c r="AI1113" s="5"/>
      <c r="AJ1113" s="5"/>
      <c r="AK1113" s="5"/>
      <c r="AL1113" s="5"/>
      <c r="AM1113" s="5"/>
    </row>
    <row r="1114" spans="1:39" s="4" customFormat="1" ht="15" x14ac:dyDescent="0.25">
      <c r="A1114" s="59"/>
      <c r="B1114" s="59"/>
      <c r="C1114" s="59"/>
      <c r="D1114" s="59"/>
      <c r="E1114" s="11"/>
      <c r="F1114" s="11"/>
      <c r="G1114" s="8"/>
      <c r="I1114" s="59"/>
      <c r="J1114" s="43"/>
      <c r="K1114" s="100"/>
      <c r="M1114" s="59"/>
      <c r="N1114" s="104"/>
      <c r="P1114" s="59"/>
      <c r="Q1114" s="43"/>
      <c r="S1114" s="59"/>
      <c r="T1114" s="43"/>
      <c r="V1114" s="162"/>
      <c r="W1114" s="163"/>
      <c r="X1114" s="78"/>
      <c r="Y1114" s="78"/>
      <c r="Z1114" s="78"/>
      <c r="AA1114" s="61"/>
      <c r="AB1114" s="5"/>
      <c r="AC1114" s="5"/>
      <c r="AD1114" s="5"/>
      <c r="AE1114" s="5"/>
      <c r="AF1114" s="5"/>
      <c r="AG1114" s="5"/>
      <c r="AH1114" s="5"/>
      <c r="AI1114" s="5"/>
      <c r="AJ1114" s="5"/>
      <c r="AK1114" s="5"/>
      <c r="AL1114" s="5"/>
      <c r="AM1114" s="5"/>
    </row>
    <row r="1115" spans="1:39" s="4" customFormat="1" ht="15" x14ac:dyDescent="0.25">
      <c r="A1115" s="59"/>
      <c r="B1115" s="59"/>
      <c r="C1115" s="59"/>
      <c r="D1115" s="59"/>
      <c r="E1115" s="11"/>
      <c r="F1115" s="11"/>
      <c r="G1115" s="8"/>
      <c r="I1115" s="59"/>
      <c r="J1115" s="43"/>
      <c r="K1115" s="100"/>
      <c r="M1115" s="59"/>
      <c r="N1115" s="104"/>
      <c r="P1115" s="59"/>
      <c r="Q1115" s="43"/>
      <c r="S1115" s="59"/>
      <c r="T1115" s="43"/>
      <c r="V1115" s="162"/>
      <c r="W1115" s="163"/>
      <c r="X1115" s="78"/>
      <c r="Y1115" s="78"/>
      <c r="Z1115" s="78"/>
      <c r="AA1115" s="61"/>
      <c r="AB1115" s="5"/>
      <c r="AC1115" s="5"/>
      <c r="AD1115" s="5"/>
      <c r="AE1115" s="5"/>
      <c r="AF1115" s="5"/>
      <c r="AG1115" s="5"/>
      <c r="AH1115" s="5"/>
      <c r="AI1115" s="5"/>
      <c r="AJ1115" s="5"/>
      <c r="AK1115" s="5"/>
      <c r="AL1115" s="5"/>
      <c r="AM1115" s="5"/>
    </row>
    <row r="1116" spans="1:39" s="4" customFormat="1" ht="15" x14ac:dyDescent="0.25">
      <c r="A1116" s="59"/>
      <c r="B1116" s="59"/>
      <c r="C1116" s="59"/>
      <c r="D1116" s="59"/>
      <c r="E1116" s="11"/>
      <c r="F1116" s="11"/>
      <c r="G1116" s="8"/>
      <c r="I1116" s="59"/>
      <c r="J1116" s="43"/>
      <c r="K1116" s="100"/>
      <c r="M1116" s="59"/>
      <c r="N1116" s="104"/>
      <c r="P1116" s="59"/>
      <c r="Q1116" s="43"/>
      <c r="S1116" s="59"/>
      <c r="T1116" s="43"/>
      <c r="V1116" s="162"/>
      <c r="W1116" s="163"/>
      <c r="X1116" s="78"/>
      <c r="Y1116" s="78"/>
      <c r="Z1116" s="78"/>
      <c r="AA1116" s="61"/>
      <c r="AB1116" s="5"/>
      <c r="AC1116" s="5"/>
      <c r="AD1116" s="5"/>
      <c r="AE1116" s="5"/>
      <c r="AF1116" s="5"/>
      <c r="AG1116" s="5"/>
      <c r="AH1116" s="5"/>
      <c r="AI1116" s="5"/>
      <c r="AJ1116" s="5"/>
      <c r="AK1116" s="5"/>
      <c r="AL1116" s="5"/>
      <c r="AM1116" s="5"/>
    </row>
    <row r="1117" spans="1:39" s="4" customFormat="1" ht="15" x14ac:dyDescent="0.25">
      <c r="A1117" s="59"/>
      <c r="B1117" s="59"/>
      <c r="C1117" s="59"/>
      <c r="D1117" s="59"/>
      <c r="E1117" s="11"/>
      <c r="F1117" s="11"/>
      <c r="G1117" s="8"/>
      <c r="I1117" s="59"/>
      <c r="J1117" s="43"/>
      <c r="K1117" s="100"/>
      <c r="M1117" s="59"/>
      <c r="N1117" s="104"/>
      <c r="P1117" s="59"/>
      <c r="Q1117" s="43"/>
      <c r="S1117" s="59"/>
      <c r="T1117" s="43"/>
      <c r="V1117" s="162"/>
      <c r="W1117" s="163"/>
      <c r="X1117" s="78"/>
      <c r="Y1117" s="78"/>
      <c r="Z1117" s="78"/>
      <c r="AA1117" s="61"/>
      <c r="AB1117" s="5"/>
      <c r="AC1117" s="5"/>
      <c r="AD1117" s="5"/>
      <c r="AE1117" s="5"/>
      <c r="AF1117" s="5"/>
      <c r="AG1117" s="5"/>
      <c r="AH1117" s="5"/>
      <c r="AI1117" s="5"/>
      <c r="AJ1117" s="5"/>
      <c r="AK1117" s="5"/>
      <c r="AL1117" s="5"/>
      <c r="AM1117" s="5"/>
    </row>
    <row r="1118" spans="1:39" s="4" customFormat="1" ht="15" x14ac:dyDescent="0.25">
      <c r="A1118" s="59"/>
      <c r="B1118" s="59"/>
      <c r="C1118" s="59"/>
      <c r="D1118" s="59"/>
      <c r="E1118" s="11"/>
      <c r="F1118" s="11"/>
      <c r="G1118" s="8"/>
      <c r="I1118" s="59"/>
      <c r="J1118" s="43"/>
      <c r="K1118" s="100"/>
      <c r="M1118" s="59"/>
      <c r="N1118" s="104"/>
      <c r="P1118" s="59"/>
      <c r="Q1118" s="43"/>
      <c r="S1118" s="59"/>
      <c r="T1118" s="43"/>
      <c r="V1118" s="162"/>
      <c r="W1118" s="163"/>
      <c r="X1118" s="78"/>
      <c r="Y1118" s="78"/>
      <c r="Z1118" s="78"/>
      <c r="AA1118" s="61"/>
      <c r="AB1118" s="5"/>
      <c r="AC1118" s="5"/>
      <c r="AD1118" s="5"/>
      <c r="AE1118" s="5"/>
      <c r="AF1118" s="5"/>
      <c r="AG1118" s="5"/>
      <c r="AH1118" s="5"/>
      <c r="AI1118" s="5"/>
      <c r="AJ1118" s="5"/>
      <c r="AK1118" s="5"/>
      <c r="AL1118" s="5"/>
      <c r="AM1118" s="5"/>
    </row>
    <row r="1119" spans="1:39" s="4" customFormat="1" ht="15" x14ac:dyDescent="0.25">
      <c r="A1119" s="59"/>
      <c r="B1119" s="59"/>
      <c r="C1119" s="59"/>
      <c r="D1119" s="59"/>
      <c r="E1119" s="11"/>
      <c r="F1119" s="11"/>
      <c r="G1119" s="8"/>
      <c r="I1119" s="59"/>
      <c r="J1119" s="43"/>
      <c r="K1119" s="100"/>
      <c r="M1119" s="59"/>
      <c r="N1119" s="104"/>
      <c r="P1119" s="59"/>
      <c r="Q1119" s="43"/>
      <c r="S1119" s="59"/>
      <c r="T1119" s="43"/>
      <c r="V1119" s="162"/>
      <c r="W1119" s="163"/>
      <c r="X1119" s="78"/>
      <c r="Y1119" s="78"/>
      <c r="Z1119" s="78"/>
      <c r="AA1119" s="61"/>
      <c r="AB1119" s="5"/>
      <c r="AC1119" s="5"/>
      <c r="AD1119" s="5"/>
      <c r="AE1119" s="5"/>
      <c r="AF1119" s="5"/>
      <c r="AG1119" s="5"/>
      <c r="AH1119" s="5"/>
      <c r="AI1119" s="5"/>
      <c r="AJ1119" s="5"/>
      <c r="AK1119" s="5"/>
      <c r="AL1119" s="5"/>
      <c r="AM1119" s="5"/>
    </row>
    <row r="1120" spans="1:39" s="4" customFormat="1" ht="15" x14ac:dyDescent="0.25">
      <c r="A1120" s="59"/>
      <c r="B1120" s="59"/>
      <c r="C1120" s="59"/>
      <c r="D1120" s="59"/>
      <c r="E1120" s="11"/>
      <c r="F1120" s="11"/>
      <c r="G1120" s="8"/>
      <c r="I1120" s="59"/>
      <c r="J1120" s="43"/>
      <c r="K1120" s="100"/>
      <c r="M1120" s="59"/>
      <c r="N1120" s="104"/>
      <c r="P1120" s="59"/>
      <c r="Q1120" s="43"/>
      <c r="S1120" s="59"/>
      <c r="T1120" s="43"/>
      <c r="V1120" s="162"/>
      <c r="W1120" s="163"/>
      <c r="X1120" s="78"/>
      <c r="Y1120" s="78"/>
      <c r="Z1120" s="78"/>
      <c r="AA1120" s="61"/>
      <c r="AB1120" s="5"/>
      <c r="AC1120" s="5"/>
      <c r="AD1120" s="5"/>
      <c r="AE1120" s="5"/>
      <c r="AF1120" s="5"/>
      <c r="AG1120" s="5"/>
      <c r="AH1120" s="5"/>
      <c r="AI1120" s="5"/>
      <c r="AJ1120" s="5"/>
      <c r="AK1120" s="5"/>
      <c r="AL1120" s="5"/>
      <c r="AM1120" s="5"/>
    </row>
    <row r="1121" spans="1:39" s="4" customFormat="1" ht="15" x14ac:dyDescent="0.25">
      <c r="A1121" s="59"/>
      <c r="B1121" s="59"/>
      <c r="C1121" s="59"/>
      <c r="D1121" s="59"/>
      <c r="E1121" s="11"/>
      <c r="F1121" s="11"/>
      <c r="G1121" s="8"/>
      <c r="I1121" s="59"/>
      <c r="J1121" s="43"/>
      <c r="K1121" s="100"/>
      <c r="M1121" s="59"/>
      <c r="N1121" s="104"/>
      <c r="P1121" s="59"/>
      <c r="Q1121" s="43"/>
      <c r="S1121" s="59"/>
      <c r="T1121" s="43"/>
      <c r="V1121" s="162"/>
      <c r="W1121" s="163"/>
      <c r="X1121" s="78"/>
      <c r="Y1121" s="78"/>
      <c r="Z1121" s="78"/>
      <c r="AA1121" s="61"/>
      <c r="AB1121" s="5"/>
      <c r="AC1121" s="5"/>
      <c r="AD1121" s="5"/>
      <c r="AE1121" s="5"/>
      <c r="AF1121" s="5"/>
      <c r="AG1121" s="5"/>
      <c r="AH1121" s="5"/>
      <c r="AI1121" s="5"/>
      <c r="AJ1121" s="5"/>
      <c r="AK1121" s="5"/>
      <c r="AL1121" s="5"/>
      <c r="AM1121" s="5"/>
    </row>
    <row r="1122" spans="1:39" s="4" customFormat="1" ht="15" x14ac:dyDescent="0.25">
      <c r="A1122" s="59"/>
      <c r="B1122" s="59"/>
      <c r="C1122" s="59"/>
      <c r="D1122" s="59"/>
      <c r="E1122" s="11"/>
      <c r="F1122" s="11"/>
      <c r="G1122" s="8"/>
      <c r="I1122" s="59"/>
      <c r="J1122" s="43"/>
      <c r="K1122" s="100"/>
      <c r="M1122" s="59"/>
      <c r="N1122" s="104"/>
      <c r="P1122" s="59"/>
      <c r="Q1122" s="43"/>
      <c r="S1122" s="59"/>
      <c r="T1122" s="43"/>
      <c r="V1122" s="162"/>
      <c r="W1122" s="163"/>
      <c r="X1122" s="78"/>
      <c r="Y1122" s="78"/>
      <c r="Z1122" s="78"/>
      <c r="AA1122" s="61"/>
      <c r="AB1122" s="5"/>
      <c r="AC1122" s="5"/>
      <c r="AD1122" s="5"/>
      <c r="AE1122" s="5"/>
      <c r="AF1122" s="5"/>
      <c r="AG1122" s="5"/>
      <c r="AH1122" s="5"/>
      <c r="AI1122" s="5"/>
      <c r="AJ1122" s="5"/>
      <c r="AK1122" s="5"/>
      <c r="AL1122" s="5"/>
      <c r="AM1122" s="5"/>
    </row>
    <row r="1123" spans="1:39" s="4" customFormat="1" ht="15" x14ac:dyDescent="0.25">
      <c r="A1123" s="59"/>
      <c r="B1123" s="59"/>
      <c r="C1123" s="59"/>
      <c r="D1123" s="59"/>
      <c r="E1123" s="11"/>
      <c r="F1123" s="11"/>
      <c r="G1123" s="8"/>
      <c r="I1123" s="59"/>
      <c r="J1123" s="43"/>
      <c r="K1123" s="100"/>
      <c r="M1123" s="59"/>
      <c r="N1123" s="104"/>
      <c r="P1123" s="59"/>
      <c r="Q1123" s="43"/>
      <c r="S1123" s="59"/>
      <c r="T1123" s="43"/>
      <c r="V1123" s="162"/>
      <c r="W1123" s="163"/>
      <c r="X1123" s="78"/>
      <c r="Y1123" s="78"/>
      <c r="Z1123" s="78"/>
      <c r="AA1123" s="61"/>
      <c r="AB1123" s="5"/>
      <c r="AC1123" s="5"/>
      <c r="AD1123" s="5"/>
      <c r="AE1123" s="5"/>
      <c r="AF1123" s="5"/>
      <c r="AG1123" s="5"/>
      <c r="AH1123" s="5"/>
      <c r="AI1123" s="5"/>
      <c r="AJ1123" s="5"/>
      <c r="AK1123" s="5"/>
      <c r="AL1123" s="5"/>
      <c r="AM1123" s="5"/>
    </row>
    <row r="1124" spans="1:39" s="4" customFormat="1" ht="15" x14ac:dyDescent="0.25">
      <c r="A1124" s="59"/>
      <c r="B1124" s="59"/>
      <c r="C1124" s="59"/>
      <c r="D1124" s="59"/>
      <c r="E1124" s="11"/>
      <c r="F1124" s="11"/>
      <c r="G1124" s="8"/>
      <c r="I1124" s="59"/>
      <c r="J1124" s="43"/>
      <c r="K1124" s="100"/>
      <c r="M1124" s="59"/>
      <c r="N1124" s="104"/>
      <c r="P1124" s="59"/>
      <c r="Q1124" s="43"/>
      <c r="S1124" s="59"/>
      <c r="T1124" s="43"/>
      <c r="V1124" s="162"/>
      <c r="W1124" s="163"/>
      <c r="X1124" s="78"/>
      <c r="Y1124" s="78"/>
      <c r="Z1124" s="78"/>
      <c r="AA1124" s="61"/>
      <c r="AB1124" s="5"/>
      <c r="AC1124" s="5"/>
      <c r="AD1124" s="5"/>
      <c r="AE1124" s="5"/>
      <c r="AF1124" s="5"/>
      <c r="AG1124" s="5"/>
      <c r="AH1124" s="5"/>
      <c r="AI1124" s="5"/>
      <c r="AJ1124" s="5"/>
      <c r="AK1124" s="5"/>
      <c r="AL1124" s="5"/>
      <c r="AM1124" s="5"/>
    </row>
    <row r="1125" spans="1:39" s="4" customFormat="1" ht="15" x14ac:dyDescent="0.25">
      <c r="A1125" s="59"/>
      <c r="B1125" s="59"/>
      <c r="C1125" s="59"/>
      <c r="D1125" s="59"/>
      <c r="E1125" s="11"/>
      <c r="F1125" s="11"/>
      <c r="G1125" s="8"/>
      <c r="I1125" s="59"/>
      <c r="J1125" s="43"/>
      <c r="K1125" s="100"/>
      <c r="M1125" s="59"/>
      <c r="N1125" s="104"/>
      <c r="P1125" s="59"/>
      <c r="Q1125" s="43"/>
      <c r="S1125" s="59"/>
      <c r="T1125" s="43"/>
      <c r="V1125" s="162"/>
      <c r="W1125" s="163"/>
      <c r="X1125" s="78"/>
      <c r="Y1125" s="78"/>
      <c r="Z1125" s="78"/>
      <c r="AA1125" s="61"/>
      <c r="AB1125" s="5"/>
      <c r="AC1125" s="5"/>
      <c r="AD1125" s="5"/>
      <c r="AE1125" s="5"/>
      <c r="AF1125" s="5"/>
      <c r="AG1125" s="5"/>
      <c r="AH1125" s="5"/>
      <c r="AI1125" s="5"/>
      <c r="AJ1125" s="5"/>
      <c r="AK1125" s="5"/>
      <c r="AL1125" s="5"/>
      <c r="AM1125" s="5"/>
    </row>
    <row r="1126" spans="1:39" s="4" customFormat="1" ht="15" x14ac:dyDescent="0.25">
      <c r="A1126" s="59"/>
      <c r="B1126" s="59"/>
      <c r="C1126" s="59"/>
      <c r="D1126" s="59"/>
      <c r="E1126" s="11"/>
      <c r="F1126" s="11"/>
      <c r="G1126" s="8"/>
      <c r="I1126" s="59"/>
      <c r="J1126" s="43"/>
      <c r="K1126" s="100"/>
      <c r="M1126" s="59"/>
      <c r="N1126" s="104"/>
      <c r="P1126" s="59"/>
      <c r="Q1126" s="43"/>
      <c r="S1126" s="59"/>
      <c r="T1126" s="43"/>
      <c r="V1126" s="162"/>
      <c r="W1126" s="163"/>
      <c r="X1126" s="78"/>
      <c r="Y1126" s="78"/>
      <c r="Z1126" s="78"/>
      <c r="AA1126" s="61"/>
      <c r="AB1126" s="5"/>
      <c r="AC1126" s="5"/>
      <c r="AD1126" s="5"/>
      <c r="AE1126" s="5"/>
      <c r="AF1126" s="5"/>
      <c r="AG1126" s="5"/>
      <c r="AH1126" s="5"/>
      <c r="AI1126" s="5"/>
      <c r="AJ1126" s="5"/>
      <c r="AK1126" s="5"/>
      <c r="AL1126" s="5"/>
      <c r="AM1126" s="5"/>
    </row>
    <row r="1127" spans="1:39" s="4" customFormat="1" ht="15" x14ac:dyDescent="0.25">
      <c r="A1127" s="59"/>
      <c r="B1127" s="59"/>
      <c r="C1127" s="59"/>
      <c r="D1127" s="59"/>
      <c r="E1127" s="11"/>
      <c r="F1127" s="11"/>
      <c r="G1127" s="8"/>
      <c r="I1127" s="59"/>
      <c r="J1127" s="43"/>
      <c r="K1127" s="100"/>
      <c r="M1127" s="59"/>
      <c r="N1127" s="104"/>
      <c r="P1127" s="59"/>
      <c r="Q1127" s="43"/>
      <c r="S1127" s="59"/>
      <c r="T1127" s="43"/>
      <c r="V1127" s="162"/>
      <c r="W1127" s="163"/>
      <c r="X1127" s="78"/>
      <c r="Y1127" s="78"/>
      <c r="Z1127" s="78"/>
      <c r="AA1127" s="61"/>
      <c r="AB1127" s="5"/>
      <c r="AC1127" s="5"/>
      <c r="AD1127" s="5"/>
      <c r="AE1127" s="5"/>
      <c r="AF1127" s="5"/>
      <c r="AG1127" s="5"/>
      <c r="AH1127" s="5"/>
      <c r="AI1127" s="5"/>
      <c r="AJ1127" s="5"/>
      <c r="AK1127" s="5"/>
      <c r="AL1127" s="5"/>
      <c r="AM1127" s="5"/>
    </row>
    <row r="1128" spans="1:39" s="4" customFormat="1" ht="15" x14ac:dyDescent="0.25">
      <c r="A1128" s="59"/>
      <c r="B1128" s="59"/>
      <c r="C1128" s="59"/>
      <c r="D1128" s="59"/>
      <c r="E1128" s="11"/>
      <c r="F1128" s="11"/>
      <c r="G1128" s="8"/>
      <c r="I1128" s="59"/>
      <c r="J1128" s="43"/>
      <c r="K1128" s="100"/>
      <c r="M1128" s="59"/>
      <c r="N1128" s="104"/>
      <c r="P1128" s="59"/>
      <c r="Q1128" s="43"/>
      <c r="S1128" s="59"/>
      <c r="T1128" s="43"/>
      <c r="V1128" s="162"/>
      <c r="W1128" s="163"/>
      <c r="X1128" s="78"/>
      <c r="Y1128" s="78"/>
      <c r="Z1128" s="78"/>
      <c r="AA1128" s="61"/>
      <c r="AB1128" s="5"/>
      <c r="AC1128" s="5"/>
      <c r="AD1128" s="5"/>
      <c r="AE1128" s="5"/>
      <c r="AF1128" s="5"/>
      <c r="AG1128" s="5"/>
      <c r="AH1128" s="5"/>
      <c r="AI1128" s="5"/>
      <c r="AJ1128" s="5"/>
      <c r="AK1128" s="5"/>
      <c r="AL1128" s="5"/>
      <c r="AM1128" s="5"/>
    </row>
    <row r="1129" spans="1:39" s="4" customFormat="1" ht="15" x14ac:dyDescent="0.25">
      <c r="A1129" s="59"/>
      <c r="B1129" s="59"/>
      <c r="C1129" s="59"/>
      <c r="D1129" s="59"/>
      <c r="E1129" s="11"/>
      <c r="F1129" s="11"/>
      <c r="G1129" s="8"/>
      <c r="I1129" s="59"/>
      <c r="J1129" s="43"/>
      <c r="K1129" s="100"/>
      <c r="M1129" s="59"/>
      <c r="N1129" s="104"/>
      <c r="P1129" s="59"/>
      <c r="Q1129" s="43"/>
      <c r="S1129" s="59"/>
      <c r="T1129" s="43"/>
      <c r="V1129" s="162"/>
      <c r="W1129" s="163"/>
      <c r="X1129" s="78"/>
      <c r="Y1129" s="78"/>
      <c r="Z1129" s="78"/>
      <c r="AA1129" s="61"/>
      <c r="AB1129" s="5"/>
      <c r="AC1129" s="5"/>
      <c r="AD1129" s="5"/>
      <c r="AE1129" s="5"/>
      <c r="AF1129" s="5"/>
      <c r="AG1129" s="5"/>
      <c r="AH1129" s="5"/>
      <c r="AI1129" s="5"/>
      <c r="AJ1129" s="5"/>
      <c r="AK1129" s="5"/>
      <c r="AL1129" s="5"/>
      <c r="AM1129" s="5"/>
    </row>
    <row r="1130" spans="1:39" s="4" customFormat="1" ht="15" x14ac:dyDescent="0.25">
      <c r="A1130" s="59"/>
      <c r="B1130" s="59"/>
      <c r="C1130" s="59"/>
      <c r="D1130" s="59"/>
      <c r="E1130" s="11"/>
      <c r="F1130" s="11"/>
      <c r="G1130" s="8"/>
      <c r="I1130" s="59"/>
      <c r="J1130" s="43"/>
      <c r="K1130" s="100"/>
      <c r="M1130" s="59"/>
      <c r="N1130" s="104"/>
      <c r="P1130" s="59"/>
      <c r="Q1130" s="43"/>
      <c r="S1130" s="59"/>
      <c r="T1130" s="43"/>
      <c r="V1130" s="162"/>
      <c r="W1130" s="163"/>
      <c r="X1130" s="78"/>
      <c r="Y1130" s="78"/>
      <c r="Z1130" s="78"/>
      <c r="AA1130" s="61"/>
      <c r="AB1130" s="5"/>
      <c r="AC1130" s="5"/>
      <c r="AD1130" s="5"/>
      <c r="AE1130" s="5"/>
      <c r="AF1130" s="5"/>
      <c r="AG1130" s="5"/>
      <c r="AH1130" s="5"/>
      <c r="AI1130" s="5"/>
      <c r="AJ1130" s="5"/>
      <c r="AK1130" s="5"/>
      <c r="AL1130" s="5"/>
      <c r="AM1130" s="5"/>
    </row>
    <row r="1131" spans="1:39" s="4" customFormat="1" ht="15" x14ac:dyDescent="0.25">
      <c r="A1131" s="59"/>
      <c r="B1131" s="59"/>
      <c r="C1131" s="59"/>
      <c r="D1131" s="59"/>
      <c r="E1131" s="11"/>
      <c r="F1131" s="11"/>
      <c r="G1131" s="8"/>
      <c r="I1131" s="59"/>
      <c r="J1131" s="43"/>
      <c r="K1131" s="100"/>
      <c r="M1131" s="59"/>
      <c r="N1131" s="104"/>
      <c r="P1131" s="59"/>
      <c r="Q1131" s="43"/>
      <c r="S1131" s="59"/>
      <c r="T1131" s="43"/>
      <c r="V1131" s="162"/>
      <c r="W1131" s="163"/>
      <c r="X1131" s="78"/>
      <c r="Y1131" s="78"/>
      <c r="Z1131" s="78"/>
      <c r="AA1131" s="61"/>
      <c r="AB1131" s="5"/>
      <c r="AC1131" s="5"/>
      <c r="AD1131" s="5"/>
      <c r="AE1131" s="5"/>
      <c r="AF1131" s="5"/>
      <c r="AG1131" s="5"/>
      <c r="AH1131" s="5"/>
      <c r="AI1131" s="5"/>
      <c r="AJ1131" s="5"/>
      <c r="AK1131" s="5"/>
      <c r="AL1131" s="5"/>
      <c r="AM1131" s="5"/>
    </row>
    <row r="1132" spans="1:39" s="4" customFormat="1" ht="15" x14ac:dyDescent="0.25">
      <c r="A1132" s="59"/>
      <c r="B1132" s="59"/>
      <c r="C1132" s="59"/>
      <c r="D1132" s="59"/>
      <c r="E1132" s="11"/>
      <c r="F1132" s="11"/>
      <c r="G1132" s="8"/>
      <c r="I1132" s="59"/>
      <c r="J1132" s="43"/>
      <c r="K1132" s="100"/>
      <c r="M1132" s="59"/>
      <c r="N1132" s="104"/>
      <c r="P1132" s="59"/>
      <c r="Q1132" s="43"/>
      <c r="S1132" s="59"/>
      <c r="T1132" s="43"/>
      <c r="V1132" s="162"/>
      <c r="W1132" s="163"/>
      <c r="X1132" s="78"/>
      <c r="Y1132" s="78"/>
      <c r="Z1132" s="78"/>
      <c r="AA1132" s="61"/>
      <c r="AB1132" s="5"/>
      <c r="AC1132" s="5"/>
      <c r="AD1132" s="5"/>
      <c r="AE1132" s="5"/>
      <c r="AF1132" s="5"/>
      <c r="AG1132" s="5"/>
      <c r="AH1132" s="5"/>
      <c r="AI1132" s="5"/>
      <c r="AJ1132" s="5"/>
      <c r="AK1132" s="5"/>
      <c r="AL1132" s="5"/>
      <c r="AM1132" s="5"/>
    </row>
    <row r="1133" spans="1:39" s="4" customFormat="1" ht="15" x14ac:dyDescent="0.25">
      <c r="A1133" s="59"/>
      <c r="B1133" s="59"/>
      <c r="C1133" s="59"/>
      <c r="D1133" s="59"/>
      <c r="E1133" s="11"/>
      <c r="F1133" s="11"/>
      <c r="G1133" s="8"/>
      <c r="I1133" s="59"/>
      <c r="J1133" s="43"/>
      <c r="K1133" s="100"/>
      <c r="M1133" s="59"/>
      <c r="N1133" s="104"/>
      <c r="P1133" s="59"/>
      <c r="Q1133" s="43"/>
      <c r="S1133" s="59"/>
      <c r="T1133" s="43"/>
      <c r="V1133" s="162"/>
      <c r="W1133" s="163"/>
      <c r="X1133" s="78"/>
      <c r="Y1133" s="78"/>
      <c r="Z1133" s="78"/>
      <c r="AA1133" s="61"/>
      <c r="AB1133" s="5"/>
      <c r="AC1133" s="5"/>
      <c r="AD1133" s="5"/>
      <c r="AE1133" s="5"/>
      <c r="AF1133" s="5"/>
      <c r="AG1133" s="5"/>
      <c r="AH1133" s="5"/>
      <c r="AI1133" s="5"/>
      <c r="AJ1133" s="5"/>
      <c r="AK1133" s="5"/>
      <c r="AL1133" s="5"/>
      <c r="AM1133" s="5"/>
    </row>
    <row r="1134" spans="1:39" s="4" customFormat="1" ht="15" x14ac:dyDescent="0.25">
      <c r="A1134" s="59"/>
      <c r="B1134" s="59"/>
      <c r="C1134" s="59"/>
      <c r="D1134" s="59"/>
      <c r="E1134" s="11"/>
      <c r="F1134" s="11"/>
      <c r="G1134" s="8"/>
      <c r="I1134" s="59"/>
      <c r="J1134" s="43"/>
      <c r="K1134" s="100"/>
      <c r="M1134" s="59"/>
      <c r="N1134" s="104"/>
      <c r="P1134" s="59"/>
      <c r="Q1134" s="43"/>
      <c r="S1134" s="59"/>
      <c r="T1134" s="43"/>
      <c r="V1134" s="162"/>
      <c r="W1134" s="163"/>
      <c r="X1134" s="78"/>
      <c r="Y1134" s="78"/>
      <c r="Z1134" s="78"/>
      <c r="AA1134" s="61"/>
      <c r="AB1134" s="5"/>
      <c r="AC1134" s="5"/>
      <c r="AD1134" s="5"/>
      <c r="AE1134" s="5"/>
      <c r="AF1134" s="5"/>
      <c r="AG1134" s="5"/>
      <c r="AH1134" s="5"/>
      <c r="AI1134" s="5"/>
      <c r="AJ1134" s="5"/>
      <c r="AK1134" s="5"/>
      <c r="AL1134" s="5"/>
      <c r="AM1134" s="5"/>
    </row>
    <row r="1135" spans="1:39" s="4" customFormat="1" ht="15" x14ac:dyDescent="0.25">
      <c r="A1135" s="59"/>
      <c r="B1135" s="59"/>
      <c r="C1135" s="59"/>
      <c r="D1135" s="59"/>
      <c r="E1135" s="11"/>
      <c r="F1135" s="11"/>
      <c r="G1135" s="8"/>
      <c r="I1135" s="59"/>
      <c r="J1135" s="43"/>
      <c r="K1135" s="100"/>
      <c r="M1135" s="59"/>
      <c r="N1135" s="104"/>
      <c r="P1135" s="59"/>
      <c r="Q1135" s="43"/>
      <c r="S1135" s="59"/>
      <c r="T1135" s="43"/>
      <c r="V1135" s="162"/>
      <c r="W1135" s="163"/>
      <c r="X1135" s="78"/>
      <c r="Y1135" s="78"/>
      <c r="Z1135" s="78"/>
      <c r="AA1135" s="61"/>
      <c r="AB1135" s="5"/>
      <c r="AC1135" s="5"/>
      <c r="AD1135" s="5"/>
      <c r="AE1135" s="5"/>
      <c r="AF1135" s="5"/>
      <c r="AG1135" s="5"/>
      <c r="AH1135" s="5"/>
      <c r="AI1135" s="5"/>
      <c r="AJ1135" s="5"/>
      <c r="AK1135" s="5"/>
      <c r="AL1135" s="5"/>
      <c r="AM1135" s="5"/>
    </row>
    <row r="1136" spans="1:39" s="4" customFormat="1" ht="15" x14ac:dyDescent="0.25">
      <c r="A1136" s="59"/>
      <c r="B1136" s="59"/>
      <c r="C1136" s="59"/>
      <c r="D1136" s="59"/>
      <c r="E1136" s="11"/>
      <c r="F1136" s="11"/>
      <c r="G1136" s="8"/>
      <c r="I1136" s="59"/>
      <c r="J1136" s="43"/>
      <c r="K1136" s="100"/>
      <c r="M1136" s="59"/>
      <c r="N1136" s="104"/>
      <c r="P1136" s="59"/>
      <c r="Q1136" s="43"/>
      <c r="S1136" s="59"/>
      <c r="T1136" s="43"/>
      <c r="V1136" s="162"/>
      <c r="W1136" s="163"/>
      <c r="X1136" s="78"/>
      <c r="Y1136" s="78"/>
      <c r="Z1136" s="78"/>
      <c r="AA1136" s="61"/>
      <c r="AB1136" s="5"/>
      <c r="AC1136" s="5"/>
      <c r="AD1136" s="5"/>
      <c r="AE1136" s="5"/>
      <c r="AF1136" s="5"/>
      <c r="AG1136" s="5"/>
      <c r="AH1136" s="5"/>
      <c r="AI1136" s="5"/>
      <c r="AJ1136" s="5"/>
      <c r="AK1136" s="5"/>
      <c r="AL1136" s="5"/>
      <c r="AM1136" s="5"/>
    </row>
    <row r="1137" spans="1:39" s="4" customFormat="1" ht="15" x14ac:dyDescent="0.25">
      <c r="A1137" s="59"/>
      <c r="B1137" s="59"/>
      <c r="C1137" s="59"/>
      <c r="D1137" s="59"/>
      <c r="E1137" s="11"/>
      <c r="F1137" s="11"/>
      <c r="G1137" s="8"/>
      <c r="I1137" s="59"/>
      <c r="J1137" s="43"/>
      <c r="K1137" s="100"/>
      <c r="M1137" s="59"/>
      <c r="N1137" s="104"/>
      <c r="P1137" s="59"/>
      <c r="Q1137" s="43"/>
      <c r="S1137" s="59"/>
      <c r="T1137" s="43"/>
      <c r="V1137" s="162"/>
      <c r="W1137" s="163"/>
      <c r="X1137" s="78"/>
      <c r="Y1137" s="78"/>
      <c r="Z1137" s="78"/>
      <c r="AA1137" s="61"/>
      <c r="AB1137" s="5"/>
      <c r="AC1137" s="5"/>
      <c r="AD1137" s="5"/>
      <c r="AE1137" s="5"/>
      <c r="AF1137" s="5"/>
      <c r="AG1137" s="5"/>
      <c r="AH1137" s="5"/>
      <c r="AI1137" s="5"/>
      <c r="AJ1137" s="5"/>
      <c r="AK1137" s="5"/>
      <c r="AL1137" s="5"/>
      <c r="AM1137" s="5"/>
    </row>
    <row r="1138" spans="1:39" s="4" customFormat="1" ht="15" x14ac:dyDescent="0.25">
      <c r="A1138" s="59"/>
      <c r="B1138" s="59"/>
      <c r="C1138" s="59"/>
      <c r="D1138" s="59"/>
      <c r="E1138" s="11"/>
      <c r="F1138" s="11"/>
      <c r="G1138" s="8"/>
      <c r="I1138" s="59"/>
      <c r="J1138" s="43"/>
      <c r="K1138" s="100"/>
      <c r="M1138" s="59"/>
      <c r="N1138" s="104"/>
      <c r="P1138" s="59"/>
      <c r="Q1138" s="43"/>
      <c r="S1138" s="59"/>
      <c r="T1138" s="43"/>
      <c r="V1138" s="162"/>
      <c r="W1138" s="163"/>
      <c r="X1138" s="78"/>
      <c r="Y1138" s="78"/>
      <c r="Z1138" s="78"/>
      <c r="AA1138" s="61"/>
      <c r="AB1138" s="5"/>
      <c r="AC1138" s="5"/>
      <c r="AD1138" s="5"/>
      <c r="AE1138" s="5"/>
      <c r="AF1138" s="5"/>
      <c r="AG1138" s="5"/>
      <c r="AH1138" s="5"/>
      <c r="AI1138" s="5"/>
      <c r="AJ1138" s="5"/>
      <c r="AK1138" s="5"/>
      <c r="AL1138" s="5"/>
      <c r="AM1138" s="5"/>
    </row>
    <row r="1139" spans="1:39" s="4" customFormat="1" ht="15" x14ac:dyDescent="0.25">
      <c r="A1139" s="59"/>
      <c r="B1139" s="59"/>
      <c r="C1139" s="59"/>
      <c r="D1139" s="59"/>
      <c r="E1139" s="11"/>
      <c r="F1139" s="11"/>
      <c r="G1139" s="8"/>
      <c r="I1139" s="59"/>
      <c r="J1139" s="43"/>
      <c r="K1139" s="100"/>
      <c r="M1139" s="59"/>
      <c r="N1139" s="104"/>
      <c r="P1139" s="59"/>
      <c r="Q1139" s="43"/>
      <c r="S1139" s="59"/>
      <c r="T1139" s="43"/>
      <c r="V1139" s="162"/>
      <c r="W1139" s="163"/>
      <c r="X1139" s="78"/>
      <c r="Y1139" s="78"/>
      <c r="Z1139" s="78"/>
      <c r="AA1139" s="61"/>
      <c r="AB1139" s="5"/>
      <c r="AC1139" s="5"/>
      <c r="AD1139" s="5"/>
      <c r="AE1139" s="5"/>
      <c r="AF1139" s="5"/>
      <c r="AG1139" s="5"/>
      <c r="AH1139" s="5"/>
      <c r="AI1139" s="5"/>
      <c r="AJ1139" s="5"/>
      <c r="AK1139" s="5"/>
      <c r="AL1139" s="5"/>
      <c r="AM1139" s="5"/>
    </row>
    <row r="1140" spans="1:39" s="4" customFormat="1" ht="15" x14ac:dyDescent="0.25">
      <c r="A1140" s="59"/>
      <c r="B1140" s="59"/>
      <c r="C1140" s="59"/>
      <c r="D1140" s="59"/>
      <c r="E1140" s="11"/>
      <c r="F1140" s="11"/>
      <c r="G1140" s="8"/>
      <c r="I1140" s="59"/>
      <c r="J1140" s="43"/>
      <c r="K1140" s="100"/>
      <c r="M1140" s="59"/>
      <c r="N1140" s="104"/>
      <c r="P1140" s="59"/>
      <c r="Q1140" s="43"/>
      <c r="S1140" s="59"/>
      <c r="T1140" s="43"/>
      <c r="V1140" s="162"/>
      <c r="W1140" s="163"/>
      <c r="X1140" s="78"/>
      <c r="Y1140" s="78"/>
      <c r="Z1140" s="78"/>
      <c r="AA1140" s="61"/>
      <c r="AB1140" s="5"/>
      <c r="AC1140" s="5"/>
      <c r="AD1140" s="5"/>
      <c r="AE1140" s="5"/>
      <c r="AF1140" s="5"/>
      <c r="AG1140" s="5"/>
      <c r="AH1140" s="5"/>
      <c r="AI1140" s="5"/>
      <c r="AJ1140" s="5"/>
      <c r="AK1140" s="5"/>
      <c r="AL1140" s="5"/>
      <c r="AM1140" s="5"/>
    </row>
    <row r="1141" spans="1:39" s="4" customFormat="1" ht="15" x14ac:dyDescent="0.25">
      <c r="A1141" s="59"/>
      <c r="B1141" s="59"/>
      <c r="C1141" s="59"/>
      <c r="D1141" s="59"/>
      <c r="E1141" s="11"/>
      <c r="F1141" s="11"/>
      <c r="G1141" s="8"/>
      <c r="I1141" s="59"/>
      <c r="J1141" s="43"/>
      <c r="K1141" s="100"/>
      <c r="M1141" s="59"/>
      <c r="N1141" s="104"/>
      <c r="P1141" s="59"/>
      <c r="Q1141" s="43"/>
      <c r="S1141" s="59"/>
      <c r="T1141" s="43"/>
      <c r="V1141" s="162"/>
      <c r="W1141" s="163"/>
      <c r="X1141" s="78"/>
      <c r="Y1141" s="78"/>
      <c r="Z1141" s="78"/>
      <c r="AA1141" s="61"/>
      <c r="AB1141" s="5"/>
      <c r="AC1141" s="5"/>
      <c r="AD1141" s="5"/>
      <c r="AE1141" s="5"/>
      <c r="AF1141" s="5"/>
      <c r="AG1141" s="5"/>
      <c r="AH1141" s="5"/>
      <c r="AI1141" s="5"/>
      <c r="AJ1141" s="5"/>
      <c r="AK1141" s="5"/>
      <c r="AL1141" s="5"/>
      <c r="AM1141" s="5"/>
    </row>
    <row r="1142" spans="1:39" s="4" customFormat="1" ht="15" x14ac:dyDescent="0.25">
      <c r="A1142" s="59"/>
      <c r="B1142" s="59"/>
      <c r="C1142" s="59"/>
      <c r="D1142" s="59"/>
      <c r="E1142" s="11"/>
      <c r="F1142" s="11"/>
      <c r="G1142" s="8"/>
      <c r="I1142" s="59"/>
      <c r="J1142" s="43"/>
      <c r="K1142" s="100"/>
      <c r="M1142" s="59"/>
      <c r="N1142" s="104"/>
      <c r="P1142" s="59"/>
      <c r="Q1142" s="43"/>
      <c r="S1142" s="59"/>
      <c r="T1142" s="43"/>
      <c r="V1142" s="162"/>
      <c r="W1142" s="163"/>
      <c r="X1142" s="78"/>
      <c r="Y1142" s="78"/>
      <c r="Z1142" s="78"/>
      <c r="AA1142" s="61"/>
      <c r="AB1142" s="5"/>
      <c r="AC1142" s="5"/>
      <c r="AD1142" s="5"/>
      <c r="AE1142" s="5"/>
      <c r="AF1142" s="5"/>
      <c r="AG1142" s="5"/>
      <c r="AH1142" s="5"/>
      <c r="AI1142" s="5"/>
      <c r="AJ1142" s="5"/>
      <c r="AK1142" s="5"/>
      <c r="AL1142" s="5"/>
      <c r="AM1142" s="5"/>
    </row>
    <row r="1143" spans="1:39" s="4" customFormat="1" ht="15" x14ac:dyDescent="0.25">
      <c r="A1143" s="59"/>
      <c r="B1143" s="59"/>
      <c r="C1143" s="59"/>
      <c r="D1143" s="59"/>
      <c r="E1143" s="11"/>
      <c r="F1143" s="11"/>
      <c r="G1143" s="8"/>
      <c r="I1143" s="59"/>
      <c r="J1143" s="43"/>
      <c r="K1143" s="100"/>
      <c r="M1143" s="59"/>
      <c r="N1143" s="104"/>
      <c r="P1143" s="59"/>
      <c r="Q1143" s="43"/>
      <c r="S1143" s="59"/>
      <c r="T1143" s="43"/>
      <c r="V1143" s="162"/>
      <c r="W1143" s="163"/>
      <c r="X1143" s="78"/>
      <c r="Y1143" s="78"/>
      <c r="Z1143" s="78"/>
      <c r="AA1143" s="61"/>
      <c r="AB1143" s="5"/>
      <c r="AC1143" s="5"/>
      <c r="AD1143" s="5"/>
      <c r="AE1143" s="5"/>
      <c r="AF1143" s="5"/>
      <c r="AG1143" s="5"/>
      <c r="AH1143" s="5"/>
      <c r="AI1143" s="5"/>
      <c r="AJ1143" s="5"/>
      <c r="AK1143" s="5"/>
      <c r="AL1143" s="5"/>
      <c r="AM1143" s="5"/>
    </row>
    <row r="1144" spans="1:39" s="4" customFormat="1" ht="15" x14ac:dyDescent="0.25">
      <c r="A1144" s="59"/>
      <c r="B1144" s="59"/>
      <c r="C1144" s="59"/>
      <c r="D1144" s="59"/>
      <c r="E1144" s="11"/>
      <c r="F1144" s="11"/>
      <c r="G1144" s="8"/>
      <c r="I1144" s="59"/>
      <c r="J1144" s="43"/>
      <c r="K1144" s="100"/>
      <c r="M1144" s="59"/>
      <c r="N1144" s="104"/>
      <c r="P1144" s="59"/>
      <c r="Q1144" s="43"/>
      <c r="S1144" s="59"/>
      <c r="T1144" s="43"/>
      <c r="V1144" s="162"/>
      <c r="W1144" s="163"/>
      <c r="X1144" s="78"/>
      <c r="Y1144" s="78"/>
      <c r="Z1144" s="78"/>
      <c r="AA1144" s="61"/>
      <c r="AB1144" s="5"/>
      <c r="AC1144" s="5"/>
      <c r="AD1144" s="5"/>
      <c r="AE1144" s="5"/>
      <c r="AF1144" s="5"/>
      <c r="AG1144" s="5"/>
      <c r="AH1144" s="5"/>
      <c r="AI1144" s="5"/>
      <c r="AJ1144" s="5"/>
      <c r="AK1144" s="5"/>
      <c r="AL1144" s="5"/>
      <c r="AM1144" s="5"/>
    </row>
    <row r="1145" spans="1:39" s="4" customFormat="1" ht="15" x14ac:dyDescent="0.25">
      <c r="A1145" s="59"/>
      <c r="B1145" s="59"/>
      <c r="C1145" s="59"/>
      <c r="D1145" s="59"/>
      <c r="E1145" s="11"/>
      <c r="F1145" s="11"/>
      <c r="G1145" s="8"/>
      <c r="I1145" s="59"/>
      <c r="J1145" s="43"/>
      <c r="K1145" s="100"/>
      <c r="M1145" s="59"/>
      <c r="N1145" s="104"/>
      <c r="P1145" s="59"/>
      <c r="Q1145" s="43"/>
      <c r="S1145" s="59"/>
      <c r="T1145" s="43"/>
      <c r="V1145" s="162"/>
      <c r="W1145" s="163"/>
      <c r="X1145" s="78"/>
      <c r="Y1145" s="78"/>
      <c r="Z1145" s="78"/>
      <c r="AA1145" s="61"/>
      <c r="AB1145" s="5"/>
      <c r="AC1145" s="5"/>
      <c r="AD1145" s="5"/>
      <c r="AE1145" s="5"/>
      <c r="AF1145" s="5"/>
      <c r="AG1145" s="5"/>
      <c r="AH1145" s="5"/>
      <c r="AI1145" s="5"/>
      <c r="AJ1145" s="5"/>
      <c r="AK1145" s="5"/>
      <c r="AL1145" s="5"/>
      <c r="AM1145" s="5"/>
    </row>
    <row r="1146" spans="1:39" s="4" customFormat="1" ht="15" x14ac:dyDescent="0.25">
      <c r="A1146" s="59"/>
      <c r="B1146" s="59"/>
      <c r="C1146" s="59"/>
      <c r="D1146" s="59"/>
      <c r="E1146" s="11"/>
      <c r="F1146" s="11"/>
      <c r="G1146" s="8"/>
      <c r="I1146" s="59"/>
      <c r="J1146" s="43"/>
      <c r="K1146" s="100"/>
      <c r="M1146" s="59"/>
      <c r="N1146" s="104"/>
      <c r="P1146" s="59"/>
      <c r="Q1146" s="43"/>
      <c r="S1146" s="59"/>
      <c r="T1146" s="43"/>
      <c r="V1146" s="162"/>
      <c r="W1146" s="163"/>
      <c r="X1146" s="78"/>
      <c r="Y1146" s="78"/>
      <c r="Z1146" s="78"/>
      <c r="AA1146" s="61"/>
      <c r="AB1146" s="5"/>
      <c r="AC1146" s="5"/>
      <c r="AD1146" s="5"/>
      <c r="AE1146" s="5"/>
      <c r="AF1146" s="5"/>
      <c r="AG1146" s="5"/>
      <c r="AH1146" s="5"/>
      <c r="AI1146" s="5"/>
      <c r="AJ1146" s="5"/>
      <c r="AK1146" s="5"/>
      <c r="AL1146" s="5"/>
      <c r="AM1146" s="5"/>
    </row>
    <row r="1147" spans="1:39" s="4" customFormat="1" ht="15" x14ac:dyDescent="0.25">
      <c r="A1147" s="59"/>
      <c r="B1147" s="59"/>
      <c r="C1147" s="59"/>
      <c r="D1147" s="59"/>
      <c r="E1147" s="11"/>
      <c r="F1147" s="11"/>
      <c r="G1147" s="8"/>
      <c r="I1147" s="59"/>
      <c r="J1147" s="43"/>
      <c r="K1147" s="100"/>
      <c r="M1147" s="59"/>
      <c r="N1147" s="104"/>
      <c r="P1147" s="59"/>
      <c r="Q1147" s="43"/>
      <c r="S1147" s="59"/>
      <c r="T1147" s="43"/>
      <c r="V1147" s="162"/>
      <c r="W1147" s="163"/>
      <c r="X1147" s="78"/>
      <c r="Y1147" s="78"/>
      <c r="Z1147" s="78"/>
      <c r="AA1147" s="61"/>
      <c r="AB1147" s="5"/>
      <c r="AC1147" s="5"/>
      <c r="AD1147" s="5"/>
      <c r="AE1147" s="5"/>
      <c r="AF1147" s="5"/>
      <c r="AG1147" s="5"/>
      <c r="AH1147" s="5"/>
      <c r="AI1147" s="5"/>
      <c r="AJ1147" s="5"/>
      <c r="AK1147" s="5"/>
      <c r="AL1147" s="5"/>
      <c r="AM1147" s="5"/>
    </row>
    <row r="1148" spans="1:39" s="4" customFormat="1" ht="15" x14ac:dyDescent="0.25">
      <c r="A1148" s="59"/>
      <c r="B1148" s="59"/>
      <c r="C1148" s="59"/>
      <c r="D1148" s="59"/>
      <c r="E1148" s="11"/>
      <c r="F1148" s="11"/>
      <c r="G1148" s="8"/>
      <c r="I1148" s="59"/>
      <c r="J1148" s="43"/>
      <c r="K1148" s="100"/>
      <c r="M1148" s="59"/>
      <c r="N1148" s="104"/>
      <c r="P1148" s="59"/>
      <c r="Q1148" s="43"/>
      <c r="S1148" s="59"/>
      <c r="T1148" s="43"/>
      <c r="V1148" s="162"/>
      <c r="W1148" s="163"/>
      <c r="X1148" s="78"/>
      <c r="Y1148" s="78"/>
      <c r="Z1148" s="78"/>
      <c r="AA1148" s="61"/>
      <c r="AB1148" s="5"/>
      <c r="AC1148" s="5"/>
      <c r="AD1148" s="5"/>
      <c r="AE1148" s="5"/>
      <c r="AF1148" s="5"/>
      <c r="AG1148" s="5"/>
      <c r="AH1148" s="5"/>
      <c r="AI1148" s="5"/>
      <c r="AJ1148" s="5"/>
      <c r="AK1148" s="5"/>
      <c r="AL1148" s="5"/>
      <c r="AM1148" s="5"/>
    </row>
    <row r="1149" spans="1:39" s="4" customFormat="1" ht="15" x14ac:dyDescent="0.25">
      <c r="A1149" s="59"/>
      <c r="B1149" s="59"/>
      <c r="C1149" s="59"/>
      <c r="D1149" s="59"/>
      <c r="E1149" s="11"/>
      <c r="F1149" s="11"/>
      <c r="G1149" s="8"/>
      <c r="I1149" s="59"/>
      <c r="J1149" s="43"/>
      <c r="K1149" s="100"/>
      <c r="M1149" s="59"/>
      <c r="N1149" s="104"/>
      <c r="P1149" s="59"/>
      <c r="Q1149" s="43"/>
      <c r="S1149" s="59"/>
      <c r="T1149" s="43"/>
      <c r="V1149" s="162"/>
      <c r="W1149" s="163"/>
      <c r="X1149" s="78"/>
      <c r="Y1149" s="78"/>
      <c r="Z1149" s="78"/>
      <c r="AA1149" s="61"/>
      <c r="AB1149" s="5"/>
      <c r="AC1149" s="5"/>
      <c r="AD1149" s="5"/>
      <c r="AE1149" s="5"/>
      <c r="AF1149" s="5"/>
      <c r="AG1149" s="5"/>
      <c r="AH1149" s="5"/>
      <c r="AI1149" s="5"/>
      <c r="AJ1149" s="5"/>
      <c r="AK1149" s="5"/>
      <c r="AL1149" s="5"/>
      <c r="AM1149" s="5"/>
    </row>
    <row r="1150" spans="1:39" s="4" customFormat="1" ht="15" x14ac:dyDescent="0.25">
      <c r="A1150" s="59"/>
      <c r="B1150" s="59"/>
      <c r="C1150" s="59"/>
      <c r="D1150" s="59"/>
      <c r="E1150" s="11"/>
      <c r="F1150" s="11"/>
      <c r="G1150" s="8"/>
      <c r="I1150" s="59"/>
      <c r="J1150" s="43"/>
      <c r="K1150" s="100"/>
      <c r="M1150" s="59"/>
      <c r="N1150" s="104"/>
      <c r="P1150" s="59"/>
      <c r="Q1150" s="43"/>
      <c r="S1150" s="59"/>
      <c r="T1150" s="43"/>
      <c r="V1150" s="162"/>
      <c r="W1150" s="163"/>
      <c r="X1150" s="78"/>
      <c r="Y1150" s="78"/>
      <c r="Z1150" s="78"/>
      <c r="AA1150" s="61"/>
      <c r="AB1150" s="5"/>
      <c r="AC1150" s="5"/>
      <c r="AD1150" s="5"/>
      <c r="AE1150" s="5"/>
      <c r="AF1150" s="5"/>
      <c r="AG1150" s="5"/>
      <c r="AH1150" s="5"/>
      <c r="AI1150" s="5"/>
      <c r="AJ1150" s="5"/>
      <c r="AK1150" s="5"/>
      <c r="AL1150" s="5"/>
      <c r="AM1150" s="5"/>
    </row>
    <row r="1151" spans="1:39" s="4" customFormat="1" ht="15" x14ac:dyDescent="0.25">
      <c r="A1151" s="59"/>
      <c r="B1151" s="59"/>
      <c r="C1151" s="59"/>
      <c r="D1151" s="59"/>
      <c r="E1151" s="11"/>
      <c r="F1151" s="11"/>
      <c r="G1151" s="8"/>
      <c r="I1151" s="59"/>
      <c r="J1151" s="43"/>
      <c r="K1151" s="100"/>
      <c r="M1151" s="59"/>
      <c r="N1151" s="104"/>
      <c r="P1151" s="59"/>
      <c r="Q1151" s="43"/>
      <c r="S1151" s="59"/>
      <c r="T1151" s="43"/>
      <c r="V1151" s="162"/>
      <c r="W1151" s="163"/>
      <c r="X1151" s="78"/>
      <c r="Y1151" s="78"/>
      <c r="Z1151" s="78"/>
      <c r="AA1151" s="61"/>
      <c r="AB1151" s="5"/>
      <c r="AC1151" s="5"/>
      <c r="AD1151" s="5"/>
      <c r="AE1151" s="5"/>
      <c r="AF1151" s="5"/>
      <c r="AG1151" s="5"/>
      <c r="AH1151" s="5"/>
      <c r="AI1151" s="5"/>
      <c r="AJ1151" s="5"/>
      <c r="AK1151" s="5"/>
      <c r="AL1151" s="5"/>
      <c r="AM1151" s="5"/>
    </row>
    <row r="1152" spans="1:39" s="4" customFormat="1" ht="15" x14ac:dyDescent="0.25">
      <c r="A1152" s="59"/>
      <c r="B1152" s="59"/>
      <c r="C1152" s="59"/>
      <c r="D1152" s="59"/>
      <c r="E1152" s="11"/>
      <c r="F1152" s="11"/>
      <c r="G1152" s="8"/>
      <c r="I1152" s="59"/>
      <c r="J1152" s="43"/>
      <c r="K1152" s="100"/>
      <c r="M1152" s="59"/>
      <c r="N1152" s="104"/>
      <c r="P1152" s="59"/>
      <c r="Q1152" s="43"/>
      <c r="S1152" s="59"/>
      <c r="T1152" s="43"/>
      <c r="V1152" s="162"/>
      <c r="W1152" s="163"/>
      <c r="X1152" s="78"/>
      <c r="Y1152" s="78"/>
      <c r="Z1152" s="78"/>
      <c r="AA1152" s="61"/>
      <c r="AB1152" s="5"/>
      <c r="AC1152" s="5"/>
      <c r="AD1152" s="5"/>
      <c r="AE1152" s="5"/>
      <c r="AF1152" s="5"/>
      <c r="AG1152" s="5"/>
      <c r="AH1152" s="5"/>
      <c r="AI1152" s="5"/>
      <c r="AJ1152" s="5"/>
      <c r="AK1152" s="5"/>
      <c r="AL1152" s="5"/>
      <c r="AM1152" s="5"/>
    </row>
    <row r="1153" spans="1:39" s="4" customFormat="1" ht="15" x14ac:dyDescent="0.25">
      <c r="A1153" s="59"/>
      <c r="B1153" s="59"/>
      <c r="C1153" s="59"/>
      <c r="D1153" s="59"/>
      <c r="E1153" s="11"/>
      <c r="F1153" s="11"/>
      <c r="G1153" s="8"/>
      <c r="I1153" s="59"/>
      <c r="J1153" s="43"/>
      <c r="K1153" s="100"/>
      <c r="M1153" s="59"/>
      <c r="N1153" s="104"/>
      <c r="P1153" s="59"/>
      <c r="Q1153" s="43"/>
      <c r="S1153" s="59"/>
      <c r="T1153" s="43"/>
      <c r="V1153" s="162"/>
      <c r="W1153" s="163"/>
      <c r="X1153" s="78"/>
      <c r="Y1153" s="78"/>
      <c r="Z1153" s="78"/>
      <c r="AA1153" s="61"/>
      <c r="AB1153" s="5"/>
      <c r="AC1153" s="5"/>
      <c r="AD1153" s="5"/>
      <c r="AE1153" s="5"/>
      <c r="AF1153" s="5"/>
      <c r="AG1153" s="5"/>
      <c r="AH1153" s="5"/>
      <c r="AI1153" s="5"/>
      <c r="AJ1153" s="5"/>
      <c r="AK1153" s="5"/>
      <c r="AL1153" s="5"/>
      <c r="AM1153" s="5"/>
    </row>
    <row r="1154" spans="1:39" s="4" customFormat="1" ht="15" x14ac:dyDescent="0.25">
      <c r="A1154" s="59"/>
      <c r="B1154" s="59"/>
      <c r="C1154" s="59"/>
      <c r="D1154" s="59"/>
      <c r="E1154" s="11"/>
      <c r="F1154" s="11"/>
      <c r="G1154" s="8"/>
      <c r="I1154" s="59"/>
      <c r="J1154" s="43"/>
      <c r="K1154" s="100"/>
      <c r="M1154" s="59"/>
      <c r="N1154" s="104"/>
      <c r="P1154" s="59"/>
      <c r="Q1154" s="43"/>
      <c r="S1154" s="59"/>
      <c r="T1154" s="43"/>
      <c r="V1154" s="162"/>
      <c r="W1154" s="163"/>
      <c r="X1154" s="78"/>
      <c r="Y1154" s="78"/>
      <c r="Z1154" s="78"/>
      <c r="AA1154" s="61"/>
      <c r="AB1154" s="5"/>
      <c r="AC1154" s="5"/>
      <c r="AD1154" s="5"/>
      <c r="AE1154" s="5"/>
      <c r="AF1154" s="5"/>
      <c r="AG1154" s="5"/>
      <c r="AH1154" s="5"/>
      <c r="AI1154" s="5"/>
      <c r="AJ1154" s="5"/>
      <c r="AK1154" s="5"/>
      <c r="AL1154" s="5"/>
      <c r="AM1154" s="5"/>
    </row>
    <row r="1155" spans="1:39" s="4" customFormat="1" ht="15" x14ac:dyDescent="0.25">
      <c r="A1155" s="59"/>
      <c r="B1155" s="59"/>
      <c r="C1155" s="59"/>
      <c r="D1155" s="59"/>
      <c r="E1155" s="11"/>
      <c r="F1155" s="11"/>
      <c r="G1155" s="8"/>
      <c r="I1155" s="59"/>
      <c r="J1155" s="43"/>
      <c r="K1155" s="100"/>
      <c r="M1155" s="59"/>
      <c r="N1155" s="104"/>
      <c r="P1155" s="59"/>
      <c r="Q1155" s="43"/>
      <c r="S1155" s="59"/>
      <c r="T1155" s="43"/>
      <c r="V1155" s="162"/>
      <c r="W1155" s="163"/>
      <c r="X1155" s="78"/>
      <c r="Y1155" s="78"/>
      <c r="Z1155" s="78"/>
      <c r="AA1155" s="61"/>
      <c r="AB1155" s="5"/>
      <c r="AC1155" s="5"/>
      <c r="AD1155" s="5"/>
      <c r="AE1155" s="5"/>
      <c r="AF1155" s="5"/>
      <c r="AG1155" s="5"/>
      <c r="AH1155" s="5"/>
      <c r="AI1155" s="5"/>
      <c r="AJ1155" s="5"/>
      <c r="AK1155" s="5"/>
      <c r="AL1155" s="5"/>
      <c r="AM1155" s="5"/>
    </row>
    <row r="1156" spans="1:39" s="4" customFormat="1" ht="15" x14ac:dyDescent="0.25">
      <c r="A1156" s="59"/>
      <c r="B1156" s="59"/>
      <c r="C1156" s="59"/>
      <c r="D1156" s="59"/>
      <c r="E1156" s="11"/>
      <c r="F1156" s="11"/>
      <c r="G1156" s="8"/>
      <c r="I1156" s="59"/>
      <c r="J1156" s="43"/>
      <c r="K1156" s="100"/>
      <c r="M1156" s="59"/>
      <c r="N1156" s="104"/>
      <c r="P1156" s="59"/>
      <c r="Q1156" s="43"/>
      <c r="S1156" s="59"/>
      <c r="T1156" s="43"/>
      <c r="V1156" s="162"/>
      <c r="W1156" s="163"/>
      <c r="X1156" s="78"/>
      <c r="Y1156" s="78"/>
      <c r="Z1156" s="78"/>
      <c r="AA1156" s="61"/>
      <c r="AB1156" s="5"/>
      <c r="AC1156" s="5"/>
      <c r="AD1156" s="5"/>
      <c r="AE1156" s="5"/>
      <c r="AF1156" s="5"/>
      <c r="AG1156" s="5"/>
      <c r="AH1156" s="5"/>
      <c r="AI1156" s="5"/>
      <c r="AJ1156" s="5"/>
      <c r="AK1156" s="5"/>
      <c r="AL1156" s="5"/>
      <c r="AM1156" s="5"/>
    </row>
    <row r="1157" spans="1:39" s="4" customFormat="1" ht="15" x14ac:dyDescent="0.25">
      <c r="A1157" s="59"/>
      <c r="B1157" s="59"/>
      <c r="C1157" s="59"/>
      <c r="D1157" s="59"/>
      <c r="E1157" s="11"/>
      <c r="F1157" s="11"/>
      <c r="G1157" s="8"/>
      <c r="I1157" s="59"/>
      <c r="J1157" s="43"/>
      <c r="K1157" s="100"/>
      <c r="M1157" s="59"/>
      <c r="N1157" s="104"/>
      <c r="P1157" s="59"/>
      <c r="Q1157" s="43"/>
      <c r="S1157" s="59"/>
      <c r="T1157" s="43"/>
      <c r="V1157" s="162"/>
      <c r="W1157" s="163"/>
      <c r="X1157" s="78"/>
      <c r="Y1157" s="78"/>
      <c r="Z1157" s="78"/>
      <c r="AA1157" s="61"/>
      <c r="AB1157" s="5"/>
      <c r="AC1157" s="5"/>
      <c r="AD1157" s="5"/>
      <c r="AE1157" s="5"/>
      <c r="AF1157" s="5"/>
      <c r="AG1157" s="5"/>
      <c r="AH1157" s="5"/>
      <c r="AI1157" s="5"/>
      <c r="AJ1157" s="5"/>
      <c r="AK1157" s="5"/>
      <c r="AL1157" s="5"/>
      <c r="AM1157" s="5"/>
    </row>
    <row r="1158" spans="1:39" s="4" customFormat="1" ht="15" x14ac:dyDescent="0.25">
      <c r="A1158" s="59"/>
      <c r="B1158" s="59"/>
      <c r="C1158" s="59"/>
      <c r="D1158" s="59"/>
      <c r="E1158" s="11"/>
      <c r="F1158" s="11"/>
      <c r="G1158" s="8"/>
      <c r="I1158" s="59"/>
      <c r="J1158" s="43"/>
      <c r="K1158" s="100"/>
      <c r="M1158" s="59"/>
      <c r="N1158" s="104"/>
      <c r="P1158" s="59"/>
      <c r="Q1158" s="43"/>
      <c r="S1158" s="59"/>
      <c r="T1158" s="43"/>
      <c r="V1158" s="162"/>
      <c r="W1158" s="163"/>
      <c r="X1158" s="78"/>
      <c r="Y1158" s="78"/>
      <c r="Z1158" s="78"/>
      <c r="AA1158" s="61"/>
      <c r="AB1158" s="5"/>
      <c r="AC1158" s="5"/>
      <c r="AD1158" s="5"/>
      <c r="AE1158" s="5"/>
      <c r="AF1158" s="5"/>
      <c r="AG1158" s="5"/>
      <c r="AH1158" s="5"/>
      <c r="AI1158" s="5"/>
      <c r="AJ1158" s="5"/>
      <c r="AK1158" s="5"/>
      <c r="AL1158" s="5"/>
      <c r="AM1158" s="5"/>
    </row>
    <row r="1159" spans="1:39" s="4" customFormat="1" ht="15" x14ac:dyDescent="0.25">
      <c r="A1159" s="59"/>
      <c r="B1159" s="59"/>
      <c r="C1159" s="59"/>
      <c r="D1159" s="59"/>
      <c r="E1159" s="11"/>
      <c r="F1159" s="11"/>
      <c r="G1159" s="8"/>
      <c r="I1159" s="59"/>
      <c r="J1159" s="43"/>
      <c r="K1159" s="100"/>
      <c r="M1159" s="59"/>
      <c r="N1159" s="104"/>
      <c r="P1159" s="59"/>
      <c r="Q1159" s="43"/>
      <c r="S1159" s="59"/>
      <c r="T1159" s="43"/>
      <c r="V1159" s="162"/>
      <c r="W1159" s="163"/>
      <c r="X1159" s="78"/>
      <c r="Y1159" s="78"/>
      <c r="Z1159" s="78"/>
      <c r="AA1159" s="61"/>
      <c r="AB1159" s="5"/>
      <c r="AC1159" s="5"/>
      <c r="AD1159" s="5"/>
      <c r="AE1159" s="5"/>
      <c r="AF1159" s="5"/>
      <c r="AG1159" s="5"/>
      <c r="AH1159" s="5"/>
      <c r="AI1159" s="5"/>
      <c r="AJ1159" s="5"/>
      <c r="AK1159" s="5"/>
      <c r="AL1159" s="5"/>
      <c r="AM1159" s="5"/>
    </row>
    <row r="1160" spans="1:39" s="4" customFormat="1" ht="15" x14ac:dyDescent="0.25">
      <c r="A1160" s="59"/>
      <c r="B1160" s="59"/>
      <c r="C1160" s="59"/>
      <c r="D1160" s="59"/>
      <c r="E1160" s="11"/>
      <c r="F1160" s="11"/>
      <c r="G1160" s="8"/>
      <c r="I1160" s="59"/>
      <c r="J1160" s="43"/>
      <c r="K1160" s="100"/>
      <c r="M1160" s="59"/>
      <c r="N1160" s="104"/>
      <c r="P1160" s="59"/>
      <c r="Q1160" s="43"/>
      <c r="S1160" s="59"/>
      <c r="T1160" s="43"/>
      <c r="V1160" s="162"/>
      <c r="W1160" s="163"/>
      <c r="X1160" s="78"/>
      <c r="Y1160" s="78"/>
      <c r="Z1160" s="78"/>
      <c r="AA1160" s="61"/>
      <c r="AB1160" s="5"/>
      <c r="AC1160" s="5"/>
      <c r="AD1160" s="5"/>
      <c r="AE1160" s="5"/>
      <c r="AF1160" s="5"/>
      <c r="AG1160" s="5"/>
      <c r="AH1160" s="5"/>
      <c r="AI1160" s="5"/>
      <c r="AJ1160" s="5"/>
      <c r="AK1160" s="5"/>
      <c r="AL1160" s="5"/>
      <c r="AM1160" s="5"/>
    </row>
    <row r="1161" spans="1:39" s="4" customFormat="1" ht="15" x14ac:dyDescent="0.25">
      <c r="A1161" s="59"/>
      <c r="B1161" s="59"/>
      <c r="C1161" s="59"/>
      <c r="D1161" s="59"/>
      <c r="E1161" s="11"/>
      <c r="F1161" s="11"/>
      <c r="G1161" s="8"/>
      <c r="I1161" s="59"/>
      <c r="J1161" s="43"/>
      <c r="K1161" s="100"/>
      <c r="M1161" s="59"/>
      <c r="N1161" s="104"/>
      <c r="P1161" s="59"/>
      <c r="Q1161" s="43"/>
      <c r="S1161" s="59"/>
      <c r="T1161" s="43"/>
      <c r="V1161" s="162"/>
      <c r="W1161" s="163"/>
      <c r="X1161" s="78"/>
      <c r="Y1161" s="78"/>
      <c r="Z1161" s="78"/>
      <c r="AA1161" s="61"/>
      <c r="AB1161" s="5"/>
      <c r="AC1161" s="5"/>
      <c r="AD1161" s="5"/>
      <c r="AE1161" s="5"/>
      <c r="AF1161" s="5"/>
      <c r="AG1161" s="5"/>
      <c r="AH1161" s="5"/>
      <c r="AI1161" s="5"/>
      <c r="AJ1161" s="5"/>
      <c r="AK1161" s="5"/>
      <c r="AL1161" s="5"/>
      <c r="AM1161" s="5"/>
    </row>
    <row r="1162" spans="1:39" s="4" customFormat="1" ht="15" x14ac:dyDescent="0.25">
      <c r="A1162" s="59"/>
      <c r="B1162" s="59"/>
      <c r="C1162" s="59"/>
      <c r="D1162" s="59"/>
      <c r="E1162" s="11"/>
      <c r="F1162" s="11"/>
      <c r="G1162" s="8"/>
      <c r="I1162" s="59"/>
      <c r="J1162" s="43"/>
      <c r="K1162" s="100"/>
      <c r="M1162" s="59"/>
      <c r="N1162" s="104"/>
      <c r="P1162" s="59"/>
      <c r="Q1162" s="43"/>
      <c r="S1162" s="59"/>
      <c r="T1162" s="43"/>
      <c r="V1162" s="162"/>
      <c r="W1162" s="163"/>
      <c r="X1162" s="78"/>
      <c r="Y1162" s="78"/>
      <c r="Z1162" s="78"/>
      <c r="AA1162" s="61"/>
      <c r="AB1162" s="5"/>
      <c r="AC1162" s="5"/>
      <c r="AD1162" s="5"/>
      <c r="AE1162" s="5"/>
      <c r="AF1162" s="5"/>
      <c r="AG1162" s="5"/>
      <c r="AH1162" s="5"/>
      <c r="AI1162" s="5"/>
      <c r="AJ1162" s="5"/>
      <c r="AK1162" s="5"/>
      <c r="AL1162" s="5"/>
      <c r="AM1162" s="5"/>
    </row>
    <row r="1163" spans="1:39" s="4" customFormat="1" ht="15" x14ac:dyDescent="0.25">
      <c r="A1163" s="59"/>
      <c r="B1163" s="59"/>
      <c r="C1163" s="59"/>
      <c r="D1163" s="59"/>
      <c r="E1163" s="11"/>
      <c r="F1163" s="11"/>
      <c r="G1163" s="8"/>
      <c r="I1163" s="59"/>
      <c r="J1163" s="43"/>
      <c r="K1163" s="100"/>
      <c r="M1163" s="59"/>
      <c r="N1163" s="104"/>
      <c r="P1163" s="59"/>
      <c r="Q1163" s="43"/>
      <c r="S1163" s="59"/>
      <c r="T1163" s="43"/>
      <c r="V1163" s="162"/>
      <c r="W1163" s="163"/>
      <c r="X1163" s="78"/>
      <c r="Y1163" s="78"/>
      <c r="Z1163" s="78"/>
      <c r="AA1163" s="61"/>
      <c r="AB1163" s="5"/>
      <c r="AC1163" s="5"/>
      <c r="AD1163" s="5"/>
      <c r="AE1163" s="5"/>
      <c r="AF1163" s="5"/>
      <c r="AG1163" s="5"/>
      <c r="AH1163" s="5"/>
      <c r="AI1163" s="5"/>
      <c r="AJ1163" s="5"/>
      <c r="AK1163" s="5"/>
      <c r="AL1163" s="5"/>
      <c r="AM1163" s="5"/>
    </row>
    <row r="1164" spans="1:39" s="4" customFormat="1" ht="15" x14ac:dyDescent="0.25">
      <c r="A1164" s="59"/>
      <c r="B1164" s="59"/>
      <c r="C1164" s="59"/>
      <c r="D1164" s="59"/>
      <c r="E1164" s="11"/>
      <c r="F1164" s="11"/>
      <c r="G1164" s="8"/>
      <c r="I1164" s="59"/>
      <c r="J1164" s="43"/>
      <c r="K1164" s="100"/>
      <c r="M1164" s="59"/>
      <c r="N1164" s="104"/>
      <c r="P1164" s="59"/>
      <c r="Q1164" s="43"/>
      <c r="S1164" s="59"/>
      <c r="T1164" s="43"/>
      <c r="V1164" s="162"/>
      <c r="W1164" s="163"/>
      <c r="X1164" s="78"/>
      <c r="Y1164" s="78"/>
      <c r="Z1164" s="78"/>
      <c r="AA1164" s="61"/>
      <c r="AB1164" s="5"/>
      <c r="AC1164" s="5"/>
      <c r="AD1164" s="5"/>
      <c r="AE1164" s="5"/>
      <c r="AF1164" s="5"/>
      <c r="AG1164" s="5"/>
      <c r="AH1164" s="5"/>
      <c r="AI1164" s="5"/>
      <c r="AJ1164" s="5"/>
      <c r="AK1164" s="5"/>
      <c r="AL1164" s="5"/>
      <c r="AM1164" s="5"/>
    </row>
    <row r="1165" spans="1:39" s="4" customFormat="1" ht="15" x14ac:dyDescent="0.25">
      <c r="A1165" s="59"/>
      <c r="B1165" s="59"/>
      <c r="C1165" s="59"/>
      <c r="D1165" s="59"/>
      <c r="E1165" s="11"/>
      <c r="F1165" s="11"/>
      <c r="G1165" s="8"/>
      <c r="I1165" s="59"/>
      <c r="J1165" s="43"/>
      <c r="K1165" s="100"/>
      <c r="M1165" s="59"/>
      <c r="N1165" s="104"/>
      <c r="P1165" s="59"/>
      <c r="Q1165" s="43"/>
      <c r="S1165" s="59"/>
      <c r="T1165" s="43"/>
      <c r="V1165" s="162"/>
      <c r="W1165" s="163"/>
      <c r="X1165" s="78"/>
      <c r="Y1165" s="78"/>
      <c r="Z1165" s="78"/>
      <c r="AA1165" s="61"/>
      <c r="AB1165" s="5"/>
      <c r="AC1165" s="5"/>
      <c r="AD1165" s="5"/>
      <c r="AE1165" s="5"/>
      <c r="AF1165" s="5"/>
      <c r="AG1165" s="5"/>
      <c r="AH1165" s="5"/>
      <c r="AI1165" s="5"/>
      <c r="AJ1165" s="5"/>
      <c r="AK1165" s="5"/>
      <c r="AL1165" s="5"/>
      <c r="AM1165" s="5"/>
    </row>
    <row r="1166" spans="1:39" s="4" customFormat="1" ht="15" x14ac:dyDescent="0.25">
      <c r="A1166" s="59"/>
      <c r="B1166" s="59"/>
      <c r="C1166" s="59"/>
      <c r="D1166" s="59"/>
      <c r="E1166" s="11"/>
      <c r="F1166" s="11"/>
      <c r="G1166" s="8"/>
      <c r="I1166" s="59"/>
      <c r="J1166" s="43"/>
      <c r="K1166" s="100"/>
      <c r="M1166" s="59"/>
      <c r="N1166" s="104"/>
      <c r="P1166" s="59"/>
      <c r="Q1166" s="43"/>
      <c r="S1166" s="59"/>
      <c r="T1166" s="43"/>
      <c r="V1166" s="162"/>
      <c r="W1166" s="163"/>
      <c r="X1166" s="78"/>
      <c r="Y1166" s="78"/>
      <c r="Z1166" s="78"/>
      <c r="AA1166" s="61"/>
      <c r="AB1166" s="5"/>
      <c r="AC1166" s="5"/>
      <c r="AD1166" s="5"/>
      <c r="AE1166" s="5"/>
      <c r="AF1166" s="5"/>
      <c r="AG1166" s="5"/>
      <c r="AH1166" s="5"/>
      <c r="AI1166" s="5"/>
      <c r="AJ1166" s="5"/>
      <c r="AK1166" s="5"/>
      <c r="AL1166" s="5"/>
      <c r="AM1166" s="5"/>
    </row>
    <row r="1167" spans="1:39" s="4" customFormat="1" ht="15" x14ac:dyDescent="0.25">
      <c r="A1167" s="59"/>
      <c r="B1167" s="59"/>
      <c r="C1167" s="59"/>
      <c r="D1167" s="59"/>
      <c r="E1167" s="11"/>
      <c r="F1167" s="11"/>
      <c r="G1167" s="8"/>
      <c r="I1167" s="59"/>
      <c r="J1167" s="43"/>
      <c r="K1167" s="100"/>
      <c r="M1167" s="59"/>
      <c r="N1167" s="104"/>
      <c r="P1167" s="59"/>
      <c r="Q1167" s="43"/>
      <c r="S1167" s="59"/>
      <c r="T1167" s="43"/>
      <c r="V1167" s="78"/>
      <c r="W1167" s="78"/>
      <c r="X1167" s="78"/>
      <c r="Y1167" s="78"/>
      <c r="Z1167" s="78"/>
      <c r="AA1167" s="61"/>
      <c r="AB1167" s="5"/>
      <c r="AC1167" s="5"/>
      <c r="AD1167" s="5"/>
      <c r="AE1167" s="5"/>
      <c r="AF1167" s="5"/>
      <c r="AG1167" s="5"/>
      <c r="AH1167" s="5"/>
      <c r="AI1167" s="5"/>
      <c r="AJ1167" s="5"/>
      <c r="AK1167" s="5"/>
      <c r="AL1167" s="5"/>
      <c r="AM1167" s="5"/>
    </row>
    <row r="1168" spans="1:39" s="4" customFormat="1" ht="15" x14ac:dyDescent="0.25">
      <c r="A1168" s="59"/>
      <c r="B1168" s="59"/>
      <c r="C1168" s="59"/>
      <c r="D1168" s="59"/>
      <c r="E1168" s="11"/>
      <c r="F1168" s="11"/>
      <c r="G1168" s="8"/>
      <c r="I1168" s="59"/>
      <c r="J1168" s="76"/>
      <c r="K1168" s="100"/>
      <c r="M1168" s="59"/>
      <c r="N1168" s="104"/>
      <c r="P1168" s="59"/>
      <c r="Q1168" s="43"/>
      <c r="S1168" s="59"/>
      <c r="T1168" s="43"/>
      <c r="V1168" s="78"/>
      <c r="W1168" s="78"/>
      <c r="X1168" s="78"/>
      <c r="Y1168" s="78"/>
      <c r="Z1168" s="78"/>
      <c r="AA1168" s="61"/>
      <c r="AB1168" s="5"/>
      <c r="AC1168" s="5"/>
      <c r="AD1168" s="5"/>
      <c r="AE1168" s="5"/>
      <c r="AF1168" s="5"/>
      <c r="AG1168" s="5"/>
      <c r="AH1168" s="5"/>
      <c r="AI1168" s="5"/>
      <c r="AJ1168" s="5"/>
      <c r="AK1168" s="5"/>
      <c r="AL1168" s="5"/>
      <c r="AM1168" s="5"/>
    </row>
    <row r="1169" spans="1:39" s="4" customFormat="1" ht="15" x14ac:dyDescent="0.25">
      <c r="A1169" s="59"/>
      <c r="B1169" s="59"/>
      <c r="C1169" s="59"/>
      <c r="D1169" s="59"/>
      <c r="E1169" s="11"/>
      <c r="F1169" s="11"/>
      <c r="G1169" s="8"/>
      <c r="I1169" s="59"/>
      <c r="J1169" s="43"/>
      <c r="K1169" s="100"/>
      <c r="M1169" s="59"/>
      <c r="N1169" s="104"/>
      <c r="P1169" s="59"/>
      <c r="Q1169" s="43"/>
      <c r="S1169" s="59"/>
      <c r="T1169" s="43"/>
      <c r="V1169" s="78"/>
      <c r="W1169" s="78"/>
      <c r="X1169" s="78"/>
      <c r="Y1169" s="78"/>
      <c r="Z1169" s="78"/>
      <c r="AA1169" s="61"/>
      <c r="AB1169" s="5"/>
      <c r="AC1169" s="5"/>
      <c r="AD1169" s="5"/>
      <c r="AE1169" s="5"/>
      <c r="AF1169" s="5"/>
      <c r="AG1169" s="5"/>
      <c r="AH1169" s="5"/>
      <c r="AI1169" s="5"/>
      <c r="AJ1169" s="5"/>
      <c r="AK1169" s="5"/>
      <c r="AL1169" s="5"/>
      <c r="AM1169" s="5"/>
    </row>
    <row r="1170" spans="1:39" s="4" customFormat="1" ht="15" x14ac:dyDescent="0.25">
      <c r="A1170" s="59"/>
      <c r="B1170" s="59"/>
      <c r="C1170" s="59"/>
      <c r="D1170" s="59"/>
      <c r="E1170" s="11"/>
      <c r="F1170" s="11"/>
      <c r="G1170" s="8"/>
      <c r="I1170" s="59"/>
      <c r="J1170" s="43"/>
      <c r="K1170" s="100"/>
      <c r="M1170" s="59"/>
      <c r="N1170" s="104"/>
      <c r="P1170" s="59"/>
      <c r="Q1170" s="43"/>
      <c r="S1170" s="59"/>
      <c r="T1170" s="43"/>
      <c r="V1170" s="78"/>
      <c r="W1170" s="78"/>
      <c r="X1170" s="78"/>
      <c r="Y1170" s="78"/>
      <c r="Z1170" s="78"/>
      <c r="AA1170" s="61"/>
      <c r="AB1170" s="5"/>
      <c r="AC1170" s="5"/>
      <c r="AD1170" s="5"/>
      <c r="AE1170" s="5"/>
      <c r="AF1170" s="5"/>
      <c r="AG1170" s="5"/>
      <c r="AH1170" s="5"/>
      <c r="AI1170" s="5"/>
      <c r="AJ1170" s="5"/>
      <c r="AK1170" s="5"/>
      <c r="AL1170" s="5"/>
      <c r="AM1170" s="5"/>
    </row>
    <row r="1171" spans="1:39" s="4" customFormat="1" ht="15" x14ac:dyDescent="0.25">
      <c r="A1171" s="59"/>
      <c r="B1171" s="59"/>
      <c r="C1171" s="59"/>
      <c r="D1171" s="59"/>
      <c r="E1171" s="11"/>
      <c r="F1171" s="11"/>
      <c r="G1171" s="8"/>
      <c r="I1171" s="59"/>
      <c r="J1171" s="43"/>
      <c r="K1171" s="100"/>
      <c r="M1171" s="59"/>
      <c r="N1171" s="104"/>
      <c r="P1171" s="59"/>
      <c r="Q1171" s="43"/>
      <c r="S1171" s="59"/>
      <c r="T1171" s="43"/>
      <c r="V1171" s="78"/>
      <c r="W1171" s="78"/>
      <c r="X1171" s="78"/>
      <c r="Y1171" s="78"/>
      <c r="Z1171" s="78"/>
      <c r="AA1171" s="61"/>
      <c r="AB1171" s="5"/>
      <c r="AC1171" s="5"/>
      <c r="AD1171" s="5"/>
      <c r="AE1171" s="5"/>
      <c r="AF1171" s="5"/>
      <c r="AG1171" s="5"/>
      <c r="AH1171" s="5"/>
      <c r="AI1171" s="5"/>
      <c r="AJ1171" s="5"/>
      <c r="AK1171" s="5"/>
      <c r="AL1171" s="5"/>
      <c r="AM1171" s="5"/>
    </row>
    <row r="1172" spans="1:39" s="4" customFormat="1" ht="15.75" thickBot="1" x14ac:dyDescent="0.3">
      <c r="A1172" s="106"/>
      <c r="B1172" s="106"/>
      <c r="C1172" s="106"/>
      <c r="D1172" s="106"/>
      <c r="E1172" s="11"/>
      <c r="F1172" s="88"/>
      <c r="G1172" s="8"/>
      <c r="I1172" s="106"/>
      <c r="J1172" s="106"/>
      <c r="K1172" s="107"/>
      <c r="M1172" s="106"/>
      <c r="N1172" s="109"/>
      <c r="P1172" s="106"/>
      <c r="Q1172" s="110"/>
      <c r="S1172" s="106"/>
      <c r="T1172" s="110"/>
      <c r="V1172" s="132"/>
      <c r="W1172" s="132"/>
      <c r="X1172" s="132"/>
      <c r="Y1172" s="132"/>
      <c r="Z1172" s="132"/>
      <c r="AA1172" s="61"/>
      <c r="AB1172" s="5"/>
      <c r="AC1172" s="5"/>
      <c r="AD1172" s="5"/>
      <c r="AE1172" s="5"/>
      <c r="AF1172" s="5"/>
      <c r="AG1172" s="5"/>
      <c r="AH1172" s="5"/>
      <c r="AI1172" s="5"/>
      <c r="AJ1172" s="5"/>
      <c r="AK1172" s="5"/>
      <c r="AL1172" s="5"/>
      <c r="AM1172" s="5"/>
    </row>
    <row r="1173" spans="1:39" s="4" customFormat="1" ht="15.75" thickBot="1" x14ac:dyDescent="0.3">
      <c r="A1173" s="154" t="s">
        <v>585</v>
      </c>
      <c r="B1173" s="155"/>
      <c r="C1173" s="98"/>
      <c r="D1173" s="98"/>
      <c r="E1173" s="131"/>
      <c r="F1173" s="130"/>
      <c r="G1173" s="129"/>
      <c r="I1173" s="154"/>
      <c r="J1173" s="156"/>
      <c r="K1173" s="108"/>
      <c r="M1173" s="154"/>
      <c r="N1173" s="150"/>
      <c r="P1173" s="111"/>
      <c r="Q1173" s="112"/>
      <c r="S1173" s="111"/>
      <c r="T1173" s="112"/>
      <c r="V1173" s="153"/>
      <c r="W1173" s="128"/>
      <c r="X1173" s="128"/>
      <c r="Y1173" s="128"/>
      <c r="Z1173" s="127"/>
      <c r="AA1173" s="61"/>
      <c r="AB1173" s="5"/>
      <c r="AC1173" s="5"/>
      <c r="AD1173" s="5"/>
      <c r="AE1173" s="5"/>
      <c r="AF1173" s="5"/>
      <c r="AG1173" s="5"/>
      <c r="AH1173" s="5"/>
      <c r="AI1173" s="5"/>
      <c r="AJ1173" s="5"/>
      <c r="AK1173" s="5"/>
      <c r="AL1173" s="5"/>
      <c r="AM1173" s="5"/>
    </row>
    <row r="1174" spans="1:39" s="4" customFormat="1" ht="12.75" x14ac:dyDescent="0.2">
      <c r="A1174" s="72"/>
      <c r="B1174" s="72"/>
      <c r="C1174" s="72"/>
      <c r="D1174" s="72"/>
      <c r="V1174" s="61"/>
      <c r="W1174" s="61"/>
      <c r="X1174" s="61"/>
      <c r="Y1174" s="61"/>
      <c r="Z1174" s="61"/>
      <c r="AA1174" s="61"/>
      <c r="AB1174" s="5"/>
      <c r="AC1174" s="5"/>
      <c r="AD1174" s="5"/>
      <c r="AE1174" s="5"/>
      <c r="AF1174" s="5"/>
      <c r="AG1174" s="5"/>
      <c r="AH1174" s="5"/>
      <c r="AI1174" s="5"/>
      <c r="AJ1174" s="5"/>
      <c r="AK1174" s="5"/>
      <c r="AL1174" s="5"/>
      <c r="AM1174" s="5"/>
    </row>
    <row r="1175" spans="1:39" s="4" customFormat="1" ht="12.75" x14ac:dyDescent="0.2">
      <c r="V1175" s="61"/>
      <c r="W1175" s="61"/>
      <c r="X1175" s="61"/>
      <c r="Y1175" s="61"/>
      <c r="Z1175" s="61"/>
      <c r="AA1175" s="61"/>
      <c r="AB1175" s="5"/>
      <c r="AC1175" s="5"/>
      <c r="AD1175" s="5"/>
      <c r="AE1175" s="5"/>
      <c r="AF1175" s="5"/>
      <c r="AG1175" s="5"/>
      <c r="AH1175" s="5"/>
      <c r="AI1175" s="5"/>
      <c r="AJ1175" s="5"/>
      <c r="AK1175" s="5"/>
      <c r="AL1175" s="5"/>
      <c r="AM1175" s="5"/>
    </row>
  </sheetData>
  <mergeCells count="7">
    <mergeCell ref="I2:K2"/>
    <mergeCell ref="M2:N2"/>
    <mergeCell ref="V2:W2"/>
    <mergeCell ref="A2:B2"/>
    <mergeCell ref="A4:G5"/>
    <mergeCell ref="I4:K10"/>
    <mergeCell ref="M4:T10"/>
  </mergeCells>
  <hyperlinks>
    <hyperlink ref="Z12" r:id="rId1" xr:uid="{476A2069-6DA3-4CA8-A683-28511F3C05FA}"/>
    <hyperlink ref="Z13" r:id="rId2" xr:uid="{04A704DD-32C7-4120-A1D5-571C8D0C3E66}"/>
    <hyperlink ref="Z14" r:id="rId3" xr:uid="{2250CDA1-E26E-4C02-9D79-23776EA3CABC}"/>
    <hyperlink ref="Z15" r:id="rId4" xr:uid="{CB8E8B5D-CE3D-4D5E-B55F-4FB7C9C788CA}"/>
    <hyperlink ref="Z16" r:id="rId5" xr:uid="{0BE2B7C3-CA64-4525-9754-144F8C1530A1}"/>
    <hyperlink ref="Z20" r:id="rId6" display="https://www.atlanticcityelectric.com/my-account/customer-support/assistance-programs" xr:uid="{7E69C144-AC8D-49A6-A0AD-4244C18448B4}"/>
    <hyperlink ref="Z21" r:id="rId7" display="https://homeenergysavings.atlanticcityelectric.com/residential/energy-assessments/home-weatherization-program" xr:uid="{80C33BF5-E183-4A52-B769-34EFC57E6862}"/>
    <hyperlink ref="Z22" r:id="rId8" display="https://www.atlanticcityelectric.com/ways-to-save/for-your-home" xr:uid="{6CA78175-A929-4C87-9BD2-39225659EF66}"/>
  </hyperlinks>
  <pageMargins left="0.7" right="0.7" top="0.75" bottom="0.75" header="0.3" footer="0.3"/>
  <pageSetup scale="39" orientation="portrait" r:id="rId9"/>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28515625" style="5" bestFit="1" customWidth="1"/>
    <col min="4" max="4" width="33.28515625" style="5" bestFit="1" customWidth="1"/>
    <col min="5" max="5" width="62" style="4" customWidth="1"/>
    <col min="6" max="10" width="0" style="5" hidden="1" customWidth="1"/>
    <col min="11" max="16383" width="8.7109375" style="5" hidden="1"/>
    <col min="16384" max="16384" width="65.28515625" style="5" hidden="1" customWidth="1"/>
  </cols>
  <sheetData>
    <row r="1" spans="1:16384" ht="13.5" thickBot="1" x14ac:dyDescent="0.25">
      <c r="A1" s="56" t="s">
        <v>895</v>
      </c>
      <c r="B1" s="4"/>
      <c r="C1" s="4"/>
      <c r="D1" s="4"/>
    </row>
    <row r="2" spans="1:16384" ht="65.650000000000006" customHeight="1" thickBot="1" x14ac:dyDescent="0.25">
      <c r="A2" s="351" t="s">
        <v>896</v>
      </c>
      <c r="B2" s="353"/>
      <c r="C2" s="18"/>
      <c r="D2" s="18"/>
      <c r="E2" s="16"/>
      <c r="F2" s="22"/>
      <c r="G2" s="22"/>
      <c r="H2" s="22"/>
      <c r="I2" s="22"/>
      <c r="J2" s="22"/>
    </row>
    <row r="3" spans="1:16384" s="4" customFormat="1" x14ac:dyDescent="0.2">
      <c r="F3" s="4" t="s">
        <v>897</v>
      </c>
      <c r="G3" s="4" t="s">
        <v>897</v>
      </c>
      <c r="H3" s="4" t="s">
        <v>897</v>
      </c>
      <c r="I3" s="4" t="s">
        <v>897</v>
      </c>
      <c r="J3" s="4" t="s">
        <v>897</v>
      </c>
      <c r="K3" s="4" t="s">
        <v>897</v>
      </c>
      <c r="L3" s="4" t="s">
        <v>897</v>
      </c>
      <c r="M3" s="4" t="s">
        <v>897</v>
      </c>
      <c r="N3" s="4" t="s">
        <v>897</v>
      </c>
      <c r="O3" s="4" t="s">
        <v>897</v>
      </c>
      <c r="P3" s="4" t="s">
        <v>897</v>
      </c>
      <c r="Q3" s="4" t="s">
        <v>897</v>
      </c>
      <c r="R3" s="4" t="s">
        <v>897</v>
      </c>
      <c r="S3" s="4" t="s">
        <v>897</v>
      </c>
      <c r="T3" s="4" t="s">
        <v>897</v>
      </c>
      <c r="U3" s="4" t="s">
        <v>897</v>
      </c>
      <c r="V3" s="4" t="s">
        <v>897</v>
      </c>
      <c r="W3" s="4" t="s">
        <v>897</v>
      </c>
      <c r="X3" s="4" t="s">
        <v>897</v>
      </c>
      <c r="Y3" s="4" t="s">
        <v>897</v>
      </c>
      <c r="Z3" s="4" t="s">
        <v>897</v>
      </c>
      <c r="AA3" s="4" t="s">
        <v>897</v>
      </c>
      <c r="AB3" s="4" t="s">
        <v>897</v>
      </c>
      <c r="AC3" s="4" t="s">
        <v>897</v>
      </c>
      <c r="AD3" s="4" t="s">
        <v>897</v>
      </c>
      <c r="AE3" s="4" t="s">
        <v>897</v>
      </c>
      <c r="AF3" s="4" t="s">
        <v>897</v>
      </c>
      <c r="AG3" s="4" t="s">
        <v>897</v>
      </c>
      <c r="AH3" s="4" t="s">
        <v>897</v>
      </c>
      <c r="AI3" s="4" t="s">
        <v>897</v>
      </c>
      <c r="AJ3" s="4" t="s">
        <v>897</v>
      </c>
      <c r="AK3" s="4" t="s">
        <v>897</v>
      </c>
      <c r="AL3" s="4" t="s">
        <v>897</v>
      </c>
      <c r="AM3" s="4" t="s">
        <v>897</v>
      </c>
      <c r="AN3" s="4" t="s">
        <v>897</v>
      </c>
      <c r="AO3" s="4" t="s">
        <v>897</v>
      </c>
      <c r="AP3" s="4" t="s">
        <v>897</v>
      </c>
      <c r="AQ3" s="4" t="s">
        <v>897</v>
      </c>
      <c r="AR3" s="4" t="s">
        <v>897</v>
      </c>
      <c r="AS3" s="4" t="s">
        <v>897</v>
      </c>
      <c r="AT3" s="4" t="s">
        <v>897</v>
      </c>
      <c r="AU3" s="4" t="s">
        <v>897</v>
      </c>
      <c r="AV3" s="4" t="s">
        <v>897</v>
      </c>
      <c r="AW3" s="4" t="s">
        <v>897</v>
      </c>
      <c r="AX3" s="4" t="s">
        <v>897</v>
      </c>
      <c r="AY3" s="4" t="s">
        <v>897</v>
      </c>
      <c r="AZ3" s="4" t="s">
        <v>897</v>
      </c>
      <c r="BA3" s="4" t="s">
        <v>897</v>
      </c>
      <c r="BB3" s="4" t="s">
        <v>897</v>
      </c>
      <c r="BC3" s="4" t="s">
        <v>897</v>
      </c>
      <c r="BD3" s="4" t="s">
        <v>897</v>
      </c>
      <c r="BE3" s="4" t="s">
        <v>897</v>
      </c>
      <c r="BF3" s="4" t="s">
        <v>897</v>
      </c>
      <c r="BG3" s="4" t="s">
        <v>897</v>
      </c>
      <c r="BH3" s="4" t="s">
        <v>897</v>
      </c>
      <c r="BI3" s="4" t="s">
        <v>897</v>
      </c>
      <c r="BJ3" s="4" t="s">
        <v>897</v>
      </c>
      <c r="BK3" s="4" t="s">
        <v>897</v>
      </c>
      <c r="BL3" s="4" t="s">
        <v>897</v>
      </c>
      <c r="BM3" s="4" t="s">
        <v>897</v>
      </c>
      <c r="BN3" s="4" t="s">
        <v>897</v>
      </c>
      <c r="BO3" s="4" t="s">
        <v>897</v>
      </c>
      <c r="BP3" s="4" t="s">
        <v>897</v>
      </c>
      <c r="BQ3" s="4" t="s">
        <v>897</v>
      </c>
      <c r="BR3" s="4" t="s">
        <v>897</v>
      </c>
      <c r="BS3" s="4" t="s">
        <v>897</v>
      </c>
      <c r="BT3" s="4" t="s">
        <v>897</v>
      </c>
      <c r="BU3" s="4" t="s">
        <v>897</v>
      </c>
      <c r="BV3" s="4" t="s">
        <v>897</v>
      </c>
      <c r="BW3" s="4" t="s">
        <v>897</v>
      </c>
      <c r="BX3" s="4" t="s">
        <v>897</v>
      </c>
      <c r="BY3" s="4" t="s">
        <v>897</v>
      </c>
      <c r="BZ3" s="4" t="s">
        <v>897</v>
      </c>
      <c r="CA3" s="4" t="s">
        <v>897</v>
      </c>
      <c r="CB3" s="4" t="s">
        <v>897</v>
      </c>
      <c r="CC3" s="4" t="s">
        <v>897</v>
      </c>
      <c r="CD3" s="4" t="s">
        <v>897</v>
      </c>
      <c r="CE3" s="4" t="s">
        <v>897</v>
      </c>
      <c r="CF3" s="4" t="s">
        <v>897</v>
      </c>
      <c r="CG3" s="4" t="s">
        <v>897</v>
      </c>
      <c r="CH3" s="4" t="s">
        <v>897</v>
      </c>
      <c r="CI3" s="4" t="s">
        <v>897</v>
      </c>
      <c r="CJ3" s="4" t="s">
        <v>897</v>
      </c>
      <c r="CK3" s="4" t="s">
        <v>897</v>
      </c>
      <c r="CL3" s="4" t="s">
        <v>897</v>
      </c>
      <c r="CM3" s="4" t="s">
        <v>897</v>
      </c>
      <c r="CN3" s="4" t="s">
        <v>897</v>
      </c>
      <c r="CO3" s="4" t="s">
        <v>897</v>
      </c>
      <c r="CP3" s="4" t="s">
        <v>897</v>
      </c>
      <c r="CQ3" s="4" t="s">
        <v>897</v>
      </c>
      <c r="CR3" s="4" t="s">
        <v>897</v>
      </c>
      <c r="CS3" s="4" t="s">
        <v>897</v>
      </c>
      <c r="CT3" s="4" t="s">
        <v>897</v>
      </c>
      <c r="CU3" s="4" t="s">
        <v>897</v>
      </c>
      <c r="CV3" s="4" t="s">
        <v>897</v>
      </c>
      <c r="CW3" s="4" t="s">
        <v>897</v>
      </c>
      <c r="CX3" s="4" t="s">
        <v>897</v>
      </c>
      <c r="CY3" s="4" t="s">
        <v>897</v>
      </c>
      <c r="CZ3" s="4" t="s">
        <v>897</v>
      </c>
      <c r="DA3" s="4" t="s">
        <v>897</v>
      </c>
      <c r="DB3" s="4" t="s">
        <v>897</v>
      </c>
      <c r="DC3" s="4" t="s">
        <v>897</v>
      </c>
      <c r="DD3" s="4" t="s">
        <v>897</v>
      </c>
      <c r="DE3" s="4" t="s">
        <v>897</v>
      </c>
      <c r="DF3" s="4" t="s">
        <v>897</v>
      </c>
      <c r="DG3" s="4" t="s">
        <v>897</v>
      </c>
      <c r="DH3" s="4" t="s">
        <v>897</v>
      </c>
      <c r="DI3" s="4" t="s">
        <v>897</v>
      </c>
      <c r="DJ3" s="4" t="s">
        <v>897</v>
      </c>
      <c r="DK3" s="4" t="s">
        <v>897</v>
      </c>
      <c r="DL3" s="4" t="s">
        <v>897</v>
      </c>
      <c r="DM3" s="4" t="s">
        <v>897</v>
      </c>
      <c r="DN3" s="4" t="s">
        <v>897</v>
      </c>
      <c r="DO3" s="4" t="s">
        <v>897</v>
      </c>
      <c r="DP3" s="4" t="s">
        <v>897</v>
      </c>
      <c r="DQ3" s="4" t="s">
        <v>897</v>
      </c>
      <c r="DR3" s="4" t="s">
        <v>897</v>
      </c>
      <c r="DS3" s="4" t="s">
        <v>897</v>
      </c>
      <c r="DT3" s="4" t="s">
        <v>897</v>
      </c>
      <c r="DU3" s="4" t="s">
        <v>897</v>
      </c>
      <c r="DV3" s="4" t="s">
        <v>897</v>
      </c>
      <c r="DW3" s="4" t="s">
        <v>897</v>
      </c>
      <c r="DX3" s="4" t="s">
        <v>897</v>
      </c>
      <c r="DY3" s="4" t="s">
        <v>897</v>
      </c>
      <c r="DZ3" s="4" t="s">
        <v>897</v>
      </c>
      <c r="EA3" s="4" t="s">
        <v>897</v>
      </c>
      <c r="EB3" s="4" t="s">
        <v>897</v>
      </c>
      <c r="EC3" s="4" t="s">
        <v>897</v>
      </c>
      <c r="ED3" s="4" t="s">
        <v>897</v>
      </c>
      <c r="EE3" s="4" t="s">
        <v>897</v>
      </c>
      <c r="EF3" s="4" t="s">
        <v>897</v>
      </c>
      <c r="EG3" s="4" t="s">
        <v>897</v>
      </c>
      <c r="EH3" s="4" t="s">
        <v>897</v>
      </c>
      <c r="EI3" s="4" t="s">
        <v>897</v>
      </c>
      <c r="EJ3" s="4" t="s">
        <v>897</v>
      </c>
      <c r="EK3" s="4" t="s">
        <v>897</v>
      </c>
      <c r="EL3" s="4" t="s">
        <v>897</v>
      </c>
      <c r="EM3" s="4" t="s">
        <v>897</v>
      </c>
      <c r="EN3" s="4" t="s">
        <v>897</v>
      </c>
      <c r="EO3" s="4" t="s">
        <v>897</v>
      </c>
      <c r="EP3" s="4" t="s">
        <v>897</v>
      </c>
      <c r="EQ3" s="4" t="s">
        <v>897</v>
      </c>
      <c r="ER3" s="4" t="s">
        <v>897</v>
      </c>
      <c r="ES3" s="4" t="s">
        <v>897</v>
      </c>
      <c r="ET3" s="4" t="s">
        <v>897</v>
      </c>
      <c r="EU3" s="4" t="s">
        <v>897</v>
      </c>
      <c r="EV3" s="4" t="s">
        <v>897</v>
      </c>
      <c r="EW3" s="4" t="s">
        <v>897</v>
      </c>
      <c r="EX3" s="4" t="s">
        <v>897</v>
      </c>
      <c r="EY3" s="4" t="s">
        <v>897</v>
      </c>
      <c r="EZ3" s="4" t="s">
        <v>897</v>
      </c>
      <c r="FA3" s="4" t="s">
        <v>897</v>
      </c>
      <c r="FB3" s="4" t="s">
        <v>897</v>
      </c>
      <c r="FC3" s="4" t="s">
        <v>897</v>
      </c>
      <c r="FD3" s="4" t="s">
        <v>897</v>
      </c>
      <c r="FE3" s="4" t="s">
        <v>897</v>
      </c>
      <c r="FF3" s="4" t="s">
        <v>897</v>
      </c>
      <c r="FG3" s="4" t="s">
        <v>897</v>
      </c>
      <c r="FH3" s="4" t="s">
        <v>897</v>
      </c>
      <c r="FI3" s="4" t="s">
        <v>897</v>
      </c>
      <c r="FJ3" s="4" t="s">
        <v>897</v>
      </c>
      <c r="FK3" s="4" t="s">
        <v>897</v>
      </c>
      <c r="FL3" s="4" t="s">
        <v>897</v>
      </c>
      <c r="FM3" s="4" t="s">
        <v>897</v>
      </c>
      <c r="FN3" s="4" t="s">
        <v>897</v>
      </c>
      <c r="FO3" s="4" t="s">
        <v>897</v>
      </c>
      <c r="FP3" s="4" t="s">
        <v>897</v>
      </c>
      <c r="FQ3" s="4" t="s">
        <v>897</v>
      </c>
      <c r="FR3" s="4" t="s">
        <v>897</v>
      </c>
      <c r="FS3" s="4" t="s">
        <v>897</v>
      </c>
      <c r="FT3" s="4" t="s">
        <v>897</v>
      </c>
      <c r="FU3" s="4" t="s">
        <v>897</v>
      </c>
      <c r="FV3" s="4" t="s">
        <v>897</v>
      </c>
      <c r="FW3" s="4" t="s">
        <v>897</v>
      </c>
      <c r="FX3" s="4" t="s">
        <v>897</v>
      </c>
      <c r="FY3" s="4" t="s">
        <v>897</v>
      </c>
      <c r="FZ3" s="4" t="s">
        <v>897</v>
      </c>
      <c r="GA3" s="4" t="s">
        <v>897</v>
      </c>
      <c r="GB3" s="4" t="s">
        <v>897</v>
      </c>
      <c r="GC3" s="4" t="s">
        <v>897</v>
      </c>
      <c r="GD3" s="4" t="s">
        <v>897</v>
      </c>
      <c r="GE3" s="4" t="s">
        <v>897</v>
      </c>
      <c r="GF3" s="4" t="s">
        <v>897</v>
      </c>
      <c r="GG3" s="4" t="s">
        <v>897</v>
      </c>
      <c r="GH3" s="4" t="s">
        <v>897</v>
      </c>
      <c r="GI3" s="4" t="s">
        <v>897</v>
      </c>
      <c r="GJ3" s="4" t="s">
        <v>897</v>
      </c>
      <c r="GK3" s="4" t="s">
        <v>897</v>
      </c>
      <c r="GL3" s="4" t="s">
        <v>897</v>
      </c>
      <c r="GM3" s="4" t="s">
        <v>897</v>
      </c>
      <c r="GN3" s="4" t="s">
        <v>897</v>
      </c>
      <c r="GO3" s="4" t="s">
        <v>897</v>
      </c>
      <c r="GP3" s="4" t="s">
        <v>897</v>
      </c>
      <c r="GQ3" s="4" t="s">
        <v>897</v>
      </c>
      <c r="GR3" s="4" t="s">
        <v>897</v>
      </c>
      <c r="GS3" s="4" t="s">
        <v>897</v>
      </c>
      <c r="GT3" s="4" t="s">
        <v>897</v>
      </c>
      <c r="GU3" s="4" t="s">
        <v>897</v>
      </c>
      <c r="GV3" s="4" t="s">
        <v>897</v>
      </c>
      <c r="GW3" s="4" t="s">
        <v>897</v>
      </c>
      <c r="GX3" s="4" t="s">
        <v>897</v>
      </c>
      <c r="GY3" s="4" t="s">
        <v>897</v>
      </c>
      <c r="GZ3" s="4" t="s">
        <v>897</v>
      </c>
      <c r="HA3" s="4" t="s">
        <v>897</v>
      </c>
      <c r="HB3" s="4" t="s">
        <v>897</v>
      </c>
      <c r="HC3" s="4" t="s">
        <v>897</v>
      </c>
      <c r="HD3" s="4" t="s">
        <v>897</v>
      </c>
      <c r="HE3" s="4" t="s">
        <v>897</v>
      </c>
      <c r="HF3" s="4" t="s">
        <v>897</v>
      </c>
      <c r="HG3" s="4" t="s">
        <v>897</v>
      </c>
      <c r="HH3" s="4" t="s">
        <v>897</v>
      </c>
      <c r="HI3" s="4" t="s">
        <v>897</v>
      </c>
      <c r="HJ3" s="4" t="s">
        <v>897</v>
      </c>
      <c r="HK3" s="4" t="s">
        <v>897</v>
      </c>
      <c r="HL3" s="4" t="s">
        <v>897</v>
      </c>
      <c r="HM3" s="4" t="s">
        <v>897</v>
      </c>
      <c r="HN3" s="4" t="s">
        <v>897</v>
      </c>
      <c r="HO3" s="4" t="s">
        <v>897</v>
      </c>
      <c r="HP3" s="4" t="s">
        <v>897</v>
      </c>
      <c r="HQ3" s="4" t="s">
        <v>897</v>
      </c>
      <c r="HR3" s="4" t="s">
        <v>897</v>
      </c>
      <c r="HS3" s="4" t="s">
        <v>897</v>
      </c>
      <c r="HT3" s="4" t="s">
        <v>897</v>
      </c>
      <c r="HU3" s="4" t="s">
        <v>897</v>
      </c>
      <c r="HV3" s="4" t="s">
        <v>897</v>
      </c>
      <c r="HW3" s="4" t="s">
        <v>897</v>
      </c>
      <c r="HX3" s="4" t="s">
        <v>897</v>
      </c>
      <c r="HY3" s="4" t="s">
        <v>897</v>
      </c>
      <c r="HZ3" s="4" t="s">
        <v>897</v>
      </c>
      <c r="IA3" s="4" t="s">
        <v>897</v>
      </c>
      <c r="IB3" s="4" t="s">
        <v>897</v>
      </c>
      <c r="IC3" s="4" t="s">
        <v>897</v>
      </c>
      <c r="ID3" s="4" t="s">
        <v>897</v>
      </c>
      <c r="IE3" s="4" t="s">
        <v>897</v>
      </c>
      <c r="IF3" s="4" t="s">
        <v>897</v>
      </c>
      <c r="IG3" s="4" t="s">
        <v>897</v>
      </c>
      <c r="IH3" s="4" t="s">
        <v>897</v>
      </c>
      <c r="II3" s="4" t="s">
        <v>897</v>
      </c>
      <c r="IJ3" s="4" t="s">
        <v>897</v>
      </c>
      <c r="IK3" s="4" t="s">
        <v>897</v>
      </c>
      <c r="IL3" s="4" t="s">
        <v>897</v>
      </c>
      <c r="IM3" s="4" t="s">
        <v>897</v>
      </c>
      <c r="IN3" s="4" t="s">
        <v>897</v>
      </c>
      <c r="IO3" s="4" t="s">
        <v>897</v>
      </c>
      <c r="IP3" s="4" t="s">
        <v>897</v>
      </c>
      <c r="IQ3" s="4" t="s">
        <v>897</v>
      </c>
      <c r="IR3" s="4" t="s">
        <v>897</v>
      </c>
      <c r="IS3" s="4" t="s">
        <v>897</v>
      </c>
      <c r="IT3" s="4" t="s">
        <v>897</v>
      </c>
      <c r="IU3" s="4" t="s">
        <v>897</v>
      </c>
      <c r="IV3" s="4" t="s">
        <v>897</v>
      </c>
      <c r="IW3" s="4" t="s">
        <v>897</v>
      </c>
      <c r="IX3" s="4" t="s">
        <v>897</v>
      </c>
      <c r="IY3" s="4" t="s">
        <v>897</v>
      </c>
      <c r="IZ3" s="4" t="s">
        <v>897</v>
      </c>
      <c r="JA3" s="4" t="s">
        <v>897</v>
      </c>
      <c r="JB3" s="4" t="s">
        <v>897</v>
      </c>
      <c r="JC3" s="4" t="s">
        <v>897</v>
      </c>
      <c r="JD3" s="4" t="s">
        <v>897</v>
      </c>
      <c r="JE3" s="4" t="s">
        <v>897</v>
      </c>
      <c r="JF3" s="4" t="s">
        <v>897</v>
      </c>
      <c r="JG3" s="4" t="s">
        <v>897</v>
      </c>
      <c r="JH3" s="4" t="s">
        <v>897</v>
      </c>
      <c r="JI3" s="4" t="s">
        <v>897</v>
      </c>
      <c r="JJ3" s="4" t="s">
        <v>897</v>
      </c>
      <c r="JK3" s="4" t="s">
        <v>897</v>
      </c>
      <c r="JL3" s="4" t="s">
        <v>897</v>
      </c>
      <c r="JM3" s="4" t="s">
        <v>897</v>
      </c>
      <c r="JN3" s="4" t="s">
        <v>897</v>
      </c>
      <c r="JO3" s="4" t="s">
        <v>897</v>
      </c>
      <c r="JP3" s="4" t="s">
        <v>897</v>
      </c>
      <c r="JQ3" s="4" t="s">
        <v>897</v>
      </c>
      <c r="JR3" s="4" t="s">
        <v>897</v>
      </c>
      <c r="JS3" s="4" t="s">
        <v>897</v>
      </c>
      <c r="JT3" s="4" t="s">
        <v>897</v>
      </c>
      <c r="JU3" s="4" t="s">
        <v>897</v>
      </c>
      <c r="JV3" s="4" t="s">
        <v>897</v>
      </c>
      <c r="JW3" s="4" t="s">
        <v>897</v>
      </c>
      <c r="JX3" s="4" t="s">
        <v>897</v>
      </c>
      <c r="JY3" s="4" t="s">
        <v>897</v>
      </c>
      <c r="JZ3" s="4" t="s">
        <v>897</v>
      </c>
      <c r="KA3" s="4" t="s">
        <v>897</v>
      </c>
      <c r="KB3" s="4" t="s">
        <v>897</v>
      </c>
      <c r="KC3" s="4" t="s">
        <v>897</v>
      </c>
      <c r="KD3" s="4" t="s">
        <v>897</v>
      </c>
      <c r="KE3" s="4" t="s">
        <v>897</v>
      </c>
      <c r="KF3" s="4" t="s">
        <v>897</v>
      </c>
      <c r="KG3" s="4" t="s">
        <v>897</v>
      </c>
      <c r="KH3" s="4" t="s">
        <v>897</v>
      </c>
      <c r="KI3" s="4" t="s">
        <v>897</v>
      </c>
      <c r="KJ3" s="4" t="s">
        <v>897</v>
      </c>
      <c r="KK3" s="4" t="s">
        <v>897</v>
      </c>
      <c r="KL3" s="4" t="s">
        <v>897</v>
      </c>
      <c r="KM3" s="4" t="s">
        <v>897</v>
      </c>
      <c r="KN3" s="4" t="s">
        <v>897</v>
      </c>
      <c r="KO3" s="4" t="s">
        <v>897</v>
      </c>
      <c r="KP3" s="4" t="s">
        <v>897</v>
      </c>
      <c r="KQ3" s="4" t="s">
        <v>897</v>
      </c>
      <c r="KR3" s="4" t="s">
        <v>897</v>
      </c>
      <c r="KS3" s="4" t="s">
        <v>897</v>
      </c>
      <c r="KT3" s="4" t="s">
        <v>897</v>
      </c>
      <c r="KU3" s="4" t="s">
        <v>897</v>
      </c>
      <c r="KV3" s="4" t="s">
        <v>897</v>
      </c>
      <c r="KW3" s="4" t="s">
        <v>897</v>
      </c>
      <c r="KX3" s="4" t="s">
        <v>897</v>
      </c>
      <c r="KY3" s="4" t="s">
        <v>897</v>
      </c>
      <c r="KZ3" s="4" t="s">
        <v>897</v>
      </c>
      <c r="LA3" s="4" t="s">
        <v>897</v>
      </c>
      <c r="LB3" s="4" t="s">
        <v>897</v>
      </c>
      <c r="LC3" s="4" t="s">
        <v>897</v>
      </c>
      <c r="LD3" s="4" t="s">
        <v>897</v>
      </c>
      <c r="LE3" s="4" t="s">
        <v>897</v>
      </c>
      <c r="LF3" s="4" t="s">
        <v>897</v>
      </c>
      <c r="LG3" s="4" t="s">
        <v>897</v>
      </c>
      <c r="LH3" s="4" t="s">
        <v>897</v>
      </c>
      <c r="LI3" s="4" t="s">
        <v>897</v>
      </c>
      <c r="LJ3" s="4" t="s">
        <v>897</v>
      </c>
      <c r="LK3" s="4" t="s">
        <v>897</v>
      </c>
      <c r="LL3" s="4" t="s">
        <v>897</v>
      </c>
      <c r="LM3" s="4" t="s">
        <v>897</v>
      </c>
      <c r="LN3" s="4" t="s">
        <v>897</v>
      </c>
      <c r="LO3" s="4" t="s">
        <v>897</v>
      </c>
      <c r="LP3" s="4" t="s">
        <v>897</v>
      </c>
      <c r="LQ3" s="4" t="s">
        <v>897</v>
      </c>
      <c r="LR3" s="4" t="s">
        <v>897</v>
      </c>
      <c r="LS3" s="4" t="s">
        <v>897</v>
      </c>
      <c r="LT3" s="4" t="s">
        <v>897</v>
      </c>
      <c r="LU3" s="4" t="s">
        <v>897</v>
      </c>
      <c r="LV3" s="4" t="s">
        <v>897</v>
      </c>
      <c r="LW3" s="4" t="s">
        <v>897</v>
      </c>
      <c r="LX3" s="4" t="s">
        <v>897</v>
      </c>
      <c r="LY3" s="4" t="s">
        <v>897</v>
      </c>
      <c r="LZ3" s="4" t="s">
        <v>897</v>
      </c>
      <c r="MA3" s="4" t="s">
        <v>897</v>
      </c>
      <c r="MB3" s="4" t="s">
        <v>897</v>
      </c>
      <c r="MC3" s="4" t="s">
        <v>897</v>
      </c>
      <c r="MD3" s="4" t="s">
        <v>897</v>
      </c>
      <c r="ME3" s="4" t="s">
        <v>897</v>
      </c>
      <c r="MF3" s="4" t="s">
        <v>897</v>
      </c>
      <c r="MG3" s="4" t="s">
        <v>897</v>
      </c>
      <c r="MH3" s="4" t="s">
        <v>897</v>
      </c>
      <c r="MI3" s="4" t="s">
        <v>897</v>
      </c>
      <c r="MJ3" s="4" t="s">
        <v>897</v>
      </c>
      <c r="MK3" s="4" t="s">
        <v>897</v>
      </c>
      <c r="ML3" s="4" t="s">
        <v>897</v>
      </c>
      <c r="MM3" s="4" t="s">
        <v>897</v>
      </c>
      <c r="MN3" s="4" t="s">
        <v>897</v>
      </c>
      <c r="MO3" s="4" t="s">
        <v>897</v>
      </c>
      <c r="MP3" s="4" t="s">
        <v>897</v>
      </c>
      <c r="MQ3" s="4" t="s">
        <v>897</v>
      </c>
      <c r="MR3" s="4" t="s">
        <v>897</v>
      </c>
      <c r="MS3" s="4" t="s">
        <v>897</v>
      </c>
      <c r="MT3" s="4" t="s">
        <v>897</v>
      </c>
      <c r="MU3" s="4" t="s">
        <v>897</v>
      </c>
      <c r="MV3" s="4" t="s">
        <v>897</v>
      </c>
      <c r="MW3" s="4" t="s">
        <v>897</v>
      </c>
      <c r="MX3" s="4" t="s">
        <v>897</v>
      </c>
      <c r="MY3" s="4" t="s">
        <v>897</v>
      </c>
      <c r="MZ3" s="4" t="s">
        <v>897</v>
      </c>
      <c r="NA3" s="4" t="s">
        <v>897</v>
      </c>
      <c r="NB3" s="4" t="s">
        <v>897</v>
      </c>
      <c r="NC3" s="4" t="s">
        <v>897</v>
      </c>
      <c r="ND3" s="4" t="s">
        <v>897</v>
      </c>
      <c r="NE3" s="4" t="s">
        <v>897</v>
      </c>
      <c r="NF3" s="4" t="s">
        <v>897</v>
      </c>
      <c r="NG3" s="4" t="s">
        <v>897</v>
      </c>
      <c r="NH3" s="4" t="s">
        <v>897</v>
      </c>
      <c r="NI3" s="4" t="s">
        <v>897</v>
      </c>
      <c r="NJ3" s="4" t="s">
        <v>897</v>
      </c>
      <c r="NK3" s="4" t="s">
        <v>897</v>
      </c>
      <c r="NL3" s="4" t="s">
        <v>897</v>
      </c>
      <c r="NM3" s="4" t="s">
        <v>897</v>
      </c>
      <c r="NN3" s="4" t="s">
        <v>897</v>
      </c>
      <c r="NO3" s="4" t="s">
        <v>897</v>
      </c>
      <c r="NP3" s="4" t="s">
        <v>897</v>
      </c>
      <c r="NQ3" s="4" t="s">
        <v>897</v>
      </c>
      <c r="NR3" s="4" t="s">
        <v>897</v>
      </c>
      <c r="NS3" s="4" t="s">
        <v>897</v>
      </c>
      <c r="NT3" s="4" t="s">
        <v>897</v>
      </c>
      <c r="NU3" s="4" t="s">
        <v>897</v>
      </c>
      <c r="NV3" s="4" t="s">
        <v>897</v>
      </c>
      <c r="NW3" s="4" t="s">
        <v>897</v>
      </c>
      <c r="NX3" s="4" t="s">
        <v>897</v>
      </c>
      <c r="NY3" s="4" t="s">
        <v>897</v>
      </c>
      <c r="NZ3" s="4" t="s">
        <v>897</v>
      </c>
      <c r="OA3" s="4" t="s">
        <v>897</v>
      </c>
      <c r="OB3" s="4" t="s">
        <v>897</v>
      </c>
      <c r="OC3" s="4" t="s">
        <v>897</v>
      </c>
      <c r="OD3" s="4" t="s">
        <v>897</v>
      </c>
      <c r="OE3" s="4" t="s">
        <v>897</v>
      </c>
      <c r="OF3" s="4" t="s">
        <v>897</v>
      </c>
      <c r="OG3" s="4" t="s">
        <v>897</v>
      </c>
      <c r="OH3" s="4" t="s">
        <v>897</v>
      </c>
      <c r="OI3" s="4" t="s">
        <v>897</v>
      </c>
      <c r="OJ3" s="4" t="s">
        <v>897</v>
      </c>
      <c r="OK3" s="4" t="s">
        <v>897</v>
      </c>
      <c r="OL3" s="4" t="s">
        <v>897</v>
      </c>
      <c r="OM3" s="4" t="s">
        <v>897</v>
      </c>
      <c r="ON3" s="4" t="s">
        <v>897</v>
      </c>
      <c r="OO3" s="4" t="s">
        <v>897</v>
      </c>
      <c r="OP3" s="4" t="s">
        <v>897</v>
      </c>
      <c r="OQ3" s="4" t="s">
        <v>897</v>
      </c>
      <c r="OR3" s="4" t="s">
        <v>897</v>
      </c>
      <c r="OS3" s="4" t="s">
        <v>897</v>
      </c>
      <c r="OT3" s="4" t="s">
        <v>897</v>
      </c>
      <c r="OU3" s="4" t="s">
        <v>897</v>
      </c>
      <c r="OV3" s="4" t="s">
        <v>897</v>
      </c>
      <c r="OW3" s="4" t="s">
        <v>897</v>
      </c>
      <c r="OX3" s="4" t="s">
        <v>897</v>
      </c>
      <c r="OY3" s="4" t="s">
        <v>897</v>
      </c>
      <c r="OZ3" s="4" t="s">
        <v>897</v>
      </c>
      <c r="PA3" s="4" t="s">
        <v>897</v>
      </c>
      <c r="PB3" s="4" t="s">
        <v>897</v>
      </c>
      <c r="PC3" s="4" t="s">
        <v>897</v>
      </c>
      <c r="PD3" s="4" t="s">
        <v>897</v>
      </c>
      <c r="PE3" s="4" t="s">
        <v>897</v>
      </c>
      <c r="PF3" s="4" t="s">
        <v>897</v>
      </c>
      <c r="PG3" s="4" t="s">
        <v>897</v>
      </c>
      <c r="PH3" s="4" t="s">
        <v>897</v>
      </c>
      <c r="PI3" s="4" t="s">
        <v>897</v>
      </c>
      <c r="PJ3" s="4" t="s">
        <v>897</v>
      </c>
      <c r="PK3" s="4" t="s">
        <v>897</v>
      </c>
      <c r="PL3" s="4" t="s">
        <v>897</v>
      </c>
      <c r="PM3" s="4" t="s">
        <v>897</v>
      </c>
      <c r="PN3" s="4" t="s">
        <v>897</v>
      </c>
      <c r="PO3" s="4" t="s">
        <v>897</v>
      </c>
      <c r="PP3" s="4" t="s">
        <v>897</v>
      </c>
      <c r="PQ3" s="4" t="s">
        <v>897</v>
      </c>
      <c r="PR3" s="4" t="s">
        <v>897</v>
      </c>
      <c r="PS3" s="4" t="s">
        <v>897</v>
      </c>
      <c r="PT3" s="4" t="s">
        <v>897</v>
      </c>
      <c r="PU3" s="4" t="s">
        <v>897</v>
      </c>
      <c r="PV3" s="4" t="s">
        <v>897</v>
      </c>
      <c r="PW3" s="4" t="s">
        <v>897</v>
      </c>
      <c r="PX3" s="4" t="s">
        <v>897</v>
      </c>
      <c r="PY3" s="4" t="s">
        <v>897</v>
      </c>
      <c r="PZ3" s="4" t="s">
        <v>897</v>
      </c>
      <c r="QA3" s="4" t="s">
        <v>897</v>
      </c>
      <c r="QB3" s="4" t="s">
        <v>897</v>
      </c>
      <c r="QC3" s="4" t="s">
        <v>897</v>
      </c>
      <c r="QD3" s="4" t="s">
        <v>897</v>
      </c>
      <c r="QE3" s="4" t="s">
        <v>897</v>
      </c>
      <c r="QF3" s="4" t="s">
        <v>897</v>
      </c>
      <c r="QG3" s="4" t="s">
        <v>897</v>
      </c>
      <c r="QH3" s="4" t="s">
        <v>897</v>
      </c>
      <c r="QI3" s="4" t="s">
        <v>897</v>
      </c>
      <c r="QJ3" s="4" t="s">
        <v>897</v>
      </c>
      <c r="QK3" s="4" t="s">
        <v>897</v>
      </c>
      <c r="QL3" s="4" t="s">
        <v>897</v>
      </c>
      <c r="QM3" s="4" t="s">
        <v>897</v>
      </c>
      <c r="QN3" s="4" t="s">
        <v>897</v>
      </c>
      <c r="QO3" s="4" t="s">
        <v>897</v>
      </c>
      <c r="QP3" s="4" t="s">
        <v>897</v>
      </c>
      <c r="QQ3" s="4" t="s">
        <v>897</v>
      </c>
      <c r="QR3" s="4" t="s">
        <v>897</v>
      </c>
      <c r="QS3" s="4" t="s">
        <v>897</v>
      </c>
      <c r="QT3" s="4" t="s">
        <v>897</v>
      </c>
      <c r="QU3" s="4" t="s">
        <v>897</v>
      </c>
      <c r="QV3" s="4" t="s">
        <v>897</v>
      </c>
      <c r="QW3" s="4" t="s">
        <v>897</v>
      </c>
      <c r="QX3" s="4" t="s">
        <v>897</v>
      </c>
      <c r="QY3" s="4" t="s">
        <v>897</v>
      </c>
      <c r="QZ3" s="4" t="s">
        <v>897</v>
      </c>
      <c r="RA3" s="4" t="s">
        <v>897</v>
      </c>
      <c r="RB3" s="4" t="s">
        <v>897</v>
      </c>
      <c r="RC3" s="4" t="s">
        <v>897</v>
      </c>
      <c r="RD3" s="4" t="s">
        <v>897</v>
      </c>
      <c r="RE3" s="4" t="s">
        <v>897</v>
      </c>
      <c r="RF3" s="4" t="s">
        <v>897</v>
      </c>
      <c r="RG3" s="4" t="s">
        <v>897</v>
      </c>
      <c r="RH3" s="4" t="s">
        <v>897</v>
      </c>
      <c r="RI3" s="4" t="s">
        <v>897</v>
      </c>
      <c r="RJ3" s="4" t="s">
        <v>897</v>
      </c>
      <c r="RK3" s="4" t="s">
        <v>897</v>
      </c>
      <c r="RL3" s="4" t="s">
        <v>897</v>
      </c>
      <c r="RM3" s="4" t="s">
        <v>897</v>
      </c>
      <c r="RN3" s="4" t="s">
        <v>897</v>
      </c>
      <c r="RO3" s="4" t="s">
        <v>897</v>
      </c>
      <c r="RP3" s="4" t="s">
        <v>897</v>
      </c>
      <c r="RQ3" s="4" t="s">
        <v>897</v>
      </c>
      <c r="RR3" s="4" t="s">
        <v>897</v>
      </c>
      <c r="RS3" s="4" t="s">
        <v>897</v>
      </c>
      <c r="RT3" s="4" t="s">
        <v>897</v>
      </c>
      <c r="RU3" s="4" t="s">
        <v>897</v>
      </c>
      <c r="RV3" s="4" t="s">
        <v>897</v>
      </c>
      <c r="RW3" s="4" t="s">
        <v>897</v>
      </c>
      <c r="RX3" s="4" t="s">
        <v>897</v>
      </c>
      <c r="RY3" s="4" t="s">
        <v>897</v>
      </c>
      <c r="RZ3" s="4" t="s">
        <v>897</v>
      </c>
      <c r="SA3" s="4" t="s">
        <v>897</v>
      </c>
      <c r="SB3" s="4" t="s">
        <v>897</v>
      </c>
      <c r="SC3" s="4" t="s">
        <v>897</v>
      </c>
      <c r="SD3" s="4" t="s">
        <v>897</v>
      </c>
      <c r="SE3" s="4" t="s">
        <v>897</v>
      </c>
      <c r="SF3" s="4" t="s">
        <v>897</v>
      </c>
      <c r="SG3" s="4" t="s">
        <v>897</v>
      </c>
      <c r="SH3" s="4" t="s">
        <v>897</v>
      </c>
      <c r="SI3" s="4" t="s">
        <v>897</v>
      </c>
      <c r="SJ3" s="4" t="s">
        <v>897</v>
      </c>
      <c r="SK3" s="4" t="s">
        <v>897</v>
      </c>
      <c r="SL3" s="4" t="s">
        <v>897</v>
      </c>
      <c r="SM3" s="4" t="s">
        <v>897</v>
      </c>
      <c r="SN3" s="4" t="s">
        <v>897</v>
      </c>
      <c r="SO3" s="4" t="s">
        <v>897</v>
      </c>
      <c r="SP3" s="4" t="s">
        <v>897</v>
      </c>
      <c r="SQ3" s="4" t="s">
        <v>897</v>
      </c>
      <c r="SR3" s="4" t="s">
        <v>897</v>
      </c>
      <c r="SS3" s="4" t="s">
        <v>897</v>
      </c>
      <c r="ST3" s="4" t="s">
        <v>897</v>
      </c>
      <c r="SU3" s="4" t="s">
        <v>897</v>
      </c>
      <c r="SV3" s="4" t="s">
        <v>897</v>
      </c>
      <c r="SW3" s="4" t="s">
        <v>897</v>
      </c>
      <c r="SX3" s="4" t="s">
        <v>897</v>
      </c>
      <c r="SY3" s="4" t="s">
        <v>897</v>
      </c>
      <c r="SZ3" s="4" t="s">
        <v>897</v>
      </c>
      <c r="TA3" s="4" t="s">
        <v>897</v>
      </c>
      <c r="TB3" s="4" t="s">
        <v>897</v>
      </c>
      <c r="TC3" s="4" t="s">
        <v>897</v>
      </c>
      <c r="TD3" s="4" t="s">
        <v>897</v>
      </c>
      <c r="TE3" s="4" t="s">
        <v>897</v>
      </c>
      <c r="TF3" s="4" t="s">
        <v>897</v>
      </c>
      <c r="TG3" s="4" t="s">
        <v>897</v>
      </c>
      <c r="TH3" s="4" t="s">
        <v>897</v>
      </c>
      <c r="TI3" s="4" t="s">
        <v>897</v>
      </c>
      <c r="TJ3" s="4" t="s">
        <v>897</v>
      </c>
      <c r="TK3" s="4" t="s">
        <v>897</v>
      </c>
      <c r="TL3" s="4" t="s">
        <v>897</v>
      </c>
      <c r="TM3" s="4" t="s">
        <v>897</v>
      </c>
      <c r="TN3" s="4" t="s">
        <v>897</v>
      </c>
      <c r="TO3" s="4" t="s">
        <v>897</v>
      </c>
      <c r="TP3" s="4" t="s">
        <v>897</v>
      </c>
      <c r="TQ3" s="4" t="s">
        <v>897</v>
      </c>
      <c r="TR3" s="4" t="s">
        <v>897</v>
      </c>
      <c r="TS3" s="4" t="s">
        <v>897</v>
      </c>
      <c r="TT3" s="4" t="s">
        <v>897</v>
      </c>
      <c r="TU3" s="4" t="s">
        <v>897</v>
      </c>
      <c r="TV3" s="4" t="s">
        <v>897</v>
      </c>
      <c r="TW3" s="4" t="s">
        <v>897</v>
      </c>
      <c r="TX3" s="4" t="s">
        <v>897</v>
      </c>
      <c r="TY3" s="4" t="s">
        <v>897</v>
      </c>
      <c r="TZ3" s="4" t="s">
        <v>897</v>
      </c>
      <c r="UA3" s="4" t="s">
        <v>897</v>
      </c>
      <c r="UB3" s="4" t="s">
        <v>897</v>
      </c>
      <c r="UC3" s="4" t="s">
        <v>897</v>
      </c>
      <c r="UD3" s="4" t="s">
        <v>897</v>
      </c>
      <c r="UE3" s="4" t="s">
        <v>897</v>
      </c>
      <c r="UF3" s="4" t="s">
        <v>897</v>
      </c>
      <c r="UG3" s="4" t="s">
        <v>897</v>
      </c>
      <c r="UH3" s="4" t="s">
        <v>897</v>
      </c>
      <c r="UI3" s="4" t="s">
        <v>897</v>
      </c>
      <c r="UJ3" s="4" t="s">
        <v>897</v>
      </c>
      <c r="UK3" s="4" t="s">
        <v>897</v>
      </c>
      <c r="UL3" s="4" t="s">
        <v>897</v>
      </c>
      <c r="UM3" s="4" t="s">
        <v>897</v>
      </c>
      <c r="UN3" s="4" t="s">
        <v>897</v>
      </c>
      <c r="UO3" s="4" t="s">
        <v>897</v>
      </c>
      <c r="UP3" s="4" t="s">
        <v>897</v>
      </c>
      <c r="UQ3" s="4" t="s">
        <v>897</v>
      </c>
      <c r="UR3" s="4" t="s">
        <v>897</v>
      </c>
      <c r="US3" s="4" t="s">
        <v>897</v>
      </c>
      <c r="UT3" s="4" t="s">
        <v>897</v>
      </c>
      <c r="UU3" s="4" t="s">
        <v>897</v>
      </c>
      <c r="UV3" s="4" t="s">
        <v>897</v>
      </c>
      <c r="UW3" s="4" t="s">
        <v>897</v>
      </c>
      <c r="UX3" s="4" t="s">
        <v>897</v>
      </c>
      <c r="UY3" s="4" t="s">
        <v>897</v>
      </c>
      <c r="UZ3" s="4" t="s">
        <v>897</v>
      </c>
      <c r="VA3" s="4" t="s">
        <v>897</v>
      </c>
      <c r="VB3" s="4" t="s">
        <v>897</v>
      </c>
      <c r="VC3" s="4" t="s">
        <v>897</v>
      </c>
      <c r="VD3" s="4" t="s">
        <v>897</v>
      </c>
      <c r="VE3" s="4" t="s">
        <v>897</v>
      </c>
      <c r="VF3" s="4" t="s">
        <v>897</v>
      </c>
      <c r="VG3" s="4" t="s">
        <v>897</v>
      </c>
      <c r="VH3" s="4" t="s">
        <v>897</v>
      </c>
      <c r="VI3" s="4" t="s">
        <v>897</v>
      </c>
      <c r="VJ3" s="4" t="s">
        <v>897</v>
      </c>
      <c r="VK3" s="4" t="s">
        <v>897</v>
      </c>
      <c r="VL3" s="4" t="s">
        <v>897</v>
      </c>
      <c r="VM3" s="4" t="s">
        <v>897</v>
      </c>
      <c r="VN3" s="4" t="s">
        <v>897</v>
      </c>
      <c r="VO3" s="4" t="s">
        <v>897</v>
      </c>
      <c r="VP3" s="4" t="s">
        <v>897</v>
      </c>
      <c r="VQ3" s="4" t="s">
        <v>897</v>
      </c>
      <c r="VR3" s="4" t="s">
        <v>897</v>
      </c>
      <c r="VS3" s="4" t="s">
        <v>897</v>
      </c>
      <c r="VT3" s="4" t="s">
        <v>897</v>
      </c>
      <c r="VU3" s="4" t="s">
        <v>897</v>
      </c>
      <c r="VV3" s="4" t="s">
        <v>897</v>
      </c>
      <c r="VW3" s="4" t="s">
        <v>897</v>
      </c>
      <c r="VX3" s="4" t="s">
        <v>897</v>
      </c>
      <c r="VY3" s="4" t="s">
        <v>897</v>
      </c>
      <c r="VZ3" s="4" t="s">
        <v>897</v>
      </c>
      <c r="WA3" s="4" t="s">
        <v>897</v>
      </c>
      <c r="WB3" s="4" t="s">
        <v>897</v>
      </c>
      <c r="WC3" s="4" t="s">
        <v>897</v>
      </c>
      <c r="WD3" s="4" t="s">
        <v>897</v>
      </c>
      <c r="WE3" s="4" t="s">
        <v>897</v>
      </c>
      <c r="WF3" s="4" t="s">
        <v>897</v>
      </c>
      <c r="WG3" s="4" t="s">
        <v>897</v>
      </c>
      <c r="WH3" s="4" t="s">
        <v>897</v>
      </c>
      <c r="WI3" s="4" t="s">
        <v>897</v>
      </c>
      <c r="WJ3" s="4" t="s">
        <v>897</v>
      </c>
      <c r="WK3" s="4" t="s">
        <v>897</v>
      </c>
      <c r="WL3" s="4" t="s">
        <v>897</v>
      </c>
      <c r="WM3" s="4" t="s">
        <v>897</v>
      </c>
      <c r="WN3" s="4" t="s">
        <v>897</v>
      </c>
      <c r="WO3" s="4" t="s">
        <v>897</v>
      </c>
      <c r="WP3" s="4" t="s">
        <v>897</v>
      </c>
      <c r="WQ3" s="4" t="s">
        <v>897</v>
      </c>
      <c r="WR3" s="4" t="s">
        <v>897</v>
      </c>
      <c r="WS3" s="4" t="s">
        <v>897</v>
      </c>
      <c r="WT3" s="4" t="s">
        <v>897</v>
      </c>
      <c r="WU3" s="4" t="s">
        <v>897</v>
      </c>
      <c r="WV3" s="4" t="s">
        <v>897</v>
      </c>
      <c r="WW3" s="4" t="s">
        <v>897</v>
      </c>
      <c r="WX3" s="4" t="s">
        <v>897</v>
      </c>
      <c r="WY3" s="4" t="s">
        <v>897</v>
      </c>
      <c r="WZ3" s="4" t="s">
        <v>897</v>
      </c>
      <c r="XA3" s="4" t="s">
        <v>897</v>
      </c>
      <c r="XB3" s="4" t="s">
        <v>897</v>
      </c>
      <c r="XC3" s="4" t="s">
        <v>897</v>
      </c>
      <c r="XD3" s="4" t="s">
        <v>897</v>
      </c>
      <c r="XE3" s="4" t="s">
        <v>897</v>
      </c>
      <c r="XF3" s="4" t="s">
        <v>897</v>
      </c>
      <c r="XG3" s="4" t="s">
        <v>897</v>
      </c>
      <c r="XH3" s="4" t="s">
        <v>897</v>
      </c>
      <c r="XI3" s="4" t="s">
        <v>897</v>
      </c>
      <c r="XJ3" s="4" t="s">
        <v>897</v>
      </c>
      <c r="XK3" s="4" t="s">
        <v>897</v>
      </c>
      <c r="XL3" s="4" t="s">
        <v>897</v>
      </c>
      <c r="XM3" s="4" t="s">
        <v>897</v>
      </c>
      <c r="XN3" s="4" t="s">
        <v>897</v>
      </c>
      <c r="XO3" s="4" t="s">
        <v>897</v>
      </c>
      <c r="XP3" s="4" t="s">
        <v>897</v>
      </c>
      <c r="XQ3" s="4" t="s">
        <v>897</v>
      </c>
      <c r="XR3" s="4" t="s">
        <v>897</v>
      </c>
      <c r="XS3" s="4" t="s">
        <v>897</v>
      </c>
      <c r="XT3" s="4" t="s">
        <v>897</v>
      </c>
      <c r="XU3" s="4" t="s">
        <v>897</v>
      </c>
      <c r="XV3" s="4" t="s">
        <v>897</v>
      </c>
      <c r="XW3" s="4" t="s">
        <v>897</v>
      </c>
      <c r="XX3" s="4" t="s">
        <v>897</v>
      </c>
      <c r="XY3" s="4" t="s">
        <v>897</v>
      </c>
      <c r="XZ3" s="4" t="s">
        <v>897</v>
      </c>
      <c r="YA3" s="4" t="s">
        <v>897</v>
      </c>
      <c r="YB3" s="4" t="s">
        <v>897</v>
      </c>
      <c r="YC3" s="4" t="s">
        <v>897</v>
      </c>
      <c r="YD3" s="4" t="s">
        <v>897</v>
      </c>
      <c r="YE3" s="4" t="s">
        <v>897</v>
      </c>
      <c r="YF3" s="4" t="s">
        <v>897</v>
      </c>
      <c r="YG3" s="4" t="s">
        <v>897</v>
      </c>
      <c r="YH3" s="4" t="s">
        <v>897</v>
      </c>
      <c r="YI3" s="4" t="s">
        <v>897</v>
      </c>
      <c r="YJ3" s="4" t="s">
        <v>897</v>
      </c>
      <c r="YK3" s="4" t="s">
        <v>897</v>
      </c>
      <c r="YL3" s="4" t="s">
        <v>897</v>
      </c>
      <c r="YM3" s="4" t="s">
        <v>897</v>
      </c>
      <c r="YN3" s="4" t="s">
        <v>897</v>
      </c>
      <c r="YO3" s="4" t="s">
        <v>897</v>
      </c>
      <c r="YP3" s="4" t="s">
        <v>897</v>
      </c>
      <c r="YQ3" s="4" t="s">
        <v>897</v>
      </c>
      <c r="YR3" s="4" t="s">
        <v>897</v>
      </c>
      <c r="YS3" s="4" t="s">
        <v>897</v>
      </c>
      <c r="YT3" s="4" t="s">
        <v>897</v>
      </c>
      <c r="YU3" s="4" t="s">
        <v>897</v>
      </c>
      <c r="YV3" s="4" t="s">
        <v>897</v>
      </c>
      <c r="YW3" s="4" t="s">
        <v>897</v>
      </c>
      <c r="YX3" s="4" t="s">
        <v>897</v>
      </c>
      <c r="YY3" s="4" t="s">
        <v>897</v>
      </c>
      <c r="YZ3" s="4" t="s">
        <v>897</v>
      </c>
      <c r="ZA3" s="4" t="s">
        <v>897</v>
      </c>
      <c r="ZB3" s="4" t="s">
        <v>897</v>
      </c>
      <c r="ZC3" s="4" t="s">
        <v>897</v>
      </c>
      <c r="ZD3" s="4" t="s">
        <v>897</v>
      </c>
      <c r="ZE3" s="4" t="s">
        <v>897</v>
      </c>
      <c r="ZF3" s="4" t="s">
        <v>897</v>
      </c>
      <c r="ZG3" s="4" t="s">
        <v>897</v>
      </c>
      <c r="ZH3" s="4" t="s">
        <v>897</v>
      </c>
      <c r="ZI3" s="4" t="s">
        <v>897</v>
      </c>
      <c r="ZJ3" s="4" t="s">
        <v>897</v>
      </c>
      <c r="ZK3" s="4" t="s">
        <v>897</v>
      </c>
      <c r="ZL3" s="4" t="s">
        <v>897</v>
      </c>
      <c r="ZM3" s="4" t="s">
        <v>897</v>
      </c>
      <c r="ZN3" s="4" t="s">
        <v>897</v>
      </c>
      <c r="ZO3" s="4" t="s">
        <v>897</v>
      </c>
      <c r="ZP3" s="4" t="s">
        <v>897</v>
      </c>
      <c r="ZQ3" s="4" t="s">
        <v>897</v>
      </c>
      <c r="ZR3" s="4" t="s">
        <v>897</v>
      </c>
      <c r="ZS3" s="4" t="s">
        <v>897</v>
      </c>
      <c r="ZT3" s="4" t="s">
        <v>897</v>
      </c>
      <c r="ZU3" s="4" t="s">
        <v>897</v>
      </c>
      <c r="ZV3" s="4" t="s">
        <v>897</v>
      </c>
      <c r="ZW3" s="4" t="s">
        <v>897</v>
      </c>
      <c r="ZX3" s="4" t="s">
        <v>897</v>
      </c>
      <c r="ZY3" s="4" t="s">
        <v>897</v>
      </c>
      <c r="ZZ3" s="4" t="s">
        <v>897</v>
      </c>
      <c r="AAA3" s="4" t="s">
        <v>897</v>
      </c>
      <c r="AAB3" s="4" t="s">
        <v>897</v>
      </c>
      <c r="AAC3" s="4" t="s">
        <v>897</v>
      </c>
      <c r="AAD3" s="4" t="s">
        <v>897</v>
      </c>
      <c r="AAE3" s="4" t="s">
        <v>897</v>
      </c>
      <c r="AAF3" s="4" t="s">
        <v>897</v>
      </c>
      <c r="AAG3" s="4" t="s">
        <v>897</v>
      </c>
      <c r="AAH3" s="4" t="s">
        <v>897</v>
      </c>
      <c r="AAI3" s="4" t="s">
        <v>897</v>
      </c>
      <c r="AAJ3" s="4" t="s">
        <v>897</v>
      </c>
      <c r="AAK3" s="4" t="s">
        <v>897</v>
      </c>
      <c r="AAL3" s="4" t="s">
        <v>897</v>
      </c>
      <c r="AAM3" s="4" t="s">
        <v>897</v>
      </c>
      <c r="AAN3" s="4" t="s">
        <v>897</v>
      </c>
      <c r="AAO3" s="4" t="s">
        <v>897</v>
      </c>
      <c r="AAP3" s="4" t="s">
        <v>897</v>
      </c>
      <c r="AAQ3" s="4" t="s">
        <v>897</v>
      </c>
      <c r="AAR3" s="4" t="s">
        <v>897</v>
      </c>
      <c r="AAS3" s="4" t="s">
        <v>897</v>
      </c>
      <c r="AAT3" s="4" t="s">
        <v>897</v>
      </c>
      <c r="AAU3" s="4" t="s">
        <v>897</v>
      </c>
      <c r="AAV3" s="4" t="s">
        <v>897</v>
      </c>
      <c r="AAW3" s="4" t="s">
        <v>897</v>
      </c>
      <c r="AAX3" s="4" t="s">
        <v>897</v>
      </c>
      <c r="AAY3" s="4" t="s">
        <v>897</v>
      </c>
      <c r="AAZ3" s="4" t="s">
        <v>897</v>
      </c>
      <c r="ABA3" s="4" t="s">
        <v>897</v>
      </c>
      <c r="ABB3" s="4" t="s">
        <v>897</v>
      </c>
      <c r="ABC3" s="4" t="s">
        <v>897</v>
      </c>
      <c r="ABD3" s="4" t="s">
        <v>897</v>
      </c>
      <c r="ABE3" s="4" t="s">
        <v>897</v>
      </c>
      <c r="ABF3" s="4" t="s">
        <v>897</v>
      </c>
      <c r="ABG3" s="4" t="s">
        <v>897</v>
      </c>
      <c r="ABH3" s="4" t="s">
        <v>897</v>
      </c>
      <c r="ABI3" s="4" t="s">
        <v>897</v>
      </c>
      <c r="ABJ3" s="4" t="s">
        <v>897</v>
      </c>
      <c r="ABK3" s="4" t="s">
        <v>897</v>
      </c>
      <c r="ABL3" s="4" t="s">
        <v>897</v>
      </c>
      <c r="ABM3" s="4" t="s">
        <v>897</v>
      </c>
      <c r="ABN3" s="4" t="s">
        <v>897</v>
      </c>
      <c r="ABO3" s="4" t="s">
        <v>897</v>
      </c>
      <c r="ABP3" s="4" t="s">
        <v>897</v>
      </c>
      <c r="ABQ3" s="4" t="s">
        <v>897</v>
      </c>
      <c r="ABR3" s="4" t="s">
        <v>897</v>
      </c>
      <c r="ABS3" s="4" t="s">
        <v>897</v>
      </c>
      <c r="ABT3" s="4" t="s">
        <v>897</v>
      </c>
      <c r="ABU3" s="4" t="s">
        <v>897</v>
      </c>
      <c r="ABV3" s="4" t="s">
        <v>897</v>
      </c>
      <c r="ABW3" s="4" t="s">
        <v>897</v>
      </c>
      <c r="ABX3" s="4" t="s">
        <v>897</v>
      </c>
      <c r="ABY3" s="4" t="s">
        <v>897</v>
      </c>
      <c r="ABZ3" s="4" t="s">
        <v>897</v>
      </c>
      <c r="ACA3" s="4" t="s">
        <v>897</v>
      </c>
      <c r="ACB3" s="4" t="s">
        <v>897</v>
      </c>
      <c r="ACC3" s="4" t="s">
        <v>897</v>
      </c>
      <c r="ACD3" s="4" t="s">
        <v>897</v>
      </c>
      <c r="ACE3" s="4" t="s">
        <v>897</v>
      </c>
      <c r="ACF3" s="4" t="s">
        <v>897</v>
      </c>
      <c r="ACG3" s="4" t="s">
        <v>897</v>
      </c>
      <c r="ACH3" s="4" t="s">
        <v>897</v>
      </c>
      <c r="ACI3" s="4" t="s">
        <v>897</v>
      </c>
      <c r="ACJ3" s="4" t="s">
        <v>897</v>
      </c>
      <c r="ACK3" s="4" t="s">
        <v>897</v>
      </c>
      <c r="ACL3" s="4" t="s">
        <v>897</v>
      </c>
      <c r="ACM3" s="4" t="s">
        <v>897</v>
      </c>
      <c r="ACN3" s="4" t="s">
        <v>897</v>
      </c>
      <c r="ACO3" s="4" t="s">
        <v>897</v>
      </c>
      <c r="ACP3" s="4" t="s">
        <v>897</v>
      </c>
      <c r="ACQ3" s="4" t="s">
        <v>897</v>
      </c>
      <c r="ACR3" s="4" t="s">
        <v>897</v>
      </c>
      <c r="ACS3" s="4" t="s">
        <v>897</v>
      </c>
      <c r="ACT3" s="4" t="s">
        <v>897</v>
      </c>
      <c r="ACU3" s="4" t="s">
        <v>897</v>
      </c>
      <c r="ACV3" s="4" t="s">
        <v>897</v>
      </c>
      <c r="ACW3" s="4" t="s">
        <v>897</v>
      </c>
      <c r="ACX3" s="4" t="s">
        <v>897</v>
      </c>
      <c r="ACY3" s="4" t="s">
        <v>897</v>
      </c>
      <c r="ACZ3" s="4" t="s">
        <v>897</v>
      </c>
      <c r="ADA3" s="4" t="s">
        <v>897</v>
      </c>
      <c r="ADB3" s="4" t="s">
        <v>897</v>
      </c>
      <c r="ADC3" s="4" t="s">
        <v>897</v>
      </c>
      <c r="ADD3" s="4" t="s">
        <v>897</v>
      </c>
      <c r="ADE3" s="4" t="s">
        <v>897</v>
      </c>
      <c r="ADF3" s="4" t="s">
        <v>897</v>
      </c>
      <c r="ADG3" s="4" t="s">
        <v>897</v>
      </c>
      <c r="ADH3" s="4" t="s">
        <v>897</v>
      </c>
      <c r="ADI3" s="4" t="s">
        <v>897</v>
      </c>
      <c r="ADJ3" s="4" t="s">
        <v>897</v>
      </c>
      <c r="ADK3" s="4" t="s">
        <v>897</v>
      </c>
      <c r="ADL3" s="4" t="s">
        <v>897</v>
      </c>
      <c r="ADM3" s="4" t="s">
        <v>897</v>
      </c>
      <c r="ADN3" s="4" t="s">
        <v>897</v>
      </c>
      <c r="ADO3" s="4" t="s">
        <v>897</v>
      </c>
      <c r="ADP3" s="4" t="s">
        <v>897</v>
      </c>
      <c r="ADQ3" s="4" t="s">
        <v>897</v>
      </c>
      <c r="ADR3" s="4" t="s">
        <v>897</v>
      </c>
      <c r="ADS3" s="4" t="s">
        <v>897</v>
      </c>
      <c r="ADT3" s="4" t="s">
        <v>897</v>
      </c>
      <c r="ADU3" s="4" t="s">
        <v>897</v>
      </c>
      <c r="ADV3" s="4" t="s">
        <v>897</v>
      </c>
      <c r="ADW3" s="4" t="s">
        <v>897</v>
      </c>
      <c r="ADX3" s="4" t="s">
        <v>897</v>
      </c>
      <c r="ADY3" s="4" t="s">
        <v>897</v>
      </c>
      <c r="ADZ3" s="4" t="s">
        <v>897</v>
      </c>
      <c r="AEA3" s="4" t="s">
        <v>897</v>
      </c>
      <c r="AEB3" s="4" t="s">
        <v>897</v>
      </c>
      <c r="AEC3" s="4" t="s">
        <v>897</v>
      </c>
      <c r="AED3" s="4" t="s">
        <v>897</v>
      </c>
      <c r="AEE3" s="4" t="s">
        <v>897</v>
      </c>
      <c r="AEF3" s="4" t="s">
        <v>897</v>
      </c>
      <c r="AEG3" s="4" t="s">
        <v>897</v>
      </c>
      <c r="AEH3" s="4" t="s">
        <v>897</v>
      </c>
      <c r="AEI3" s="4" t="s">
        <v>897</v>
      </c>
      <c r="AEJ3" s="4" t="s">
        <v>897</v>
      </c>
      <c r="AEK3" s="4" t="s">
        <v>897</v>
      </c>
      <c r="AEL3" s="4" t="s">
        <v>897</v>
      </c>
      <c r="AEM3" s="4" t="s">
        <v>897</v>
      </c>
      <c r="AEN3" s="4" t="s">
        <v>897</v>
      </c>
      <c r="AEO3" s="4" t="s">
        <v>897</v>
      </c>
      <c r="AEP3" s="4" t="s">
        <v>897</v>
      </c>
      <c r="AEQ3" s="4" t="s">
        <v>897</v>
      </c>
      <c r="AER3" s="4" t="s">
        <v>897</v>
      </c>
      <c r="AES3" s="4" t="s">
        <v>897</v>
      </c>
      <c r="AET3" s="4" t="s">
        <v>897</v>
      </c>
      <c r="AEU3" s="4" t="s">
        <v>897</v>
      </c>
      <c r="AEV3" s="4" t="s">
        <v>897</v>
      </c>
      <c r="AEW3" s="4" t="s">
        <v>897</v>
      </c>
      <c r="AEX3" s="4" t="s">
        <v>897</v>
      </c>
      <c r="AEY3" s="4" t="s">
        <v>897</v>
      </c>
      <c r="AEZ3" s="4" t="s">
        <v>897</v>
      </c>
      <c r="AFA3" s="4" t="s">
        <v>897</v>
      </c>
      <c r="AFB3" s="4" t="s">
        <v>897</v>
      </c>
      <c r="AFC3" s="4" t="s">
        <v>897</v>
      </c>
      <c r="AFD3" s="4" t="s">
        <v>897</v>
      </c>
      <c r="AFE3" s="4" t="s">
        <v>897</v>
      </c>
      <c r="AFF3" s="4" t="s">
        <v>897</v>
      </c>
      <c r="AFG3" s="4" t="s">
        <v>897</v>
      </c>
      <c r="AFH3" s="4" t="s">
        <v>897</v>
      </c>
      <c r="AFI3" s="4" t="s">
        <v>897</v>
      </c>
      <c r="AFJ3" s="4" t="s">
        <v>897</v>
      </c>
      <c r="AFK3" s="4" t="s">
        <v>897</v>
      </c>
      <c r="AFL3" s="4" t="s">
        <v>897</v>
      </c>
      <c r="AFM3" s="4" t="s">
        <v>897</v>
      </c>
      <c r="AFN3" s="4" t="s">
        <v>897</v>
      </c>
      <c r="AFO3" s="4" t="s">
        <v>897</v>
      </c>
      <c r="AFP3" s="4" t="s">
        <v>897</v>
      </c>
      <c r="AFQ3" s="4" t="s">
        <v>897</v>
      </c>
      <c r="AFR3" s="4" t="s">
        <v>897</v>
      </c>
      <c r="AFS3" s="4" t="s">
        <v>897</v>
      </c>
      <c r="AFT3" s="4" t="s">
        <v>897</v>
      </c>
      <c r="AFU3" s="4" t="s">
        <v>897</v>
      </c>
      <c r="AFV3" s="4" t="s">
        <v>897</v>
      </c>
      <c r="AFW3" s="4" t="s">
        <v>897</v>
      </c>
      <c r="AFX3" s="4" t="s">
        <v>897</v>
      </c>
      <c r="AFY3" s="4" t="s">
        <v>897</v>
      </c>
      <c r="AFZ3" s="4" t="s">
        <v>897</v>
      </c>
      <c r="AGA3" s="4" t="s">
        <v>897</v>
      </c>
      <c r="AGB3" s="4" t="s">
        <v>897</v>
      </c>
      <c r="AGC3" s="4" t="s">
        <v>897</v>
      </c>
      <c r="AGD3" s="4" t="s">
        <v>897</v>
      </c>
      <c r="AGE3" s="4" t="s">
        <v>897</v>
      </c>
      <c r="AGF3" s="4" t="s">
        <v>897</v>
      </c>
      <c r="AGG3" s="4" t="s">
        <v>897</v>
      </c>
      <c r="AGH3" s="4" t="s">
        <v>897</v>
      </c>
      <c r="AGI3" s="4" t="s">
        <v>897</v>
      </c>
      <c r="AGJ3" s="4" t="s">
        <v>897</v>
      </c>
      <c r="AGK3" s="4" t="s">
        <v>897</v>
      </c>
      <c r="AGL3" s="4" t="s">
        <v>897</v>
      </c>
      <c r="AGM3" s="4" t="s">
        <v>897</v>
      </c>
      <c r="AGN3" s="4" t="s">
        <v>897</v>
      </c>
      <c r="AGO3" s="4" t="s">
        <v>897</v>
      </c>
      <c r="AGP3" s="4" t="s">
        <v>897</v>
      </c>
      <c r="AGQ3" s="4" t="s">
        <v>897</v>
      </c>
      <c r="AGR3" s="4" t="s">
        <v>897</v>
      </c>
      <c r="AGS3" s="4" t="s">
        <v>897</v>
      </c>
      <c r="AGT3" s="4" t="s">
        <v>897</v>
      </c>
      <c r="AGU3" s="4" t="s">
        <v>897</v>
      </c>
      <c r="AGV3" s="4" t="s">
        <v>897</v>
      </c>
      <c r="AGW3" s="4" t="s">
        <v>897</v>
      </c>
      <c r="AGX3" s="4" t="s">
        <v>897</v>
      </c>
      <c r="AGY3" s="4" t="s">
        <v>897</v>
      </c>
      <c r="AGZ3" s="4" t="s">
        <v>897</v>
      </c>
      <c r="AHA3" s="4" t="s">
        <v>897</v>
      </c>
      <c r="AHB3" s="4" t="s">
        <v>897</v>
      </c>
      <c r="AHC3" s="4" t="s">
        <v>897</v>
      </c>
      <c r="AHD3" s="4" t="s">
        <v>897</v>
      </c>
      <c r="AHE3" s="4" t="s">
        <v>897</v>
      </c>
      <c r="AHF3" s="4" t="s">
        <v>897</v>
      </c>
      <c r="AHG3" s="4" t="s">
        <v>897</v>
      </c>
      <c r="AHH3" s="4" t="s">
        <v>897</v>
      </c>
      <c r="AHI3" s="4" t="s">
        <v>897</v>
      </c>
      <c r="AHJ3" s="4" t="s">
        <v>897</v>
      </c>
      <c r="AHK3" s="4" t="s">
        <v>897</v>
      </c>
      <c r="AHL3" s="4" t="s">
        <v>897</v>
      </c>
      <c r="AHM3" s="4" t="s">
        <v>897</v>
      </c>
      <c r="AHN3" s="4" t="s">
        <v>897</v>
      </c>
      <c r="AHO3" s="4" t="s">
        <v>897</v>
      </c>
      <c r="AHP3" s="4" t="s">
        <v>897</v>
      </c>
      <c r="AHQ3" s="4" t="s">
        <v>897</v>
      </c>
      <c r="AHR3" s="4" t="s">
        <v>897</v>
      </c>
      <c r="AHS3" s="4" t="s">
        <v>897</v>
      </c>
      <c r="AHT3" s="4" t="s">
        <v>897</v>
      </c>
      <c r="AHU3" s="4" t="s">
        <v>897</v>
      </c>
      <c r="AHV3" s="4" t="s">
        <v>897</v>
      </c>
      <c r="AHW3" s="4" t="s">
        <v>897</v>
      </c>
      <c r="AHX3" s="4" t="s">
        <v>897</v>
      </c>
      <c r="AHY3" s="4" t="s">
        <v>897</v>
      </c>
      <c r="AHZ3" s="4" t="s">
        <v>897</v>
      </c>
      <c r="AIA3" s="4" t="s">
        <v>897</v>
      </c>
      <c r="AIB3" s="4" t="s">
        <v>897</v>
      </c>
      <c r="AIC3" s="4" t="s">
        <v>897</v>
      </c>
      <c r="AID3" s="4" t="s">
        <v>897</v>
      </c>
      <c r="AIE3" s="4" t="s">
        <v>897</v>
      </c>
      <c r="AIF3" s="4" t="s">
        <v>897</v>
      </c>
      <c r="AIG3" s="4" t="s">
        <v>897</v>
      </c>
      <c r="AIH3" s="4" t="s">
        <v>897</v>
      </c>
      <c r="AII3" s="4" t="s">
        <v>897</v>
      </c>
      <c r="AIJ3" s="4" t="s">
        <v>897</v>
      </c>
      <c r="AIK3" s="4" t="s">
        <v>897</v>
      </c>
      <c r="AIL3" s="4" t="s">
        <v>897</v>
      </c>
      <c r="AIM3" s="4" t="s">
        <v>897</v>
      </c>
      <c r="AIN3" s="4" t="s">
        <v>897</v>
      </c>
      <c r="AIO3" s="4" t="s">
        <v>897</v>
      </c>
      <c r="AIP3" s="4" t="s">
        <v>897</v>
      </c>
      <c r="AIQ3" s="4" t="s">
        <v>897</v>
      </c>
      <c r="AIR3" s="4" t="s">
        <v>897</v>
      </c>
      <c r="AIS3" s="4" t="s">
        <v>897</v>
      </c>
      <c r="AIT3" s="4" t="s">
        <v>897</v>
      </c>
      <c r="AIU3" s="4" t="s">
        <v>897</v>
      </c>
      <c r="AIV3" s="4" t="s">
        <v>897</v>
      </c>
      <c r="AIW3" s="4" t="s">
        <v>897</v>
      </c>
      <c r="AIX3" s="4" t="s">
        <v>897</v>
      </c>
      <c r="AIY3" s="4" t="s">
        <v>897</v>
      </c>
      <c r="AIZ3" s="4" t="s">
        <v>897</v>
      </c>
      <c r="AJA3" s="4" t="s">
        <v>897</v>
      </c>
      <c r="AJB3" s="4" t="s">
        <v>897</v>
      </c>
      <c r="AJC3" s="4" t="s">
        <v>897</v>
      </c>
      <c r="AJD3" s="4" t="s">
        <v>897</v>
      </c>
      <c r="AJE3" s="4" t="s">
        <v>897</v>
      </c>
      <c r="AJF3" s="4" t="s">
        <v>897</v>
      </c>
      <c r="AJG3" s="4" t="s">
        <v>897</v>
      </c>
      <c r="AJH3" s="4" t="s">
        <v>897</v>
      </c>
      <c r="AJI3" s="4" t="s">
        <v>897</v>
      </c>
      <c r="AJJ3" s="4" t="s">
        <v>897</v>
      </c>
      <c r="AJK3" s="4" t="s">
        <v>897</v>
      </c>
      <c r="AJL3" s="4" t="s">
        <v>897</v>
      </c>
      <c r="AJM3" s="4" t="s">
        <v>897</v>
      </c>
      <c r="AJN3" s="4" t="s">
        <v>897</v>
      </c>
      <c r="AJO3" s="4" t="s">
        <v>897</v>
      </c>
      <c r="AJP3" s="4" t="s">
        <v>897</v>
      </c>
      <c r="AJQ3" s="4" t="s">
        <v>897</v>
      </c>
      <c r="AJR3" s="4" t="s">
        <v>897</v>
      </c>
      <c r="AJS3" s="4" t="s">
        <v>897</v>
      </c>
      <c r="AJT3" s="4" t="s">
        <v>897</v>
      </c>
      <c r="AJU3" s="4" t="s">
        <v>897</v>
      </c>
      <c r="AJV3" s="4" t="s">
        <v>897</v>
      </c>
      <c r="AJW3" s="4" t="s">
        <v>897</v>
      </c>
      <c r="AJX3" s="4" t="s">
        <v>897</v>
      </c>
      <c r="AJY3" s="4" t="s">
        <v>897</v>
      </c>
      <c r="AJZ3" s="4" t="s">
        <v>897</v>
      </c>
      <c r="AKA3" s="4" t="s">
        <v>897</v>
      </c>
      <c r="AKB3" s="4" t="s">
        <v>897</v>
      </c>
      <c r="AKC3" s="4" t="s">
        <v>897</v>
      </c>
      <c r="AKD3" s="4" t="s">
        <v>897</v>
      </c>
      <c r="AKE3" s="4" t="s">
        <v>897</v>
      </c>
      <c r="AKF3" s="4" t="s">
        <v>897</v>
      </c>
      <c r="AKG3" s="4" t="s">
        <v>897</v>
      </c>
      <c r="AKH3" s="4" t="s">
        <v>897</v>
      </c>
      <c r="AKI3" s="4" t="s">
        <v>897</v>
      </c>
      <c r="AKJ3" s="4" t="s">
        <v>897</v>
      </c>
      <c r="AKK3" s="4" t="s">
        <v>897</v>
      </c>
      <c r="AKL3" s="4" t="s">
        <v>897</v>
      </c>
      <c r="AKM3" s="4" t="s">
        <v>897</v>
      </c>
      <c r="AKN3" s="4" t="s">
        <v>897</v>
      </c>
      <c r="AKO3" s="4" t="s">
        <v>897</v>
      </c>
      <c r="AKP3" s="4" t="s">
        <v>897</v>
      </c>
      <c r="AKQ3" s="4" t="s">
        <v>897</v>
      </c>
      <c r="AKR3" s="4" t="s">
        <v>897</v>
      </c>
      <c r="AKS3" s="4" t="s">
        <v>897</v>
      </c>
      <c r="AKT3" s="4" t="s">
        <v>897</v>
      </c>
      <c r="AKU3" s="4" t="s">
        <v>897</v>
      </c>
      <c r="AKV3" s="4" t="s">
        <v>897</v>
      </c>
      <c r="AKW3" s="4" t="s">
        <v>897</v>
      </c>
      <c r="AKX3" s="4" t="s">
        <v>897</v>
      </c>
      <c r="AKY3" s="4" t="s">
        <v>897</v>
      </c>
      <c r="AKZ3" s="4" t="s">
        <v>897</v>
      </c>
      <c r="ALA3" s="4" t="s">
        <v>897</v>
      </c>
      <c r="ALB3" s="4" t="s">
        <v>897</v>
      </c>
      <c r="ALC3" s="4" t="s">
        <v>897</v>
      </c>
      <c r="ALD3" s="4" t="s">
        <v>897</v>
      </c>
      <c r="ALE3" s="4" t="s">
        <v>897</v>
      </c>
      <c r="ALF3" s="4" t="s">
        <v>897</v>
      </c>
      <c r="ALG3" s="4" t="s">
        <v>897</v>
      </c>
      <c r="ALH3" s="4" t="s">
        <v>897</v>
      </c>
      <c r="ALI3" s="4" t="s">
        <v>897</v>
      </c>
      <c r="ALJ3" s="4" t="s">
        <v>897</v>
      </c>
      <c r="ALK3" s="4" t="s">
        <v>897</v>
      </c>
      <c r="ALL3" s="4" t="s">
        <v>897</v>
      </c>
      <c r="ALM3" s="4" t="s">
        <v>897</v>
      </c>
      <c r="ALN3" s="4" t="s">
        <v>897</v>
      </c>
      <c r="ALO3" s="4" t="s">
        <v>897</v>
      </c>
      <c r="ALP3" s="4" t="s">
        <v>897</v>
      </c>
      <c r="ALQ3" s="4" t="s">
        <v>897</v>
      </c>
      <c r="ALR3" s="4" t="s">
        <v>897</v>
      </c>
      <c r="ALS3" s="4" t="s">
        <v>897</v>
      </c>
      <c r="ALT3" s="4" t="s">
        <v>897</v>
      </c>
      <c r="ALU3" s="4" t="s">
        <v>897</v>
      </c>
      <c r="ALV3" s="4" t="s">
        <v>897</v>
      </c>
      <c r="ALW3" s="4" t="s">
        <v>897</v>
      </c>
      <c r="ALX3" s="4" t="s">
        <v>897</v>
      </c>
      <c r="ALY3" s="4" t="s">
        <v>897</v>
      </c>
      <c r="ALZ3" s="4" t="s">
        <v>897</v>
      </c>
      <c r="AMA3" s="4" t="s">
        <v>897</v>
      </c>
      <c r="AMB3" s="4" t="s">
        <v>897</v>
      </c>
      <c r="AMC3" s="4" t="s">
        <v>897</v>
      </c>
      <c r="AMD3" s="4" t="s">
        <v>897</v>
      </c>
      <c r="AME3" s="4" t="s">
        <v>897</v>
      </c>
      <c r="AMF3" s="4" t="s">
        <v>897</v>
      </c>
      <c r="AMG3" s="4" t="s">
        <v>897</v>
      </c>
      <c r="AMH3" s="4" t="s">
        <v>897</v>
      </c>
      <c r="AMI3" s="4" t="s">
        <v>897</v>
      </c>
      <c r="AMJ3" s="4" t="s">
        <v>897</v>
      </c>
      <c r="AMK3" s="4" t="s">
        <v>897</v>
      </c>
      <c r="AML3" s="4" t="s">
        <v>897</v>
      </c>
      <c r="AMM3" s="4" t="s">
        <v>897</v>
      </c>
      <c r="AMN3" s="4" t="s">
        <v>897</v>
      </c>
      <c r="AMO3" s="4" t="s">
        <v>897</v>
      </c>
      <c r="AMP3" s="4" t="s">
        <v>897</v>
      </c>
      <c r="AMQ3" s="4" t="s">
        <v>897</v>
      </c>
      <c r="AMR3" s="4" t="s">
        <v>897</v>
      </c>
      <c r="AMS3" s="4" t="s">
        <v>897</v>
      </c>
      <c r="AMT3" s="4" t="s">
        <v>897</v>
      </c>
      <c r="AMU3" s="4" t="s">
        <v>897</v>
      </c>
      <c r="AMV3" s="4" t="s">
        <v>897</v>
      </c>
      <c r="AMW3" s="4" t="s">
        <v>897</v>
      </c>
      <c r="AMX3" s="4" t="s">
        <v>897</v>
      </c>
      <c r="AMY3" s="4" t="s">
        <v>897</v>
      </c>
      <c r="AMZ3" s="4" t="s">
        <v>897</v>
      </c>
      <c r="ANA3" s="4" t="s">
        <v>897</v>
      </c>
      <c r="ANB3" s="4" t="s">
        <v>897</v>
      </c>
      <c r="ANC3" s="4" t="s">
        <v>897</v>
      </c>
      <c r="AND3" s="4" t="s">
        <v>897</v>
      </c>
      <c r="ANE3" s="4" t="s">
        <v>897</v>
      </c>
      <c r="ANF3" s="4" t="s">
        <v>897</v>
      </c>
      <c r="ANG3" s="4" t="s">
        <v>897</v>
      </c>
      <c r="ANH3" s="4" t="s">
        <v>897</v>
      </c>
      <c r="ANI3" s="4" t="s">
        <v>897</v>
      </c>
      <c r="ANJ3" s="4" t="s">
        <v>897</v>
      </c>
      <c r="ANK3" s="4" t="s">
        <v>897</v>
      </c>
      <c r="ANL3" s="4" t="s">
        <v>897</v>
      </c>
      <c r="ANM3" s="4" t="s">
        <v>897</v>
      </c>
      <c r="ANN3" s="4" t="s">
        <v>897</v>
      </c>
      <c r="ANO3" s="4" t="s">
        <v>897</v>
      </c>
      <c r="ANP3" s="4" t="s">
        <v>897</v>
      </c>
      <c r="ANQ3" s="4" t="s">
        <v>897</v>
      </c>
      <c r="ANR3" s="4" t="s">
        <v>897</v>
      </c>
      <c r="ANS3" s="4" t="s">
        <v>897</v>
      </c>
      <c r="ANT3" s="4" t="s">
        <v>897</v>
      </c>
      <c r="ANU3" s="4" t="s">
        <v>897</v>
      </c>
      <c r="ANV3" s="4" t="s">
        <v>897</v>
      </c>
      <c r="ANW3" s="4" t="s">
        <v>897</v>
      </c>
      <c r="ANX3" s="4" t="s">
        <v>897</v>
      </c>
      <c r="ANY3" s="4" t="s">
        <v>897</v>
      </c>
      <c r="ANZ3" s="4" t="s">
        <v>897</v>
      </c>
      <c r="AOA3" s="4" t="s">
        <v>897</v>
      </c>
      <c r="AOB3" s="4" t="s">
        <v>897</v>
      </c>
      <c r="AOC3" s="4" t="s">
        <v>897</v>
      </c>
      <c r="AOD3" s="4" t="s">
        <v>897</v>
      </c>
      <c r="AOE3" s="4" t="s">
        <v>897</v>
      </c>
      <c r="AOF3" s="4" t="s">
        <v>897</v>
      </c>
      <c r="AOG3" s="4" t="s">
        <v>897</v>
      </c>
      <c r="AOH3" s="4" t="s">
        <v>897</v>
      </c>
      <c r="AOI3" s="4" t="s">
        <v>897</v>
      </c>
      <c r="AOJ3" s="4" t="s">
        <v>897</v>
      </c>
      <c r="AOK3" s="4" t="s">
        <v>897</v>
      </c>
      <c r="AOL3" s="4" t="s">
        <v>897</v>
      </c>
      <c r="AOM3" s="4" t="s">
        <v>897</v>
      </c>
      <c r="AON3" s="4" t="s">
        <v>897</v>
      </c>
      <c r="AOO3" s="4" t="s">
        <v>897</v>
      </c>
      <c r="AOP3" s="4" t="s">
        <v>897</v>
      </c>
      <c r="AOQ3" s="4" t="s">
        <v>897</v>
      </c>
      <c r="AOR3" s="4" t="s">
        <v>897</v>
      </c>
      <c r="AOS3" s="4" t="s">
        <v>897</v>
      </c>
      <c r="AOT3" s="4" t="s">
        <v>897</v>
      </c>
      <c r="AOU3" s="4" t="s">
        <v>897</v>
      </c>
      <c r="AOV3" s="4" t="s">
        <v>897</v>
      </c>
      <c r="AOW3" s="4" t="s">
        <v>897</v>
      </c>
      <c r="AOX3" s="4" t="s">
        <v>897</v>
      </c>
      <c r="AOY3" s="4" t="s">
        <v>897</v>
      </c>
      <c r="AOZ3" s="4" t="s">
        <v>897</v>
      </c>
      <c r="APA3" s="4" t="s">
        <v>897</v>
      </c>
      <c r="APB3" s="4" t="s">
        <v>897</v>
      </c>
      <c r="APC3" s="4" t="s">
        <v>897</v>
      </c>
      <c r="APD3" s="4" t="s">
        <v>897</v>
      </c>
      <c r="APE3" s="4" t="s">
        <v>897</v>
      </c>
      <c r="APF3" s="4" t="s">
        <v>897</v>
      </c>
      <c r="APG3" s="4" t="s">
        <v>897</v>
      </c>
      <c r="APH3" s="4" t="s">
        <v>897</v>
      </c>
      <c r="API3" s="4" t="s">
        <v>897</v>
      </c>
      <c r="APJ3" s="4" t="s">
        <v>897</v>
      </c>
      <c r="APK3" s="4" t="s">
        <v>897</v>
      </c>
      <c r="APL3" s="4" t="s">
        <v>897</v>
      </c>
      <c r="APM3" s="4" t="s">
        <v>897</v>
      </c>
      <c r="APN3" s="4" t="s">
        <v>897</v>
      </c>
      <c r="APO3" s="4" t="s">
        <v>897</v>
      </c>
      <c r="APP3" s="4" t="s">
        <v>897</v>
      </c>
      <c r="APQ3" s="4" t="s">
        <v>897</v>
      </c>
      <c r="APR3" s="4" t="s">
        <v>897</v>
      </c>
      <c r="APS3" s="4" t="s">
        <v>897</v>
      </c>
      <c r="APT3" s="4" t="s">
        <v>897</v>
      </c>
      <c r="APU3" s="4" t="s">
        <v>897</v>
      </c>
      <c r="APV3" s="4" t="s">
        <v>897</v>
      </c>
      <c r="APW3" s="4" t="s">
        <v>897</v>
      </c>
      <c r="APX3" s="4" t="s">
        <v>897</v>
      </c>
      <c r="APY3" s="4" t="s">
        <v>897</v>
      </c>
      <c r="APZ3" s="4" t="s">
        <v>897</v>
      </c>
      <c r="AQA3" s="4" t="s">
        <v>897</v>
      </c>
      <c r="AQB3" s="4" t="s">
        <v>897</v>
      </c>
      <c r="AQC3" s="4" t="s">
        <v>897</v>
      </c>
      <c r="AQD3" s="4" t="s">
        <v>897</v>
      </c>
      <c r="AQE3" s="4" t="s">
        <v>897</v>
      </c>
      <c r="AQF3" s="4" t="s">
        <v>897</v>
      </c>
      <c r="AQG3" s="4" t="s">
        <v>897</v>
      </c>
      <c r="AQH3" s="4" t="s">
        <v>897</v>
      </c>
      <c r="AQI3" s="4" t="s">
        <v>897</v>
      </c>
      <c r="AQJ3" s="4" t="s">
        <v>897</v>
      </c>
      <c r="AQK3" s="4" t="s">
        <v>897</v>
      </c>
      <c r="AQL3" s="4" t="s">
        <v>897</v>
      </c>
      <c r="AQM3" s="4" t="s">
        <v>897</v>
      </c>
      <c r="AQN3" s="4" t="s">
        <v>897</v>
      </c>
      <c r="AQO3" s="4" t="s">
        <v>897</v>
      </c>
      <c r="AQP3" s="4" t="s">
        <v>897</v>
      </c>
      <c r="AQQ3" s="4" t="s">
        <v>897</v>
      </c>
      <c r="AQR3" s="4" t="s">
        <v>897</v>
      </c>
      <c r="AQS3" s="4" t="s">
        <v>897</v>
      </c>
      <c r="AQT3" s="4" t="s">
        <v>897</v>
      </c>
      <c r="AQU3" s="4" t="s">
        <v>897</v>
      </c>
      <c r="AQV3" s="4" t="s">
        <v>897</v>
      </c>
      <c r="AQW3" s="4" t="s">
        <v>897</v>
      </c>
      <c r="AQX3" s="4" t="s">
        <v>897</v>
      </c>
      <c r="AQY3" s="4" t="s">
        <v>897</v>
      </c>
      <c r="AQZ3" s="4" t="s">
        <v>897</v>
      </c>
      <c r="ARA3" s="4" t="s">
        <v>897</v>
      </c>
      <c r="ARB3" s="4" t="s">
        <v>897</v>
      </c>
      <c r="ARC3" s="4" t="s">
        <v>897</v>
      </c>
      <c r="ARD3" s="4" t="s">
        <v>897</v>
      </c>
      <c r="ARE3" s="4" t="s">
        <v>897</v>
      </c>
      <c r="ARF3" s="4" t="s">
        <v>897</v>
      </c>
      <c r="ARG3" s="4" t="s">
        <v>897</v>
      </c>
      <c r="ARH3" s="4" t="s">
        <v>897</v>
      </c>
      <c r="ARI3" s="4" t="s">
        <v>897</v>
      </c>
      <c r="ARJ3" s="4" t="s">
        <v>897</v>
      </c>
      <c r="ARK3" s="4" t="s">
        <v>897</v>
      </c>
      <c r="ARL3" s="4" t="s">
        <v>897</v>
      </c>
      <c r="ARM3" s="4" t="s">
        <v>897</v>
      </c>
      <c r="ARN3" s="4" t="s">
        <v>897</v>
      </c>
      <c r="ARO3" s="4" t="s">
        <v>897</v>
      </c>
      <c r="ARP3" s="4" t="s">
        <v>897</v>
      </c>
      <c r="ARQ3" s="4" t="s">
        <v>897</v>
      </c>
      <c r="ARR3" s="4" t="s">
        <v>897</v>
      </c>
      <c r="ARS3" s="4" t="s">
        <v>897</v>
      </c>
      <c r="ART3" s="4" t="s">
        <v>897</v>
      </c>
      <c r="ARU3" s="4" t="s">
        <v>897</v>
      </c>
      <c r="ARV3" s="4" t="s">
        <v>897</v>
      </c>
      <c r="ARW3" s="4" t="s">
        <v>897</v>
      </c>
      <c r="ARX3" s="4" t="s">
        <v>897</v>
      </c>
      <c r="ARY3" s="4" t="s">
        <v>897</v>
      </c>
      <c r="ARZ3" s="4" t="s">
        <v>897</v>
      </c>
      <c r="ASA3" s="4" t="s">
        <v>897</v>
      </c>
      <c r="ASB3" s="4" t="s">
        <v>897</v>
      </c>
      <c r="ASC3" s="4" t="s">
        <v>897</v>
      </c>
      <c r="ASD3" s="4" t="s">
        <v>897</v>
      </c>
      <c r="ASE3" s="4" t="s">
        <v>897</v>
      </c>
      <c r="ASF3" s="4" t="s">
        <v>897</v>
      </c>
      <c r="ASG3" s="4" t="s">
        <v>897</v>
      </c>
      <c r="ASH3" s="4" t="s">
        <v>897</v>
      </c>
      <c r="ASI3" s="4" t="s">
        <v>897</v>
      </c>
      <c r="ASJ3" s="4" t="s">
        <v>897</v>
      </c>
      <c r="ASK3" s="4" t="s">
        <v>897</v>
      </c>
      <c r="ASL3" s="4" t="s">
        <v>897</v>
      </c>
      <c r="ASM3" s="4" t="s">
        <v>897</v>
      </c>
      <c r="ASN3" s="4" t="s">
        <v>897</v>
      </c>
      <c r="ASO3" s="4" t="s">
        <v>897</v>
      </c>
      <c r="ASP3" s="4" t="s">
        <v>897</v>
      </c>
      <c r="ASQ3" s="4" t="s">
        <v>897</v>
      </c>
      <c r="ASR3" s="4" t="s">
        <v>897</v>
      </c>
      <c r="ASS3" s="4" t="s">
        <v>897</v>
      </c>
      <c r="AST3" s="4" t="s">
        <v>897</v>
      </c>
      <c r="ASU3" s="4" t="s">
        <v>897</v>
      </c>
      <c r="ASV3" s="4" t="s">
        <v>897</v>
      </c>
      <c r="ASW3" s="4" t="s">
        <v>897</v>
      </c>
      <c r="ASX3" s="4" t="s">
        <v>897</v>
      </c>
      <c r="ASY3" s="4" t="s">
        <v>897</v>
      </c>
      <c r="ASZ3" s="4" t="s">
        <v>897</v>
      </c>
      <c r="ATA3" s="4" t="s">
        <v>897</v>
      </c>
      <c r="ATB3" s="4" t="s">
        <v>897</v>
      </c>
      <c r="ATC3" s="4" t="s">
        <v>897</v>
      </c>
      <c r="ATD3" s="4" t="s">
        <v>897</v>
      </c>
      <c r="ATE3" s="4" t="s">
        <v>897</v>
      </c>
      <c r="ATF3" s="4" t="s">
        <v>897</v>
      </c>
      <c r="ATG3" s="4" t="s">
        <v>897</v>
      </c>
      <c r="ATH3" s="4" t="s">
        <v>897</v>
      </c>
      <c r="ATI3" s="4" t="s">
        <v>897</v>
      </c>
      <c r="ATJ3" s="4" t="s">
        <v>897</v>
      </c>
      <c r="ATK3" s="4" t="s">
        <v>897</v>
      </c>
      <c r="ATL3" s="4" t="s">
        <v>897</v>
      </c>
      <c r="ATM3" s="4" t="s">
        <v>897</v>
      </c>
      <c r="ATN3" s="4" t="s">
        <v>897</v>
      </c>
      <c r="ATO3" s="4" t="s">
        <v>897</v>
      </c>
      <c r="ATP3" s="4" t="s">
        <v>897</v>
      </c>
      <c r="ATQ3" s="4" t="s">
        <v>897</v>
      </c>
      <c r="ATR3" s="4" t="s">
        <v>897</v>
      </c>
      <c r="ATS3" s="4" t="s">
        <v>897</v>
      </c>
      <c r="ATT3" s="4" t="s">
        <v>897</v>
      </c>
      <c r="ATU3" s="4" t="s">
        <v>897</v>
      </c>
      <c r="ATV3" s="4" t="s">
        <v>897</v>
      </c>
      <c r="ATW3" s="4" t="s">
        <v>897</v>
      </c>
      <c r="ATX3" s="4" t="s">
        <v>897</v>
      </c>
      <c r="ATY3" s="4" t="s">
        <v>897</v>
      </c>
      <c r="ATZ3" s="4" t="s">
        <v>897</v>
      </c>
      <c r="AUA3" s="4" t="s">
        <v>897</v>
      </c>
      <c r="AUB3" s="4" t="s">
        <v>897</v>
      </c>
      <c r="AUC3" s="4" t="s">
        <v>897</v>
      </c>
      <c r="AUD3" s="4" t="s">
        <v>897</v>
      </c>
      <c r="AUE3" s="4" t="s">
        <v>897</v>
      </c>
      <c r="AUF3" s="4" t="s">
        <v>897</v>
      </c>
      <c r="AUG3" s="4" t="s">
        <v>897</v>
      </c>
      <c r="AUH3" s="4" t="s">
        <v>897</v>
      </c>
      <c r="AUI3" s="4" t="s">
        <v>897</v>
      </c>
      <c r="AUJ3" s="4" t="s">
        <v>897</v>
      </c>
      <c r="AUK3" s="4" t="s">
        <v>897</v>
      </c>
      <c r="AUL3" s="4" t="s">
        <v>897</v>
      </c>
      <c r="AUM3" s="4" t="s">
        <v>897</v>
      </c>
      <c r="AUN3" s="4" t="s">
        <v>897</v>
      </c>
      <c r="AUO3" s="4" t="s">
        <v>897</v>
      </c>
      <c r="AUP3" s="4" t="s">
        <v>897</v>
      </c>
      <c r="AUQ3" s="4" t="s">
        <v>897</v>
      </c>
      <c r="AUR3" s="4" t="s">
        <v>897</v>
      </c>
      <c r="AUS3" s="4" t="s">
        <v>897</v>
      </c>
      <c r="AUT3" s="4" t="s">
        <v>897</v>
      </c>
      <c r="AUU3" s="4" t="s">
        <v>897</v>
      </c>
      <c r="AUV3" s="4" t="s">
        <v>897</v>
      </c>
      <c r="AUW3" s="4" t="s">
        <v>897</v>
      </c>
      <c r="AUX3" s="4" t="s">
        <v>897</v>
      </c>
      <c r="AUY3" s="4" t="s">
        <v>897</v>
      </c>
      <c r="AUZ3" s="4" t="s">
        <v>897</v>
      </c>
      <c r="AVA3" s="4" t="s">
        <v>897</v>
      </c>
      <c r="AVB3" s="4" t="s">
        <v>897</v>
      </c>
      <c r="AVC3" s="4" t="s">
        <v>897</v>
      </c>
      <c r="AVD3" s="4" t="s">
        <v>897</v>
      </c>
      <c r="AVE3" s="4" t="s">
        <v>897</v>
      </c>
      <c r="AVF3" s="4" t="s">
        <v>897</v>
      </c>
      <c r="AVG3" s="4" t="s">
        <v>897</v>
      </c>
      <c r="AVH3" s="4" t="s">
        <v>897</v>
      </c>
      <c r="AVI3" s="4" t="s">
        <v>897</v>
      </c>
      <c r="AVJ3" s="4" t="s">
        <v>897</v>
      </c>
      <c r="AVK3" s="4" t="s">
        <v>897</v>
      </c>
      <c r="AVL3" s="4" t="s">
        <v>897</v>
      </c>
      <c r="AVM3" s="4" t="s">
        <v>897</v>
      </c>
      <c r="AVN3" s="4" t="s">
        <v>897</v>
      </c>
      <c r="AVO3" s="4" t="s">
        <v>897</v>
      </c>
      <c r="AVP3" s="4" t="s">
        <v>897</v>
      </c>
      <c r="AVQ3" s="4" t="s">
        <v>897</v>
      </c>
      <c r="AVR3" s="4" t="s">
        <v>897</v>
      </c>
      <c r="AVS3" s="4" t="s">
        <v>897</v>
      </c>
      <c r="AVT3" s="4" t="s">
        <v>897</v>
      </c>
      <c r="AVU3" s="4" t="s">
        <v>897</v>
      </c>
      <c r="AVV3" s="4" t="s">
        <v>897</v>
      </c>
      <c r="AVW3" s="4" t="s">
        <v>897</v>
      </c>
      <c r="AVX3" s="4" t="s">
        <v>897</v>
      </c>
      <c r="AVY3" s="4" t="s">
        <v>897</v>
      </c>
      <c r="AVZ3" s="4" t="s">
        <v>897</v>
      </c>
      <c r="AWA3" s="4" t="s">
        <v>897</v>
      </c>
      <c r="AWB3" s="4" t="s">
        <v>897</v>
      </c>
      <c r="AWC3" s="4" t="s">
        <v>897</v>
      </c>
      <c r="AWD3" s="4" t="s">
        <v>897</v>
      </c>
      <c r="AWE3" s="4" t="s">
        <v>897</v>
      </c>
      <c r="AWF3" s="4" t="s">
        <v>897</v>
      </c>
      <c r="AWG3" s="4" t="s">
        <v>897</v>
      </c>
      <c r="AWH3" s="4" t="s">
        <v>897</v>
      </c>
      <c r="AWI3" s="4" t="s">
        <v>897</v>
      </c>
      <c r="AWJ3" s="4" t="s">
        <v>897</v>
      </c>
      <c r="AWK3" s="4" t="s">
        <v>897</v>
      </c>
      <c r="AWL3" s="4" t="s">
        <v>897</v>
      </c>
      <c r="AWM3" s="4" t="s">
        <v>897</v>
      </c>
      <c r="AWN3" s="4" t="s">
        <v>897</v>
      </c>
      <c r="AWO3" s="4" t="s">
        <v>897</v>
      </c>
      <c r="AWP3" s="4" t="s">
        <v>897</v>
      </c>
      <c r="AWQ3" s="4" t="s">
        <v>897</v>
      </c>
      <c r="AWR3" s="4" t="s">
        <v>897</v>
      </c>
      <c r="AWS3" s="4" t="s">
        <v>897</v>
      </c>
      <c r="AWT3" s="4" t="s">
        <v>897</v>
      </c>
      <c r="AWU3" s="4" t="s">
        <v>897</v>
      </c>
      <c r="AWV3" s="4" t="s">
        <v>897</v>
      </c>
      <c r="AWW3" s="4" t="s">
        <v>897</v>
      </c>
      <c r="AWX3" s="4" t="s">
        <v>897</v>
      </c>
      <c r="AWY3" s="4" t="s">
        <v>897</v>
      </c>
      <c r="AWZ3" s="4" t="s">
        <v>897</v>
      </c>
      <c r="AXA3" s="4" t="s">
        <v>897</v>
      </c>
      <c r="AXB3" s="4" t="s">
        <v>897</v>
      </c>
      <c r="AXC3" s="4" t="s">
        <v>897</v>
      </c>
      <c r="AXD3" s="4" t="s">
        <v>897</v>
      </c>
      <c r="AXE3" s="4" t="s">
        <v>897</v>
      </c>
      <c r="AXF3" s="4" t="s">
        <v>897</v>
      </c>
      <c r="AXG3" s="4" t="s">
        <v>897</v>
      </c>
      <c r="AXH3" s="4" t="s">
        <v>897</v>
      </c>
      <c r="AXI3" s="4" t="s">
        <v>897</v>
      </c>
      <c r="AXJ3" s="4" t="s">
        <v>897</v>
      </c>
      <c r="AXK3" s="4" t="s">
        <v>897</v>
      </c>
      <c r="AXL3" s="4" t="s">
        <v>897</v>
      </c>
      <c r="AXM3" s="4" t="s">
        <v>897</v>
      </c>
      <c r="AXN3" s="4" t="s">
        <v>897</v>
      </c>
      <c r="AXO3" s="4" t="s">
        <v>897</v>
      </c>
      <c r="AXP3" s="4" t="s">
        <v>897</v>
      </c>
      <c r="AXQ3" s="4" t="s">
        <v>897</v>
      </c>
      <c r="AXR3" s="4" t="s">
        <v>897</v>
      </c>
      <c r="AXS3" s="4" t="s">
        <v>897</v>
      </c>
      <c r="AXT3" s="4" t="s">
        <v>897</v>
      </c>
      <c r="AXU3" s="4" t="s">
        <v>897</v>
      </c>
      <c r="AXV3" s="4" t="s">
        <v>897</v>
      </c>
      <c r="AXW3" s="4" t="s">
        <v>897</v>
      </c>
      <c r="AXX3" s="4" t="s">
        <v>897</v>
      </c>
      <c r="AXY3" s="4" t="s">
        <v>897</v>
      </c>
      <c r="AXZ3" s="4" t="s">
        <v>897</v>
      </c>
      <c r="AYA3" s="4" t="s">
        <v>897</v>
      </c>
      <c r="AYB3" s="4" t="s">
        <v>897</v>
      </c>
      <c r="AYC3" s="4" t="s">
        <v>897</v>
      </c>
      <c r="AYD3" s="4" t="s">
        <v>897</v>
      </c>
      <c r="AYE3" s="4" t="s">
        <v>897</v>
      </c>
      <c r="AYF3" s="4" t="s">
        <v>897</v>
      </c>
      <c r="AYG3" s="4" t="s">
        <v>897</v>
      </c>
      <c r="AYH3" s="4" t="s">
        <v>897</v>
      </c>
      <c r="AYI3" s="4" t="s">
        <v>897</v>
      </c>
      <c r="AYJ3" s="4" t="s">
        <v>897</v>
      </c>
      <c r="AYK3" s="4" t="s">
        <v>897</v>
      </c>
      <c r="AYL3" s="4" t="s">
        <v>897</v>
      </c>
      <c r="AYM3" s="4" t="s">
        <v>897</v>
      </c>
      <c r="AYN3" s="4" t="s">
        <v>897</v>
      </c>
      <c r="AYO3" s="4" t="s">
        <v>897</v>
      </c>
      <c r="AYP3" s="4" t="s">
        <v>897</v>
      </c>
      <c r="AYQ3" s="4" t="s">
        <v>897</v>
      </c>
      <c r="AYR3" s="4" t="s">
        <v>897</v>
      </c>
      <c r="AYS3" s="4" t="s">
        <v>897</v>
      </c>
      <c r="AYT3" s="4" t="s">
        <v>897</v>
      </c>
      <c r="AYU3" s="4" t="s">
        <v>897</v>
      </c>
      <c r="AYV3" s="4" t="s">
        <v>897</v>
      </c>
      <c r="AYW3" s="4" t="s">
        <v>897</v>
      </c>
      <c r="AYX3" s="4" t="s">
        <v>897</v>
      </c>
      <c r="AYY3" s="4" t="s">
        <v>897</v>
      </c>
      <c r="AYZ3" s="4" t="s">
        <v>897</v>
      </c>
      <c r="AZA3" s="4" t="s">
        <v>897</v>
      </c>
      <c r="AZB3" s="4" t="s">
        <v>897</v>
      </c>
      <c r="AZC3" s="4" t="s">
        <v>897</v>
      </c>
      <c r="AZD3" s="4" t="s">
        <v>897</v>
      </c>
      <c r="AZE3" s="4" t="s">
        <v>897</v>
      </c>
      <c r="AZF3" s="4" t="s">
        <v>897</v>
      </c>
      <c r="AZG3" s="4" t="s">
        <v>897</v>
      </c>
      <c r="AZH3" s="4" t="s">
        <v>897</v>
      </c>
      <c r="AZI3" s="4" t="s">
        <v>897</v>
      </c>
      <c r="AZJ3" s="4" t="s">
        <v>897</v>
      </c>
      <c r="AZK3" s="4" t="s">
        <v>897</v>
      </c>
      <c r="AZL3" s="4" t="s">
        <v>897</v>
      </c>
      <c r="AZM3" s="4" t="s">
        <v>897</v>
      </c>
      <c r="AZN3" s="4" t="s">
        <v>897</v>
      </c>
      <c r="AZO3" s="4" t="s">
        <v>897</v>
      </c>
      <c r="AZP3" s="4" t="s">
        <v>897</v>
      </c>
      <c r="AZQ3" s="4" t="s">
        <v>897</v>
      </c>
      <c r="AZR3" s="4" t="s">
        <v>897</v>
      </c>
      <c r="AZS3" s="4" t="s">
        <v>897</v>
      </c>
      <c r="AZT3" s="4" t="s">
        <v>897</v>
      </c>
      <c r="AZU3" s="4" t="s">
        <v>897</v>
      </c>
      <c r="AZV3" s="4" t="s">
        <v>897</v>
      </c>
      <c r="AZW3" s="4" t="s">
        <v>897</v>
      </c>
      <c r="AZX3" s="4" t="s">
        <v>897</v>
      </c>
      <c r="AZY3" s="4" t="s">
        <v>897</v>
      </c>
      <c r="AZZ3" s="4" t="s">
        <v>897</v>
      </c>
      <c r="BAA3" s="4" t="s">
        <v>897</v>
      </c>
      <c r="BAB3" s="4" t="s">
        <v>897</v>
      </c>
      <c r="BAC3" s="4" t="s">
        <v>897</v>
      </c>
      <c r="BAD3" s="4" t="s">
        <v>897</v>
      </c>
      <c r="BAE3" s="4" t="s">
        <v>897</v>
      </c>
      <c r="BAF3" s="4" t="s">
        <v>897</v>
      </c>
      <c r="BAG3" s="4" t="s">
        <v>897</v>
      </c>
      <c r="BAH3" s="4" t="s">
        <v>897</v>
      </c>
      <c r="BAI3" s="4" t="s">
        <v>897</v>
      </c>
      <c r="BAJ3" s="4" t="s">
        <v>897</v>
      </c>
      <c r="BAK3" s="4" t="s">
        <v>897</v>
      </c>
      <c r="BAL3" s="4" t="s">
        <v>897</v>
      </c>
      <c r="BAM3" s="4" t="s">
        <v>897</v>
      </c>
      <c r="BAN3" s="4" t="s">
        <v>897</v>
      </c>
      <c r="BAO3" s="4" t="s">
        <v>897</v>
      </c>
      <c r="BAP3" s="4" t="s">
        <v>897</v>
      </c>
      <c r="BAQ3" s="4" t="s">
        <v>897</v>
      </c>
      <c r="BAR3" s="4" t="s">
        <v>897</v>
      </c>
      <c r="BAS3" s="4" t="s">
        <v>897</v>
      </c>
      <c r="BAT3" s="4" t="s">
        <v>897</v>
      </c>
      <c r="BAU3" s="4" t="s">
        <v>897</v>
      </c>
      <c r="BAV3" s="4" t="s">
        <v>897</v>
      </c>
      <c r="BAW3" s="4" t="s">
        <v>897</v>
      </c>
      <c r="BAX3" s="4" t="s">
        <v>897</v>
      </c>
      <c r="BAY3" s="4" t="s">
        <v>897</v>
      </c>
      <c r="BAZ3" s="4" t="s">
        <v>897</v>
      </c>
      <c r="BBA3" s="4" t="s">
        <v>897</v>
      </c>
      <c r="BBB3" s="4" t="s">
        <v>897</v>
      </c>
      <c r="BBC3" s="4" t="s">
        <v>897</v>
      </c>
      <c r="BBD3" s="4" t="s">
        <v>897</v>
      </c>
      <c r="BBE3" s="4" t="s">
        <v>897</v>
      </c>
      <c r="BBF3" s="4" t="s">
        <v>897</v>
      </c>
      <c r="BBG3" s="4" t="s">
        <v>897</v>
      </c>
      <c r="BBH3" s="4" t="s">
        <v>897</v>
      </c>
      <c r="BBI3" s="4" t="s">
        <v>897</v>
      </c>
      <c r="BBJ3" s="4" t="s">
        <v>897</v>
      </c>
      <c r="BBK3" s="4" t="s">
        <v>897</v>
      </c>
      <c r="BBL3" s="4" t="s">
        <v>897</v>
      </c>
      <c r="BBM3" s="4" t="s">
        <v>897</v>
      </c>
      <c r="BBN3" s="4" t="s">
        <v>897</v>
      </c>
      <c r="BBO3" s="4" t="s">
        <v>897</v>
      </c>
      <c r="BBP3" s="4" t="s">
        <v>897</v>
      </c>
      <c r="BBQ3" s="4" t="s">
        <v>897</v>
      </c>
      <c r="BBR3" s="4" t="s">
        <v>897</v>
      </c>
      <c r="BBS3" s="4" t="s">
        <v>897</v>
      </c>
      <c r="BBT3" s="4" t="s">
        <v>897</v>
      </c>
      <c r="BBU3" s="4" t="s">
        <v>897</v>
      </c>
      <c r="BBV3" s="4" t="s">
        <v>897</v>
      </c>
      <c r="BBW3" s="4" t="s">
        <v>897</v>
      </c>
      <c r="BBX3" s="4" t="s">
        <v>897</v>
      </c>
      <c r="BBY3" s="4" t="s">
        <v>897</v>
      </c>
      <c r="BBZ3" s="4" t="s">
        <v>897</v>
      </c>
      <c r="BCA3" s="4" t="s">
        <v>897</v>
      </c>
      <c r="BCB3" s="4" t="s">
        <v>897</v>
      </c>
      <c r="BCC3" s="4" t="s">
        <v>897</v>
      </c>
      <c r="BCD3" s="4" t="s">
        <v>897</v>
      </c>
      <c r="BCE3" s="4" t="s">
        <v>897</v>
      </c>
      <c r="BCF3" s="4" t="s">
        <v>897</v>
      </c>
      <c r="BCG3" s="4" t="s">
        <v>897</v>
      </c>
      <c r="BCH3" s="4" t="s">
        <v>897</v>
      </c>
      <c r="BCI3" s="4" t="s">
        <v>897</v>
      </c>
      <c r="BCJ3" s="4" t="s">
        <v>897</v>
      </c>
      <c r="BCK3" s="4" t="s">
        <v>897</v>
      </c>
      <c r="BCL3" s="4" t="s">
        <v>897</v>
      </c>
      <c r="BCM3" s="4" t="s">
        <v>897</v>
      </c>
      <c r="BCN3" s="4" t="s">
        <v>897</v>
      </c>
      <c r="BCO3" s="4" t="s">
        <v>897</v>
      </c>
      <c r="BCP3" s="4" t="s">
        <v>897</v>
      </c>
      <c r="BCQ3" s="4" t="s">
        <v>897</v>
      </c>
      <c r="BCR3" s="4" t="s">
        <v>897</v>
      </c>
      <c r="BCS3" s="4" t="s">
        <v>897</v>
      </c>
      <c r="BCT3" s="4" t="s">
        <v>897</v>
      </c>
      <c r="BCU3" s="4" t="s">
        <v>897</v>
      </c>
      <c r="BCV3" s="4" t="s">
        <v>897</v>
      </c>
      <c r="BCW3" s="4" t="s">
        <v>897</v>
      </c>
      <c r="BCX3" s="4" t="s">
        <v>897</v>
      </c>
      <c r="BCY3" s="4" t="s">
        <v>897</v>
      </c>
      <c r="BCZ3" s="4" t="s">
        <v>897</v>
      </c>
      <c r="BDA3" s="4" t="s">
        <v>897</v>
      </c>
      <c r="BDB3" s="4" t="s">
        <v>897</v>
      </c>
      <c r="BDC3" s="4" t="s">
        <v>897</v>
      </c>
      <c r="BDD3" s="4" t="s">
        <v>897</v>
      </c>
      <c r="BDE3" s="4" t="s">
        <v>897</v>
      </c>
      <c r="BDF3" s="4" t="s">
        <v>897</v>
      </c>
      <c r="BDG3" s="4" t="s">
        <v>897</v>
      </c>
      <c r="BDH3" s="4" t="s">
        <v>897</v>
      </c>
      <c r="BDI3" s="4" t="s">
        <v>897</v>
      </c>
      <c r="BDJ3" s="4" t="s">
        <v>897</v>
      </c>
      <c r="BDK3" s="4" t="s">
        <v>897</v>
      </c>
      <c r="BDL3" s="4" t="s">
        <v>897</v>
      </c>
      <c r="BDM3" s="4" t="s">
        <v>897</v>
      </c>
      <c r="BDN3" s="4" t="s">
        <v>897</v>
      </c>
      <c r="BDO3" s="4" t="s">
        <v>897</v>
      </c>
      <c r="BDP3" s="4" t="s">
        <v>897</v>
      </c>
      <c r="BDQ3" s="4" t="s">
        <v>897</v>
      </c>
      <c r="BDR3" s="4" t="s">
        <v>897</v>
      </c>
      <c r="BDS3" s="4" t="s">
        <v>897</v>
      </c>
      <c r="BDT3" s="4" t="s">
        <v>897</v>
      </c>
      <c r="BDU3" s="4" t="s">
        <v>897</v>
      </c>
      <c r="BDV3" s="4" t="s">
        <v>897</v>
      </c>
      <c r="BDW3" s="4" t="s">
        <v>897</v>
      </c>
      <c r="BDX3" s="4" t="s">
        <v>897</v>
      </c>
      <c r="BDY3" s="4" t="s">
        <v>897</v>
      </c>
      <c r="BDZ3" s="4" t="s">
        <v>897</v>
      </c>
      <c r="BEA3" s="4" t="s">
        <v>897</v>
      </c>
      <c r="BEB3" s="4" t="s">
        <v>897</v>
      </c>
      <c r="BEC3" s="4" t="s">
        <v>897</v>
      </c>
      <c r="BED3" s="4" t="s">
        <v>897</v>
      </c>
      <c r="BEE3" s="4" t="s">
        <v>897</v>
      </c>
      <c r="BEF3" s="4" t="s">
        <v>897</v>
      </c>
      <c r="BEG3" s="4" t="s">
        <v>897</v>
      </c>
      <c r="BEH3" s="4" t="s">
        <v>897</v>
      </c>
      <c r="BEI3" s="4" t="s">
        <v>897</v>
      </c>
      <c r="BEJ3" s="4" t="s">
        <v>897</v>
      </c>
      <c r="BEK3" s="4" t="s">
        <v>897</v>
      </c>
      <c r="BEL3" s="4" t="s">
        <v>897</v>
      </c>
      <c r="BEM3" s="4" t="s">
        <v>897</v>
      </c>
      <c r="BEN3" s="4" t="s">
        <v>897</v>
      </c>
      <c r="BEO3" s="4" t="s">
        <v>897</v>
      </c>
      <c r="BEP3" s="4" t="s">
        <v>897</v>
      </c>
      <c r="BEQ3" s="4" t="s">
        <v>897</v>
      </c>
      <c r="BER3" s="4" t="s">
        <v>897</v>
      </c>
      <c r="BES3" s="4" t="s">
        <v>897</v>
      </c>
      <c r="BET3" s="4" t="s">
        <v>897</v>
      </c>
      <c r="BEU3" s="4" t="s">
        <v>897</v>
      </c>
      <c r="BEV3" s="4" t="s">
        <v>897</v>
      </c>
      <c r="BEW3" s="4" t="s">
        <v>897</v>
      </c>
      <c r="BEX3" s="4" t="s">
        <v>897</v>
      </c>
      <c r="BEY3" s="4" t="s">
        <v>897</v>
      </c>
      <c r="BEZ3" s="4" t="s">
        <v>897</v>
      </c>
      <c r="BFA3" s="4" t="s">
        <v>897</v>
      </c>
      <c r="BFB3" s="4" t="s">
        <v>897</v>
      </c>
      <c r="BFC3" s="4" t="s">
        <v>897</v>
      </c>
      <c r="BFD3" s="4" t="s">
        <v>897</v>
      </c>
      <c r="BFE3" s="4" t="s">
        <v>897</v>
      </c>
      <c r="BFF3" s="4" t="s">
        <v>897</v>
      </c>
      <c r="BFG3" s="4" t="s">
        <v>897</v>
      </c>
      <c r="BFH3" s="4" t="s">
        <v>897</v>
      </c>
      <c r="BFI3" s="4" t="s">
        <v>897</v>
      </c>
      <c r="BFJ3" s="4" t="s">
        <v>897</v>
      </c>
      <c r="BFK3" s="4" t="s">
        <v>897</v>
      </c>
      <c r="BFL3" s="4" t="s">
        <v>897</v>
      </c>
      <c r="BFM3" s="4" t="s">
        <v>897</v>
      </c>
      <c r="BFN3" s="4" t="s">
        <v>897</v>
      </c>
      <c r="BFO3" s="4" t="s">
        <v>897</v>
      </c>
      <c r="BFP3" s="4" t="s">
        <v>897</v>
      </c>
      <c r="BFQ3" s="4" t="s">
        <v>897</v>
      </c>
      <c r="BFR3" s="4" t="s">
        <v>897</v>
      </c>
      <c r="BFS3" s="4" t="s">
        <v>897</v>
      </c>
      <c r="BFT3" s="4" t="s">
        <v>897</v>
      </c>
      <c r="BFU3" s="4" t="s">
        <v>897</v>
      </c>
      <c r="BFV3" s="4" t="s">
        <v>897</v>
      </c>
      <c r="BFW3" s="4" t="s">
        <v>897</v>
      </c>
      <c r="BFX3" s="4" t="s">
        <v>897</v>
      </c>
      <c r="BFY3" s="4" t="s">
        <v>897</v>
      </c>
      <c r="BFZ3" s="4" t="s">
        <v>897</v>
      </c>
      <c r="BGA3" s="4" t="s">
        <v>897</v>
      </c>
      <c r="BGB3" s="4" t="s">
        <v>897</v>
      </c>
      <c r="BGC3" s="4" t="s">
        <v>897</v>
      </c>
      <c r="BGD3" s="4" t="s">
        <v>897</v>
      </c>
      <c r="BGE3" s="4" t="s">
        <v>897</v>
      </c>
      <c r="BGF3" s="4" t="s">
        <v>897</v>
      </c>
      <c r="BGG3" s="4" t="s">
        <v>897</v>
      </c>
      <c r="BGH3" s="4" t="s">
        <v>897</v>
      </c>
      <c r="BGI3" s="4" t="s">
        <v>897</v>
      </c>
      <c r="BGJ3" s="4" t="s">
        <v>897</v>
      </c>
      <c r="BGK3" s="4" t="s">
        <v>897</v>
      </c>
      <c r="BGL3" s="4" t="s">
        <v>897</v>
      </c>
      <c r="BGM3" s="4" t="s">
        <v>897</v>
      </c>
      <c r="BGN3" s="4" t="s">
        <v>897</v>
      </c>
      <c r="BGO3" s="4" t="s">
        <v>897</v>
      </c>
      <c r="BGP3" s="4" t="s">
        <v>897</v>
      </c>
      <c r="BGQ3" s="4" t="s">
        <v>897</v>
      </c>
      <c r="BGR3" s="4" t="s">
        <v>897</v>
      </c>
      <c r="BGS3" s="4" t="s">
        <v>897</v>
      </c>
      <c r="BGT3" s="4" t="s">
        <v>897</v>
      </c>
      <c r="BGU3" s="4" t="s">
        <v>897</v>
      </c>
      <c r="BGV3" s="4" t="s">
        <v>897</v>
      </c>
      <c r="BGW3" s="4" t="s">
        <v>897</v>
      </c>
      <c r="BGX3" s="4" t="s">
        <v>897</v>
      </c>
      <c r="BGY3" s="4" t="s">
        <v>897</v>
      </c>
      <c r="BGZ3" s="4" t="s">
        <v>897</v>
      </c>
      <c r="BHA3" s="4" t="s">
        <v>897</v>
      </c>
      <c r="BHB3" s="4" t="s">
        <v>897</v>
      </c>
      <c r="BHC3" s="4" t="s">
        <v>897</v>
      </c>
      <c r="BHD3" s="4" t="s">
        <v>897</v>
      </c>
      <c r="BHE3" s="4" t="s">
        <v>897</v>
      </c>
      <c r="BHF3" s="4" t="s">
        <v>897</v>
      </c>
      <c r="BHG3" s="4" t="s">
        <v>897</v>
      </c>
      <c r="BHH3" s="4" t="s">
        <v>897</v>
      </c>
      <c r="BHI3" s="4" t="s">
        <v>897</v>
      </c>
      <c r="BHJ3" s="4" t="s">
        <v>897</v>
      </c>
      <c r="BHK3" s="4" t="s">
        <v>897</v>
      </c>
      <c r="BHL3" s="4" t="s">
        <v>897</v>
      </c>
      <c r="BHM3" s="4" t="s">
        <v>897</v>
      </c>
      <c r="BHN3" s="4" t="s">
        <v>897</v>
      </c>
      <c r="BHO3" s="4" t="s">
        <v>897</v>
      </c>
      <c r="BHP3" s="4" t="s">
        <v>897</v>
      </c>
      <c r="BHQ3" s="4" t="s">
        <v>897</v>
      </c>
      <c r="BHR3" s="4" t="s">
        <v>897</v>
      </c>
      <c r="BHS3" s="4" t="s">
        <v>897</v>
      </c>
      <c r="BHT3" s="4" t="s">
        <v>897</v>
      </c>
      <c r="BHU3" s="4" t="s">
        <v>897</v>
      </c>
      <c r="BHV3" s="4" t="s">
        <v>897</v>
      </c>
      <c r="BHW3" s="4" t="s">
        <v>897</v>
      </c>
      <c r="BHX3" s="4" t="s">
        <v>897</v>
      </c>
      <c r="BHY3" s="4" t="s">
        <v>897</v>
      </c>
      <c r="BHZ3" s="4" t="s">
        <v>897</v>
      </c>
      <c r="BIA3" s="4" t="s">
        <v>897</v>
      </c>
      <c r="BIB3" s="4" t="s">
        <v>897</v>
      </c>
      <c r="BIC3" s="4" t="s">
        <v>897</v>
      </c>
      <c r="BID3" s="4" t="s">
        <v>897</v>
      </c>
      <c r="BIE3" s="4" t="s">
        <v>897</v>
      </c>
      <c r="BIF3" s="4" t="s">
        <v>897</v>
      </c>
      <c r="BIG3" s="4" t="s">
        <v>897</v>
      </c>
      <c r="BIH3" s="4" t="s">
        <v>897</v>
      </c>
      <c r="BII3" s="4" t="s">
        <v>897</v>
      </c>
      <c r="BIJ3" s="4" t="s">
        <v>897</v>
      </c>
      <c r="BIK3" s="4" t="s">
        <v>897</v>
      </c>
      <c r="BIL3" s="4" t="s">
        <v>897</v>
      </c>
      <c r="BIM3" s="4" t="s">
        <v>897</v>
      </c>
      <c r="BIN3" s="4" t="s">
        <v>897</v>
      </c>
      <c r="BIO3" s="4" t="s">
        <v>897</v>
      </c>
      <c r="BIP3" s="4" t="s">
        <v>897</v>
      </c>
      <c r="BIQ3" s="4" t="s">
        <v>897</v>
      </c>
      <c r="BIR3" s="4" t="s">
        <v>897</v>
      </c>
      <c r="BIS3" s="4" t="s">
        <v>897</v>
      </c>
      <c r="BIT3" s="4" t="s">
        <v>897</v>
      </c>
      <c r="BIU3" s="4" t="s">
        <v>897</v>
      </c>
      <c r="BIV3" s="4" t="s">
        <v>897</v>
      </c>
      <c r="BIW3" s="4" t="s">
        <v>897</v>
      </c>
      <c r="BIX3" s="4" t="s">
        <v>897</v>
      </c>
      <c r="BIY3" s="4" t="s">
        <v>897</v>
      </c>
      <c r="BIZ3" s="4" t="s">
        <v>897</v>
      </c>
      <c r="BJA3" s="4" t="s">
        <v>897</v>
      </c>
      <c r="BJB3" s="4" t="s">
        <v>897</v>
      </c>
      <c r="BJC3" s="4" t="s">
        <v>897</v>
      </c>
      <c r="BJD3" s="4" t="s">
        <v>897</v>
      </c>
      <c r="BJE3" s="4" t="s">
        <v>897</v>
      </c>
      <c r="BJF3" s="4" t="s">
        <v>897</v>
      </c>
      <c r="BJG3" s="4" t="s">
        <v>897</v>
      </c>
      <c r="BJH3" s="4" t="s">
        <v>897</v>
      </c>
      <c r="BJI3" s="4" t="s">
        <v>897</v>
      </c>
      <c r="BJJ3" s="4" t="s">
        <v>897</v>
      </c>
      <c r="BJK3" s="4" t="s">
        <v>897</v>
      </c>
      <c r="BJL3" s="4" t="s">
        <v>897</v>
      </c>
      <c r="BJM3" s="4" t="s">
        <v>897</v>
      </c>
      <c r="BJN3" s="4" t="s">
        <v>897</v>
      </c>
      <c r="BJO3" s="4" t="s">
        <v>897</v>
      </c>
      <c r="BJP3" s="4" t="s">
        <v>897</v>
      </c>
      <c r="BJQ3" s="4" t="s">
        <v>897</v>
      </c>
      <c r="BJR3" s="4" t="s">
        <v>897</v>
      </c>
      <c r="BJS3" s="4" t="s">
        <v>897</v>
      </c>
      <c r="BJT3" s="4" t="s">
        <v>897</v>
      </c>
      <c r="BJU3" s="4" t="s">
        <v>897</v>
      </c>
      <c r="BJV3" s="4" t="s">
        <v>897</v>
      </c>
      <c r="BJW3" s="4" t="s">
        <v>897</v>
      </c>
      <c r="BJX3" s="4" t="s">
        <v>897</v>
      </c>
      <c r="BJY3" s="4" t="s">
        <v>897</v>
      </c>
      <c r="BJZ3" s="4" t="s">
        <v>897</v>
      </c>
      <c r="BKA3" s="4" t="s">
        <v>897</v>
      </c>
      <c r="BKB3" s="4" t="s">
        <v>897</v>
      </c>
      <c r="BKC3" s="4" t="s">
        <v>897</v>
      </c>
      <c r="BKD3" s="4" t="s">
        <v>897</v>
      </c>
      <c r="BKE3" s="4" t="s">
        <v>897</v>
      </c>
      <c r="BKF3" s="4" t="s">
        <v>897</v>
      </c>
      <c r="BKG3" s="4" t="s">
        <v>897</v>
      </c>
      <c r="BKH3" s="4" t="s">
        <v>897</v>
      </c>
      <c r="BKI3" s="4" t="s">
        <v>897</v>
      </c>
      <c r="BKJ3" s="4" t="s">
        <v>897</v>
      </c>
      <c r="BKK3" s="4" t="s">
        <v>897</v>
      </c>
      <c r="BKL3" s="4" t="s">
        <v>897</v>
      </c>
      <c r="BKM3" s="4" t="s">
        <v>897</v>
      </c>
      <c r="BKN3" s="4" t="s">
        <v>897</v>
      </c>
      <c r="BKO3" s="4" t="s">
        <v>897</v>
      </c>
      <c r="BKP3" s="4" t="s">
        <v>897</v>
      </c>
      <c r="BKQ3" s="4" t="s">
        <v>897</v>
      </c>
      <c r="BKR3" s="4" t="s">
        <v>897</v>
      </c>
      <c r="BKS3" s="4" t="s">
        <v>897</v>
      </c>
      <c r="BKT3" s="4" t="s">
        <v>897</v>
      </c>
      <c r="BKU3" s="4" t="s">
        <v>897</v>
      </c>
      <c r="BKV3" s="4" t="s">
        <v>897</v>
      </c>
      <c r="BKW3" s="4" t="s">
        <v>897</v>
      </c>
      <c r="BKX3" s="4" t="s">
        <v>897</v>
      </c>
      <c r="BKY3" s="4" t="s">
        <v>897</v>
      </c>
      <c r="BKZ3" s="4" t="s">
        <v>897</v>
      </c>
      <c r="BLA3" s="4" t="s">
        <v>897</v>
      </c>
      <c r="BLB3" s="4" t="s">
        <v>897</v>
      </c>
      <c r="BLC3" s="4" t="s">
        <v>897</v>
      </c>
      <c r="BLD3" s="4" t="s">
        <v>897</v>
      </c>
      <c r="BLE3" s="4" t="s">
        <v>897</v>
      </c>
      <c r="BLF3" s="4" t="s">
        <v>897</v>
      </c>
      <c r="BLG3" s="4" t="s">
        <v>897</v>
      </c>
      <c r="BLH3" s="4" t="s">
        <v>897</v>
      </c>
      <c r="BLI3" s="4" t="s">
        <v>897</v>
      </c>
      <c r="BLJ3" s="4" t="s">
        <v>897</v>
      </c>
      <c r="BLK3" s="4" t="s">
        <v>897</v>
      </c>
      <c r="BLL3" s="4" t="s">
        <v>897</v>
      </c>
      <c r="BLM3" s="4" t="s">
        <v>897</v>
      </c>
      <c r="BLN3" s="4" t="s">
        <v>897</v>
      </c>
      <c r="BLO3" s="4" t="s">
        <v>897</v>
      </c>
      <c r="BLP3" s="4" t="s">
        <v>897</v>
      </c>
      <c r="BLQ3" s="4" t="s">
        <v>897</v>
      </c>
      <c r="BLR3" s="4" t="s">
        <v>897</v>
      </c>
      <c r="BLS3" s="4" t="s">
        <v>897</v>
      </c>
      <c r="BLT3" s="4" t="s">
        <v>897</v>
      </c>
      <c r="BLU3" s="4" t="s">
        <v>897</v>
      </c>
      <c r="BLV3" s="4" t="s">
        <v>897</v>
      </c>
      <c r="BLW3" s="4" t="s">
        <v>897</v>
      </c>
      <c r="BLX3" s="4" t="s">
        <v>897</v>
      </c>
      <c r="BLY3" s="4" t="s">
        <v>897</v>
      </c>
      <c r="BLZ3" s="4" t="s">
        <v>897</v>
      </c>
      <c r="BMA3" s="4" t="s">
        <v>897</v>
      </c>
      <c r="BMB3" s="4" t="s">
        <v>897</v>
      </c>
      <c r="BMC3" s="4" t="s">
        <v>897</v>
      </c>
      <c r="BMD3" s="4" t="s">
        <v>897</v>
      </c>
      <c r="BME3" s="4" t="s">
        <v>897</v>
      </c>
      <c r="BMF3" s="4" t="s">
        <v>897</v>
      </c>
      <c r="BMG3" s="4" t="s">
        <v>897</v>
      </c>
      <c r="BMH3" s="4" t="s">
        <v>897</v>
      </c>
      <c r="BMI3" s="4" t="s">
        <v>897</v>
      </c>
      <c r="BMJ3" s="4" t="s">
        <v>897</v>
      </c>
      <c r="BMK3" s="4" t="s">
        <v>897</v>
      </c>
      <c r="BML3" s="4" t="s">
        <v>897</v>
      </c>
      <c r="BMM3" s="4" t="s">
        <v>897</v>
      </c>
      <c r="BMN3" s="4" t="s">
        <v>897</v>
      </c>
      <c r="BMO3" s="4" t="s">
        <v>897</v>
      </c>
      <c r="BMP3" s="4" t="s">
        <v>897</v>
      </c>
      <c r="BMQ3" s="4" t="s">
        <v>897</v>
      </c>
      <c r="BMR3" s="4" t="s">
        <v>897</v>
      </c>
      <c r="BMS3" s="4" t="s">
        <v>897</v>
      </c>
      <c r="BMT3" s="4" t="s">
        <v>897</v>
      </c>
      <c r="BMU3" s="4" t="s">
        <v>897</v>
      </c>
      <c r="BMV3" s="4" t="s">
        <v>897</v>
      </c>
      <c r="BMW3" s="4" t="s">
        <v>897</v>
      </c>
      <c r="BMX3" s="4" t="s">
        <v>897</v>
      </c>
      <c r="BMY3" s="4" t="s">
        <v>897</v>
      </c>
      <c r="BMZ3" s="4" t="s">
        <v>897</v>
      </c>
      <c r="BNA3" s="4" t="s">
        <v>897</v>
      </c>
      <c r="BNB3" s="4" t="s">
        <v>897</v>
      </c>
      <c r="BNC3" s="4" t="s">
        <v>897</v>
      </c>
      <c r="BND3" s="4" t="s">
        <v>897</v>
      </c>
      <c r="BNE3" s="4" t="s">
        <v>897</v>
      </c>
      <c r="BNF3" s="4" t="s">
        <v>897</v>
      </c>
      <c r="BNG3" s="4" t="s">
        <v>897</v>
      </c>
      <c r="BNH3" s="4" t="s">
        <v>897</v>
      </c>
      <c r="BNI3" s="4" t="s">
        <v>897</v>
      </c>
      <c r="BNJ3" s="4" t="s">
        <v>897</v>
      </c>
      <c r="BNK3" s="4" t="s">
        <v>897</v>
      </c>
      <c r="BNL3" s="4" t="s">
        <v>897</v>
      </c>
      <c r="BNM3" s="4" t="s">
        <v>897</v>
      </c>
      <c r="BNN3" s="4" t="s">
        <v>897</v>
      </c>
      <c r="BNO3" s="4" t="s">
        <v>897</v>
      </c>
      <c r="BNP3" s="4" t="s">
        <v>897</v>
      </c>
      <c r="BNQ3" s="4" t="s">
        <v>897</v>
      </c>
      <c r="BNR3" s="4" t="s">
        <v>897</v>
      </c>
      <c r="BNS3" s="4" t="s">
        <v>897</v>
      </c>
      <c r="BNT3" s="4" t="s">
        <v>897</v>
      </c>
      <c r="BNU3" s="4" t="s">
        <v>897</v>
      </c>
      <c r="BNV3" s="4" t="s">
        <v>897</v>
      </c>
      <c r="BNW3" s="4" t="s">
        <v>897</v>
      </c>
      <c r="BNX3" s="4" t="s">
        <v>897</v>
      </c>
      <c r="BNY3" s="4" t="s">
        <v>897</v>
      </c>
      <c r="BNZ3" s="4" t="s">
        <v>897</v>
      </c>
      <c r="BOA3" s="4" t="s">
        <v>897</v>
      </c>
      <c r="BOB3" s="4" t="s">
        <v>897</v>
      </c>
      <c r="BOC3" s="4" t="s">
        <v>897</v>
      </c>
      <c r="BOD3" s="4" t="s">
        <v>897</v>
      </c>
      <c r="BOE3" s="4" t="s">
        <v>897</v>
      </c>
      <c r="BOF3" s="4" t="s">
        <v>897</v>
      </c>
      <c r="BOG3" s="4" t="s">
        <v>897</v>
      </c>
      <c r="BOH3" s="4" t="s">
        <v>897</v>
      </c>
      <c r="BOI3" s="4" t="s">
        <v>897</v>
      </c>
      <c r="BOJ3" s="4" t="s">
        <v>897</v>
      </c>
      <c r="BOK3" s="4" t="s">
        <v>897</v>
      </c>
      <c r="BOL3" s="4" t="s">
        <v>897</v>
      </c>
      <c r="BOM3" s="4" t="s">
        <v>897</v>
      </c>
      <c r="BON3" s="4" t="s">
        <v>897</v>
      </c>
      <c r="BOO3" s="4" t="s">
        <v>897</v>
      </c>
      <c r="BOP3" s="4" t="s">
        <v>897</v>
      </c>
      <c r="BOQ3" s="4" t="s">
        <v>897</v>
      </c>
      <c r="BOR3" s="4" t="s">
        <v>897</v>
      </c>
      <c r="BOS3" s="4" t="s">
        <v>897</v>
      </c>
      <c r="BOT3" s="4" t="s">
        <v>897</v>
      </c>
      <c r="BOU3" s="4" t="s">
        <v>897</v>
      </c>
      <c r="BOV3" s="4" t="s">
        <v>897</v>
      </c>
      <c r="BOW3" s="4" t="s">
        <v>897</v>
      </c>
      <c r="BOX3" s="4" t="s">
        <v>897</v>
      </c>
      <c r="BOY3" s="4" t="s">
        <v>897</v>
      </c>
      <c r="BOZ3" s="4" t="s">
        <v>897</v>
      </c>
      <c r="BPA3" s="4" t="s">
        <v>897</v>
      </c>
      <c r="BPB3" s="4" t="s">
        <v>897</v>
      </c>
      <c r="BPC3" s="4" t="s">
        <v>897</v>
      </c>
      <c r="BPD3" s="4" t="s">
        <v>897</v>
      </c>
      <c r="BPE3" s="4" t="s">
        <v>897</v>
      </c>
      <c r="BPF3" s="4" t="s">
        <v>897</v>
      </c>
      <c r="BPG3" s="4" t="s">
        <v>897</v>
      </c>
      <c r="BPH3" s="4" t="s">
        <v>897</v>
      </c>
      <c r="BPI3" s="4" t="s">
        <v>897</v>
      </c>
      <c r="BPJ3" s="4" t="s">
        <v>897</v>
      </c>
      <c r="BPK3" s="4" t="s">
        <v>897</v>
      </c>
      <c r="BPL3" s="4" t="s">
        <v>897</v>
      </c>
      <c r="BPM3" s="4" t="s">
        <v>897</v>
      </c>
      <c r="BPN3" s="4" t="s">
        <v>897</v>
      </c>
      <c r="BPO3" s="4" t="s">
        <v>897</v>
      </c>
      <c r="BPP3" s="4" t="s">
        <v>897</v>
      </c>
      <c r="BPQ3" s="4" t="s">
        <v>897</v>
      </c>
      <c r="BPR3" s="4" t="s">
        <v>897</v>
      </c>
      <c r="BPS3" s="4" t="s">
        <v>897</v>
      </c>
      <c r="BPT3" s="4" t="s">
        <v>897</v>
      </c>
      <c r="BPU3" s="4" t="s">
        <v>897</v>
      </c>
      <c r="BPV3" s="4" t="s">
        <v>897</v>
      </c>
      <c r="BPW3" s="4" t="s">
        <v>897</v>
      </c>
      <c r="BPX3" s="4" t="s">
        <v>897</v>
      </c>
      <c r="BPY3" s="4" t="s">
        <v>897</v>
      </c>
      <c r="BPZ3" s="4" t="s">
        <v>897</v>
      </c>
      <c r="BQA3" s="4" t="s">
        <v>897</v>
      </c>
      <c r="BQB3" s="4" t="s">
        <v>897</v>
      </c>
      <c r="BQC3" s="4" t="s">
        <v>897</v>
      </c>
      <c r="BQD3" s="4" t="s">
        <v>897</v>
      </c>
      <c r="BQE3" s="4" t="s">
        <v>897</v>
      </c>
      <c r="BQF3" s="4" t="s">
        <v>897</v>
      </c>
      <c r="BQG3" s="4" t="s">
        <v>897</v>
      </c>
      <c r="BQH3" s="4" t="s">
        <v>897</v>
      </c>
      <c r="BQI3" s="4" t="s">
        <v>897</v>
      </c>
      <c r="BQJ3" s="4" t="s">
        <v>897</v>
      </c>
      <c r="BQK3" s="4" t="s">
        <v>897</v>
      </c>
      <c r="BQL3" s="4" t="s">
        <v>897</v>
      </c>
      <c r="BQM3" s="4" t="s">
        <v>897</v>
      </c>
      <c r="BQN3" s="4" t="s">
        <v>897</v>
      </c>
      <c r="BQO3" s="4" t="s">
        <v>897</v>
      </c>
      <c r="BQP3" s="4" t="s">
        <v>897</v>
      </c>
      <c r="BQQ3" s="4" t="s">
        <v>897</v>
      </c>
      <c r="BQR3" s="4" t="s">
        <v>897</v>
      </c>
      <c r="BQS3" s="4" t="s">
        <v>897</v>
      </c>
      <c r="BQT3" s="4" t="s">
        <v>897</v>
      </c>
      <c r="BQU3" s="4" t="s">
        <v>897</v>
      </c>
      <c r="BQV3" s="4" t="s">
        <v>897</v>
      </c>
      <c r="BQW3" s="4" t="s">
        <v>897</v>
      </c>
      <c r="BQX3" s="4" t="s">
        <v>897</v>
      </c>
      <c r="BQY3" s="4" t="s">
        <v>897</v>
      </c>
      <c r="BQZ3" s="4" t="s">
        <v>897</v>
      </c>
      <c r="BRA3" s="4" t="s">
        <v>897</v>
      </c>
      <c r="BRB3" s="4" t="s">
        <v>897</v>
      </c>
      <c r="BRC3" s="4" t="s">
        <v>897</v>
      </c>
      <c r="BRD3" s="4" t="s">
        <v>897</v>
      </c>
      <c r="BRE3" s="4" t="s">
        <v>897</v>
      </c>
      <c r="BRF3" s="4" t="s">
        <v>897</v>
      </c>
      <c r="BRG3" s="4" t="s">
        <v>897</v>
      </c>
      <c r="BRH3" s="4" t="s">
        <v>897</v>
      </c>
      <c r="BRI3" s="4" t="s">
        <v>897</v>
      </c>
      <c r="BRJ3" s="4" t="s">
        <v>897</v>
      </c>
      <c r="BRK3" s="4" t="s">
        <v>897</v>
      </c>
      <c r="BRL3" s="4" t="s">
        <v>897</v>
      </c>
      <c r="BRM3" s="4" t="s">
        <v>897</v>
      </c>
      <c r="BRN3" s="4" t="s">
        <v>897</v>
      </c>
      <c r="BRO3" s="4" t="s">
        <v>897</v>
      </c>
      <c r="BRP3" s="4" t="s">
        <v>897</v>
      </c>
      <c r="BRQ3" s="4" t="s">
        <v>897</v>
      </c>
      <c r="BRR3" s="4" t="s">
        <v>897</v>
      </c>
      <c r="BRS3" s="4" t="s">
        <v>897</v>
      </c>
      <c r="BRT3" s="4" t="s">
        <v>897</v>
      </c>
      <c r="BRU3" s="4" t="s">
        <v>897</v>
      </c>
      <c r="BRV3" s="4" t="s">
        <v>897</v>
      </c>
      <c r="BRW3" s="4" t="s">
        <v>897</v>
      </c>
      <c r="BRX3" s="4" t="s">
        <v>897</v>
      </c>
      <c r="BRY3" s="4" t="s">
        <v>897</v>
      </c>
      <c r="BRZ3" s="4" t="s">
        <v>897</v>
      </c>
      <c r="BSA3" s="4" t="s">
        <v>897</v>
      </c>
      <c r="BSB3" s="4" t="s">
        <v>897</v>
      </c>
      <c r="BSC3" s="4" t="s">
        <v>897</v>
      </c>
      <c r="BSD3" s="4" t="s">
        <v>897</v>
      </c>
      <c r="BSE3" s="4" t="s">
        <v>897</v>
      </c>
      <c r="BSF3" s="4" t="s">
        <v>897</v>
      </c>
      <c r="BSG3" s="4" t="s">
        <v>897</v>
      </c>
      <c r="BSH3" s="4" t="s">
        <v>897</v>
      </c>
      <c r="BSI3" s="4" t="s">
        <v>897</v>
      </c>
      <c r="BSJ3" s="4" t="s">
        <v>897</v>
      </c>
      <c r="BSK3" s="4" t="s">
        <v>897</v>
      </c>
      <c r="BSL3" s="4" t="s">
        <v>897</v>
      </c>
      <c r="BSM3" s="4" t="s">
        <v>897</v>
      </c>
      <c r="BSN3" s="4" t="s">
        <v>897</v>
      </c>
      <c r="BSO3" s="4" t="s">
        <v>897</v>
      </c>
      <c r="BSP3" s="4" t="s">
        <v>897</v>
      </c>
      <c r="BSQ3" s="4" t="s">
        <v>897</v>
      </c>
      <c r="BSR3" s="4" t="s">
        <v>897</v>
      </c>
      <c r="BSS3" s="4" t="s">
        <v>897</v>
      </c>
      <c r="BST3" s="4" t="s">
        <v>897</v>
      </c>
      <c r="BSU3" s="4" t="s">
        <v>897</v>
      </c>
      <c r="BSV3" s="4" t="s">
        <v>897</v>
      </c>
      <c r="BSW3" s="4" t="s">
        <v>897</v>
      </c>
      <c r="BSX3" s="4" t="s">
        <v>897</v>
      </c>
      <c r="BSY3" s="4" t="s">
        <v>897</v>
      </c>
      <c r="BSZ3" s="4" t="s">
        <v>897</v>
      </c>
      <c r="BTA3" s="4" t="s">
        <v>897</v>
      </c>
      <c r="BTB3" s="4" t="s">
        <v>897</v>
      </c>
      <c r="BTC3" s="4" t="s">
        <v>897</v>
      </c>
      <c r="BTD3" s="4" t="s">
        <v>897</v>
      </c>
      <c r="BTE3" s="4" t="s">
        <v>897</v>
      </c>
      <c r="BTF3" s="4" t="s">
        <v>897</v>
      </c>
      <c r="BTG3" s="4" t="s">
        <v>897</v>
      </c>
      <c r="BTH3" s="4" t="s">
        <v>897</v>
      </c>
      <c r="BTI3" s="4" t="s">
        <v>897</v>
      </c>
      <c r="BTJ3" s="4" t="s">
        <v>897</v>
      </c>
      <c r="BTK3" s="4" t="s">
        <v>897</v>
      </c>
      <c r="BTL3" s="4" t="s">
        <v>897</v>
      </c>
      <c r="BTM3" s="4" t="s">
        <v>897</v>
      </c>
      <c r="BTN3" s="4" t="s">
        <v>897</v>
      </c>
      <c r="BTO3" s="4" t="s">
        <v>897</v>
      </c>
      <c r="BTP3" s="4" t="s">
        <v>897</v>
      </c>
      <c r="BTQ3" s="4" t="s">
        <v>897</v>
      </c>
      <c r="BTR3" s="4" t="s">
        <v>897</v>
      </c>
      <c r="BTS3" s="4" t="s">
        <v>897</v>
      </c>
      <c r="BTT3" s="4" t="s">
        <v>897</v>
      </c>
      <c r="BTU3" s="4" t="s">
        <v>897</v>
      </c>
      <c r="BTV3" s="4" t="s">
        <v>897</v>
      </c>
      <c r="BTW3" s="4" t="s">
        <v>897</v>
      </c>
      <c r="BTX3" s="4" t="s">
        <v>897</v>
      </c>
      <c r="BTY3" s="4" t="s">
        <v>897</v>
      </c>
      <c r="BTZ3" s="4" t="s">
        <v>897</v>
      </c>
      <c r="BUA3" s="4" t="s">
        <v>897</v>
      </c>
      <c r="BUB3" s="4" t="s">
        <v>897</v>
      </c>
      <c r="BUC3" s="4" t="s">
        <v>897</v>
      </c>
      <c r="BUD3" s="4" t="s">
        <v>897</v>
      </c>
      <c r="BUE3" s="4" t="s">
        <v>897</v>
      </c>
      <c r="BUF3" s="4" t="s">
        <v>897</v>
      </c>
      <c r="BUG3" s="4" t="s">
        <v>897</v>
      </c>
      <c r="BUH3" s="4" t="s">
        <v>897</v>
      </c>
      <c r="BUI3" s="4" t="s">
        <v>897</v>
      </c>
      <c r="BUJ3" s="4" t="s">
        <v>897</v>
      </c>
      <c r="BUK3" s="4" t="s">
        <v>897</v>
      </c>
      <c r="BUL3" s="4" t="s">
        <v>897</v>
      </c>
      <c r="BUM3" s="4" t="s">
        <v>897</v>
      </c>
      <c r="BUN3" s="4" t="s">
        <v>897</v>
      </c>
      <c r="BUO3" s="4" t="s">
        <v>897</v>
      </c>
      <c r="BUP3" s="4" t="s">
        <v>897</v>
      </c>
      <c r="BUQ3" s="4" t="s">
        <v>897</v>
      </c>
      <c r="BUR3" s="4" t="s">
        <v>897</v>
      </c>
      <c r="BUS3" s="4" t="s">
        <v>897</v>
      </c>
      <c r="BUT3" s="4" t="s">
        <v>897</v>
      </c>
      <c r="BUU3" s="4" t="s">
        <v>897</v>
      </c>
      <c r="BUV3" s="4" t="s">
        <v>897</v>
      </c>
      <c r="BUW3" s="4" t="s">
        <v>897</v>
      </c>
      <c r="BUX3" s="4" t="s">
        <v>897</v>
      </c>
      <c r="BUY3" s="4" t="s">
        <v>897</v>
      </c>
      <c r="BUZ3" s="4" t="s">
        <v>897</v>
      </c>
      <c r="BVA3" s="4" t="s">
        <v>897</v>
      </c>
      <c r="BVB3" s="4" t="s">
        <v>897</v>
      </c>
      <c r="BVC3" s="4" t="s">
        <v>897</v>
      </c>
      <c r="BVD3" s="4" t="s">
        <v>897</v>
      </c>
      <c r="BVE3" s="4" t="s">
        <v>897</v>
      </c>
      <c r="BVF3" s="4" t="s">
        <v>897</v>
      </c>
      <c r="BVG3" s="4" t="s">
        <v>897</v>
      </c>
      <c r="BVH3" s="4" t="s">
        <v>897</v>
      </c>
      <c r="BVI3" s="4" t="s">
        <v>897</v>
      </c>
      <c r="BVJ3" s="4" t="s">
        <v>897</v>
      </c>
      <c r="BVK3" s="4" t="s">
        <v>897</v>
      </c>
      <c r="BVL3" s="4" t="s">
        <v>897</v>
      </c>
      <c r="BVM3" s="4" t="s">
        <v>897</v>
      </c>
      <c r="BVN3" s="4" t="s">
        <v>897</v>
      </c>
      <c r="BVO3" s="4" t="s">
        <v>897</v>
      </c>
      <c r="BVP3" s="4" t="s">
        <v>897</v>
      </c>
      <c r="BVQ3" s="4" t="s">
        <v>897</v>
      </c>
      <c r="BVR3" s="4" t="s">
        <v>897</v>
      </c>
      <c r="BVS3" s="4" t="s">
        <v>897</v>
      </c>
      <c r="BVT3" s="4" t="s">
        <v>897</v>
      </c>
      <c r="BVU3" s="4" t="s">
        <v>897</v>
      </c>
      <c r="BVV3" s="4" t="s">
        <v>897</v>
      </c>
      <c r="BVW3" s="4" t="s">
        <v>897</v>
      </c>
      <c r="BVX3" s="4" t="s">
        <v>897</v>
      </c>
      <c r="BVY3" s="4" t="s">
        <v>897</v>
      </c>
      <c r="BVZ3" s="4" t="s">
        <v>897</v>
      </c>
      <c r="BWA3" s="4" t="s">
        <v>897</v>
      </c>
      <c r="BWB3" s="4" t="s">
        <v>897</v>
      </c>
      <c r="BWC3" s="4" t="s">
        <v>897</v>
      </c>
      <c r="BWD3" s="4" t="s">
        <v>897</v>
      </c>
      <c r="BWE3" s="4" t="s">
        <v>897</v>
      </c>
      <c r="BWF3" s="4" t="s">
        <v>897</v>
      </c>
      <c r="BWG3" s="4" t="s">
        <v>897</v>
      </c>
      <c r="BWH3" s="4" t="s">
        <v>897</v>
      </c>
      <c r="BWI3" s="4" t="s">
        <v>897</v>
      </c>
      <c r="BWJ3" s="4" t="s">
        <v>897</v>
      </c>
      <c r="BWK3" s="4" t="s">
        <v>897</v>
      </c>
      <c r="BWL3" s="4" t="s">
        <v>897</v>
      </c>
      <c r="BWM3" s="4" t="s">
        <v>897</v>
      </c>
      <c r="BWN3" s="4" t="s">
        <v>897</v>
      </c>
      <c r="BWO3" s="4" t="s">
        <v>897</v>
      </c>
      <c r="BWP3" s="4" t="s">
        <v>897</v>
      </c>
      <c r="BWQ3" s="4" t="s">
        <v>897</v>
      </c>
      <c r="BWR3" s="4" t="s">
        <v>897</v>
      </c>
      <c r="BWS3" s="4" t="s">
        <v>897</v>
      </c>
      <c r="BWT3" s="4" t="s">
        <v>897</v>
      </c>
      <c r="BWU3" s="4" t="s">
        <v>897</v>
      </c>
      <c r="BWV3" s="4" t="s">
        <v>897</v>
      </c>
      <c r="BWW3" s="4" t="s">
        <v>897</v>
      </c>
      <c r="BWX3" s="4" t="s">
        <v>897</v>
      </c>
      <c r="BWY3" s="4" t="s">
        <v>897</v>
      </c>
      <c r="BWZ3" s="4" t="s">
        <v>897</v>
      </c>
      <c r="BXA3" s="4" t="s">
        <v>897</v>
      </c>
      <c r="BXB3" s="4" t="s">
        <v>897</v>
      </c>
      <c r="BXC3" s="4" t="s">
        <v>897</v>
      </c>
      <c r="BXD3" s="4" t="s">
        <v>897</v>
      </c>
      <c r="BXE3" s="4" t="s">
        <v>897</v>
      </c>
      <c r="BXF3" s="4" t="s">
        <v>897</v>
      </c>
      <c r="BXG3" s="4" t="s">
        <v>897</v>
      </c>
      <c r="BXH3" s="4" t="s">
        <v>897</v>
      </c>
      <c r="BXI3" s="4" t="s">
        <v>897</v>
      </c>
      <c r="BXJ3" s="4" t="s">
        <v>897</v>
      </c>
      <c r="BXK3" s="4" t="s">
        <v>897</v>
      </c>
      <c r="BXL3" s="4" t="s">
        <v>897</v>
      </c>
      <c r="BXM3" s="4" t="s">
        <v>897</v>
      </c>
      <c r="BXN3" s="4" t="s">
        <v>897</v>
      </c>
      <c r="BXO3" s="4" t="s">
        <v>897</v>
      </c>
      <c r="BXP3" s="4" t="s">
        <v>897</v>
      </c>
      <c r="BXQ3" s="4" t="s">
        <v>897</v>
      </c>
      <c r="BXR3" s="4" t="s">
        <v>897</v>
      </c>
      <c r="BXS3" s="4" t="s">
        <v>897</v>
      </c>
      <c r="BXT3" s="4" t="s">
        <v>897</v>
      </c>
      <c r="BXU3" s="4" t="s">
        <v>897</v>
      </c>
      <c r="BXV3" s="4" t="s">
        <v>897</v>
      </c>
      <c r="BXW3" s="4" t="s">
        <v>897</v>
      </c>
      <c r="BXX3" s="4" t="s">
        <v>897</v>
      </c>
      <c r="BXY3" s="4" t="s">
        <v>897</v>
      </c>
      <c r="BXZ3" s="4" t="s">
        <v>897</v>
      </c>
      <c r="BYA3" s="4" t="s">
        <v>897</v>
      </c>
      <c r="BYB3" s="4" t="s">
        <v>897</v>
      </c>
      <c r="BYC3" s="4" t="s">
        <v>897</v>
      </c>
      <c r="BYD3" s="4" t="s">
        <v>897</v>
      </c>
      <c r="BYE3" s="4" t="s">
        <v>897</v>
      </c>
      <c r="BYF3" s="4" t="s">
        <v>897</v>
      </c>
      <c r="BYG3" s="4" t="s">
        <v>897</v>
      </c>
      <c r="BYH3" s="4" t="s">
        <v>897</v>
      </c>
      <c r="BYI3" s="4" t="s">
        <v>897</v>
      </c>
      <c r="BYJ3" s="4" t="s">
        <v>897</v>
      </c>
      <c r="BYK3" s="4" t="s">
        <v>897</v>
      </c>
      <c r="BYL3" s="4" t="s">
        <v>897</v>
      </c>
      <c r="BYM3" s="4" t="s">
        <v>897</v>
      </c>
      <c r="BYN3" s="4" t="s">
        <v>897</v>
      </c>
      <c r="BYO3" s="4" t="s">
        <v>897</v>
      </c>
      <c r="BYP3" s="4" t="s">
        <v>897</v>
      </c>
      <c r="BYQ3" s="4" t="s">
        <v>897</v>
      </c>
      <c r="BYR3" s="4" t="s">
        <v>897</v>
      </c>
      <c r="BYS3" s="4" t="s">
        <v>897</v>
      </c>
      <c r="BYT3" s="4" t="s">
        <v>897</v>
      </c>
      <c r="BYU3" s="4" t="s">
        <v>897</v>
      </c>
      <c r="BYV3" s="4" t="s">
        <v>897</v>
      </c>
      <c r="BYW3" s="4" t="s">
        <v>897</v>
      </c>
      <c r="BYX3" s="4" t="s">
        <v>897</v>
      </c>
      <c r="BYY3" s="4" t="s">
        <v>897</v>
      </c>
      <c r="BYZ3" s="4" t="s">
        <v>897</v>
      </c>
      <c r="BZA3" s="4" t="s">
        <v>897</v>
      </c>
      <c r="BZB3" s="4" t="s">
        <v>897</v>
      </c>
      <c r="BZC3" s="4" t="s">
        <v>897</v>
      </c>
      <c r="BZD3" s="4" t="s">
        <v>897</v>
      </c>
      <c r="BZE3" s="4" t="s">
        <v>897</v>
      </c>
      <c r="BZF3" s="4" t="s">
        <v>897</v>
      </c>
      <c r="BZG3" s="4" t="s">
        <v>897</v>
      </c>
      <c r="BZH3" s="4" t="s">
        <v>897</v>
      </c>
      <c r="BZI3" s="4" t="s">
        <v>897</v>
      </c>
      <c r="BZJ3" s="4" t="s">
        <v>897</v>
      </c>
      <c r="BZK3" s="4" t="s">
        <v>897</v>
      </c>
      <c r="BZL3" s="4" t="s">
        <v>897</v>
      </c>
      <c r="BZM3" s="4" t="s">
        <v>897</v>
      </c>
      <c r="BZN3" s="4" t="s">
        <v>897</v>
      </c>
      <c r="BZO3" s="4" t="s">
        <v>897</v>
      </c>
      <c r="BZP3" s="4" t="s">
        <v>897</v>
      </c>
      <c r="BZQ3" s="4" t="s">
        <v>897</v>
      </c>
      <c r="BZR3" s="4" t="s">
        <v>897</v>
      </c>
      <c r="BZS3" s="4" t="s">
        <v>897</v>
      </c>
      <c r="BZT3" s="4" t="s">
        <v>897</v>
      </c>
      <c r="BZU3" s="4" t="s">
        <v>897</v>
      </c>
      <c r="BZV3" s="4" t="s">
        <v>897</v>
      </c>
      <c r="BZW3" s="4" t="s">
        <v>897</v>
      </c>
      <c r="BZX3" s="4" t="s">
        <v>897</v>
      </c>
      <c r="BZY3" s="4" t="s">
        <v>897</v>
      </c>
      <c r="BZZ3" s="4" t="s">
        <v>897</v>
      </c>
      <c r="CAA3" s="4" t="s">
        <v>897</v>
      </c>
      <c r="CAB3" s="4" t="s">
        <v>897</v>
      </c>
      <c r="CAC3" s="4" t="s">
        <v>897</v>
      </c>
      <c r="CAD3" s="4" t="s">
        <v>897</v>
      </c>
      <c r="CAE3" s="4" t="s">
        <v>897</v>
      </c>
      <c r="CAF3" s="4" t="s">
        <v>897</v>
      </c>
      <c r="CAG3" s="4" t="s">
        <v>897</v>
      </c>
      <c r="CAH3" s="4" t="s">
        <v>897</v>
      </c>
      <c r="CAI3" s="4" t="s">
        <v>897</v>
      </c>
      <c r="CAJ3" s="4" t="s">
        <v>897</v>
      </c>
      <c r="CAK3" s="4" t="s">
        <v>897</v>
      </c>
      <c r="CAL3" s="4" t="s">
        <v>897</v>
      </c>
      <c r="CAM3" s="4" t="s">
        <v>897</v>
      </c>
      <c r="CAN3" s="4" t="s">
        <v>897</v>
      </c>
      <c r="CAO3" s="4" t="s">
        <v>897</v>
      </c>
      <c r="CAP3" s="4" t="s">
        <v>897</v>
      </c>
      <c r="CAQ3" s="4" t="s">
        <v>897</v>
      </c>
      <c r="CAR3" s="4" t="s">
        <v>897</v>
      </c>
      <c r="CAS3" s="4" t="s">
        <v>897</v>
      </c>
      <c r="CAT3" s="4" t="s">
        <v>897</v>
      </c>
      <c r="CAU3" s="4" t="s">
        <v>897</v>
      </c>
      <c r="CAV3" s="4" t="s">
        <v>897</v>
      </c>
      <c r="CAW3" s="4" t="s">
        <v>897</v>
      </c>
      <c r="CAX3" s="4" t="s">
        <v>897</v>
      </c>
      <c r="CAY3" s="4" t="s">
        <v>897</v>
      </c>
      <c r="CAZ3" s="4" t="s">
        <v>897</v>
      </c>
      <c r="CBA3" s="4" t="s">
        <v>897</v>
      </c>
      <c r="CBB3" s="4" t="s">
        <v>897</v>
      </c>
      <c r="CBC3" s="4" t="s">
        <v>897</v>
      </c>
      <c r="CBD3" s="4" t="s">
        <v>897</v>
      </c>
      <c r="CBE3" s="4" t="s">
        <v>897</v>
      </c>
      <c r="CBF3" s="4" t="s">
        <v>897</v>
      </c>
      <c r="CBG3" s="4" t="s">
        <v>897</v>
      </c>
      <c r="CBH3" s="4" t="s">
        <v>897</v>
      </c>
      <c r="CBI3" s="4" t="s">
        <v>897</v>
      </c>
      <c r="CBJ3" s="4" t="s">
        <v>897</v>
      </c>
      <c r="CBK3" s="4" t="s">
        <v>897</v>
      </c>
      <c r="CBL3" s="4" t="s">
        <v>897</v>
      </c>
      <c r="CBM3" s="4" t="s">
        <v>897</v>
      </c>
      <c r="CBN3" s="4" t="s">
        <v>897</v>
      </c>
      <c r="CBO3" s="4" t="s">
        <v>897</v>
      </c>
      <c r="CBP3" s="4" t="s">
        <v>897</v>
      </c>
      <c r="CBQ3" s="4" t="s">
        <v>897</v>
      </c>
      <c r="CBR3" s="4" t="s">
        <v>897</v>
      </c>
      <c r="CBS3" s="4" t="s">
        <v>897</v>
      </c>
      <c r="CBT3" s="4" t="s">
        <v>897</v>
      </c>
      <c r="CBU3" s="4" t="s">
        <v>897</v>
      </c>
      <c r="CBV3" s="4" t="s">
        <v>897</v>
      </c>
      <c r="CBW3" s="4" t="s">
        <v>897</v>
      </c>
      <c r="CBX3" s="4" t="s">
        <v>897</v>
      </c>
      <c r="CBY3" s="4" t="s">
        <v>897</v>
      </c>
      <c r="CBZ3" s="4" t="s">
        <v>897</v>
      </c>
      <c r="CCA3" s="4" t="s">
        <v>897</v>
      </c>
      <c r="CCB3" s="4" t="s">
        <v>897</v>
      </c>
      <c r="CCC3" s="4" t="s">
        <v>897</v>
      </c>
      <c r="CCD3" s="4" t="s">
        <v>897</v>
      </c>
      <c r="CCE3" s="4" t="s">
        <v>897</v>
      </c>
      <c r="CCF3" s="4" t="s">
        <v>897</v>
      </c>
      <c r="CCG3" s="4" t="s">
        <v>897</v>
      </c>
      <c r="CCH3" s="4" t="s">
        <v>897</v>
      </c>
      <c r="CCI3" s="4" t="s">
        <v>897</v>
      </c>
      <c r="CCJ3" s="4" t="s">
        <v>897</v>
      </c>
      <c r="CCK3" s="4" t="s">
        <v>897</v>
      </c>
      <c r="CCL3" s="4" t="s">
        <v>897</v>
      </c>
      <c r="CCM3" s="4" t="s">
        <v>897</v>
      </c>
      <c r="CCN3" s="4" t="s">
        <v>897</v>
      </c>
      <c r="CCO3" s="4" t="s">
        <v>897</v>
      </c>
      <c r="CCP3" s="4" t="s">
        <v>897</v>
      </c>
      <c r="CCQ3" s="4" t="s">
        <v>897</v>
      </c>
      <c r="CCR3" s="4" t="s">
        <v>897</v>
      </c>
      <c r="CCS3" s="4" t="s">
        <v>897</v>
      </c>
      <c r="CCT3" s="4" t="s">
        <v>897</v>
      </c>
      <c r="CCU3" s="4" t="s">
        <v>897</v>
      </c>
      <c r="CCV3" s="4" t="s">
        <v>897</v>
      </c>
      <c r="CCW3" s="4" t="s">
        <v>897</v>
      </c>
      <c r="CCX3" s="4" t="s">
        <v>897</v>
      </c>
      <c r="CCY3" s="4" t="s">
        <v>897</v>
      </c>
      <c r="CCZ3" s="4" t="s">
        <v>897</v>
      </c>
      <c r="CDA3" s="4" t="s">
        <v>897</v>
      </c>
      <c r="CDB3" s="4" t="s">
        <v>897</v>
      </c>
      <c r="CDC3" s="4" t="s">
        <v>897</v>
      </c>
      <c r="CDD3" s="4" t="s">
        <v>897</v>
      </c>
      <c r="CDE3" s="4" t="s">
        <v>897</v>
      </c>
      <c r="CDF3" s="4" t="s">
        <v>897</v>
      </c>
      <c r="CDG3" s="4" t="s">
        <v>897</v>
      </c>
      <c r="CDH3" s="4" t="s">
        <v>897</v>
      </c>
      <c r="CDI3" s="4" t="s">
        <v>897</v>
      </c>
      <c r="CDJ3" s="4" t="s">
        <v>897</v>
      </c>
      <c r="CDK3" s="4" t="s">
        <v>897</v>
      </c>
      <c r="CDL3" s="4" t="s">
        <v>897</v>
      </c>
      <c r="CDM3" s="4" t="s">
        <v>897</v>
      </c>
      <c r="CDN3" s="4" t="s">
        <v>897</v>
      </c>
      <c r="CDO3" s="4" t="s">
        <v>897</v>
      </c>
      <c r="CDP3" s="4" t="s">
        <v>897</v>
      </c>
      <c r="CDQ3" s="4" t="s">
        <v>897</v>
      </c>
      <c r="CDR3" s="4" t="s">
        <v>897</v>
      </c>
      <c r="CDS3" s="4" t="s">
        <v>897</v>
      </c>
      <c r="CDT3" s="4" t="s">
        <v>897</v>
      </c>
      <c r="CDU3" s="4" t="s">
        <v>897</v>
      </c>
      <c r="CDV3" s="4" t="s">
        <v>897</v>
      </c>
      <c r="CDW3" s="4" t="s">
        <v>897</v>
      </c>
      <c r="CDX3" s="4" t="s">
        <v>897</v>
      </c>
      <c r="CDY3" s="4" t="s">
        <v>897</v>
      </c>
      <c r="CDZ3" s="4" t="s">
        <v>897</v>
      </c>
      <c r="CEA3" s="4" t="s">
        <v>897</v>
      </c>
      <c r="CEB3" s="4" t="s">
        <v>897</v>
      </c>
      <c r="CEC3" s="4" t="s">
        <v>897</v>
      </c>
      <c r="CED3" s="4" t="s">
        <v>897</v>
      </c>
      <c r="CEE3" s="4" t="s">
        <v>897</v>
      </c>
      <c r="CEF3" s="4" t="s">
        <v>897</v>
      </c>
      <c r="CEG3" s="4" t="s">
        <v>897</v>
      </c>
      <c r="CEH3" s="4" t="s">
        <v>897</v>
      </c>
      <c r="CEI3" s="4" t="s">
        <v>897</v>
      </c>
      <c r="CEJ3" s="4" t="s">
        <v>897</v>
      </c>
      <c r="CEK3" s="4" t="s">
        <v>897</v>
      </c>
      <c r="CEL3" s="4" t="s">
        <v>897</v>
      </c>
      <c r="CEM3" s="4" t="s">
        <v>897</v>
      </c>
      <c r="CEN3" s="4" t="s">
        <v>897</v>
      </c>
      <c r="CEO3" s="4" t="s">
        <v>897</v>
      </c>
      <c r="CEP3" s="4" t="s">
        <v>897</v>
      </c>
      <c r="CEQ3" s="4" t="s">
        <v>897</v>
      </c>
      <c r="CER3" s="4" t="s">
        <v>897</v>
      </c>
      <c r="CES3" s="4" t="s">
        <v>897</v>
      </c>
      <c r="CET3" s="4" t="s">
        <v>897</v>
      </c>
      <c r="CEU3" s="4" t="s">
        <v>897</v>
      </c>
      <c r="CEV3" s="4" t="s">
        <v>897</v>
      </c>
      <c r="CEW3" s="4" t="s">
        <v>897</v>
      </c>
      <c r="CEX3" s="4" t="s">
        <v>897</v>
      </c>
      <c r="CEY3" s="4" t="s">
        <v>897</v>
      </c>
      <c r="CEZ3" s="4" t="s">
        <v>897</v>
      </c>
      <c r="CFA3" s="4" t="s">
        <v>897</v>
      </c>
      <c r="CFB3" s="4" t="s">
        <v>897</v>
      </c>
      <c r="CFC3" s="4" t="s">
        <v>897</v>
      </c>
      <c r="CFD3" s="4" t="s">
        <v>897</v>
      </c>
      <c r="CFE3" s="4" t="s">
        <v>897</v>
      </c>
      <c r="CFF3" s="4" t="s">
        <v>897</v>
      </c>
      <c r="CFG3" s="4" t="s">
        <v>897</v>
      </c>
      <c r="CFH3" s="4" t="s">
        <v>897</v>
      </c>
      <c r="CFI3" s="4" t="s">
        <v>897</v>
      </c>
      <c r="CFJ3" s="4" t="s">
        <v>897</v>
      </c>
      <c r="CFK3" s="4" t="s">
        <v>897</v>
      </c>
      <c r="CFL3" s="4" t="s">
        <v>897</v>
      </c>
      <c r="CFM3" s="4" t="s">
        <v>897</v>
      </c>
      <c r="CFN3" s="4" t="s">
        <v>897</v>
      </c>
      <c r="CFO3" s="4" t="s">
        <v>897</v>
      </c>
      <c r="CFP3" s="4" t="s">
        <v>897</v>
      </c>
      <c r="CFQ3" s="4" t="s">
        <v>897</v>
      </c>
      <c r="CFR3" s="4" t="s">
        <v>897</v>
      </c>
      <c r="CFS3" s="4" t="s">
        <v>897</v>
      </c>
      <c r="CFT3" s="4" t="s">
        <v>897</v>
      </c>
      <c r="CFU3" s="4" t="s">
        <v>897</v>
      </c>
      <c r="CFV3" s="4" t="s">
        <v>897</v>
      </c>
      <c r="CFW3" s="4" t="s">
        <v>897</v>
      </c>
      <c r="CFX3" s="4" t="s">
        <v>897</v>
      </c>
      <c r="CFY3" s="4" t="s">
        <v>897</v>
      </c>
      <c r="CFZ3" s="4" t="s">
        <v>897</v>
      </c>
      <c r="CGA3" s="4" t="s">
        <v>897</v>
      </c>
      <c r="CGB3" s="4" t="s">
        <v>897</v>
      </c>
      <c r="CGC3" s="4" t="s">
        <v>897</v>
      </c>
      <c r="CGD3" s="4" t="s">
        <v>897</v>
      </c>
      <c r="CGE3" s="4" t="s">
        <v>897</v>
      </c>
      <c r="CGF3" s="4" t="s">
        <v>897</v>
      </c>
      <c r="CGG3" s="4" t="s">
        <v>897</v>
      </c>
      <c r="CGH3" s="4" t="s">
        <v>897</v>
      </c>
      <c r="CGI3" s="4" t="s">
        <v>897</v>
      </c>
      <c r="CGJ3" s="4" t="s">
        <v>897</v>
      </c>
      <c r="CGK3" s="4" t="s">
        <v>897</v>
      </c>
      <c r="CGL3" s="4" t="s">
        <v>897</v>
      </c>
      <c r="CGM3" s="4" t="s">
        <v>897</v>
      </c>
      <c r="CGN3" s="4" t="s">
        <v>897</v>
      </c>
      <c r="CGO3" s="4" t="s">
        <v>897</v>
      </c>
      <c r="CGP3" s="4" t="s">
        <v>897</v>
      </c>
      <c r="CGQ3" s="4" t="s">
        <v>897</v>
      </c>
      <c r="CGR3" s="4" t="s">
        <v>897</v>
      </c>
      <c r="CGS3" s="4" t="s">
        <v>897</v>
      </c>
      <c r="CGT3" s="4" t="s">
        <v>897</v>
      </c>
      <c r="CGU3" s="4" t="s">
        <v>897</v>
      </c>
      <c r="CGV3" s="4" t="s">
        <v>897</v>
      </c>
      <c r="CGW3" s="4" t="s">
        <v>897</v>
      </c>
      <c r="CGX3" s="4" t="s">
        <v>897</v>
      </c>
      <c r="CGY3" s="4" t="s">
        <v>897</v>
      </c>
      <c r="CGZ3" s="4" t="s">
        <v>897</v>
      </c>
      <c r="CHA3" s="4" t="s">
        <v>897</v>
      </c>
      <c r="CHB3" s="4" t="s">
        <v>897</v>
      </c>
      <c r="CHC3" s="4" t="s">
        <v>897</v>
      </c>
      <c r="CHD3" s="4" t="s">
        <v>897</v>
      </c>
      <c r="CHE3" s="4" t="s">
        <v>897</v>
      </c>
      <c r="CHF3" s="4" t="s">
        <v>897</v>
      </c>
      <c r="CHG3" s="4" t="s">
        <v>897</v>
      </c>
      <c r="CHH3" s="4" t="s">
        <v>897</v>
      </c>
      <c r="CHI3" s="4" t="s">
        <v>897</v>
      </c>
      <c r="CHJ3" s="4" t="s">
        <v>897</v>
      </c>
      <c r="CHK3" s="4" t="s">
        <v>897</v>
      </c>
      <c r="CHL3" s="4" t="s">
        <v>897</v>
      </c>
      <c r="CHM3" s="4" t="s">
        <v>897</v>
      </c>
      <c r="CHN3" s="4" t="s">
        <v>897</v>
      </c>
      <c r="CHO3" s="4" t="s">
        <v>897</v>
      </c>
      <c r="CHP3" s="4" t="s">
        <v>897</v>
      </c>
      <c r="CHQ3" s="4" t="s">
        <v>897</v>
      </c>
      <c r="CHR3" s="4" t="s">
        <v>897</v>
      </c>
      <c r="CHS3" s="4" t="s">
        <v>897</v>
      </c>
      <c r="CHT3" s="4" t="s">
        <v>897</v>
      </c>
      <c r="CHU3" s="4" t="s">
        <v>897</v>
      </c>
      <c r="CHV3" s="4" t="s">
        <v>897</v>
      </c>
      <c r="CHW3" s="4" t="s">
        <v>897</v>
      </c>
      <c r="CHX3" s="4" t="s">
        <v>897</v>
      </c>
      <c r="CHY3" s="4" t="s">
        <v>897</v>
      </c>
      <c r="CHZ3" s="4" t="s">
        <v>897</v>
      </c>
      <c r="CIA3" s="4" t="s">
        <v>897</v>
      </c>
      <c r="CIB3" s="4" t="s">
        <v>897</v>
      </c>
      <c r="CIC3" s="4" t="s">
        <v>897</v>
      </c>
      <c r="CID3" s="4" t="s">
        <v>897</v>
      </c>
      <c r="CIE3" s="4" t="s">
        <v>897</v>
      </c>
      <c r="CIF3" s="4" t="s">
        <v>897</v>
      </c>
      <c r="CIG3" s="4" t="s">
        <v>897</v>
      </c>
      <c r="CIH3" s="4" t="s">
        <v>897</v>
      </c>
      <c r="CII3" s="4" t="s">
        <v>897</v>
      </c>
      <c r="CIJ3" s="4" t="s">
        <v>897</v>
      </c>
      <c r="CIK3" s="4" t="s">
        <v>897</v>
      </c>
      <c r="CIL3" s="4" t="s">
        <v>897</v>
      </c>
      <c r="CIM3" s="4" t="s">
        <v>897</v>
      </c>
      <c r="CIN3" s="4" t="s">
        <v>897</v>
      </c>
      <c r="CIO3" s="4" t="s">
        <v>897</v>
      </c>
      <c r="CIP3" s="4" t="s">
        <v>897</v>
      </c>
      <c r="CIQ3" s="4" t="s">
        <v>897</v>
      </c>
      <c r="CIR3" s="4" t="s">
        <v>897</v>
      </c>
      <c r="CIS3" s="4" t="s">
        <v>897</v>
      </c>
      <c r="CIT3" s="4" t="s">
        <v>897</v>
      </c>
      <c r="CIU3" s="4" t="s">
        <v>897</v>
      </c>
      <c r="CIV3" s="4" t="s">
        <v>897</v>
      </c>
      <c r="CIW3" s="4" t="s">
        <v>897</v>
      </c>
      <c r="CIX3" s="4" t="s">
        <v>897</v>
      </c>
      <c r="CIY3" s="4" t="s">
        <v>897</v>
      </c>
      <c r="CIZ3" s="4" t="s">
        <v>897</v>
      </c>
      <c r="CJA3" s="4" t="s">
        <v>897</v>
      </c>
      <c r="CJB3" s="4" t="s">
        <v>897</v>
      </c>
      <c r="CJC3" s="4" t="s">
        <v>897</v>
      </c>
      <c r="CJD3" s="4" t="s">
        <v>897</v>
      </c>
      <c r="CJE3" s="4" t="s">
        <v>897</v>
      </c>
      <c r="CJF3" s="4" t="s">
        <v>897</v>
      </c>
      <c r="CJG3" s="4" t="s">
        <v>897</v>
      </c>
      <c r="CJH3" s="4" t="s">
        <v>897</v>
      </c>
      <c r="CJI3" s="4" t="s">
        <v>897</v>
      </c>
      <c r="CJJ3" s="4" t="s">
        <v>897</v>
      </c>
      <c r="CJK3" s="4" t="s">
        <v>897</v>
      </c>
      <c r="CJL3" s="4" t="s">
        <v>897</v>
      </c>
      <c r="CJM3" s="4" t="s">
        <v>897</v>
      </c>
      <c r="CJN3" s="4" t="s">
        <v>897</v>
      </c>
      <c r="CJO3" s="4" t="s">
        <v>897</v>
      </c>
      <c r="CJP3" s="4" t="s">
        <v>897</v>
      </c>
      <c r="CJQ3" s="4" t="s">
        <v>897</v>
      </c>
      <c r="CJR3" s="4" t="s">
        <v>897</v>
      </c>
      <c r="CJS3" s="4" t="s">
        <v>897</v>
      </c>
      <c r="CJT3" s="4" t="s">
        <v>897</v>
      </c>
      <c r="CJU3" s="4" t="s">
        <v>897</v>
      </c>
      <c r="CJV3" s="4" t="s">
        <v>897</v>
      </c>
      <c r="CJW3" s="4" t="s">
        <v>897</v>
      </c>
      <c r="CJX3" s="4" t="s">
        <v>897</v>
      </c>
      <c r="CJY3" s="4" t="s">
        <v>897</v>
      </c>
      <c r="CJZ3" s="4" t="s">
        <v>897</v>
      </c>
      <c r="CKA3" s="4" t="s">
        <v>897</v>
      </c>
      <c r="CKB3" s="4" t="s">
        <v>897</v>
      </c>
      <c r="CKC3" s="4" t="s">
        <v>897</v>
      </c>
      <c r="CKD3" s="4" t="s">
        <v>897</v>
      </c>
      <c r="CKE3" s="4" t="s">
        <v>897</v>
      </c>
      <c r="CKF3" s="4" t="s">
        <v>897</v>
      </c>
      <c r="CKG3" s="4" t="s">
        <v>897</v>
      </c>
      <c r="CKH3" s="4" t="s">
        <v>897</v>
      </c>
      <c r="CKI3" s="4" t="s">
        <v>897</v>
      </c>
      <c r="CKJ3" s="4" t="s">
        <v>897</v>
      </c>
      <c r="CKK3" s="4" t="s">
        <v>897</v>
      </c>
      <c r="CKL3" s="4" t="s">
        <v>897</v>
      </c>
      <c r="CKM3" s="4" t="s">
        <v>897</v>
      </c>
      <c r="CKN3" s="4" t="s">
        <v>897</v>
      </c>
      <c r="CKO3" s="4" t="s">
        <v>897</v>
      </c>
      <c r="CKP3" s="4" t="s">
        <v>897</v>
      </c>
      <c r="CKQ3" s="4" t="s">
        <v>897</v>
      </c>
      <c r="CKR3" s="4" t="s">
        <v>897</v>
      </c>
      <c r="CKS3" s="4" t="s">
        <v>897</v>
      </c>
      <c r="CKT3" s="4" t="s">
        <v>897</v>
      </c>
      <c r="CKU3" s="4" t="s">
        <v>897</v>
      </c>
      <c r="CKV3" s="4" t="s">
        <v>897</v>
      </c>
      <c r="CKW3" s="4" t="s">
        <v>897</v>
      </c>
      <c r="CKX3" s="4" t="s">
        <v>897</v>
      </c>
      <c r="CKY3" s="4" t="s">
        <v>897</v>
      </c>
      <c r="CKZ3" s="4" t="s">
        <v>897</v>
      </c>
      <c r="CLA3" s="4" t="s">
        <v>897</v>
      </c>
      <c r="CLB3" s="4" t="s">
        <v>897</v>
      </c>
      <c r="CLC3" s="4" t="s">
        <v>897</v>
      </c>
      <c r="CLD3" s="4" t="s">
        <v>897</v>
      </c>
      <c r="CLE3" s="4" t="s">
        <v>897</v>
      </c>
      <c r="CLF3" s="4" t="s">
        <v>897</v>
      </c>
      <c r="CLG3" s="4" t="s">
        <v>897</v>
      </c>
      <c r="CLH3" s="4" t="s">
        <v>897</v>
      </c>
      <c r="CLI3" s="4" t="s">
        <v>897</v>
      </c>
      <c r="CLJ3" s="4" t="s">
        <v>897</v>
      </c>
      <c r="CLK3" s="4" t="s">
        <v>897</v>
      </c>
      <c r="CLL3" s="4" t="s">
        <v>897</v>
      </c>
      <c r="CLM3" s="4" t="s">
        <v>897</v>
      </c>
      <c r="CLN3" s="4" t="s">
        <v>897</v>
      </c>
      <c r="CLO3" s="4" t="s">
        <v>897</v>
      </c>
      <c r="CLP3" s="4" t="s">
        <v>897</v>
      </c>
      <c r="CLQ3" s="4" t="s">
        <v>897</v>
      </c>
      <c r="CLR3" s="4" t="s">
        <v>897</v>
      </c>
      <c r="CLS3" s="4" t="s">
        <v>897</v>
      </c>
      <c r="CLT3" s="4" t="s">
        <v>897</v>
      </c>
      <c r="CLU3" s="4" t="s">
        <v>897</v>
      </c>
      <c r="CLV3" s="4" t="s">
        <v>897</v>
      </c>
      <c r="CLW3" s="4" t="s">
        <v>897</v>
      </c>
      <c r="CLX3" s="4" t="s">
        <v>897</v>
      </c>
      <c r="CLY3" s="4" t="s">
        <v>897</v>
      </c>
      <c r="CLZ3" s="4" t="s">
        <v>897</v>
      </c>
      <c r="CMA3" s="4" t="s">
        <v>897</v>
      </c>
      <c r="CMB3" s="4" t="s">
        <v>897</v>
      </c>
      <c r="CMC3" s="4" t="s">
        <v>897</v>
      </c>
      <c r="CMD3" s="4" t="s">
        <v>897</v>
      </c>
      <c r="CME3" s="4" t="s">
        <v>897</v>
      </c>
      <c r="CMF3" s="4" t="s">
        <v>897</v>
      </c>
      <c r="CMG3" s="4" t="s">
        <v>897</v>
      </c>
      <c r="CMH3" s="4" t="s">
        <v>897</v>
      </c>
      <c r="CMI3" s="4" t="s">
        <v>897</v>
      </c>
      <c r="CMJ3" s="4" t="s">
        <v>897</v>
      </c>
      <c r="CMK3" s="4" t="s">
        <v>897</v>
      </c>
      <c r="CML3" s="4" t="s">
        <v>897</v>
      </c>
      <c r="CMM3" s="4" t="s">
        <v>897</v>
      </c>
      <c r="CMN3" s="4" t="s">
        <v>897</v>
      </c>
      <c r="CMO3" s="4" t="s">
        <v>897</v>
      </c>
      <c r="CMP3" s="4" t="s">
        <v>897</v>
      </c>
      <c r="CMQ3" s="4" t="s">
        <v>897</v>
      </c>
      <c r="CMR3" s="4" t="s">
        <v>897</v>
      </c>
      <c r="CMS3" s="4" t="s">
        <v>897</v>
      </c>
      <c r="CMT3" s="4" t="s">
        <v>897</v>
      </c>
      <c r="CMU3" s="4" t="s">
        <v>897</v>
      </c>
      <c r="CMV3" s="4" t="s">
        <v>897</v>
      </c>
      <c r="CMW3" s="4" t="s">
        <v>897</v>
      </c>
      <c r="CMX3" s="4" t="s">
        <v>897</v>
      </c>
      <c r="CMY3" s="4" t="s">
        <v>897</v>
      </c>
      <c r="CMZ3" s="4" t="s">
        <v>897</v>
      </c>
      <c r="CNA3" s="4" t="s">
        <v>897</v>
      </c>
      <c r="CNB3" s="4" t="s">
        <v>897</v>
      </c>
      <c r="CNC3" s="4" t="s">
        <v>897</v>
      </c>
      <c r="CND3" s="4" t="s">
        <v>897</v>
      </c>
      <c r="CNE3" s="4" t="s">
        <v>897</v>
      </c>
      <c r="CNF3" s="4" t="s">
        <v>897</v>
      </c>
      <c r="CNG3" s="4" t="s">
        <v>897</v>
      </c>
      <c r="CNH3" s="4" t="s">
        <v>897</v>
      </c>
      <c r="CNI3" s="4" t="s">
        <v>897</v>
      </c>
      <c r="CNJ3" s="4" t="s">
        <v>897</v>
      </c>
      <c r="CNK3" s="4" t="s">
        <v>897</v>
      </c>
      <c r="CNL3" s="4" t="s">
        <v>897</v>
      </c>
      <c r="CNM3" s="4" t="s">
        <v>897</v>
      </c>
      <c r="CNN3" s="4" t="s">
        <v>897</v>
      </c>
      <c r="CNO3" s="4" t="s">
        <v>897</v>
      </c>
      <c r="CNP3" s="4" t="s">
        <v>897</v>
      </c>
      <c r="CNQ3" s="4" t="s">
        <v>897</v>
      </c>
      <c r="CNR3" s="4" t="s">
        <v>897</v>
      </c>
      <c r="CNS3" s="4" t="s">
        <v>897</v>
      </c>
      <c r="CNT3" s="4" t="s">
        <v>897</v>
      </c>
      <c r="CNU3" s="4" t="s">
        <v>897</v>
      </c>
      <c r="CNV3" s="4" t="s">
        <v>897</v>
      </c>
      <c r="CNW3" s="4" t="s">
        <v>897</v>
      </c>
      <c r="CNX3" s="4" t="s">
        <v>897</v>
      </c>
      <c r="CNY3" s="4" t="s">
        <v>897</v>
      </c>
      <c r="CNZ3" s="4" t="s">
        <v>897</v>
      </c>
      <c r="COA3" s="4" t="s">
        <v>897</v>
      </c>
      <c r="COB3" s="4" t="s">
        <v>897</v>
      </c>
      <c r="COC3" s="4" t="s">
        <v>897</v>
      </c>
      <c r="COD3" s="4" t="s">
        <v>897</v>
      </c>
      <c r="COE3" s="4" t="s">
        <v>897</v>
      </c>
      <c r="COF3" s="4" t="s">
        <v>897</v>
      </c>
      <c r="COG3" s="4" t="s">
        <v>897</v>
      </c>
      <c r="COH3" s="4" t="s">
        <v>897</v>
      </c>
      <c r="COI3" s="4" t="s">
        <v>897</v>
      </c>
      <c r="COJ3" s="4" t="s">
        <v>897</v>
      </c>
      <c r="COK3" s="4" t="s">
        <v>897</v>
      </c>
      <c r="COL3" s="4" t="s">
        <v>897</v>
      </c>
      <c r="COM3" s="4" t="s">
        <v>897</v>
      </c>
      <c r="CON3" s="4" t="s">
        <v>897</v>
      </c>
      <c r="COO3" s="4" t="s">
        <v>897</v>
      </c>
      <c r="COP3" s="4" t="s">
        <v>897</v>
      </c>
      <c r="COQ3" s="4" t="s">
        <v>897</v>
      </c>
      <c r="COR3" s="4" t="s">
        <v>897</v>
      </c>
      <c r="COS3" s="4" t="s">
        <v>897</v>
      </c>
      <c r="COT3" s="4" t="s">
        <v>897</v>
      </c>
      <c r="COU3" s="4" t="s">
        <v>897</v>
      </c>
      <c r="COV3" s="4" t="s">
        <v>897</v>
      </c>
      <c r="COW3" s="4" t="s">
        <v>897</v>
      </c>
      <c r="COX3" s="4" t="s">
        <v>897</v>
      </c>
      <c r="COY3" s="4" t="s">
        <v>897</v>
      </c>
      <c r="COZ3" s="4" t="s">
        <v>897</v>
      </c>
      <c r="CPA3" s="4" t="s">
        <v>897</v>
      </c>
      <c r="CPB3" s="4" t="s">
        <v>897</v>
      </c>
      <c r="CPC3" s="4" t="s">
        <v>897</v>
      </c>
      <c r="CPD3" s="4" t="s">
        <v>897</v>
      </c>
      <c r="CPE3" s="4" t="s">
        <v>897</v>
      </c>
      <c r="CPF3" s="4" t="s">
        <v>897</v>
      </c>
      <c r="CPG3" s="4" t="s">
        <v>897</v>
      </c>
      <c r="CPH3" s="4" t="s">
        <v>897</v>
      </c>
      <c r="CPI3" s="4" t="s">
        <v>897</v>
      </c>
      <c r="CPJ3" s="4" t="s">
        <v>897</v>
      </c>
      <c r="CPK3" s="4" t="s">
        <v>897</v>
      </c>
      <c r="CPL3" s="4" t="s">
        <v>897</v>
      </c>
      <c r="CPM3" s="4" t="s">
        <v>897</v>
      </c>
      <c r="CPN3" s="4" t="s">
        <v>897</v>
      </c>
      <c r="CPO3" s="4" t="s">
        <v>897</v>
      </c>
      <c r="CPP3" s="4" t="s">
        <v>897</v>
      </c>
      <c r="CPQ3" s="4" t="s">
        <v>897</v>
      </c>
      <c r="CPR3" s="4" t="s">
        <v>897</v>
      </c>
      <c r="CPS3" s="4" t="s">
        <v>897</v>
      </c>
      <c r="CPT3" s="4" t="s">
        <v>897</v>
      </c>
      <c r="CPU3" s="4" t="s">
        <v>897</v>
      </c>
      <c r="CPV3" s="4" t="s">
        <v>897</v>
      </c>
      <c r="CPW3" s="4" t="s">
        <v>897</v>
      </c>
      <c r="CPX3" s="4" t="s">
        <v>897</v>
      </c>
      <c r="CPY3" s="4" t="s">
        <v>897</v>
      </c>
      <c r="CPZ3" s="4" t="s">
        <v>897</v>
      </c>
      <c r="CQA3" s="4" t="s">
        <v>897</v>
      </c>
      <c r="CQB3" s="4" t="s">
        <v>897</v>
      </c>
      <c r="CQC3" s="4" t="s">
        <v>897</v>
      </c>
      <c r="CQD3" s="4" t="s">
        <v>897</v>
      </c>
      <c r="CQE3" s="4" t="s">
        <v>897</v>
      </c>
      <c r="CQF3" s="4" t="s">
        <v>897</v>
      </c>
      <c r="CQG3" s="4" t="s">
        <v>897</v>
      </c>
      <c r="CQH3" s="4" t="s">
        <v>897</v>
      </c>
      <c r="CQI3" s="4" t="s">
        <v>897</v>
      </c>
      <c r="CQJ3" s="4" t="s">
        <v>897</v>
      </c>
      <c r="CQK3" s="4" t="s">
        <v>897</v>
      </c>
      <c r="CQL3" s="4" t="s">
        <v>897</v>
      </c>
      <c r="CQM3" s="4" t="s">
        <v>897</v>
      </c>
      <c r="CQN3" s="4" t="s">
        <v>897</v>
      </c>
      <c r="CQO3" s="4" t="s">
        <v>897</v>
      </c>
      <c r="CQP3" s="4" t="s">
        <v>897</v>
      </c>
      <c r="CQQ3" s="4" t="s">
        <v>897</v>
      </c>
      <c r="CQR3" s="4" t="s">
        <v>897</v>
      </c>
      <c r="CQS3" s="4" t="s">
        <v>897</v>
      </c>
      <c r="CQT3" s="4" t="s">
        <v>897</v>
      </c>
      <c r="CQU3" s="4" t="s">
        <v>897</v>
      </c>
      <c r="CQV3" s="4" t="s">
        <v>897</v>
      </c>
      <c r="CQW3" s="4" t="s">
        <v>897</v>
      </c>
      <c r="CQX3" s="4" t="s">
        <v>897</v>
      </c>
      <c r="CQY3" s="4" t="s">
        <v>897</v>
      </c>
      <c r="CQZ3" s="4" t="s">
        <v>897</v>
      </c>
      <c r="CRA3" s="4" t="s">
        <v>897</v>
      </c>
      <c r="CRB3" s="4" t="s">
        <v>897</v>
      </c>
      <c r="CRC3" s="4" t="s">
        <v>897</v>
      </c>
      <c r="CRD3" s="4" t="s">
        <v>897</v>
      </c>
      <c r="CRE3" s="4" t="s">
        <v>897</v>
      </c>
      <c r="CRF3" s="4" t="s">
        <v>897</v>
      </c>
      <c r="CRG3" s="4" t="s">
        <v>897</v>
      </c>
      <c r="CRH3" s="4" t="s">
        <v>897</v>
      </c>
      <c r="CRI3" s="4" t="s">
        <v>897</v>
      </c>
      <c r="CRJ3" s="4" t="s">
        <v>897</v>
      </c>
      <c r="CRK3" s="4" t="s">
        <v>897</v>
      </c>
      <c r="CRL3" s="4" t="s">
        <v>897</v>
      </c>
      <c r="CRM3" s="4" t="s">
        <v>897</v>
      </c>
      <c r="CRN3" s="4" t="s">
        <v>897</v>
      </c>
      <c r="CRO3" s="4" t="s">
        <v>897</v>
      </c>
      <c r="CRP3" s="4" t="s">
        <v>897</v>
      </c>
      <c r="CRQ3" s="4" t="s">
        <v>897</v>
      </c>
      <c r="CRR3" s="4" t="s">
        <v>897</v>
      </c>
      <c r="CRS3" s="4" t="s">
        <v>897</v>
      </c>
      <c r="CRT3" s="4" t="s">
        <v>897</v>
      </c>
      <c r="CRU3" s="4" t="s">
        <v>897</v>
      </c>
      <c r="CRV3" s="4" t="s">
        <v>897</v>
      </c>
      <c r="CRW3" s="4" t="s">
        <v>897</v>
      </c>
      <c r="CRX3" s="4" t="s">
        <v>897</v>
      </c>
      <c r="CRY3" s="4" t="s">
        <v>897</v>
      </c>
      <c r="CRZ3" s="4" t="s">
        <v>897</v>
      </c>
      <c r="CSA3" s="4" t="s">
        <v>897</v>
      </c>
      <c r="CSB3" s="4" t="s">
        <v>897</v>
      </c>
      <c r="CSC3" s="4" t="s">
        <v>897</v>
      </c>
      <c r="CSD3" s="4" t="s">
        <v>897</v>
      </c>
      <c r="CSE3" s="4" t="s">
        <v>897</v>
      </c>
      <c r="CSF3" s="4" t="s">
        <v>897</v>
      </c>
      <c r="CSG3" s="4" t="s">
        <v>897</v>
      </c>
      <c r="CSH3" s="4" t="s">
        <v>897</v>
      </c>
      <c r="CSI3" s="4" t="s">
        <v>897</v>
      </c>
      <c r="CSJ3" s="4" t="s">
        <v>897</v>
      </c>
      <c r="CSK3" s="4" t="s">
        <v>897</v>
      </c>
      <c r="CSL3" s="4" t="s">
        <v>897</v>
      </c>
      <c r="CSM3" s="4" t="s">
        <v>897</v>
      </c>
      <c r="CSN3" s="4" t="s">
        <v>897</v>
      </c>
      <c r="CSO3" s="4" t="s">
        <v>897</v>
      </c>
      <c r="CSP3" s="4" t="s">
        <v>897</v>
      </c>
      <c r="CSQ3" s="4" t="s">
        <v>897</v>
      </c>
      <c r="CSR3" s="4" t="s">
        <v>897</v>
      </c>
      <c r="CSS3" s="4" t="s">
        <v>897</v>
      </c>
      <c r="CST3" s="4" t="s">
        <v>897</v>
      </c>
      <c r="CSU3" s="4" t="s">
        <v>897</v>
      </c>
      <c r="CSV3" s="4" t="s">
        <v>897</v>
      </c>
      <c r="CSW3" s="4" t="s">
        <v>897</v>
      </c>
      <c r="CSX3" s="4" t="s">
        <v>897</v>
      </c>
      <c r="CSY3" s="4" t="s">
        <v>897</v>
      </c>
      <c r="CSZ3" s="4" t="s">
        <v>897</v>
      </c>
      <c r="CTA3" s="4" t="s">
        <v>897</v>
      </c>
      <c r="CTB3" s="4" t="s">
        <v>897</v>
      </c>
      <c r="CTC3" s="4" t="s">
        <v>897</v>
      </c>
      <c r="CTD3" s="4" t="s">
        <v>897</v>
      </c>
      <c r="CTE3" s="4" t="s">
        <v>897</v>
      </c>
      <c r="CTF3" s="4" t="s">
        <v>897</v>
      </c>
      <c r="CTG3" s="4" t="s">
        <v>897</v>
      </c>
      <c r="CTH3" s="4" t="s">
        <v>897</v>
      </c>
      <c r="CTI3" s="4" t="s">
        <v>897</v>
      </c>
      <c r="CTJ3" s="4" t="s">
        <v>897</v>
      </c>
      <c r="CTK3" s="4" t="s">
        <v>897</v>
      </c>
      <c r="CTL3" s="4" t="s">
        <v>897</v>
      </c>
      <c r="CTM3" s="4" t="s">
        <v>897</v>
      </c>
      <c r="CTN3" s="4" t="s">
        <v>897</v>
      </c>
      <c r="CTO3" s="4" t="s">
        <v>897</v>
      </c>
      <c r="CTP3" s="4" t="s">
        <v>897</v>
      </c>
      <c r="CTQ3" s="4" t="s">
        <v>897</v>
      </c>
      <c r="CTR3" s="4" t="s">
        <v>897</v>
      </c>
      <c r="CTS3" s="4" t="s">
        <v>897</v>
      </c>
      <c r="CTT3" s="4" t="s">
        <v>897</v>
      </c>
      <c r="CTU3" s="4" t="s">
        <v>897</v>
      </c>
      <c r="CTV3" s="4" t="s">
        <v>897</v>
      </c>
      <c r="CTW3" s="4" t="s">
        <v>897</v>
      </c>
      <c r="CTX3" s="4" t="s">
        <v>897</v>
      </c>
      <c r="CTY3" s="4" t="s">
        <v>897</v>
      </c>
      <c r="CTZ3" s="4" t="s">
        <v>897</v>
      </c>
      <c r="CUA3" s="4" t="s">
        <v>897</v>
      </c>
      <c r="CUB3" s="4" t="s">
        <v>897</v>
      </c>
      <c r="CUC3" s="4" t="s">
        <v>897</v>
      </c>
      <c r="CUD3" s="4" t="s">
        <v>897</v>
      </c>
      <c r="CUE3" s="4" t="s">
        <v>897</v>
      </c>
      <c r="CUF3" s="4" t="s">
        <v>897</v>
      </c>
      <c r="CUG3" s="4" t="s">
        <v>897</v>
      </c>
      <c r="CUH3" s="4" t="s">
        <v>897</v>
      </c>
      <c r="CUI3" s="4" t="s">
        <v>897</v>
      </c>
      <c r="CUJ3" s="4" t="s">
        <v>897</v>
      </c>
      <c r="CUK3" s="4" t="s">
        <v>897</v>
      </c>
      <c r="CUL3" s="4" t="s">
        <v>897</v>
      </c>
      <c r="CUM3" s="4" t="s">
        <v>897</v>
      </c>
      <c r="CUN3" s="4" t="s">
        <v>897</v>
      </c>
      <c r="CUO3" s="4" t="s">
        <v>897</v>
      </c>
      <c r="CUP3" s="4" t="s">
        <v>897</v>
      </c>
      <c r="CUQ3" s="4" t="s">
        <v>897</v>
      </c>
      <c r="CUR3" s="4" t="s">
        <v>897</v>
      </c>
      <c r="CUS3" s="4" t="s">
        <v>897</v>
      </c>
      <c r="CUT3" s="4" t="s">
        <v>897</v>
      </c>
      <c r="CUU3" s="4" t="s">
        <v>897</v>
      </c>
      <c r="CUV3" s="4" t="s">
        <v>897</v>
      </c>
      <c r="CUW3" s="4" t="s">
        <v>897</v>
      </c>
      <c r="CUX3" s="4" t="s">
        <v>897</v>
      </c>
      <c r="CUY3" s="4" t="s">
        <v>897</v>
      </c>
      <c r="CUZ3" s="4" t="s">
        <v>897</v>
      </c>
      <c r="CVA3" s="4" t="s">
        <v>897</v>
      </c>
      <c r="CVB3" s="4" t="s">
        <v>897</v>
      </c>
      <c r="CVC3" s="4" t="s">
        <v>897</v>
      </c>
      <c r="CVD3" s="4" t="s">
        <v>897</v>
      </c>
      <c r="CVE3" s="4" t="s">
        <v>897</v>
      </c>
      <c r="CVF3" s="4" t="s">
        <v>897</v>
      </c>
      <c r="CVG3" s="4" t="s">
        <v>897</v>
      </c>
      <c r="CVH3" s="4" t="s">
        <v>897</v>
      </c>
      <c r="CVI3" s="4" t="s">
        <v>897</v>
      </c>
      <c r="CVJ3" s="4" t="s">
        <v>897</v>
      </c>
      <c r="CVK3" s="4" t="s">
        <v>897</v>
      </c>
      <c r="CVL3" s="4" t="s">
        <v>897</v>
      </c>
      <c r="CVM3" s="4" t="s">
        <v>897</v>
      </c>
      <c r="CVN3" s="4" t="s">
        <v>897</v>
      </c>
      <c r="CVO3" s="4" t="s">
        <v>897</v>
      </c>
      <c r="CVP3" s="4" t="s">
        <v>897</v>
      </c>
      <c r="CVQ3" s="4" t="s">
        <v>897</v>
      </c>
      <c r="CVR3" s="4" t="s">
        <v>897</v>
      </c>
      <c r="CVS3" s="4" t="s">
        <v>897</v>
      </c>
      <c r="CVT3" s="4" t="s">
        <v>897</v>
      </c>
      <c r="CVU3" s="4" t="s">
        <v>897</v>
      </c>
      <c r="CVV3" s="4" t="s">
        <v>897</v>
      </c>
      <c r="CVW3" s="4" t="s">
        <v>897</v>
      </c>
      <c r="CVX3" s="4" t="s">
        <v>897</v>
      </c>
      <c r="CVY3" s="4" t="s">
        <v>897</v>
      </c>
      <c r="CVZ3" s="4" t="s">
        <v>897</v>
      </c>
      <c r="CWA3" s="4" t="s">
        <v>897</v>
      </c>
      <c r="CWB3" s="4" t="s">
        <v>897</v>
      </c>
      <c r="CWC3" s="4" t="s">
        <v>897</v>
      </c>
      <c r="CWD3" s="4" t="s">
        <v>897</v>
      </c>
      <c r="CWE3" s="4" t="s">
        <v>897</v>
      </c>
      <c r="CWF3" s="4" t="s">
        <v>897</v>
      </c>
      <c r="CWG3" s="4" t="s">
        <v>897</v>
      </c>
      <c r="CWH3" s="4" t="s">
        <v>897</v>
      </c>
      <c r="CWI3" s="4" t="s">
        <v>897</v>
      </c>
      <c r="CWJ3" s="4" t="s">
        <v>897</v>
      </c>
      <c r="CWK3" s="4" t="s">
        <v>897</v>
      </c>
      <c r="CWL3" s="4" t="s">
        <v>897</v>
      </c>
      <c r="CWM3" s="4" t="s">
        <v>897</v>
      </c>
      <c r="CWN3" s="4" t="s">
        <v>897</v>
      </c>
      <c r="CWO3" s="4" t="s">
        <v>897</v>
      </c>
      <c r="CWP3" s="4" t="s">
        <v>897</v>
      </c>
      <c r="CWQ3" s="4" t="s">
        <v>897</v>
      </c>
      <c r="CWR3" s="4" t="s">
        <v>897</v>
      </c>
      <c r="CWS3" s="4" t="s">
        <v>897</v>
      </c>
      <c r="CWT3" s="4" t="s">
        <v>897</v>
      </c>
      <c r="CWU3" s="4" t="s">
        <v>897</v>
      </c>
      <c r="CWV3" s="4" t="s">
        <v>897</v>
      </c>
      <c r="CWW3" s="4" t="s">
        <v>897</v>
      </c>
      <c r="CWX3" s="4" t="s">
        <v>897</v>
      </c>
      <c r="CWY3" s="4" t="s">
        <v>897</v>
      </c>
      <c r="CWZ3" s="4" t="s">
        <v>897</v>
      </c>
      <c r="CXA3" s="4" t="s">
        <v>897</v>
      </c>
      <c r="CXB3" s="4" t="s">
        <v>897</v>
      </c>
      <c r="CXC3" s="4" t="s">
        <v>897</v>
      </c>
      <c r="CXD3" s="4" t="s">
        <v>897</v>
      </c>
      <c r="CXE3" s="4" t="s">
        <v>897</v>
      </c>
      <c r="CXF3" s="4" t="s">
        <v>897</v>
      </c>
      <c r="CXG3" s="4" t="s">
        <v>897</v>
      </c>
      <c r="CXH3" s="4" t="s">
        <v>897</v>
      </c>
      <c r="CXI3" s="4" t="s">
        <v>897</v>
      </c>
      <c r="CXJ3" s="4" t="s">
        <v>897</v>
      </c>
      <c r="CXK3" s="4" t="s">
        <v>897</v>
      </c>
      <c r="CXL3" s="4" t="s">
        <v>897</v>
      </c>
      <c r="CXM3" s="4" t="s">
        <v>897</v>
      </c>
      <c r="CXN3" s="4" t="s">
        <v>897</v>
      </c>
      <c r="CXO3" s="4" t="s">
        <v>897</v>
      </c>
      <c r="CXP3" s="4" t="s">
        <v>897</v>
      </c>
      <c r="CXQ3" s="4" t="s">
        <v>897</v>
      </c>
      <c r="CXR3" s="4" t="s">
        <v>897</v>
      </c>
      <c r="CXS3" s="4" t="s">
        <v>897</v>
      </c>
      <c r="CXT3" s="4" t="s">
        <v>897</v>
      </c>
      <c r="CXU3" s="4" t="s">
        <v>897</v>
      </c>
      <c r="CXV3" s="4" t="s">
        <v>897</v>
      </c>
      <c r="CXW3" s="4" t="s">
        <v>897</v>
      </c>
      <c r="CXX3" s="4" t="s">
        <v>897</v>
      </c>
      <c r="CXY3" s="4" t="s">
        <v>897</v>
      </c>
      <c r="CXZ3" s="4" t="s">
        <v>897</v>
      </c>
      <c r="CYA3" s="4" t="s">
        <v>897</v>
      </c>
      <c r="CYB3" s="4" t="s">
        <v>897</v>
      </c>
      <c r="CYC3" s="4" t="s">
        <v>897</v>
      </c>
      <c r="CYD3" s="4" t="s">
        <v>897</v>
      </c>
      <c r="CYE3" s="4" t="s">
        <v>897</v>
      </c>
      <c r="CYF3" s="4" t="s">
        <v>897</v>
      </c>
      <c r="CYG3" s="4" t="s">
        <v>897</v>
      </c>
      <c r="CYH3" s="4" t="s">
        <v>897</v>
      </c>
      <c r="CYI3" s="4" t="s">
        <v>897</v>
      </c>
      <c r="CYJ3" s="4" t="s">
        <v>897</v>
      </c>
      <c r="CYK3" s="4" t="s">
        <v>897</v>
      </c>
      <c r="CYL3" s="4" t="s">
        <v>897</v>
      </c>
      <c r="CYM3" s="4" t="s">
        <v>897</v>
      </c>
      <c r="CYN3" s="4" t="s">
        <v>897</v>
      </c>
      <c r="CYO3" s="4" t="s">
        <v>897</v>
      </c>
      <c r="CYP3" s="4" t="s">
        <v>897</v>
      </c>
      <c r="CYQ3" s="4" t="s">
        <v>897</v>
      </c>
      <c r="CYR3" s="4" t="s">
        <v>897</v>
      </c>
      <c r="CYS3" s="4" t="s">
        <v>897</v>
      </c>
      <c r="CYT3" s="4" t="s">
        <v>897</v>
      </c>
      <c r="CYU3" s="4" t="s">
        <v>897</v>
      </c>
      <c r="CYV3" s="4" t="s">
        <v>897</v>
      </c>
      <c r="CYW3" s="4" t="s">
        <v>897</v>
      </c>
      <c r="CYX3" s="4" t="s">
        <v>897</v>
      </c>
      <c r="CYY3" s="4" t="s">
        <v>897</v>
      </c>
      <c r="CYZ3" s="4" t="s">
        <v>897</v>
      </c>
      <c r="CZA3" s="4" t="s">
        <v>897</v>
      </c>
      <c r="CZB3" s="4" t="s">
        <v>897</v>
      </c>
      <c r="CZC3" s="4" t="s">
        <v>897</v>
      </c>
      <c r="CZD3" s="4" t="s">
        <v>897</v>
      </c>
      <c r="CZE3" s="4" t="s">
        <v>897</v>
      </c>
      <c r="CZF3" s="4" t="s">
        <v>897</v>
      </c>
      <c r="CZG3" s="4" t="s">
        <v>897</v>
      </c>
      <c r="CZH3" s="4" t="s">
        <v>897</v>
      </c>
      <c r="CZI3" s="4" t="s">
        <v>897</v>
      </c>
      <c r="CZJ3" s="4" t="s">
        <v>897</v>
      </c>
      <c r="CZK3" s="4" t="s">
        <v>897</v>
      </c>
      <c r="CZL3" s="4" t="s">
        <v>897</v>
      </c>
      <c r="CZM3" s="4" t="s">
        <v>897</v>
      </c>
      <c r="CZN3" s="4" t="s">
        <v>897</v>
      </c>
      <c r="CZO3" s="4" t="s">
        <v>897</v>
      </c>
      <c r="CZP3" s="4" t="s">
        <v>897</v>
      </c>
      <c r="CZQ3" s="4" t="s">
        <v>897</v>
      </c>
      <c r="CZR3" s="4" t="s">
        <v>897</v>
      </c>
      <c r="CZS3" s="4" t="s">
        <v>897</v>
      </c>
      <c r="CZT3" s="4" t="s">
        <v>897</v>
      </c>
      <c r="CZU3" s="4" t="s">
        <v>897</v>
      </c>
      <c r="CZV3" s="4" t="s">
        <v>897</v>
      </c>
      <c r="CZW3" s="4" t="s">
        <v>897</v>
      </c>
      <c r="CZX3" s="4" t="s">
        <v>897</v>
      </c>
      <c r="CZY3" s="4" t="s">
        <v>897</v>
      </c>
      <c r="CZZ3" s="4" t="s">
        <v>897</v>
      </c>
      <c r="DAA3" s="4" t="s">
        <v>897</v>
      </c>
      <c r="DAB3" s="4" t="s">
        <v>897</v>
      </c>
      <c r="DAC3" s="4" t="s">
        <v>897</v>
      </c>
      <c r="DAD3" s="4" t="s">
        <v>897</v>
      </c>
      <c r="DAE3" s="4" t="s">
        <v>897</v>
      </c>
      <c r="DAF3" s="4" t="s">
        <v>897</v>
      </c>
      <c r="DAG3" s="4" t="s">
        <v>897</v>
      </c>
      <c r="DAH3" s="4" t="s">
        <v>897</v>
      </c>
      <c r="DAI3" s="4" t="s">
        <v>897</v>
      </c>
      <c r="DAJ3" s="4" t="s">
        <v>897</v>
      </c>
      <c r="DAK3" s="4" t="s">
        <v>897</v>
      </c>
      <c r="DAL3" s="4" t="s">
        <v>897</v>
      </c>
      <c r="DAM3" s="4" t="s">
        <v>897</v>
      </c>
      <c r="DAN3" s="4" t="s">
        <v>897</v>
      </c>
      <c r="DAO3" s="4" t="s">
        <v>897</v>
      </c>
      <c r="DAP3" s="4" t="s">
        <v>897</v>
      </c>
      <c r="DAQ3" s="4" t="s">
        <v>897</v>
      </c>
      <c r="DAR3" s="4" t="s">
        <v>897</v>
      </c>
      <c r="DAS3" s="4" t="s">
        <v>897</v>
      </c>
      <c r="DAT3" s="4" t="s">
        <v>897</v>
      </c>
      <c r="DAU3" s="4" t="s">
        <v>897</v>
      </c>
      <c r="DAV3" s="4" t="s">
        <v>897</v>
      </c>
      <c r="DAW3" s="4" t="s">
        <v>897</v>
      </c>
      <c r="DAX3" s="4" t="s">
        <v>897</v>
      </c>
      <c r="DAY3" s="4" t="s">
        <v>897</v>
      </c>
      <c r="DAZ3" s="4" t="s">
        <v>897</v>
      </c>
      <c r="DBA3" s="4" t="s">
        <v>897</v>
      </c>
      <c r="DBB3" s="4" t="s">
        <v>897</v>
      </c>
      <c r="DBC3" s="4" t="s">
        <v>897</v>
      </c>
      <c r="DBD3" s="4" t="s">
        <v>897</v>
      </c>
      <c r="DBE3" s="4" t="s">
        <v>897</v>
      </c>
      <c r="DBF3" s="4" t="s">
        <v>897</v>
      </c>
      <c r="DBG3" s="4" t="s">
        <v>897</v>
      </c>
      <c r="DBH3" s="4" t="s">
        <v>897</v>
      </c>
      <c r="DBI3" s="4" t="s">
        <v>897</v>
      </c>
      <c r="DBJ3" s="4" t="s">
        <v>897</v>
      </c>
      <c r="DBK3" s="4" t="s">
        <v>897</v>
      </c>
      <c r="DBL3" s="4" t="s">
        <v>897</v>
      </c>
      <c r="DBM3" s="4" t="s">
        <v>897</v>
      </c>
      <c r="DBN3" s="4" t="s">
        <v>897</v>
      </c>
      <c r="DBO3" s="4" t="s">
        <v>897</v>
      </c>
      <c r="DBP3" s="4" t="s">
        <v>897</v>
      </c>
      <c r="DBQ3" s="4" t="s">
        <v>897</v>
      </c>
      <c r="DBR3" s="4" t="s">
        <v>897</v>
      </c>
      <c r="DBS3" s="4" t="s">
        <v>897</v>
      </c>
      <c r="DBT3" s="4" t="s">
        <v>897</v>
      </c>
      <c r="DBU3" s="4" t="s">
        <v>897</v>
      </c>
      <c r="DBV3" s="4" t="s">
        <v>897</v>
      </c>
      <c r="DBW3" s="4" t="s">
        <v>897</v>
      </c>
      <c r="DBX3" s="4" t="s">
        <v>897</v>
      </c>
      <c r="DBY3" s="4" t="s">
        <v>897</v>
      </c>
      <c r="DBZ3" s="4" t="s">
        <v>897</v>
      </c>
      <c r="DCA3" s="4" t="s">
        <v>897</v>
      </c>
      <c r="DCB3" s="4" t="s">
        <v>897</v>
      </c>
      <c r="DCC3" s="4" t="s">
        <v>897</v>
      </c>
      <c r="DCD3" s="4" t="s">
        <v>897</v>
      </c>
      <c r="DCE3" s="4" t="s">
        <v>897</v>
      </c>
      <c r="DCF3" s="4" t="s">
        <v>897</v>
      </c>
      <c r="DCG3" s="4" t="s">
        <v>897</v>
      </c>
      <c r="DCH3" s="4" t="s">
        <v>897</v>
      </c>
      <c r="DCI3" s="4" t="s">
        <v>897</v>
      </c>
      <c r="DCJ3" s="4" t="s">
        <v>897</v>
      </c>
      <c r="DCK3" s="4" t="s">
        <v>897</v>
      </c>
      <c r="DCL3" s="4" t="s">
        <v>897</v>
      </c>
      <c r="DCM3" s="4" t="s">
        <v>897</v>
      </c>
      <c r="DCN3" s="4" t="s">
        <v>897</v>
      </c>
      <c r="DCO3" s="4" t="s">
        <v>897</v>
      </c>
      <c r="DCP3" s="4" t="s">
        <v>897</v>
      </c>
      <c r="DCQ3" s="4" t="s">
        <v>897</v>
      </c>
      <c r="DCR3" s="4" t="s">
        <v>897</v>
      </c>
      <c r="DCS3" s="4" t="s">
        <v>897</v>
      </c>
      <c r="DCT3" s="4" t="s">
        <v>897</v>
      </c>
      <c r="DCU3" s="4" t="s">
        <v>897</v>
      </c>
      <c r="DCV3" s="4" t="s">
        <v>897</v>
      </c>
      <c r="DCW3" s="4" t="s">
        <v>897</v>
      </c>
      <c r="DCX3" s="4" t="s">
        <v>897</v>
      </c>
      <c r="DCY3" s="4" t="s">
        <v>897</v>
      </c>
      <c r="DCZ3" s="4" t="s">
        <v>897</v>
      </c>
      <c r="DDA3" s="4" t="s">
        <v>897</v>
      </c>
      <c r="DDB3" s="4" t="s">
        <v>897</v>
      </c>
      <c r="DDC3" s="4" t="s">
        <v>897</v>
      </c>
      <c r="DDD3" s="4" t="s">
        <v>897</v>
      </c>
      <c r="DDE3" s="4" t="s">
        <v>897</v>
      </c>
      <c r="DDF3" s="4" t="s">
        <v>897</v>
      </c>
      <c r="DDG3" s="4" t="s">
        <v>897</v>
      </c>
      <c r="DDH3" s="4" t="s">
        <v>897</v>
      </c>
      <c r="DDI3" s="4" t="s">
        <v>897</v>
      </c>
      <c r="DDJ3" s="4" t="s">
        <v>897</v>
      </c>
      <c r="DDK3" s="4" t="s">
        <v>897</v>
      </c>
      <c r="DDL3" s="4" t="s">
        <v>897</v>
      </c>
      <c r="DDM3" s="4" t="s">
        <v>897</v>
      </c>
      <c r="DDN3" s="4" t="s">
        <v>897</v>
      </c>
      <c r="DDO3" s="4" t="s">
        <v>897</v>
      </c>
      <c r="DDP3" s="4" t="s">
        <v>897</v>
      </c>
      <c r="DDQ3" s="4" t="s">
        <v>897</v>
      </c>
      <c r="DDR3" s="4" t="s">
        <v>897</v>
      </c>
      <c r="DDS3" s="4" t="s">
        <v>897</v>
      </c>
      <c r="DDT3" s="4" t="s">
        <v>897</v>
      </c>
      <c r="DDU3" s="4" t="s">
        <v>897</v>
      </c>
      <c r="DDV3" s="4" t="s">
        <v>897</v>
      </c>
      <c r="DDW3" s="4" t="s">
        <v>897</v>
      </c>
      <c r="DDX3" s="4" t="s">
        <v>897</v>
      </c>
      <c r="DDY3" s="4" t="s">
        <v>897</v>
      </c>
      <c r="DDZ3" s="4" t="s">
        <v>897</v>
      </c>
      <c r="DEA3" s="4" t="s">
        <v>897</v>
      </c>
      <c r="DEB3" s="4" t="s">
        <v>897</v>
      </c>
      <c r="DEC3" s="4" t="s">
        <v>897</v>
      </c>
      <c r="DED3" s="4" t="s">
        <v>897</v>
      </c>
      <c r="DEE3" s="4" t="s">
        <v>897</v>
      </c>
      <c r="DEF3" s="4" t="s">
        <v>897</v>
      </c>
      <c r="DEG3" s="4" t="s">
        <v>897</v>
      </c>
      <c r="DEH3" s="4" t="s">
        <v>897</v>
      </c>
      <c r="DEI3" s="4" t="s">
        <v>897</v>
      </c>
      <c r="DEJ3" s="4" t="s">
        <v>897</v>
      </c>
      <c r="DEK3" s="4" t="s">
        <v>897</v>
      </c>
      <c r="DEL3" s="4" t="s">
        <v>897</v>
      </c>
      <c r="DEM3" s="4" t="s">
        <v>897</v>
      </c>
      <c r="DEN3" s="4" t="s">
        <v>897</v>
      </c>
      <c r="DEO3" s="4" t="s">
        <v>897</v>
      </c>
      <c r="DEP3" s="4" t="s">
        <v>897</v>
      </c>
      <c r="DEQ3" s="4" t="s">
        <v>897</v>
      </c>
      <c r="DER3" s="4" t="s">
        <v>897</v>
      </c>
      <c r="DES3" s="4" t="s">
        <v>897</v>
      </c>
      <c r="DET3" s="4" t="s">
        <v>897</v>
      </c>
      <c r="DEU3" s="4" t="s">
        <v>897</v>
      </c>
      <c r="DEV3" s="4" t="s">
        <v>897</v>
      </c>
      <c r="DEW3" s="4" t="s">
        <v>897</v>
      </c>
      <c r="DEX3" s="4" t="s">
        <v>897</v>
      </c>
      <c r="DEY3" s="4" t="s">
        <v>897</v>
      </c>
      <c r="DEZ3" s="4" t="s">
        <v>897</v>
      </c>
      <c r="DFA3" s="4" t="s">
        <v>897</v>
      </c>
      <c r="DFB3" s="4" t="s">
        <v>897</v>
      </c>
      <c r="DFC3" s="4" t="s">
        <v>897</v>
      </c>
      <c r="DFD3" s="4" t="s">
        <v>897</v>
      </c>
      <c r="DFE3" s="4" t="s">
        <v>897</v>
      </c>
      <c r="DFF3" s="4" t="s">
        <v>897</v>
      </c>
      <c r="DFG3" s="4" t="s">
        <v>897</v>
      </c>
      <c r="DFH3" s="4" t="s">
        <v>897</v>
      </c>
      <c r="DFI3" s="4" t="s">
        <v>897</v>
      </c>
      <c r="DFJ3" s="4" t="s">
        <v>897</v>
      </c>
      <c r="DFK3" s="4" t="s">
        <v>897</v>
      </c>
      <c r="DFL3" s="4" t="s">
        <v>897</v>
      </c>
      <c r="DFM3" s="4" t="s">
        <v>897</v>
      </c>
      <c r="DFN3" s="4" t="s">
        <v>897</v>
      </c>
      <c r="DFO3" s="4" t="s">
        <v>897</v>
      </c>
      <c r="DFP3" s="4" t="s">
        <v>897</v>
      </c>
      <c r="DFQ3" s="4" t="s">
        <v>897</v>
      </c>
      <c r="DFR3" s="4" t="s">
        <v>897</v>
      </c>
      <c r="DFS3" s="4" t="s">
        <v>897</v>
      </c>
      <c r="DFT3" s="4" t="s">
        <v>897</v>
      </c>
      <c r="DFU3" s="4" t="s">
        <v>897</v>
      </c>
      <c r="DFV3" s="4" t="s">
        <v>897</v>
      </c>
      <c r="DFW3" s="4" t="s">
        <v>897</v>
      </c>
      <c r="DFX3" s="4" t="s">
        <v>897</v>
      </c>
      <c r="DFY3" s="4" t="s">
        <v>897</v>
      </c>
      <c r="DFZ3" s="4" t="s">
        <v>897</v>
      </c>
      <c r="DGA3" s="4" t="s">
        <v>897</v>
      </c>
      <c r="DGB3" s="4" t="s">
        <v>897</v>
      </c>
      <c r="DGC3" s="4" t="s">
        <v>897</v>
      </c>
      <c r="DGD3" s="4" t="s">
        <v>897</v>
      </c>
      <c r="DGE3" s="4" t="s">
        <v>897</v>
      </c>
      <c r="DGF3" s="4" t="s">
        <v>897</v>
      </c>
      <c r="DGG3" s="4" t="s">
        <v>897</v>
      </c>
      <c r="DGH3" s="4" t="s">
        <v>897</v>
      </c>
      <c r="DGI3" s="4" t="s">
        <v>897</v>
      </c>
      <c r="DGJ3" s="4" t="s">
        <v>897</v>
      </c>
      <c r="DGK3" s="4" t="s">
        <v>897</v>
      </c>
      <c r="DGL3" s="4" t="s">
        <v>897</v>
      </c>
      <c r="DGM3" s="4" t="s">
        <v>897</v>
      </c>
      <c r="DGN3" s="4" t="s">
        <v>897</v>
      </c>
      <c r="DGO3" s="4" t="s">
        <v>897</v>
      </c>
      <c r="DGP3" s="4" t="s">
        <v>897</v>
      </c>
      <c r="DGQ3" s="4" t="s">
        <v>897</v>
      </c>
      <c r="DGR3" s="4" t="s">
        <v>897</v>
      </c>
      <c r="DGS3" s="4" t="s">
        <v>897</v>
      </c>
      <c r="DGT3" s="4" t="s">
        <v>897</v>
      </c>
      <c r="DGU3" s="4" t="s">
        <v>897</v>
      </c>
      <c r="DGV3" s="4" t="s">
        <v>897</v>
      </c>
      <c r="DGW3" s="4" t="s">
        <v>897</v>
      </c>
      <c r="DGX3" s="4" t="s">
        <v>897</v>
      </c>
      <c r="DGY3" s="4" t="s">
        <v>897</v>
      </c>
      <c r="DGZ3" s="4" t="s">
        <v>897</v>
      </c>
      <c r="DHA3" s="4" t="s">
        <v>897</v>
      </c>
      <c r="DHB3" s="4" t="s">
        <v>897</v>
      </c>
      <c r="DHC3" s="4" t="s">
        <v>897</v>
      </c>
      <c r="DHD3" s="4" t="s">
        <v>897</v>
      </c>
      <c r="DHE3" s="4" t="s">
        <v>897</v>
      </c>
      <c r="DHF3" s="4" t="s">
        <v>897</v>
      </c>
      <c r="DHG3" s="4" t="s">
        <v>897</v>
      </c>
      <c r="DHH3" s="4" t="s">
        <v>897</v>
      </c>
      <c r="DHI3" s="4" t="s">
        <v>897</v>
      </c>
      <c r="DHJ3" s="4" t="s">
        <v>897</v>
      </c>
      <c r="DHK3" s="4" t="s">
        <v>897</v>
      </c>
      <c r="DHL3" s="4" t="s">
        <v>897</v>
      </c>
      <c r="DHM3" s="4" t="s">
        <v>897</v>
      </c>
      <c r="DHN3" s="4" t="s">
        <v>897</v>
      </c>
      <c r="DHO3" s="4" t="s">
        <v>897</v>
      </c>
      <c r="DHP3" s="4" t="s">
        <v>897</v>
      </c>
      <c r="DHQ3" s="4" t="s">
        <v>897</v>
      </c>
      <c r="DHR3" s="4" t="s">
        <v>897</v>
      </c>
      <c r="DHS3" s="4" t="s">
        <v>897</v>
      </c>
      <c r="DHT3" s="4" t="s">
        <v>897</v>
      </c>
      <c r="DHU3" s="4" t="s">
        <v>897</v>
      </c>
      <c r="DHV3" s="4" t="s">
        <v>897</v>
      </c>
      <c r="DHW3" s="4" t="s">
        <v>897</v>
      </c>
      <c r="DHX3" s="4" t="s">
        <v>897</v>
      </c>
      <c r="DHY3" s="4" t="s">
        <v>897</v>
      </c>
      <c r="DHZ3" s="4" t="s">
        <v>897</v>
      </c>
      <c r="DIA3" s="4" t="s">
        <v>897</v>
      </c>
      <c r="DIB3" s="4" t="s">
        <v>897</v>
      </c>
      <c r="DIC3" s="4" t="s">
        <v>897</v>
      </c>
      <c r="DID3" s="4" t="s">
        <v>897</v>
      </c>
      <c r="DIE3" s="4" t="s">
        <v>897</v>
      </c>
      <c r="DIF3" s="4" t="s">
        <v>897</v>
      </c>
      <c r="DIG3" s="4" t="s">
        <v>897</v>
      </c>
      <c r="DIH3" s="4" t="s">
        <v>897</v>
      </c>
      <c r="DII3" s="4" t="s">
        <v>897</v>
      </c>
      <c r="DIJ3" s="4" t="s">
        <v>897</v>
      </c>
      <c r="DIK3" s="4" t="s">
        <v>897</v>
      </c>
      <c r="DIL3" s="4" t="s">
        <v>897</v>
      </c>
      <c r="DIM3" s="4" t="s">
        <v>897</v>
      </c>
      <c r="DIN3" s="4" t="s">
        <v>897</v>
      </c>
      <c r="DIO3" s="4" t="s">
        <v>897</v>
      </c>
      <c r="DIP3" s="4" t="s">
        <v>897</v>
      </c>
      <c r="DIQ3" s="4" t="s">
        <v>897</v>
      </c>
      <c r="DIR3" s="4" t="s">
        <v>897</v>
      </c>
      <c r="DIS3" s="4" t="s">
        <v>897</v>
      </c>
      <c r="DIT3" s="4" t="s">
        <v>897</v>
      </c>
      <c r="DIU3" s="4" t="s">
        <v>897</v>
      </c>
      <c r="DIV3" s="4" t="s">
        <v>897</v>
      </c>
      <c r="DIW3" s="4" t="s">
        <v>897</v>
      </c>
      <c r="DIX3" s="4" t="s">
        <v>897</v>
      </c>
      <c r="DIY3" s="4" t="s">
        <v>897</v>
      </c>
      <c r="DIZ3" s="4" t="s">
        <v>897</v>
      </c>
      <c r="DJA3" s="4" t="s">
        <v>897</v>
      </c>
      <c r="DJB3" s="4" t="s">
        <v>897</v>
      </c>
      <c r="DJC3" s="4" t="s">
        <v>897</v>
      </c>
      <c r="DJD3" s="4" t="s">
        <v>897</v>
      </c>
      <c r="DJE3" s="4" t="s">
        <v>897</v>
      </c>
      <c r="DJF3" s="4" t="s">
        <v>897</v>
      </c>
      <c r="DJG3" s="4" t="s">
        <v>897</v>
      </c>
      <c r="DJH3" s="4" t="s">
        <v>897</v>
      </c>
      <c r="DJI3" s="4" t="s">
        <v>897</v>
      </c>
      <c r="DJJ3" s="4" t="s">
        <v>897</v>
      </c>
      <c r="DJK3" s="4" t="s">
        <v>897</v>
      </c>
      <c r="DJL3" s="4" t="s">
        <v>897</v>
      </c>
      <c r="DJM3" s="4" t="s">
        <v>897</v>
      </c>
      <c r="DJN3" s="4" t="s">
        <v>897</v>
      </c>
      <c r="DJO3" s="4" t="s">
        <v>897</v>
      </c>
      <c r="DJP3" s="4" t="s">
        <v>897</v>
      </c>
      <c r="DJQ3" s="4" t="s">
        <v>897</v>
      </c>
      <c r="DJR3" s="4" t="s">
        <v>897</v>
      </c>
      <c r="DJS3" s="4" t="s">
        <v>897</v>
      </c>
      <c r="DJT3" s="4" t="s">
        <v>897</v>
      </c>
      <c r="DJU3" s="4" t="s">
        <v>897</v>
      </c>
      <c r="DJV3" s="4" t="s">
        <v>897</v>
      </c>
      <c r="DJW3" s="4" t="s">
        <v>897</v>
      </c>
      <c r="DJX3" s="4" t="s">
        <v>897</v>
      </c>
      <c r="DJY3" s="4" t="s">
        <v>897</v>
      </c>
      <c r="DJZ3" s="4" t="s">
        <v>897</v>
      </c>
      <c r="DKA3" s="4" t="s">
        <v>897</v>
      </c>
      <c r="DKB3" s="4" t="s">
        <v>897</v>
      </c>
      <c r="DKC3" s="4" t="s">
        <v>897</v>
      </c>
      <c r="DKD3" s="4" t="s">
        <v>897</v>
      </c>
      <c r="DKE3" s="4" t="s">
        <v>897</v>
      </c>
      <c r="DKF3" s="4" t="s">
        <v>897</v>
      </c>
      <c r="DKG3" s="4" t="s">
        <v>897</v>
      </c>
      <c r="DKH3" s="4" t="s">
        <v>897</v>
      </c>
      <c r="DKI3" s="4" t="s">
        <v>897</v>
      </c>
      <c r="DKJ3" s="4" t="s">
        <v>897</v>
      </c>
      <c r="DKK3" s="4" t="s">
        <v>897</v>
      </c>
      <c r="DKL3" s="4" t="s">
        <v>897</v>
      </c>
      <c r="DKM3" s="4" t="s">
        <v>897</v>
      </c>
      <c r="DKN3" s="4" t="s">
        <v>897</v>
      </c>
      <c r="DKO3" s="4" t="s">
        <v>897</v>
      </c>
      <c r="DKP3" s="4" t="s">
        <v>897</v>
      </c>
      <c r="DKQ3" s="4" t="s">
        <v>897</v>
      </c>
      <c r="DKR3" s="4" t="s">
        <v>897</v>
      </c>
      <c r="DKS3" s="4" t="s">
        <v>897</v>
      </c>
      <c r="DKT3" s="4" t="s">
        <v>897</v>
      </c>
      <c r="DKU3" s="4" t="s">
        <v>897</v>
      </c>
      <c r="DKV3" s="4" t="s">
        <v>897</v>
      </c>
      <c r="DKW3" s="4" t="s">
        <v>897</v>
      </c>
      <c r="DKX3" s="4" t="s">
        <v>897</v>
      </c>
      <c r="DKY3" s="4" t="s">
        <v>897</v>
      </c>
      <c r="DKZ3" s="4" t="s">
        <v>897</v>
      </c>
      <c r="DLA3" s="4" t="s">
        <v>897</v>
      </c>
      <c r="DLB3" s="4" t="s">
        <v>897</v>
      </c>
      <c r="DLC3" s="4" t="s">
        <v>897</v>
      </c>
      <c r="DLD3" s="4" t="s">
        <v>897</v>
      </c>
      <c r="DLE3" s="4" t="s">
        <v>897</v>
      </c>
      <c r="DLF3" s="4" t="s">
        <v>897</v>
      </c>
      <c r="DLG3" s="4" t="s">
        <v>897</v>
      </c>
      <c r="DLH3" s="4" t="s">
        <v>897</v>
      </c>
      <c r="DLI3" s="4" t="s">
        <v>897</v>
      </c>
      <c r="DLJ3" s="4" t="s">
        <v>897</v>
      </c>
      <c r="DLK3" s="4" t="s">
        <v>897</v>
      </c>
      <c r="DLL3" s="4" t="s">
        <v>897</v>
      </c>
      <c r="DLM3" s="4" t="s">
        <v>897</v>
      </c>
      <c r="DLN3" s="4" t="s">
        <v>897</v>
      </c>
      <c r="DLO3" s="4" t="s">
        <v>897</v>
      </c>
      <c r="DLP3" s="4" t="s">
        <v>897</v>
      </c>
      <c r="DLQ3" s="4" t="s">
        <v>897</v>
      </c>
      <c r="DLR3" s="4" t="s">
        <v>897</v>
      </c>
      <c r="DLS3" s="4" t="s">
        <v>897</v>
      </c>
      <c r="DLT3" s="4" t="s">
        <v>897</v>
      </c>
      <c r="DLU3" s="4" t="s">
        <v>897</v>
      </c>
      <c r="DLV3" s="4" t="s">
        <v>897</v>
      </c>
      <c r="DLW3" s="4" t="s">
        <v>897</v>
      </c>
      <c r="DLX3" s="4" t="s">
        <v>897</v>
      </c>
      <c r="DLY3" s="4" t="s">
        <v>897</v>
      </c>
      <c r="DLZ3" s="4" t="s">
        <v>897</v>
      </c>
      <c r="DMA3" s="4" t="s">
        <v>897</v>
      </c>
      <c r="DMB3" s="4" t="s">
        <v>897</v>
      </c>
      <c r="DMC3" s="4" t="s">
        <v>897</v>
      </c>
      <c r="DMD3" s="4" t="s">
        <v>897</v>
      </c>
      <c r="DME3" s="4" t="s">
        <v>897</v>
      </c>
      <c r="DMF3" s="4" t="s">
        <v>897</v>
      </c>
      <c r="DMG3" s="4" t="s">
        <v>897</v>
      </c>
      <c r="DMH3" s="4" t="s">
        <v>897</v>
      </c>
      <c r="DMI3" s="4" t="s">
        <v>897</v>
      </c>
      <c r="DMJ3" s="4" t="s">
        <v>897</v>
      </c>
      <c r="DMK3" s="4" t="s">
        <v>897</v>
      </c>
      <c r="DML3" s="4" t="s">
        <v>897</v>
      </c>
      <c r="DMM3" s="4" t="s">
        <v>897</v>
      </c>
      <c r="DMN3" s="4" t="s">
        <v>897</v>
      </c>
      <c r="DMO3" s="4" t="s">
        <v>897</v>
      </c>
      <c r="DMP3" s="4" t="s">
        <v>897</v>
      </c>
      <c r="DMQ3" s="4" t="s">
        <v>897</v>
      </c>
      <c r="DMR3" s="4" t="s">
        <v>897</v>
      </c>
      <c r="DMS3" s="4" t="s">
        <v>897</v>
      </c>
      <c r="DMT3" s="4" t="s">
        <v>897</v>
      </c>
      <c r="DMU3" s="4" t="s">
        <v>897</v>
      </c>
      <c r="DMV3" s="4" t="s">
        <v>897</v>
      </c>
      <c r="DMW3" s="4" t="s">
        <v>897</v>
      </c>
      <c r="DMX3" s="4" t="s">
        <v>897</v>
      </c>
      <c r="DMY3" s="4" t="s">
        <v>897</v>
      </c>
      <c r="DMZ3" s="4" t="s">
        <v>897</v>
      </c>
      <c r="DNA3" s="4" t="s">
        <v>897</v>
      </c>
      <c r="DNB3" s="4" t="s">
        <v>897</v>
      </c>
      <c r="DNC3" s="4" t="s">
        <v>897</v>
      </c>
      <c r="DND3" s="4" t="s">
        <v>897</v>
      </c>
      <c r="DNE3" s="4" t="s">
        <v>897</v>
      </c>
      <c r="DNF3" s="4" t="s">
        <v>897</v>
      </c>
      <c r="DNG3" s="4" t="s">
        <v>897</v>
      </c>
      <c r="DNH3" s="4" t="s">
        <v>897</v>
      </c>
      <c r="DNI3" s="4" t="s">
        <v>897</v>
      </c>
      <c r="DNJ3" s="4" t="s">
        <v>897</v>
      </c>
      <c r="DNK3" s="4" t="s">
        <v>897</v>
      </c>
      <c r="DNL3" s="4" t="s">
        <v>897</v>
      </c>
      <c r="DNM3" s="4" t="s">
        <v>897</v>
      </c>
      <c r="DNN3" s="4" t="s">
        <v>897</v>
      </c>
      <c r="DNO3" s="4" t="s">
        <v>897</v>
      </c>
      <c r="DNP3" s="4" t="s">
        <v>897</v>
      </c>
      <c r="DNQ3" s="4" t="s">
        <v>897</v>
      </c>
      <c r="DNR3" s="4" t="s">
        <v>897</v>
      </c>
      <c r="DNS3" s="4" t="s">
        <v>897</v>
      </c>
      <c r="DNT3" s="4" t="s">
        <v>897</v>
      </c>
      <c r="DNU3" s="4" t="s">
        <v>897</v>
      </c>
      <c r="DNV3" s="4" t="s">
        <v>897</v>
      </c>
      <c r="DNW3" s="4" t="s">
        <v>897</v>
      </c>
      <c r="DNX3" s="4" t="s">
        <v>897</v>
      </c>
      <c r="DNY3" s="4" t="s">
        <v>897</v>
      </c>
      <c r="DNZ3" s="4" t="s">
        <v>897</v>
      </c>
      <c r="DOA3" s="4" t="s">
        <v>897</v>
      </c>
      <c r="DOB3" s="4" t="s">
        <v>897</v>
      </c>
      <c r="DOC3" s="4" t="s">
        <v>897</v>
      </c>
      <c r="DOD3" s="4" t="s">
        <v>897</v>
      </c>
      <c r="DOE3" s="4" t="s">
        <v>897</v>
      </c>
      <c r="DOF3" s="4" t="s">
        <v>897</v>
      </c>
      <c r="DOG3" s="4" t="s">
        <v>897</v>
      </c>
      <c r="DOH3" s="4" t="s">
        <v>897</v>
      </c>
      <c r="DOI3" s="4" t="s">
        <v>897</v>
      </c>
      <c r="DOJ3" s="4" t="s">
        <v>897</v>
      </c>
      <c r="DOK3" s="4" t="s">
        <v>897</v>
      </c>
      <c r="DOL3" s="4" t="s">
        <v>897</v>
      </c>
      <c r="DOM3" s="4" t="s">
        <v>897</v>
      </c>
      <c r="DON3" s="4" t="s">
        <v>897</v>
      </c>
      <c r="DOO3" s="4" t="s">
        <v>897</v>
      </c>
      <c r="DOP3" s="4" t="s">
        <v>897</v>
      </c>
      <c r="DOQ3" s="4" t="s">
        <v>897</v>
      </c>
      <c r="DOR3" s="4" t="s">
        <v>897</v>
      </c>
      <c r="DOS3" s="4" t="s">
        <v>897</v>
      </c>
      <c r="DOT3" s="4" t="s">
        <v>897</v>
      </c>
      <c r="DOU3" s="4" t="s">
        <v>897</v>
      </c>
      <c r="DOV3" s="4" t="s">
        <v>897</v>
      </c>
      <c r="DOW3" s="4" t="s">
        <v>897</v>
      </c>
      <c r="DOX3" s="4" t="s">
        <v>897</v>
      </c>
      <c r="DOY3" s="4" t="s">
        <v>897</v>
      </c>
      <c r="DOZ3" s="4" t="s">
        <v>897</v>
      </c>
      <c r="DPA3" s="4" t="s">
        <v>897</v>
      </c>
      <c r="DPB3" s="4" t="s">
        <v>897</v>
      </c>
      <c r="DPC3" s="4" t="s">
        <v>897</v>
      </c>
      <c r="DPD3" s="4" t="s">
        <v>897</v>
      </c>
      <c r="DPE3" s="4" t="s">
        <v>897</v>
      </c>
      <c r="DPF3" s="4" t="s">
        <v>897</v>
      </c>
      <c r="DPG3" s="4" t="s">
        <v>897</v>
      </c>
      <c r="DPH3" s="4" t="s">
        <v>897</v>
      </c>
      <c r="DPI3" s="4" t="s">
        <v>897</v>
      </c>
      <c r="DPJ3" s="4" t="s">
        <v>897</v>
      </c>
      <c r="DPK3" s="4" t="s">
        <v>897</v>
      </c>
      <c r="DPL3" s="4" t="s">
        <v>897</v>
      </c>
      <c r="DPM3" s="4" t="s">
        <v>897</v>
      </c>
      <c r="DPN3" s="4" t="s">
        <v>897</v>
      </c>
      <c r="DPO3" s="4" t="s">
        <v>897</v>
      </c>
      <c r="DPP3" s="4" t="s">
        <v>897</v>
      </c>
      <c r="DPQ3" s="4" t="s">
        <v>897</v>
      </c>
      <c r="DPR3" s="4" t="s">
        <v>897</v>
      </c>
      <c r="DPS3" s="4" t="s">
        <v>897</v>
      </c>
      <c r="DPT3" s="4" t="s">
        <v>897</v>
      </c>
      <c r="DPU3" s="4" t="s">
        <v>897</v>
      </c>
      <c r="DPV3" s="4" t="s">
        <v>897</v>
      </c>
      <c r="DPW3" s="4" t="s">
        <v>897</v>
      </c>
      <c r="DPX3" s="4" t="s">
        <v>897</v>
      </c>
      <c r="DPY3" s="4" t="s">
        <v>897</v>
      </c>
      <c r="DPZ3" s="4" t="s">
        <v>897</v>
      </c>
      <c r="DQA3" s="4" t="s">
        <v>897</v>
      </c>
      <c r="DQB3" s="4" t="s">
        <v>897</v>
      </c>
      <c r="DQC3" s="4" t="s">
        <v>897</v>
      </c>
      <c r="DQD3" s="4" t="s">
        <v>897</v>
      </c>
      <c r="DQE3" s="4" t="s">
        <v>897</v>
      </c>
      <c r="DQF3" s="4" t="s">
        <v>897</v>
      </c>
      <c r="DQG3" s="4" t="s">
        <v>897</v>
      </c>
      <c r="DQH3" s="4" t="s">
        <v>897</v>
      </c>
      <c r="DQI3" s="4" t="s">
        <v>897</v>
      </c>
      <c r="DQJ3" s="4" t="s">
        <v>897</v>
      </c>
      <c r="DQK3" s="4" t="s">
        <v>897</v>
      </c>
      <c r="DQL3" s="4" t="s">
        <v>897</v>
      </c>
      <c r="DQM3" s="4" t="s">
        <v>897</v>
      </c>
      <c r="DQN3" s="4" t="s">
        <v>897</v>
      </c>
      <c r="DQO3" s="4" t="s">
        <v>897</v>
      </c>
      <c r="DQP3" s="4" t="s">
        <v>897</v>
      </c>
      <c r="DQQ3" s="4" t="s">
        <v>897</v>
      </c>
      <c r="DQR3" s="4" t="s">
        <v>897</v>
      </c>
      <c r="DQS3" s="4" t="s">
        <v>897</v>
      </c>
      <c r="DQT3" s="4" t="s">
        <v>897</v>
      </c>
      <c r="DQU3" s="4" t="s">
        <v>897</v>
      </c>
      <c r="DQV3" s="4" t="s">
        <v>897</v>
      </c>
      <c r="DQW3" s="4" t="s">
        <v>897</v>
      </c>
      <c r="DQX3" s="4" t="s">
        <v>897</v>
      </c>
      <c r="DQY3" s="4" t="s">
        <v>897</v>
      </c>
      <c r="DQZ3" s="4" t="s">
        <v>897</v>
      </c>
      <c r="DRA3" s="4" t="s">
        <v>897</v>
      </c>
      <c r="DRB3" s="4" t="s">
        <v>897</v>
      </c>
      <c r="DRC3" s="4" t="s">
        <v>897</v>
      </c>
      <c r="DRD3" s="4" t="s">
        <v>897</v>
      </c>
      <c r="DRE3" s="4" t="s">
        <v>897</v>
      </c>
      <c r="DRF3" s="4" t="s">
        <v>897</v>
      </c>
      <c r="DRG3" s="4" t="s">
        <v>897</v>
      </c>
      <c r="DRH3" s="4" t="s">
        <v>897</v>
      </c>
      <c r="DRI3" s="4" t="s">
        <v>897</v>
      </c>
      <c r="DRJ3" s="4" t="s">
        <v>897</v>
      </c>
      <c r="DRK3" s="4" t="s">
        <v>897</v>
      </c>
      <c r="DRL3" s="4" t="s">
        <v>897</v>
      </c>
      <c r="DRM3" s="4" t="s">
        <v>897</v>
      </c>
      <c r="DRN3" s="4" t="s">
        <v>897</v>
      </c>
      <c r="DRO3" s="4" t="s">
        <v>897</v>
      </c>
      <c r="DRP3" s="4" t="s">
        <v>897</v>
      </c>
      <c r="DRQ3" s="4" t="s">
        <v>897</v>
      </c>
      <c r="DRR3" s="4" t="s">
        <v>897</v>
      </c>
      <c r="DRS3" s="4" t="s">
        <v>897</v>
      </c>
      <c r="DRT3" s="4" t="s">
        <v>897</v>
      </c>
      <c r="DRU3" s="4" t="s">
        <v>897</v>
      </c>
      <c r="DRV3" s="4" t="s">
        <v>897</v>
      </c>
      <c r="DRW3" s="4" t="s">
        <v>897</v>
      </c>
      <c r="DRX3" s="4" t="s">
        <v>897</v>
      </c>
      <c r="DRY3" s="4" t="s">
        <v>897</v>
      </c>
      <c r="DRZ3" s="4" t="s">
        <v>897</v>
      </c>
      <c r="DSA3" s="4" t="s">
        <v>897</v>
      </c>
      <c r="DSB3" s="4" t="s">
        <v>897</v>
      </c>
      <c r="DSC3" s="4" t="s">
        <v>897</v>
      </c>
      <c r="DSD3" s="4" t="s">
        <v>897</v>
      </c>
      <c r="DSE3" s="4" t="s">
        <v>897</v>
      </c>
      <c r="DSF3" s="4" t="s">
        <v>897</v>
      </c>
      <c r="DSG3" s="4" t="s">
        <v>897</v>
      </c>
      <c r="DSH3" s="4" t="s">
        <v>897</v>
      </c>
      <c r="DSI3" s="4" t="s">
        <v>897</v>
      </c>
      <c r="DSJ3" s="4" t="s">
        <v>897</v>
      </c>
      <c r="DSK3" s="4" t="s">
        <v>897</v>
      </c>
      <c r="DSL3" s="4" t="s">
        <v>897</v>
      </c>
      <c r="DSM3" s="4" t="s">
        <v>897</v>
      </c>
      <c r="DSN3" s="4" t="s">
        <v>897</v>
      </c>
      <c r="DSO3" s="4" t="s">
        <v>897</v>
      </c>
      <c r="DSP3" s="4" t="s">
        <v>897</v>
      </c>
      <c r="DSQ3" s="4" t="s">
        <v>897</v>
      </c>
      <c r="DSR3" s="4" t="s">
        <v>897</v>
      </c>
      <c r="DSS3" s="4" t="s">
        <v>897</v>
      </c>
      <c r="DST3" s="4" t="s">
        <v>897</v>
      </c>
      <c r="DSU3" s="4" t="s">
        <v>897</v>
      </c>
      <c r="DSV3" s="4" t="s">
        <v>897</v>
      </c>
      <c r="DSW3" s="4" t="s">
        <v>897</v>
      </c>
      <c r="DSX3" s="4" t="s">
        <v>897</v>
      </c>
      <c r="DSY3" s="4" t="s">
        <v>897</v>
      </c>
      <c r="DSZ3" s="4" t="s">
        <v>897</v>
      </c>
      <c r="DTA3" s="4" t="s">
        <v>897</v>
      </c>
      <c r="DTB3" s="4" t="s">
        <v>897</v>
      </c>
      <c r="DTC3" s="4" t="s">
        <v>897</v>
      </c>
      <c r="DTD3" s="4" t="s">
        <v>897</v>
      </c>
      <c r="DTE3" s="4" t="s">
        <v>897</v>
      </c>
      <c r="DTF3" s="4" t="s">
        <v>897</v>
      </c>
      <c r="DTG3" s="4" t="s">
        <v>897</v>
      </c>
      <c r="DTH3" s="4" t="s">
        <v>897</v>
      </c>
      <c r="DTI3" s="4" t="s">
        <v>897</v>
      </c>
      <c r="DTJ3" s="4" t="s">
        <v>897</v>
      </c>
      <c r="DTK3" s="4" t="s">
        <v>897</v>
      </c>
      <c r="DTL3" s="4" t="s">
        <v>897</v>
      </c>
      <c r="DTM3" s="4" t="s">
        <v>897</v>
      </c>
      <c r="DTN3" s="4" t="s">
        <v>897</v>
      </c>
      <c r="DTO3" s="4" t="s">
        <v>897</v>
      </c>
      <c r="DTP3" s="4" t="s">
        <v>897</v>
      </c>
      <c r="DTQ3" s="4" t="s">
        <v>897</v>
      </c>
      <c r="DTR3" s="4" t="s">
        <v>897</v>
      </c>
      <c r="DTS3" s="4" t="s">
        <v>897</v>
      </c>
      <c r="DTT3" s="4" t="s">
        <v>897</v>
      </c>
      <c r="DTU3" s="4" t="s">
        <v>897</v>
      </c>
      <c r="DTV3" s="4" t="s">
        <v>897</v>
      </c>
      <c r="DTW3" s="4" t="s">
        <v>897</v>
      </c>
      <c r="DTX3" s="4" t="s">
        <v>897</v>
      </c>
      <c r="DTY3" s="4" t="s">
        <v>897</v>
      </c>
      <c r="DTZ3" s="4" t="s">
        <v>897</v>
      </c>
      <c r="DUA3" s="4" t="s">
        <v>897</v>
      </c>
      <c r="DUB3" s="4" t="s">
        <v>897</v>
      </c>
      <c r="DUC3" s="4" t="s">
        <v>897</v>
      </c>
      <c r="DUD3" s="4" t="s">
        <v>897</v>
      </c>
      <c r="DUE3" s="4" t="s">
        <v>897</v>
      </c>
      <c r="DUF3" s="4" t="s">
        <v>897</v>
      </c>
      <c r="DUG3" s="4" t="s">
        <v>897</v>
      </c>
      <c r="DUH3" s="4" t="s">
        <v>897</v>
      </c>
      <c r="DUI3" s="4" t="s">
        <v>897</v>
      </c>
      <c r="DUJ3" s="4" t="s">
        <v>897</v>
      </c>
      <c r="DUK3" s="4" t="s">
        <v>897</v>
      </c>
      <c r="DUL3" s="4" t="s">
        <v>897</v>
      </c>
      <c r="DUM3" s="4" t="s">
        <v>897</v>
      </c>
      <c r="DUN3" s="4" t="s">
        <v>897</v>
      </c>
      <c r="DUO3" s="4" t="s">
        <v>897</v>
      </c>
      <c r="DUP3" s="4" t="s">
        <v>897</v>
      </c>
      <c r="DUQ3" s="4" t="s">
        <v>897</v>
      </c>
      <c r="DUR3" s="4" t="s">
        <v>897</v>
      </c>
      <c r="DUS3" s="4" t="s">
        <v>897</v>
      </c>
      <c r="DUT3" s="4" t="s">
        <v>897</v>
      </c>
      <c r="DUU3" s="4" t="s">
        <v>897</v>
      </c>
      <c r="DUV3" s="4" t="s">
        <v>897</v>
      </c>
      <c r="DUW3" s="4" t="s">
        <v>897</v>
      </c>
      <c r="DUX3" s="4" t="s">
        <v>897</v>
      </c>
      <c r="DUY3" s="4" t="s">
        <v>897</v>
      </c>
      <c r="DUZ3" s="4" t="s">
        <v>897</v>
      </c>
      <c r="DVA3" s="4" t="s">
        <v>897</v>
      </c>
      <c r="DVB3" s="4" t="s">
        <v>897</v>
      </c>
      <c r="DVC3" s="4" t="s">
        <v>897</v>
      </c>
      <c r="DVD3" s="4" t="s">
        <v>897</v>
      </c>
      <c r="DVE3" s="4" t="s">
        <v>897</v>
      </c>
      <c r="DVF3" s="4" t="s">
        <v>897</v>
      </c>
      <c r="DVG3" s="4" t="s">
        <v>897</v>
      </c>
      <c r="DVH3" s="4" t="s">
        <v>897</v>
      </c>
      <c r="DVI3" s="4" t="s">
        <v>897</v>
      </c>
      <c r="DVJ3" s="4" t="s">
        <v>897</v>
      </c>
      <c r="DVK3" s="4" t="s">
        <v>897</v>
      </c>
      <c r="DVL3" s="4" t="s">
        <v>897</v>
      </c>
      <c r="DVM3" s="4" t="s">
        <v>897</v>
      </c>
      <c r="DVN3" s="4" t="s">
        <v>897</v>
      </c>
      <c r="DVO3" s="4" t="s">
        <v>897</v>
      </c>
      <c r="DVP3" s="4" t="s">
        <v>897</v>
      </c>
      <c r="DVQ3" s="4" t="s">
        <v>897</v>
      </c>
      <c r="DVR3" s="4" t="s">
        <v>897</v>
      </c>
      <c r="DVS3" s="4" t="s">
        <v>897</v>
      </c>
      <c r="DVT3" s="4" t="s">
        <v>897</v>
      </c>
      <c r="DVU3" s="4" t="s">
        <v>897</v>
      </c>
      <c r="DVV3" s="4" t="s">
        <v>897</v>
      </c>
      <c r="DVW3" s="4" t="s">
        <v>897</v>
      </c>
      <c r="DVX3" s="4" t="s">
        <v>897</v>
      </c>
      <c r="DVY3" s="4" t="s">
        <v>897</v>
      </c>
      <c r="DVZ3" s="4" t="s">
        <v>897</v>
      </c>
      <c r="DWA3" s="4" t="s">
        <v>897</v>
      </c>
      <c r="DWB3" s="4" t="s">
        <v>897</v>
      </c>
      <c r="DWC3" s="4" t="s">
        <v>897</v>
      </c>
      <c r="DWD3" s="4" t="s">
        <v>897</v>
      </c>
      <c r="DWE3" s="4" t="s">
        <v>897</v>
      </c>
      <c r="DWF3" s="4" t="s">
        <v>897</v>
      </c>
      <c r="DWG3" s="4" t="s">
        <v>897</v>
      </c>
      <c r="DWH3" s="4" t="s">
        <v>897</v>
      </c>
      <c r="DWI3" s="4" t="s">
        <v>897</v>
      </c>
      <c r="DWJ3" s="4" t="s">
        <v>897</v>
      </c>
      <c r="DWK3" s="4" t="s">
        <v>897</v>
      </c>
      <c r="DWL3" s="4" t="s">
        <v>897</v>
      </c>
      <c r="DWM3" s="4" t="s">
        <v>897</v>
      </c>
      <c r="DWN3" s="4" t="s">
        <v>897</v>
      </c>
      <c r="DWO3" s="4" t="s">
        <v>897</v>
      </c>
      <c r="DWP3" s="4" t="s">
        <v>897</v>
      </c>
      <c r="DWQ3" s="4" t="s">
        <v>897</v>
      </c>
      <c r="DWR3" s="4" t="s">
        <v>897</v>
      </c>
      <c r="DWS3" s="4" t="s">
        <v>897</v>
      </c>
      <c r="DWT3" s="4" t="s">
        <v>897</v>
      </c>
      <c r="DWU3" s="4" t="s">
        <v>897</v>
      </c>
      <c r="DWV3" s="4" t="s">
        <v>897</v>
      </c>
      <c r="DWW3" s="4" t="s">
        <v>897</v>
      </c>
      <c r="DWX3" s="4" t="s">
        <v>897</v>
      </c>
      <c r="DWY3" s="4" t="s">
        <v>897</v>
      </c>
      <c r="DWZ3" s="4" t="s">
        <v>897</v>
      </c>
      <c r="DXA3" s="4" t="s">
        <v>897</v>
      </c>
      <c r="DXB3" s="4" t="s">
        <v>897</v>
      </c>
      <c r="DXC3" s="4" t="s">
        <v>897</v>
      </c>
      <c r="DXD3" s="4" t="s">
        <v>897</v>
      </c>
      <c r="DXE3" s="4" t="s">
        <v>897</v>
      </c>
      <c r="DXF3" s="4" t="s">
        <v>897</v>
      </c>
      <c r="DXG3" s="4" t="s">
        <v>897</v>
      </c>
      <c r="DXH3" s="4" t="s">
        <v>897</v>
      </c>
      <c r="DXI3" s="4" t="s">
        <v>897</v>
      </c>
      <c r="DXJ3" s="4" t="s">
        <v>897</v>
      </c>
      <c r="DXK3" s="4" t="s">
        <v>897</v>
      </c>
      <c r="DXL3" s="4" t="s">
        <v>897</v>
      </c>
      <c r="DXM3" s="4" t="s">
        <v>897</v>
      </c>
      <c r="DXN3" s="4" t="s">
        <v>897</v>
      </c>
      <c r="DXO3" s="4" t="s">
        <v>897</v>
      </c>
      <c r="DXP3" s="4" t="s">
        <v>897</v>
      </c>
      <c r="DXQ3" s="4" t="s">
        <v>897</v>
      </c>
      <c r="DXR3" s="4" t="s">
        <v>897</v>
      </c>
      <c r="DXS3" s="4" t="s">
        <v>897</v>
      </c>
      <c r="DXT3" s="4" t="s">
        <v>897</v>
      </c>
      <c r="DXU3" s="4" t="s">
        <v>897</v>
      </c>
      <c r="DXV3" s="4" t="s">
        <v>897</v>
      </c>
      <c r="DXW3" s="4" t="s">
        <v>897</v>
      </c>
      <c r="DXX3" s="4" t="s">
        <v>897</v>
      </c>
      <c r="DXY3" s="4" t="s">
        <v>897</v>
      </c>
      <c r="DXZ3" s="4" t="s">
        <v>897</v>
      </c>
      <c r="DYA3" s="4" t="s">
        <v>897</v>
      </c>
      <c r="DYB3" s="4" t="s">
        <v>897</v>
      </c>
      <c r="DYC3" s="4" t="s">
        <v>897</v>
      </c>
      <c r="DYD3" s="4" t="s">
        <v>897</v>
      </c>
      <c r="DYE3" s="4" t="s">
        <v>897</v>
      </c>
      <c r="DYF3" s="4" t="s">
        <v>897</v>
      </c>
      <c r="DYG3" s="4" t="s">
        <v>897</v>
      </c>
      <c r="DYH3" s="4" t="s">
        <v>897</v>
      </c>
      <c r="DYI3" s="4" t="s">
        <v>897</v>
      </c>
      <c r="DYJ3" s="4" t="s">
        <v>897</v>
      </c>
      <c r="DYK3" s="4" t="s">
        <v>897</v>
      </c>
      <c r="DYL3" s="4" t="s">
        <v>897</v>
      </c>
      <c r="DYM3" s="4" t="s">
        <v>897</v>
      </c>
      <c r="DYN3" s="4" t="s">
        <v>897</v>
      </c>
      <c r="DYO3" s="4" t="s">
        <v>897</v>
      </c>
      <c r="DYP3" s="4" t="s">
        <v>897</v>
      </c>
      <c r="DYQ3" s="4" t="s">
        <v>897</v>
      </c>
      <c r="DYR3" s="4" t="s">
        <v>897</v>
      </c>
      <c r="DYS3" s="4" t="s">
        <v>897</v>
      </c>
      <c r="DYT3" s="4" t="s">
        <v>897</v>
      </c>
      <c r="DYU3" s="4" t="s">
        <v>897</v>
      </c>
      <c r="DYV3" s="4" t="s">
        <v>897</v>
      </c>
      <c r="DYW3" s="4" t="s">
        <v>897</v>
      </c>
      <c r="DYX3" s="4" t="s">
        <v>897</v>
      </c>
      <c r="DYY3" s="4" t="s">
        <v>897</v>
      </c>
      <c r="DYZ3" s="4" t="s">
        <v>897</v>
      </c>
      <c r="DZA3" s="4" t="s">
        <v>897</v>
      </c>
      <c r="DZB3" s="4" t="s">
        <v>897</v>
      </c>
      <c r="DZC3" s="4" t="s">
        <v>897</v>
      </c>
      <c r="DZD3" s="4" t="s">
        <v>897</v>
      </c>
      <c r="DZE3" s="4" t="s">
        <v>897</v>
      </c>
      <c r="DZF3" s="4" t="s">
        <v>897</v>
      </c>
      <c r="DZG3" s="4" t="s">
        <v>897</v>
      </c>
      <c r="DZH3" s="4" t="s">
        <v>897</v>
      </c>
      <c r="DZI3" s="4" t="s">
        <v>897</v>
      </c>
      <c r="DZJ3" s="4" t="s">
        <v>897</v>
      </c>
      <c r="DZK3" s="4" t="s">
        <v>897</v>
      </c>
      <c r="DZL3" s="4" t="s">
        <v>897</v>
      </c>
      <c r="DZM3" s="4" t="s">
        <v>897</v>
      </c>
      <c r="DZN3" s="4" t="s">
        <v>897</v>
      </c>
      <c r="DZO3" s="4" t="s">
        <v>897</v>
      </c>
      <c r="DZP3" s="4" t="s">
        <v>897</v>
      </c>
      <c r="DZQ3" s="4" t="s">
        <v>897</v>
      </c>
      <c r="DZR3" s="4" t="s">
        <v>897</v>
      </c>
      <c r="DZS3" s="4" t="s">
        <v>897</v>
      </c>
      <c r="DZT3" s="4" t="s">
        <v>897</v>
      </c>
      <c r="DZU3" s="4" t="s">
        <v>897</v>
      </c>
      <c r="DZV3" s="4" t="s">
        <v>897</v>
      </c>
      <c r="DZW3" s="4" t="s">
        <v>897</v>
      </c>
      <c r="DZX3" s="4" t="s">
        <v>897</v>
      </c>
      <c r="DZY3" s="4" t="s">
        <v>897</v>
      </c>
      <c r="DZZ3" s="4" t="s">
        <v>897</v>
      </c>
      <c r="EAA3" s="4" t="s">
        <v>897</v>
      </c>
      <c r="EAB3" s="4" t="s">
        <v>897</v>
      </c>
      <c r="EAC3" s="4" t="s">
        <v>897</v>
      </c>
      <c r="EAD3" s="4" t="s">
        <v>897</v>
      </c>
      <c r="EAE3" s="4" t="s">
        <v>897</v>
      </c>
      <c r="EAF3" s="4" t="s">
        <v>897</v>
      </c>
      <c r="EAG3" s="4" t="s">
        <v>897</v>
      </c>
      <c r="EAH3" s="4" t="s">
        <v>897</v>
      </c>
      <c r="EAI3" s="4" t="s">
        <v>897</v>
      </c>
      <c r="EAJ3" s="4" t="s">
        <v>897</v>
      </c>
      <c r="EAK3" s="4" t="s">
        <v>897</v>
      </c>
      <c r="EAL3" s="4" t="s">
        <v>897</v>
      </c>
      <c r="EAM3" s="4" t="s">
        <v>897</v>
      </c>
      <c r="EAN3" s="4" t="s">
        <v>897</v>
      </c>
      <c r="EAO3" s="4" t="s">
        <v>897</v>
      </c>
      <c r="EAP3" s="4" t="s">
        <v>897</v>
      </c>
      <c r="EAQ3" s="4" t="s">
        <v>897</v>
      </c>
      <c r="EAR3" s="4" t="s">
        <v>897</v>
      </c>
      <c r="EAS3" s="4" t="s">
        <v>897</v>
      </c>
      <c r="EAT3" s="4" t="s">
        <v>897</v>
      </c>
      <c r="EAU3" s="4" t="s">
        <v>897</v>
      </c>
      <c r="EAV3" s="4" t="s">
        <v>897</v>
      </c>
      <c r="EAW3" s="4" t="s">
        <v>897</v>
      </c>
      <c r="EAX3" s="4" t="s">
        <v>897</v>
      </c>
      <c r="EAY3" s="4" t="s">
        <v>897</v>
      </c>
      <c r="EAZ3" s="4" t="s">
        <v>897</v>
      </c>
      <c r="EBA3" s="4" t="s">
        <v>897</v>
      </c>
      <c r="EBB3" s="4" t="s">
        <v>897</v>
      </c>
      <c r="EBC3" s="4" t="s">
        <v>897</v>
      </c>
      <c r="EBD3" s="4" t="s">
        <v>897</v>
      </c>
      <c r="EBE3" s="4" t="s">
        <v>897</v>
      </c>
      <c r="EBF3" s="4" t="s">
        <v>897</v>
      </c>
      <c r="EBG3" s="4" t="s">
        <v>897</v>
      </c>
      <c r="EBH3" s="4" t="s">
        <v>897</v>
      </c>
      <c r="EBI3" s="4" t="s">
        <v>897</v>
      </c>
      <c r="EBJ3" s="4" t="s">
        <v>897</v>
      </c>
      <c r="EBK3" s="4" t="s">
        <v>897</v>
      </c>
      <c r="EBL3" s="4" t="s">
        <v>897</v>
      </c>
      <c r="EBM3" s="4" t="s">
        <v>897</v>
      </c>
      <c r="EBN3" s="4" t="s">
        <v>897</v>
      </c>
      <c r="EBO3" s="4" t="s">
        <v>897</v>
      </c>
      <c r="EBP3" s="4" t="s">
        <v>897</v>
      </c>
      <c r="EBQ3" s="4" t="s">
        <v>897</v>
      </c>
      <c r="EBR3" s="4" t="s">
        <v>897</v>
      </c>
      <c r="EBS3" s="4" t="s">
        <v>897</v>
      </c>
      <c r="EBT3" s="4" t="s">
        <v>897</v>
      </c>
      <c r="EBU3" s="4" t="s">
        <v>897</v>
      </c>
      <c r="EBV3" s="4" t="s">
        <v>897</v>
      </c>
      <c r="EBW3" s="4" t="s">
        <v>897</v>
      </c>
      <c r="EBX3" s="4" t="s">
        <v>897</v>
      </c>
      <c r="EBY3" s="4" t="s">
        <v>897</v>
      </c>
      <c r="EBZ3" s="4" t="s">
        <v>897</v>
      </c>
      <c r="ECA3" s="4" t="s">
        <v>897</v>
      </c>
      <c r="ECB3" s="4" t="s">
        <v>897</v>
      </c>
      <c r="ECC3" s="4" t="s">
        <v>897</v>
      </c>
      <c r="ECD3" s="4" t="s">
        <v>897</v>
      </c>
      <c r="ECE3" s="4" t="s">
        <v>897</v>
      </c>
      <c r="ECF3" s="4" t="s">
        <v>897</v>
      </c>
      <c r="ECG3" s="4" t="s">
        <v>897</v>
      </c>
      <c r="ECH3" s="4" t="s">
        <v>897</v>
      </c>
      <c r="ECI3" s="4" t="s">
        <v>897</v>
      </c>
      <c r="ECJ3" s="4" t="s">
        <v>897</v>
      </c>
      <c r="ECK3" s="4" t="s">
        <v>897</v>
      </c>
      <c r="ECL3" s="4" t="s">
        <v>897</v>
      </c>
      <c r="ECM3" s="4" t="s">
        <v>897</v>
      </c>
      <c r="ECN3" s="4" t="s">
        <v>897</v>
      </c>
      <c r="ECO3" s="4" t="s">
        <v>897</v>
      </c>
      <c r="ECP3" s="4" t="s">
        <v>897</v>
      </c>
      <c r="ECQ3" s="4" t="s">
        <v>897</v>
      </c>
      <c r="ECR3" s="4" t="s">
        <v>897</v>
      </c>
      <c r="ECS3" s="4" t="s">
        <v>897</v>
      </c>
      <c r="ECT3" s="4" t="s">
        <v>897</v>
      </c>
      <c r="ECU3" s="4" t="s">
        <v>897</v>
      </c>
      <c r="ECV3" s="4" t="s">
        <v>897</v>
      </c>
      <c r="ECW3" s="4" t="s">
        <v>897</v>
      </c>
      <c r="ECX3" s="4" t="s">
        <v>897</v>
      </c>
      <c r="ECY3" s="4" t="s">
        <v>897</v>
      </c>
      <c r="ECZ3" s="4" t="s">
        <v>897</v>
      </c>
      <c r="EDA3" s="4" t="s">
        <v>897</v>
      </c>
      <c r="EDB3" s="4" t="s">
        <v>897</v>
      </c>
      <c r="EDC3" s="4" t="s">
        <v>897</v>
      </c>
      <c r="EDD3" s="4" t="s">
        <v>897</v>
      </c>
      <c r="EDE3" s="4" t="s">
        <v>897</v>
      </c>
      <c r="EDF3" s="4" t="s">
        <v>897</v>
      </c>
      <c r="EDG3" s="4" t="s">
        <v>897</v>
      </c>
      <c r="EDH3" s="4" t="s">
        <v>897</v>
      </c>
      <c r="EDI3" s="4" t="s">
        <v>897</v>
      </c>
      <c r="EDJ3" s="4" t="s">
        <v>897</v>
      </c>
      <c r="EDK3" s="4" t="s">
        <v>897</v>
      </c>
      <c r="EDL3" s="4" t="s">
        <v>897</v>
      </c>
      <c r="EDM3" s="4" t="s">
        <v>897</v>
      </c>
      <c r="EDN3" s="4" t="s">
        <v>897</v>
      </c>
      <c r="EDO3" s="4" t="s">
        <v>897</v>
      </c>
      <c r="EDP3" s="4" t="s">
        <v>897</v>
      </c>
      <c r="EDQ3" s="4" t="s">
        <v>897</v>
      </c>
      <c r="EDR3" s="4" t="s">
        <v>897</v>
      </c>
      <c r="EDS3" s="4" t="s">
        <v>897</v>
      </c>
      <c r="EDT3" s="4" t="s">
        <v>897</v>
      </c>
      <c r="EDU3" s="4" t="s">
        <v>897</v>
      </c>
      <c r="EDV3" s="4" t="s">
        <v>897</v>
      </c>
      <c r="EDW3" s="4" t="s">
        <v>897</v>
      </c>
      <c r="EDX3" s="4" t="s">
        <v>897</v>
      </c>
      <c r="EDY3" s="4" t="s">
        <v>897</v>
      </c>
      <c r="EDZ3" s="4" t="s">
        <v>897</v>
      </c>
      <c r="EEA3" s="4" t="s">
        <v>897</v>
      </c>
      <c r="EEB3" s="4" t="s">
        <v>897</v>
      </c>
      <c r="EEC3" s="4" t="s">
        <v>897</v>
      </c>
      <c r="EED3" s="4" t="s">
        <v>897</v>
      </c>
      <c r="EEE3" s="4" t="s">
        <v>897</v>
      </c>
      <c r="EEF3" s="4" t="s">
        <v>897</v>
      </c>
      <c r="EEG3" s="4" t="s">
        <v>897</v>
      </c>
      <c r="EEH3" s="4" t="s">
        <v>897</v>
      </c>
      <c r="EEI3" s="4" t="s">
        <v>897</v>
      </c>
      <c r="EEJ3" s="4" t="s">
        <v>897</v>
      </c>
      <c r="EEK3" s="4" t="s">
        <v>897</v>
      </c>
      <c r="EEL3" s="4" t="s">
        <v>897</v>
      </c>
      <c r="EEM3" s="4" t="s">
        <v>897</v>
      </c>
      <c r="EEN3" s="4" t="s">
        <v>897</v>
      </c>
      <c r="EEO3" s="4" t="s">
        <v>897</v>
      </c>
      <c r="EEP3" s="4" t="s">
        <v>897</v>
      </c>
      <c r="EEQ3" s="4" t="s">
        <v>897</v>
      </c>
      <c r="EER3" s="4" t="s">
        <v>897</v>
      </c>
      <c r="EES3" s="4" t="s">
        <v>897</v>
      </c>
      <c r="EET3" s="4" t="s">
        <v>897</v>
      </c>
      <c r="EEU3" s="4" t="s">
        <v>897</v>
      </c>
      <c r="EEV3" s="4" t="s">
        <v>897</v>
      </c>
      <c r="EEW3" s="4" t="s">
        <v>897</v>
      </c>
      <c r="EEX3" s="4" t="s">
        <v>897</v>
      </c>
      <c r="EEY3" s="4" t="s">
        <v>897</v>
      </c>
      <c r="EEZ3" s="4" t="s">
        <v>897</v>
      </c>
      <c r="EFA3" s="4" t="s">
        <v>897</v>
      </c>
      <c r="EFB3" s="4" t="s">
        <v>897</v>
      </c>
      <c r="EFC3" s="4" t="s">
        <v>897</v>
      </c>
      <c r="EFD3" s="4" t="s">
        <v>897</v>
      </c>
      <c r="EFE3" s="4" t="s">
        <v>897</v>
      </c>
      <c r="EFF3" s="4" t="s">
        <v>897</v>
      </c>
      <c r="EFG3" s="4" t="s">
        <v>897</v>
      </c>
      <c r="EFH3" s="4" t="s">
        <v>897</v>
      </c>
      <c r="EFI3" s="4" t="s">
        <v>897</v>
      </c>
      <c r="EFJ3" s="4" t="s">
        <v>897</v>
      </c>
      <c r="EFK3" s="4" t="s">
        <v>897</v>
      </c>
      <c r="EFL3" s="4" t="s">
        <v>897</v>
      </c>
      <c r="EFM3" s="4" t="s">
        <v>897</v>
      </c>
      <c r="EFN3" s="4" t="s">
        <v>897</v>
      </c>
      <c r="EFO3" s="4" t="s">
        <v>897</v>
      </c>
      <c r="EFP3" s="4" t="s">
        <v>897</v>
      </c>
      <c r="EFQ3" s="4" t="s">
        <v>897</v>
      </c>
      <c r="EFR3" s="4" t="s">
        <v>897</v>
      </c>
      <c r="EFS3" s="4" t="s">
        <v>897</v>
      </c>
      <c r="EFT3" s="4" t="s">
        <v>897</v>
      </c>
      <c r="EFU3" s="4" t="s">
        <v>897</v>
      </c>
      <c r="EFV3" s="4" t="s">
        <v>897</v>
      </c>
      <c r="EFW3" s="4" t="s">
        <v>897</v>
      </c>
      <c r="EFX3" s="4" t="s">
        <v>897</v>
      </c>
      <c r="EFY3" s="4" t="s">
        <v>897</v>
      </c>
      <c r="EFZ3" s="4" t="s">
        <v>897</v>
      </c>
      <c r="EGA3" s="4" t="s">
        <v>897</v>
      </c>
      <c r="EGB3" s="4" t="s">
        <v>897</v>
      </c>
      <c r="EGC3" s="4" t="s">
        <v>897</v>
      </c>
      <c r="EGD3" s="4" t="s">
        <v>897</v>
      </c>
      <c r="EGE3" s="4" t="s">
        <v>897</v>
      </c>
      <c r="EGF3" s="4" t="s">
        <v>897</v>
      </c>
      <c r="EGG3" s="4" t="s">
        <v>897</v>
      </c>
      <c r="EGH3" s="4" t="s">
        <v>897</v>
      </c>
      <c r="EGI3" s="4" t="s">
        <v>897</v>
      </c>
      <c r="EGJ3" s="4" t="s">
        <v>897</v>
      </c>
      <c r="EGK3" s="4" t="s">
        <v>897</v>
      </c>
      <c r="EGL3" s="4" t="s">
        <v>897</v>
      </c>
      <c r="EGM3" s="4" t="s">
        <v>897</v>
      </c>
      <c r="EGN3" s="4" t="s">
        <v>897</v>
      </c>
      <c r="EGO3" s="4" t="s">
        <v>897</v>
      </c>
      <c r="EGP3" s="4" t="s">
        <v>897</v>
      </c>
      <c r="EGQ3" s="4" t="s">
        <v>897</v>
      </c>
      <c r="EGR3" s="4" t="s">
        <v>897</v>
      </c>
      <c r="EGS3" s="4" t="s">
        <v>897</v>
      </c>
      <c r="EGT3" s="4" t="s">
        <v>897</v>
      </c>
      <c r="EGU3" s="4" t="s">
        <v>897</v>
      </c>
      <c r="EGV3" s="4" t="s">
        <v>897</v>
      </c>
      <c r="EGW3" s="4" t="s">
        <v>897</v>
      </c>
      <c r="EGX3" s="4" t="s">
        <v>897</v>
      </c>
      <c r="EGY3" s="4" t="s">
        <v>897</v>
      </c>
      <c r="EGZ3" s="4" t="s">
        <v>897</v>
      </c>
      <c r="EHA3" s="4" t="s">
        <v>897</v>
      </c>
      <c r="EHB3" s="4" t="s">
        <v>897</v>
      </c>
      <c r="EHC3" s="4" t="s">
        <v>897</v>
      </c>
      <c r="EHD3" s="4" t="s">
        <v>897</v>
      </c>
      <c r="EHE3" s="4" t="s">
        <v>897</v>
      </c>
      <c r="EHF3" s="4" t="s">
        <v>897</v>
      </c>
      <c r="EHG3" s="4" t="s">
        <v>897</v>
      </c>
      <c r="EHH3" s="4" t="s">
        <v>897</v>
      </c>
      <c r="EHI3" s="4" t="s">
        <v>897</v>
      </c>
      <c r="EHJ3" s="4" t="s">
        <v>897</v>
      </c>
      <c r="EHK3" s="4" t="s">
        <v>897</v>
      </c>
      <c r="EHL3" s="4" t="s">
        <v>897</v>
      </c>
      <c r="EHM3" s="4" t="s">
        <v>897</v>
      </c>
      <c r="EHN3" s="4" t="s">
        <v>897</v>
      </c>
      <c r="EHO3" s="4" t="s">
        <v>897</v>
      </c>
      <c r="EHP3" s="4" t="s">
        <v>897</v>
      </c>
      <c r="EHQ3" s="4" t="s">
        <v>897</v>
      </c>
      <c r="EHR3" s="4" t="s">
        <v>897</v>
      </c>
      <c r="EHS3" s="4" t="s">
        <v>897</v>
      </c>
      <c r="EHT3" s="4" t="s">
        <v>897</v>
      </c>
      <c r="EHU3" s="4" t="s">
        <v>897</v>
      </c>
      <c r="EHV3" s="4" t="s">
        <v>897</v>
      </c>
      <c r="EHW3" s="4" t="s">
        <v>897</v>
      </c>
      <c r="EHX3" s="4" t="s">
        <v>897</v>
      </c>
      <c r="EHY3" s="4" t="s">
        <v>897</v>
      </c>
      <c r="EHZ3" s="4" t="s">
        <v>897</v>
      </c>
      <c r="EIA3" s="4" t="s">
        <v>897</v>
      </c>
      <c r="EIB3" s="4" t="s">
        <v>897</v>
      </c>
      <c r="EIC3" s="4" t="s">
        <v>897</v>
      </c>
      <c r="EID3" s="4" t="s">
        <v>897</v>
      </c>
      <c r="EIE3" s="4" t="s">
        <v>897</v>
      </c>
      <c r="EIF3" s="4" t="s">
        <v>897</v>
      </c>
      <c r="EIG3" s="4" t="s">
        <v>897</v>
      </c>
      <c r="EIH3" s="4" t="s">
        <v>897</v>
      </c>
      <c r="EII3" s="4" t="s">
        <v>897</v>
      </c>
      <c r="EIJ3" s="4" t="s">
        <v>897</v>
      </c>
      <c r="EIK3" s="4" t="s">
        <v>897</v>
      </c>
      <c r="EIL3" s="4" t="s">
        <v>897</v>
      </c>
      <c r="EIM3" s="4" t="s">
        <v>897</v>
      </c>
      <c r="EIN3" s="4" t="s">
        <v>897</v>
      </c>
      <c r="EIO3" s="4" t="s">
        <v>897</v>
      </c>
      <c r="EIP3" s="4" t="s">
        <v>897</v>
      </c>
      <c r="EIQ3" s="4" t="s">
        <v>897</v>
      </c>
      <c r="EIR3" s="4" t="s">
        <v>897</v>
      </c>
      <c r="EIS3" s="4" t="s">
        <v>897</v>
      </c>
      <c r="EIT3" s="4" t="s">
        <v>897</v>
      </c>
      <c r="EIU3" s="4" t="s">
        <v>897</v>
      </c>
      <c r="EIV3" s="4" t="s">
        <v>897</v>
      </c>
      <c r="EIW3" s="4" t="s">
        <v>897</v>
      </c>
      <c r="EIX3" s="4" t="s">
        <v>897</v>
      </c>
      <c r="EIY3" s="4" t="s">
        <v>897</v>
      </c>
      <c r="EIZ3" s="4" t="s">
        <v>897</v>
      </c>
      <c r="EJA3" s="4" t="s">
        <v>897</v>
      </c>
      <c r="EJB3" s="4" t="s">
        <v>897</v>
      </c>
      <c r="EJC3" s="4" t="s">
        <v>897</v>
      </c>
      <c r="EJD3" s="4" t="s">
        <v>897</v>
      </c>
      <c r="EJE3" s="4" t="s">
        <v>897</v>
      </c>
      <c r="EJF3" s="4" t="s">
        <v>897</v>
      </c>
      <c r="EJG3" s="4" t="s">
        <v>897</v>
      </c>
      <c r="EJH3" s="4" t="s">
        <v>897</v>
      </c>
      <c r="EJI3" s="4" t="s">
        <v>897</v>
      </c>
      <c r="EJJ3" s="4" t="s">
        <v>897</v>
      </c>
      <c r="EJK3" s="4" t="s">
        <v>897</v>
      </c>
      <c r="EJL3" s="4" t="s">
        <v>897</v>
      </c>
      <c r="EJM3" s="4" t="s">
        <v>897</v>
      </c>
      <c r="EJN3" s="4" t="s">
        <v>897</v>
      </c>
      <c r="EJO3" s="4" t="s">
        <v>897</v>
      </c>
      <c r="EJP3" s="4" t="s">
        <v>897</v>
      </c>
      <c r="EJQ3" s="4" t="s">
        <v>897</v>
      </c>
      <c r="EJR3" s="4" t="s">
        <v>897</v>
      </c>
      <c r="EJS3" s="4" t="s">
        <v>897</v>
      </c>
      <c r="EJT3" s="4" t="s">
        <v>897</v>
      </c>
      <c r="EJU3" s="4" t="s">
        <v>897</v>
      </c>
      <c r="EJV3" s="4" t="s">
        <v>897</v>
      </c>
      <c r="EJW3" s="4" t="s">
        <v>897</v>
      </c>
      <c r="EJX3" s="4" t="s">
        <v>897</v>
      </c>
      <c r="EJY3" s="4" t="s">
        <v>897</v>
      </c>
      <c r="EJZ3" s="4" t="s">
        <v>897</v>
      </c>
      <c r="EKA3" s="4" t="s">
        <v>897</v>
      </c>
      <c r="EKB3" s="4" t="s">
        <v>897</v>
      </c>
      <c r="EKC3" s="4" t="s">
        <v>897</v>
      </c>
      <c r="EKD3" s="4" t="s">
        <v>897</v>
      </c>
      <c r="EKE3" s="4" t="s">
        <v>897</v>
      </c>
      <c r="EKF3" s="4" t="s">
        <v>897</v>
      </c>
      <c r="EKG3" s="4" t="s">
        <v>897</v>
      </c>
      <c r="EKH3" s="4" t="s">
        <v>897</v>
      </c>
      <c r="EKI3" s="4" t="s">
        <v>897</v>
      </c>
      <c r="EKJ3" s="4" t="s">
        <v>897</v>
      </c>
      <c r="EKK3" s="4" t="s">
        <v>897</v>
      </c>
      <c r="EKL3" s="4" t="s">
        <v>897</v>
      </c>
      <c r="EKM3" s="4" t="s">
        <v>897</v>
      </c>
      <c r="EKN3" s="4" t="s">
        <v>897</v>
      </c>
      <c r="EKO3" s="4" t="s">
        <v>897</v>
      </c>
      <c r="EKP3" s="4" t="s">
        <v>897</v>
      </c>
      <c r="EKQ3" s="4" t="s">
        <v>897</v>
      </c>
      <c r="EKR3" s="4" t="s">
        <v>897</v>
      </c>
      <c r="EKS3" s="4" t="s">
        <v>897</v>
      </c>
      <c r="EKT3" s="4" t="s">
        <v>897</v>
      </c>
      <c r="EKU3" s="4" t="s">
        <v>897</v>
      </c>
      <c r="EKV3" s="4" t="s">
        <v>897</v>
      </c>
      <c r="EKW3" s="4" t="s">
        <v>897</v>
      </c>
      <c r="EKX3" s="4" t="s">
        <v>897</v>
      </c>
      <c r="EKY3" s="4" t="s">
        <v>897</v>
      </c>
      <c r="EKZ3" s="4" t="s">
        <v>897</v>
      </c>
      <c r="ELA3" s="4" t="s">
        <v>897</v>
      </c>
      <c r="ELB3" s="4" t="s">
        <v>897</v>
      </c>
      <c r="ELC3" s="4" t="s">
        <v>897</v>
      </c>
      <c r="ELD3" s="4" t="s">
        <v>897</v>
      </c>
      <c r="ELE3" s="4" t="s">
        <v>897</v>
      </c>
      <c r="ELF3" s="4" t="s">
        <v>897</v>
      </c>
      <c r="ELG3" s="4" t="s">
        <v>897</v>
      </c>
      <c r="ELH3" s="4" t="s">
        <v>897</v>
      </c>
      <c r="ELI3" s="4" t="s">
        <v>897</v>
      </c>
      <c r="ELJ3" s="4" t="s">
        <v>897</v>
      </c>
      <c r="ELK3" s="4" t="s">
        <v>897</v>
      </c>
      <c r="ELL3" s="4" t="s">
        <v>897</v>
      </c>
      <c r="ELM3" s="4" t="s">
        <v>897</v>
      </c>
      <c r="ELN3" s="4" t="s">
        <v>897</v>
      </c>
      <c r="ELO3" s="4" t="s">
        <v>897</v>
      </c>
      <c r="ELP3" s="4" t="s">
        <v>897</v>
      </c>
      <c r="ELQ3" s="4" t="s">
        <v>897</v>
      </c>
      <c r="ELR3" s="4" t="s">
        <v>897</v>
      </c>
      <c r="ELS3" s="4" t="s">
        <v>897</v>
      </c>
      <c r="ELT3" s="4" t="s">
        <v>897</v>
      </c>
      <c r="ELU3" s="4" t="s">
        <v>897</v>
      </c>
      <c r="ELV3" s="4" t="s">
        <v>897</v>
      </c>
      <c r="ELW3" s="4" t="s">
        <v>897</v>
      </c>
      <c r="ELX3" s="4" t="s">
        <v>897</v>
      </c>
      <c r="ELY3" s="4" t="s">
        <v>897</v>
      </c>
      <c r="ELZ3" s="4" t="s">
        <v>897</v>
      </c>
      <c r="EMA3" s="4" t="s">
        <v>897</v>
      </c>
      <c r="EMB3" s="4" t="s">
        <v>897</v>
      </c>
      <c r="EMC3" s="4" t="s">
        <v>897</v>
      </c>
      <c r="EMD3" s="4" t="s">
        <v>897</v>
      </c>
      <c r="EME3" s="4" t="s">
        <v>897</v>
      </c>
      <c r="EMF3" s="4" t="s">
        <v>897</v>
      </c>
      <c r="EMG3" s="4" t="s">
        <v>897</v>
      </c>
      <c r="EMH3" s="4" t="s">
        <v>897</v>
      </c>
      <c r="EMI3" s="4" t="s">
        <v>897</v>
      </c>
      <c r="EMJ3" s="4" t="s">
        <v>897</v>
      </c>
      <c r="EMK3" s="4" t="s">
        <v>897</v>
      </c>
      <c r="EML3" s="4" t="s">
        <v>897</v>
      </c>
      <c r="EMM3" s="4" t="s">
        <v>897</v>
      </c>
      <c r="EMN3" s="4" t="s">
        <v>897</v>
      </c>
      <c r="EMO3" s="4" t="s">
        <v>897</v>
      </c>
      <c r="EMP3" s="4" t="s">
        <v>897</v>
      </c>
      <c r="EMQ3" s="4" t="s">
        <v>897</v>
      </c>
      <c r="EMR3" s="4" t="s">
        <v>897</v>
      </c>
      <c r="EMS3" s="4" t="s">
        <v>897</v>
      </c>
      <c r="EMT3" s="4" t="s">
        <v>897</v>
      </c>
      <c r="EMU3" s="4" t="s">
        <v>897</v>
      </c>
      <c r="EMV3" s="4" t="s">
        <v>897</v>
      </c>
      <c r="EMW3" s="4" t="s">
        <v>897</v>
      </c>
      <c r="EMX3" s="4" t="s">
        <v>897</v>
      </c>
      <c r="EMY3" s="4" t="s">
        <v>897</v>
      </c>
      <c r="EMZ3" s="4" t="s">
        <v>897</v>
      </c>
      <c r="ENA3" s="4" t="s">
        <v>897</v>
      </c>
      <c r="ENB3" s="4" t="s">
        <v>897</v>
      </c>
      <c r="ENC3" s="4" t="s">
        <v>897</v>
      </c>
      <c r="END3" s="4" t="s">
        <v>897</v>
      </c>
      <c r="ENE3" s="4" t="s">
        <v>897</v>
      </c>
      <c r="ENF3" s="4" t="s">
        <v>897</v>
      </c>
      <c r="ENG3" s="4" t="s">
        <v>897</v>
      </c>
      <c r="ENH3" s="4" t="s">
        <v>897</v>
      </c>
      <c r="ENI3" s="4" t="s">
        <v>897</v>
      </c>
      <c r="ENJ3" s="4" t="s">
        <v>897</v>
      </c>
      <c r="ENK3" s="4" t="s">
        <v>897</v>
      </c>
      <c r="ENL3" s="4" t="s">
        <v>897</v>
      </c>
      <c r="ENM3" s="4" t="s">
        <v>897</v>
      </c>
      <c r="ENN3" s="4" t="s">
        <v>897</v>
      </c>
      <c r="ENO3" s="4" t="s">
        <v>897</v>
      </c>
      <c r="ENP3" s="4" t="s">
        <v>897</v>
      </c>
      <c r="ENQ3" s="4" t="s">
        <v>897</v>
      </c>
      <c r="ENR3" s="4" t="s">
        <v>897</v>
      </c>
      <c r="ENS3" s="4" t="s">
        <v>897</v>
      </c>
      <c r="ENT3" s="4" t="s">
        <v>897</v>
      </c>
      <c r="ENU3" s="4" t="s">
        <v>897</v>
      </c>
      <c r="ENV3" s="4" t="s">
        <v>897</v>
      </c>
      <c r="ENW3" s="4" t="s">
        <v>897</v>
      </c>
      <c r="ENX3" s="4" t="s">
        <v>897</v>
      </c>
      <c r="ENY3" s="4" t="s">
        <v>897</v>
      </c>
      <c r="ENZ3" s="4" t="s">
        <v>897</v>
      </c>
      <c r="EOA3" s="4" t="s">
        <v>897</v>
      </c>
      <c r="EOB3" s="4" t="s">
        <v>897</v>
      </c>
      <c r="EOC3" s="4" t="s">
        <v>897</v>
      </c>
      <c r="EOD3" s="4" t="s">
        <v>897</v>
      </c>
      <c r="EOE3" s="4" t="s">
        <v>897</v>
      </c>
      <c r="EOF3" s="4" t="s">
        <v>897</v>
      </c>
      <c r="EOG3" s="4" t="s">
        <v>897</v>
      </c>
      <c r="EOH3" s="4" t="s">
        <v>897</v>
      </c>
      <c r="EOI3" s="4" t="s">
        <v>897</v>
      </c>
      <c r="EOJ3" s="4" t="s">
        <v>897</v>
      </c>
      <c r="EOK3" s="4" t="s">
        <v>897</v>
      </c>
      <c r="EOL3" s="4" t="s">
        <v>897</v>
      </c>
      <c r="EOM3" s="4" t="s">
        <v>897</v>
      </c>
      <c r="EON3" s="4" t="s">
        <v>897</v>
      </c>
      <c r="EOO3" s="4" t="s">
        <v>897</v>
      </c>
      <c r="EOP3" s="4" t="s">
        <v>897</v>
      </c>
      <c r="EOQ3" s="4" t="s">
        <v>897</v>
      </c>
      <c r="EOR3" s="4" t="s">
        <v>897</v>
      </c>
      <c r="EOS3" s="4" t="s">
        <v>897</v>
      </c>
      <c r="EOT3" s="4" t="s">
        <v>897</v>
      </c>
      <c r="EOU3" s="4" t="s">
        <v>897</v>
      </c>
      <c r="EOV3" s="4" t="s">
        <v>897</v>
      </c>
      <c r="EOW3" s="4" t="s">
        <v>897</v>
      </c>
      <c r="EOX3" s="4" t="s">
        <v>897</v>
      </c>
      <c r="EOY3" s="4" t="s">
        <v>897</v>
      </c>
      <c r="EOZ3" s="4" t="s">
        <v>897</v>
      </c>
      <c r="EPA3" s="4" t="s">
        <v>897</v>
      </c>
      <c r="EPB3" s="4" t="s">
        <v>897</v>
      </c>
      <c r="EPC3" s="4" t="s">
        <v>897</v>
      </c>
      <c r="EPD3" s="4" t="s">
        <v>897</v>
      </c>
      <c r="EPE3" s="4" t="s">
        <v>897</v>
      </c>
      <c r="EPF3" s="4" t="s">
        <v>897</v>
      </c>
      <c r="EPG3" s="4" t="s">
        <v>897</v>
      </c>
      <c r="EPH3" s="4" t="s">
        <v>897</v>
      </c>
      <c r="EPI3" s="4" t="s">
        <v>897</v>
      </c>
      <c r="EPJ3" s="4" t="s">
        <v>897</v>
      </c>
      <c r="EPK3" s="4" t="s">
        <v>897</v>
      </c>
      <c r="EPL3" s="4" t="s">
        <v>897</v>
      </c>
      <c r="EPM3" s="4" t="s">
        <v>897</v>
      </c>
      <c r="EPN3" s="4" t="s">
        <v>897</v>
      </c>
      <c r="EPO3" s="4" t="s">
        <v>897</v>
      </c>
      <c r="EPP3" s="4" t="s">
        <v>897</v>
      </c>
      <c r="EPQ3" s="4" t="s">
        <v>897</v>
      </c>
      <c r="EPR3" s="4" t="s">
        <v>897</v>
      </c>
      <c r="EPS3" s="4" t="s">
        <v>897</v>
      </c>
      <c r="EPT3" s="4" t="s">
        <v>897</v>
      </c>
      <c r="EPU3" s="4" t="s">
        <v>897</v>
      </c>
      <c r="EPV3" s="4" t="s">
        <v>897</v>
      </c>
      <c r="EPW3" s="4" t="s">
        <v>897</v>
      </c>
      <c r="EPX3" s="4" t="s">
        <v>897</v>
      </c>
      <c r="EPY3" s="4" t="s">
        <v>897</v>
      </c>
      <c r="EPZ3" s="4" t="s">
        <v>897</v>
      </c>
      <c r="EQA3" s="4" t="s">
        <v>897</v>
      </c>
      <c r="EQB3" s="4" t="s">
        <v>897</v>
      </c>
      <c r="EQC3" s="4" t="s">
        <v>897</v>
      </c>
      <c r="EQD3" s="4" t="s">
        <v>897</v>
      </c>
      <c r="EQE3" s="4" t="s">
        <v>897</v>
      </c>
      <c r="EQF3" s="4" t="s">
        <v>897</v>
      </c>
      <c r="EQG3" s="4" t="s">
        <v>897</v>
      </c>
      <c r="EQH3" s="4" t="s">
        <v>897</v>
      </c>
      <c r="EQI3" s="4" t="s">
        <v>897</v>
      </c>
      <c r="EQJ3" s="4" t="s">
        <v>897</v>
      </c>
      <c r="EQK3" s="4" t="s">
        <v>897</v>
      </c>
      <c r="EQL3" s="4" t="s">
        <v>897</v>
      </c>
      <c r="EQM3" s="4" t="s">
        <v>897</v>
      </c>
      <c r="EQN3" s="4" t="s">
        <v>897</v>
      </c>
      <c r="EQO3" s="4" t="s">
        <v>897</v>
      </c>
      <c r="EQP3" s="4" t="s">
        <v>897</v>
      </c>
      <c r="EQQ3" s="4" t="s">
        <v>897</v>
      </c>
      <c r="EQR3" s="4" t="s">
        <v>897</v>
      </c>
      <c r="EQS3" s="4" t="s">
        <v>897</v>
      </c>
      <c r="EQT3" s="4" t="s">
        <v>897</v>
      </c>
      <c r="EQU3" s="4" t="s">
        <v>897</v>
      </c>
      <c r="EQV3" s="4" t="s">
        <v>897</v>
      </c>
      <c r="EQW3" s="4" t="s">
        <v>897</v>
      </c>
      <c r="EQX3" s="4" t="s">
        <v>897</v>
      </c>
      <c r="EQY3" s="4" t="s">
        <v>897</v>
      </c>
      <c r="EQZ3" s="4" t="s">
        <v>897</v>
      </c>
      <c r="ERA3" s="4" t="s">
        <v>897</v>
      </c>
      <c r="ERB3" s="4" t="s">
        <v>897</v>
      </c>
      <c r="ERC3" s="4" t="s">
        <v>897</v>
      </c>
      <c r="ERD3" s="4" t="s">
        <v>897</v>
      </c>
      <c r="ERE3" s="4" t="s">
        <v>897</v>
      </c>
      <c r="ERF3" s="4" t="s">
        <v>897</v>
      </c>
      <c r="ERG3" s="4" t="s">
        <v>897</v>
      </c>
      <c r="ERH3" s="4" t="s">
        <v>897</v>
      </c>
      <c r="ERI3" s="4" t="s">
        <v>897</v>
      </c>
      <c r="ERJ3" s="4" t="s">
        <v>897</v>
      </c>
      <c r="ERK3" s="4" t="s">
        <v>897</v>
      </c>
      <c r="ERL3" s="4" t="s">
        <v>897</v>
      </c>
      <c r="ERM3" s="4" t="s">
        <v>897</v>
      </c>
      <c r="ERN3" s="4" t="s">
        <v>897</v>
      </c>
      <c r="ERO3" s="4" t="s">
        <v>897</v>
      </c>
      <c r="ERP3" s="4" t="s">
        <v>897</v>
      </c>
      <c r="ERQ3" s="4" t="s">
        <v>897</v>
      </c>
      <c r="ERR3" s="4" t="s">
        <v>897</v>
      </c>
      <c r="ERS3" s="4" t="s">
        <v>897</v>
      </c>
      <c r="ERT3" s="4" t="s">
        <v>897</v>
      </c>
      <c r="ERU3" s="4" t="s">
        <v>897</v>
      </c>
      <c r="ERV3" s="4" t="s">
        <v>897</v>
      </c>
      <c r="ERW3" s="4" t="s">
        <v>897</v>
      </c>
      <c r="ERX3" s="4" t="s">
        <v>897</v>
      </c>
      <c r="ERY3" s="4" t="s">
        <v>897</v>
      </c>
      <c r="ERZ3" s="4" t="s">
        <v>897</v>
      </c>
      <c r="ESA3" s="4" t="s">
        <v>897</v>
      </c>
      <c r="ESB3" s="4" t="s">
        <v>897</v>
      </c>
      <c r="ESC3" s="4" t="s">
        <v>897</v>
      </c>
      <c r="ESD3" s="4" t="s">
        <v>897</v>
      </c>
      <c r="ESE3" s="4" t="s">
        <v>897</v>
      </c>
      <c r="ESF3" s="4" t="s">
        <v>897</v>
      </c>
      <c r="ESG3" s="4" t="s">
        <v>897</v>
      </c>
      <c r="ESH3" s="4" t="s">
        <v>897</v>
      </c>
      <c r="ESI3" s="4" t="s">
        <v>897</v>
      </c>
      <c r="ESJ3" s="4" t="s">
        <v>897</v>
      </c>
      <c r="ESK3" s="4" t="s">
        <v>897</v>
      </c>
      <c r="ESL3" s="4" t="s">
        <v>897</v>
      </c>
      <c r="ESM3" s="4" t="s">
        <v>897</v>
      </c>
      <c r="ESN3" s="4" t="s">
        <v>897</v>
      </c>
      <c r="ESO3" s="4" t="s">
        <v>897</v>
      </c>
      <c r="ESP3" s="4" t="s">
        <v>897</v>
      </c>
      <c r="ESQ3" s="4" t="s">
        <v>897</v>
      </c>
      <c r="ESR3" s="4" t="s">
        <v>897</v>
      </c>
      <c r="ESS3" s="4" t="s">
        <v>897</v>
      </c>
      <c r="EST3" s="4" t="s">
        <v>897</v>
      </c>
      <c r="ESU3" s="4" t="s">
        <v>897</v>
      </c>
      <c r="ESV3" s="4" t="s">
        <v>897</v>
      </c>
      <c r="ESW3" s="4" t="s">
        <v>897</v>
      </c>
      <c r="ESX3" s="4" t="s">
        <v>897</v>
      </c>
      <c r="ESY3" s="4" t="s">
        <v>897</v>
      </c>
      <c r="ESZ3" s="4" t="s">
        <v>897</v>
      </c>
      <c r="ETA3" s="4" t="s">
        <v>897</v>
      </c>
      <c r="ETB3" s="4" t="s">
        <v>897</v>
      </c>
      <c r="ETC3" s="4" t="s">
        <v>897</v>
      </c>
      <c r="ETD3" s="4" t="s">
        <v>897</v>
      </c>
      <c r="ETE3" s="4" t="s">
        <v>897</v>
      </c>
      <c r="ETF3" s="4" t="s">
        <v>897</v>
      </c>
      <c r="ETG3" s="4" t="s">
        <v>897</v>
      </c>
      <c r="ETH3" s="4" t="s">
        <v>897</v>
      </c>
      <c r="ETI3" s="4" t="s">
        <v>897</v>
      </c>
      <c r="ETJ3" s="4" t="s">
        <v>897</v>
      </c>
      <c r="ETK3" s="4" t="s">
        <v>897</v>
      </c>
      <c r="ETL3" s="4" t="s">
        <v>897</v>
      </c>
      <c r="ETM3" s="4" t="s">
        <v>897</v>
      </c>
      <c r="ETN3" s="4" t="s">
        <v>897</v>
      </c>
      <c r="ETO3" s="4" t="s">
        <v>897</v>
      </c>
      <c r="ETP3" s="4" t="s">
        <v>897</v>
      </c>
      <c r="ETQ3" s="4" t="s">
        <v>897</v>
      </c>
      <c r="ETR3" s="4" t="s">
        <v>897</v>
      </c>
      <c r="ETS3" s="4" t="s">
        <v>897</v>
      </c>
      <c r="ETT3" s="4" t="s">
        <v>897</v>
      </c>
      <c r="ETU3" s="4" t="s">
        <v>897</v>
      </c>
      <c r="ETV3" s="4" t="s">
        <v>897</v>
      </c>
      <c r="ETW3" s="4" t="s">
        <v>897</v>
      </c>
      <c r="ETX3" s="4" t="s">
        <v>897</v>
      </c>
      <c r="ETY3" s="4" t="s">
        <v>897</v>
      </c>
      <c r="ETZ3" s="4" t="s">
        <v>897</v>
      </c>
      <c r="EUA3" s="4" t="s">
        <v>897</v>
      </c>
      <c r="EUB3" s="4" t="s">
        <v>897</v>
      </c>
      <c r="EUC3" s="4" t="s">
        <v>897</v>
      </c>
      <c r="EUD3" s="4" t="s">
        <v>897</v>
      </c>
      <c r="EUE3" s="4" t="s">
        <v>897</v>
      </c>
      <c r="EUF3" s="4" t="s">
        <v>897</v>
      </c>
      <c r="EUG3" s="4" t="s">
        <v>897</v>
      </c>
      <c r="EUH3" s="4" t="s">
        <v>897</v>
      </c>
      <c r="EUI3" s="4" t="s">
        <v>897</v>
      </c>
      <c r="EUJ3" s="4" t="s">
        <v>897</v>
      </c>
      <c r="EUK3" s="4" t="s">
        <v>897</v>
      </c>
      <c r="EUL3" s="4" t="s">
        <v>897</v>
      </c>
      <c r="EUM3" s="4" t="s">
        <v>897</v>
      </c>
      <c r="EUN3" s="4" t="s">
        <v>897</v>
      </c>
      <c r="EUO3" s="4" t="s">
        <v>897</v>
      </c>
      <c r="EUP3" s="4" t="s">
        <v>897</v>
      </c>
      <c r="EUQ3" s="4" t="s">
        <v>897</v>
      </c>
      <c r="EUR3" s="4" t="s">
        <v>897</v>
      </c>
      <c r="EUS3" s="4" t="s">
        <v>897</v>
      </c>
      <c r="EUT3" s="4" t="s">
        <v>897</v>
      </c>
      <c r="EUU3" s="4" t="s">
        <v>897</v>
      </c>
      <c r="EUV3" s="4" t="s">
        <v>897</v>
      </c>
      <c r="EUW3" s="4" t="s">
        <v>897</v>
      </c>
      <c r="EUX3" s="4" t="s">
        <v>897</v>
      </c>
      <c r="EUY3" s="4" t="s">
        <v>897</v>
      </c>
      <c r="EUZ3" s="4" t="s">
        <v>897</v>
      </c>
      <c r="EVA3" s="4" t="s">
        <v>897</v>
      </c>
      <c r="EVB3" s="4" t="s">
        <v>897</v>
      </c>
      <c r="EVC3" s="4" t="s">
        <v>897</v>
      </c>
      <c r="EVD3" s="4" t="s">
        <v>897</v>
      </c>
      <c r="EVE3" s="4" t="s">
        <v>897</v>
      </c>
      <c r="EVF3" s="4" t="s">
        <v>897</v>
      </c>
      <c r="EVG3" s="4" t="s">
        <v>897</v>
      </c>
      <c r="EVH3" s="4" t="s">
        <v>897</v>
      </c>
      <c r="EVI3" s="4" t="s">
        <v>897</v>
      </c>
      <c r="EVJ3" s="4" t="s">
        <v>897</v>
      </c>
      <c r="EVK3" s="4" t="s">
        <v>897</v>
      </c>
      <c r="EVL3" s="4" t="s">
        <v>897</v>
      </c>
      <c r="EVM3" s="4" t="s">
        <v>897</v>
      </c>
      <c r="EVN3" s="4" t="s">
        <v>897</v>
      </c>
      <c r="EVO3" s="4" t="s">
        <v>897</v>
      </c>
      <c r="EVP3" s="4" t="s">
        <v>897</v>
      </c>
      <c r="EVQ3" s="4" t="s">
        <v>897</v>
      </c>
      <c r="EVR3" s="4" t="s">
        <v>897</v>
      </c>
      <c r="EVS3" s="4" t="s">
        <v>897</v>
      </c>
      <c r="EVT3" s="4" t="s">
        <v>897</v>
      </c>
      <c r="EVU3" s="4" t="s">
        <v>897</v>
      </c>
      <c r="EVV3" s="4" t="s">
        <v>897</v>
      </c>
      <c r="EVW3" s="4" t="s">
        <v>897</v>
      </c>
      <c r="EVX3" s="4" t="s">
        <v>897</v>
      </c>
      <c r="EVY3" s="4" t="s">
        <v>897</v>
      </c>
      <c r="EVZ3" s="4" t="s">
        <v>897</v>
      </c>
      <c r="EWA3" s="4" t="s">
        <v>897</v>
      </c>
      <c r="EWB3" s="4" t="s">
        <v>897</v>
      </c>
      <c r="EWC3" s="4" t="s">
        <v>897</v>
      </c>
      <c r="EWD3" s="4" t="s">
        <v>897</v>
      </c>
      <c r="EWE3" s="4" t="s">
        <v>897</v>
      </c>
      <c r="EWF3" s="4" t="s">
        <v>897</v>
      </c>
      <c r="EWG3" s="4" t="s">
        <v>897</v>
      </c>
      <c r="EWH3" s="4" t="s">
        <v>897</v>
      </c>
      <c r="EWI3" s="4" t="s">
        <v>897</v>
      </c>
      <c r="EWJ3" s="4" t="s">
        <v>897</v>
      </c>
      <c r="EWK3" s="4" t="s">
        <v>897</v>
      </c>
      <c r="EWL3" s="4" t="s">
        <v>897</v>
      </c>
      <c r="EWM3" s="4" t="s">
        <v>897</v>
      </c>
      <c r="EWN3" s="4" t="s">
        <v>897</v>
      </c>
      <c r="EWO3" s="4" t="s">
        <v>897</v>
      </c>
      <c r="EWP3" s="4" t="s">
        <v>897</v>
      </c>
      <c r="EWQ3" s="4" t="s">
        <v>897</v>
      </c>
      <c r="EWR3" s="4" t="s">
        <v>897</v>
      </c>
      <c r="EWS3" s="4" t="s">
        <v>897</v>
      </c>
      <c r="EWT3" s="4" t="s">
        <v>897</v>
      </c>
      <c r="EWU3" s="4" t="s">
        <v>897</v>
      </c>
      <c r="EWV3" s="4" t="s">
        <v>897</v>
      </c>
      <c r="EWW3" s="4" t="s">
        <v>897</v>
      </c>
      <c r="EWX3" s="4" t="s">
        <v>897</v>
      </c>
      <c r="EWY3" s="4" t="s">
        <v>897</v>
      </c>
      <c r="EWZ3" s="4" t="s">
        <v>897</v>
      </c>
      <c r="EXA3" s="4" t="s">
        <v>897</v>
      </c>
      <c r="EXB3" s="4" t="s">
        <v>897</v>
      </c>
      <c r="EXC3" s="4" t="s">
        <v>897</v>
      </c>
      <c r="EXD3" s="4" t="s">
        <v>897</v>
      </c>
      <c r="EXE3" s="4" t="s">
        <v>897</v>
      </c>
      <c r="EXF3" s="4" t="s">
        <v>897</v>
      </c>
      <c r="EXG3" s="4" t="s">
        <v>897</v>
      </c>
      <c r="EXH3" s="4" t="s">
        <v>897</v>
      </c>
      <c r="EXI3" s="4" t="s">
        <v>897</v>
      </c>
      <c r="EXJ3" s="4" t="s">
        <v>897</v>
      </c>
      <c r="EXK3" s="4" t="s">
        <v>897</v>
      </c>
      <c r="EXL3" s="4" t="s">
        <v>897</v>
      </c>
      <c r="EXM3" s="4" t="s">
        <v>897</v>
      </c>
      <c r="EXN3" s="4" t="s">
        <v>897</v>
      </c>
      <c r="EXO3" s="4" t="s">
        <v>897</v>
      </c>
      <c r="EXP3" s="4" t="s">
        <v>897</v>
      </c>
      <c r="EXQ3" s="4" t="s">
        <v>897</v>
      </c>
      <c r="EXR3" s="4" t="s">
        <v>897</v>
      </c>
      <c r="EXS3" s="4" t="s">
        <v>897</v>
      </c>
      <c r="EXT3" s="4" t="s">
        <v>897</v>
      </c>
      <c r="EXU3" s="4" t="s">
        <v>897</v>
      </c>
      <c r="EXV3" s="4" t="s">
        <v>897</v>
      </c>
      <c r="EXW3" s="4" t="s">
        <v>897</v>
      </c>
      <c r="EXX3" s="4" t="s">
        <v>897</v>
      </c>
      <c r="EXY3" s="4" t="s">
        <v>897</v>
      </c>
      <c r="EXZ3" s="4" t="s">
        <v>897</v>
      </c>
      <c r="EYA3" s="4" t="s">
        <v>897</v>
      </c>
      <c r="EYB3" s="4" t="s">
        <v>897</v>
      </c>
      <c r="EYC3" s="4" t="s">
        <v>897</v>
      </c>
      <c r="EYD3" s="4" t="s">
        <v>897</v>
      </c>
      <c r="EYE3" s="4" t="s">
        <v>897</v>
      </c>
      <c r="EYF3" s="4" t="s">
        <v>897</v>
      </c>
      <c r="EYG3" s="4" t="s">
        <v>897</v>
      </c>
      <c r="EYH3" s="4" t="s">
        <v>897</v>
      </c>
      <c r="EYI3" s="4" t="s">
        <v>897</v>
      </c>
      <c r="EYJ3" s="4" t="s">
        <v>897</v>
      </c>
      <c r="EYK3" s="4" t="s">
        <v>897</v>
      </c>
      <c r="EYL3" s="4" t="s">
        <v>897</v>
      </c>
      <c r="EYM3" s="4" t="s">
        <v>897</v>
      </c>
      <c r="EYN3" s="4" t="s">
        <v>897</v>
      </c>
      <c r="EYO3" s="4" t="s">
        <v>897</v>
      </c>
      <c r="EYP3" s="4" t="s">
        <v>897</v>
      </c>
      <c r="EYQ3" s="4" t="s">
        <v>897</v>
      </c>
      <c r="EYR3" s="4" t="s">
        <v>897</v>
      </c>
      <c r="EYS3" s="4" t="s">
        <v>897</v>
      </c>
      <c r="EYT3" s="4" t="s">
        <v>897</v>
      </c>
      <c r="EYU3" s="4" t="s">
        <v>897</v>
      </c>
      <c r="EYV3" s="4" t="s">
        <v>897</v>
      </c>
      <c r="EYW3" s="4" t="s">
        <v>897</v>
      </c>
      <c r="EYX3" s="4" t="s">
        <v>897</v>
      </c>
      <c r="EYY3" s="4" t="s">
        <v>897</v>
      </c>
      <c r="EYZ3" s="4" t="s">
        <v>897</v>
      </c>
      <c r="EZA3" s="4" t="s">
        <v>897</v>
      </c>
      <c r="EZB3" s="4" t="s">
        <v>897</v>
      </c>
      <c r="EZC3" s="4" t="s">
        <v>897</v>
      </c>
      <c r="EZD3" s="4" t="s">
        <v>897</v>
      </c>
      <c r="EZE3" s="4" t="s">
        <v>897</v>
      </c>
      <c r="EZF3" s="4" t="s">
        <v>897</v>
      </c>
      <c r="EZG3" s="4" t="s">
        <v>897</v>
      </c>
      <c r="EZH3" s="4" t="s">
        <v>897</v>
      </c>
      <c r="EZI3" s="4" t="s">
        <v>897</v>
      </c>
      <c r="EZJ3" s="4" t="s">
        <v>897</v>
      </c>
      <c r="EZK3" s="4" t="s">
        <v>897</v>
      </c>
      <c r="EZL3" s="4" t="s">
        <v>897</v>
      </c>
      <c r="EZM3" s="4" t="s">
        <v>897</v>
      </c>
      <c r="EZN3" s="4" t="s">
        <v>897</v>
      </c>
      <c r="EZO3" s="4" t="s">
        <v>897</v>
      </c>
      <c r="EZP3" s="4" t="s">
        <v>897</v>
      </c>
      <c r="EZQ3" s="4" t="s">
        <v>897</v>
      </c>
      <c r="EZR3" s="4" t="s">
        <v>897</v>
      </c>
      <c r="EZS3" s="4" t="s">
        <v>897</v>
      </c>
      <c r="EZT3" s="4" t="s">
        <v>897</v>
      </c>
      <c r="EZU3" s="4" t="s">
        <v>897</v>
      </c>
      <c r="EZV3" s="4" t="s">
        <v>897</v>
      </c>
      <c r="EZW3" s="4" t="s">
        <v>897</v>
      </c>
      <c r="EZX3" s="4" t="s">
        <v>897</v>
      </c>
      <c r="EZY3" s="4" t="s">
        <v>897</v>
      </c>
      <c r="EZZ3" s="4" t="s">
        <v>897</v>
      </c>
      <c r="FAA3" s="4" t="s">
        <v>897</v>
      </c>
      <c r="FAB3" s="4" t="s">
        <v>897</v>
      </c>
      <c r="FAC3" s="4" t="s">
        <v>897</v>
      </c>
      <c r="FAD3" s="4" t="s">
        <v>897</v>
      </c>
      <c r="FAE3" s="4" t="s">
        <v>897</v>
      </c>
      <c r="FAF3" s="4" t="s">
        <v>897</v>
      </c>
      <c r="FAG3" s="4" t="s">
        <v>897</v>
      </c>
      <c r="FAH3" s="4" t="s">
        <v>897</v>
      </c>
      <c r="FAI3" s="4" t="s">
        <v>897</v>
      </c>
      <c r="FAJ3" s="4" t="s">
        <v>897</v>
      </c>
      <c r="FAK3" s="4" t="s">
        <v>897</v>
      </c>
      <c r="FAL3" s="4" t="s">
        <v>897</v>
      </c>
      <c r="FAM3" s="4" t="s">
        <v>897</v>
      </c>
      <c r="FAN3" s="4" t="s">
        <v>897</v>
      </c>
      <c r="FAO3" s="4" t="s">
        <v>897</v>
      </c>
      <c r="FAP3" s="4" t="s">
        <v>897</v>
      </c>
      <c r="FAQ3" s="4" t="s">
        <v>897</v>
      </c>
      <c r="FAR3" s="4" t="s">
        <v>897</v>
      </c>
      <c r="FAS3" s="4" t="s">
        <v>897</v>
      </c>
      <c r="FAT3" s="4" t="s">
        <v>897</v>
      </c>
      <c r="FAU3" s="4" t="s">
        <v>897</v>
      </c>
      <c r="FAV3" s="4" t="s">
        <v>897</v>
      </c>
      <c r="FAW3" s="4" t="s">
        <v>897</v>
      </c>
      <c r="FAX3" s="4" t="s">
        <v>897</v>
      </c>
      <c r="FAY3" s="4" t="s">
        <v>897</v>
      </c>
      <c r="FAZ3" s="4" t="s">
        <v>897</v>
      </c>
      <c r="FBA3" s="4" t="s">
        <v>897</v>
      </c>
      <c r="FBB3" s="4" t="s">
        <v>897</v>
      </c>
      <c r="FBC3" s="4" t="s">
        <v>897</v>
      </c>
      <c r="FBD3" s="4" t="s">
        <v>897</v>
      </c>
      <c r="FBE3" s="4" t="s">
        <v>897</v>
      </c>
      <c r="FBF3" s="4" t="s">
        <v>897</v>
      </c>
      <c r="FBG3" s="4" t="s">
        <v>897</v>
      </c>
      <c r="FBH3" s="4" t="s">
        <v>897</v>
      </c>
      <c r="FBI3" s="4" t="s">
        <v>897</v>
      </c>
      <c r="FBJ3" s="4" t="s">
        <v>897</v>
      </c>
      <c r="FBK3" s="4" t="s">
        <v>897</v>
      </c>
      <c r="FBL3" s="4" t="s">
        <v>897</v>
      </c>
      <c r="FBM3" s="4" t="s">
        <v>897</v>
      </c>
      <c r="FBN3" s="4" t="s">
        <v>897</v>
      </c>
      <c r="FBO3" s="4" t="s">
        <v>897</v>
      </c>
      <c r="FBP3" s="4" t="s">
        <v>897</v>
      </c>
      <c r="FBQ3" s="4" t="s">
        <v>897</v>
      </c>
      <c r="FBR3" s="4" t="s">
        <v>897</v>
      </c>
      <c r="FBS3" s="4" t="s">
        <v>897</v>
      </c>
      <c r="FBT3" s="4" t="s">
        <v>897</v>
      </c>
      <c r="FBU3" s="4" t="s">
        <v>897</v>
      </c>
      <c r="FBV3" s="4" t="s">
        <v>897</v>
      </c>
      <c r="FBW3" s="4" t="s">
        <v>897</v>
      </c>
      <c r="FBX3" s="4" t="s">
        <v>897</v>
      </c>
      <c r="FBY3" s="4" t="s">
        <v>897</v>
      </c>
      <c r="FBZ3" s="4" t="s">
        <v>897</v>
      </c>
      <c r="FCA3" s="4" t="s">
        <v>897</v>
      </c>
      <c r="FCB3" s="4" t="s">
        <v>897</v>
      </c>
      <c r="FCC3" s="4" t="s">
        <v>897</v>
      </c>
      <c r="FCD3" s="4" t="s">
        <v>897</v>
      </c>
      <c r="FCE3" s="4" t="s">
        <v>897</v>
      </c>
      <c r="FCF3" s="4" t="s">
        <v>897</v>
      </c>
      <c r="FCG3" s="4" t="s">
        <v>897</v>
      </c>
      <c r="FCH3" s="4" t="s">
        <v>897</v>
      </c>
      <c r="FCI3" s="4" t="s">
        <v>897</v>
      </c>
      <c r="FCJ3" s="4" t="s">
        <v>897</v>
      </c>
      <c r="FCK3" s="4" t="s">
        <v>897</v>
      </c>
      <c r="FCL3" s="4" t="s">
        <v>897</v>
      </c>
      <c r="FCM3" s="4" t="s">
        <v>897</v>
      </c>
      <c r="FCN3" s="4" t="s">
        <v>897</v>
      </c>
      <c r="FCO3" s="4" t="s">
        <v>897</v>
      </c>
      <c r="FCP3" s="4" t="s">
        <v>897</v>
      </c>
      <c r="FCQ3" s="4" t="s">
        <v>897</v>
      </c>
      <c r="FCR3" s="4" t="s">
        <v>897</v>
      </c>
      <c r="FCS3" s="4" t="s">
        <v>897</v>
      </c>
      <c r="FCT3" s="4" t="s">
        <v>897</v>
      </c>
      <c r="FCU3" s="4" t="s">
        <v>897</v>
      </c>
      <c r="FCV3" s="4" t="s">
        <v>897</v>
      </c>
      <c r="FCW3" s="4" t="s">
        <v>897</v>
      </c>
      <c r="FCX3" s="4" t="s">
        <v>897</v>
      </c>
      <c r="FCY3" s="4" t="s">
        <v>897</v>
      </c>
      <c r="FCZ3" s="4" t="s">
        <v>897</v>
      </c>
      <c r="FDA3" s="4" t="s">
        <v>897</v>
      </c>
      <c r="FDB3" s="4" t="s">
        <v>897</v>
      </c>
      <c r="FDC3" s="4" t="s">
        <v>897</v>
      </c>
      <c r="FDD3" s="4" t="s">
        <v>897</v>
      </c>
      <c r="FDE3" s="4" t="s">
        <v>897</v>
      </c>
      <c r="FDF3" s="4" t="s">
        <v>897</v>
      </c>
      <c r="FDG3" s="4" t="s">
        <v>897</v>
      </c>
      <c r="FDH3" s="4" t="s">
        <v>897</v>
      </c>
      <c r="FDI3" s="4" t="s">
        <v>897</v>
      </c>
      <c r="FDJ3" s="4" t="s">
        <v>897</v>
      </c>
      <c r="FDK3" s="4" t="s">
        <v>897</v>
      </c>
      <c r="FDL3" s="4" t="s">
        <v>897</v>
      </c>
      <c r="FDM3" s="4" t="s">
        <v>897</v>
      </c>
      <c r="FDN3" s="4" t="s">
        <v>897</v>
      </c>
      <c r="FDO3" s="4" t="s">
        <v>897</v>
      </c>
      <c r="FDP3" s="4" t="s">
        <v>897</v>
      </c>
      <c r="FDQ3" s="4" t="s">
        <v>897</v>
      </c>
      <c r="FDR3" s="4" t="s">
        <v>897</v>
      </c>
      <c r="FDS3" s="4" t="s">
        <v>897</v>
      </c>
      <c r="FDT3" s="4" t="s">
        <v>897</v>
      </c>
      <c r="FDU3" s="4" t="s">
        <v>897</v>
      </c>
      <c r="FDV3" s="4" t="s">
        <v>897</v>
      </c>
      <c r="FDW3" s="4" t="s">
        <v>897</v>
      </c>
      <c r="FDX3" s="4" t="s">
        <v>897</v>
      </c>
      <c r="FDY3" s="4" t="s">
        <v>897</v>
      </c>
      <c r="FDZ3" s="4" t="s">
        <v>897</v>
      </c>
      <c r="FEA3" s="4" t="s">
        <v>897</v>
      </c>
      <c r="FEB3" s="4" t="s">
        <v>897</v>
      </c>
      <c r="FEC3" s="4" t="s">
        <v>897</v>
      </c>
      <c r="FED3" s="4" t="s">
        <v>897</v>
      </c>
      <c r="FEE3" s="4" t="s">
        <v>897</v>
      </c>
      <c r="FEF3" s="4" t="s">
        <v>897</v>
      </c>
      <c r="FEG3" s="4" t="s">
        <v>897</v>
      </c>
      <c r="FEH3" s="4" t="s">
        <v>897</v>
      </c>
      <c r="FEI3" s="4" t="s">
        <v>897</v>
      </c>
      <c r="FEJ3" s="4" t="s">
        <v>897</v>
      </c>
      <c r="FEK3" s="4" t="s">
        <v>897</v>
      </c>
      <c r="FEL3" s="4" t="s">
        <v>897</v>
      </c>
      <c r="FEM3" s="4" t="s">
        <v>897</v>
      </c>
      <c r="FEN3" s="4" t="s">
        <v>897</v>
      </c>
      <c r="FEO3" s="4" t="s">
        <v>897</v>
      </c>
      <c r="FEP3" s="4" t="s">
        <v>897</v>
      </c>
      <c r="FEQ3" s="4" t="s">
        <v>897</v>
      </c>
      <c r="FER3" s="4" t="s">
        <v>897</v>
      </c>
      <c r="FES3" s="4" t="s">
        <v>897</v>
      </c>
      <c r="FET3" s="4" t="s">
        <v>897</v>
      </c>
      <c r="FEU3" s="4" t="s">
        <v>897</v>
      </c>
      <c r="FEV3" s="4" t="s">
        <v>897</v>
      </c>
      <c r="FEW3" s="4" t="s">
        <v>897</v>
      </c>
      <c r="FEX3" s="4" t="s">
        <v>897</v>
      </c>
      <c r="FEY3" s="4" t="s">
        <v>897</v>
      </c>
      <c r="FEZ3" s="4" t="s">
        <v>897</v>
      </c>
      <c r="FFA3" s="4" t="s">
        <v>897</v>
      </c>
      <c r="FFB3" s="4" t="s">
        <v>897</v>
      </c>
      <c r="FFC3" s="4" t="s">
        <v>897</v>
      </c>
      <c r="FFD3" s="4" t="s">
        <v>897</v>
      </c>
      <c r="FFE3" s="4" t="s">
        <v>897</v>
      </c>
      <c r="FFF3" s="4" t="s">
        <v>897</v>
      </c>
      <c r="FFG3" s="4" t="s">
        <v>897</v>
      </c>
      <c r="FFH3" s="4" t="s">
        <v>897</v>
      </c>
      <c r="FFI3" s="4" t="s">
        <v>897</v>
      </c>
      <c r="FFJ3" s="4" t="s">
        <v>897</v>
      </c>
      <c r="FFK3" s="4" t="s">
        <v>897</v>
      </c>
      <c r="FFL3" s="4" t="s">
        <v>897</v>
      </c>
      <c r="FFM3" s="4" t="s">
        <v>897</v>
      </c>
      <c r="FFN3" s="4" t="s">
        <v>897</v>
      </c>
      <c r="FFO3" s="4" t="s">
        <v>897</v>
      </c>
      <c r="FFP3" s="4" t="s">
        <v>897</v>
      </c>
      <c r="FFQ3" s="4" t="s">
        <v>897</v>
      </c>
      <c r="FFR3" s="4" t="s">
        <v>897</v>
      </c>
      <c r="FFS3" s="4" t="s">
        <v>897</v>
      </c>
      <c r="FFT3" s="4" t="s">
        <v>897</v>
      </c>
      <c r="FFU3" s="4" t="s">
        <v>897</v>
      </c>
      <c r="FFV3" s="4" t="s">
        <v>897</v>
      </c>
      <c r="FFW3" s="4" t="s">
        <v>897</v>
      </c>
      <c r="FFX3" s="4" t="s">
        <v>897</v>
      </c>
      <c r="FFY3" s="4" t="s">
        <v>897</v>
      </c>
      <c r="FFZ3" s="4" t="s">
        <v>897</v>
      </c>
      <c r="FGA3" s="4" t="s">
        <v>897</v>
      </c>
      <c r="FGB3" s="4" t="s">
        <v>897</v>
      </c>
      <c r="FGC3" s="4" t="s">
        <v>897</v>
      </c>
      <c r="FGD3" s="4" t="s">
        <v>897</v>
      </c>
      <c r="FGE3" s="4" t="s">
        <v>897</v>
      </c>
      <c r="FGF3" s="4" t="s">
        <v>897</v>
      </c>
      <c r="FGG3" s="4" t="s">
        <v>897</v>
      </c>
      <c r="FGH3" s="4" t="s">
        <v>897</v>
      </c>
      <c r="FGI3" s="4" t="s">
        <v>897</v>
      </c>
      <c r="FGJ3" s="4" t="s">
        <v>897</v>
      </c>
      <c r="FGK3" s="4" t="s">
        <v>897</v>
      </c>
      <c r="FGL3" s="4" t="s">
        <v>897</v>
      </c>
      <c r="FGM3" s="4" t="s">
        <v>897</v>
      </c>
      <c r="FGN3" s="4" t="s">
        <v>897</v>
      </c>
      <c r="FGO3" s="4" t="s">
        <v>897</v>
      </c>
      <c r="FGP3" s="4" t="s">
        <v>897</v>
      </c>
      <c r="FGQ3" s="4" t="s">
        <v>897</v>
      </c>
      <c r="FGR3" s="4" t="s">
        <v>897</v>
      </c>
      <c r="FGS3" s="4" t="s">
        <v>897</v>
      </c>
      <c r="FGT3" s="4" t="s">
        <v>897</v>
      </c>
      <c r="FGU3" s="4" t="s">
        <v>897</v>
      </c>
      <c r="FGV3" s="4" t="s">
        <v>897</v>
      </c>
      <c r="FGW3" s="4" t="s">
        <v>897</v>
      </c>
      <c r="FGX3" s="4" t="s">
        <v>897</v>
      </c>
      <c r="FGY3" s="4" t="s">
        <v>897</v>
      </c>
      <c r="FGZ3" s="4" t="s">
        <v>897</v>
      </c>
      <c r="FHA3" s="4" t="s">
        <v>897</v>
      </c>
      <c r="FHB3" s="4" t="s">
        <v>897</v>
      </c>
      <c r="FHC3" s="4" t="s">
        <v>897</v>
      </c>
      <c r="FHD3" s="4" t="s">
        <v>897</v>
      </c>
      <c r="FHE3" s="4" t="s">
        <v>897</v>
      </c>
      <c r="FHF3" s="4" t="s">
        <v>897</v>
      </c>
      <c r="FHG3" s="4" t="s">
        <v>897</v>
      </c>
      <c r="FHH3" s="4" t="s">
        <v>897</v>
      </c>
      <c r="FHI3" s="4" t="s">
        <v>897</v>
      </c>
      <c r="FHJ3" s="4" t="s">
        <v>897</v>
      </c>
      <c r="FHK3" s="4" t="s">
        <v>897</v>
      </c>
      <c r="FHL3" s="4" t="s">
        <v>897</v>
      </c>
      <c r="FHM3" s="4" t="s">
        <v>897</v>
      </c>
      <c r="FHN3" s="4" t="s">
        <v>897</v>
      </c>
      <c r="FHO3" s="4" t="s">
        <v>897</v>
      </c>
      <c r="FHP3" s="4" t="s">
        <v>897</v>
      </c>
      <c r="FHQ3" s="4" t="s">
        <v>897</v>
      </c>
      <c r="FHR3" s="4" t="s">
        <v>897</v>
      </c>
      <c r="FHS3" s="4" t="s">
        <v>897</v>
      </c>
      <c r="FHT3" s="4" t="s">
        <v>897</v>
      </c>
      <c r="FHU3" s="4" t="s">
        <v>897</v>
      </c>
      <c r="FHV3" s="4" t="s">
        <v>897</v>
      </c>
      <c r="FHW3" s="4" t="s">
        <v>897</v>
      </c>
      <c r="FHX3" s="4" t="s">
        <v>897</v>
      </c>
      <c r="FHY3" s="4" t="s">
        <v>897</v>
      </c>
      <c r="FHZ3" s="4" t="s">
        <v>897</v>
      </c>
      <c r="FIA3" s="4" t="s">
        <v>897</v>
      </c>
      <c r="FIB3" s="4" t="s">
        <v>897</v>
      </c>
      <c r="FIC3" s="4" t="s">
        <v>897</v>
      </c>
      <c r="FID3" s="4" t="s">
        <v>897</v>
      </c>
      <c r="FIE3" s="4" t="s">
        <v>897</v>
      </c>
      <c r="FIF3" s="4" t="s">
        <v>897</v>
      </c>
      <c r="FIG3" s="4" t="s">
        <v>897</v>
      </c>
      <c r="FIH3" s="4" t="s">
        <v>897</v>
      </c>
      <c r="FII3" s="4" t="s">
        <v>897</v>
      </c>
      <c r="FIJ3" s="4" t="s">
        <v>897</v>
      </c>
      <c r="FIK3" s="4" t="s">
        <v>897</v>
      </c>
      <c r="FIL3" s="4" t="s">
        <v>897</v>
      </c>
      <c r="FIM3" s="4" t="s">
        <v>897</v>
      </c>
      <c r="FIN3" s="4" t="s">
        <v>897</v>
      </c>
      <c r="FIO3" s="4" t="s">
        <v>897</v>
      </c>
      <c r="FIP3" s="4" t="s">
        <v>897</v>
      </c>
      <c r="FIQ3" s="4" t="s">
        <v>897</v>
      </c>
      <c r="FIR3" s="4" t="s">
        <v>897</v>
      </c>
      <c r="FIS3" s="4" t="s">
        <v>897</v>
      </c>
      <c r="FIT3" s="4" t="s">
        <v>897</v>
      </c>
      <c r="FIU3" s="4" t="s">
        <v>897</v>
      </c>
      <c r="FIV3" s="4" t="s">
        <v>897</v>
      </c>
      <c r="FIW3" s="4" t="s">
        <v>897</v>
      </c>
      <c r="FIX3" s="4" t="s">
        <v>897</v>
      </c>
      <c r="FIY3" s="4" t="s">
        <v>897</v>
      </c>
      <c r="FIZ3" s="4" t="s">
        <v>897</v>
      </c>
      <c r="FJA3" s="4" t="s">
        <v>897</v>
      </c>
      <c r="FJB3" s="4" t="s">
        <v>897</v>
      </c>
      <c r="FJC3" s="4" t="s">
        <v>897</v>
      </c>
      <c r="FJD3" s="4" t="s">
        <v>897</v>
      </c>
      <c r="FJE3" s="4" t="s">
        <v>897</v>
      </c>
      <c r="FJF3" s="4" t="s">
        <v>897</v>
      </c>
      <c r="FJG3" s="4" t="s">
        <v>897</v>
      </c>
      <c r="FJH3" s="4" t="s">
        <v>897</v>
      </c>
      <c r="FJI3" s="4" t="s">
        <v>897</v>
      </c>
      <c r="FJJ3" s="4" t="s">
        <v>897</v>
      </c>
      <c r="FJK3" s="4" t="s">
        <v>897</v>
      </c>
      <c r="FJL3" s="4" t="s">
        <v>897</v>
      </c>
      <c r="FJM3" s="4" t="s">
        <v>897</v>
      </c>
      <c r="FJN3" s="4" t="s">
        <v>897</v>
      </c>
      <c r="FJO3" s="4" t="s">
        <v>897</v>
      </c>
      <c r="FJP3" s="4" t="s">
        <v>897</v>
      </c>
      <c r="FJQ3" s="4" t="s">
        <v>897</v>
      </c>
      <c r="FJR3" s="4" t="s">
        <v>897</v>
      </c>
      <c r="FJS3" s="4" t="s">
        <v>897</v>
      </c>
      <c r="FJT3" s="4" t="s">
        <v>897</v>
      </c>
      <c r="FJU3" s="4" t="s">
        <v>897</v>
      </c>
      <c r="FJV3" s="4" t="s">
        <v>897</v>
      </c>
      <c r="FJW3" s="4" t="s">
        <v>897</v>
      </c>
      <c r="FJX3" s="4" t="s">
        <v>897</v>
      </c>
      <c r="FJY3" s="4" t="s">
        <v>897</v>
      </c>
      <c r="FJZ3" s="4" t="s">
        <v>897</v>
      </c>
      <c r="FKA3" s="4" t="s">
        <v>897</v>
      </c>
      <c r="FKB3" s="4" t="s">
        <v>897</v>
      </c>
      <c r="FKC3" s="4" t="s">
        <v>897</v>
      </c>
      <c r="FKD3" s="4" t="s">
        <v>897</v>
      </c>
      <c r="FKE3" s="4" t="s">
        <v>897</v>
      </c>
      <c r="FKF3" s="4" t="s">
        <v>897</v>
      </c>
      <c r="FKG3" s="4" t="s">
        <v>897</v>
      </c>
      <c r="FKH3" s="4" t="s">
        <v>897</v>
      </c>
      <c r="FKI3" s="4" t="s">
        <v>897</v>
      </c>
      <c r="FKJ3" s="4" t="s">
        <v>897</v>
      </c>
      <c r="FKK3" s="4" t="s">
        <v>897</v>
      </c>
      <c r="FKL3" s="4" t="s">
        <v>897</v>
      </c>
      <c r="FKM3" s="4" t="s">
        <v>897</v>
      </c>
      <c r="FKN3" s="4" t="s">
        <v>897</v>
      </c>
      <c r="FKO3" s="4" t="s">
        <v>897</v>
      </c>
      <c r="FKP3" s="4" t="s">
        <v>897</v>
      </c>
      <c r="FKQ3" s="4" t="s">
        <v>897</v>
      </c>
      <c r="FKR3" s="4" t="s">
        <v>897</v>
      </c>
      <c r="FKS3" s="4" t="s">
        <v>897</v>
      </c>
      <c r="FKT3" s="4" t="s">
        <v>897</v>
      </c>
      <c r="FKU3" s="4" t="s">
        <v>897</v>
      </c>
      <c r="FKV3" s="4" t="s">
        <v>897</v>
      </c>
      <c r="FKW3" s="4" t="s">
        <v>897</v>
      </c>
      <c r="FKX3" s="4" t="s">
        <v>897</v>
      </c>
      <c r="FKY3" s="4" t="s">
        <v>897</v>
      </c>
      <c r="FKZ3" s="4" t="s">
        <v>897</v>
      </c>
      <c r="FLA3" s="4" t="s">
        <v>897</v>
      </c>
      <c r="FLB3" s="4" t="s">
        <v>897</v>
      </c>
      <c r="FLC3" s="4" t="s">
        <v>897</v>
      </c>
      <c r="FLD3" s="4" t="s">
        <v>897</v>
      </c>
      <c r="FLE3" s="4" t="s">
        <v>897</v>
      </c>
      <c r="FLF3" s="4" t="s">
        <v>897</v>
      </c>
      <c r="FLG3" s="4" t="s">
        <v>897</v>
      </c>
      <c r="FLH3" s="4" t="s">
        <v>897</v>
      </c>
      <c r="FLI3" s="4" t="s">
        <v>897</v>
      </c>
      <c r="FLJ3" s="4" t="s">
        <v>897</v>
      </c>
      <c r="FLK3" s="4" t="s">
        <v>897</v>
      </c>
      <c r="FLL3" s="4" t="s">
        <v>897</v>
      </c>
      <c r="FLM3" s="4" t="s">
        <v>897</v>
      </c>
      <c r="FLN3" s="4" t="s">
        <v>897</v>
      </c>
      <c r="FLO3" s="4" t="s">
        <v>897</v>
      </c>
      <c r="FLP3" s="4" t="s">
        <v>897</v>
      </c>
      <c r="FLQ3" s="4" t="s">
        <v>897</v>
      </c>
      <c r="FLR3" s="4" t="s">
        <v>897</v>
      </c>
      <c r="FLS3" s="4" t="s">
        <v>897</v>
      </c>
      <c r="FLT3" s="4" t="s">
        <v>897</v>
      </c>
      <c r="FLU3" s="4" t="s">
        <v>897</v>
      </c>
      <c r="FLV3" s="4" t="s">
        <v>897</v>
      </c>
      <c r="FLW3" s="4" t="s">
        <v>897</v>
      </c>
      <c r="FLX3" s="4" t="s">
        <v>897</v>
      </c>
      <c r="FLY3" s="4" t="s">
        <v>897</v>
      </c>
      <c r="FLZ3" s="4" t="s">
        <v>897</v>
      </c>
      <c r="FMA3" s="4" t="s">
        <v>897</v>
      </c>
      <c r="FMB3" s="4" t="s">
        <v>897</v>
      </c>
      <c r="FMC3" s="4" t="s">
        <v>897</v>
      </c>
      <c r="FMD3" s="4" t="s">
        <v>897</v>
      </c>
      <c r="FME3" s="4" t="s">
        <v>897</v>
      </c>
      <c r="FMF3" s="4" t="s">
        <v>897</v>
      </c>
      <c r="FMG3" s="4" t="s">
        <v>897</v>
      </c>
      <c r="FMH3" s="4" t="s">
        <v>897</v>
      </c>
      <c r="FMI3" s="4" t="s">
        <v>897</v>
      </c>
      <c r="FMJ3" s="4" t="s">
        <v>897</v>
      </c>
      <c r="FMK3" s="4" t="s">
        <v>897</v>
      </c>
      <c r="FML3" s="4" t="s">
        <v>897</v>
      </c>
      <c r="FMM3" s="4" t="s">
        <v>897</v>
      </c>
      <c r="FMN3" s="4" t="s">
        <v>897</v>
      </c>
      <c r="FMO3" s="4" t="s">
        <v>897</v>
      </c>
      <c r="FMP3" s="4" t="s">
        <v>897</v>
      </c>
      <c r="FMQ3" s="4" t="s">
        <v>897</v>
      </c>
      <c r="FMR3" s="4" t="s">
        <v>897</v>
      </c>
      <c r="FMS3" s="4" t="s">
        <v>897</v>
      </c>
      <c r="FMT3" s="4" t="s">
        <v>897</v>
      </c>
      <c r="FMU3" s="4" t="s">
        <v>897</v>
      </c>
      <c r="FMV3" s="4" t="s">
        <v>897</v>
      </c>
      <c r="FMW3" s="4" t="s">
        <v>897</v>
      </c>
      <c r="FMX3" s="4" t="s">
        <v>897</v>
      </c>
      <c r="FMY3" s="4" t="s">
        <v>897</v>
      </c>
      <c r="FMZ3" s="4" t="s">
        <v>897</v>
      </c>
      <c r="FNA3" s="4" t="s">
        <v>897</v>
      </c>
      <c r="FNB3" s="4" t="s">
        <v>897</v>
      </c>
      <c r="FNC3" s="4" t="s">
        <v>897</v>
      </c>
      <c r="FND3" s="4" t="s">
        <v>897</v>
      </c>
      <c r="FNE3" s="4" t="s">
        <v>897</v>
      </c>
      <c r="FNF3" s="4" t="s">
        <v>897</v>
      </c>
      <c r="FNG3" s="4" t="s">
        <v>897</v>
      </c>
      <c r="FNH3" s="4" t="s">
        <v>897</v>
      </c>
      <c r="FNI3" s="4" t="s">
        <v>897</v>
      </c>
      <c r="FNJ3" s="4" t="s">
        <v>897</v>
      </c>
      <c r="FNK3" s="4" t="s">
        <v>897</v>
      </c>
      <c r="FNL3" s="4" t="s">
        <v>897</v>
      </c>
      <c r="FNM3" s="4" t="s">
        <v>897</v>
      </c>
      <c r="FNN3" s="4" t="s">
        <v>897</v>
      </c>
      <c r="FNO3" s="4" t="s">
        <v>897</v>
      </c>
      <c r="FNP3" s="4" t="s">
        <v>897</v>
      </c>
      <c r="FNQ3" s="4" t="s">
        <v>897</v>
      </c>
      <c r="FNR3" s="4" t="s">
        <v>897</v>
      </c>
      <c r="FNS3" s="4" t="s">
        <v>897</v>
      </c>
      <c r="FNT3" s="4" t="s">
        <v>897</v>
      </c>
      <c r="FNU3" s="4" t="s">
        <v>897</v>
      </c>
      <c r="FNV3" s="4" t="s">
        <v>897</v>
      </c>
      <c r="FNW3" s="4" t="s">
        <v>897</v>
      </c>
      <c r="FNX3" s="4" t="s">
        <v>897</v>
      </c>
      <c r="FNY3" s="4" t="s">
        <v>897</v>
      </c>
      <c r="FNZ3" s="4" t="s">
        <v>897</v>
      </c>
      <c r="FOA3" s="4" t="s">
        <v>897</v>
      </c>
      <c r="FOB3" s="4" t="s">
        <v>897</v>
      </c>
      <c r="FOC3" s="4" t="s">
        <v>897</v>
      </c>
      <c r="FOD3" s="4" t="s">
        <v>897</v>
      </c>
      <c r="FOE3" s="4" t="s">
        <v>897</v>
      </c>
      <c r="FOF3" s="4" t="s">
        <v>897</v>
      </c>
      <c r="FOG3" s="4" t="s">
        <v>897</v>
      </c>
      <c r="FOH3" s="4" t="s">
        <v>897</v>
      </c>
      <c r="FOI3" s="4" t="s">
        <v>897</v>
      </c>
      <c r="FOJ3" s="4" t="s">
        <v>897</v>
      </c>
      <c r="FOK3" s="4" t="s">
        <v>897</v>
      </c>
      <c r="FOL3" s="4" t="s">
        <v>897</v>
      </c>
      <c r="FOM3" s="4" t="s">
        <v>897</v>
      </c>
      <c r="FON3" s="4" t="s">
        <v>897</v>
      </c>
      <c r="FOO3" s="4" t="s">
        <v>897</v>
      </c>
      <c r="FOP3" s="4" t="s">
        <v>897</v>
      </c>
      <c r="FOQ3" s="4" t="s">
        <v>897</v>
      </c>
      <c r="FOR3" s="4" t="s">
        <v>897</v>
      </c>
      <c r="FOS3" s="4" t="s">
        <v>897</v>
      </c>
      <c r="FOT3" s="4" t="s">
        <v>897</v>
      </c>
      <c r="FOU3" s="4" t="s">
        <v>897</v>
      </c>
      <c r="FOV3" s="4" t="s">
        <v>897</v>
      </c>
      <c r="FOW3" s="4" t="s">
        <v>897</v>
      </c>
      <c r="FOX3" s="4" t="s">
        <v>897</v>
      </c>
      <c r="FOY3" s="4" t="s">
        <v>897</v>
      </c>
      <c r="FOZ3" s="4" t="s">
        <v>897</v>
      </c>
      <c r="FPA3" s="4" t="s">
        <v>897</v>
      </c>
      <c r="FPB3" s="4" t="s">
        <v>897</v>
      </c>
      <c r="FPC3" s="4" t="s">
        <v>897</v>
      </c>
      <c r="FPD3" s="4" t="s">
        <v>897</v>
      </c>
      <c r="FPE3" s="4" t="s">
        <v>897</v>
      </c>
      <c r="FPF3" s="4" t="s">
        <v>897</v>
      </c>
      <c r="FPG3" s="4" t="s">
        <v>897</v>
      </c>
      <c r="FPH3" s="4" t="s">
        <v>897</v>
      </c>
      <c r="FPI3" s="4" t="s">
        <v>897</v>
      </c>
      <c r="FPJ3" s="4" t="s">
        <v>897</v>
      </c>
      <c r="FPK3" s="4" t="s">
        <v>897</v>
      </c>
      <c r="FPL3" s="4" t="s">
        <v>897</v>
      </c>
      <c r="FPM3" s="4" t="s">
        <v>897</v>
      </c>
      <c r="FPN3" s="4" t="s">
        <v>897</v>
      </c>
      <c r="FPO3" s="4" t="s">
        <v>897</v>
      </c>
      <c r="FPP3" s="4" t="s">
        <v>897</v>
      </c>
      <c r="FPQ3" s="4" t="s">
        <v>897</v>
      </c>
      <c r="FPR3" s="4" t="s">
        <v>897</v>
      </c>
      <c r="FPS3" s="4" t="s">
        <v>897</v>
      </c>
      <c r="FPT3" s="4" t="s">
        <v>897</v>
      </c>
      <c r="FPU3" s="4" t="s">
        <v>897</v>
      </c>
      <c r="FPV3" s="4" t="s">
        <v>897</v>
      </c>
      <c r="FPW3" s="4" t="s">
        <v>897</v>
      </c>
      <c r="FPX3" s="4" t="s">
        <v>897</v>
      </c>
      <c r="FPY3" s="4" t="s">
        <v>897</v>
      </c>
      <c r="FPZ3" s="4" t="s">
        <v>897</v>
      </c>
      <c r="FQA3" s="4" t="s">
        <v>897</v>
      </c>
      <c r="FQB3" s="4" t="s">
        <v>897</v>
      </c>
      <c r="FQC3" s="4" t="s">
        <v>897</v>
      </c>
      <c r="FQD3" s="4" t="s">
        <v>897</v>
      </c>
      <c r="FQE3" s="4" t="s">
        <v>897</v>
      </c>
      <c r="FQF3" s="4" t="s">
        <v>897</v>
      </c>
      <c r="FQG3" s="4" t="s">
        <v>897</v>
      </c>
      <c r="FQH3" s="4" t="s">
        <v>897</v>
      </c>
      <c r="FQI3" s="4" t="s">
        <v>897</v>
      </c>
      <c r="FQJ3" s="4" t="s">
        <v>897</v>
      </c>
      <c r="FQK3" s="4" t="s">
        <v>897</v>
      </c>
      <c r="FQL3" s="4" t="s">
        <v>897</v>
      </c>
      <c r="FQM3" s="4" t="s">
        <v>897</v>
      </c>
      <c r="FQN3" s="4" t="s">
        <v>897</v>
      </c>
      <c r="FQO3" s="4" t="s">
        <v>897</v>
      </c>
      <c r="FQP3" s="4" t="s">
        <v>897</v>
      </c>
      <c r="FQQ3" s="4" t="s">
        <v>897</v>
      </c>
      <c r="FQR3" s="4" t="s">
        <v>897</v>
      </c>
      <c r="FQS3" s="4" t="s">
        <v>897</v>
      </c>
      <c r="FQT3" s="4" t="s">
        <v>897</v>
      </c>
      <c r="FQU3" s="4" t="s">
        <v>897</v>
      </c>
      <c r="FQV3" s="4" t="s">
        <v>897</v>
      </c>
      <c r="FQW3" s="4" t="s">
        <v>897</v>
      </c>
      <c r="FQX3" s="4" t="s">
        <v>897</v>
      </c>
      <c r="FQY3" s="4" t="s">
        <v>897</v>
      </c>
      <c r="FQZ3" s="4" t="s">
        <v>897</v>
      </c>
      <c r="FRA3" s="4" t="s">
        <v>897</v>
      </c>
      <c r="FRB3" s="4" t="s">
        <v>897</v>
      </c>
      <c r="FRC3" s="4" t="s">
        <v>897</v>
      </c>
      <c r="FRD3" s="4" t="s">
        <v>897</v>
      </c>
      <c r="FRE3" s="4" t="s">
        <v>897</v>
      </c>
      <c r="FRF3" s="4" t="s">
        <v>897</v>
      </c>
      <c r="FRG3" s="4" t="s">
        <v>897</v>
      </c>
      <c r="FRH3" s="4" t="s">
        <v>897</v>
      </c>
      <c r="FRI3" s="4" t="s">
        <v>897</v>
      </c>
      <c r="FRJ3" s="4" t="s">
        <v>897</v>
      </c>
      <c r="FRK3" s="4" t="s">
        <v>897</v>
      </c>
      <c r="FRL3" s="4" t="s">
        <v>897</v>
      </c>
      <c r="FRM3" s="4" t="s">
        <v>897</v>
      </c>
      <c r="FRN3" s="4" t="s">
        <v>897</v>
      </c>
      <c r="FRO3" s="4" t="s">
        <v>897</v>
      </c>
      <c r="FRP3" s="4" t="s">
        <v>897</v>
      </c>
      <c r="FRQ3" s="4" t="s">
        <v>897</v>
      </c>
      <c r="FRR3" s="4" t="s">
        <v>897</v>
      </c>
      <c r="FRS3" s="4" t="s">
        <v>897</v>
      </c>
      <c r="FRT3" s="4" t="s">
        <v>897</v>
      </c>
      <c r="FRU3" s="4" t="s">
        <v>897</v>
      </c>
      <c r="FRV3" s="4" t="s">
        <v>897</v>
      </c>
      <c r="FRW3" s="4" t="s">
        <v>897</v>
      </c>
      <c r="FRX3" s="4" t="s">
        <v>897</v>
      </c>
      <c r="FRY3" s="4" t="s">
        <v>897</v>
      </c>
      <c r="FRZ3" s="4" t="s">
        <v>897</v>
      </c>
      <c r="FSA3" s="4" t="s">
        <v>897</v>
      </c>
      <c r="FSB3" s="4" t="s">
        <v>897</v>
      </c>
      <c r="FSC3" s="4" t="s">
        <v>897</v>
      </c>
      <c r="FSD3" s="4" t="s">
        <v>897</v>
      </c>
      <c r="FSE3" s="4" t="s">
        <v>897</v>
      </c>
      <c r="FSF3" s="4" t="s">
        <v>897</v>
      </c>
      <c r="FSG3" s="4" t="s">
        <v>897</v>
      </c>
      <c r="FSH3" s="4" t="s">
        <v>897</v>
      </c>
      <c r="FSI3" s="4" t="s">
        <v>897</v>
      </c>
      <c r="FSJ3" s="4" t="s">
        <v>897</v>
      </c>
      <c r="FSK3" s="4" t="s">
        <v>897</v>
      </c>
      <c r="FSL3" s="4" t="s">
        <v>897</v>
      </c>
      <c r="FSM3" s="4" t="s">
        <v>897</v>
      </c>
      <c r="FSN3" s="4" t="s">
        <v>897</v>
      </c>
      <c r="FSO3" s="4" t="s">
        <v>897</v>
      </c>
      <c r="FSP3" s="4" t="s">
        <v>897</v>
      </c>
      <c r="FSQ3" s="4" t="s">
        <v>897</v>
      </c>
      <c r="FSR3" s="4" t="s">
        <v>897</v>
      </c>
      <c r="FSS3" s="4" t="s">
        <v>897</v>
      </c>
      <c r="FST3" s="4" t="s">
        <v>897</v>
      </c>
      <c r="FSU3" s="4" t="s">
        <v>897</v>
      </c>
      <c r="FSV3" s="4" t="s">
        <v>897</v>
      </c>
      <c r="FSW3" s="4" t="s">
        <v>897</v>
      </c>
      <c r="FSX3" s="4" t="s">
        <v>897</v>
      </c>
      <c r="FSY3" s="4" t="s">
        <v>897</v>
      </c>
      <c r="FSZ3" s="4" t="s">
        <v>897</v>
      </c>
      <c r="FTA3" s="4" t="s">
        <v>897</v>
      </c>
      <c r="FTB3" s="4" t="s">
        <v>897</v>
      </c>
      <c r="FTC3" s="4" t="s">
        <v>897</v>
      </c>
      <c r="FTD3" s="4" t="s">
        <v>897</v>
      </c>
      <c r="FTE3" s="4" t="s">
        <v>897</v>
      </c>
      <c r="FTF3" s="4" t="s">
        <v>897</v>
      </c>
      <c r="FTG3" s="4" t="s">
        <v>897</v>
      </c>
      <c r="FTH3" s="4" t="s">
        <v>897</v>
      </c>
      <c r="FTI3" s="4" t="s">
        <v>897</v>
      </c>
      <c r="FTJ3" s="4" t="s">
        <v>897</v>
      </c>
      <c r="FTK3" s="4" t="s">
        <v>897</v>
      </c>
      <c r="FTL3" s="4" t="s">
        <v>897</v>
      </c>
      <c r="FTM3" s="4" t="s">
        <v>897</v>
      </c>
      <c r="FTN3" s="4" t="s">
        <v>897</v>
      </c>
      <c r="FTO3" s="4" t="s">
        <v>897</v>
      </c>
      <c r="FTP3" s="4" t="s">
        <v>897</v>
      </c>
      <c r="FTQ3" s="4" t="s">
        <v>897</v>
      </c>
      <c r="FTR3" s="4" t="s">
        <v>897</v>
      </c>
      <c r="FTS3" s="4" t="s">
        <v>897</v>
      </c>
      <c r="FTT3" s="4" t="s">
        <v>897</v>
      </c>
      <c r="FTU3" s="4" t="s">
        <v>897</v>
      </c>
      <c r="FTV3" s="4" t="s">
        <v>897</v>
      </c>
      <c r="FTW3" s="4" t="s">
        <v>897</v>
      </c>
      <c r="FTX3" s="4" t="s">
        <v>897</v>
      </c>
      <c r="FTY3" s="4" t="s">
        <v>897</v>
      </c>
      <c r="FTZ3" s="4" t="s">
        <v>897</v>
      </c>
      <c r="FUA3" s="4" t="s">
        <v>897</v>
      </c>
      <c r="FUB3" s="4" t="s">
        <v>897</v>
      </c>
      <c r="FUC3" s="4" t="s">
        <v>897</v>
      </c>
      <c r="FUD3" s="4" t="s">
        <v>897</v>
      </c>
      <c r="FUE3" s="4" t="s">
        <v>897</v>
      </c>
      <c r="FUF3" s="4" t="s">
        <v>897</v>
      </c>
      <c r="FUG3" s="4" t="s">
        <v>897</v>
      </c>
      <c r="FUH3" s="4" t="s">
        <v>897</v>
      </c>
      <c r="FUI3" s="4" t="s">
        <v>897</v>
      </c>
      <c r="FUJ3" s="4" t="s">
        <v>897</v>
      </c>
      <c r="FUK3" s="4" t="s">
        <v>897</v>
      </c>
      <c r="FUL3" s="4" t="s">
        <v>897</v>
      </c>
      <c r="FUM3" s="4" t="s">
        <v>897</v>
      </c>
      <c r="FUN3" s="4" t="s">
        <v>897</v>
      </c>
      <c r="FUO3" s="4" t="s">
        <v>897</v>
      </c>
      <c r="FUP3" s="4" t="s">
        <v>897</v>
      </c>
      <c r="FUQ3" s="4" t="s">
        <v>897</v>
      </c>
      <c r="FUR3" s="4" t="s">
        <v>897</v>
      </c>
      <c r="FUS3" s="4" t="s">
        <v>897</v>
      </c>
      <c r="FUT3" s="4" t="s">
        <v>897</v>
      </c>
      <c r="FUU3" s="4" t="s">
        <v>897</v>
      </c>
      <c r="FUV3" s="4" t="s">
        <v>897</v>
      </c>
      <c r="FUW3" s="4" t="s">
        <v>897</v>
      </c>
      <c r="FUX3" s="4" t="s">
        <v>897</v>
      </c>
      <c r="FUY3" s="4" t="s">
        <v>897</v>
      </c>
      <c r="FUZ3" s="4" t="s">
        <v>897</v>
      </c>
      <c r="FVA3" s="4" t="s">
        <v>897</v>
      </c>
      <c r="FVB3" s="4" t="s">
        <v>897</v>
      </c>
      <c r="FVC3" s="4" t="s">
        <v>897</v>
      </c>
      <c r="FVD3" s="4" t="s">
        <v>897</v>
      </c>
      <c r="FVE3" s="4" t="s">
        <v>897</v>
      </c>
      <c r="FVF3" s="4" t="s">
        <v>897</v>
      </c>
      <c r="FVG3" s="4" t="s">
        <v>897</v>
      </c>
      <c r="FVH3" s="4" t="s">
        <v>897</v>
      </c>
      <c r="FVI3" s="4" t="s">
        <v>897</v>
      </c>
      <c r="FVJ3" s="4" t="s">
        <v>897</v>
      </c>
      <c r="FVK3" s="4" t="s">
        <v>897</v>
      </c>
      <c r="FVL3" s="4" t="s">
        <v>897</v>
      </c>
      <c r="FVM3" s="4" t="s">
        <v>897</v>
      </c>
      <c r="FVN3" s="4" t="s">
        <v>897</v>
      </c>
      <c r="FVO3" s="4" t="s">
        <v>897</v>
      </c>
      <c r="FVP3" s="4" t="s">
        <v>897</v>
      </c>
      <c r="FVQ3" s="4" t="s">
        <v>897</v>
      </c>
      <c r="FVR3" s="4" t="s">
        <v>897</v>
      </c>
      <c r="FVS3" s="4" t="s">
        <v>897</v>
      </c>
      <c r="FVT3" s="4" t="s">
        <v>897</v>
      </c>
      <c r="FVU3" s="4" t="s">
        <v>897</v>
      </c>
      <c r="FVV3" s="4" t="s">
        <v>897</v>
      </c>
      <c r="FVW3" s="4" t="s">
        <v>897</v>
      </c>
      <c r="FVX3" s="4" t="s">
        <v>897</v>
      </c>
      <c r="FVY3" s="4" t="s">
        <v>897</v>
      </c>
      <c r="FVZ3" s="4" t="s">
        <v>897</v>
      </c>
      <c r="FWA3" s="4" t="s">
        <v>897</v>
      </c>
      <c r="FWB3" s="4" t="s">
        <v>897</v>
      </c>
      <c r="FWC3" s="4" t="s">
        <v>897</v>
      </c>
      <c r="FWD3" s="4" t="s">
        <v>897</v>
      </c>
      <c r="FWE3" s="4" t="s">
        <v>897</v>
      </c>
      <c r="FWF3" s="4" t="s">
        <v>897</v>
      </c>
      <c r="FWG3" s="4" t="s">
        <v>897</v>
      </c>
      <c r="FWH3" s="4" t="s">
        <v>897</v>
      </c>
      <c r="FWI3" s="4" t="s">
        <v>897</v>
      </c>
      <c r="FWJ3" s="4" t="s">
        <v>897</v>
      </c>
      <c r="FWK3" s="4" t="s">
        <v>897</v>
      </c>
      <c r="FWL3" s="4" t="s">
        <v>897</v>
      </c>
      <c r="FWM3" s="4" t="s">
        <v>897</v>
      </c>
      <c r="FWN3" s="4" t="s">
        <v>897</v>
      </c>
      <c r="FWO3" s="4" t="s">
        <v>897</v>
      </c>
      <c r="FWP3" s="4" t="s">
        <v>897</v>
      </c>
      <c r="FWQ3" s="4" t="s">
        <v>897</v>
      </c>
      <c r="FWR3" s="4" t="s">
        <v>897</v>
      </c>
      <c r="FWS3" s="4" t="s">
        <v>897</v>
      </c>
      <c r="FWT3" s="4" t="s">
        <v>897</v>
      </c>
      <c r="FWU3" s="4" t="s">
        <v>897</v>
      </c>
      <c r="FWV3" s="4" t="s">
        <v>897</v>
      </c>
      <c r="FWW3" s="4" t="s">
        <v>897</v>
      </c>
      <c r="FWX3" s="4" t="s">
        <v>897</v>
      </c>
      <c r="FWY3" s="4" t="s">
        <v>897</v>
      </c>
      <c r="FWZ3" s="4" t="s">
        <v>897</v>
      </c>
      <c r="FXA3" s="4" t="s">
        <v>897</v>
      </c>
      <c r="FXB3" s="4" t="s">
        <v>897</v>
      </c>
      <c r="FXC3" s="4" t="s">
        <v>897</v>
      </c>
      <c r="FXD3" s="4" t="s">
        <v>897</v>
      </c>
      <c r="FXE3" s="4" t="s">
        <v>897</v>
      </c>
      <c r="FXF3" s="4" t="s">
        <v>897</v>
      </c>
      <c r="FXG3" s="4" t="s">
        <v>897</v>
      </c>
      <c r="FXH3" s="4" t="s">
        <v>897</v>
      </c>
      <c r="FXI3" s="4" t="s">
        <v>897</v>
      </c>
      <c r="FXJ3" s="4" t="s">
        <v>897</v>
      </c>
      <c r="FXK3" s="4" t="s">
        <v>897</v>
      </c>
      <c r="FXL3" s="4" t="s">
        <v>897</v>
      </c>
      <c r="FXM3" s="4" t="s">
        <v>897</v>
      </c>
      <c r="FXN3" s="4" t="s">
        <v>897</v>
      </c>
      <c r="FXO3" s="4" t="s">
        <v>897</v>
      </c>
      <c r="FXP3" s="4" t="s">
        <v>897</v>
      </c>
      <c r="FXQ3" s="4" t="s">
        <v>897</v>
      </c>
      <c r="FXR3" s="4" t="s">
        <v>897</v>
      </c>
      <c r="FXS3" s="4" t="s">
        <v>897</v>
      </c>
      <c r="FXT3" s="4" t="s">
        <v>897</v>
      </c>
      <c r="FXU3" s="4" t="s">
        <v>897</v>
      </c>
      <c r="FXV3" s="4" t="s">
        <v>897</v>
      </c>
      <c r="FXW3" s="4" t="s">
        <v>897</v>
      </c>
      <c r="FXX3" s="4" t="s">
        <v>897</v>
      </c>
      <c r="FXY3" s="4" t="s">
        <v>897</v>
      </c>
      <c r="FXZ3" s="4" t="s">
        <v>897</v>
      </c>
      <c r="FYA3" s="4" t="s">
        <v>897</v>
      </c>
      <c r="FYB3" s="4" t="s">
        <v>897</v>
      </c>
      <c r="FYC3" s="4" t="s">
        <v>897</v>
      </c>
      <c r="FYD3" s="4" t="s">
        <v>897</v>
      </c>
      <c r="FYE3" s="4" t="s">
        <v>897</v>
      </c>
      <c r="FYF3" s="4" t="s">
        <v>897</v>
      </c>
      <c r="FYG3" s="4" t="s">
        <v>897</v>
      </c>
      <c r="FYH3" s="4" t="s">
        <v>897</v>
      </c>
      <c r="FYI3" s="4" t="s">
        <v>897</v>
      </c>
      <c r="FYJ3" s="4" t="s">
        <v>897</v>
      </c>
      <c r="FYK3" s="4" t="s">
        <v>897</v>
      </c>
      <c r="FYL3" s="4" t="s">
        <v>897</v>
      </c>
      <c r="FYM3" s="4" t="s">
        <v>897</v>
      </c>
      <c r="FYN3" s="4" t="s">
        <v>897</v>
      </c>
      <c r="FYO3" s="4" t="s">
        <v>897</v>
      </c>
      <c r="FYP3" s="4" t="s">
        <v>897</v>
      </c>
      <c r="FYQ3" s="4" t="s">
        <v>897</v>
      </c>
      <c r="FYR3" s="4" t="s">
        <v>897</v>
      </c>
      <c r="FYS3" s="4" t="s">
        <v>897</v>
      </c>
      <c r="FYT3" s="4" t="s">
        <v>897</v>
      </c>
      <c r="FYU3" s="4" t="s">
        <v>897</v>
      </c>
      <c r="FYV3" s="4" t="s">
        <v>897</v>
      </c>
      <c r="FYW3" s="4" t="s">
        <v>897</v>
      </c>
      <c r="FYX3" s="4" t="s">
        <v>897</v>
      </c>
      <c r="FYY3" s="4" t="s">
        <v>897</v>
      </c>
      <c r="FYZ3" s="4" t="s">
        <v>897</v>
      </c>
      <c r="FZA3" s="4" t="s">
        <v>897</v>
      </c>
      <c r="FZB3" s="4" t="s">
        <v>897</v>
      </c>
      <c r="FZC3" s="4" t="s">
        <v>897</v>
      </c>
      <c r="FZD3" s="4" t="s">
        <v>897</v>
      </c>
      <c r="FZE3" s="4" t="s">
        <v>897</v>
      </c>
      <c r="FZF3" s="4" t="s">
        <v>897</v>
      </c>
      <c r="FZG3" s="4" t="s">
        <v>897</v>
      </c>
      <c r="FZH3" s="4" t="s">
        <v>897</v>
      </c>
      <c r="FZI3" s="4" t="s">
        <v>897</v>
      </c>
      <c r="FZJ3" s="4" t="s">
        <v>897</v>
      </c>
      <c r="FZK3" s="4" t="s">
        <v>897</v>
      </c>
      <c r="FZL3" s="4" t="s">
        <v>897</v>
      </c>
      <c r="FZM3" s="4" t="s">
        <v>897</v>
      </c>
      <c r="FZN3" s="4" t="s">
        <v>897</v>
      </c>
      <c r="FZO3" s="4" t="s">
        <v>897</v>
      </c>
      <c r="FZP3" s="4" t="s">
        <v>897</v>
      </c>
      <c r="FZQ3" s="4" t="s">
        <v>897</v>
      </c>
      <c r="FZR3" s="4" t="s">
        <v>897</v>
      </c>
      <c r="FZS3" s="4" t="s">
        <v>897</v>
      </c>
      <c r="FZT3" s="4" t="s">
        <v>897</v>
      </c>
      <c r="FZU3" s="4" t="s">
        <v>897</v>
      </c>
      <c r="FZV3" s="4" t="s">
        <v>897</v>
      </c>
      <c r="FZW3" s="4" t="s">
        <v>897</v>
      </c>
      <c r="FZX3" s="4" t="s">
        <v>897</v>
      </c>
      <c r="FZY3" s="4" t="s">
        <v>897</v>
      </c>
      <c r="FZZ3" s="4" t="s">
        <v>897</v>
      </c>
      <c r="GAA3" s="4" t="s">
        <v>897</v>
      </c>
      <c r="GAB3" s="4" t="s">
        <v>897</v>
      </c>
      <c r="GAC3" s="4" t="s">
        <v>897</v>
      </c>
      <c r="GAD3" s="4" t="s">
        <v>897</v>
      </c>
      <c r="GAE3" s="4" t="s">
        <v>897</v>
      </c>
      <c r="GAF3" s="4" t="s">
        <v>897</v>
      </c>
      <c r="GAG3" s="4" t="s">
        <v>897</v>
      </c>
      <c r="GAH3" s="4" t="s">
        <v>897</v>
      </c>
      <c r="GAI3" s="4" t="s">
        <v>897</v>
      </c>
      <c r="GAJ3" s="4" t="s">
        <v>897</v>
      </c>
      <c r="GAK3" s="4" t="s">
        <v>897</v>
      </c>
      <c r="GAL3" s="4" t="s">
        <v>897</v>
      </c>
      <c r="GAM3" s="4" t="s">
        <v>897</v>
      </c>
      <c r="GAN3" s="4" t="s">
        <v>897</v>
      </c>
      <c r="GAO3" s="4" t="s">
        <v>897</v>
      </c>
      <c r="GAP3" s="4" t="s">
        <v>897</v>
      </c>
      <c r="GAQ3" s="4" t="s">
        <v>897</v>
      </c>
      <c r="GAR3" s="4" t="s">
        <v>897</v>
      </c>
      <c r="GAS3" s="4" t="s">
        <v>897</v>
      </c>
      <c r="GAT3" s="4" t="s">
        <v>897</v>
      </c>
      <c r="GAU3" s="4" t="s">
        <v>897</v>
      </c>
      <c r="GAV3" s="4" t="s">
        <v>897</v>
      </c>
      <c r="GAW3" s="4" t="s">
        <v>897</v>
      </c>
      <c r="GAX3" s="4" t="s">
        <v>897</v>
      </c>
      <c r="GAY3" s="4" t="s">
        <v>897</v>
      </c>
      <c r="GAZ3" s="4" t="s">
        <v>897</v>
      </c>
      <c r="GBA3" s="4" t="s">
        <v>897</v>
      </c>
      <c r="GBB3" s="4" t="s">
        <v>897</v>
      </c>
      <c r="GBC3" s="4" t="s">
        <v>897</v>
      </c>
      <c r="GBD3" s="4" t="s">
        <v>897</v>
      </c>
      <c r="GBE3" s="4" t="s">
        <v>897</v>
      </c>
      <c r="GBF3" s="4" t="s">
        <v>897</v>
      </c>
      <c r="GBG3" s="4" t="s">
        <v>897</v>
      </c>
      <c r="GBH3" s="4" t="s">
        <v>897</v>
      </c>
      <c r="GBI3" s="4" t="s">
        <v>897</v>
      </c>
      <c r="GBJ3" s="4" t="s">
        <v>897</v>
      </c>
      <c r="GBK3" s="4" t="s">
        <v>897</v>
      </c>
      <c r="GBL3" s="4" t="s">
        <v>897</v>
      </c>
      <c r="GBM3" s="4" t="s">
        <v>897</v>
      </c>
      <c r="GBN3" s="4" t="s">
        <v>897</v>
      </c>
      <c r="GBO3" s="4" t="s">
        <v>897</v>
      </c>
      <c r="GBP3" s="4" t="s">
        <v>897</v>
      </c>
      <c r="GBQ3" s="4" t="s">
        <v>897</v>
      </c>
      <c r="GBR3" s="4" t="s">
        <v>897</v>
      </c>
      <c r="GBS3" s="4" t="s">
        <v>897</v>
      </c>
      <c r="GBT3" s="4" t="s">
        <v>897</v>
      </c>
      <c r="GBU3" s="4" t="s">
        <v>897</v>
      </c>
      <c r="GBV3" s="4" t="s">
        <v>897</v>
      </c>
      <c r="GBW3" s="4" t="s">
        <v>897</v>
      </c>
      <c r="GBX3" s="4" t="s">
        <v>897</v>
      </c>
      <c r="GBY3" s="4" t="s">
        <v>897</v>
      </c>
      <c r="GBZ3" s="4" t="s">
        <v>897</v>
      </c>
      <c r="GCA3" s="4" t="s">
        <v>897</v>
      </c>
      <c r="GCB3" s="4" t="s">
        <v>897</v>
      </c>
      <c r="GCC3" s="4" t="s">
        <v>897</v>
      </c>
      <c r="GCD3" s="4" t="s">
        <v>897</v>
      </c>
      <c r="GCE3" s="4" t="s">
        <v>897</v>
      </c>
      <c r="GCF3" s="4" t="s">
        <v>897</v>
      </c>
      <c r="GCG3" s="4" t="s">
        <v>897</v>
      </c>
      <c r="GCH3" s="4" t="s">
        <v>897</v>
      </c>
      <c r="GCI3" s="4" t="s">
        <v>897</v>
      </c>
      <c r="GCJ3" s="4" t="s">
        <v>897</v>
      </c>
      <c r="GCK3" s="4" t="s">
        <v>897</v>
      </c>
      <c r="GCL3" s="4" t="s">
        <v>897</v>
      </c>
      <c r="GCM3" s="4" t="s">
        <v>897</v>
      </c>
      <c r="GCN3" s="4" t="s">
        <v>897</v>
      </c>
      <c r="GCO3" s="4" t="s">
        <v>897</v>
      </c>
      <c r="GCP3" s="4" t="s">
        <v>897</v>
      </c>
      <c r="GCQ3" s="4" t="s">
        <v>897</v>
      </c>
      <c r="GCR3" s="4" t="s">
        <v>897</v>
      </c>
      <c r="GCS3" s="4" t="s">
        <v>897</v>
      </c>
      <c r="GCT3" s="4" t="s">
        <v>897</v>
      </c>
      <c r="GCU3" s="4" t="s">
        <v>897</v>
      </c>
      <c r="GCV3" s="4" t="s">
        <v>897</v>
      </c>
      <c r="GCW3" s="4" t="s">
        <v>897</v>
      </c>
      <c r="GCX3" s="4" t="s">
        <v>897</v>
      </c>
      <c r="GCY3" s="4" t="s">
        <v>897</v>
      </c>
      <c r="GCZ3" s="4" t="s">
        <v>897</v>
      </c>
      <c r="GDA3" s="4" t="s">
        <v>897</v>
      </c>
      <c r="GDB3" s="4" t="s">
        <v>897</v>
      </c>
      <c r="GDC3" s="4" t="s">
        <v>897</v>
      </c>
      <c r="GDD3" s="4" t="s">
        <v>897</v>
      </c>
      <c r="GDE3" s="4" t="s">
        <v>897</v>
      </c>
      <c r="GDF3" s="4" t="s">
        <v>897</v>
      </c>
      <c r="GDG3" s="4" t="s">
        <v>897</v>
      </c>
      <c r="GDH3" s="4" t="s">
        <v>897</v>
      </c>
      <c r="GDI3" s="4" t="s">
        <v>897</v>
      </c>
      <c r="GDJ3" s="4" t="s">
        <v>897</v>
      </c>
      <c r="GDK3" s="4" t="s">
        <v>897</v>
      </c>
      <c r="GDL3" s="4" t="s">
        <v>897</v>
      </c>
      <c r="GDM3" s="4" t="s">
        <v>897</v>
      </c>
      <c r="GDN3" s="4" t="s">
        <v>897</v>
      </c>
      <c r="GDO3" s="4" t="s">
        <v>897</v>
      </c>
      <c r="GDP3" s="4" t="s">
        <v>897</v>
      </c>
      <c r="GDQ3" s="4" t="s">
        <v>897</v>
      </c>
      <c r="GDR3" s="4" t="s">
        <v>897</v>
      </c>
      <c r="GDS3" s="4" t="s">
        <v>897</v>
      </c>
      <c r="GDT3" s="4" t="s">
        <v>897</v>
      </c>
      <c r="GDU3" s="4" t="s">
        <v>897</v>
      </c>
      <c r="GDV3" s="4" t="s">
        <v>897</v>
      </c>
      <c r="GDW3" s="4" t="s">
        <v>897</v>
      </c>
      <c r="GDX3" s="4" t="s">
        <v>897</v>
      </c>
      <c r="GDY3" s="4" t="s">
        <v>897</v>
      </c>
      <c r="GDZ3" s="4" t="s">
        <v>897</v>
      </c>
      <c r="GEA3" s="4" t="s">
        <v>897</v>
      </c>
      <c r="GEB3" s="4" t="s">
        <v>897</v>
      </c>
      <c r="GEC3" s="4" t="s">
        <v>897</v>
      </c>
      <c r="GED3" s="4" t="s">
        <v>897</v>
      </c>
      <c r="GEE3" s="4" t="s">
        <v>897</v>
      </c>
      <c r="GEF3" s="4" t="s">
        <v>897</v>
      </c>
      <c r="GEG3" s="4" t="s">
        <v>897</v>
      </c>
      <c r="GEH3" s="4" t="s">
        <v>897</v>
      </c>
      <c r="GEI3" s="4" t="s">
        <v>897</v>
      </c>
      <c r="GEJ3" s="4" t="s">
        <v>897</v>
      </c>
      <c r="GEK3" s="4" t="s">
        <v>897</v>
      </c>
      <c r="GEL3" s="4" t="s">
        <v>897</v>
      </c>
      <c r="GEM3" s="4" t="s">
        <v>897</v>
      </c>
      <c r="GEN3" s="4" t="s">
        <v>897</v>
      </c>
      <c r="GEO3" s="4" t="s">
        <v>897</v>
      </c>
      <c r="GEP3" s="4" t="s">
        <v>897</v>
      </c>
      <c r="GEQ3" s="4" t="s">
        <v>897</v>
      </c>
      <c r="GER3" s="4" t="s">
        <v>897</v>
      </c>
      <c r="GES3" s="4" t="s">
        <v>897</v>
      </c>
      <c r="GET3" s="4" t="s">
        <v>897</v>
      </c>
      <c r="GEU3" s="4" t="s">
        <v>897</v>
      </c>
      <c r="GEV3" s="4" t="s">
        <v>897</v>
      </c>
      <c r="GEW3" s="4" t="s">
        <v>897</v>
      </c>
      <c r="GEX3" s="4" t="s">
        <v>897</v>
      </c>
      <c r="GEY3" s="4" t="s">
        <v>897</v>
      </c>
      <c r="GEZ3" s="4" t="s">
        <v>897</v>
      </c>
      <c r="GFA3" s="4" t="s">
        <v>897</v>
      </c>
      <c r="GFB3" s="4" t="s">
        <v>897</v>
      </c>
      <c r="GFC3" s="4" t="s">
        <v>897</v>
      </c>
      <c r="GFD3" s="4" t="s">
        <v>897</v>
      </c>
      <c r="GFE3" s="4" t="s">
        <v>897</v>
      </c>
      <c r="GFF3" s="4" t="s">
        <v>897</v>
      </c>
      <c r="GFG3" s="4" t="s">
        <v>897</v>
      </c>
      <c r="GFH3" s="4" t="s">
        <v>897</v>
      </c>
      <c r="GFI3" s="4" t="s">
        <v>897</v>
      </c>
      <c r="GFJ3" s="4" t="s">
        <v>897</v>
      </c>
      <c r="GFK3" s="4" t="s">
        <v>897</v>
      </c>
      <c r="GFL3" s="4" t="s">
        <v>897</v>
      </c>
      <c r="GFM3" s="4" t="s">
        <v>897</v>
      </c>
      <c r="GFN3" s="4" t="s">
        <v>897</v>
      </c>
      <c r="GFO3" s="4" t="s">
        <v>897</v>
      </c>
      <c r="GFP3" s="4" t="s">
        <v>897</v>
      </c>
      <c r="GFQ3" s="4" t="s">
        <v>897</v>
      </c>
      <c r="GFR3" s="4" t="s">
        <v>897</v>
      </c>
      <c r="GFS3" s="4" t="s">
        <v>897</v>
      </c>
      <c r="GFT3" s="4" t="s">
        <v>897</v>
      </c>
      <c r="GFU3" s="4" t="s">
        <v>897</v>
      </c>
      <c r="GFV3" s="4" t="s">
        <v>897</v>
      </c>
      <c r="GFW3" s="4" t="s">
        <v>897</v>
      </c>
      <c r="GFX3" s="4" t="s">
        <v>897</v>
      </c>
      <c r="GFY3" s="4" t="s">
        <v>897</v>
      </c>
      <c r="GFZ3" s="4" t="s">
        <v>897</v>
      </c>
      <c r="GGA3" s="4" t="s">
        <v>897</v>
      </c>
      <c r="GGB3" s="4" t="s">
        <v>897</v>
      </c>
      <c r="GGC3" s="4" t="s">
        <v>897</v>
      </c>
      <c r="GGD3" s="4" t="s">
        <v>897</v>
      </c>
      <c r="GGE3" s="4" t="s">
        <v>897</v>
      </c>
      <c r="GGF3" s="4" t="s">
        <v>897</v>
      </c>
      <c r="GGG3" s="4" t="s">
        <v>897</v>
      </c>
      <c r="GGH3" s="4" t="s">
        <v>897</v>
      </c>
      <c r="GGI3" s="4" t="s">
        <v>897</v>
      </c>
      <c r="GGJ3" s="4" t="s">
        <v>897</v>
      </c>
      <c r="GGK3" s="4" t="s">
        <v>897</v>
      </c>
      <c r="GGL3" s="4" t="s">
        <v>897</v>
      </c>
      <c r="GGM3" s="4" t="s">
        <v>897</v>
      </c>
      <c r="GGN3" s="4" t="s">
        <v>897</v>
      </c>
      <c r="GGO3" s="4" t="s">
        <v>897</v>
      </c>
      <c r="GGP3" s="4" t="s">
        <v>897</v>
      </c>
      <c r="GGQ3" s="4" t="s">
        <v>897</v>
      </c>
      <c r="GGR3" s="4" t="s">
        <v>897</v>
      </c>
      <c r="GGS3" s="4" t="s">
        <v>897</v>
      </c>
      <c r="GGT3" s="4" t="s">
        <v>897</v>
      </c>
      <c r="GGU3" s="4" t="s">
        <v>897</v>
      </c>
      <c r="GGV3" s="4" t="s">
        <v>897</v>
      </c>
      <c r="GGW3" s="4" t="s">
        <v>897</v>
      </c>
      <c r="GGX3" s="4" t="s">
        <v>897</v>
      </c>
      <c r="GGY3" s="4" t="s">
        <v>897</v>
      </c>
      <c r="GGZ3" s="4" t="s">
        <v>897</v>
      </c>
      <c r="GHA3" s="4" t="s">
        <v>897</v>
      </c>
      <c r="GHB3" s="4" t="s">
        <v>897</v>
      </c>
      <c r="GHC3" s="4" t="s">
        <v>897</v>
      </c>
      <c r="GHD3" s="4" t="s">
        <v>897</v>
      </c>
      <c r="GHE3" s="4" t="s">
        <v>897</v>
      </c>
      <c r="GHF3" s="4" t="s">
        <v>897</v>
      </c>
      <c r="GHG3" s="4" t="s">
        <v>897</v>
      </c>
      <c r="GHH3" s="4" t="s">
        <v>897</v>
      </c>
      <c r="GHI3" s="4" t="s">
        <v>897</v>
      </c>
      <c r="GHJ3" s="4" t="s">
        <v>897</v>
      </c>
      <c r="GHK3" s="4" t="s">
        <v>897</v>
      </c>
      <c r="GHL3" s="4" t="s">
        <v>897</v>
      </c>
      <c r="GHM3" s="4" t="s">
        <v>897</v>
      </c>
      <c r="GHN3" s="4" t="s">
        <v>897</v>
      </c>
      <c r="GHO3" s="4" t="s">
        <v>897</v>
      </c>
      <c r="GHP3" s="4" t="s">
        <v>897</v>
      </c>
      <c r="GHQ3" s="4" t="s">
        <v>897</v>
      </c>
      <c r="GHR3" s="4" t="s">
        <v>897</v>
      </c>
      <c r="GHS3" s="4" t="s">
        <v>897</v>
      </c>
      <c r="GHT3" s="4" t="s">
        <v>897</v>
      </c>
      <c r="GHU3" s="4" t="s">
        <v>897</v>
      </c>
      <c r="GHV3" s="4" t="s">
        <v>897</v>
      </c>
      <c r="GHW3" s="4" t="s">
        <v>897</v>
      </c>
      <c r="GHX3" s="4" t="s">
        <v>897</v>
      </c>
      <c r="GHY3" s="4" t="s">
        <v>897</v>
      </c>
      <c r="GHZ3" s="4" t="s">
        <v>897</v>
      </c>
      <c r="GIA3" s="4" t="s">
        <v>897</v>
      </c>
      <c r="GIB3" s="4" t="s">
        <v>897</v>
      </c>
      <c r="GIC3" s="4" t="s">
        <v>897</v>
      </c>
      <c r="GID3" s="4" t="s">
        <v>897</v>
      </c>
      <c r="GIE3" s="4" t="s">
        <v>897</v>
      </c>
      <c r="GIF3" s="4" t="s">
        <v>897</v>
      </c>
      <c r="GIG3" s="4" t="s">
        <v>897</v>
      </c>
      <c r="GIH3" s="4" t="s">
        <v>897</v>
      </c>
      <c r="GII3" s="4" t="s">
        <v>897</v>
      </c>
      <c r="GIJ3" s="4" t="s">
        <v>897</v>
      </c>
      <c r="GIK3" s="4" t="s">
        <v>897</v>
      </c>
      <c r="GIL3" s="4" t="s">
        <v>897</v>
      </c>
      <c r="GIM3" s="4" t="s">
        <v>897</v>
      </c>
      <c r="GIN3" s="4" t="s">
        <v>897</v>
      </c>
      <c r="GIO3" s="4" t="s">
        <v>897</v>
      </c>
      <c r="GIP3" s="4" t="s">
        <v>897</v>
      </c>
      <c r="GIQ3" s="4" t="s">
        <v>897</v>
      </c>
      <c r="GIR3" s="4" t="s">
        <v>897</v>
      </c>
      <c r="GIS3" s="4" t="s">
        <v>897</v>
      </c>
      <c r="GIT3" s="4" t="s">
        <v>897</v>
      </c>
      <c r="GIU3" s="4" t="s">
        <v>897</v>
      </c>
      <c r="GIV3" s="4" t="s">
        <v>897</v>
      </c>
      <c r="GIW3" s="4" t="s">
        <v>897</v>
      </c>
      <c r="GIX3" s="4" t="s">
        <v>897</v>
      </c>
      <c r="GIY3" s="4" t="s">
        <v>897</v>
      </c>
      <c r="GIZ3" s="4" t="s">
        <v>897</v>
      </c>
      <c r="GJA3" s="4" t="s">
        <v>897</v>
      </c>
      <c r="GJB3" s="4" t="s">
        <v>897</v>
      </c>
      <c r="GJC3" s="4" t="s">
        <v>897</v>
      </c>
      <c r="GJD3" s="4" t="s">
        <v>897</v>
      </c>
      <c r="GJE3" s="4" t="s">
        <v>897</v>
      </c>
      <c r="GJF3" s="4" t="s">
        <v>897</v>
      </c>
      <c r="GJG3" s="4" t="s">
        <v>897</v>
      </c>
      <c r="GJH3" s="4" t="s">
        <v>897</v>
      </c>
      <c r="GJI3" s="4" t="s">
        <v>897</v>
      </c>
      <c r="GJJ3" s="4" t="s">
        <v>897</v>
      </c>
      <c r="GJK3" s="4" t="s">
        <v>897</v>
      </c>
      <c r="GJL3" s="4" t="s">
        <v>897</v>
      </c>
      <c r="GJM3" s="4" t="s">
        <v>897</v>
      </c>
      <c r="GJN3" s="4" t="s">
        <v>897</v>
      </c>
      <c r="GJO3" s="4" t="s">
        <v>897</v>
      </c>
      <c r="GJP3" s="4" t="s">
        <v>897</v>
      </c>
      <c r="GJQ3" s="4" t="s">
        <v>897</v>
      </c>
      <c r="GJR3" s="4" t="s">
        <v>897</v>
      </c>
      <c r="GJS3" s="4" t="s">
        <v>897</v>
      </c>
      <c r="GJT3" s="4" t="s">
        <v>897</v>
      </c>
      <c r="GJU3" s="4" t="s">
        <v>897</v>
      </c>
      <c r="GJV3" s="4" t="s">
        <v>897</v>
      </c>
      <c r="GJW3" s="4" t="s">
        <v>897</v>
      </c>
      <c r="GJX3" s="4" t="s">
        <v>897</v>
      </c>
      <c r="GJY3" s="4" t="s">
        <v>897</v>
      </c>
      <c r="GJZ3" s="4" t="s">
        <v>897</v>
      </c>
      <c r="GKA3" s="4" t="s">
        <v>897</v>
      </c>
      <c r="GKB3" s="4" t="s">
        <v>897</v>
      </c>
      <c r="GKC3" s="4" t="s">
        <v>897</v>
      </c>
      <c r="GKD3" s="4" t="s">
        <v>897</v>
      </c>
      <c r="GKE3" s="4" t="s">
        <v>897</v>
      </c>
      <c r="GKF3" s="4" t="s">
        <v>897</v>
      </c>
      <c r="GKG3" s="4" t="s">
        <v>897</v>
      </c>
      <c r="GKH3" s="4" t="s">
        <v>897</v>
      </c>
      <c r="GKI3" s="4" t="s">
        <v>897</v>
      </c>
      <c r="GKJ3" s="4" t="s">
        <v>897</v>
      </c>
      <c r="GKK3" s="4" t="s">
        <v>897</v>
      </c>
      <c r="GKL3" s="4" t="s">
        <v>897</v>
      </c>
      <c r="GKM3" s="4" t="s">
        <v>897</v>
      </c>
      <c r="GKN3" s="4" t="s">
        <v>897</v>
      </c>
      <c r="GKO3" s="4" t="s">
        <v>897</v>
      </c>
      <c r="GKP3" s="4" t="s">
        <v>897</v>
      </c>
      <c r="GKQ3" s="4" t="s">
        <v>897</v>
      </c>
      <c r="GKR3" s="4" t="s">
        <v>897</v>
      </c>
      <c r="GKS3" s="4" t="s">
        <v>897</v>
      </c>
      <c r="GKT3" s="4" t="s">
        <v>897</v>
      </c>
      <c r="GKU3" s="4" t="s">
        <v>897</v>
      </c>
      <c r="GKV3" s="4" t="s">
        <v>897</v>
      </c>
      <c r="GKW3" s="4" t="s">
        <v>897</v>
      </c>
      <c r="GKX3" s="4" t="s">
        <v>897</v>
      </c>
      <c r="GKY3" s="4" t="s">
        <v>897</v>
      </c>
      <c r="GKZ3" s="4" t="s">
        <v>897</v>
      </c>
      <c r="GLA3" s="4" t="s">
        <v>897</v>
      </c>
      <c r="GLB3" s="4" t="s">
        <v>897</v>
      </c>
      <c r="GLC3" s="4" t="s">
        <v>897</v>
      </c>
      <c r="GLD3" s="4" t="s">
        <v>897</v>
      </c>
      <c r="GLE3" s="4" t="s">
        <v>897</v>
      </c>
      <c r="GLF3" s="4" t="s">
        <v>897</v>
      </c>
      <c r="GLG3" s="4" t="s">
        <v>897</v>
      </c>
      <c r="GLH3" s="4" t="s">
        <v>897</v>
      </c>
      <c r="GLI3" s="4" t="s">
        <v>897</v>
      </c>
      <c r="GLJ3" s="4" t="s">
        <v>897</v>
      </c>
      <c r="GLK3" s="4" t="s">
        <v>897</v>
      </c>
      <c r="GLL3" s="4" t="s">
        <v>897</v>
      </c>
      <c r="GLM3" s="4" t="s">
        <v>897</v>
      </c>
      <c r="GLN3" s="4" t="s">
        <v>897</v>
      </c>
      <c r="GLO3" s="4" t="s">
        <v>897</v>
      </c>
      <c r="GLP3" s="4" t="s">
        <v>897</v>
      </c>
      <c r="GLQ3" s="4" t="s">
        <v>897</v>
      </c>
      <c r="GLR3" s="4" t="s">
        <v>897</v>
      </c>
      <c r="GLS3" s="4" t="s">
        <v>897</v>
      </c>
      <c r="GLT3" s="4" t="s">
        <v>897</v>
      </c>
      <c r="GLU3" s="4" t="s">
        <v>897</v>
      </c>
      <c r="GLV3" s="4" t="s">
        <v>897</v>
      </c>
      <c r="GLW3" s="4" t="s">
        <v>897</v>
      </c>
      <c r="GLX3" s="4" t="s">
        <v>897</v>
      </c>
      <c r="GLY3" s="4" t="s">
        <v>897</v>
      </c>
      <c r="GLZ3" s="4" t="s">
        <v>897</v>
      </c>
      <c r="GMA3" s="4" t="s">
        <v>897</v>
      </c>
      <c r="GMB3" s="4" t="s">
        <v>897</v>
      </c>
      <c r="GMC3" s="4" t="s">
        <v>897</v>
      </c>
      <c r="GMD3" s="4" t="s">
        <v>897</v>
      </c>
      <c r="GME3" s="4" t="s">
        <v>897</v>
      </c>
      <c r="GMF3" s="4" t="s">
        <v>897</v>
      </c>
      <c r="GMG3" s="4" t="s">
        <v>897</v>
      </c>
      <c r="GMH3" s="4" t="s">
        <v>897</v>
      </c>
      <c r="GMI3" s="4" t="s">
        <v>897</v>
      </c>
      <c r="GMJ3" s="4" t="s">
        <v>897</v>
      </c>
      <c r="GMK3" s="4" t="s">
        <v>897</v>
      </c>
      <c r="GML3" s="4" t="s">
        <v>897</v>
      </c>
      <c r="GMM3" s="4" t="s">
        <v>897</v>
      </c>
      <c r="GMN3" s="4" t="s">
        <v>897</v>
      </c>
      <c r="GMO3" s="4" t="s">
        <v>897</v>
      </c>
      <c r="GMP3" s="4" t="s">
        <v>897</v>
      </c>
      <c r="GMQ3" s="4" t="s">
        <v>897</v>
      </c>
      <c r="GMR3" s="4" t="s">
        <v>897</v>
      </c>
      <c r="GMS3" s="4" t="s">
        <v>897</v>
      </c>
      <c r="GMT3" s="4" t="s">
        <v>897</v>
      </c>
      <c r="GMU3" s="4" t="s">
        <v>897</v>
      </c>
      <c r="GMV3" s="4" t="s">
        <v>897</v>
      </c>
      <c r="GMW3" s="4" t="s">
        <v>897</v>
      </c>
      <c r="GMX3" s="4" t="s">
        <v>897</v>
      </c>
      <c r="GMY3" s="4" t="s">
        <v>897</v>
      </c>
      <c r="GMZ3" s="4" t="s">
        <v>897</v>
      </c>
      <c r="GNA3" s="4" t="s">
        <v>897</v>
      </c>
      <c r="GNB3" s="4" t="s">
        <v>897</v>
      </c>
      <c r="GNC3" s="4" t="s">
        <v>897</v>
      </c>
      <c r="GND3" s="4" t="s">
        <v>897</v>
      </c>
      <c r="GNE3" s="4" t="s">
        <v>897</v>
      </c>
      <c r="GNF3" s="4" t="s">
        <v>897</v>
      </c>
      <c r="GNG3" s="4" t="s">
        <v>897</v>
      </c>
      <c r="GNH3" s="4" t="s">
        <v>897</v>
      </c>
      <c r="GNI3" s="4" t="s">
        <v>897</v>
      </c>
      <c r="GNJ3" s="4" t="s">
        <v>897</v>
      </c>
      <c r="GNK3" s="4" t="s">
        <v>897</v>
      </c>
      <c r="GNL3" s="4" t="s">
        <v>897</v>
      </c>
      <c r="GNM3" s="4" t="s">
        <v>897</v>
      </c>
      <c r="GNN3" s="4" t="s">
        <v>897</v>
      </c>
      <c r="GNO3" s="4" t="s">
        <v>897</v>
      </c>
      <c r="GNP3" s="4" t="s">
        <v>897</v>
      </c>
      <c r="GNQ3" s="4" t="s">
        <v>897</v>
      </c>
      <c r="GNR3" s="4" t="s">
        <v>897</v>
      </c>
      <c r="GNS3" s="4" t="s">
        <v>897</v>
      </c>
      <c r="GNT3" s="4" t="s">
        <v>897</v>
      </c>
      <c r="GNU3" s="4" t="s">
        <v>897</v>
      </c>
      <c r="GNV3" s="4" t="s">
        <v>897</v>
      </c>
      <c r="GNW3" s="4" t="s">
        <v>897</v>
      </c>
      <c r="GNX3" s="4" t="s">
        <v>897</v>
      </c>
      <c r="GNY3" s="4" t="s">
        <v>897</v>
      </c>
      <c r="GNZ3" s="4" t="s">
        <v>897</v>
      </c>
      <c r="GOA3" s="4" t="s">
        <v>897</v>
      </c>
      <c r="GOB3" s="4" t="s">
        <v>897</v>
      </c>
      <c r="GOC3" s="4" t="s">
        <v>897</v>
      </c>
      <c r="GOD3" s="4" t="s">
        <v>897</v>
      </c>
      <c r="GOE3" s="4" t="s">
        <v>897</v>
      </c>
      <c r="GOF3" s="4" t="s">
        <v>897</v>
      </c>
      <c r="GOG3" s="4" t="s">
        <v>897</v>
      </c>
      <c r="GOH3" s="4" t="s">
        <v>897</v>
      </c>
      <c r="GOI3" s="4" t="s">
        <v>897</v>
      </c>
      <c r="GOJ3" s="4" t="s">
        <v>897</v>
      </c>
      <c r="GOK3" s="4" t="s">
        <v>897</v>
      </c>
      <c r="GOL3" s="4" t="s">
        <v>897</v>
      </c>
      <c r="GOM3" s="4" t="s">
        <v>897</v>
      </c>
      <c r="GON3" s="4" t="s">
        <v>897</v>
      </c>
      <c r="GOO3" s="4" t="s">
        <v>897</v>
      </c>
      <c r="GOP3" s="4" t="s">
        <v>897</v>
      </c>
      <c r="GOQ3" s="4" t="s">
        <v>897</v>
      </c>
      <c r="GOR3" s="4" t="s">
        <v>897</v>
      </c>
      <c r="GOS3" s="4" t="s">
        <v>897</v>
      </c>
      <c r="GOT3" s="4" t="s">
        <v>897</v>
      </c>
      <c r="GOU3" s="4" t="s">
        <v>897</v>
      </c>
      <c r="GOV3" s="4" t="s">
        <v>897</v>
      </c>
      <c r="GOW3" s="4" t="s">
        <v>897</v>
      </c>
      <c r="GOX3" s="4" t="s">
        <v>897</v>
      </c>
      <c r="GOY3" s="4" t="s">
        <v>897</v>
      </c>
      <c r="GOZ3" s="4" t="s">
        <v>897</v>
      </c>
      <c r="GPA3" s="4" t="s">
        <v>897</v>
      </c>
      <c r="GPB3" s="4" t="s">
        <v>897</v>
      </c>
      <c r="GPC3" s="4" t="s">
        <v>897</v>
      </c>
      <c r="GPD3" s="4" t="s">
        <v>897</v>
      </c>
      <c r="GPE3" s="4" t="s">
        <v>897</v>
      </c>
      <c r="GPF3" s="4" t="s">
        <v>897</v>
      </c>
      <c r="GPG3" s="4" t="s">
        <v>897</v>
      </c>
      <c r="GPH3" s="4" t="s">
        <v>897</v>
      </c>
      <c r="GPI3" s="4" t="s">
        <v>897</v>
      </c>
      <c r="GPJ3" s="4" t="s">
        <v>897</v>
      </c>
      <c r="GPK3" s="4" t="s">
        <v>897</v>
      </c>
      <c r="GPL3" s="4" t="s">
        <v>897</v>
      </c>
      <c r="GPM3" s="4" t="s">
        <v>897</v>
      </c>
      <c r="GPN3" s="4" t="s">
        <v>897</v>
      </c>
      <c r="GPO3" s="4" t="s">
        <v>897</v>
      </c>
      <c r="GPP3" s="4" t="s">
        <v>897</v>
      </c>
      <c r="GPQ3" s="4" t="s">
        <v>897</v>
      </c>
      <c r="GPR3" s="4" t="s">
        <v>897</v>
      </c>
      <c r="GPS3" s="4" t="s">
        <v>897</v>
      </c>
      <c r="GPT3" s="4" t="s">
        <v>897</v>
      </c>
      <c r="GPU3" s="4" t="s">
        <v>897</v>
      </c>
      <c r="GPV3" s="4" t="s">
        <v>897</v>
      </c>
      <c r="GPW3" s="4" t="s">
        <v>897</v>
      </c>
      <c r="GPX3" s="4" t="s">
        <v>897</v>
      </c>
      <c r="GPY3" s="4" t="s">
        <v>897</v>
      </c>
      <c r="GPZ3" s="4" t="s">
        <v>897</v>
      </c>
      <c r="GQA3" s="4" t="s">
        <v>897</v>
      </c>
      <c r="GQB3" s="4" t="s">
        <v>897</v>
      </c>
      <c r="GQC3" s="4" t="s">
        <v>897</v>
      </c>
      <c r="GQD3" s="4" t="s">
        <v>897</v>
      </c>
      <c r="GQE3" s="4" t="s">
        <v>897</v>
      </c>
      <c r="GQF3" s="4" t="s">
        <v>897</v>
      </c>
      <c r="GQG3" s="4" t="s">
        <v>897</v>
      </c>
      <c r="GQH3" s="4" t="s">
        <v>897</v>
      </c>
      <c r="GQI3" s="4" t="s">
        <v>897</v>
      </c>
      <c r="GQJ3" s="4" t="s">
        <v>897</v>
      </c>
      <c r="GQK3" s="4" t="s">
        <v>897</v>
      </c>
      <c r="GQL3" s="4" t="s">
        <v>897</v>
      </c>
      <c r="GQM3" s="4" t="s">
        <v>897</v>
      </c>
      <c r="GQN3" s="4" t="s">
        <v>897</v>
      </c>
      <c r="GQO3" s="4" t="s">
        <v>897</v>
      </c>
      <c r="GQP3" s="4" t="s">
        <v>897</v>
      </c>
      <c r="GQQ3" s="4" t="s">
        <v>897</v>
      </c>
      <c r="GQR3" s="4" t="s">
        <v>897</v>
      </c>
      <c r="GQS3" s="4" t="s">
        <v>897</v>
      </c>
      <c r="GQT3" s="4" t="s">
        <v>897</v>
      </c>
      <c r="GQU3" s="4" t="s">
        <v>897</v>
      </c>
      <c r="GQV3" s="4" t="s">
        <v>897</v>
      </c>
      <c r="GQW3" s="4" t="s">
        <v>897</v>
      </c>
      <c r="GQX3" s="4" t="s">
        <v>897</v>
      </c>
      <c r="GQY3" s="4" t="s">
        <v>897</v>
      </c>
      <c r="GQZ3" s="4" t="s">
        <v>897</v>
      </c>
      <c r="GRA3" s="4" t="s">
        <v>897</v>
      </c>
      <c r="GRB3" s="4" t="s">
        <v>897</v>
      </c>
      <c r="GRC3" s="4" t="s">
        <v>897</v>
      </c>
      <c r="GRD3" s="4" t="s">
        <v>897</v>
      </c>
      <c r="GRE3" s="4" t="s">
        <v>897</v>
      </c>
      <c r="GRF3" s="4" t="s">
        <v>897</v>
      </c>
      <c r="GRG3" s="4" t="s">
        <v>897</v>
      </c>
      <c r="GRH3" s="4" t="s">
        <v>897</v>
      </c>
      <c r="GRI3" s="4" t="s">
        <v>897</v>
      </c>
      <c r="GRJ3" s="4" t="s">
        <v>897</v>
      </c>
      <c r="GRK3" s="4" t="s">
        <v>897</v>
      </c>
      <c r="GRL3" s="4" t="s">
        <v>897</v>
      </c>
      <c r="GRM3" s="4" t="s">
        <v>897</v>
      </c>
      <c r="GRN3" s="4" t="s">
        <v>897</v>
      </c>
      <c r="GRO3" s="4" t="s">
        <v>897</v>
      </c>
      <c r="GRP3" s="4" t="s">
        <v>897</v>
      </c>
      <c r="GRQ3" s="4" t="s">
        <v>897</v>
      </c>
      <c r="GRR3" s="4" t="s">
        <v>897</v>
      </c>
      <c r="GRS3" s="4" t="s">
        <v>897</v>
      </c>
      <c r="GRT3" s="4" t="s">
        <v>897</v>
      </c>
      <c r="GRU3" s="4" t="s">
        <v>897</v>
      </c>
      <c r="GRV3" s="4" t="s">
        <v>897</v>
      </c>
      <c r="GRW3" s="4" t="s">
        <v>897</v>
      </c>
      <c r="GRX3" s="4" t="s">
        <v>897</v>
      </c>
      <c r="GRY3" s="4" t="s">
        <v>897</v>
      </c>
      <c r="GRZ3" s="4" t="s">
        <v>897</v>
      </c>
      <c r="GSA3" s="4" t="s">
        <v>897</v>
      </c>
      <c r="GSB3" s="4" t="s">
        <v>897</v>
      </c>
      <c r="GSC3" s="4" t="s">
        <v>897</v>
      </c>
      <c r="GSD3" s="4" t="s">
        <v>897</v>
      </c>
      <c r="GSE3" s="4" t="s">
        <v>897</v>
      </c>
      <c r="GSF3" s="4" t="s">
        <v>897</v>
      </c>
      <c r="GSG3" s="4" t="s">
        <v>897</v>
      </c>
      <c r="GSH3" s="4" t="s">
        <v>897</v>
      </c>
      <c r="GSI3" s="4" t="s">
        <v>897</v>
      </c>
      <c r="GSJ3" s="4" t="s">
        <v>897</v>
      </c>
      <c r="GSK3" s="4" t="s">
        <v>897</v>
      </c>
      <c r="GSL3" s="4" t="s">
        <v>897</v>
      </c>
      <c r="GSM3" s="4" t="s">
        <v>897</v>
      </c>
      <c r="GSN3" s="4" t="s">
        <v>897</v>
      </c>
      <c r="GSO3" s="4" t="s">
        <v>897</v>
      </c>
      <c r="GSP3" s="4" t="s">
        <v>897</v>
      </c>
      <c r="GSQ3" s="4" t="s">
        <v>897</v>
      </c>
      <c r="GSR3" s="4" t="s">
        <v>897</v>
      </c>
      <c r="GSS3" s="4" t="s">
        <v>897</v>
      </c>
      <c r="GST3" s="4" t="s">
        <v>897</v>
      </c>
      <c r="GSU3" s="4" t="s">
        <v>897</v>
      </c>
      <c r="GSV3" s="4" t="s">
        <v>897</v>
      </c>
      <c r="GSW3" s="4" t="s">
        <v>897</v>
      </c>
      <c r="GSX3" s="4" t="s">
        <v>897</v>
      </c>
      <c r="GSY3" s="4" t="s">
        <v>897</v>
      </c>
      <c r="GSZ3" s="4" t="s">
        <v>897</v>
      </c>
      <c r="GTA3" s="4" t="s">
        <v>897</v>
      </c>
      <c r="GTB3" s="4" t="s">
        <v>897</v>
      </c>
      <c r="GTC3" s="4" t="s">
        <v>897</v>
      </c>
      <c r="GTD3" s="4" t="s">
        <v>897</v>
      </c>
      <c r="GTE3" s="4" t="s">
        <v>897</v>
      </c>
      <c r="GTF3" s="4" t="s">
        <v>897</v>
      </c>
      <c r="GTG3" s="4" t="s">
        <v>897</v>
      </c>
      <c r="GTH3" s="4" t="s">
        <v>897</v>
      </c>
      <c r="GTI3" s="4" t="s">
        <v>897</v>
      </c>
      <c r="GTJ3" s="4" t="s">
        <v>897</v>
      </c>
      <c r="GTK3" s="4" t="s">
        <v>897</v>
      </c>
      <c r="GTL3" s="4" t="s">
        <v>897</v>
      </c>
      <c r="GTM3" s="4" t="s">
        <v>897</v>
      </c>
      <c r="GTN3" s="4" t="s">
        <v>897</v>
      </c>
      <c r="GTO3" s="4" t="s">
        <v>897</v>
      </c>
      <c r="GTP3" s="4" t="s">
        <v>897</v>
      </c>
      <c r="GTQ3" s="4" t="s">
        <v>897</v>
      </c>
      <c r="GTR3" s="4" t="s">
        <v>897</v>
      </c>
      <c r="GTS3" s="4" t="s">
        <v>897</v>
      </c>
      <c r="GTT3" s="4" t="s">
        <v>897</v>
      </c>
      <c r="GTU3" s="4" t="s">
        <v>897</v>
      </c>
      <c r="GTV3" s="4" t="s">
        <v>897</v>
      </c>
      <c r="GTW3" s="4" t="s">
        <v>897</v>
      </c>
      <c r="GTX3" s="4" t="s">
        <v>897</v>
      </c>
      <c r="GTY3" s="4" t="s">
        <v>897</v>
      </c>
      <c r="GTZ3" s="4" t="s">
        <v>897</v>
      </c>
      <c r="GUA3" s="4" t="s">
        <v>897</v>
      </c>
      <c r="GUB3" s="4" t="s">
        <v>897</v>
      </c>
      <c r="GUC3" s="4" t="s">
        <v>897</v>
      </c>
      <c r="GUD3" s="4" t="s">
        <v>897</v>
      </c>
      <c r="GUE3" s="4" t="s">
        <v>897</v>
      </c>
      <c r="GUF3" s="4" t="s">
        <v>897</v>
      </c>
      <c r="GUG3" s="4" t="s">
        <v>897</v>
      </c>
      <c r="GUH3" s="4" t="s">
        <v>897</v>
      </c>
      <c r="GUI3" s="4" t="s">
        <v>897</v>
      </c>
      <c r="GUJ3" s="4" t="s">
        <v>897</v>
      </c>
      <c r="GUK3" s="4" t="s">
        <v>897</v>
      </c>
      <c r="GUL3" s="4" t="s">
        <v>897</v>
      </c>
      <c r="GUM3" s="4" t="s">
        <v>897</v>
      </c>
      <c r="GUN3" s="4" t="s">
        <v>897</v>
      </c>
      <c r="GUO3" s="4" t="s">
        <v>897</v>
      </c>
      <c r="GUP3" s="4" t="s">
        <v>897</v>
      </c>
      <c r="GUQ3" s="4" t="s">
        <v>897</v>
      </c>
      <c r="GUR3" s="4" t="s">
        <v>897</v>
      </c>
      <c r="GUS3" s="4" t="s">
        <v>897</v>
      </c>
      <c r="GUT3" s="4" t="s">
        <v>897</v>
      </c>
      <c r="GUU3" s="4" t="s">
        <v>897</v>
      </c>
      <c r="GUV3" s="4" t="s">
        <v>897</v>
      </c>
      <c r="GUW3" s="4" t="s">
        <v>897</v>
      </c>
      <c r="GUX3" s="4" t="s">
        <v>897</v>
      </c>
      <c r="GUY3" s="4" t="s">
        <v>897</v>
      </c>
      <c r="GUZ3" s="4" t="s">
        <v>897</v>
      </c>
      <c r="GVA3" s="4" t="s">
        <v>897</v>
      </c>
      <c r="GVB3" s="4" t="s">
        <v>897</v>
      </c>
      <c r="GVC3" s="4" t="s">
        <v>897</v>
      </c>
      <c r="GVD3" s="4" t="s">
        <v>897</v>
      </c>
      <c r="GVE3" s="4" t="s">
        <v>897</v>
      </c>
      <c r="GVF3" s="4" t="s">
        <v>897</v>
      </c>
      <c r="GVG3" s="4" t="s">
        <v>897</v>
      </c>
      <c r="GVH3" s="4" t="s">
        <v>897</v>
      </c>
      <c r="GVI3" s="4" t="s">
        <v>897</v>
      </c>
      <c r="GVJ3" s="4" t="s">
        <v>897</v>
      </c>
      <c r="GVK3" s="4" t="s">
        <v>897</v>
      </c>
      <c r="GVL3" s="4" t="s">
        <v>897</v>
      </c>
      <c r="GVM3" s="4" t="s">
        <v>897</v>
      </c>
      <c r="GVN3" s="4" t="s">
        <v>897</v>
      </c>
      <c r="GVO3" s="4" t="s">
        <v>897</v>
      </c>
      <c r="GVP3" s="4" t="s">
        <v>897</v>
      </c>
      <c r="GVQ3" s="4" t="s">
        <v>897</v>
      </c>
      <c r="GVR3" s="4" t="s">
        <v>897</v>
      </c>
      <c r="GVS3" s="4" t="s">
        <v>897</v>
      </c>
      <c r="GVT3" s="4" t="s">
        <v>897</v>
      </c>
      <c r="GVU3" s="4" t="s">
        <v>897</v>
      </c>
      <c r="GVV3" s="4" t="s">
        <v>897</v>
      </c>
      <c r="GVW3" s="4" t="s">
        <v>897</v>
      </c>
      <c r="GVX3" s="4" t="s">
        <v>897</v>
      </c>
      <c r="GVY3" s="4" t="s">
        <v>897</v>
      </c>
      <c r="GVZ3" s="4" t="s">
        <v>897</v>
      </c>
      <c r="GWA3" s="4" t="s">
        <v>897</v>
      </c>
      <c r="GWB3" s="4" t="s">
        <v>897</v>
      </c>
      <c r="GWC3" s="4" t="s">
        <v>897</v>
      </c>
      <c r="GWD3" s="4" t="s">
        <v>897</v>
      </c>
      <c r="GWE3" s="4" t="s">
        <v>897</v>
      </c>
      <c r="GWF3" s="4" t="s">
        <v>897</v>
      </c>
      <c r="GWG3" s="4" t="s">
        <v>897</v>
      </c>
      <c r="GWH3" s="4" t="s">
        <v>897</v>
      </c>
      <c r="GWI3" s="4" t="s">
        <v>897</v>
      </c>
      <c r="GWJ3" s="4" t="s">
        <v>897</v>
      </c>
      <c r="GWK3" s="4" t="s">
        <v>897</v>
      </c>
      <c r="GWL3" s="4" t="s">
        <v>897</v>
      </c>
      <c r="GWM3" s="4" t="s">
        <v>897</v>
      </c>
      <c r="GWN3" s="4" t="s">
        <v>897</v>
      </c>
      <c r="GWO3" s="4" t="s">
        <v>897</v>
      </c>
      <c r="GWP3" s="4" t="s">
        <v>897</v>
      </c>
      <c r="GWQ3" s="4" t="s">
        <v>897</v>
      </c>
      <c r="GWR3" s="4" t="s">
        <v>897</v>
      </c>
      <c r="GWS3" s="4" t="s">
        <v>897</v>
      </c>
      <c r="GWT3" s="4" t="s">
        <v>897</v>
      </c>
      <c r="GWU3" s="4" t="s">
        <v>897</v>
      </c>
      <c r="GWV3" s="4" t="s">
        <v>897</v>
      </c>
      <c r="GWW3" s="4" t="s">
        <v>897</v>
      </c>
      <c r="GWX3" s="4" t="s">
        <v>897</v>
      </c>
      <c r="GWY3" s="4" t="s">
        <v>897</v>
      </c>
      <c r="GWZ3" s="4" t="s">
        <v>897</v>
      </c>
      <c r="GXA3" s="4" t="s">
        <v>897</v>
      </c>
      <c r="GXB3" s="4" t="s">
        <v>897</v>
      </c>
      <c r="GXC3" s="4" t="s">
        <v>897</v>
      </c>
      <c r="GXD3" s="4" t="s">
        <v>897</v>
      </c>
      <c r="GXE3" s="4" t="s">
        <v>897</v>
      </c>
      <c r="GXF3" s="4" t="s">
        <v>897</v>
      </c>
      <c r="GXG3" s="4" t="s">
        <v>897</v>
      </c>
      <c r="GXH3" s="4" t="s">
        <v>897</v>
      </c>
      <c r="GXI3" s="4" t="s">
        <v>897</v>
      </c>
      <c r="GXJ3" s="4" t="s">
        <v>897</v>
      </c>
      <c r="GXK3" s="4" t="s">
        <v>897</v>
      </c>
      <c r="GXL3" s="4" t="s">
        <v>897</v>
      </c>
      <c r="GXM3" s="4" t="s">
        <v>897</v>
      </c>
      <c r="GXN3" s="4" t="s">
        <v>897</v>
      </c>
      <c r="GXO3" s="4" t="s">
        <v>897</v>
      </c>
      <c r="GXP3" s="4" t="s">
        <v>897</v>
      </c>
      <c r="GXQ3" s="4" t="s">
        <v>897</v>
      </c>
      <c r="GXR3" s="4" t="s">
        <v>897</v>
      </c>
      <c r="GXS3" s="4" t="s">
        <v>897</v>
      </c>
      <c r="GXT3" s="4" t="s">
        <v>897</v>
      </c>
      <c r="GXU3" s="4" t="s">
        <v>897</v>
      </c>
      <c r="GXV3" s="4" t="s">
        <v>897</v>
      </c>
      <c r="GXW3" s="4" t="s">
        <v>897</v>
      </c>
      <c r="GXX3" s="4" t="s">
        <v>897</v>
      </c>
      <c r="GXY3" s="4" t="s">
        <v>897</v>
      </c>
      <c r="GXZ3" s="4" t="s">
        <v>897</v>
      </c>
      <c r="GYA3" s="4" t="s">
        <v>897</v>
      </c>
      <c r="GYB3" s="4" t="s">
        <v>897</v>
      </c>
      <c r="GYC3" s="4" t="s">
        <v>897</v>
      </c>
      <c r="GYD3" s="4" t="s">
        <v>897</v>
      </c>
      <c r="GYE3" s="4" t="s">
        <v>897</v>
      </c>
      <c r="GYF3" s="4" t="s">
        <v>897</v>
      </c>
      <c r="GYG3" s="4" t="s">
        <v>897</v>
      </c>
      <c r="GYH3" s="4" t="s">
        <v>897</v>
      </c>
      <c r="GYI3" s="4" t="s">
        <v>897</v>
      </c>
      <c r="GYJ3" s="4" t="s">
        <v>897</v>
      </c>
      <c r="GYK3" s="4" t="s">
        <v>897</v>
      </c>
      <c r="GYL3" s="4" t="s">
        <v>897</v>
      </c>
      <c r="GYM3" s="4" t="s">
        <v>897</v>
      </c>
      <c r="GYN3" s="4" t="s">
        <v>897</v>
      </c>
      <c r="GYO3" s="4" t="s">
        <v>897</v>
      </c>
      <c r="GYP3" s="4" t="s">
        <v>897</v>
      </c>
      <c r="GYQ3" s="4" t="s">
        <v>897</v>
      </c>
      <c r="GYR3" s="4" t="s">
        <v>897</v>
      </c>
      <c r="GYS3" s="4" t="s">
        <v>897</v>
      </c>
      <c r="GYT3" s="4" t="s">
        <v>897</v>
      </c>
      <c r="GYU3" s="4" t="s">
        <v>897</v>
      </c>
      <c r="GYV3" s="4" t="s">
        <v>897</v>
      </c>
      <c r="GYW3" s="4" t="s">
        <v>897</v>
      </c>
      <c r="GYX3" s="4" t="s">
        <v>897</v>
      </c>
      <c r="GYY3" s="4" t="s">
        <v>897</v>
      </c>
      <c r="GYZ3" s="4" t="s">
        <v>897</v>
      </c>
      <c r="GZA3" s="4" t="s">
        <v>897</v>
      </c>
      <c r="GZB3" s="4" t="s">
        <v>897</v>
      </c>
      <c r="GZC3" s="4" t="s">
        <v>897</v>
      </c>
      <c r="GZD3" s="4" t="s">
        <v>897</v>
      </c>
      <c r="GZE3" s="4" t="s">
        <v>897</v>
      </c>
      <c r="GZF3" s="4" t="s">
        <v>897</v>
      </c>
      <c r="GZG3" s="4" t="s">
        <v>897</v>
      </c>
      <c r="GZH3" s="4" t="s">
        <v>897</v>
      </c>
      <c r="GZI3" s="4" t="s">
        <v>897</v>
      </c>
      <c r="GZJ3" s="4" t="s">
        <v>897</v>
      </c>
      <c r="GZK3" s="4" t="s">
        <v>897</v>
      </c>
      <c r="GZL3" s="4" t="s">
        <v>897</v>
      </c>
      <c r="GZM3" s="4" t="s">
        <v>897</v>
      </c>
      <c r="GZN3" s="4" t="s">
        <v>897</v>
      </c>
      <c r="GZO3" s="4" t="s">
        <v>897</v>
      </c>
      <c r="GZP3" s="4" t="s">
        <v>897</v>
      </c>
      <c r="GZQ3" s="4" t="s">
        <v>897</v>
      </c>
      <c r="GZR3" s="4" t="s">
        <v>897</v>
      </c>
      <c r="GZS3" s="4" t="s">
        <v>897</v>
      </c>
      <c r="GZT3" s="4" t="s">
        <v>897</v>
      </c>
      <c r="GZU3" s="4" t="s">
        <v>897</v>
      </c>
      <c r="GZV3" s="4" t="s">
        <v>897</v>
      </c>
      <c r="GZW3" s="4" t="s">
        <v>897</v>
      </c>
      <c r="GZX3" s="4" t="s">
        <v>897</v>
      </c>
      <c r="GZY3" s="4" t="s">
        <v>897</v>
      </c>
      <c r="GZZ3" s="4" t="s">
        <v>897</v>
      </c>
      <c r="HAA3" s="4" t="s">
        <v>897</v>
      </c>
      <c r="HAB3" s="4" t="s">
        <v>897</v>
      </c>
      <c r="HAC3" s="4" t="s">
        <v>897</v>
      </c>
      <c r="HAD3" s="4" t="s">
        <v>897</v>
      </c>
      <c r="HAE3" s="4" t="s">
        <v>897</v>
      </c>
      <c r="HAF3" s="4" t="s">
        <v>897</v>
      </c>
      <c r="HAG3" s="4" t="s">
        <v>897</v>
      </c>
      <c r="HAH3" s="4" t="s">
        <v>897</v>
      </c>
      <c r="HAI3" s="4" t="s">
        <v>897</v>
      </c>
      <c r="HAJ3" s="4" t="s">
        <v>897</v>
      </c>
      <c r="HAK3" s="4" t="s">
        <v>897</v>
      </c>
      <c r="HAL3" s="4" t="s">
        <v>897</v>
      </c>
      <c r="HAM3" s="4" t="s">
        <v>897</v>
      </c>
      <c r="HAN3" s="4" t="s">
        <v>897</v>
      </c>
      <c r="HAO3" s="4" t="s">
        <v>897</v>
      </c>
      <c r="HAP3" s="4" t="s">
        <v>897</v>
      </c>
      <c r="HAQ3" s="4" t="s">
        <v>897</v>
      </c>
      <c r="HAR3" s="4" t="s">
        <v>897</v>
      </c>
      <c r="HAS3" s="4" t="s">
        <v>897</v>
      </c>
      <c r="HAT3" s="4" t="s">
        <v>897</v>
      </c>
      <c r="HAU3" s="4" t="s">
        <v>897</v>
      </c>
      <c r="HAV3" s="4" t="s">
        <v>897</v>
      </c>
      <c r="HAW3" s="4" t="s">
        <v>897</v>
      </c>
      <c r="HAX3" s="4" t="s">
        <v>897</v>
      </c>
      <c r="HAY3" s="4" t="s">
        <v>897</v>
      </c>
      <c r="HAZ3" s="4" t="s">
        <v>897</v>
      </c>
      <c r="HBA3" s="4" t="s">
        <v>897</v>
      </c>
      <c r="HBB3" s="4" t="s">
        <v>897</v>
      </c>
      <c r="HBC3" s="4" t="s">
        <v>897</v>
      </c>
      <c r="HBD3" s="4" t="s">
        <v>897</v>
      </c>
      <c r="HBE3" s="4" t="s">
        <v>897</v>
      </c>
      <c r="HBF3" s="4" t="s">
        <v>897</v>
      </c>
      <c r="HBG3" s="4" t="s">
        <v>897</v>
      </c>
      <c r="HBH3" s="4" t="s">
        <v>897</v>
      </c>
      <c r="HBI3" s="4" t="s">
        <v>897</v>
      </c>
      <c r="HBJ3" s="4" t="s">
        <v>897</v>
      </c>
      <c r="HBK3" s="4" t="s">
        <v>897</v>
      </c>
      <c r="HBL3" s="4" t="s">
        <v>897</v>
      </c>
      <c r="HBM3" s="4" t="s">
        <v>897</v>
      </c>
      <c r="HBN3" s="4" t="s">
        <v>897</v>
      </c>
      <c r="HBO3" s="4" t="s">
        <v>897</v>
      </c>
      <c r="HBP3" s="4" t="s">
        <v>897</v>
      </c>
      <c r="HBQ3" s="4" t="s">
        <v>897</v>
      </c>
      <c r="HBR3" s="4" t="s">
        <v>897</v>
      </c>
      <c r="HBS3" s="4" t="s">
        <v>897</v>
      </c>
      <c r="HBT3" s="4" t="s">
        <v>897</v>
      </c>
      <c r="HBU3" s="4" t="s">
        <v>897</v>
      </c>
      <c r="HBV3" s="4" t="s">
        <v>897</v>
      </c>
      <c r="HBW3" s="4" t="s">
        <v>897</v>
      </c>
      <c r="HBX3" s="4" t="s">
        <v>897</v>
      </c>
      <c r="HBY3" s="4" t="s">
        <v>897</v>
      </c>
      <c r="HBZ3" s="4" t="s">
        <v>897</v>
      </c>
      <c r="HCA3" s="4" t="s">
        <v>897</v>
      </c>
      <c r="HCB3" s="4" t="s">
        <v>897</v>
      </c>
      <c r="HCC3" s="4" t="s">
        <v>897</v>
      </c>
      <c r="HCD3" s="4" t="s">
        <v>897</v>
      </c>
      <c r="HCE3" s="4" t="s">
        <v>897</v>
      </c>
      <c r="HCF3" s="4" t="s">
        <v>897</v>
      </c>
      <c r="HCG3" s="4" t="s">
        <v>897</v>
      </c>
      <c r="HCH3" s="4" t="s">
        <v>897</v>
      </c>
      <c r="HCI3" s="4" t="s">
        <v>897</v>
      </c>
      <c r="HCJ3" s="4" t="s">
        <v>897</v>
      </c>
      <c r="HCK3" s="4" t="s">
        <v>897</v>
      </c>
      <c r="HCL3" s="4" t="s">
        <v>897</v>
      </c>
      <c r="HCM3" s="4" t="s">
        <v>897</v>
      </c>
      <c r="HCN3" s="4" t="s">
        <v>897</v>
      </c>
      <c r="HCO3" s="4" t="s">
        <v>897</v>
      </c>
      <c r="HCP3" s="4" t="s">
        <v>897</v>
      </c>
      <c r="HCQ3" s="4" t="s">
        <v>897</v>
      </c>
      <c r="HCR3" s="4" t="s">
        <v>897</v>
      </c>
      <c r="HCS3" s="4" t="s">
        <v>897</v>
      </c>
      <c r="HCT3" s="4" t="s">
        <v>897</v>
      </c>
      <c r="HCU3" s="4" t="s">
        <v>897</v>
      </c>
      <c r="HCV3" s="4" t="s">
        <v>897</v>
      </c>
      <c r="HCW3" s="4" t="s">
        <v>897</v>
      </c>
      <c r="HCX3" s="4" t="s">
        <v>897</v>
      </c>
      <c r="HCY3" s="4" t="s">
        <v>897</v>
      </c>
      <c r="HCZ3" s="4" t="s">
        <v>897</v>
      </c>
      <c r="HDA3" s="4" t="s">
        <v>897</v>
      </c>
      <c r="HDB3" s="4" t="s">
        <v>897</v>
      </c>
      <c r="HDC3" s="4" t="s">
        <v>897</v>
      </c>
      <c r="HDD3" s="4" t="s">
        <v>897</v>
      </c>
      <c r="HDE3" s="4" t="s">
        <v>897</v>
      </c>
      <c r="HDF3" s="4" t="s">
        <v>897</v>
      </c>
      <c r="HDG3" s="4" t="s">
        <v>897</v>
      </c>
      <c r="HDH3" s="4" t="s">
        <v>897</v>
      </c>
      <c r="HDI3" s="4" t="s">
        <v>897</v>
      </c>
      <c r="HDJ3" s="4" t="s">
        <v>897</v>
      </c>
      <c r="HDK3" s="4" t="s">
        <v>897</v>
      </c>
      <c r="HDL3" s="4" t="s">
        <v>897</v>
      </c>
      <c r="HDM3" s="4" t="s">
        <v>897</v>
      </c>
      <c r="HDN3" s="4" t="s">
        <v>897</v>
      </c>
      <c r="HDO3" s="4" t="s">
        <v>897</v>
      </c>
      <c r="HDP3" s="4" t="s">
        <v>897</v>
      </c>
      <c r="HDQ3" s="4" t="s">
        <v>897</v>
      </c>
      <c r="HDR3" s="4" t="s">
        <v>897</v>
      </c>
      <c r="HDS3" s="4" t="s">
        <v>897</v>
      </c>
      <c r="HDT3" s="4" t="s">
        <v>897</v>
      </c>
      <c r="HDU3" s="4" t="s">
        <v>897</v>
      </c>
      <c r="HDV3" s="4" t="s">
        <v>897</v>
      </c>
      <c r="HDW3" s="4" t="s">
        <v>897</v>
      </c>
      <c r="HDX3" s="4" t="s">
        <v>897</v>
      </c>
      <c r="HDY3" s="4" t="s">
        <v>897</v>
      </c>
      <c r="HDZ3" s="4" t="s">
        <v>897</v>
      </c>
      <c r="HEA3" s="4" t="s">
        <v>897</v>
      </c>
      <c r="HEB3" s="4" t="s">
        <v>897</v>
      </c>
      <c r="HEC3" s="4" t="s">
        <v>897</v>
      </c>
      <c r="HED3" s="4" t="s">
        <v>897</v>
      </c>
      <c r="HEE3" s="4" t="s">
        <v>897</v>
      </c>
      <c r="HEF3" s="4" t="s">
        <v>897</v>
      </c>
      <c r="HEG3" s="4" t="s">
        <v>897</v>
      </c>
      <c r="HEH3" s="4" t="s">
        <v>897</v>
      </c>
      <c r="HEI3" s="4" t="s">
        <v>897</v>
      </c>
      <c r="HEJ3" s="4" t="s">
        <v>897</v>
      </c>
      <c r="HEK3" s="4" t="s">
        <v>897</v>
      </c>
      <c r="HEL3" s="4" t="s">
        <v>897</v>
      </c>
      <c r="HEM3" s="4" t="s">
        <v>897</v>
      </c>
      <c r="HEN3" s="4" t="s">
        <v>897</v>
      </c>
      <c r="HEO3" s="4" t="s">
        <v>897</v>
      </c>
      <c r="HEP3" s="4" t="s">
        <v>897</v>
      </c>
      <c r="HEQ3" s="4" t="s">
        <v>897</v>
      </c>
      <c r="HER3" s="4" t="s">
        <v>897</v>
      </c>
      <c r="HES3" s="4" t="s">
        <v>897</v>
      </c>
      <c r="HET3" s="4" t="s">
        <v>897</v>
      </c>
      <c r="HEU3" s="4" t="s">
        <v>897</v>
      </c>
      <c r="HEV3" s="4" t="s">
        <v>897</v>
      </c>
      <c r="HEW3" s="4" t="s">
        <v>897</v>
      </c>
      <c r="HEX3" s="4" t="s">
        <v>897</v>
      </c>
      <c r="HEY3" s="4" t="s">
        <v>897</v>
      </c>
      <c r="HEZ3" s="4" t="s">
        <v>897</v>
      </c>
      <c r="HFA3" s="4" t="s">
        <v>897</v>
      </c>
      <c r="HFB3" s="4" t="s">
        <v>897</v>
      </c>
      <c r="HFC3" s="4" t="s">
        <v>897</v>
      </c>
      <c r="HFD3" s="4" t="s">
        <v>897</v>
      </c>
      <c r="HFE3" s="4" t="s">
        <v>897</v>
      </c>
      <c r="HFF3" s="4" t="s">
        <v>897</v>
      </c>
      <c r="HFG3" s="4" t="s">
        <v>897</v>
      </c>
      <c r="HFH3" s="4" t="s">
        <v>897</v>
      </c>
      <c r="HFI3" s="4" t="s">
        <v>897</v>
      </c>
      <c r="HFJ3" s="4" t="s">
        <v>897</v>
      </c>
      <c r="HFK3" s="4" t="s">
        <v>897</v>
      </c>
      <c r="HFL3" s="4" t="s">
        <v>897</v>
      </c>
      <c r="HFM3" s="4" t="s">
        <v>897</v>
      </c>
      <c r="HFN3" s="4" t="s">
        <v>897</v>
      </c>
      <c r="HFO3" s="4" t="s">
        <v>897</v>
      </c>
      <c r="HFP3" s="4" t="s">
        <v>897</v>
      </c>
      <c r="HFQ3" s="4" t="s">
        <v>897</v>
      </c>
      <c r="HFR3" s="4" t="s">
        <v>897</v>
      </c>
      <c r="HFS3" s="4" t="s">
        <v>897</v>
      </c>
      <c r="HFT3" s="4" t="s">
        <v>897</v>
      </c>
      <c r="HFU3" s="4" t="s">
        <v>897</v>
      </c>
      <c r="HFV3" s="4" t="s">
        <v>897</v>
      </c>
      <c r="HFW3" s="4" t="s">
        <v>897</v>
      </c>
      <c r="HFX3" s="4" t="s">
        <v>897</v>
      </c>
      <c r="HFY3" s="4" t="s">
        <v>897</v>
      </c>
      <c r="HFZ3" s="4" t="s">
        <v>897</v>
      </c>
      <c r="HGA3" s="4" t="s">
        <v>897</v>
      </c>
      <c r="HGB3" s="4" t="s">
        <v>897</v>
      </c>
      <c r="HGC3" s="4" t="s">
        <v>897</v>
      </c>
      <c r="HGD3" s="4" t="s">
        <v>897</v>
      </c>
      <c r="HGE3" s="4" t="s">
        <v>897</v>
      </c>
      <c r="HGF3" s="4" t="s">
        <v>897</v>
      </c>
      <c r="HGG3" s="4" t="s">
        <v>897</v>
      </c>
      <c r="HGH3" s="4" t="s">
        <v>897</v>
      </c>
      <c r="HGI3" s="4" t="s">
        <v>897</v>
      </c>
      <c r="HGJ3" s="4" t="s">
        <v>897</v>
      </c>
      <c r="HGK3" s="4" t="s">
        <v>897</v>
      </c>
      <c r="HGL3" s="4" t="s">
        <v>897</v>
      </c>
      <c r="HGM3" s="4" t="s">
        <v>897</v>
      </c>
      <c r="HGN3" s="4" t="s">
        <v>897</v>
      </c>
      <c r="HGO3" s="4" t="s">
        <v>897</v>
      </c>
      <c r="HGP3" s="4" t="s">
        <v>897</v>
      </c>
      <c r="HGQ3" s="4" t="s">
        <v>897</v>
      </c>
      <c r="HGR3" s="4" t="s">
        <v>897</v>
      </c>
      <c r="HGS3" s="4" t="s">
        <v>897</v>
      </c>
      <c r="HGT3" s="4" t="s">
        <v>897</v>
      </c>
      <c r="HGU3" s="4" t="s">
        <v>897</v>
      </c>
      <c r="HGV3" s="4" t="s">
        <v>897</v>
      </c>
      <c r="HGW3" s="4" t="s">
        <v>897</v>
      </c>
      <c r="HGX3" s="4" t="s">
        <v>897</v>
      </c>
      <c r="HGY3" s="4" t="s">
        <v>897</v>
      </c>
      <c r="HGZ3" s="4" t="s">
        <v>897</v>
      </c>
      <c r="HHA3" s="4" t="s">
        <v>897</v>
      </c>
      <c r="HHB3" s="4" t="s">
        <v>897</v>
      </c>
      <c r="HHC3" s="4" t="s">
        <v>897</v>
      </c>
      <c r="HHD3" s="4" t="s">
        <v>897</v>
      </c>
      <c r="HHE3" s="4" t="s">
        <v>897</v>
      </c>
      <c r="HHF3" s="4" t="s">
        <v>897</v>
      </c>
      <c r="HHG3" s="4" t="s">
        <v>897</v>
      </c>
      <c r="HHH3" s="4" t="s">
        <v>897</v>
      </c>
      <c r="HHI3" s="4" t="s">
        <v>897</v>
      </c>
      <c r="HHJ3" s="4" t="s">
        <v>897</v>
      </c>
      <c r="HHK3" s="4" t="s">
        <v>897</v>
      </c>
      <c r="HHL3" s="4" t="s">
        <v>897</v>
      </c>
      <c r="HHM3" s="4" t="s">
        <v>897</v>
      </c>
      <c r="HHN3" s="4" t="s">
        <v>897</v>
      </c>
      <c r="HHO3" s="4" t="s">
        <v>897</v>
      </c>
      <c r="HHP3" s="4" t="s">
        <v>897</v>
      </c>
      <c r="HHQ3" s="4" t="s">
        <v>897</v>
      </c>
      <c r="HHR3" s="4" t="s">
        <v>897</v>
      </c>
      <c r="HHS3" s="4" t="s">
        <v>897</v>
      </c>
      <c r="HHT3" s="4" t="s">
        <v>897</v>
      </c>
      <c r="HHU3" s="4" t="s">
        <v>897</v>
      </c>
      <c r="HHV3" s="4" t="s">
        <v>897</v>
      </c>
      <c r="HHW3" s="4" t="s">
        <v>897</v>
      </c>
      <c r="HHX3" s="4" t="s">
        <v>897</v>
      </c>
      <c r="HHY3" s="4" t="s">
        <v>897</v>
      </c>
      <c r="HHZ3" s="4" t="s">
        <v>897</v>
      </c>
      <c r="HIA3" s="4" t="s">
        <v>897</v>
      </c>
      <c r="HIB3" s="4" t="s">
        <v>897</v>
      </c>
      <c r="HIC3" s="4" t="s">
        <v>897</v>
      </c>
      <c r="HID3" s="4" t="s">
        <v>897</v>
      </c>
      <c r="HIE3" s="4" t="s">
        <v>897</v>
      </c>
      <c r="HIF3" s="4" t="s">
        <v>897</v>
      </c>
      <c r="HIG3" s="4" t="s">
        <v>897</v>
      </c>
      <c r="HIH3" s="4" t="s">
        <v>897</v>
      </c>
      <c r="HII3" s="4" t="s">
        <v>897</v>
      </c>
      <c r="HIJ3" s="4" t="s">
        <v>897</v>
      </c>
      <c r="HIK3" s="4" t="s">
        <v>897</v>
      </c>
      <c r="HIL3" s="4" t="s">
        <v>897</v>
      </c>
      <c r="HIM3" s="4" t="s">
        <v>897</v>
      </c>
      <c r="HIN3" s="4" t="s">
        <v>897</v>
      </c>
      <c r="HIO3" s="4" t="s">
        <v>897</v>
      </c>
      <c r="HIP3" s="4" t="s">
        <v>897</v>
      </c>
      <c r="HIQ3" s="4" t="s">
        <v>897</v>
      </c>
      <c r="HIR3" s="4" t="s">
        <v>897</v>
      </c>
      <c r="HIS3" s="4" t="s">
        <v>897</v>
      </c>
      <c r="HIT3" s="4" t="s">
        <v>897</v>
      </c>
      <c r="HIU3" s="4" t="s">
        <v>897</v>
      </c>
      <c r="HIV3" s="4" t="s">
        <v>897</v>
      </c>
      <c r="HIW3" s="4" t="s">
        <v>897</v>
      </c>
      <c r="HIX3" s="4" t="s">
        <v>897</v>
      </c>
      <c r="HIY3" s="4" t="s">
        <v>897</v>
      </c>
      <c r="HIZ3" s="4" t="s">
        <v>897</v>
      </c>
      <c r="HJA3" s="4" t="s">
        <v>897</v>
      </c>
      <c r="HJB3" s="4" t="s">
        <v>897</v>
      </c>
      <c r="HJC3" s="4" t="s">
        <v>897</v>
      </c>
      <c r="HJD3" s="4" t="s">
        <v>897</v>
      </c>
      <c r="HJE3" s="4" t="s">
        <v>897</v>
      </c>
      <c r="HJF3" s="4" t="s">
        <v>897</v>
      </c>
      <c r="HJG3" s="4" t="s">
        <v>897</v>
      </c>
      <c r="HJH3" s="4" t="s">
        <v>897</v>
      </c>
      <c r="HJI3" s="4" t="s">
        <v>897</v>
      </c>
      <c r="HJJ3" s="4" t="s">
        <v>897</v>
      </c>
      <c r="HJK3" s="4" t="s">
        <v>897</v>
      </c>
      <c r="HJL3" s="4" t="s">
        <v>897</v>
      </c>
      <c r="HJM3" s="4" t="s">
        <v>897</v>
      </c>
      <c r="HJN3" s="4" t="s">
        <v>897</v>
      </c>
      <c r="HJO3" s="4" t="s">
        <v>897</v>
      </c>
      <c r="HJP3" s="4" t="s">
        <v>897</v>
      </c>
      <c r="HJQ3" s="4" t="s">
        <v>897</v>
      </c>
      <c r="HJR3" s="4" t="s">
        <v>897</v>
      </c>
      <c r="HJS3" s="4" t="s">
        <v>897</v>
      </c>
      <c r="HJT3" s="4" t="s">
        <v>897</v>
      </c>
      <c r="HJU3" s="4" t="s">
        <v>897</v>
      </c>
      <c r="HJV3" s="4" t="s">
        <v>897</v>
      </c>
      <c r="HJW3" s="4" t="s">
        <v>897</v>
      </c>
      <c r="HJX3" s="4" t="s">
        <v>897</v>
      </c>
      <c r="HJY3" s="4" t="s">
        <v>897</v>
      </c>
      <c r="HJZ3" s="4" t="s">
        <v>897</v>
      </c>
      <c r="HKA3" s="4" t="s">
        <v>897</v>
      </c>
      <c r="HKB3" s="4" t="s">
        <v>897</v>
      </c>
      <c r="HKC3" s="4" t="s">
        <v>897</v>
      </c>
      <c r="HKD3" s="4" t="s">
        <v>897</v>
      </c>
      <c r="HKE3" s="4" t="s">
        <v>897</v>
      </c>
      <c r="HKF3" s="4" t="s">
        <v>897</v>
      </c>
      <c r="HKG3" s="4" t="s">
        <v>897</v>
      </c>
      <c r="HKH3" s="4" t="s">
        <v>897</v>
      </c>
      <c r="HKI3" s="4" t="s">
        <v>897</v>
      </c>
      <c r="HKJ3" s="4" t="s">
        <v>897</v>
      </c>
      <c r="HKK3" s="4" t="s">
        <v>897</v>
      </c>
      <c r="HKL3" s="4" t="s">
        <v>897</v>
      </c>
      <c r="HKM3" s="4" t="s">
        <v>897</v>
      </c>
      <c r="HKN3" s="4" t="s">
        <v>897</v>
      </c>
      <c r="HKO3" s="4" t="s">
        <v>897</v>
      </c>
      <c r="HKP3" s="4" t="s">
        <v>897</v>
      </c>
      <c r="HKQ3" s="4" t="s">
        <v>897</v>
      </c>
      <c r="HKR3" s="4" t="s">
        <v>897</v>
      </c>
      <c r="HKS3" s="4" t="s">
        <v>897</v>
      </c>
      <c r="HKT3" s="4" t="s">
        <v>897</v>
      </c>
      <c r="HKU3" s="4" t="s">
        <v>897</v>
      </c>
      <c r="HKV3" s="4" t="s">
        <v>897</v>
      </c>
      <c r="HKW3" s="4" t="s">
        <v>897</v>
      </c>
      <c r="HKX3" s="4" t="s">
        <v>897</v>
      </c>
      <c r="HKY3" s="4" t="s">
        <v>897</v>
      </c>
      <c r="HKZ3" s="4" t="s">
        <v>897</v>
      </c>
      <c r="HLA3" s="4" t="s">
        <v>897</v>
      </c>
      <c r="HLB3" s="4" t="s">
        <v>897</v>
      </c>
      <c r="HLC3" s="4" t="s">
        <v>897</v>
      </c>
      <c r="HLD3" s="4" t="s">
        <v>897</v>
      </c>
      <c r="HLE3" s="4" t="s">
        <v>897</v>
      </c>
      <c r="HLF3" s="4" t="s">
        <v>897</v>
      </c>
      <c r="HLG3" s="4" t="s">
        <v>897</v>
      </c>
      <c r="HLH3" s="4" t="s">
        <v>897</v>
      </c>
      <c r="HLI3" s="4" t="s">
        <v>897</v>
      </c>
      <c r="HLJ3" s="4" t="s">
        <v>897</v>
      </c>
      <c r="HLK3" s="4" t="s">
        <v>897</v>
      </c>
      <c r="HLL3" s="4" t="s">
        <v>897</v>
      </c>
      <c r="HLM3" s="4" t="s">
        <v>897</v>
      </c>
      <c r="HLN3" s="4" t="s">
        <v>897</v>
      </c>
      <c r="HLO3" s="4" t="s">
        <v>897</v>
      </c>
      <c r="HLP3" s="4" t="s">
        <v>897</v>
      </c>
      <c r="HLQ3" s="4" t="s">
        <v>897</v>
      </c>
      <c r="HLR3" s="4" t="s">
        <v>897</v>
      </c>
      <c r="HLS3" s="4" t="s">
        <v>897</v>
      </c>
      <c r="HLT3" s="4" t="s">
        <v>897</v>
      </c>
      <c r="HLU3" s="4" t="s">
        <v>897</v>
      </c>
      <c r="HLV3" s="4" t="s">
        <v>897</v>
      </c>
      <c r="HLW3" s="4" t="s">
        <v>897</v>
      </c>
      <c r="HLX3" s="4" t="s">
        <v>897</v>
      </c>
      <c r="HLY3" s="4" t="s">
        <v>897</v>
      </c>
      <c r="HLZ3" s="4" t="s">
        <v>897</v>
      </c>
      <c r="HMA3" s="4" t="s">
        <v>897</v>
      </c>
      <c r="HMB3" s="4" t="s">
        <v>897</v>
      </c>
      <c r="HMC3" s="4" t="s">
        <v>897</v>
      </c>
      <c r="HMD3" s="4" t="s">
        <v>897</v>
      </c>
      <c r="HME3" s="4" t="s">
        <v>897</v>
      </c>
      <c r="HMF3" s="4" t="s">
        <v>897</v>
      </c>
      <c r="HMG3" s="4" t="s">
        <v>897</v>
      </c>
      <c r="HMH3" s="4" t="s">
        <v>897</v>
      </c>
      <c r="HMI3" s="4" t="s">
        <v>897</v>
      </c>
      <c r="HMJ3" s="4" t="s">
        <v>897</v>
      </c>
      <c r="HMK3" s="4" t="s">
        <v>897</v>
      </c>
      <c r="HML3" s="4" t="s">
        <v>897</v>
      </c>
      <c r="HMM3" s="4" t="s">
        <v>897</v>
      </c>
      <c r="HMN3" s="4" t="s">
        <v>897</v>
      </c>
      <c r="HMO3" s="4" t="s">
        <v>897</v>
      </c>
      <c r="HMP3" s="4" t="s">
        <v>897</v>
      </c>
      <c r="HMQ3" s="4" t="s">
        <v>897</v>
      </c>
      <c r="HMR3" s="4" t="s">
        <v>897</v>
      </c>
      <c r="HMS3" s="4" t="s">
        <v>897</v>
      </c>
      <c r="HMT3" s="4" t="s">
        <v>897</v>
      </c>
      <c r="HMU3" s="4" t="s">
        <v>897</v>
      </c>
      <c r="HMV3" s="4" t="s">
        <v>897</v>
      </c>
      <c r="HMW3" s="4" t="s">
        <v>897</v>
      </c>
      <c r="HMX3" s="4" t="s">
        <v>897</v>
      </c>
      <c r="HMY3" s="4" t="s">
        <v>897</v>
      </c>
      <c r="HMZ3" s="4" t="s">
        <v>897</v>
      </c>
      <c r="HNA3" s="4" t="s">
        <v>897</v>
      </c>
      <c r="HNB3" s="4" t="s">
        <v>897</v>
      </c>
      <c r="HNC3" s="4" t="s">
        <v>897</v>
      </c>
      <c r="HND3" s="4" t="s">
        <v>897</v>
      </c>
      <c r="HNE3" s="4" t="s">
        <v>897</v>
      </c>
      <c r="HNF3" s="4" t="s">
        <v>897</v>
      </c>
      <c r="HNG3" s="4" t="s">
        <v>897</v>
      </c>
      <c r="HNH3" s="4" t="s">
        <v>897</v>
      </c>
      <c r="HNI3" s="4" t="s">
        <v>897</v>
      </c>
      <c r="HNJ3" s="4" t="s">
        <v>897</v>
      </c>
      <c r="HNK3" s="4" t="s">
        <v>897</v>
      </c>
      <c r="HNL3" s="4" t="s">
        <v>897</v>
      </c>
      <c r="HNM3" s="4" t="s">
        <v>897</v>
      </c>
      <c r="HNN3" s="4" t="s">
        <v>897</v>
      </c>
      <c r="HNO3" s="4" t="s">
        <v>897</v>
      </c>
      <c r="HNP3" s="4" t="s">
        <v>897</v>
      </c>
      <c r="HNQ3" s="4" t="s">
        <v>897</v>
      </c>
      <c r="HNR3" s="4" t="s">
        <v>897</v>
      </c>
      <c r="HNS3" s="4" t="s">
        <v>897</v>
      </c>
      <c r="HNT3" s="4" t="s">
        <v>897</v>
      </c>
      <c r="HNU3" s="4" t="s">
        <v>897</v>
      </c>
      <c r="HNV3" s="4" t="s">
        <v>897</v>
      </c>
      <c r="HNW3" s="4" t="s">
        <v>897</v>
      </c>
      <c r="HNX3" s="4" t="s">
        <v>897</v>
      </c>
      <c r="HNY3" s="4" t="s">
        <v>897</v>
      </c>
      <c r="HNZ3" s="4" t="s">
        <v>897</v>
      </c>
      <c r="HOA3" s="4" t="s">
        <v>897</v>
      </c>
      <c r="HOB3" s="4" t="s">
        <v>897</v>
      </c>
      <c r="HOC3" s="4" t="s">
        <v>897</v>
      </c>
      <c r="HOD3" s="4" t="s">
        <v>897</v>
      </c>
      <c r="HOE3" s="4" t="s">
        <v>897</v>
      </c>
      <c r="HOF3" s="4" t="s">
        <v>897</v>
      </c>
      <c r="HOG3" s="4" t="s">
        <v>897</v>
      </c>
      <c r="HOH3" s="4" t="s">
        <v>897</v>
      </c>
      <c r="HOI3" s="4" t="s">
        <v>897</v>
      </c>
      <c r="HOJ3" s="4" t="s">
        <v>897</v>
      </c>
      <c r="HOK3" s="4" t="s">
        <v>897</v>
      </c>
      <c r="HOL3" s="4" t="s">
        <v>897</v>
      </c>
      <c r="HOM3" s="4" t="s">
        <v>897</v>
      </c>
      <c r="HON3" s="4" t="s">
        <v>897</v>
      </c>
      <c r="HOO3" s="4" t="s">
        <v>897</v>
      </c>
      <c r="HOP3" s="4" t="s">
        <v>897</v>
      </c>
      <c r="HOQ3" s="4" t="s">
        <v>897</v>
      </c>
      <c r="HOR3" s="4" t="s">
        <v>897</v>
      </c>
      <c r="HOS3" s="4" t="s">
        <v>897</v>
      </c>
      <c r="HOT3" s="4" t="s">
        <v>897</v>
      </c>
      <c r="HOU3" s="4" t="s">
        <v>897</v>
      </c>
      <c r="HOV3" s="4" t="s">
        <v>897</v>
      </c>
      <c r="HOW3" s="4" t="s">
        <v>897</v>
      </c>
      <c r="HOX3" s="4" t="s">
        <v>897</v>
      </c>
      <c r="HOY3" s="4" t="s">
        <v>897</v>
      </c>
      <c r="HOZ3" s="4" t="s">
        <v>897</v>
      </c>
      <c r="HPA3" s="4" t="s">
        <v>897</v>
      </c>
      <c r="HPB3" s="4" t="s">
        <v>897</v>
      </c>
      <c r="HPC3" s="4" t="s">
        <v>897</v>
      </c>
      <c r="HPD3" s="4" t="s">
        <v>897</v>
      </c>
      <c r="HPE3" s="4" t="s">
        <v>897</v>
      </c>
      <c r="HPF3" s="4" t="s">
        <v>897</v>
      </c>
      <c r="HPG3" s="4" t="s">
        <v>897</v>
      </c>
      <c r="HPH3" s="4" t="s">
        <v>897</v>
      </c>
      <c r="HPI3" s="4" t="s">
        <v>897</v>
      </c>
      <c r="HPJ3" s="4" t="s">
        <v>897</v>
      </c>
      <c r="HPK3" s="4" t="s">
        <v>897</v>
      </c>
      <c r="HPL3" s="4" t="s">
        <v>897</v>
      </c>
      <c r="HPM3" s="4" t="s">
        <v>897</v>
      </c>
      <c r="HPN3" s="4" t="s">
        <v>897</v>
      </c>
      <c r="HPO3" s="4" t="s">
        <v>897</v>
      </c>
      <c r="HPP3" s="4" t="s">
        <v>897</v>
      </c>
      <c r="HPQ3" s="4" t="s">
        <v>897</v>
      </c>
      <c r="HPR3" s="4" t="s">
        <v>897</v>
      </c>
      <c r="HPS3" s="4" t="s">
        <v>897</v>
      </c>
      <c r="HPT3" s="4" t="s">
        <v>897</v>
      </c>
      <c r="HPU3" s="4" t="s">
        <v>897</v>
      </c>
      <c r="HPV3" s="4" t="s">
        <v>897</v>
      </c>
      <c r="HPW3" s="4" t="s">
        <v>897</v>
      </c>
      <c r="HPX3" s="4" t="s">
        <v>897</v>
      </c>
      <c r="HPY3" s="4" t="s">
        <v>897</v>
      </c>
      <c r="HPZ3" s="4" t="s">
        <v>897</v>
      </c>
      <c r="HQA3" s="4" t="s">
        <v>897</v>
      </c>
      <c r="HQB3" s="4" t="s">
        <v>897</v>
      </c>
      <c r="HQC3" s="4" t="s">
        <v>897</v>
      </c>
      <c r="HQD3" s="4" t="s">
        <v>897</v>
      </c>
      <c r="HQE3" s="4" t="s">
        <v>897</v>
      </c>
      <c r="HQF3" s="4" t="s">
        <v>897</v>
      </c>
      <c r="HQG3" s="4" t="s">
        <v>897</v>
      </c>
      <c r="HQH3" s="4" t="s">
        <v>897</v>
      </c>
      <c r="HQI3" s="4" t="s">
        <v>897</v>
      </c>
      <c r="HQJ3" s="4" t="s">
        <v>897</v>
      </c>
      <c r="HQK3" s="4" t="s">
        <v>897</v>
      </c>
      <c r="HQL3" s="4" t="s">
        <v>897</v>
      </c>
      <c r="HQM3" s="4" t="s">
        <v>897</v>
      </c>
      <c r="HQN3" s="4" t="s">
        <v>897</v>
      </c>
      <c r="HQO3" s="4" t="s">
        <v>897</v>
      </c>
      <c r="HQP3" s="4" t="s">
        <v>897</v>
      </c>
      <c r="HQQ3" s="4" t="s">
        <v>897</v>
      </c>
      <c r="HQR3" s="4" t="s">
        <v>897</v>
      </c>
      <c r="HQS3" s="4" t="s">
        <v>897</v>
      </c>
      <c r="HQT3" s="4" t="s">
        <v>897</v>
      </c>
      <c r="HQU3" s="4" t="s">
        <v>897</v>
      </c>
      <c r="HQV3" s="4" t="s">
        <v>897</v>
      </c>
      <c r="HQW3" s="4" t="s">
        <v>897</v>
      </c>
      <c r="HQX3" s="4" t="s">
        <v>897</v>
      </c>
      <c r="HQY3" s="4" t="s">
        <v>897</v>
      </c>
      <c r="HQZ3" s="4" t="s">
        <v>897</v>
      </c>
      <c r="HRA3" s="4" t="s">
        <v>897</v>
      </c>
      <c r="HRB3" s="4" t="s">
        <v>897</v>
      </c>
      <c r="HRC3" s="4" t="s">
        <v>897</v>
      </c>
      <c r="HRD3" s="4" t="s">
        <v>897</v>
      </c>
      <c r="HRE3" s="4" t="s">
        <v>897</v>
      </c>
      <c r="HRF3" s="4" t="s">
        <v>897</v>
      </c>
      <c r="HRG3" s="4" t="s">
        <v>897</v>
      </c>
      <c r="HRH3" s="4" t="s">
        <v>897</v>
      </c>
      <c r="HRI3" s="4" t="s">
        <v>897</v>
      </c>
      <c r="HRJ3" s="4" t="s">
        <v>897</v>
      </c>
      <c r="HRK3" s="4" t="s">
        <v>897</v>
      </c>
      <c r="HRL3" s="4" t="s">
        <v>897</v>
      </c>
      <c r="HRM3" s="4" t="s">
        <v>897</v>
      </c>
      <c r="HRN3" s="4" t="s">
        <v>897</v>
      </c>
      <c r="HRO3" s="4" t="s">
        <v>897</v>
      </c>
      <c r="HRP3" s="4" t="s">
        <v>897</v>
      </c>
      <c r="HRQ3" s="4" t="s">
        <v>897</v>
      </c>
      <c r="HRR3" s="4" t="s">
        <v>897</v>
      </c>
      <c r="HRS3" s="4" t="s">
        <v>897</v>
      </c>
      <c r="HRT3" s="4" t="s">
        <v>897</v>
      </c>
      <c r="HRU3" s="4" t="s">
        <v>897</v>
      </c>
      <c r="HRV3" s="4" t="s">
        <v>897</v>
      </c>
      <c r="HRW3" s="4" t="s">
        <v>897</v>
      </c>
      <c r="HRX3" s="4" t="s">
        <v>897</v>
      </c>
      <c r="HRY3" s="4" t="s">
        <v>897</v>
      </c>
      <c r="HRZ3" s="4" t="s">
        <v>897</v>
      </c>
      <c r="HSA3" s="4" t="s">
        <v>897</v>
      </c>
      <c r="HSB3" s="4" t="s">
        <v>897</v>
      </c>
      <c r="HSC3" s="4" t="s">
        <v>897</v>
      </c>
      <c r="HSD3" s="4" t="s">
        <v>897</v>
      </c>
      <c r="HSE3" s="4" t="s">
        <v>897</v>
      </c>
      <c r="HSF3" s="4" t="s">
        <v>897</v>
      </c>
      <c r="HSG3" s="4" t="s">
        <v>897</v>
      </c>
      <c r="HSH3" s="4" t="s">
        <v>897</v>
      </c>
      <c r="HSI3" s="4" t="s">
        <v>897</v>
      </c>
      <c r="HSJ3" s="4" t="s">
        <v>897</v>
      </c>
      <c r="HSK3" s="4" t="s">
        <v>897</v>
      </c>
      <c r="HSL3" s="4" t="s">
        <v>897</v>
      </c>
      <c r="HSM3" s="4" t="s">
        <v>897</v>
      </c>
      <c r="HSN3" s="4" t="s">
        <v>897</v>
      </c>
      <c r="HSO3" s="4" t="s">
        <v>897</v>
      </c>
      <c r="HSP3" s="4" t="s">
        <v>897</v>
      </c>
      <c r="HSQ3" s="4" t="s">
        <v>897</v>
      </c>
      <c r="HSR3" s="4" t="s">
        <v>897</v>
      </c>
      <c r="HSS3" s="4" t="s">
        <v>897</v>
      </c>
      <c r="HST3" s="4" t="s">
        <v>897</v>
      </c>
      <c r="HSU3" s="4" t="s">
        <v>897</v>
      </c>
      <c r="HSV3" s="4" t="s">
        <v>897</v>
      </c>
      <c r="HSW3" s="4" t="s">
        <v>897</v>
      </c>
      <c r="HSX3" s="4" t="s">
        <v>897</v>
      </c>
      <c r="HSY3" s="4" t="s">
        <v>897</v>
      </c>
      <c r="HSZ3" s="4" t="s">
        <v>897</v>
      </c>
      <c r="HTA3" s="4" t="s">
        <v>897</v>
      </c>
      <c r="HTB3" s="4" t="s">
        <v>897</v>
      </c>
      <c r="HTC3" s="4" t="s">
        <v>897</v>
      </c>
      <c r="HTD3" s="4" t="s">
        <v>897</v>
      </c>
      <c r="HTE3" s="4" t="s">
        <v>897</v>
      </c>
      <c r="HTF3" s="4" t="s">
        <v>897</v>
      </c>
      <c r="HTG3" s="4" t="s">
        <v>897</v>
      </c>
      <c r="HTH3" s="4" t="s">
        <v>897</v>
      </c>
      <c r="HTI3" s="4" t="s">
        <v>897</v>
      </c>
      <c r="HTJ3" s="4" t="s">
        <v>897</v>
      </c>
      <c r="HTK3" s="4" t="s">
        <v>897</v>
      </c>
      <c r="HTL3" s="4" t="s">
        <v>897</v>
      </c>
      <c r="HTM3" s="4" t="s">
        <v>897</v>
      </c>
      <c r="HTN3" s="4" t="s">
        <v>897</v>
      </c>
      <c r="HTO3" s="4" t="s">
        <v>897</v>
      </c>
      <c r="HTP3" s="4" t="s">
        <v>897</v>
      </c>
      <c r="HTQ3" s="4" t="s">
        <v>897</v>
      </c>
      <c r="HTR3" s="4" t="s">
        <v>897</v>
      </c>
      <c r="HTS3" s="4" t="s">
        <v>897</v>
      </c>
      <c r="HTT3" s="4" t="s">
        <v>897</v>
      </c>
      <c r="HTU3" s="4" t="s">
        <v>897</v>
      </c>
      <c r="HTV3" s="4" t="s">
        <v>897</v>
      </c>
      <c r="HTW3" s="4" t="s">
        <v>897</v>
      </c>
      <c r="HTX3" s="4" t="s">
        <v>897</v>
      </c>
      <c r="HTY3" s="4" t="s">
        <v>897</v>
      </c>
      <c r="HTZ3" s="4" t="s">
        <v>897</v>
      </c>
      <c r="HUA3" s="4" t="s">
        <v>897</v>
      </c>
      <c r="HUB3" s="4" t="s">
        <v>897</v>
      </c>
      <c r="HUC3" s="4" t="s">
        <v>897</v>
      </c>
      <c r="HUD3" s="4" t="s">
        <v>897</v>
      </c>
      <c r="HUE3" s="4" t="s">
        <v>897</v>
      </c>
      <c r="HUF3" s="4" t="s">
        <v>897</v>
      </c>
      <c r="HUG3" s="4" t="s">
        <v>897</v>
      </c>
      <c r="HUH3" s="4" t="s">
        <v>897</v>
      </c>
      <c r="HUI3" s="4" t="s">
        <v>897</v>
      </c>
      <c r="HUJ3" s="4" t="s">
        <v>897</v>
      </c>
      <c r="HUK3" s="4" t="s">
        <v>897</v>
      </c>
      <c r="HUL3" s="4" t="s">
        <v>897</v>
      </c>
      <c r="HUM3" s="4" t="s">
        <v>897</v>
      </c>
      <c r="HUN3" s="4" t="s">
        <v>897</v>
      </c>
      <c r="HUO3" s="4" t="s">
        <v>897</v>
      </c>
      <c r="HUP3" s="4" t="s">
        <v>897</v>
      </c>
      <c r="HUQ3" s="4" t="s">
        <v>897</v>
      </c>
      <c r="HUR3" s="4" t="s">
        <v>897</v>
      </c>
      <c r="HUS3" s="4" t="s">
        <v>897</v>
      </c>
      <c r="HUT3" s="4" t="s">
        <v>897</v>
      </c>
      <c r="HUU3" s="4" t="s">
        <v>897</v>
      </c>
      <c r="HUV3" s="4" t="s">
        <v>897</v>
      </c>
      <c r="HUW3" s="4" t="s">
        <v>897</v>
      </c>
      <c r="HUX3" s="4" t="s">
        <v>897</v>
      </c>
      <c r="HUY3" s="4" t="s">
        <v>897</v>
      </c>
      <c r="HUZ3" s="4" t="s">
        <v>897</v>
      </c>
      <c r="HVA3" s="4" t="s">
        <v>897</v>
      </c>
      <c r="HVB3" s="4" t="s">
        <v>897</v>
      </c>
      <c r="HVC3" s="4" t="s">
        <v>897</v>
      </c>
      <c r="HVD3" s="4" t="s">
        <v>897</v>
      </c>
      <c r="HVE3" s="4" t="s">
        <v>897</v>
      </c>
      <c r="HVF3" s="4" t="s">
        <v>897</v>
      </c>
      <c r="HVG3" s="4" t="s">
        <v>897</v>
      </c>
      <c r="HVH3" s="4" t="s">
        <v>897</v>
      </c>
      <c r="HVI3" s="4" t="s">
        <v>897</v>
      </c>
      <c r="HVJ3" s="4" t="s">
        <v>897</v>
      </c>
      <c r="HVK3" s="4" t="s">
        <v>897</v>
      </c>
      <c r="HVL3" s="4" t="s">
        <v>897</v>
      </c>
      <c r="HVM3" s="4" t="s">
        <v>897</v>
      </c>
      <c r="HVN3" s="4" t="s">
        <v>897</v>
      </c>
      <c r="HVO3" s="4" t="s">
        <v>897</v>
      </c>
      <c r="HVP3" s="4" t="s">
        <v>897</v>
      </c>
      <c r="HVQ3" s="4" t="s">
        <v>897</v>
      </c>
      <c r="HVR3" s="4" t="s">
        <v>897</v>
      </c>
      <c r="HVS3" s="4" t="s">
        <v>897</v>
      </c>
      <c r="HVT3" s="4" t="s">
        <v>897</v>
      </c>
      <c r="HVU3" s="4" t="s">
        <v>897</v>
      </c>
      <c r="HVV3" s="4" t="s">
        <v>897</v>
      </c>
      <c r="HVW3" s="4" t="s">
        <v>897</v>
      </c>
      <c r="HVX3" s="4" t="s">
        <v>897</v>
      </c>
      <c r="HVY3" s="4" t="s">
        <v>897</v>
      </c>
      <c r="HVZ3" s="4" t="s">
        <v>897</v>
      </c>
      <c r="HWA3" s="4" t="s">
        <v>897</v>
      </c>
      <c r="HWB3" s="4" t="s">
        <v>897</v>
      </c>
      <c r="HWC3" s="4" t="s">
        <v>897</v>
      </c>
      <c r="HWD3" s="4" t="s">
        <v>897</v>
      </c>
      <c r="HWE3" s="4" t="s">
        <v>897</v>
      </c>
      <c r="HWF3" s="4" t="s">
        <v>897</v>
      </c>
      <c r="HWG3" s="4" t="s">
        <v>897</v>
      </c>
      <c r="HWH3" s="4" t="s">
        <v>897</v>
      </c>
      <c r="HWI3" s="4" t="s">
        <v>897</v>
      </c>
      <c r="HWJ3" s="4" t="s">
        <v>897</v>
      </c>
      <c r="HWK3" s="4" t="s">
        <v>897</v>
      </c>
      <c r="HWL3" s="4" t="s">
        <v>897</v>
      </c>
      <c r="HWM3" s="4" t="s">
        <v>897</v>
      </c>
      <c r="HWN3" s="4" t="s">
        <v>897</v>
      </c>
      <c r="HWO3" s="4" t="s">
        <v>897</v>
      </c>
      <c r="HWP3" s="4" t="s">
        <v>897</v>
      </c>
      <c r="HWQ3" s="4" t="s">
        <v>897</v>
      </c>
      <c r="HWR3" s="4" t="s">
        <v>897</v>
      </c>
      <c r="HWS3" s="4" t="s">
        <v>897</v>
      </c>
      <c r="HWT3" s="4" t="s">
        <v>897</v>
      </c>
      <c r="HWU3" s="4" t="s">
        <v>897</v>
      </c>
      <c r="HWV3" s="4" t="s">
        <v>897</v>
      </c>
      <c r="HWW3" s="4" t="s">
        <v>897</v>
      </c>
      <c r="HWX3" s="4" t="s">
        <v>897</v>
      </c>
      <c r="HWY3" s="4" t="s">
        <v>897</v>
      </c>
      <c r="HWZ3" s="4" t="s">
        <v>897</v>
      </c>
      <c r="HXA3" s="4" t="s">
        <v>897</v>
      </c>
      <c r="HXB3" s="4" t="s">
        <v>897</v>
      </c>
      <c r="HXC3" s="4" t="s">
        <v>897</v>
      </c>
      <c r="HXD3" s="4" t="s">
        <v>897</v>
      </c>
      <c r="HXE3" s="4" t="s">
        <v>897</v>
      </c>
      <c r="HXF3" s="4" t="s">
        <v>897</v>
      </c>
      <c r="HXG3" s="4" t="s">
        <v>897</v>
      </c>
      <c r="HXH3" s="4" t="s">
        <v>897</v>
      </c>
      <c r="HXI3" s="4" t="s">
        <v>897</v>
      </c>
      <c r="HXJ3" s="4" t="s">
        <v>897</v>
      </c>
      <c r="HXK3" s="4" t="s">
        <v>897</v>
      </c>
      <c r="HXL3" s="4" t="s">
        <v>897</v>
      </c>
      <c r="HXM3" s="4" t="s">
        <v>897</v>
      </c>
      <c r="HXN3" s="4" t="s">
        <v>897</v>
      </c>
      <c r="HXO3" s="4" t="s">
        <v>897</v>
      </c>
      <c r="HXP3" s="4" t="s">
        <v>897</v>
      </c>
      <c r="HXQ3" s="4" t="s">
        <v>897</v>
      </c>
      <c r="HXR3" s="4" t="s">
        <v>897</v>
      </c>
      <c r="HXS3" s="4" t="s">
        <v>897</v>
      </c>
      <c r="HXT3" s="4" t="s">
        <v>897</v>
      </c>
      <c r="HXU3" s="4" t="s">
        <v>897</v>
      </c>
      <c r="HXV3" s="4" t="s">
        <v>897</v>
      </c>
      <c r="HXW3" s="4" t="s">
        <v>897</v>
      </c>
      <c r="HXX3" s="4" t="s">
        <v>897</v>
      </c>
      <c r="HXY3" s="4" t="s">
        <v>897</v>
      </c>
      <c r="HXZ3" s="4" t="s">
        <v>897</v>
      </c>
      <c r="HYA3" s="4" t="s">
        <v>897</v>
      </c>
      <c r="HYB3" s="4" t="s">
        <v>897</v>
      </c>
      <c r="HYC3" s="4" t="s">
        <v>897</v>
      </c>
      <c r="HYD3" s="4" t="s">
        <v>897</v>
      </c>
      <c r="HYE3" s="4" t="s">
        <v>897</v>
      </c>
      <c r="HYF3" s="4" t="s">
        <v>897</v>
      </c>
      <c r="HYG3" s="4" t="s">
        <v>897</v>
      </c>
      <c r="HYH3" s="4" t="s">
        <v>897</v>
      </c>
      <c r="HYI3" s="4" t="s">
        <v>897</v>
      </c>
      <c r="HYJ3" s="4" t="s">
        <v>897</v>
      </c>
      <c r="HYK3" s="4" t="s">
        <v>897</v>
      </c>
      <c r="HYL3" s="4" t="s">
        <v>897</v>
      </c>
      <c r="HYM3" s="4" t="s">
        <v>897</v>
      </c>
      <c r="HYN3" s="4" t="s">
        <v>897</v>
      </c>
      <c r="HYO3" s="4" t="s">
        <v>897</v>
      </c>
      <c r="HYP3" s="4" t="s">
        <v>897</v>
      </c>
      <c r="HYQ3" s="4" t="s">
        <v>897</v>
      </c>
      <c r="HYR3" s="4" t="s">
        <v>897</v>
      </c>
      <c r="HYS3" s="4" t="s">
        <v>897</v>
      </c>
      <c r="HYT3" s="4" t="s">
        <v>897</v>
      </c>
      <c r="HYU3" s="4" t="s">
        <v>897</v>
      </c>
      <c r="HYV3" s="4" t="s">
        <v>897</v>
      </c>
      <c r="HYW3" s="4" t="s">
        <v>897</v>
      </c>
      <c r="HYX3" s="4" t="s">
        <v>897</v>
      </c>
      <c r="HYY3" s="4" t="s">
        <v>897</v>
      </c>
      <c r="HYZ3" s="4" t="s">
        <v>897</v>
      </c>
      <c r="HZA3" s="4" t="s">
        <v>897</v>
      </c>
      <c r="HZB3" s="4" t="s">
        <v>897</v>
      </c>
      <c r="HZC3" s="4" t="s">
        <v>897</v>
      </c>
      <c r="HZD3" s="4" t="s">
        <v>897</v>
      </c>
      <c r="HZE3" s="4" t="s">
        <v>897</v>
      </c>
      <c r="HZF3" s="4" t="s">
        <v>897</v>
      </c>
      <c r="HZG3" s="4" t="s">
        <v>897</v>
      </c>
      <c r="HZH3" s="4" t="s">
        <v>897</v>
      </c>
      <c r="HZI3" s="4" t="s">
        <v>897</v>
      </c>
      <c r="HZJ3" s="4" t="s">
        <v>897</v>
      </c>
      <c r="HZK3" s="4" t="s">
        <v>897</v>
      </c>
      <c r="HZL3" s="4" t="s">
        <v>897</v>
      </c>
      <c r="HZM3" s="4" t="s">
        <v>897</v>
      </c>
      <c r="HZN3" s="4" t="s">
        <v>897</v>
      </c>
      <c r="HZO3" s="4" t="s">
        <v>897</v>
      </c>
      <c r="HZP3" s="4" t="s">
        <v>897</v>
      </c>
      <c r="HZQ3" s="4" t="s">
        <v>897</v>
      </c>
      <c r="HZR3" s="4" t="s">
        <v>897</v>
      </c>
      <c r="HZS3" s="4" t="s">
        <v>897</v>
      </c>
      <c r="HZT3" s="4" t="s">
        <v>897</v>
      </c>
      <c r="HZU3" s="4" t="s">
        <v>897</v>
      </c>
      <c r="HZV3" s="4" t="s">
        <v>897</v>
      </c>
      <c r="HZW3" s="4" t="s">
        <v>897</v>
      </c>
      <c r="HZX3" s="4" t="s">
        <v>897</v>
      </c>
      <c r="HZY3" s="4" t="s">
        <v>897</v>
      </c>
      <c r="HZZ3" s="4" t="s">
        <v>897</v>
      </c>
      <c r="IAA3" s="4" t="s">
        <v>897</v>
      </c>
      <c r="IAB3" s="4" t="s">
        <v>897</v>
      </c>
      <c r="IAC3" s="4" t="s">
        <v>897</v>
      </c>
      <c r="IAD3" s="4" t="s">
        <v>897</v>
      </c>
      <c r="IAE3" s="4" t="s">
        <v>897</v>
      </c>
      <c r="IAF3" s="4" t="s">
        <v>897</v>
      </c>
      <c r="IAG3" s="4" t="s">
        <v>897</v>
      </c>
      <c r="IAH3" s="4" t="s">
        <v>897</v>
      </c>
      <c r="IAI3" s="4" t="s">
        <v>897</v>
      </c>
      <c r="IAJ3" s="4" t="s">
        <v>897</v>
      </c>
      <c r="IAK3" s="4" t="s">
        <v>897</v>
      </c>
      <c r="IAL3" s="4" t="s">
        <v>897</v>
      </c>
      <c r="IAM3" s="4" t="s">
        <v>897</v>
      </c>
      <c r="IAN3" s="4" t="s">
        <v>897</v>
      </c>
      <c r="IAO3" s="4" t="s">
        <v>897</v>
      </c>
      <c r="IAP3" s="4" t="s">
        <v>897</v>
      </c>
      <c r="IAQ3" s="4" t="s">
        <v>897</v>
      </c>
      <c r="IAR3" s="4" t="s">
        <v>897</v>
      </c>
      <c r="IAS3" s="4" t="s">
        <v>897</v>
      </c>
      <c r="IAT3" s="4" t="s">
        <v>897</v>
      </c>
      <c r="IAU3" s="4" t="s">
        <v>897</v>
      </c>
      <c r="IAV3" s="4" t="s">
        <v>897</v>
      </c>
      <c r="IAW3" s="4" t="s">
        <v>897</v>
      </c>
      <c r="IAX3" s="4" t="s">
        <v>897</v>
      </c>
      <c r="IAY3" s="4" t="s">
        <v>897</v>
      </c>
      <c r="IAZ3" s="4" t="s">
        <v>897</v>
      </c>
      <c r="IBA3" s="4" t="s">
        <v>897</v>
      </c>
      <c r="IBB3" s="4" t="s">
        <v>897</v>
      </c>
      <c r="IBC3" s="4" t="s">
        <v>897</v>
      </c>
      <c r="IBD3" s="4" t="s">
        <v>897</v>
      </c>
      <c r="IBE3" s="4" t="s">
        <v>897</v>
      </c>
      <c r="IBF3" s="4" t="s">
        <v>897</v>
      </c>
      <c r="IBG3" s="4" t="s">
        <v>897</v>
      </c>
      <c r="IBH3" s="4" t="s">
        <v>897</v>
      </c>
      <c r="IBI3" s="4" t="s">
        <v>897</v>
      </c>
      <c r="IBJ3" s="4" t="s">
        <v>897</v>
      </c>
      <c r="IBK3" s="4" t="s">
        <v>897</v>
      </c>
      <c r="IBL3" s="4" t="s">
        <v>897</v>
      </c>
      <c r="IBM3" s="4" t="s">
        <v>897</v>
      </c>
      <c r="IBN3" s="4" t="s">
        <v>897</v>
      </c>
      <c r="IBO3" s="4" t="s">
        <v>897</v>
      </c>
      <c r="IBP3" s="4" t="s">
        <v>897</v>
      </c>
      <c r="IBQ3" s="4" t="s">
        <v>897</v>
      </c>
      <c r="IBR3" s="4" t="s">
        <v>897</v>
      </c>
      <c r="IBS3" s="4" t="s">
        <v>897</v>
      </c>
      <c r="IBT3" s="4" t="s">
        <v>897</v>
      </c>
      <c r="IBU3" s="4" t="s">
        <v>897</v>
      </c>
      <c r="IBV3" s="4" t="s">
        <v>897</v>
      </c>
      <c r="IBW3" s="4" t="s">
        <v>897</v>
      </c>
      <c r="IBX3" s="4" t="s">
        <v>897</v>
      </c>
      <c r="IBY3" s="4" t="s">
        <v>897</v>
      </c>
      <c r="IBZ3" s="4" t="s">
        <v>897</v>
      </c>
      <c r="ICA3" s="4" t="s">
        <v>897</v>
      </c>
      <c r="ICB3" s="4" t="s">
        <v>897</v>
      </c>
      <c r="ICC3" s="4" t="s">
        <v>897</v>
      </c>
      <c r="ICD3" s="4" t="s">
        <v>897</v>
      </c>
      <c r="ICE3" s="4" t="s">
        <v>897</v>
      </c>
      <c r="ICF3" s="4" t="s">
        <v>897</v>
      </c>
      <c r="ICG3" s="4" t="s">
        <v>897</v>
      </c>
      <c r="ICH3" s="4" t="s">
        <v>897</v>
      </c>
      <c r="ICI3" s="4" t="s">
        <v>897</v>
      </c>
      <c r="ICJ3" s="4" t="s">
        <v>897</v>
      </c>
      <c r="ICK3" s="4" t="s">
        <v>897</v>
      </c>
      <c r="ICL3" s="4" t="s">
        <v>897</v>
      </c>
      <c r="ICM3" s="4" t="s">
        <v>897</v>
      </c>
      <c r="ICN3" s="4" t="s">
        <v>897</v>
      </c>
      <c r="ICO3" s="4" t="s">
        <v>897</v>
      </c>
      <c r="ICP3" s="4" t="s">
        <v>897</v>
      </c>
      <c r="ICQ3" s="4" t="s">
        <v>897</v>
      </c>
      <c r="ICR3" s="4" t="s">
        <v>897</v>
      </c>
      <c r="ICS3" s="4" t="s">
        <v>897</v>
      </c>
      <c r="ICT3" s="4" t="s">
        <v>897</v>
      </c>
      <c r="ICU3" s="4" t="s">
        <v>897</v>
      </c>
      <c r="ICV3" s="4" t="s">
        <v>897</v>
      </c>
      <c r="ICW3" s="4" t="s">
        <v>897</v>
      </c>
      <c r="ICX3" s="4" t="s">
        <v>897</v>
      </c>
      <c r="ICY3" s="4" t="s">
        <v>897</v>
      </c>
      <c r="ICZ3" s="4" t="s">
        <v>897</v>
      </c>
      <c r="IDA3" s="4" t="s">
        <v>897</v>
      </c>
      <c r="IDB3" s="4" t="s">
        <v>897</v>
      </c>
      <c r="IDC3" s="4" t="s">
        <v>897</v>
      </c>
      <c r="IDD3" s="4" t="s">
        <v>897</v>
      </c>
      <c r="IDE3" s="4" t="s">
        <v>897</v>
      </c>
      <c r="IDF3" s="4" t="s">
        <v>897</v>
      </c>
      <c r="IDG3" s="4" t="s">
        <v>897</v>
      </c>
      <c r="IDH3" s="4" t="s">
        <v>897</v>
      </c>
      <c r="IDI3" s="4" t="s">
        <v>897</v>
      </c>
      <c r="IDJ3" s="4" t="s">
        <v>897</v>
      </c>
      <c r="IDK3" s="4" t="s">
        <v>897</v>
      </c>
      <c r="IDL3" s="4" t="s">
        <v>897</v>
      </c>
      <c r="IDM3" s="4" t="s">
        <v>897</v>
      </c>
      <c r="IDN3" s="4" t="s">
        <v>897</v>
      </c>
      <c r="IDO3" s="4" t="s">
        <v>897</v>
      </c>
      <c r="IDP3" s="4" t="s">
        <v>897</v>
      </c>
      <c r="IDQ3" s="4" t="s">
        <v>897</v>
      </c>
      <c r="IDR3" s="4" t="s">
        <v>897</v>
      </c>
      <c r="IDS3" s="4" t="s">
        <v>897</v>
      </c>
      <c r="IDT3" s="4" t="s">
        <v>897</v>
      </c>
      <c r="IDU3" s="4" t="s">
        <v>897</v>
      </c>
      <c r="IDV3" s="4" t="s">
        <v>897</v>
      </c>
      <c r="IDW3" s="4" t="s">
        <v>897</v>
      </c>
      <c r="IDX3" s="4" t="s">
        <v>897</v>
      </c>
      <c r="IDY3" s="4" t="s">
        <v>897</v>
      </c>
      <c r="IDZ3" s="4" t="s">
        <v>897</v>
      </c>
      <c r="IEA3" s="4" t="s">
        <v>897</v>
      </c>
      <c r="IEB3" s="4" t="s">
        <v>897</v>
      </c>
      <c r="IEC3" s="4" t="s">
        <v>897</v>
      </c>
      <c r="IED3" s="4" t="s">
        <v>897</v>
      </c>
      <c r="IEE3" s="4" t="s">
        <v>897</v>
      </c>
      <c r="IEF3" s="4" t="s">
        <v>897</v>
      </c>
      <c r="IEG3" s="4" t="s">
        <v>897</v>
      </c>
      <c r="IEH3" s="4" t="s">
        <v>897</v>
      </c>
      <c r="IEI3" s="4" t="s">
        <v>897</v>
      </c>
      <c r="IEJ3" s="4" t="s">
        <v>897</v>
      </c>
      <c r="IEK3" s="4" t="s">
        <v>897</v>
      </c>
      <c r="IEL3" s="4" t="s">
        <v>897</v>
      </c>
      <c r="IEM3" s="4" t="s">
        <v>897</v>
      </c>
      <c r="IEN3" s="4" t="s">
        <v>897</v>
      </c>
      <c r="IEO3" s="4" t="s">
        <v>897</v>
      </c>
      <c r="IEP3" s="4" t="s">
        <v>897</v>
      </c>
      <c r="IEQ3" s="4" t="s">
        <v>897</v>
      </c>
      <c r="IER3" s="4" t="s">
        <v>897</v>
      </c>
      <c r="IES3" s="4" t="s">
        <v>897</v>
      </c>
      <c r="IET3" s="4" t="s">
        <v>897</v>
      </c>
      <c r="IEU3" s="4" t="s">
        <v>897</v>
      </c>
      <c r="IEV3" s="4" t="s">
        <v>897</v>
      </c>
      <c r="IEW3" s="4" t="s">
        <v>897</v>
      </c>
      <c r="IEX3" s="4" t="s">
        <v>897</v>
      </c>
      <c r="IEY3" s="4" t="s">
        <v>897</v>
      </c>
      <c r="IEZ3" s="4" t="s">
        <v>897</v>
      </c>
      <c r="IFA3" s="4" t="s">
        <v>897</v>
      </c>
      <c r="IFB3" s="4" t="s">
        <v>897</v>
      </c>
      <c r="IFC3" s="4" t="s">
        <v>897</v>
      </c>
      <c r="IFD3" s="4" t="s">
        <v>897</v>
      </c>
      <c r="IFE3" s="4" t="s">
        <v>897</v>
      </c>
      <c r="IFF3" s="4" t="s">
        <v>897</v>
      </c>
      <c r="IFG3" s="4" t="s">
        <v>897</v>
      </c>
      <c r="IFH3" s="4" t="s">
        <v>897</v>
      </c>
      <c r="IFI3" s="4" t="s">
        <v>897</v>
      </c>
      <c r="IFJ3" s="4" t="s">
        <v>897</v>
      </c>
      <c r="IFK3" s="4" t="s">
        <v>897</v>
      </c>
      <c r="IFL3" s="4" t="s">
        <v>897</v>
      </c>
      <c r="IFM3" s="4" t="s">
        <v>897</v>
      </c>
      <c r="IFN3" s="4" t="s">
        <v>897</v>
      </c>
      <c r="IFO3" s="4" t="s">
        <v>897</v>
      </c>
      <c r="IFP3" s="4" t="s">
        <v>897</v>
      </c>
      <c r="IFQ3" s="4" t="s">
        <v>897</v>
      </c>
      <c r="IFR3" s="4" t="s">
        <v>897</v>
      </c>
      <c r="IFS3" s="4" t="s">
        <v>897</v>
      </c>
      <c r="IFT3" s="4" t="s">
        <v>897</v>
      </c>
      <c r="IFU3" s="4" t="s">
        <v>897</v>
      </c>
      <c r="IFV3" s="4" t="s">
        <v>897</v>
      </c>
      <c r="IFW3" s="4" t="s">
        <v>897</v>
      </c>
      <c r="IFX3" s="4" t="s">
        <v>897</v>
      </c>
      <c r="IFY3" s="4" t="s">
        <v>897</v>
      </c>
      <c r="IFZ3" s="4" t="s">
        <v>897</v>
      </c>
      <c r="IGA3" s="4" t="s">
        <v>897</v>
      </c>
      <c r="IGB3" s="4" t="s">
        <v>897</v>
      </c>
      <c r="IGC3" s="4" t="s">
        <v>897</v>
      </c>
      <c r="IGD3" s="4" t="s">
        <v>897</v>
      </c>
      <c r="IGE3" s="4" t="s">
        <v>897</v>
      </c>
      <c r="IGF3" s="4" t="s">
        <v>897</v>
      </c>
      <c r="IGG3" s="4" t="s">
        <v>897</v>
      </c>
      <c r="IGH3" s="4" t="s">
        <v>897</v>
      </c>
      <c r="IGI3" s="4" t="s">
        <v>897</v>
      </c>
      <c r="IGJ3" s="4" t="s">
        <v>897</v>
      </c>
      <c r="IGK3" s="4" t="s">
        <v>897</v>
      </c>
      <c r="IGL3" s="4" t="s">
        <v>897</v>
      </c>
      <c r="IGM3" s="4" t="s">
        <v>897</v>
      </c>
      <c r="IGN3" s="4" t="s">
        <v>897</v>
      </c>
      <c r="IGO3" s="4" t="s">
        <v>897</v>
      </c>
      <c r="IGP3" s="4" t="s">
        <v>897</v>
      </c>
      <c r="IGQ3" s="4" t="s">
        <v>897</v>
      </c>
      <c r="IGR3" s="4" t="s">
        <v>897</v>
      </c>
      <c r="IGS3" s="4" t="s">
        <v>897</v>
      </c>
      <c r="IGT3" s="4" t="s">
        <v>897</v>
      </c>
      <c r="IGU3" s="4" t="s">
        <v>897</v>
      </c>
      <c r="IGV3" s="4" t="s">
        <v>897</v>
      </c>
      <c r="IGW3" s="4" t="s">
        <v>897</v>
      </c>
      <c r="IGX3" s="4" t="s">
        <v>897</v>
      </c>
      <c r="IGY3" s="4" t="s">
        <v>897</v>
      </c>
      <c r="IGZ3" s="4" t="s">
        <v>897</v>
      </c>
      <c r="IHA3" s="4" t="s">
        <v>897</v>
      </c>
      <c r="IHB3" s="4" t="s">
        <v>897</v>
      </c>
      <c r="IHC3" s="4" t="s">
        <v>897</v>
      </c>
      <c r="IHD3" s="4" t="s">
        <v>897</v>
      </c>
      <c r="IHE3" s="4" t="s">
        <v>897</v>
      </c>
      <c r="IHF3" s="4" t="s">
        <v>897</v>
      </c>
      <c r="IHG3" s="4" t="s">
        <v>897</v>
      </c>
      <c r="IHH3" s="4" t="s">
        <v>897</v>
      </c>
      <c r="IHI3" s="4" t="s">
        <v>897</v>
      </c>
      <c r="IHJ3" s="4" t="s">
        <v>897</v>
      </c>
      <c r="IHK3" s="4" t="s">
        <v>897</v>
      </c>
      <c r="IHL3" s="4" t="s">
        <v>897</v>
      </c>
      <c r="IHM3" s="4" t="s">
        <v>897</v>
      </c>
      <c r="IHN3" s="4" t="s">
        <v>897</v>
      </c>
      <c r="IHO3" s="4" t="s">
        <v>897</v>
      </c>
      <c r="IHP3" s="4" t="s">
        <v>897</v>
      </c>
      <c r="IHQ3" s="4" t="s">
        <v>897</v>
      </c>
      <c r="IHR3" s="4" t="s">
        <v>897</v>
      </c>
      <c r="IHS3" s="4" t="s">
        <v>897</v>
      </c>
      <c r="IHT3" s="4" t="s">
        <v>897</v>
      </c>
      <c r="IHU3" s="4" t="s">
        <v>897</v>
      </c>
      <c r="IHV3" s="4" t="s">
        <v>897</v>
      </c>
      <c r="IHW3" s="4" t="s">
        <v>897</v>
      </c>
      <c r="IHX3" s="4" t="s">
        <v>897</v>
      </c>
      <c r="IHY3" s="4" t="s">
        <v>897</v>
      </c>
      <c r="IHZ3" s="4" t="s">
        <v>897</v>
      </c>
      <c r="IIA3" s="4" t="s">
        <v>897</v>
      </c>
      <c r="IIB3" s="4" t="s">
        <v>897</v>
      </c>
      <c r="IIC3" s="4" t="s">
        <v>897</v>
      </c>
      <c r="IID3" s="4" t="s">
        <v>897</v>
      </c>
      <c r="IIE3" s="4" t="s">
        <v>897</v>
      </c>
      <c r="IIF3" s="4" t="s">
        <v>897</v>
      </c>
      <c r="IIG3" s="4" t="s">
        <v>897</v>
      </c>
      <c r="IIH3" s="4" t="s">
        <v>897</v>
      </c>
      <c r="III3" s="4" t="s">
        <v>897</v>
      </c>
      <c r="IIJ3" s="4" t="s">
        <v>897</v>
      </c>
      <c r="IIK3" s="4" t="s">
        <v>897</v>
      </c>
      <c r="IIL3" s="4" t="s">
        <v>897</v>
      </c>
      <c r="IIM3" s="4" t="s">
        <v>897</v>
      </c>
      <c r="IIN3" s="4" t="s">
        <v>897</v>
      </c>
      <c r="IIO3" s="4" t="s">
        <v>897</v>
      </c>
      <c r="IIP3" s="4" t="s">
        <v>897</v>
      </c>
      <c r="IIQ3" s="4" t="s">
        <v>897</v>
      </c>
      <c r="IIR3" s="4" t="s">
        <v>897</v>
      </c>
      <c r="IIS3" s="4" t="s">
        <v>897</v>
      </c>
      <c r="IIT3" s="4" t="s">
        <v>897</v>
      </c>
      <c r="IIU3" s="4" t="s">
        <v>897</v>
      </c>
      <c r="IIV3" s="4" t="s">
        <v>897</v>
      </c>
      <c r="IIW3" s="4" t="s">
        <v>897</v>
      </c>
      <c r="IIX3" s="4" t="s">
        <v>897</v>
      </c>
      <c r="IIY3" s="4" t="s">
        <v>897</v>
      </c>
      <c r="IIZ3" s="4" t="s">
        <v>897</v>
      </c>
      <c r="IJA3" s="4" t="s">
        <v>897</v>
      </c>
      <c r="IJB3" s="4" t="s">
        <v>897</v>
      </c>
      <c r="IJC3" s="4" t="s">
        <v>897</v>
      </c>
      <c r="IJD3" s="4" t="s">
        <v>897</v>
      </c>
      <c r="IJE3" s="4" t="s">
        <v>897</v>
      </c>
      <c r="IJF3" s="4" t="s">
        <v>897</v>
      </c>
      <c r="IJG3" s="4" t="s">
        <v>897</v>
      </c>
      <c r="IJH3" s="4" t="s">
        <v>897</v>
      </c>
      <c r="IJI3" s="4" t="s">
        <v>897</v>
      </c>
      <c r="IJJ3" s="4" t="s">
        <v>897</v>
      </c>
      <c r="IJK3" s="4" t="s">
        <v>897</v>
      </c>
      <c r="IJL3" s="4" t="s">
        <v>897</v>
      </c>
      <c r="IJM3" s="4" t="s">
        <v>897</v>
      </c>
      <c r="IJN3" s="4" t="s">
        <v>897</v>
      </c>
      <c r="IJO3" s="4" t="s">
        <v>897</v>
      </c>
      <c r="IJP3" s="4" t="s">
        <v>897</v>
      </c>
      <c r="IJQ3" s="4" t="s">
        <v>897</v>
      </c>
      <c r="IJR3" s="4" t="s">
        <v>897</v>
      </c>
      <c r="IJS3" s="4" t="s">
        <v>897</v>
      </c>
      <c r="IJT3" s="4" t="s">
        <v>897</v>
      </c>
      <c r="IJU3" s="4" t="s">
        <v>897</v>
      </c>
      <c r="IJV3" s="4" t="s">
        <v>897</v>
      </c>
      <c r="IJW3" s="4" t="s">
        <v>897</v>
      </c>
      <c r="IJX3" s="4" t="s">
        <v>897</v>
      </c>
      <c r="IJY3" s="4" t="s">
        <v>897</v>
      </c>
      <c r="IJZ3" s="4" t="s">
        <v>897</v>
      </c>
      <c r="IKA3" s="4" t="s">
        <v>897</v>
      </c>
      <c r="IKB3" s="4" t="s">
        <v>897</v>
      </c>
      <c r="IKC3" s="4" t="s">
        <v>897</v>
      </c>
      <c r="IKD3" s="4" t="s">
        <v>897</v>
      </c>
      <c r="IKE3" s="4" t="s">
        <v>897</v>
      </c>
      <c r="IKF3" s="4" t="s">
        <v>897</v>
      </c>
      <c r="IKG3" s="4" t="s">
        <v>897</v>
      </c>
      <c r="IKH3" s="4" t="s">
        <v>897</v>
      </c>
      <c r="IKI3" s="4" t="s">
        <v>897</v>
      </c>
      <c r="IKJ3" s="4" t="s">
        <v>897</v>
      </c>
      <c r="IKK3" s="4" t="s">
        <v>897</v>
      </c>
      <c r="IKL3" s="4" t="s">
        <v>897</v>
      </c>
      <c r="IKM3" s="4" t="s">
        <v>897</v>
      </c>
      <c r="IKN3" s="4" t="s">
        <v>897</v>
      </c>
      <c r="IKO3" s="4" t="s">
        <v>897</v>
      </c>
      <c r="IKP3" s="4" t="s">
        <v>897</v>
      </c>
      <c r="IKQ3" s="4" t="s">
        <v>897</v>
      </c>
      <c r="IKR3" s="4" t="s">
        <v>897</v>
      </c>
      <c r="IKS3" s="4" t="s">
        <v>897</v>
      </c>
      <c r="IKT3" s="4" t="s">
        <v>897</v>
      </c>
      <c r="IKU3" s="4" t="s">
        <v>897</v>
      </c>
      <c r="IKV3" s="4" t="s">
        <v>897</v>
      </c>
      <c r="IKW3" s="4" t="s">
        <v>897</v>
      </c>
      <c r="IKX3" s="4" t="s">
        <v>897</v>
      </c>
      <c r="IKY3" s="4" t="s">
        <v>897</v>
      </c>
      <c r="IKZ3" s="4" t="s">
        <v>897</v>
      </c>
      <c r="ILA3" s="4" t="s">
        <v>897</v>
      </c>
      <c r="ILB3" s="4" t="s">
        <v>897</v>
      </c>
      <c r="ILC3" s="4" t="s">
        <v>897</v>
      </c>
      <c r="ILD3" s="4" t="s">
        <v>897</v>
      </c>
      <c r="ILE3" s="4" t="s">
        <v>897</v>
      </c>
      <c r="ILF3" s="4" t="s">
        <v>897</v>
      </c>
      <c r="ILG3" s="4" t="s">
        <v>897</v>
      </c>
      <c r="ILH3" s="4" t="s">
        <v>897</v>
      </c>
      <c r="ILI3" s="4" t="s">
        <v>897</v>
      </c>
      <c r="ILJ3" s="4" t="s">
        <v>897</v>
      </c>
      <c r="ILK3" s="4" t="s">
        <v>897</v>
      </c>
      <c r="ILL3" s="4" t="s">
        <v>897</v>
      </c>
      <c r="ILM3" s="4" t="s">
        <v>897</v>
      </c>
      <c r="ILN3" s="4" t="s">
        <v>897</v>
      </c>
      <c r="ILO3" s="4" t="s">
        <v>897</v>
      </c>
      <c r="ILP3" s="4" t="s">
        <v>897</v>
      </c>
      <c r="ILQ3" s="4" t="s">
        <v>897</v>
      </c>
      <c r="ILR3" s="4" t="s">
        <v>897</v>
      </c>
      <c r="ILS3" s="4" t="s">
        <v>897</v>
      </c>
      <c r="ILT3" s="4" t="s">
        <v>897</v>
      </c>
      <c r="ILU3" s="4" t="s">
        <v>897</v>
      </c>
      <c r="ILV3" s="4" t="s">
        <v>897</v>
      </c>
      <c r="ILW3" s="4" t="s">
        <v>897</v>
      </c>
      <c r="ILX3" s="4" t="s">
        <v>897</v>
      </c>
      <c r="ILY3" s="4" t="s">
        <v>897</v>
      </c>
      <c r="ILZ3" s="4" t="s">
        <v>897</v>
      </c>
      <c r="IMA3" s="4" t="s">
        <v>897</v>
      </c>
      <c r="IMB3" s="4" t="s">
        <v>897</v>
      </c>
      <c r="IMC3" s="4" t="s">
        <v>897</v>
      </c>
      <c r="IMD3" s="4" t="s">
        <v>897</v>
      </c>
      <c r="IME3" s="4" t="s">
        <v>897</v>
      </c>
      <c r="IMF3" s="4" t="s">
        <v>897</v>
      </c>
      <c r="IMG3" s="4" t="s">
        <v>897</v>
      </c>
      <c r="IMH3" s="4" t="s">
        <v>897</v>
      </c>
      <c r="IMI3" s="4" t="s">
        <v>897</v>
      </c>
      <c r="IMJ3" s="4" t="s">
        <v>897</v>
      </c>
      <c r="IMK3" s="4" t="s">
        <v>897</v>
      </c>
      <c r="IML3" s="4" t="s">
        <v>897</v>
      </c>
      <c r="IMM3" s="4" t="s">
        <v>897</v>
      </c>
      <c r="IMN3" s="4" t="s">
        <v>897</v>
      </c>
      <c r="IMO3" s="4" t="s">
        <v>897</v>
      </c>
      <c r="IMP3" s="4" t="s">
        <v>897</v>
      </c>
      <c r="IMQ3" s="4" t="s">
        <v>897</v>
      </c>
      <c r="IMR3" s="4" t="s">
        <v>897</v>
      </c>
      <c r="IMS3" s="4" t="s">
        <v>897</v>
      </c>
      <c r="IMT3" s="4" t="s">
        <v>897</v>
      </c>
      <c r="IMU3" s="4" t="s">
        <v>897</v>
      </c>
      <c r="IMV3" s="4" t="s">
        <v>897</v>
      </c>
      <c r="IMW3" s="4" t="s">
        <v>897</v>
      </c>
      <c r="IMX3" s="4" t="s">
        <v>897</v>
      </c>
      <c r="IMY3" s="4" t="s">
        <v>897</v>
      </c>
      <c r="IMZ3" s="4" t="s">
        <v>897</v>
      </c>
      <c r="INA3" s="4" t="s">
        <v>897</v>
      </c>
      <c r="INB3" s="4" t="s">
        <v>897</v>
      </c>
      <c r="INC3" s="4" t="s">
        <v>897</v>
      </c>
      <c r="IND3" s="4" t="s">
        <v>897</v>
      </c>
      <c r="INE3" s="4" t="s">
        <v>897</v>
      </c>
      <c r="INF3" s="4" t="s">
        <v>897</v>
      </c>
      <c r="ING3" s="4" t="s">
        <v>897</v>
      </c>
      <c r="INH3" s="4" t="s">
        <v>897</v>
      </c>
      <c r="INI3" s="4" t="s">
        <v>897</v>
      </c>
      <c r="INJ3" s="4" t="s">
        <v>897</v>
      </c>
      <c r="INK3" s="4" t="s">
        <v>897</v>
      </c>
      <c r="INL3" s="4" t="s">
        <v>897</v>
      </c>
      <c r="INM3" s="4" t="s">
        <v>897</v>
      </c>
      <c r="INN3" s="4" t="s">
        <v>897</v>
      </c>
      <c r="INO3" s="4" t="s">
        <v>897</v>
      </c>
      <c r="INP3" s="4" t="s">
        <v>897</v>
      </c>
      <c r="INQ3" s="4" t="s">
        <v>897</v>
      </c>
      <c r="INR3" s="4" t="s">
        <v>897</v>
      </c>
      <c r="INS3" s="4" t="s">
        <v>897</v>
      </c>
      <c r="INT3" s="4" t="s">
        <v>897</v>
      </c>
      <c r="INU3" s="4" t="s">
        <v>897</v>
      </c>
      <c r="INV3" s="4" t="s">
        <v>897</v>
      </c>
      <c r="INW3" s="4" t="s">
        <v>897</v>
      </c>
      <c r="INX3" s="4" t="s">
        <v>897</v>
      </c>
      <c r="INY3" s="4" t="s">
        <v>897</v>
      </c>
      <c r="INZ3" s="4" t="s">
        <v>897</v>
      </c>
      <c r="IOA3" s="4" t="s">
        <v>897</v>
      </c>
      <c r="IOB3" s="4" t="s">
        <v>897</v>
      </c>
      <c r="IOC3" s="4" t="s">
        <v>897</v>
      </c>
      <c r="IOD3" s="4" t="s">
        <v>897</v>
      </c>
      <c r="IOE3" s="4" t="s">
        <v>897</v>
      </c>
      <c r="IOF3" s="4" t="s">
        <v>897</v>
      </c>
      <c r="IOG3" s="4" t="s">
        <v>897</v>
      </c>
      <c r="IOH3" s="4" t="s">
        <v>897</v>
      </c>
      <c r="IOI3" s="4" t="s">
        <v>897</v>
      </c>
      <c r="IOJ3" s="4" t="s">
        <v>897</v>
      </c>
      <c r="IOK3" s="4" t="s">
        <v>897</v>
      </c>
      <c r="IOL3" s="4" t="s">
        <v>897</v>
      </c>
      <c r="IOM3" s="4" t="s">
        <v>897</v>
      </c>
      <c r="ION3" s="4" t="s">
        <v>897</v>
      </c>
      <c r="IOO3" s="4" t="s">
        <v>897</v>
      </c>
      <c r="IOP3" s="4" t="s">
        <v>897</v>
      </c>
      <c r="IOQ3" s="4" t="s">
        <v>897</v>
      </c>
      <c r="IOR3" s="4" t="s">
        <v>897</v>
      </c>
      <c r="IOS3" s="4" t="s">
        <v>897</v>
      </c>
      <c r="IOT3" s="4" t="s">
        <v>897</v>
      </c>
      <c r="IOU3" s="4" t="s">
        <v>897</v>
      </c>
      <c r="IOV3" s="4" t="s">
        <v>897</v>
      </c>
      <c r="IOW3" s="4" t="s">
        <v>897</v>
      </c>
      <c r="IOX3" s="4" t="s">
        <v>897</v>
      </c>
      <c r="IOY3" s="4" t="s">
        <v>897</v>
      </c>
      <c r="IOZ3" s="4" t="s">
        <v>897</v>
      </c>
      <c r="IPA3" s="4" t="s">
        <v>897</v>
      </c>
      <c r="IPB3" s="4" t="s">
        <v>897</v>
      </c>
      <c r="IPC3" s="4" t="s">
        <v>897</v>
      </c>
      <c r="IPD3" s="4" t="s">
        <v>897</v>
      </c>
      <c r="IPE3" s="4" t="s">
        <v>897</v>
      </c>
      <c r="IPF3" s="4" t="s">
        <v>897</v>
      </c>
      <c r="IPG3" s="4" t="s">
        <v>897</v>
      </c>
      <c r="IPH3" s="4" t="s">
        <v>897</v>
      </c>
      <c r="IPI3" s="4" t="s">
        <v>897</v>
      </c>
      <c r="IPJ3" s="4" t="s">
        <v>897</v>
      </c>
      <c r="IPK3" s="4" t="s">
        <v>897</v>
      </c>
      <c r="IPL3" s="4" t="s">
        <v>897</v>
      </c>
      <c r="IPM3" s="4" t="s">
        <v>897</v>
      </c>
      <c r="IPN3" s="4" t="s">
        <v>897</v>
      </c>
      <c r="IPO3" s="4" t="s">
        <v>897</v>
      </c>
      <c r="IPP3" s="4" t="s">
        <v>897</v>
      </c>
      <c r="IPQ3" s="4" t="s">
        <v>897</v>
      </c>
      <c r="IPR3" s="4" t="s">
        <v>897</v>
      </c>
      <c r="IPS3" s="4" t="s">
        <v>897</v>
      </c>
      <c r="IPT3" s="4" t="s">
        <v>897</v>
      </c>
      <c r="IPU3" s="4" t="s">
        <v>897</v>
      </c>
      <c r="IPV3" s="4" t="s">
        <v>897</v>
      </c>
      <c r="IPW3" s="4" t="s">
        <v>897</v>
      </c>
      <c r="IPX3" s="4" t="s">
        <v>897</v>
      </c>
      <c r="IPY3" s="4" t="s">
        <v>897</v>
      </c>
      <c r="IPZ3" s="4" t="s">
        <v>897</v>
      </c>
      <c r="IQA3" s="4" t="s">
        <v>897</v>
      </c>
      <c r="IQB3" s="4" t="s">
        <v>897</v>
      </c>
      <c r="IQC3" s="4" t="s">
        <v>897</v>
      </c>
      <c r="IQD3" s="4" t="s">
        <v>897</v>
      </c>
      <c r="IQE3" s="4" t="s">
        <v>897</v>
      </c>
      <c r="IQF3" s="4" t="s">
        <v>897</v>
      </c>
      <c r="IQG3" s="4" t="s">
        <v>897</v>
      </c>
      <c r="IQH3" s="4" t="s">
        <v>897</v>
      </c>
      <c r="IQI3" s="4" t="s">
        <v>897</v>
      </c>
      <c r="IQJ3" s="4" t="s">
        <v>897</v>
      </c>
      <c r="IQK3" s="4" t="s">
        <v>897</v>
      </c>
      <c r="IQL3" s="4" t="s">
        <v>897</v>
      </c>
      <c r="IQM3" s="4" t="s">
        <v>897</v>
      </c>
      <c r="IQN3" s="4" t="s">
        <v>897</v>
      </c>
      <c r="IQO3" s="4" t="s">
        <v>897</v>
      </c>
      <c r="IQP3" s="4" t="s">
        <v>897</v>
      </c>
      <c r="IQQ3" s="4" t="s">
        <v>897</v>
      </c>
      <c r="IQR3" s="4" t="s">
        <v>897</v>
      </c>
      <c r="IQS3" s="4" t="s">
        <v>897</v>
      </c>
      <c r="IQT3" s="4" t="s">
        <v>897</v>
      </c>
      <c r="IQU3" s="4" t="s">
        <v>897</v>
      </c>
      <c r="IQV3" s="4" t="s">
        <v>897</v>
      </c>
      <c r="IQW3" s="4" t="s">
        <v>897</v>
      </c>
      <c r="IQX3" s="4" t="s">
        <v>897</v>
      </c>
      <c r="IQY3" s="4" t="s">
        <v>897</v>
      </c>
      <c r="IQZ3" s="4" t="s">
        <v>897</v>
      </c>
      <c r="IRA3" s="4" t="s">
        <v>897</v>
      </c>
      <c r="IRB3" s="4" t="s">
        <v>897</v>
      </c>
      <c r="IRC3" s="4" t="s">
        <v>897</v>
      </c>
      <c r="IRD3" s="4" t="s">
        <v>897</v>
      </c>
      <c r="IRE3" s="4" t="s">
        <v>897</v>
      </c>
      <c r="IRF3" s="4" t="s">
        <v>897</v>
      </c>
      <c r="IRG3" s="4" t="s">
        <v>897</v>
      </c>
      <c r="IRH3" s="4" t="s">
        <v>897</v>
      </c>
      <c r="IRI3" s="4" t="s">
        <v>897</v>
      </c>
      <c r="IRJ3" s="4" t="s">
        <v>897</v>
      </c>
      <c r="IRK3" s="4" t="s">
        <v>897</v>
      </c>
      <c r="IRL3" s="4" t="s">
        <v>897</v>
      </c>
      <c r="IRM3" s="4" t="s">
        <v>897</v>
      </c>
      <c r="IRN3" s="4" t="s">
        <v>897</v>
      </c>
      <c r="IRO3" s="4" t="s">
        <v>897</v>
      </c>
      <c r="IRP3" s="4" t="s">
        <v>897</v>
      </c>
      <c r="IRQ3" s="4" t="s">
        <v>897</v>
      </c>
      <c r="IRR3" s="4" t="s">
        <v>897</v>
      </c>
      <c r="IRS3" s="4" t="s">
        <v>897</v>
      </c>
      <c r="IRT3" s="4" t="s">
        <v>897</v>
      </c>
      <c r="IRU3" s="4" t="s">
        <v>897</v>
      </c>
      <c r="IRV3" s="4" t="s">
        <v>897</v>
      </c>
      <c r="IRW3" s="4" t="s">
        <v>897</v>
      </c>
      <c r="IRX3" s="4" t="s">
        <v>897</v>
      </c>
      <c r="IRY3" s="4" t="s">
        <v>897</v>
      </c>
      <c r="IRZ3" s="4" t="s">
        <v>897</v>
      </c>
      <c r="ISA3" s="4" t="s">
        <v>897</v>
      </c>
      <c r="ISB3" s="4" t="s">
        <v>897</v>
      </c>
      <c r="ISC3" s="4" t="s">
        <v>897</v>
      </c>
      <c r="ISD3" s="4" t="s">
        <v>897</v>
      </c>
      <c r="ISE3" s="4" t="s">
        <v>897</v>
      </c>
      <c r="ISF3" s="4" t="s">
        <v>897</v>
      </c>
      <c r="ISG3" s="4" t="s">
        <v>897</v>
      </c>
      <c r="ISH3" s="4" t="s">
        <v>897</v>
      </c>
      <c r="ISI3" s="4" t="s">
        <v>897</v>
      </c>
      <c r="ISJ3" s="4" t="s">
        <v>897</v>
      </c>
      <c r="ISK3" s="4" t="s">
        <v>897</v>
      </c>
      <c r="ISL3" s="4" t="s">
        <v>897</v>
      </c>
      <c r="ISM3" s="4" t="s">
        <v>897</v>
      </c>
      <c r="ISN3" s="4" t="s">
        <v>897</v>
      </c>
      <c r="ISO3" s="4" t="s">
        <v>897</v>
      </c>
      <c r="ISP3" s="4" t="s">
        <v>897</v>
      </c>
      <c r="ISQ3" s="4" t="s">
        <v>897</v>
      </c>
      <c r="ISR3" s="4" t="s">
        <v>897</v>
      </c>
      <c r="ISS3" s="4" t="s">
        <v>897</v>
      </c>
      <c r="IST3" s="4" t="s">
        <v>897</v>
      </c>
      <c r="ISU3" s="4" t="s">
        <v>897</v>
      </c>
      <c r="ISV3" s="4" t="s">
        <v>897</v>
      </c>
      <c r="ISW3" s="4" t="s">
        <v>897</v>
      </c>
      <c r="ISX3" s="4" t="s">
        <v>897</v>
      </c>
      <c r="ISY3" s="4" t="s">
        <v>897</v>
      </c>
      <c r="ISZ3" s="4" t="s">
        <v>897</v>
      </c>
      <c r="ITA3" s="4" t="s">
        <v>897</v>
      </c>
      <c r="ITB3" s="4" t="s">
        <v>897</v>
      </c>
      <c r="ITC3" s="4" t="s">
        <v>897</v>
      </c>
      <c r="ITD3" s="4" t="s">
        <v>897</v>
      </c>
      <c r="ITE3" s="4" t="s">
        <v>897</v>
      </c>
      <c r="ITF3" s="4" t="s">
        <v>897</v>
      </c>
      <c r="ITG3" s="4" t="s">
        <v>897</v>
      </c>
      <c r="ITH3" s="4" t="s">
        <v>897</v>
      </c>
      <c r="ITI3" s="4" t="s">
        <v>897</v>
      </c>
      <c r="ITJ3" s="4" t="s">
        <v>897</v>
      </c>
      <c r="ITK3" s="4" t="s">
        <v>897</v>
      </c>
      <c r="ITL3" s="4" t="s">
        <v>897</v>
      </c>
      <c r="ITM3" s="4" t="s">
        <v>897</v>
      </c>
      <c r="ITN3" s="4" t="s">
        <v>897</v>
      </c>
      <c r="ITO3" s="4" t="s">
        <v>897</v>
      </c>
      <c r="ITP3" s="4" t="s">
        <v>897</v>
      </c>
      <c r="ITQ3" s="4" t="s">
        <v>897</v>
      </c>
      <c r="ITR3" s="4" t="s">
        <v>897</v>
      </c>
      <c r="ITS3" s="4" t="s">
        <v>897</v>
      </c>
      <c r="ITT3" s="4" t="s">
        <v>897</v>
      </c>
      <c r="ITU3" s="4" t="s">
        <v>897</v>
      </c>
      <c r="ITV3" s="4" t="s">
        <v>897</v>
      </c>
      <c r="ITW3" s="4" t="s">
        <v>897</v>
      </c>
      <c r="ITX3" s="4" t="s">
        <v>897</v>
      </c>
      <c r="ITY3" s="4" t="s">
        <v>897</v>
      </c>
      <c r="ITZ3" s="4" t="s">
        <v>897</v>
      </c>
      <c r="IUA3" s="4" t="s">
        <v>897</v>
      </c>
      <c r="IUB3" s="4" t="s">
        <v>897</v>
      </c>
      <c r="IUC3" s="4" t="s">
        <v>897</v>
      </c>
      <c r="IUD3" s="4" t="s">
        <v>897</v>
      </c>
      <c r="IUE3" s="4" t="s">
        <v>897</v>
      </c>
      <c r="IUF3" s="4" t="s">
        <v>897</v>
      </c>
      <c r="IUG3" s="4" t="s">
        <v>897</v>
      </c>
      <c r="IUH3" s="4" t="s">
        <v>897</v>
      </c>
      <c r="IUI3" s="4" t="s">
        <v>897</v>
      </c>
      <c r="IUJ3" s="4" t="s">
        <v>897</v>
      </c>
      <c r="IUK3" s="4" t="s">
        <v>897</v>
      </c>
      <c r="IUL3" s="4" t="s">
        <v>897</v>
      </c>
      <c r="IUM3" s="4" t="s">
        <v>897</v>
      </c>
      <c r="IUN3" s="4" t="s">
        <v>897</v>
      </c>
      <c r="IUO3" s="4" t="s">
        <v>897</v>
      </c>
      <c r="IUP3" s="4" t="s">
        <v>897</v>
      </c>
      <c r="IUQ3" s="4" t="s">
        <v>897</v>
      </c>
      <c r="IUR3" s="4" t="s">
        <v>897</v>
      </c>
      <c r="IUS3" s="4" t="s">
        <v>897</v>
      </c>
      <c r="IUT3" s="4" t="s">
        <v>897</v>
      </c>
      <c r="IUU3" s="4" t="s">
        <v>897</v>
      </c>
      <c r="IUV3" s="4" t="s">
        <v>897</v>
      </c>
      <c r="IUW3" s="4" t="s">
        <v>897</v>
      </c>
      <c r="IUX3" s="4" t="s">
        <v>897</v>
      </c>
      <c r="IUY3" s="4" t="s">
        <v>897</v>
      </c>
      <c r="IUZ3" s="4" t="s">
        <v>897</v>
      </c>
      <c r="IVA3" s="4" t="s">
        <v>897</v>
      </c>
      <c r="IVB3" s="4" t="s">
        <v>897</v>
      </c>
      <c r="IVC3" s="4" t="s">
        <v>897</v>
      </c>
      <c r="IVD3" s="4" t="s">
        <v>897</v>
      </c>
      <c r="IVE3" s="4" t="s">
        <v>897</v>
      </c>
      <c r="IVF3" s="4" t="s">
        <v>897</v>
      </c>
      <c r="IVG3" s="4" t="s">
        <v>897</v>
      </c>
      <c r="IVH3" s="4" t="s">
        <v>897</v>
      </c>
      <c r="IVI3" s="4" t="s">
        <v>897</v>
      </c>
      <c r="IVJ3" s="4" t="s">
        <v>897</v>
      </c>
      <c r="IVK3" s="4" t="s">
        <v>897</v>
      </c>
      <c r="IVL3" s="4" t="s">
        <v>897</v>
      </c>
      <c r="IVM3" s="4" t="s">
        <v>897</v>
      </c>
      <c r="IVN3" s="4" t="s">
        <v>897</v>
      </c>
      <c r="IVO3" s="4" t="s">
        <v>897</v>
      </c>
      <c r="IVP3" s="4" t="s">
        <v>897</v>
      </c>
      <c r="IVQ3" s="4" t="s">
        <v>897</v>
      </c>
      <c r="IVR3" s="4" t="s">
        <v>897</v>
      </c>
      <c r="IVS3" s="4" t="s">
        <v>897</v>
      </c>
      <c r="IVT3" s="4" t="s">
        <v>897</v>
      </c>
      <c r="IVU3" s="4" t="s">
        <v>897</v>
      </c>
      <c r="IVV3" s="4" t="s">
        <v>897</v>
      </c>
      <c r="IVW3" s="4" t="s">
        <v>897</v>
      </c>
      <c r="IVX3" s="4" t="s">
        <v>897</v>
      </c>
      <c r="IVY3" s="4" t="s">
        <v>897</v>
      </c>
      <c r="IVZ3" s="4" t="s">
        <v>897</v>
      </c>
      <c r="IWA3" s="4" t="s">
        <v>897</v>
      </c>
      <c r="IWB3" s="4" t="s">
        <v>897</v>
      </c>
      <c r="IWC3" s="4" t="s">
        <v>897</v>
      </c>
      <c r="IWD3" s="4" t="s">
        <v>897</v>
      </c>
      <c r="IWE3" s="4" t="s">
        <v>897</v>
      </c>
      <c r="IWF3" s="4" t="s">
        <v>897</v>
      </c>
      <c r="IWG3" s="4" t="s">
        <v>897</v>
      </c>
      <c r="IWH3" s="4" t="s">
        <v>897</v>
      </c>
      <c r="IWI3" s="4" t="s">
        <v>897</v>
      </c>
      <c r="IWJ3" s="4" t="s">
        <v>897</v>
      </c>
      <c r="IWK3" s="4" t="s">
        <v>897</v>
      </c>
      <c r="IWL3" s="4" t="s">
        <v>897</v>
      </c>
      <c r="IWM3" s="4" t="s">
        <v>897</v>
      </c>
      <c r="IWN3" s="4" t="s">
        <v>897</v>
      </c>
      <c r="IWO3" s="4" t="s">
        <v>897</v>
      </c>
      <c r="IWP3" s="4" t="s">
        <v>897</v>
      </c>
      <c r="IWQ3" s="4" t="s">
        <v>897</v>
      </c>
      <c r="IWR3" s="4" t="s">
        <v>897</v>
      </c>
      <c r="IWS3" s="4" t="s">
        <v>897</v>
      </c>
      <c r="IWT3" s="4" t="s">
        <v>897</v>
      </c>
      <c r="IWU3" s="4" t="s">
        <v>897</v>
      </c>
      <c r="IWV3" s="4" t="s">
        <v>897</v>
      </c>
      <c r="IWW3" s="4" t="s">
        <v>897</v>
      </c>
      <c r="IWX3" s="4" t="s">
        <v>897</v>
      </c>
      <c r="IWY3" s="4" t="s">
        <v>897</v>
      </c>
      <c r="IWZ3" s="4" t="s">
        <v>897</v>
      </c>
      <c r="IXA3" s="4" t="s">
        <v>897</v>
      </c>
      <c r="IXB3" s="4" t="s">
        <v>897</v>
      </c>
      <c r="IXC3" s="4" t="s">
        <v>897</v>
      </c>
      <c r="IXD3" s="4" t="s">
        <v>897</v>
      </c>
      <c r="IXE3" s="4" t="s">
        <v>897</v>
      </c>
      <c r="IXF3" s="4" t="s">
        <v>897</v>
      </c>
      <c r="IXG3" s="4" t="s">
        <v>897</v>
      </c>
      <c r="IXH3" s="4" t="s">
        <v>897</v>
      </c>
      <c r="IXI3" s="4" t="s">
        <v>897</v>
      </c>
      <c r="IXJ3" s="4" t="s">
        <v>897</v>
      </c>
      <c r="IXK3" s="4" t="s">
        <v>897</v>
      </c>
      <c r="IXL3" s="4" t="s">
        <v>897</v>
      </c>
      <c r="IXM3" s="4" t="s">
        <v>897</v>
      </c>
      <c r="IXN3" s="4" t="s">
        <v>897</v>
      </c>
      <c r="IXO3" s="4" t="s">
        <v>897</v>
      </c>
      <c r="IXP3" s="4" t="s">
        <v>897</v>
      </c>
      <c r="IXQ3" s="4" t="s">
        <v>897</v>
      </c>
      <c r="IXR3" s="4" t="s">
        <v>897</v>
      </c>
      <c r="IXS3" s="4" t="s">
        <v>897</v>
      </c>
      <c r="IXT3" s="4" t="s">
        <v>897</v>
      </c>
      <c r="IXU3" s="4" t="s">
        <v>897</v>
      </c>
      <c r="IXV3" s="4" t="s">
        <v>897</v>
      </c>
      <c r="IXW3" s="4" t="s">
        <v>897</v>
      </c>
      <c r="IXX3" s="4" t="s">
        <v>897</v>
      </c>
      <c r="IXY3" s="4" t="s">
        <v>897</v>
      </c>
      <c r="IXZ3" s="4" t="s">
        <v>897</v>
      </c>
      <c r="IYA3" s="4" t="s">
        <v>897</v>
      </c>
      <c r="IYB3" s="4" t="s">
        <v>897</v>
      </c>
      <c r="IYC3" s="4" t="s">
        <v>897</v>
      </c>
      <c r="IYD3" s="4" t="s">
        <v>897</v>
      </c>
      <c r="IYE3" s="4" t="s">
        <v>897</v>
      </c>
      <c r="IYF3" s="4" t="s">
        <v>897</v>
      </c>
      <c r="IYG3" s="4" t="s">
        <v>897</v>
      </c>
      <c r="IYH3" s="4" t="s">
        <v>897</v>
      </c>
      <c r="IYI3" s="4" t="s">
        <v>897</v>
      </c>
      <c r="IYJ3" s="4" t="s">
        <v>897</v>
      </c>
      <c r="IYK3" s="4" t="s">
        <v>897</v>
      </c>
      <c r="IYL3" s="4" t="s">
        <v>897</v>
      </c>
      <c r="IYM3" s="4" t="s">
        <v>897</v>
      </c>
      <c r="IYN3" s="4" t="s">
        <v>897</v>
      </c>
      <c r="IYO3" s="4" t="s">
        <v>897</v>
      </c>
      <c r="IYP3" s="4" t="s">
        <v>897</v>
      </c>
      <c r="IYQ3" s="4" t="s">
        <v>897</v>
      </c>
      <c r="IYR3" s="4" t="s">
        <v>897</v>
      </c>
      <c r="IYS3" s="4" t="s">
        <v>897</v>
      </c>
      <c r="IYT3" s="4" t="s">
        <v>897</v>
      </c>
      <c r="IYU3" s="4" t="s">
        <v>897</v>
      </c>
      <c r="IYV3" s="4" t="s">
        <v>897</v>
      </c>
      <c r="IYW3" s="4" t="s">
        <v>897</v>
      </c>
      <c r="IYX3" s="4" t="s">
        <v>897</v>
      </c>
      <c r="IYY3" s="4" t="s">
        <v>897</v>
      </c>
      <c r="IYZ3" s="4" t="s">
        <v>897</v>
      </c>
      <c r="IZA3" s="4" t="s">
        <v>897</v>
      </c>
      <c r="IZB3" s="4" t="s">
        <v>897</v>
      </c>
      <c r="IZC3" s="4" t="s">
        <v>897</v>
      </c>
      <c r="IZD3" s="4" t="s">
        <v>897</v>
      </c>
      <c r="IZE3" s="4" t="s">
        <v>897</v>
      </c>
      <c r="IZF3" s="4" t="s">
        <v>897</v>
      </c>
      <c r="IZG3" s="4" t="s">
        <v>897</v>
      </c>
      <c r="IZH3" s="4" t="s">
        <v>897</v>
      </c>
      <c r="IZI3" s="4" t="s">
        <v>897</v>
      </c>
      <c r="IZJ3" s="4" t="s">
        <v>897</v>
      </c>
      <c r="IZK3" s="4" t="s">
        <v>897</v>
      </c>
      <c r="IZL3" s="4" t="s">
        <v>897</v>
      </c>
      <c r="IZM3" s="4" t="s">
        <v>897</v>
      </c>
      <c r="IZN3" s="4" t="s">
        <v>897</v>
      </c>
      <c r="IZO3" s="4" t="s">
        <v>897</v>
      </c>
      <c r="IZP3" s="4" t="s">
        <v>897</v>
      </c>
      <c r="IZQ3" s="4" t="s">
        <v>897</v>
      </c>
      <c r="IZR3" s="4" t="s">
        <v>897</v>
      </c>
      <c r="IZS3" s="4" t="s">
        <v>897</v>
      </c>
      <c r="IZT3" s="4" t="s">
        <v>897</v>
      </c>
      <c r="IZU3" s="4" t="s">
        <v>897</v>
      </c>
      <c r="IZV3" s="4" t="s">
        <v>897</v>
      </c>
      <c r="IZW3" s="4" t="s">
        <v>897</v>
      </c>
      <c r="IZX3" s="4" t="s">
        <v>897</v>
      </c>
      <c r="IZY3" s="4" t="s">
        <v>897</v>
      </c>
      <c r="IZZ3" s="4" t="s">
        <v>897</v>
      </c>
      <c r="JAA3" s="4" t="s">
        <v>897</v>
      </c>
      <c r="JAB3" s="4" t="s">
        <v>897</v>
      </c>
      <c r="JAC3" s="4" t="s">
        <v>897</v>
      </c>
      <c r="JAD3" s="4" t="s">
        <v>897</v>
      </c>
      <c r="JAE3" s="4" t="s">
        <v>897</v>
      </c>
      <c r="JAF3" s="4" t="s">
        <v>897</v>
      </c>
      <c r="JAG3" s="4" t="s">
        <v>897</v>
      </c>
      <c r="JAH3" s="4" t="s">
        <v>897</v>
      </c>
      <c r="JAI3" s="4" t="s">
        <v>897</v>
      </c>
      <c r="JAJ3" s="4" t="s">
        <v>897</v>
      </c>
      <c r="JAK3" s="4" t="s">
        <v>897</v>
      </c>
      <c r="JAL3" s="4" t="s">
        <v>897</v>
      </c>
      <c r="JAM3" s="4" t="s">
        <v>897</v>
      </c>
      <c r="JAN3" s="4" t="s">
        <v>897</v>
      </c>
      <c r="JAO3" s="4" t="s">
        <v>897</v>
      </c>
      <c r="JAP3" s="4" t="s">
        <v>897</v>
      </c>
      <c r="JAQ3" s="4" t="s">
        <v>897</v>
      </c>
      <c r="JAR3" s="4" t="s">
        <v>897</v>
      </c>
      <c r="JAS3" s="4" t="s">
        <v>897</v>
      </c>
      <c r="JAT3" s="4" t="s">
        <v>897</v>
      </c>
      <c r="JAU3" s="4" t="s">
        <v>897</v>
      </c>
      <c r="JAV3" s="4" t="s">
        <v>897</v>
      </c>
      <c r="JAW3" s="4" t="s">
        <v>897</v>
      </c>
      <c r="JAX3" s="4" t="s">
        <v>897</v>
      </c>
      <c r="JAY3" s="4" t="s">
        <v>897</v>
      </c>
      <c r="JAZ3" s="4" t="s">
        <v>897</v>
      </c>
      <c r="JBA3" s="4" t="s">
        <v>897</v>
      </c>
      <c r="JBB3" s="4" t="s">
        <v>897</v>
      </c>
      <c r="JBC3" s="4" t="s">
        <v>897</v>
      </c>
      <c r="JBD3" s="4" t="s">
        <v>897</v>
      </c>
      <c r="JBE3" s="4" t="s">
        <v>897</v>
      </c>
      <c r="JBF3" s="4" t="s">
        <v>897</v>
      </c>
      <c r="JBG3" s="4" t="s">
        <v>897</v>
      </c>
      <c r="JBH3" s="4" t="s">
        <v>897</v>
      </c>
      <c r="JBI3" s="4" t="s">
        <v>897</v>
      </c>
      <c r="JBJ3" s="4" t="s">
        <v>897</v>
      </c>
      <c r="JBK3" s="4" t="s">
        <v>897</v>
      </c>
      <c r="JBL3" s="4" t="s">
        <v>897</v>
      </c>
      <c r="JBM3" s="4" t="s">
        <v>897</v>
      </c>
      <c r="JBN3" s="4" t="s">
        <v>897</v>
      </c>
      <c r="JBO3" s="4" t="s">
        <v>897</v>
      </c>
      <c r="JBP3" s="4" t="s">
        <v>897</v>
      </c>
      <c r="JBQ3" s="4" t="s">
        <v>897</v>
      </c>
      <c r="JBR3" s="4" t="s">
        <v>897</v>
      </c>
      <c r="JBS3" s="4" t="s">
        <v>897</v>
      </c>
      <c r="JBT3" s="4" t="s">
        <v>897</v>
      </c>
      <c r="JBU3" s="4" t="s">
        <v>897</v>
      </c>
      <c r="JBV3" s="4" t="s">
        <v>897</v>
      </c>
      <c r="JBW3" s="4" t="s">
        <v>897</v>
      </c>
      <c r="JBX3" s="4" t="s">
        <v>897</v>
      </c>
      <c r="JBY3" s="4" t="s">
        <v>897</v>
      </c>
      <c r="JBZ3" s="4" t="s">
        <v>897</v>
      </c>
      <c r="JCA3" s="4" t="s">
        <v>897</v>
      </c>
      <c r="JCB3" s="4" t="s">
        <v>897</v>
      </c>
      <c r="JCC3" s="4" t="s">
        <v>897</v>
      </c>
      <c r="JCD3" s="4" t="s">
        <v>897</v>
      </c>
      <c r="JCE3" s="4" t="s">
        <v>897</v>
      </c>
      <c r="JCF3" s="4" t="s">
        <v>897</v>
      </c>
      <c r="JCG3" s="4" t="s">
        <v>897</v>
      </c>
      <c r="JCH3" s="4" t="s">
        <v>897</v>
      </c>
      <c r="JCI3" s="4" t="s">
        <v>897</v>
      </c>
      <c r="JCJ3" s="4" t="s">
        <v>897</v>
      </c>
      <c r="JCK3" s="4" t="s">
        <v>897</v>
      </c>
      <c r="JCL3" s="4" t="s">
        <v>897</v>
      </c>
      <c r="JCM3" s="4" t="s">
        <v>897</v>
      </c>
      <c r="JCN3" s="4" t="s">
        <v>897</v>
      </c>
      <c r="JCO3" s="4" t="s">
        <v>897</v>
      </c>
      <c r="JCP3" s="4" t="s">
        <v>897</v>
      </c>
      <c r="JCQ3" s="4" t="s">
        <v>897</v>
      </c>
      <c r="JCR3" s="4" t="s">
        <v>897</v>
      </c>
      <c r="JCS3" s="4" t="s">
        <v>897</v>
      </c>
      <c r="JCT3" s="4" t="s">
        <v>897</v>
      </c>
      <c r="JCU3" s="4" t="s">
        <v>897</v>
      </c>
      <c r="JCV3" s="4" t="s">
        <v>897</v>
      </c>
      <c r="JCW3" s="4" t="s">
        <v>897</v>
      </c>
      <c r="JCX3" s="4" t="s">
        <v>897</v>
      </c>
      <c r="JCY3" s="4" t="s">
        <v>897</v>
      </c>
      <c r="JCZ3" s="4" t="s">
        <v>897</v>
      </c>
      <c r="JDA3" s="4" t="s">
        <v>897</v>
      </c>
      <c r="JDB3" s="4" t="s">
        <v>897</v>
      </c>
      <c r="JDC3" s="4" t="s">
        <v>897</v>
      </c>
      <c r="JDD3" s="4" t="s">
        <v>897</v>
      </c>
      <c r="JDE3" s="4" t="s">
        <v>897</v>
      </c>
      <c r="JDF3" s="4" t="s">
        <v>897</v>
      </c>
      <c r="JDG3" s="4" t="s">
        <v>897</v>
      </c>
      <c r="JDH3" s="4" t="s">
        <v>897</v>
      </c>
      <c r="JDI3" s="4" t="s">
        <v>897</v>
      </c>
      <c r="JDJ3" s="4" t="s">
        <v>897</v>
      </c>
      <c r="JDK3" s="4" t="s">
        <v>897</v>
      </c>
      <c r="JDL3" s="4" t="s">
        <v>897</v>
      </c>
      <c r="JDM3" s="4" t="s">
        <v>897</v>
      </c>
      <c r="JDN3" s="4" t="s">
        <v>897</v>
      </c>
      <c r="JDO3" s="4" t="s">
        <v>897</v>
      </c>
      <c r="JDP3" s="4" t="s">
        <v>897</v>
      </c>
      <c r="JDQ3" s="4" t="s">
        <v>897</v>
      </c>
      <c r="JDR3" s="4" t="s">
        <v>897</v>
      </c>
      <c r="JDS3" s="4" t="s">
        <v>897</v>
      </c>
      <c r="JDT3" s="4" t="s">
        <v>897</v>
      </c>
      <c r="JDU3" s="4" t="s">
        <v>897</v>
      </c>
      <c r="JDV3" s="4" t="s">
        <v>897</v>
      </c>
      <c r="JDW3" s="4" t="s">
        <v>897</v>
      </c>
      <c r="JDX3" s="4" t="s">
        <v>897</v>
      </c>
      <c r="JDY3" s="4" t="s">
        <v>897</v>
      </c>
      <c r="JDZ3" s="4" t="s">
        <v>897</v>
      </c>
      <c r="JEA3" s="4" t="s">
        <v>897</v>
      </c>
      <c r="JEB3" s="4" t="s">
        <v>897</v>
      </c>
      <c r="JEC3" s="4" t="s">
        <v>897</v>
      </c>
      <c r="JED3" s="4" t="s">
        <v>897</v>
      </c>
      <c r="JEE3" s="4" t="s">
        <v>897</v>
      </c>
      <c r="JEF3" s="4" t="s">
        <v>897</v>
      </c>
      <c r="JEG3" s="4" t="s">
        <v>897</v>
      </c>
      <c r="JEH3" s="4" t="s">
        <v>897</v>
      </c>
      <c r="JEI3" s="4" t="s">
        <v>897</v>
      </c>
      <c r="JEJ3" s="4" t="s">
        <v>897</v>
      </c>
      <c r="JEK3" s="4" t="s">
        <v>897</v>
      </c>
      <c r="JEL3" s="4" t="s">
        <v>897</v>
      </c>
      <c r="JEM3" s="4" t="s">
        <v>897</v>
      </c>
      <c r="JEN3" s="4" t="s">
        <v>897</v>
      </c>
      <c r="JEO3" s="4" t="s">
        <v>897</v>
      </c>
      <c r="JEP3" s="4" t="s">
        <v>897</v>
      </c>
      <c r="JEQ3" s="4" t="s">
        <v>897</v>
      </c>
      <c r="JER3" s="4" t="s">
        <v>897</v>
      </c>
      <c r="JES3" s="4" t="s">
        <v>897</v>
      </c>
      <c r="JET3" s="4" t="s">
        <v>897</v>
      </c>
      <c r="JEU3" s="4" t="s">
        <v>897</v>
      </c>
      <c r="JEV3" s="4" t="s">
        <v>897</v>
      </c>
      <c r="JEW3" s="4" t="s">
        <v>897</v>
      </c>
      <c r="JEX3" s="4" t="s">
        <v>897</v>
      </c>
      <c r="JEY3" s="4" t="s">
        <v>897</v>
      </c>
      <c r="JEZ3" s="4" t="s">
        <v>897</v>
      </c>
      <c r="JFA3" s="4" t="s">
        <v>897</v>
      </c>
      <c r="JFB3" s="4" t="s">
        <v>897</v>
      </c>
      <c r="JFC3" s="4" t="s">
        <v>897</v>
      </c>
      <c r="JFD3" s="4" t="s">
        <v>897</v>
      </c>
      <c r="JFE3" s="4" t="s">
        <v>897</v>
      </c>
      <c r="JFF3" s="4" t="s">
        <v>897</v>
      </c>
      <c r="JFG3" s="4" t="s">
        <v>897</v>
      </c>
      <c r="JFH3" s="4" t="s">
        <v>897</v>
      </c>
      <c r="JFI3" s="4" t="s">
        <v>897</v>
      </c>
      <c r="JFJ3" s="4" t="s">
        <v>897</v>
      </c>
      <c r="JFK3" s="4" t="s">
        <v>897</v>
      </c>
      <c r="JFL3" s="4" t="s">
        <v>897</v>
      </c>
      <c r="JFM3" s="4" t="s">
        <v>897</v>
      </c>
      <c r="JFN3" s="4" t="s">
        <v>897</v>
      </c>
      <c r="JFO3" s="4" t="s">
        <v>897</v>
      </c>
      <c r="JFP3" s="4" t="s">
        <v>897</v>
      </c>
      <c r="JFQ3" s="4" t="s">
        <v>897</v>
      </c>
      <c r="JFR3" s="4" t="s">
        <v>897</v>
      </c>
      <c r="JFS3" s="4" t="s">
        <v>897</v>
      </c>
      <c r="JFT3" s="4" t="s">
        <v>897</v>
      </c>
      <c r="JFU3" s="4" t="s">
        <v>897</v>
      </c>
      <c r="JFV3" s="4" t="s">
        <v>897</v>
      </c>
      <c r="JFW3" s="4" t="s">
        <v>897</v>
      </c>
      <c r="JFX3" s="4" t="s">
        <v>897</v>
      </c>
      <c r="JFY3" s="4" t="s">
        <v>897</v>
      </c>
      <c r="JFZ3" s="4" t="s">
        <v>897</v>
      </c>
      <c r="JGA3" s="4" t="s">
        <v>897</v>
      </c>
      <c r="JGB3" s="4" t="s">
        <v>897</v>
      </c>
      <c r="JGC3" s="4" t="s">
        <v>897</v>
      </c>
      <c r="JGD3" s="4" t="s">
        <v>897</v>
      </c>
      <c r="JGE3" s="4" t="s">
        <v>897</v>
      </c>
      <c r="JGF3" s="4" t="s">
        <v>897</v>
      </c>
      <c r="JGG3" s="4" t="s">
        <v>897</v>
      </c>
      <c r="JGH3" s="4" t="s">
        <v>897</v>
      </c>
      <c r="JGI3" s="4" t="s">
        <v>897</v>
      </c>
      <c r="JGJ3" s="4" t="s">
        <v>897</v>
      </c>
      <c r="JGK3" s="4" t="s">
        <v>897</v>
      </c>
      <c r="JGL3" s="4" t="s">
        <v>897</v>
      </c>
      <c r="JGM3" s="4" t="s">
        <v>897</v>
      </c>
      <c r="JGN3" s="4" t="s">
        <v>897</v>
      </c>
      <c r="JGO3" s="4" t="s">
        <v>897</v>
      </c>
      <c r="JGP3" s="4" t="s">
        <v>897</v>
      </c>
      <c r="JGQ3" s="4" t="s">
        <v>897</v>
      </c>
      <c r="JGR3" s="4" t="s">
        <v>897</v>
      </c>
      <c r="JGS3" s="4" t="s">
        <v>897</v>
      </c>
      <c r="JGT3" s="4" t="s">
        <v>897</v>
      </c>
      <c r="JGU3" s="4" t="s">
        <v>897</v>
      </c>
      <c r="JGV3" s="4" t="s">
        <v>897</v>
      </c>
      <c r="JGW3" s="4" t="s">
        <v>897</v>
      </c>
      <c r="JGX3" s="4" t="s">
        <v>897</v>
      </c>
      <c r="JGY3" s="4" t="s">
        <v>897</v>
      </c>
      <c r="JGZ3" s="4" t="s">
        <v>897</v>
      </c>
      <c r="JHA3" s="4" t="s">
        <v>897</v>
      </c>
      <c r="JHB3" s="4" t="s">
        <v>897</v>
      </c>
      <c r="JHC3" s="4" t="s">
        <v>897</v>
      </c>
      <c r="JHD3" s="4" t="s">
        <v>897</v>
      </c>
      <c r="JHE3" s="4" t="s">
        <v>897</v>
      </c>
      <c r="JHF3" s="4" t="s">
        <v>897</v>
      </c>
      <c r="JHG3" s="4" t="s">
        <v>897</v>
      </c>
      <c r="JHH3" s="4" t="s">
        <v>897</v>
      </c>
      <c r="JHI3" s="4" t="s">
        <v>897</v>
      </c>
      <c r="JHJ3" s="4" t="s">
        <v>897</v>
      </c>
      <c r="JHK3" s="4" t="s">
        <v>897</v>
      </c>
      <c r="JHL3" s="4" t="s">
        <v>897</v>
      </c>
      <c r="JHM3" s="4" t="s">
        <v>897</v>
      </c>
      <c r="JHN3" s="4" t="s">
        <v>897</v>
      </c>
      <c r="JHO3" s="4" t="s">
        <v>897</v>
      </c>
      <c r="JHP3" s="4" t="s">
        <v>897</v>
      </c>
      <c r="JHQ3" s="4" t="s">
        <v>897</v>
      </c>
      <c r="JHR3" s="4" t="s">
        <v>897</v>
      </c>
      <c r="JHS3" s="4" t="s">
        <v>897</v>
      </c>
      <c r="JHT3" s="4" t="s">
        <v>897</v>
      </c>
      <c r="JHU3" s="4" t="s">
        <v>897</v>
      </c>
      <c r="JHV3" s="4" t="s">
        <v>897</v>
      </c>
      <c r="JHW3" s="4" t="s">
        <v>897</v>
      </c>
      <c r="JHX3" s="4" t="s">
        <v>897</v>
      </c>
      <c r="JHY3" s="4" t="s">
        <v>897</v>
      </c>
      <c r="JHZ3" s="4" t="s">
        <v>897</v>
      </c>
      <c r="JIA3" s="4" t="s">
        <v>897</v>
      </c>
      <c r="JIB3" s="4" t="s">
        <v>897</v>
      </c>
      <c r="JIC3" s="4" t="s">
        <v>897</v>
      </c>
      <c r="JID3" s="4" t="s">
        <v>897</v>
      </c>
      <c r="JIE3" s="4" t="s">
        <v>897</v>
      </c>
      <c r="JIF3" s="4" t="s">
        <v>897</v>
      </c>
      <c r="JIG3" s="4" t="s">
        <v>897</v>
      </c>
      <c r="JIH3" s="4" t="s">
        <v>897</v>
      </c>
      <c r="JII3" s="4" t="s">
        <v>897</v>
      </c>
      <c r="JIJ3" s="4" t="s">
        <v>897</v>
      </c>
      <c r="JIK3" s="4" t="s">
        <v>897</v>
      </c>
      <c r="JIL3" s="4" t="s">
        <v>897</v>
      </c>
      <c r="JIM3" s="4" t="s">
        <v>897</v>
      </c>
      <c r="JIN3" s="4" t="s">
        <v>897</v>
      </c>
      <c r="JIO3" s="4" t="s">
        <v>897</v>
      </c>
      <c r="JIP3" s="4" t="s">
        <v>897</v>
      </c>
      <c r="JIQ3" s="4" t="s">
        <v>897</v>
      </c>
      <c r="JIR3" s="4" t="s">
        <v>897</v>
      </c>
      <c r="JIS3" s="4" t="s">
        <v>897</v>
      </c>
      <c r="JIT3" s="4" t="s">
        <v>897</v>
      </c>
      <c r="JIU3" s="4" t="s">
        <v>897</v>
      </c>
      <c r="JIV3" s="4" t="s">
        <v>897</v>
      </c>
      <c r="JIW3" s="4" t="s">
        <v>897</v>
      </c>
      <c r="JIX3" s="4" t="s">
        <v>897</v>
      </c>
      <c r="JIY3" s="4" t="s">
        <v>897</v>
      </c>
      <c r="JIZ3" s="4" t="s">
        <v>897</v>
      </c>
      <c r="JJA3" s="4" t="s">
        <v>897</v>
      </c>
      <c r="JJB3" s="4" t="s">
        <v>897</v>
      </c>
      <c r="JJC3" s="4" t="s">
        <v>897</v>
      </c>
      <c r="JJD3" s="4" t="s">
        <v>897</v>
      </c>
      <c r="JJE3" s="4" t="s">
        <v>897</v>
      </c>
      <c r="JJF3" s="4" t="s">
        <v>897</v>
      </c>
      <c r="JJG3" s="4" t="s">
        <v>897</v>
      </c>
      <c r="JJH3" s="4" t="s">
        <v>897</v>
      </c>
      <c r="JJI3" s="4" t="s">
        <v>897</v>
      </c>
      <c r="JJJ3" s="4" t="s">
        <v>897</v>
      </c>
      <c r="JJK3" s="4" t="s">
        <v>897</v>
      </c>
      <c r="JJL3" s="4" t="s">
        <v>897</v>
      </c>
      <c r="JJM3" s="4" t="s">
        <v>897</v>
      </c>
      <c r="JJN3" s="4" t="s">
        <v>897</v>
      </c>
      <c r="JJO3" s="4" t="s">
        <v>897</v>
      </c>
      <c r="JJP3" s="4" t="s">
        <v>897</v>
      </c>
      <c r="JJQ3" s="4" t="s">
        <v>897</v>
      </c>
      <c r="JJR3" s="4" t="s">
        <v>897</v>
      </c>
      <c r="JJS3" s="4" t="s">
        <v>897</v>
      </c>
      <c r="JJT3" s="4" t="s">
        <v>897</v>
      </c>
      <c r="JJU3" s="4" t="s">
        <v>897</v>
      </c>
      <c r="JJV3" s="4" t="s">
        <v>897</v>
      </c>
      <c r="JJW3" s="4" t="s">
        <v>897</v>
      </c>
      <c r="JJX3" s="4" t="s">
        <v>897</v>
      </c>
      <c r="JJY3" s="4" t="s">
        <v>897</v>
      </c>
      <c r="JJZ3" s="4" t="s">
        <v>897</v>
      </c>
      <c r="JKA3" s="4" t="s">
        <v>897</v>
      </c>
      <c r="JKB3" s="4" t="s">
        <v>897</v>
      </c>
      <c r="JKC3" s="4" t="s">
        <v>897</v>
      </c>
      <c r="JKD3" s="4" t="s">
        <v>897</v>
      </c>
      <c r="JKE3" s="4" t="s">
        <v>897</v>
      </c>
      <c r="JKF3" s="4" t="s">
        <v>897</v>
      </c>
      <c r="JKG3" s="4" t="s">
        <v>897</v>
      </c>
      <c r="JKH3" s="4" t="s">
        <v>897</v>
      </c>
      <c r="JKI3" s="4" t="s">
        <v>897</v>
      </c>
      <c r="JKJ3" s="4" t="s">
        <v>897</v>
      </c>
      <c r="JKK3" s="4" t="s">
        <v>897</v>
      </c>
      <c r="JKL3" s="4" t="s">
        <v>897</v>
      </c>
      <c r="JKM3" s="4" t="s">
        <v>897</v>
      </c>
      <c r="JKN3" s="4" t="s">
        <v>897</v>
      </c>
      <c r="JKO3" s="4" t="s">
        <v>897</v>
      </c>
      <c r="JKP3" s="4" t="s">
        <v>897</v>
      </c>
      <c r="JKQ3" s="4" t="s">
        <v>897</v>
      </c>
      <c r="JKR3" s="4" t="s">
        <v>897</v>
      </c>
      <c r="JKS3" s="4" t="s">
        <v>897</v>
      </c>
      <c r="JKT3" s="4" t="s">
        <v>897</v>
      </c>
      <c r="JKU3" s="4" t="s">
        <v>897</v>
      </c>
      <c r="JKV3" s="4" t="s">
        <v>897</v>
      </c>
      <c r="JKW3" s="4" t="s">
        <v>897</v>
      </c>
      <c r="JKX3" s="4" t="s">
        <v>897</v>
      </c>
      <c r="JKY3" s="4" t="s">
        <v>897</v>
      </c>
      <c r="JKZ3" s="4" t="s">
        <v>897</v>
      </c>
      <c r="JLA3" s="4" t="s">
        <v>897</v>
      </c>
      <c r="JLB3" s="4" t="s">
        <v>897</v>
      </c>
      <c r="JLC3" s="4" t="s">
        <v>897</v>
      </c>
      <c r="JLD3" s="4" t="s">
        <v>897</v>
      </c>
      <c r="JLE3" s="4" t="s">
        <v>897</v>
      </c>
      <c r="JLF3" s="4" t="s">
        <v>897</v>
      </c>
      <c r="JLG3" s="4" t="s">
        <v>897</v>
      </c>
      <c r="JLH3" s="4" t="s">
        <v>897</v>
      </c>
      <c r="JLI3" s="4" t="s">
        <v>897</v>
      </c>
      <c r="JLJ3" s="4" t="s">
        <v>897</v>
      </c>
      <c r="JLK3" s="4" t="s">
        <v>897</v>
      </c>
      <c r="JLL3" s="4" t="s">
        <v>897</v>
      </c>
      <c r="JLM3" s="4" t="s">
        <v>897</v>
      </c>
      <c r="JLN3" s="4" t="s">
        <v>897</v>
      </c>
      <c r="JLO3" s="4" t="s">
        <v>897</v>
      </c>
      <c r="JLP3" s="4" t="s">
        <v>897</v>
      </c>
      <c r="JLQ3" s="4" t="s">
        <v>897</v>
      </c>
      <c r="JLR3" s="4" t="s">
        <v>897</v>
      </c>
      <c r="JLS3" s="4" t="s">
        <v>897</v>
      </c>
      <c r="JLT3" s="4" t="s">
        <v>897</v>
      </c>
      <c r="JLU3" s="4" t="s">
        <v>897</v>
      </c>
      <c r="JLV3" s="4" t="s">
        <v>897</v>
      </c>
      <c r="JLW3" s="4" t="s">
        <v>897</v>
      </c>
      <c r="JLX3" s="4" t="s">
        <v>897</v>
      </c>
      <c r="JLY3" s="4" t="s">
        <v>897</v>
      </c>
      <c r="JLZ3" s="4" t="s">
        <v>897</v>
      </c>
      <c r="JMA3" s="4" t="s">
        <v>897</v>
      </c>
      <c r="JMB3" s="4" t="s">
        <v>897</v>
      </c>
      <c r="JMC3" s="4" t="s">
        <v>897</v>
      </c>
      <c r="JMD3" s="4" t="s">
        <v>897</v>
      </c>
      <c r="JME3" s="4" t="s">
        <v>897</v>
      </c>
      <c r="JMF3" s="4" t="s">
        <v>897</v>
      </c>
      <c r="JMG3" s="4" t="s">
        <v>897</v>
      </c>
      <c r="JMH3" s="4" t="s">
        <v>897</v>
      </c>
      <c r="JMI3" s="4" t="s">
        <v>897</v>
      </c>
      <c r="JMJ3" s="4" t="s">
        <v>897</v>
      </c>
      <c r="JMK3" s="4" t="s">
        <v>897</v>
      </c>
      <c r="JML3" s="4" t="s">
        <v>897</v>
      </c>
      <c r="JMM3" s="4" t="s">
        <v>897</v>
      </c>
      <c r="JMN3" s="4" t="s">
        <v>897</v>
      </c>
      <c r="JMO3" s="4" t="s">
        <v>897</v>
      </c>
      <c r="JMP3" s="4" t="s">
        <v>897</v>
      </c>
      <c r="JMQ3" s="4" t="s">
        <v>897</v>
      </c>
      <c r="JMR3" s="4" t="s">
        <v>897</v>
      </c>
      <c r="JMS3" s="4" t="s">
        <v>897</v>
      </c>
      <c r="JMT3" s="4" t="s">
        <v>897</v>
      </c>
      <c r="JMU3" s="4" t="s">
        <v>897</v>
      </c>
      <c r="JMV3" s="4" t="s">
        <v>897</v>
      </c>
      <c r="JMW3" s="4" t="s">
        <v>897</v>
      </c>
      <c r="JMX3" s="4" t="s">
        <v>897</v>
      </c>
      <c r="JMY3" s="4" t="s">
        <v>897</v>
      </c>
      <c r="JMZ3" s="4" t="s">
        <v>897</v>
      </c>
      <c r="JNA3" s="4" t="s">
        <v>897</v>
      </c>
      <c r="JNB3" s="4" t="s">
        <v>897</v>
      </c>
      <c r="JNC3" s="4" t="s">
        <v>897</v>
      </c>
      <c r="JND3" s="4" t="s">
        <v>897</v>
      </c>
      <c r="JNE3" s="4" t="s">
        <v>897</v>
      </c>
      <c r="JNF3" s="4" t="s">
        <v>897</v>
      </c>
      <c r="JNG3" s="4" t="s">
        <v>897</v>
      </c>
      <c r="JNH3" s="4" t="s">
        <v>897</v>
      </c>
      <c r="JNI3" s="4" t="s">
        <v>897</v>
      </c>
      <c r="JNJ3" s="4" t="s">
        <v>897</v>
      </c>
      <c r="JNK3" s="4" t="s">
        <v>897</v>
      </c>
      <c r="JNL3" s="4" t="s">
        <v>897</v>
      </c>
      <c r="JNM3" s="4" t="s">
        <v>897</v>
      </c>
      <c r="JNN3" s="4" t="s">
        <v>897</v>
      </c>
      <c r="JNO3" s="4" t="s">
        <v>897</v>
      </c>
      <c r="JNP3" s="4" t="s">
        <v>897</v>
      </c>
      <c r="JNQ3" s="4" t="s">
        <v>897</v>
      </c>
      <c r="JNR3" s="4" t="s">
        <v>897</v>
      </c>
      <c r="JNS3" s="4" t="s">
        <v>897</v>
      </c>
      <c r="JNT3" s="4" t="s">
        <v>897</v>
      </c>
      <c r="JNU3" s="4" t="s">
        <v>897</v>
      </c>
      <c r="JNV3" s="4" t="s">
        <v>897</v>
      </c>
      <c r="JNW3" s="4" t="s">
        <v>897</v>
      </c>
      <c r="JNX3" s="4" t="s">
        <v>897</v>
      </c>
      <c r="JNY3" s="4" t="s">
        <v>897</v>
      </c>
      <c r="JNZ3" s="4" t="s">
        <v>897</v>
      </c>
      <c r="JOA3" s="4" t="s">
        <v>897</v>
      </c>
      <c r="JOB3" s="4" t="s">
        <v>897</v>
      </c>
      <c r="JOC3" s="4" t="s">
        <v>897</v>
      </c>
      <c r="JOD3" s="4" t="s">
        <v>897</v>
      </c>
      <c r="JOE3" s="4" t="s">
        <v>897</v>
      </c>
      <c r="JOF3" s="4" t="s">
        <v>897</v>
      </c>
      <c r="JOG3" s="4" t="s">
        <v>897</v>
      </c>
      <c r="JOH3" s="4" t="s">
        <v>897</v>
      </c>
      <c r="JOI3" s="4" t="s">
        <v>897</v>
      </c>
      <c r="JOJ3" s="4" t="s">
        <v>897</v>
      </c>
      <c r="JOK3" s="4" t="s">
        <v>897</v>
      </c>
      <c r="JOL3" s="4" t="s">
        <v>897</v>
      </c>
      <c r="JOM3" s="4" t="s">
        <v>897</v>
      </c>
      <c r="JON3" s="4" t="s">
        <v>897</v>
      </c>
      <c r="JOO3" s="4" t="s">
        <v>897</v>
      </c>
      <c r="JOP3" s="4" t="s">
        <v>897</v>
      </c>
      <c r="JOQ3" s="4" t="s">
        <v>897</v>
      </c>
      <c r="JOR3" s="4" t="s">
        <v>897</v>
      </c>
      <c r="JOS3" s="4" t="s">
        <v>897</v>
      </c>
      <c r="JOT3" s="4" t="s">
        <v>897</v>
      </c>
      <c r="JOU3" s="4" t="s">
        <v>897</v>
      </c>
      <c r="JOV3" s="4" t="s">
        <v>897</v>
      </c>
      <c r="JOW3" s="4" t="s">
        <v>897</v>
      </c>
      <c r="JOX3" s="4" t="s">
        <v>897</v>
      </c>
      <c r="JOY3" s="4" t="s">
        <v>897</v>
      </c>
      <c r="JOZ3" s="4" t="s">
        <v>897</v>
      </c>
      <c r="JPA3" s="4" t="s">
        <v>897</v>
      </c>
      <c r="JPB3" s="4" t="s">
        <v>897</v>
      </c>
      <c r="JPC3" s="4" t="s">
        <v>897</v>
      </c>
      <c r="JPD3" s="4" t="s">
        <v>897</v>
      </c>
      <c r="JPE3" s="4" t="s">
        <v>897</v>
      </c>
      <c r="JPF3" s="4" t="s">
        <v>897</v>
      </c>
      <c r="JPG3" s="4" t="s">
        <v>897</v>
      </c>
      <c r="JPH3" s="4" t="s">
        <v>897</v>
      </c>
      <c r="JPI3" s="4" t="s">
        <v>897</v>
      </c>
      <c r="JPJ3" s="4" t="s">
        <v>897</v>
      </c>
      <c r="JPK3" s="4" t="s">
        <v>897</v>
      </c>
      <c r="JPL3" s="4" t="s">
        <v>897</v>
      </c>
      <c r="JPM3" s="4" t="s">
        <v>897</v>
      </c>
      <c r="JPN3" s="4" t="s">
        <v>897</v>
      </c>
      <c r="JPO3" s="4" t="s">
        <v>897</v>
      </c>
      <c r="JPP3" s="4" t="s">
        <v>897</v>
      </c>
      <c r="JPQ3" s="4" t="s">
        <v>897</v>
      </c>
      <c r="JPR3" s="4" t="s">
        <v>897</v>
      </c>
      <c r="JPS3" s="4" t="s">
        <v>897</v>
      </c>
      <c r="JPT3" s="4" t="s">
        <v>897</v>
      </c>
      <c r="JPU3" s="4" t="s">
        <v>897</v>
      </c>
      <c r="JPV3" s="4" t="s">
        <v>897</v>
      </c>
      <c r="JPW3" s="4" t="s">
        <v>897</v>
      </c>
      <c r="JPX3" s="4" t="s">
        <v>897</v>
      </c>
      <c r="JPY3" s="4" t="s">
        <v>897</v>
      </c>
      <c r="JPZ3" s="4" t="s">
        <v>897</v>
      </c>
      <c r="JQA3" s="4" t="s">
        <v>897</v>
      </c>
      <c r="JQB3" s="4" t="s">
        <v>897</v>
      </c>
      <c r="JQC3" s="4" t="s">
        <v>897</v>
      </c>
      <c r="JQD3" s="4" t="s">
        <v>897</v>
      </c>
      <c r="JQE3" s="4" t="s">
        <v>897</v>
      </c>
      <c r="JQF3" s="4" t="s">
        <v>897</v>
      </c>
      <c r="JQG3" s="4" t="s">
        <v>897</v>
      </c>
      <c r="JQH3" s="4" t="s">
        <v>897</v>
      </c>
      <c r="JQI3" s="4" t="s">
        <v>897</v>
      </c>
      <c r="JQJ3" s="4" t="s">
        <v>897</v>
      </c>
      <c r="JQK3" s="4" t="s">
        <v>897</v>
      </c>
      <c r="JQL3" s="4" t="s">
        <v>897</v>
      </c>
      <c r="JQM3" s="4" t="s">
        <v>897</v>
      </c>
      <c r="JQN3" s="4" t="s">
        <v>897</v>
      </c>
      <c r="JQO3" s="4" t="s">
        <v>897</v>
      </c>
      <c r="JQP3" s="4" t="s">
        <v>897</v>
      </c>
      <c r="JQQ3" s="4" t="s">
        <v>897</v>
      </c>
      <c r="JQR3" s="4" t="s">
        <v>897</v>
      </c>
      <c r="JQS3" s="4" t="s">
        <v>897</v>
      </c>
      <c r="JQT3" s="4" t="s">
        <v>897</v>
      </c>
      <c r="JQU3" s="4" t="s">
        <v>897</v>
      </c>
      <c r="JQV3" s="4" t="s">
        <v>897</v>
      </c>
      <c r="JQW3" s="4" t="s">
        <v>897</v>
      </c>
      <c r="JQX3" s="4" t="s">
        <v>897</v>
      </c>
      <c r="JQY3" s="4" t="s">
        <v>897</v>
      </c>
      <c r="JQZ3" s="4" t="s">
        <v>897</v>
      </c>
      <c r="JRA3" s="4" t="s">
        <v>897</v>
      </c>
      <c r="JRB3" s="4" t="s">
        <v>897</v>
      </c>
      <c r="JRC3" s="4" t="s">
        <v>897</v>
      </c>
      <c r="JRD3" s="4" t="s">
        <v>897</v>
      </c>
      <c r="JRE3" s="4" t="s">
        <v>897</v>
      </c>
      <c r="JRF3" s="4" t="s">
        <v>897</v>
      </c>
      <c r="JRG3" s="4" t="s">
        <v>897</v>
      </c>
      <c r="JRH3" s="4" t="s">
        <v>897</v>
      </c>
      <c r="JRI3" s="4" t="s">
        <v>897</v>
      </c>
      <c r="JRJ3" s="4" t="s">
        <v>897</v>
      </c>
      <c r="JRK3" s="4" t="s">
        <v>897</v>
      </c>
      <c r="JRL3" s="4" t="s">
        <v>897</v>
      </c>
      <c r="JRM3" s="4" t="s">
        <v>897</v>
      </c>
      <c r="JRN3" s="4" t="s">
        <v>897</v>
      </c>
      <c r="JRO3" s="4" t="s">
        <v>897</v>
      </c>
      <c r="JRP3" s="4" t="s">
        <v>897</v>
      </c>
      <c r="JRQ3" s="4" t="s">
        <v>897</v>
      </c>
      <c r="JRR3" s="4" t="s">
        <v>897</v>
      </c>
      <c r="JRS3" s="4" t="s">
        <v>897</v>
      </c>
      <c r="JRT3" s="4" t="s">
        <v>897</v>
      </c>
      <c r="JRU3" s="4" t="s">
        <v>897</v>
      </c>
      <c r="JRV3" s="4" t="s">
        <v>897</v>
      </c>
      <c r="JRW3" s="4" t="s">
        <v>897</v>
      </c>
      <c r="JRX3" s="4" t="s">
        <v>897</v>
      </c>
      <c r="JRY3" s="4" t="s">
        <v>897</v>
      </c>
      <c r="JRZ3" s="4" t="s">
        <v>897</v>
      </c>
      <c r="JSA3" s="4" t="s">
        <v>897</v>
      </c>
      <c r="JSB3" s="4" t="s">
        <v>897</v>
      </c>
      <c r="JSC3" s="4" t="s">
        <v>897</v>
      </c>
      <c r="JSD3" s="4" t="s">
        <v>897</v>
      </c>
      <c r="JSE3" s="4" t="s">
        <v>897</v>
      </c>
      <c r="JSF3" s="4" t="s">
        <v>897</v>
      </c>
      <c r="JSG3" s="4" t="s">
        <v>897</v>
      </c>
      <c r="JSH3" s="4" t="s">
        <v>897</v>
      </c>
      <c r="JSI3" s="4" t="s">
        <v>897</v>
      </c>
      <c r="JSJ3" s="4" t="s">
        <v>897</v>
      </c>
      <c r="JSK3" s="4" t="s">
        <v>897</v>
      </c>
      <c r="JSL3" s="4" t="s">
        <v>897</v>
      </c>
      <c r="JSM3" s="4" t="s">
        <v>897</v>
      </c>
      <c r="JSN3" s="4" t="s">
        <v>897</v>
      </c>
      <c r="JSO3" s="4" t="s">
        <v>897</v>
      </c>
      <c r="JSP3" s="4" t="s">
        <v>897</v>
      </c>
      <c r="JSQ3" s="4" t="s">
        <v>897</v>
      </c>
      <c r="JSR3" s="4" t="s">
        <v>897</v>
      </c>
      <c r="JSS3" s="4" t="s">
        <v>897</v>
      </c>
      <c r="JST3" s="4" t="s">
        <v>897</v>
      </c>
      <c r="JSU3" s="4" t="s">
        <v>897</v>
      </c>
      <c r="JSV3" s="4" t="s">
        <v>897</v>
      </c>
      <c r="JSW3" s="4" t="s">
        <v>897</v>
      </c>
      <c r="JSX3" s="4" t="s">
        <v>897</v>
      </c>
      <c r="JSY3" s="4" t="s">
        <v>897</v>
      </c>
      <c r="JSZ3" s="4" t="s">
        <v>897</v>
      </c>
      <c r="JTA3" s="4" t="s">
        <v>897</v>
      </c>
      <c r="JTB3" s="4" t="s">
        <v>897</v>
      </c>
      <c r="JTC3" s="4" t="s">
        <v>897</v>
      </c>
      <c r="JTD3" s="4" t="s">
        <v>897</v>
      </c>
      <c r="JTE3" s="4" t="s">
        <v>897</v>
      </c>
      <c r="JTF3" s="4" t="s">
        <v>897</v>
      </c>
      <c r="JTG3" s="4" t="s">
        <v>897</v>
      </c>
      <c r="JTH3" s="4" t="s">
        <v>897</v>
      </c>
      <c r="JTI3" s="4" t="s">
        <v>897</v>
      </c>
      <c r="JTJ3" s="4" t="s">
        <v>897</v>
      </c>
      <c r="JTK3" s="4" t="s">
        <v>897</v>
      </c>
      <c r="JTL3" s="4" t="s">
        <v>897</v>
      </c>
      <c r="JTM3" s="4" t="s">
        <v>897</v>
      </c>
      <c r="JTN3" s="4" t="s">
        <v>897</v>
      </c>
      <c r="JTO3" s="4" t="s">
        <v>897</v>
      </c>
      <c r="JTP3" s="4" t="s">
        <v>897</v>
      </c>
      <c r="JTQ3" s="4" t="s">
        <v>897</v>
      </c>
      <c r="JTR3" s="4" t="s">
        <v>897</v>
      </c>
      <c r="JTS3" s="4" t="s">
        <v>897</v>
      </c>
      <c r="JTT3" s="4" t="s">
        <v>897</v>
      </c>
      <c r="JTU3" s="4" t="s">
        <v>897</v>
      </c>
      <c r="JTV3" s="4" t="s">
        <v>897</v>
      </c>
      <c r="JTW3" s="4" t="s">
        <v>897</v>
      </c>
      <c r="JTX3" s="4" t="s">
        <v>897</v>
      </c>
      <c r="JTY3" s="4" t="s">
        <v>897</v>
      </c>
      <c r="JTZ3" s="4" t="s">
        <v>897</v>
      </c>
      <c r="JUA3" s="4" t="s">
        <v>897</v>
      </c>
      <c r="JUB3" s="4" t="s">
        <v>897</v>
      </c>
      <c r="JUC3" s="4" t="s">
        <v>897</v>
      </c>
      <c r="JUD3" s="4" t="s">
        <v>897</v>
      </c>
      <c r="JUE3" s="4" t="s">
        <v>897</v>
      </c>
      <c r="JUF3" s="4" t="s">
        <v>897</v>
      </c>
      <c r="JUG3" s="4" t="s">
        <v>897</v>
      </c>
      <c r="JUH3" s="4" t="s">
        <v>897</v>
      </c>
      <c r="JUI3" s="4" t="s">
        <v>897</v>
      </c>
      <c r="JUJ3" s="4" t="s">
        <v>897</v>
      </c>
      <c r="JUK3" s="4" t="s">
        <v>897</v>
      </c>
      <c r="JUL3" s="4" t="s">
        <v>897</v>
      </c>
      <c r="JUM3" s="4" t="s">
        <v>897</v>
      </c>
      <c r="JUN3" s="4" t="s">
        <v>897</v>
      </c>
      <c r="JUO3" s="4" t="s">
        <v>897</v>
      </c>
      <c r="JUP3" s="4" t="s">
        <v>897</v>
      </c>
      <c r="JUQ3" s="4" t="s">
        <v>897</v>
      </c>
      <c r="JUR3" s="4" t="s">
        <v>897</v>
      </c>
      <c r="JUS3" s="4" t="s">
        <v>897</v>
      </c>
      <c r="JUT3" s="4" t="s">
        <v>897</v>
      </c>
      <c r="JUU3" s="4" t="s">
        <v>897</v>
      </c>
      <c r="JUV3" s="4" t="s">
        <v>897</v>
      </c>
      <c r="JUW3" s="4" t="s">
        <v>897</v>
      </c>
      <c r="JUX3" s="4" t="s">
        <v>897</v>
      </c>
      <c r="JUY3" s="4" t="s">
        <v>897</v>
      </c>
      <c r="JUZ3" s="4" t="s">
        <v>897</v>
      </c>
      <c r="JVA3" s="4" t="s">
        <v>897</v>
      </c>
      <c r="JVB3" s="4" t="s">
        <v>897</v>
      </c>
      <c r="JVC3" s="4" t="s">
        <v>897</v>
      </c>
      <c r="JVD3" s="4" t="s">
        <v>897</v>
      </c>
      <c r="JVE3" s="4" t="s">
        <v>897</v>
      </c>
      <c r="JVF3" s="4" t="s">
        <v>897</v>
      </c>
      <c r="JVG3" s="4" t="s">
        <v>897</v>
      </c>
      <c r="JVH3" s="4" t="s">
        <v>897</v>
      </c>
      <c r="JVI3" s="4" t="s">
        <v>897</v>
      </c>
      <c r="JVJ3" s="4" t="s">
        <v>897</v>
      </c>
      <c r="JVK3" s="4" t="s">
        <v>897</v>
      </c>
      <c r="JVL3" s="4" t="s">
        <v>897</v>
      </c>
      <c r="JVM3" s="4" t="s">
        <v>897</v>
      </c>
      <c r="JVN3" s="4" t="s">
        <v>897</v>
      </c>
      <c r="JVO3" s="4" t="s">
        <v>897</v>
      </c>
      <c r="JVP3" s="4" t="s">
        <v>897</v>
      </c>
      <c r="JVQ3" s="4" t="s">
        <v>897</v>
      </c>
      <c r="JVR3" s="4" t="s">
        <v>897</v>
      </c>
      <c r="JVS3" s="4" t="s">
        <v>897</v>
      </c>
      <c r="JVT3" s="4" t="s">
        <v>897</v>
      </c>
      <c r="JVU3" s="4" t="s">
        <v>897</v>
      </c>
      <c r="JVV3" s="4" t="s">
        <v>897</v>
      </c>
      <c r="JVW3" s="4" t="s">
        <v>897</v>
      </c>
      <c r="JVX3" s="4" t="s">
        <v>897</v>
      </c>
      <c r="JVY3" s="4" t="s">
        <v>897</v>
      </c>
      <c r="JVZ3" s="4" t="s">
        <v>897</v>
      </c>
      <c r="JWA3" s="4" t="s">
        <v>897</v>
      </c>
      <c r="JWB3" s="4" t="s">
        <v>897</v>
      </c>
      <c r="JWC3" s="4" t="s">
        <v>897</v>
      </c>
      <c r="JWD3" s="4" t="s">
        <v>897</v>
      </c>
      <c r="JWE3" s="4" t="s">
        <v>897</v>
      </c>
      <c r="JWF3" s="4" t="s">
        <v>897</v>
      </c>
      <c r="JWG3" s="4" t="s">
        <v>897</v>
      </c>
      <c r="JWH3" s="4" t="s">
        <v>897</v>
      </c>
      <c r="JWI3" s="4" t="s">
        <v>897</v>
      </c>
      <c r="JWJ3" s="4" t="s">
        <v>897</v>
      </c>
      <c r="JWK3" s="4" t="s">
        <v>897</v>
      </c>
      <c r="JWL3" s="4" t="s">
        <v>897</v>
      </c>
      <c r="JWM3" s="4" t="s">
        <v>897</v>
      </c>
      <c r="JWN3" s="4" t="s">
        <v>897</v>
      </c>
      <c r="JWO3" s="4" t="s">
        <v>897</v>
      </c>
      <c r="JWP3" s="4" t="s">
        <v>897</v>
      </c>
      <c r="JWQ3" s="4" t="s">
        <v>897</v>
      </c>
      <c r="JWR3" s="4" t="s">
        <v>897</v>
      </c>
      <c r="JWS3" s="4" t="s">
        <v>897</v>
      </c>
      <c r="JWT3" s="4" t="s">
        <v>897</v>
      </c>
      <c r="JWU3" s="4" t="s">
        <v>897</v>
      </c>
      <c r="JWV3" s="4" t="s">
        <v>897</v>
      </c>
      <c r="JWW3" s="4" t="s">
        <v>897</v>
      </c>
      <c r="JWX3" s="4" t="s">
        <v>897</v>
      </c>
      <c r="JWY3" s="4" t="s">
        <v>897</v>
      </c>
      <c r="JWZ3" s="4" t="s">
        <v>897</v>
      </c>
      <c r="JXA3" s="4" t="s">
        <v>897</v>
      </c>
      <c r="JXB3" s="4" t="s">
        <v>897</v>
      </c>
      <c r="JXC3" s="4" t="s">
        <v>897</v>
      </c>
      <c r="JXD3" s="4" t="s">
        <v>897</v>
      </c>
      <c r="JXE3" s="4" t="s">
        <v>897</v>
      </c>
      <c r="JXF3" s="4" t="s">
        <v>897</v>
      </c>
      <c r="JXG3" s="4" t="s">
        <v>897</v>
      </c>
      <c r="JXH3" s="4" t="s">
        <v>897</v>
      </c>
      <c r="JXI3" s="4" t="s">
        <v>897</v>
      </c>
      <c r="JXJ3" s="4" t="s">
        <v>897</v>
      </c>
      <c r="JXK3" s="4" t="s">
        <v>897</v>
      </c>
      <c r="JXL3" s="4" t="s">
        <v>897</v>
      </c>
      <c r="JXM3" s="4" t="s">
        <v>897</v>
      </c>
      <c r="JXN3" s="4" t="s">
        <v>897</v>
      </c>
      <c r="JXO3" s="4" t="s">
        <v>897</v>
      </c>
      <c r="JXP3" s="4" t="s">
        <v>897</v>
      </c>
      <c r="JXQ3" s="4" t="s">
        <v>897</v>
      </c>
      <c r="JXR3" s="4" t="s">
        <v>897</v>
      </c>
      <c r="JXS3" s="4" t="s">
        <v>897</v>
      </c>
      <c r="JXT3" s="4" t="s">
        <v>897</v>
      </c>
      <c r="JXU3" s="4" t="s">
        <v>897</v>
      </c>
      <c r="JXV3" s="4" t="s">
        <v>897</v>
      </c>
      <c r="JXW3" s="4" t="s">
        <v>897</v>
      </c>
      <c r="JXX3" s="4" t="s">
        <v>897</v>
      </c>
      <c r="JXY3" s="4" t="s">
        <v>897</v>
      </c>
      <c r="JXZ3" s="4" t="s">
        <v>897</v>
      </c>
      <c r="JYA3" s="4" t="s">
        <v>897</v>
      </c>
      <c r="JYB3" s="4" t="s">
        <v>897</v>
      </c>
      <c r="JYC3" s="4" t="s">
        <v>897</v>
      </c>
      <c r="JYD3" s="4" t="s">
        <v>897</v>
      </c>
      <c r="JYE3" s="4" t="s">
        <v>897</v>
      </c>
      <c r="JYF3" s="4" t="s">
        <v>897</v>
      </c>
      <c r="JYG3" s="4" t="s">
        <v>897</v>
      </c>
      <c r="JYH3" s="4" t="s">
        <v>897</v>
      </c>
      <c r="JYI3" s="4" t="s">
        <v>897</v>
      </c>
      <c r="JYJ3" s="4" t="s">
        <v>897</v>
      </c>
      <c r="JYK3" s="4" t="s">
        <v>897</v>
      </c>
      <c r="JYL3" s="4" t="s">
        <v>897</v>
      </c>
      <c r="JYM3" s="4" t="s">
        <v>897</v>
      </c>
      <c r="JYN3" s="4" t="s">
        <v>897</v>
      </c>
      <c r="JYO3" s="4" t="s">
        <v>897</v>
      </c>
      <c r="JYP3" s="4" t="s">
        <v>897</v>
      </c>
      <c r="JYQ3" s="4" t="s">
        <v>897</v>
      </c>
      <c r="JYR3" s="4" t="s">
        <v>897</v>
      </c>
      <c r="JYS3" s="4" t="s">
        <v>897</v>
      </c>
      <c r="JYT3" s="4" t="s">
        <v>897</v>
      </c>
      <c r="JYU3" s="4" t="s">
        <v>897</v>
      </c>
      <c r="JYV3" s="4" t="s">
        <v>897</v>
      </c>
      <c r="JYW3" s="4" t="s">
        <v>897</v>
      </c>
      <c r="JYX3" s="4" t="s">
        <v>897</v>
      </c>
      <c r="JYY3" s="4" t="s">
        <v>897</v>
      </c>
      <c r="JYZ3" s="4" t="s">
        <v>897</v>
      </c>
      <c r="JZA3" s="4" t="s">
        <v>897</v>
      </c>
      <c r="JZB3" s="4" t="s">
        <v>897</v>
      </c>
      <c r="JZC3" s="4" t="s">
        <v>897</v>
      </c>
      <c r="JZD3" s="4" t="s">
        <v>897</v>
      </c>
      <c r="JZE3" s="4" t="s">
        <v>897</v>
      </c>
      <c r="JZF3" s="4" t="s">
        <v>897</v>
      </c>
      <c r="JZG3" s="4" t="s">
        <v>897</v>
      </c>
      <c r="JZH3" s="4" t="s">
        <v>897</v>
      </c>
      <c r="JZI3" s="4" t="s">
        <v>897</v>
      </c>
      <c r="JZJ3" s="4" t="s">
        <v>897</v>
      </c>
      <c r="JZK3" s="4" t="s">
        <v>897</v>
      </c>
      <c r="JZL3" s="4" t="s">
        <v>897</v>
      </c>
      <c r="JZM3" s="4" t="s">
        <v>897</v>
      </c>
      <c r="JZN3" s="4" t="s">
        <v>897</v>
      </c>
      <c r="JZO3" s="4" t="s">
        <v>897</v>
      </c>
      <c r="JZP3" s="4" t="s">
        <v>897</v>
      </c>
      <c r="JZQ3" s="4" t="s">
        <v>897</v>
      </c>
      <c r="JZR3" s="4" t="s">
        <v>897</v>
      </c>
      <c r="JZS3" s="4" t="s">
        <v>897</v>
      </c>
      <c r="JZT3" s="4" t="s">
        <v>897</v>
      </c>
      <c r="JZU3" s="4" t="s">
        <v>897</v>
      </c>
      <c r="JZV3" s="4" t="s">
        <v>897</v>
      </c>
      <c r="JZW3" s="4" t="s">
        <v>897</v>
      </c>
      <c r="JZX3" s="4" t="s">
        <v>897</v>
      </c>
      <c r="JZY3" s="4" t="s">
        <v>897</v>
      </c>
      <c r="JZZ3" s="4" t="s">
        <v>897</v>
      </c>
      <c r="KAA3" s="4" t="s">
        <v>897</v>
      </c>
      <c r="KAB3" s="4" t="s">
        <v>897</v>
      </c>
      <c r="KAC3" s="4" t="s">
        <v>897</v>
      </c>
      <c r="KAD3" s="4" t="s">
        <v>897</v>
      </c>
      <c r="KAE3" s="4" t="s">
        <v>897</v>
      </c>
      <c r="KAF3" s="4" t="s">
        <v>897</v>
      </c>
      <c r="KAG3" s="4" t="s">
        <v>897</v>
      </c>
      <c r="KAH3" s="4" t="s">
        <v>897</v>
      </c>
      <c r="KAI3" s="4" t="s">
        <v>897</v>
      </c>
      <c r="KAJ3" s="4" t="s">
        <v>897</v>
      </c>
      <c r="KAK3" s="4" t="s">
        <v>897</v>
      </c>
      <c r="KAL3" s="4" t="s">
        <v>897</v>
      </c>
      <c r="KAM3" s="4" t="s">
        <v>897</v>
      </c>
      <c r="KAN3" s="4" t="s">
        <v>897</v>
      </c>
      <c r="KAO3" s="4" t="s">
        <v>897</v>
      </c>
      <c r="KAP3" s="4" t="s">
        <v>897</v>
      </c>
      <c r="KAQ3" s="4" t="s">
        <v>897</v>
      </c>
      <c r="KAR3" s="4" t="s">
        <v>897</v>
      </c>
      <c r="KAS3" s="4" t="s">
        <v>897</v>
      </c>
      <c r="KAT3" s="4" t="s">
        <v>897</v>
      </c>
      <c r="KAU3" s="4" t="s">
        <v>897</v>
      </c>
      <c r="KAV3" s="4" t="s">
        <v>897</v>
      </c>
      <c r="KAW3" s="4" t="s">
        <v>897</v>
      </c>
      <c r="KAX3" s="4" t="s">
        <v>897</v>
      </c>
      <c r="KAY3" s="4" t="s">
        <v>897</v>
      </c>
      <c r="KAZ3" s="4" t="s">
        <v>897</v>
      </c>
      <c r="KBA3" s="4" t="s">
        <v>897</v>
      </c>
      <c r="KBB3" s="4" t="s">
        <v>897</v>
      </c>
      <c r="KBC3" s="4" t="s">
        <v>897</v>
      </c>
      <c r="KBD3" s="4" t="s">
        <v>897</v>
      </c>
      <c r="KBE3" s="4" t="s">
        <v>897</v>
      </c>
      <c r="KBF3" s="4" t="s">
        <v>897</v>
      </c>
      <c r="KBG3" s="4" t="s">
        <v>897</v>
      </c>
      <c r="KBH3" s="4" t="s">
        <v>897</v>
      </c>
      <c r="KBI3" s="4" t="s">
        <v>897</v>
      </c>
      <c r="KBJ3" s="4" t="s">
        <v>897</v>
      </c>
      <c r="KBK3" s="4" t="s">
        <v>897</v>
      </c>
      <c r="KBL3" s="4" t="s">
        <v>897</v>
      </c>
      <c r="KBM3" s="4" t="s">
        <v>897</v>
      </c>
      <c r="KBN3" s="4" t="s">
        <v>897</v>
      </c>
      <c r="KBO3" s="4" t="s">
        <v>897</v>
      </c>
      <c r="KBP3" s="4" t="s">
        <v>897</v>
      </c>
      <c r="KBQ3" s="4" t="s">
        <v>897</v>
      </c>
      <c r="KBR3" s="4" t="s">
        <v>897</v>
      </c>
      <c r="KBS3" s="4" t="s">
        <v>897</v>
      </c>
      <c r="KBT3" s="4" t="s">
        <v>897</v>
      </c>
      <c r="KBU3" s="4" t="s">
        <v>897</v>
      </c>
      <c r="KBV3" s="4" t="s">
        <v>897</v>
      </c>
      <c r="KBW3" s="4" t="s">
        <v>897</v>
      </c>
      <c r="KBX3" s="4" t="s">
        <v>897</v>
      </c>
      <c r="KBY3" s="4" t="s">
        <v>897</v>
      </c>
      <c r="KBZ3" s="4" t="s">
        <v>897</v>
      </c>
      <c r="KCA3" s="4" t="s">
        <v>897</v>
      </c>
      <c r="KCB3" s="4" t="s">
        <v>897</v>
      </c>
      <c r="KCC3" s="4" t="s">
        <v>897</v>
      </c>
      <c r="KCD3" s="4" t="s">
        <v>897</v>
      </c>
      <c r="KCE3" s="4" t="s">
        <v>897</v>
      </c>
      <c r="KCF3" s="4" t="s">
        <v>897</v>
      </c>
      <c r="KCG3" s="4" t="s">
        <v>897</v>
      </c>
      <c r="KCH3" s="4" t="s">
        <v>897</v>
      </c>
      <c r="KCI3" s="4" t="s">
        <v>897</v>
      </c>
      <c r="KCJ3" s="4" t="s">
        <v>897</v>
      </c>
      <c r="KCK3" s="4" t="s">
        <v>897</v>
      </c>
      <c r="KCL3" s="4" t="s">
        <v>897</v>
      </c>
      <c r="KCM3" s="4" t="s">
        <v>897</v>
      </c>
      <c r="KCN3" s="4" t="s">
        <v>897</v>
      </c>
      <c r="KCO3" s="4" t="s">
        <v>897</v>
      </c>
      <c r="KCP3" s="4" t="s">
        <v>897</v>
      </c>
      <c r="KCQ3" s="4" t="s">
        <v>897</v>
      </c>
      <c r="KCR3" s="4" t="s">
        <v>897</v>
      </c>
      <c r="KCS3" s="4" t="s">
        <v>897</v>
      </c>
      <c r="KCT3" s="4" t="s">
        <v>897</v>
      </c>
      <c r="KCU3" s="4" t="s">
        <v>897</v>
      </c>
      <c r="KCV3" s="4" t="s">
        <v>897</v>
      </c>
      <c r="KCW3" s="4" t="s">
        <v>897</v>
      </c>
      <c r="KCX3" s="4" t="s">
        <v>897</v>
      </c>
      <c r="KCY3" s="4" t="s">
        <v>897</v>
      </c>
      <c r="KCZ3" s="4" t="s">
        <v>897</v>
      </c>
      <c r="KDA3" s="4" t="s">
        <v>897</v>
      </c>
      <c r="KDB3" s="4" t="s">
        <v>897</v>
      </c>
      <c r="KDC3" s="4" t="s">
        <v>897</v>
      </c>
      <c r="KDD3" s="4" t="s">
        <v>897</v>
      </c>
      <c r="KDE3" s="4" t="s">
        <v>897</v>
      </c>
      <c r="KDF3" s="4" t="s">
        <v>897</v>
      </c>
      <c r="KDG3" s="4" t="s">
        <v>897</v>
      </c>
      <c r="KDH3" s="4" t="s">
        <v>897</v>
      </c>
      <c r="KDI3" s="4" t="s">
        <v>897</v>
      </c>
      <c r="KDJ3" s="4" t="s">
        <v>897</v>
      </c>
      <c r="KDK3" s="4" t="s">
        <v>897</v>
      </c>
      <c r="KDL3" s="4" t="s">
        <v>897</v>
      </c>
      <c r="KDM3" s="4" t="s">
        <v>897</v>
      </c>
      <c r="KDN3" s="4" t="s">
        <v>897</v>
      </c>
      <c r="KDO3" s="4" t="s">
        <v>897</v>
      </c>
      <c r="KDP3" s="4" t="s">
        <v>897</v>
      </c>
      <c r="KDQ3" s="4" t="s">
        <v>897</v>
      </c>
      <c r="KDR3" s="4" t="s">
        <v>897</v>
      </c>
      <c r="KDS3" s="4" t="s">
        <v>897</v>
      </c>
      <c r="KDT3" s="4" t="s">
        <v>897</v>
      </c>
      <c r="KDU3" s="4" t="s">
        <v>897</v>
      </c>
      <c r="KDV3" s="4" t="s">
        <v>897</v>
      </c>
      <c r="KDW3" s="4" t="s">
        <v>897</v>
      </c>
      <c r="KDX3" s="4" t="s">
        <v>897</v>
      </c>
      <c r="KDY3" s="4" t="s">
        <v>897</v>
      </c>
      <c r="KDZ3" s="4" t="s">
        <v>897</v>
      </c>
      <c r="KEA3" s="4" t="s">
        <v>897</v>
      </c>
      <c r="KEB3" s="4" t="s">
        <v>897</v>
      </c>
      <c r="KEC3" s="4" t="s">
        <v>897</v>
      </c>
      <c r="KED3" s="4" t="s">
        <v>897</v>
      </c>
      <c r="KEE3" s="4" t="s">
        <v>897</v>
      </c>
      <c r="KEF3" s="4" t="s">
        <v>897</v>
      </c>
      <c r="KEG3" s="4" t="s">
        <v>897</v>
      </c>
      <c r="KEH3" s="4" t="s">
        <v>897</v>
      </c>
      <c r="KEI3" s="4" t="s">
        <v>897</v>
      </c>
      <c r="KEJ3" s="4" t="s">
        <v>897</v>
      </c>
      <c r="KEK3" s="4" t="s">
        <v>897</v>
      </c>
      <c r="KEL3" s="4" t="s">
        <v>897</v>
      </c>
      <c r="KEM3" s="4" t="s">
        <v>897</v>
      </c>
      <c r="KEN3" s="4" t="s">
        <v>897</v>
      </c>
      <c r="KEO3" s="4" t="s">
        <v>897</v>
      </c>
      <c r="KEP3" s="4" t="s">
        <v>897</v>
      </c>
      <c r="KEQ3" s="4" t="s">
        <v>897</v>
      </c>
      <c r="KER3" s="4" t="s">
        <v>897</v>
      </c>
      <c r="KES3" s="4" t="s">
        <v>897</v>
      </c>
      <c r="KET3" s="4" t="s">
        <v>897</v>
      </c>
      <c r="KEU3" s="4" t="s">
        <v>897</v>
      </c>
      <c r="KEV3" s="4" t="s">
        <v>897</v>
      </c>
      <c r="KEW3" s="4" t="s">
        <v>897</v>
      </c>
      <c r="KEX3" s="4" t="s">
        <v>897</v>
      </c>
      <c r="KEY3" s="4" t="s">
        <v>897</v>
      </c>
      <c r="KEZ3" s="4" t="s">
        <v>897</v>
      </c>
      <c r="KFA3" s="4" t="s">
        <v>897</v>
      </c>
      <c r="KFB3" s="4" t="s">
        <v>897</v>
      </c>
      <c r="KFC3" s="4" t="s">
        <v>897</v>
      </c>
      <c r="KFD3" s="4" t="s">
        <v>897</v>
      </c>
      <c r="KFE3" s="4" t="s">
        <v>897</v>
      </c>
      <c r="KFF3" s="4" t="s">
        <v>897</v>
      </c>
      <c r="KFG3" s="4" t="s">
        <v>897</v>
      </c>
      <c r="KFH3" s="4" t="s">
        <v>897</v>
      </c>
      <c r="KFI3" s="4" t="s">
        <v>897</v>
      </c>
      <c r="KFJ3" s="4" t="s">
        <v>897</v>
      </c>
      <c r="KFK3" s="4" t="s">
        <v>897</v>
      </c>
      <c r="KFL3" s="4" t="s">
        <v>897</v>
      </c>
      <c r="KFM3" s="4" t="s">
        <v>897</v>
      </c>
      <c r="KFN3" s="4" t="s">
        <v>897</v>
      </c>
      <c r="KFO3" s="4" t="s">
        <v>897</v>
      </c>
      <c r="KFP3" s="4" t="s">
        <v>897</v>
      </c>
      <c r="KFQ3" s="4" t="s">
        <v>897</v>
      </c>
      <c r="KFR3" s="4" t="s">
        <v>897</v>
      </c>
      <c r="KFS3" s="4" t="s">
        <v>897</v>
      </c>
      <c r="KFT3" s="4" t="s">
        <v>897</v>
      </c>
      <c r="KFU3" s="4" t="s">
        <v>897</v>
      </c>
      <c r="KFV3" s="4" t="s">
        <v>897</v>
      </c>
      <c r="KFW3" s="4" t="s">
        <v>897</v>
      </c>
      <c r="KFX3" s="4" t="s">
        <v>897</v>
      </c>
      <c r="KFY3" s="4" t="s">
        <v>897</v>
      </c>
      <c r="KFZ3" s="4" t="s">
        <v>897</v>
      </c>
      <c r="KGA3" s="4" t="s">
        <v>897</v>
      </c>
      <c r="KGB3" s="4" t="s">
        <v>897</v>
      </c>
      <c r="KGC3" s="4" t="s">
        <v>897</v>
      </c>
      <c r="KGD3" s="4" t="s">
        <v>897</v>
      </c>
      <c r="KGE3" s="4" t="s">
        <v>897</v>
      </c>
      <c r="KGF3" s="4" t="s">
        <v>897</v>
      </c>
      <c r="KGG3" s="4" t="s">
        <v>897</v>
      </c>
      <c r="KGH3" s="4" t="s">
        <v>897</v>
      </c>
      <c r="KGI3" s="4" t="s">
        <v>897</v>
      </c>
      <c r="KGJ3" s="4" t="s">
        <v>897</v>
      </c>
      <c r="KGK3" s="4" t="s">
        <v>897</v>
      </c>
      <c r="KGL3" s="4" t="s">
        <v>897</v>
      </c>
      <c r="KGM3" s="4" t="s">
        <v>897</v>
      </c>
      <c r="KGN3" s="4" t="s">
        <v>897</v>
      </c>
      <c r="KGO3" s="4" t="s">
        <v>897</v>
      </c>
      <c r="KGP3" s="4" t="s">
        <v>897</v>
      </c>
      <c r="KGQ3" s="4" t="s">
        <v>897</v>
      </c>
      <c r="KGR3" s="4" t="s">
        <v>897</v>
      </c>
      <c r="KGS3" s="4" t="s">
        <v>897</v>
      </c>
      <c r="KGT3" s="4" t="s">
        <v>897</v>
      </c>
      <c r="KGU3" s="4" t="s">
        <v>897</v>
      </c>
      <c r="KGV3" s="4" t="s">
        <v>897</v>
      </c>
      <c r="KGW3" s="4" t="s">
        <v>897</v>
      </c>
      <c r="KGX3" s="4" t="s">
        <v>897</v>
      </c>
      <c r="KGY3" s="4" t="s">
        <v>897</v>
      </c>
      <c r="KGZ3" s="4" t="s">
        <v>897</v>
      </c>
      <c r="KHA3" s="4" t="s">
        <v>897</v>
      </c>
      <c r="KHB3" s="4" t="s">
        <v>897</v>
      </c>
      <c r="KHC3" s="4" t="s">
        <v>897</v>
      </c>
      <c r="KHD3" s="4" t="s">
        <v>897</v>
      </c>
      <c r="KHE3" s="4" t="s">
        <v>897</v>
      </c>
      <c r="KHF3" s="4" t="s">
        <v>897</v>
      </c>
      <c r="KHG3" s="4" t="s">
        <v>897</v>
      </c>
      <c r="KHH3" s="4" t="s">
        <v>897</v>
      </c>
      <c r="KHI3" s="4" t="s">
        <v>897</v>
      </c>
      <c r="KHJ3" s="4" t="s">
        <v>897</v>
      </c>
      <c r="KHK3" s="4" t="s">
        <v>897</v>
      </c>
      <c r="KHL3" s="4" t="s">
        <v>897</v>
      </c>
      <c r="KHM3" s="4" t="s">
        <v>897</v>
      </c>
      <c r="KHN3" s="4" t="s">
        <v>897</v>
      </c>
      <c r="KHO3" s="4" t="s">
        <v>897</v>
      </c>
      <c r="KHP3" s="4" t="s">
        <v>897</v>
      </c>
      <c r="KHQ3" s="4" t="s">
        <v>897</v>
      </c>
      <c r="KHR3" s="4" t="s">
        <v>897</v>
      </c>
      <c r="KHS3" s="4" t="s">
        <v>897</v>
      </c>
      <c r="KHT3" s="4" t="s">
        <v>897</v>
      </c>
      <c r="KHU3" s="4" t="s">
        <v>897</v>
      </c>
      <c r="KHV3" s="4" t="s">
        <v>897</v>
      </c>
      <c r="KHW3" s="4" t="s">
        <v>897</v>
      </c>
      <c r="KHX3" s="4" t="s">
        <v>897</v>
      </c>
      <c r="KHY3" s="4" t="s">
        <v>897</v>
      </c>
      <c r="KHZ3" s="4" t="s">
        <v>897</v>
      </c>
      <c r="KIA3" s="4" t="s">
        <v>897</v>
      </c>
      <c r="KIB3" s="4" t="s">
        <v>897</v>
      </c>
      <c r="KIC3" s="4" t="s">
        <v>897</v>
      </c>
      <c r="KID3" s="4" t="s">
        <v>897</v>
      </c>
      <c r="KIE3" s="4" t="s">
        <v>897</v>
      </c>
      <c r="KIF3" s="4" t="s">
        <v>897</v>
      </c>
      <c r="KIG3" s="4" t="s">
        <v>897</v>
      </c>
      <c r="KIH3" s="4" t="s">
        <v>897</v>
      </c>
      <c r="KII3" s="4" t="s">
        <v>897</v>
      </c>
      <c r="KIJ3" s="4" t="s">
        <v>897</v>
      </c>
      <c r="KIK3" s="4" t="s">
        <v>897</v>
      </c>
      <c r="KIL3" s="4" t="s">
        <v>897</v>
      </c>
      <c r="KIM3" s="4" t="s">
        <v>897</v>
      </c>
      <c r="KIN3" s="4" t="s">
        <v>897</v>
      </c>
      <c r="KIO3" s="4" t="s">
        <v>897</v>
      </c>
      <c r="KIP3" s="4" t="s">
        <v>897</v>
      </c>
      <c r="KIQ3" s="4" t="s">
        <v>897</v>
      </c>
      <c r="KIR3" s="4" t="s">
        <v>897</v>
      </c>
      <c r="KIS3" s="4" t="s">
        <v>897</v>
      </c>
      <c r="KIT3" s="4" t="s">
        <v>897</v>
      </c>
      <c r="KIU3" s="4" t="s">
        <v>897</v>
      </c>
      <c r="KIV3" s="4" t="s">
        <v>897</v>
      </c>
      <c r="KIW3" s="4" t="s">
        <v>897</v>
      </c>
      <c r="KIX3" s="4" t="s">
        <v>897</v>
      </c>
      <c r="KIY3" s="4" t="s">
        <v>897</v>
      </c>
      <c r="KIZ3" s="4" t="s">
        <v>897</v>
      </c>
      <c r="KJA3" s="4" t="s">
        <v>897</v>
      </c>
      <c r="KJB3" s="4" t="s">
        <v>897</v>
      </c>
      <c r="KJC3" s="4" t="s">
        <v>897</v>
      </c>
      <c r="KJD3" s="4" t="s">
        <v>897</v>
      </c>
      <c r="KJE3" s="4" t="s">
        <v>897</v>
      </c>
      <c r="KJF3" s="4" t="s">
        <v>897</v>
      </c>
      <c r="KJG3" s="4" t="s">
        <v>897</v>
      </c>
      <c r="KJH3" s="4" t="s">
        <v>897</v>
      </c>
      <c r="KJI3" s="4" t="s">
        <v>897</v>
      </c>
      <c r="KJJ3" s="4" t="s">
        <v>897</v>
      </c>
      <c r="KJK3" s="4" t="s">
        <v>897</v>
      </c>
      <c r="KJL3" s="4" t="s">
        <v>897</v>
      </c>
      <c r="KJM3" s="4" t="s">
        <v>897</v>
      </c>
      <c r="KJN3" s="4" t="s">
        <v>897</v>
      </c>
      <c r="KJO3" s="4" t="s">
        <v>897</v>
      </c>
      <c r="KJP3" s="4" t="s">
        <v>897</v>
      </c>
      <c r="KJQ3" s="4" t="s">
        <v>897</v>
      </c>
      <c r="KJR3" s="4" t="s">
        <v>897</v>
      </c>
      <c r="KJS3" s="4" t="s">
        <v>897</v>
      </c>
      <c r="KJT3" s="4" t="s">
        <v>897</v>
      </c>
      <c r="KJU3" s="4" t="s">
        <v>897</v>
      </c>
      <c r="KJV3" s="4" t="s">
        <v>897</v>
      </c>
      <c r="KJW3" s="4" t="s">
        <v>897</v>
      </c>
      <c r="KJX3" s="4" t="s">
        <v>897</v>
      </c>
      <c r="KJY3" s="4" t="s">
        <v>897</v>
      </c>
      <c r="KJZ3" s="4" t="s">
        <v>897</v>
      </c>
      <c r="KKA3" s="4" t="s">
        <v>897</v>
      </c>
      <c r="KKB3" s="4" t="s">
        <v>897</v>
      </c>
      <c r="KKC3" s="4" t="s">
        <v>897</v>
      </c>
      <c r="KKD3" s="4" t="s">
        <v>897</v>
      </c>
      <c r="KKE3" s="4" t="s">
        <v>897</v>
      </c>
      <c r="KKF3" s="4" t="s">
        <v>897</v>
      </c>
      <c r="KKG3" s="4" t="s">
        <v>897</v>
      </c>
      <c r="KKH3" s="4" t="s">
        <v>897</v>
      </c>
      <c r="KKI3" s="4" t="s">
        <v>897</v>
      </c>
      <c r="KKJ3" s="4" t="s">
        <v>897</v>
      </c>
      <c r="KKK3" s="4" t="s">
        <v>897</v>
      </c>
      <c r="KKL3" s="4" t="s">
        <v>897</v>
      </c>
      <c r="KKM3" s="4" t="s">
        <v>897</v>
      </c>
      <c r="KKN3" s="4" t="s">
        <v>897</v>
      </c>
      <c r="KKO3" s="4" t="s">
        <v>897</v>
      </c>
      <c r="KKP3" s="4" t="s">
        <v>897</v>
      </c>
      <c r="KKQ3" s="4" t="s">
        <v>897</v>
      </c>
      <c r="KKR3" s="4" t="s">
        <v>897</v>
      </c>
      <c r="KKS3" s="4" t="s">
        <v>897</v>
      </c>
      <c r="KKT3" s="4" t="s">
        <v>897</v>
      </c>
      <c r="KKU3" s="4" t="s">
        <v>897</v>
      </c>
      <c r="KKV3" s="4" t="s">
        <v>897</v>
      </c>
      <c r="KKW3" s="4" t="s">
        <v>897</v>
      </c>
      <c r="KKX3" s="4" t="s">
        <v>897</v>
      </c>
      <c r="KKY3" s="4" t="s">
        <v>897</v>
      </c>
      <c r="KKZ3" s="4" t="s">
        <v>897</v>
      </c>
      <c r="KLA3" s="4" t="s">
        <v>897</v>
      </c>
      <c r="KLB3" s="4" t="s">
        <v>897</v>
      </c>
      <c r="KLC3" s="4" t="s">
        <v>897</v>
      </c>
      <c r="KLD3" s="4" t="s">
        <v>897</v>
      </c>
      <c r="KLE3" s="4" t="s">
        <v>897</v>
      </c>
      <c r="KLF3" s="4" t="s">
        <v>897</v>
      </c>
      <c r="KLG3" s="4" t="s">
        <v>897</v>
      </c>
      <c r="KLH3" s="4" t="s">
        <v>897</v>
      </c>
      <c r="KLI3" s="4" t="s">
        <v>897</v>
      </c>
      <c r="KLJ3" s="4" t="s">
        <v>897</v>
      </c>
      <c r="KLK3" s="4" t="s">
        <v>897</v>
      </c>
      <c r="KLL3" s="4" t="s">
        <v>897</v>
      </c>
      <c r="KLM3" s="4" t="s">
        <v>897</v>
      </c>
      <c r="KLN3" s="4" t="s">
        <v>897</v>
      </c>
      <c r="KLO3" s="4" t="s">
        <v>897</v>
      </c>
      <c r="KLP3" s="4" t="s">
        <v>897</v>
      </c>
      <c r="KLQ3" s="4" t="s">
        <v>897</v>
      </c>
      <c r="KLR3" s="4" t="s">
        <v>897</v>
      </c>
      <c r="KLS3" s="4" t="s">
        <v>897</v>
      </c>
      <c r="KLT3" s="4" t="s">
        <v>897</v>
      </c>
      <c r="KLU3" s="4" t="s">
        <v>897</v>
      </c>
      <c r="KLV3" s="4" t="s">
        <v>897</v>
      </c>
      <c r="KLW3" s="4" t="s">
        <v>897</v>
      </c>
      <c r="KLX3" s="4" t="s">
        <v>897</v>
      </c>
      <c r="KLY3" s="4" t="s">
        <v>897</v>
      </c>
      <c r="KLZ3" s="4" t="s">
        <v>897</v>
      </c>
      <c r="KMA3" s="4" t="s">
        <v>897</v>
      </c>
      <c r="KMB3" s="4" t="s">
        <v>897</v>
      </c>
      <c r="KMC3" s="4" t="s">
        <v>897</v>
      </c>
      <c r="KMD3" s="4" t="s">
        <v>897</v>
      </c>
      <c r="KME3" s="4" t="s">
        <v>897</v>
      </c>
      <c r="KMF3" s="4" t="s">
        <v>897</v>
      </c>
      <c r="KMG3" s="4" t="s">
        <v>897</v>
      </c>
      <c r="KMH3" s="4" t="s">
        <v>897</v>
      </c>
      <c r="KMI3" s="4" t="s">
        <v>897</v>
      </c>
      <c r="KMJ3" s="4" t="s">
        <v>897</v>
      </c>
      <c r="KMK3" s="4" t="s">
        <v>897</v>
      </c>
      <c r="KML3" s="4" t="s">
        <v>897</v>
      </c>
      <c r="KMM3" s="4" t="s">
        <v>897</v>
      </c>
      <c r="KMN3" s="4" t="s">
        <v>897</v>
      </c>
      <c r="KMO3" s="4" t="s">
        <v>897</v>
      </c>
      <c r="KMP3" s="4" t="s">
        <v>897</v>
      </c>
      <c r="KMQ3" s="4" t="s">
        <v>897</v>
      </c>
      <c r="KMR3" s="4" t="s">
        <v>897</v>
      </c>
      <c r="KMS3" s="4" t="s">
        <v>897</v>
      </c>
      <c r="KMT3" s="4" t="s">
        <v>897</v>
      </c>
      <c r="KMU3" s="4" t="s">
        <v>897</v>
      </c>
      <c r="KMV3" s="4" t="s">
        <v>897</v>
      </c>
      <c r="KMW3" s="4" t="s">
        <v>897</v>
      </c>
      <c r="KMX3" s="4" t="s">
        <v>897</v>
      </c>
      <c r="KMY3" s="4" t="s">
        <v>897</v>
      </c>
      <c r="KMZ3" s="4" t="s">
        <v>897</v>
      </c>
      <c r="KNA3" s="4" t="s">
        <v>897</v>
      </c>
      <c r="KNB3" s="4" t="s">
        <v>897</v>
      </c>
      <c r="KNC3" s="4" t="s">
        <v>897</v>
      </c>
      <c r="KND3" s="4" t="s">
        <v>897</v>
      </c>
      <c r="KNE3" s="4" t="s">
        <v>897</v>
      </c>
      <c r="KNF3" s="4" t="s">
        <v>897</v>
      </c>
      <c r="KNG3" s="4" t="s">
        <v>897</v>
      </c>
      <c r="KNH3" s="4" t="s">
        <v>897</v>
      </c>
      <c r="KNI3" s="4" t="s">
        <v>897</v>
      </c>
      <c r="KNJ3" s="4" t="s">
        <v>897</v>
      </c>
      <c r="KNK3" s="4" t="s">
        <v>897</v>
      </c>
      <c r="KNL3" s="4" t="s">
        <v>897</v>
      </c>
      <c r="KNM3" s="4" t="s">
        <v>897</v>
      </c>
      <c r="KNN3" s="4" t="s">
        <v>897</v>
      </c>
      <c r="KNO3" s="4" t="s">
        <v>897</v>
      </c>
      <c r="KNP3" s="4" t="s">
        <v>897</v>
      </c>
      <c r="KNQ3" s="4" t="s">
        <v>897</v>
      </c>
      <c r="KNR3" s="4" t="s">
        <v>897</v>
      </c>
      <c r="KNS3" s="4" t="s">
        <v>897</v>
      </c>
      <c r="KNT3" s="4" t="s">
        <v>897</v>
      </c>
      <c r="KNU3" s="4" t="s">
        <v>897</v>
      </c>
      <c r="KNV3" s="4" t="s">
        <v>897</v>
      </c>
      <c r="KNW3" s="4" t="s">
        <v>897</v>
      </c>
      <c r="KNX3" s="4" t="s">
        <v>897</v>
      </c>
      <c r="KNY3" s="4" t="s">
        <v>897</v>
      </c>
      <c r="KNZ3" s="4" t="s">
        <v>897</v>
      </c>
      <c r="KOA3" s="4" t="s">
        <v>897</v>
      </c>
      <c r="KOB3" s="4" t="s">
        <v>897</v>
      </c>
      <c r="KOC3" s="4" t="s">
        <v>897</v>
      </c>
      <c r="KOD3" s="4" t="s">
        <v>897</v>
      </c>
      <c r="KOE3" s="4" t="s">
        <v>897</v>
      </c>
      <c r="KOF3" s="4" t="s">
        <v>897</v>
      </c>
      <c r="KOG3" s="4" t="s">
        <v>897</v>
      </c>
      <c r="KOH3" s="4" t="s">
        <v>897</v>
      </c>
      <c r="KOI3" s="4" t="s">
        <v>897</v>
      </c>
      <c r="KOJ3" s="4" t="s">
        <v>897</v>
      </c>
      <c r="KOK3" s="4" t="s">
        <v>897</v>
      </c>
      <c r="KOL3" s="4" t="s">
        <v>897</v>
      </c>
      <c r="KOM3" s="4" t="s">
        <v>897</v>
      </c>
      <c r="KON3" s="4" t="s">
        <v>897</v>
      </c>
      <c r="KOO3" s="4" t="s">
        <v>897</v>
      </c>
      <c r="KOP3" s="4" t="s">
        <v>897</v>
      </c>
      <c r="KOQ3" s="4" t="s">
        <v>897</v>
      </c>
      <c r="KOR3" s="4" t="s">
        <v>897</v>
      </c>
      <c r="KOS3" s="4" t="s">
        <v>897</v>
      </c>
      <c r="KOT3" s="4" t="s">
        <v>897</v>
      </c>
      <c r="KOU3" s="4" t="s">
        <v>897</v>
      </c>
      <c r="KOV3" s="4" t="s">
        <v>897</v>
      </c>
      <c r="KOW3" s="4" t="s">
        <v>897</v>
      </c>
      <c r="KOX3" s="4" t="s">
        <v>897</v>
      </c>
      <c r="KOY3" s="4" t="s">
        <v>897</v>
      </c>
      <c r="KOZ3" s="4" t="s">
        <v>897</v>
      </c>
      <c r="KPA3" s="4" t="s">
        <v>897</v>
      </c>
      <c r="KPB3" s="4" t="s">
        <v>897</v>
      </c>
      <c r="KPC3" s="4" t="s">
        <v>897</v>
      </c>
      <c r="KPD3" s="4" t="s">
        <v>897</v>
      </c>
      <c r="KPE3" s="4" t="s">
        <v>897</v>
      </c>
      <c r="KPF3" s="4" t="s">
        <v>897</v>
      </c>
      <c r="KPG3" s="4" t="s">
        <v>897</v>
      </c>
      <c r="KPH3" s="4" t="s">
        <v>897</v>
      </c>
      <c r="KPI3" s="4" t="s">
        <v>897</v>
      </c>
      <c r="KPJ3" s="4" t="s">
        <v>897</v>
      </c>
      <c r="KPK3" s="4" t="s">
        <v>897</v>
      </c>
      <c r="KPL3" s="4" t="s">
        <v>897</v>
      </c>
      <c r="KPM3" s="4" t="s">
        <v>897</v>
      </c>
      <c r="KPN3" s="4" t="s">
        <v>897</v>
      </c>
      <c r="KPO3" s="4" t="s">
        <v>897</v>
      </c>
      <c r="KPP3" s="4" t="s">
        <v>897</v>
      </c>
      <c r="KPQ3" s="4" t="s">
        <v>897</v>
      </c>
      <c r="KPR3" s="4" t="s">
        <v>897</v>
      </c>
      <c r="KPS3" s="4" t="s">
        <v>897</v>
      </c>
      <c r="KPT3" s="4" t="s">
        <v>897</v>
      </c>
      <c r="KPU3" s="4" t="s">
        <v>897</v>
      </c>
      <c r="KPV3" s="4" t="s">
        <v>897</v>
      </c>
      <c r="KPW3" s="4" t="s">
        <v>897</v>
      </c>
      <c r="KPX3" s="4" t="s">
        <v>897</v>
      </c>
      <c r="KPY3" s="4" t="s">
        <v>897</v>
      </c>
      <c r="KPZ3" s="4" t="s">
        <v>897</v>
      </c>
      <c r="KQA3" s="4" t="s">
        <v>897</v>
      </c>
      <c r="KQB3" s="4" t="s">
        <v>897</v>
      </c>
      <c r="KQC3" s="4" t="s">
        <v>897</v>
      </c>
      <c r="KQD3" s="4" t="s">
        <v>897</v>
      </c>
      <c r="KQE3" s="4" t="s">
        <v>897</v>
      </c>
      <c r="KQF3" s="4" t="s">
        <v>897</v>
      </c>
      <c r="KQG3" s="4" t="s">
        <v>897</v>
      </c>
      <c r="KQH3" s="4" t="s">
        <v>897</v>
      </c>
      <c r="KQI3" s="4" t="s">
        <v>897</v>
      </c>
      <c r="KQJ3" s="4" t="s">
        <v>897</v>
      </c>
      <c r="KQK3" s="4" t="s">
        <v>897</v>
      </c>
      <c r="KQL3" s="4" t="s">
        <v>897</v>
      </c>
      <c r="KQM3" s="4" t="s">
        <v>897</v>
      </c>
      <c r="KQN3" s="4" t="s">
        <v>897</v>
      </c>
      <c r="KQO3" s="4" t="s">
        <v>897</v>
      </c>
      <c r="KQP3" s="4" t="s">
        <v>897</v>
      </c>
      <c r="KQQ3" s="4" t="s">
        <v>897</v>
      </c>
      <c r="KQR3" s="4" t="s">
        <v>897</v>
      </c>
      <c r="KQS3" s="4" t="s">
        <v>897</v>
      </c>
      <c r="KQT3" s="4" t="s">
        <v>897</v>
      </c>
      <c r="KQU3" s="4" t="s">
        <v>897</v>
      </c>
      <c r="KQV3" s="4" t="s">
        <v>897</v>
      </c>
      <c r="KQW3" s="4" t="s">
        <v>897</v>
      </c>
      <c r="KQX3" s="4" t="s">
        <v>897</v>
      </c>
      <c r="KQY3" s="4" t="s">
        <v>897</v>
      </c>
      <c r="KQZ3" s="4" t="s">
        <v>897</v>
      </c>
      <c r="KRA3" s="4" t="s">
        <v>897</v>
      </c>
      <c r="KRB3" s="4" t="s">
        <v>897</v>
      </c>
      <c r="KRC3" s="4" t="s">
        <v>897</v>
      </c>
      <c r="KRD3" s="4" t="s">
        <v>897</v>
      </c>
      <c r="KRE3" s="4" t="s">
        <v>897</v>
      </c>
      <c r="KRF3" s="4" t="s">
        <v>897</v>
      </c>
      <c r="KRG3" s="4" t="s">
        <v>897</v>
      </c>
      <c r="KRH3" s="4" t="s">
        <v>897</v>
      </c>
      <c r="KRI3" s="4" t="s">
        <v>897</v>
      </c>
      <c r="KRJ3" s="4" t="s">
        <v>897</v>
      </c>
      <c r="KRK3" s="4" t="s">
        <v>897</v>
      </c>
      <c r="KRL3" s="4" t="s">
        <v>897</v>
      </c>
      <c r="KRM3" s="4" t="s">
        <v>897</v>
      </c>
      <c r="KRN3" s="4" t="s">
        <v>897</v>
      </c>
      <c r="KRO3" s="4" t="s">
        <v>897</v>
      </c>
      <c r="KRP3" s="4" t="s">
        <v>897</v>
      </c>
      <c r="KRQ3" s="4" t="s">
        <v>897</v>
      </c>
      <c r="KRR3" s="4" t="s">
        <v>897</v>
      </c>
      <c r="KRS3" s="4" t="s">
        <v>897</v>
      </c>
      <c r="KRT3" s="4" t="s">
        <v>897</v>
      </c>
      <c r="KRU3" s="4" t="s">
        <v>897</v>
      </c>
      <c r="KRV3" s="4" t="s">
        <v>897</v>
      </c>
      <c r="KRW3" s="4" t="s">
        <v>897</v>
      </c>
      <c r="KRX3" s="4" t="s">
        <v>897</v>
      </c>
      <c r="KRY3" s="4" t="s">
        <v>897</v>
      </c>
      <c r="KRZ3" s="4" t="s">
        <v>897</v>
      </c>
      <c r="KSA3" s="4" t="s">
        <v>897</v>
      </c>
      <c r="KSB3" s="4" t="s">
        <v>897</v>
      </c>
      <c r="KSC3" s="4" t="s">
        <v>897</v>
      </c>
      <c r="KSD3" s="4" t="s">
        <v>897</v>
      </c>
      <c r="KSE3" s="4" t="s">
        <v>897</v>
      </c>
      <c r="KSF3" s="4" t="s">
        <v>897</v>
      </c>
      <c r="KSG3" s="4" t="s">
        <v>897</v>
      </c>
      <c r="KSH3" s="4" t="s">
        <v>897</v>
      </c>
      <c r="KSI3" s="4" t="s">
        <v>897</v>
      </c>
      <c r="KSJ3" s="4" t="s">
        <v>897</v>
      </c>
      <c r="KSK3" s="4" t="s">
        <v>897</v>
      </c>
      <c r="KSL3" s="4" t="s">
        <v>897</v>
      </c>
      <c r="KSM3" s="4" t="s">
        <v>897</v>
      </c>
      <c r="KSN3" s="4" t="s">
        <v>897</v>
      </c>
      <c r="KSO3" s="4" t="s">
        <v>897</v>
      </c>
      <c r="KSP3" s="4" t="s">
        <v>897</v>
      </c>
      <c r="KSQ3" s="4" t="s">
        <v>897</v>
      </c>
      <c r="KSR3" s="4" t="s">
        <v>897</v>
      </c>
      <c r="KSS3" s="4" t="s">
        <v>897</v>
      </c>
      <c r="KST3" s="4" t="s">
        <v>897</v>
      </c>
      <c r="KSU3" s="4" t="s">
        <v>897</v>
      </c>
      <c r="KSV3" s="4" t="s">
        <v>897</v>
      </c>
      <c r="KSW3" s="4" t="s">
        <v>897</v>
      </c>
      <c r="KSX3" s="4" t="s">
        <v>897</v>
      </c>
      <c r="KSY3" s="4" t="s">
        <v>897</v>
      </c>
      <c r="KSZ3" s="4" t="s">
        <v>897</v>
      </c>
      <c r="KTA3" s="4" t="s">
        <v>897</v>
      </c>
      <c r="KTB3" s="4" t="s">
        <v>897</v>
      </c>
      <c r="KTC3" s="4" t="s">
        <v>897</v>
      </c>
      <c r="KTD3" s="4" t="s">
        <v>897</v>
      </c>
      <c r="KTE3" s="4" t="s">
        <v>897</v>
      </c>
      <c r="KTF3" s="4" t="s">
        <v>897</v>
      </c>
      <c r="KTG3" s="4" t="s">
        <v>897</v>
      </c>
      <c r="KTH3" s="4" t="s">
        <v>897</v>
      </c>
      <c r="KTI3" s="4" t="s">
        <v>897</v>
      </c>
      <c r="KTJ3" s="4" t="s">
        <v>897</v>
      </c>
      <c r="KTK3" s="4" t="s">
        <v>897</v>
      </c>
      <c r="KTL3" s="4" t="s">
        <v>897</v>
      </c>
      <c r="KTM3" s="4" t="s">
        <v>897</v>
      </c>
      <c r="KTN3" s="4" t="s">
        <v>897</v>
      </c>
      <c r="KTO3" s="4" t="s">
        <v>897</v>
      </c>
      <c r="KTP3" s="4" t="s">
        <v>897</v>
      </c>
      <c r="KTQ3" s="4" t="s">
        <v>897</v>
      </c>
      <c r="KTR3" s="4" t="s">
        <v>897</v>
      </c>
      <c r="KTS3" s="4" t="s">
        <v>897</v>
      </c>
      <c r="KTT3" s="4" t="s">
        <v>897</v>
      </c>
      <c r="KTU3" s="4" t="s">
        <v>897</v>
      </c>
      <c r="KTV3" s="4" t="s">
        <v>897</v>
      </c>
      <c r="KTW3" s="4" t="s">
        <v>897</v>
      </c>
      <c r="KTX3" s="4" t="s">
        <v>897</v>
      </c>
      <c r="KTY3" s="4" t="s">
        <v>897</v>
      </c>
      <c r="KTZ3" s="4" t="s">
        <v>897</v>
      </c>
      <c r="KUA3" s="4" t="s">
        <v>897</v>
      </c>
      <c r="KUB3" s="4" t="s">
        <v>897</v>
      </c>
      <c r="KUC3" s="4" t="s">
        <v>897</v>
      </c>
      <c r="KUD3" s="4" t="s">
        <v>897</v>
      </c>
      <c r="KUE3" s="4" t="s">
        <v>897</v>
      </c>
      <c r="KUF3" s="4" t="s">
        <v>897</v>
      </c>
      <c r="KUG3" s="4" t="s">
        <v>897</v>
      </c>
      <c r="KUH3" s="4" t="s">
        <v>897</v>
      </c>
      <c r="KUI3" s="4" t="s">
        <v>897</v>
      </c>
      <c r="KUJ3" s="4" t="s">
        <v>897</v>
      </c>
      <c r="KUK3" s="4" t="s">
        <v>897</v>
      </c>
      <c r="KUL3" s="4" t="s">
        <v>897</v>
      </c>
      <c r="KUM3" s="4" t="s">
        <v>897</v>
      </c>
      <c r="KUN3" s="4" t="s">
        <v>897</v>
      </c>
      <c r="KUO3" s="4" t="s">
        <v>897</v>
      </c>
      <c r="KUP3" s="4" t="s">
        <v>897</v>
      </c>
      <c r="KUQ3" s="4" t="s">
        <v>897</v>
      </c>
      <c r="KUR3" s="4" t="s">
        <v>897</v>
      </c>
      <c r="KUS3" s="4" t="s">
        <v>897</v>
      </c>
      <c r="KUT3" s="4" t="s">
        <v>897</v>
      </c>
      <c r="KUU3" s="4" t="s">
        <v>897</v>
      </c>
      <c r="KUV3" s="4" t="s">
        <v>897</v>
      </c>
      <c r="KUW3" s="4" t="s">
        <v>897</v>
      </c>
      <c r="KUX3" s="4" t="s">
        <v>897</v>
      </c>
      <c r="KUY3" s="4" t="s">
        <v>897</v>
      </c>
      <c r="KUZ3" s="4" t="s">
        <v>897</v>
      </c>
      <c r="KVA3" s="4" t="s">
        <v>897</v>
      </c>
      <c r="KVB3" s="4" t="s">
        <v>897</v>
      </c>
      <c r="KVC3" s="4" t="s">
        <v>897</v>
      </c>
      <c r="KVD3" s="4" t="s">
        <v>897</v>
      </c>
      <c r="KVE3" s="4" t="s">
        <v>897</v>
      </c>
      <c r="KVF3" s="4" t="s">
        <v>897</v>
      </c>
      <c r="KVG3" s="4" t="s">
        <v>897</v>
      </c>
      <c r="KVH3" s="4" t="s">
        <v>897</v>
      </c>
      <c r="KVI3" s="4" t="s">
        <v>897</v>
      </c>
      <c r="KVJ3" s="4" t="s">
        <v>897</v>
      </c>
      <c r="KVK3" s="4" t="s">
        <v>897</v>
      </c>
      <c r="KVL3" s="4" t="s">
        <v>897</v>
      </c>
      <c r="KVM3" s="4" t="s">
        <v>897</v>
      </c>
      <c r="KVN3" s="4" t="s">
        <v>897</v>
      </c>
      <c r="KVO3" s="4" t="s">
        <v>897</v>
      </c>
      <c r="KVP3" s="4" t="s">
        <v>897</v>
      </c>
      <c r="KVQ3" s="4" t="s">
        <v>897</v>
      </c>
      <c r="KVR3" s="4" t="s">
        <v>897</v>
      </c>
      <c r="KVS3" s="4" t="s">
        <v>897</v>
      </c>
      <c r="KVT3" s="4" t="s">
        <v>897</v>
      </c>
      <c r="KVU3" s="4" t="s">
        <v>897</v>
      </c>
      <c r="KVV3" s="4" t="s">
        <v>897</v>
      </c>
      <c r="KVW3" s="4" t="s">
        <v>897</v>
      </c>
      <c r="KVX3" s="4" t="s">
        <v>897</v>
      </c>
      <c r="KVY3" s="4" t="s">
        <v>897</v>
      </c>
      <c r="KVZ3" s="4" t="s">
        <v>897</v>
      </c>
      <c r="KWA3" s="4" t="s">
        <v>897</v>
      </c>
      <c r="KWB3" s="4" t="s">
        <v>897</v>
      </c>
      <c r="KWC3" s="4" t="s">
        <v>897</v>
      </c>
      <c r="KWD3" s="4" t="s">
        <v>897</v>
      </c>
      <c r="KWE3" s="4" t="s">
        <v>897</v>
      </c>
      <c r="KWF3" s="4" t="s">
        <v>897</v>
      </c>
      <c r="KWG3" s="4" t="s">
        <v>897</v>
      </c>
      <c r="KWH3" s="4" t="s">
        <v>897</v>
      </c>
      <c r="KWI3" s="4" t="s">
        <v>897</v>
      </c>
      <c r="KWJ3" s="4" t="s">
        <v>897</v>
      </c>
      <c r="KWK3" s="4" t="s">
        <v>897</v>
      </c>
      <c r="KWL3" s="4" t="s">
        <v>897</v>
      </c>
      <c r="KWM3" s="4" t="s">
        <v>897</v>
      </c>
      <c r="KWN3" s="4" t="s">
        <v>897</v>
      </c>
      <c r="KWO3" s="4" t="s">
        <v>897</v>
      </c>
      <c r="KWP3" s="4" t="s">
        <v>897</v>
      </c>
      <c r="KWQ3" s="4" t="s">
        <v>897</v>
      </c>
      <c r="KWR3" s="4" t="s">
        <v>897</v>
      </c>
      <c r="KWS3" s="4" t="s">
        <v>897</v>
      </c>
      <c r="KWT3" s="4" t="s">
        <v>897</v>
      </c>
      <c r="KWU3" s="4" t="s">
        <v>897</v>
      </c>
      <c r="KWV3" s="4" t="s">
        <v>897</v>
      </c>
      <c r="KWW3" s="4" t="s">
        <v>897</v>
      </c>
      <c r="KWX3" s="4" t="s">
        <v>897</v>
      </c>
      <c r="KWY3" s="4" t="s">
        <v>897</v>
      </c>
      <c r="KWZ3" s="4" t="s">
        <v>897</v>
      </c>
      <c r="KXA3" s="4" t="s">
        <v>897</v>
      </c>
      <c r="KXB3" s="4" t="s">
        <v>897</v>
      </c>
      <c r="KXC3" s="4" t="s">
        <v>897</v>
      </c>
      <c r="KXD3" s="4" t="s">
        <v>897</v>
      </c>
      <c r="KXE3" s="4" t="s">
        <v>897</v>
      </c>
      <c r="KXF3" s="4" t="s">
        <v>897</v>
      </c>
      <c r="KXG3" s="4" t="s">
        <v>897</v>
      </c>
      <c r="KXH3" s="4" t="s">
        <v>897</v>
      </c>
      <c r="KXI3" s="4" t="s">
        <v>897</v>
      </c>
      <c r="KXJ3" s="4" t="s">
        <v>897</v>
      </c>
      <c r="KXK3" s="4" t="s">
        <v>897</v>
      </c>
      <c r="KXL3" s="4" t="s">
        <v>897</v>
      </c>
      <c r="KXM3" s="4" t="s">
        <v>897</v>
      </c>
      <c r="KXN3" s="4" t="s">
        <v>897</v>
      </c>
      <c r="KXO3" s="4" t="s">
        <v>897</v>
      </c>
      <c r="KXP3" s="4" t="s">
        <v>897</v>
      </c>
      <c r="KXQ3" s="4" t="s">
        <v>897</v>
      </c>
      <c r="KXR3" s="4" t="s">
        <v>897</v>
      </c>
      <c r="KXS3" s="4" t="s">
        <v>897</v>
      </c>
      <c r="KXT3" s="4" t="s">
        <v>897</v>
      </c>
      <c r="KXU3" s="4" t="s">
        <v>897</v>
      </c>
      <c r="KXV3" s="4" t="s">
        <v>897</v>
      </c>
      <c r="KXW3" s="4" t="s">
        <v>897</v>
      </c>
      <c r="KXX3" s="4" t="s">
        <v>897</v>
      </c>
      <c r="KXY3" s="4" t="s">
        <v>897</v>
      </c>
      <c r="KXZ3" s="4" t="s">
        <v>897</v>
      </c>
      <c r="KYA3" s="4" t="s">
        <v>897</v>
      </c>
      <c r="KYB3" s="4" t="s">
        <v>897</v>
      </c>
      <c r="KYC3" s="4" t="s">
        <v>897</v>
      </c>
      <c r="KYD3" s="4" t="s">
        <v>897</v>
      </c>
      <c r="KYE3" s="4" t="s">
        <v>897</v>
      </c>
      <c r="KYF3" s="4" t="s">
        <v>897</v>
      </c>
      <c r="KYG3" s="4" t="s">
        <v>897</v>
      </c>
      <c r="KYH3" s="4" t="s">
        <v>897</v>
      </c>
      <c r="KYI3" s="4" t="s">
        <v>897</v>
      </c>
      <c r="KYJ3" s="4" t="s">
        <v>897</v>
      </c>
      <c r="KYK3" s="4" t="s">
        <v>897</v>
      </c>
      <c r="KYL3" s="4" t="s">
        <v>897</v>
      </c>
      <c r="KYM3" s="4" t="s">
        <v>897</v>
      </c>
      <c r="KYN3" s="4" t="s">
        <v>897</v>
      </c>
      <c r="KYO3" s="4" t="s">
        <v>897</v>
      </c>
      <c r="KYP3" s="4" t="s">
        <v>897</v>
      </c>
      <c r="KYQ3" s="4" t="s">
        <v>897</v>
      </c>
      <c r="KYR3" s="4" t="s">
        <v>897</v>
      </c>
      <c r="KYS3" s="4" t="s">
        <v>897</v>
      </c>
      <c r="KYT3" s="4" t="s">
        <v>897</v>
      </c>
      <c r="KYU3" s="4" t="s">
        <v>897</v>
      </c>
      <c r="KYV3" s="4" t="s">
        <v>897</v>
      </c>
      <c r="KYW3" s="4" t="s">
        <v>897</v>
      </c>
      <c r="KYX3" s="4" t="s">
        <v>897</v>
      </c>
      <c r="KYY3" s="4" t="s">
        <v>897</v>
      </c>
      <c r="KYZ3" s="4" t="s">
        <v>897</v>
      </c>
      <c r="KZA3" s="4" t="s">
        <v>897</v>
      </c>
      <c r="KZB3" s="4" t="s">
        <v>897</v>
      </c>
      <c r="KZC3" s="4" t="s">
        <v>897</v>
      </c>
      <c r="KZD3" s="4" t="s">
        <v>897</v>
      </c>
      <c r="KZE3" s="4" t="s">
        <v>897</v>
      </c>
      <c r="KZF3" s="4" t="s">
        <v>897</v>
      </c>
      <c r="KZG3" s="4" t="s">
        <v>897</v>
      </c>
      <c r="KZH3" s="4" t="s">
        <v>897</v>
      </c>
      <c r="KZI3" s="4" t="s">
        <v>897</v>
      </c>
      <c r="KZJ3" s="4" t="s">
        <v>897</v>
      </c>
      <c r="KZK3" s="4" t="s">
        <v>897</v>
      </c>
      <c r="KZL3" s="4" t="s">
        <v>897</v>
      </c>
      <c r="KZM3" s="4" t="s">
        <v>897</v>
      </c>
      <c r="KZN3" s="4" t="s">
        <v>897</v>
      </c>
      <c r="KZO3" s="4" t="s">
        <v>897</v>
      </c>
      <c r="KZP3" s="4" t="s">
        <v>897</v>
      </c>
      <c r="KZQ3" s="4" t="s">
        <v>897</v>
      </c>
      <c r="KZR3" s="4" t="s">
        <v>897</v>
      </c>
      <c r="KZS3" s="4" t="s">
        <v>897</v>
      </c>
      <c r="KZT3" s="4" t="s">
        <v>897</v>
      </c>
      <c r="KZU3" s="4" t="s">
        <v>897</v>
      </c>
      <c r="KZV3" s="4" t="s">
        <v>897</v>
      </c>
      <c r="KZW3" s="4" t="s">
        <v>897</v>
      </c>
      <c r="KZX3" s="4" t="s">
        <v>897</v>
      </c>
      <c r="KZY3" s="4" t="s">
        <v>897</v>
      </c>
      <c r="KZZ3" s="4" t="s">
        <v>897</v>
      </c>
      <c r="LAA3" s="4" t="s">
        <v>897</v>
      </c>
      <c r="LAB3" s="4" t="s">
        <v>897</v>
      </c>
      <c r="LAC3" s="4" t="s">
        <v>897</v>
      </c>
      <c r="LAD3" s="4" t="s">
        <v>897</v>
      </c>
      <c r="LAE3" s="4" t="s">
        <v>897</v>
      </c>
      <c r="LAF3" s="4" t="s">
        <v>897</v>
      </c>
      <c r="LAG3" s="4" t="s">
        <v>897</v>
      </c>
      <c r="LAH3" s="4" t="s">
        <v>897</v>
      </c>
      <c r="LAI3" s="4" t="s">
        <v>897</v>
      </c>
      <c r="LAJ3" s="4" t="s">
        <v>897</v>
      </c>
      <c r="LAK3" s="4" t="s">
        <v>897</v>
      </c>
      <c r="LAL3" s="4" t="s">
        <v>897</v>
      </c>
      <c r="LAM3" s="4" t="s">
        <v>897</v>
      </c>
      <c r="LAN3" s="4" t="s">
        <v>897</v>
      </c>
      <c r="LAO3" s="4" t="s">
        <v>897</v>
      </c>
      <c r="LAP3" s="4" t="s">
        <v>897</v>
      </c>
      <c r="LAQ3" s="4" t="s">
        <v>897</v>
      </c>
      <c r="LAR3" s="4" t="s">
        <v>897</v>
      </c>
      <c r="LAS3" s="4" t="s">
        <v>897</v>
      </c>
      <c r="LAT3" s="4" t="s">
        <v>897</v>
      </c>
      <c r="LAU3" s="4" t="s">
        <v>897</v>
      </c>
      <c r="LAV3" s="4" t="s">
        <v>897</v>
      </c>
      <c r="LAW3" s="4" t="s">
        <v>897</v>
      </c>
      <c r="LAX3" s="4" t="s">
        <v>897</v>
      </c>
      <c r="LAY3" s="4" t="s">
        <v>897</v>
      </c>
      <c r="LAZ3" s="4" t="s">
        <v>897</v>
      </c>
      <c r="LBA3" s="4" t="s">
        <v>897</v>
      </c>
      <c r="LBB3" s="4" t="s">
        <v>897</v>
      </c>
      <c r="LBC3" s="4" t="s">
        <v>897</v>
      </c>
      <c r="LBD3" s="4" t="s">
        <v>897</v>
      </c>
      <c r="LBE3" s="4" t="s">
        <v>897</v>
      </c>
      <c r="LBF3" s="4" t="s">
        <v>897</v>
      </c>
      <c r="LBG3" s="4" t="s">
        <v>897</v>
      </c>
      <c r="LBH3" s="4" t="s">
        <v>897</v>
      </c>
      <c r="LBI3" s="4" t="s">
        <v>897</v>
      </c>
      <c r="LBJ3" s="4" t="s">
        <v>897</v>
      </c>
      <c r="LBK3" s="4" t="s">
        <v>897</v>
      </c>
      <c r="LBL3" s="4" t="s">
        <v>897</v>
      </c>
      <c r="LBM3" s="4" t="s">
        <v>897</v>
      </c>
      <c r="LBN3" s="4" t="s">
        <v>897</v>
      </c>
      <c r="LBO3" s="4" t="s">
        <v>897</v>
      </c>
      <c r="LBP3" s="4" t="s">
        <v>897</v>
      </c>
      <c r="LBQ3" s="4" t="s">
        <v>897</v>
      </c>
      <c r="LBR3" s="4" t="s">
        <v>897</v>
      </c>
      <c r="LBS3" s="4" t="s">
        <v>897</v>
      </c>
      <c r="LBT3" s="4" t="s">
        <v>897</v>
      </c>
      <c r="LBU3" s="4" t="s">
        <v>897</v>
      </c>
      <c r="LBV3" s="4" t="s">
        <v>897</v>
      </c>
      <c r="LBW3" s="4" t="s">
        <v>897</v>
      </c>
      <c r="LBX3" s="4" t="s">
        <v>897</v>
      </c>
      <c r="LBY3" s="4" t="s">
        <v>897</v>
      </c>
      <c r="LBZ3" s="4" t="s">
        <v>897</v>
      </c>
      <c r="LCA3" s="4" t="s">
        <v>897</v>
      </c>
      <c r="LCB3" s="4" t="s">
        <v>897</v>
      </c>
      <c r="LCC3" s="4" t="s">
        <v>897</v>
      </c>
      <c r="LCD3" s="4" t="s">
        <v>897</v>
      </c>
      <c r="LCE3" s="4" t="s">
        <v>897</v>
      </c>
      <c r="LCF3" s="4" t="s">
        <v>897</v>
      </c>
      <c r="LCG3" s="4" t="s">
        <v>897</v>
      </c>
      <c r="LCH3" s="4" t="s">
        <v>897</v>
      </c>
      <c r="LCI3" s="4" t="s">
        <v>897</v>
      </c>
      <c r="LCJ3" s="4" t="s">
        <v>897</v>
      </c>
      <c r="LCK3" s="4" t="s">
        <v>897</v>
      </c>
      <c r="LCL3" s="4" t="s">
        <v>897</v>
      </c>
      <c r="LCM3" s="4" t="s">
        <v>897</v>
      </c>
      <c r="LCN3" s="4" t="s">
        <v>897</v>
      </c>
      <c r="LCO3" s="4" t="s">
        <v>897</v>
      </c>
      <c r="LCP3" s="4" t="s">
        <v>897</v>
      </c>
      <c r="LCQ3" s="4" t="s">
        <v>897</v>
      </c>
      <c r="LCR3" s="4" t="s">
        <v>897</v>
      </c>
      <c r="LCS3" s="4" t="s">
        <v>897</v>
      </c>
      <c r="LCT3" s="4" t="s">
        <v>897</v>
      </c>
      <c r="LCU3" s="4" t="s">
        <v>897</v>
      </c>
      <c r="LCV3" s="4" t="s">
        <v>897</v>
      </c>
      <c r="LCW3" s="4" t="s">
        <v>897</v>
      </c>
      <c r="LCX3" s="4" t="s">
        <v>897</v>
      </c>
      <c r="LCY3" s="4" t="s">
        <v>897</v>
      </c>
      <c r="LCZ3" s="4" t="s">
        <v>897</v>
      </c>
      <c r="LDA3" s="4" t="s">
        <v>897</v>
      </c>
      <c r="LDB3" s="4" t="s">
        <v>897</v>
      </c>
      <c r="LDC3" s="4" t="s">
        <v>897</v>
      </c>
      <c r="LDD3" s="4" t="s">
        <v>897</v>
      </c>
      <c r="LDE3" s="4" t="s">
        <v>897</v>
      </c>
      <c r="LDF3" s="4" t="s">
        <v>897</v>
      </c>
      <c r="LDG3" s="4" t="s">
        <v>897</v>
      </c>
      <c r="LDH3" s="4" t="s">
        <v>897</v>
      </c>
      <c r="LDI3" s="4" t="s">
        <v>897</v>
      </c>
      <c r="LDJ3" s="4" t="s">
        <v>897</v>
      </c>
      <c r="LDK3" s="4" t="s">
        <v>897</v>
      </c>
      <c r="LDL3" s="4" t="s">
        <v>897</v>
      </c>
      <c r="LDM3" s="4" t="s">
        <v>897</v>
      </c>
      <c r="LDN3" s="4" t="s">
        <v>897</v>
      </c>
      <c r="LDO3" s="4" t="s">
        <v>897</v>
      </c>
      <c r="LDP3" s="4" t="s">
        <v>897</v>
      </c>
      <c r="LDQ3" s="4" t="s">
        <v>897</v>
      </c>
      <c r="LDR3" s="4" t="s">
        <v>897</v>
      </c>
      <c r="LDS3" s="4" t="s">
        <v>897</v>
      </c>
      <c r="LDT3" s="4" t="s">
        <v>897</v>
      </c>
      <c r="LDU3" s="4" t="s">
        <v>897</v>
      </c>
      <c r="LDV3" s="4" t="s">
        <v>897</v>
      </c>
      <c r="LDW3" s="4" t="s">
        <v>897</v>
      </c>
      <c r="LDX3" s="4" t="s">
        <v>897</v>
      </c>
      <c r="LDY3" s="4" t="s">
        <v>897</v>
      </c>
      <c r="LDZ3" s="4" t="s">
        <v>897</v>
      </c>
      <c r="LEA3" s="4" t="s">
        <v>897</v>
      </c>
      <c r="LEB3" s="4" t="s">
        <v>897</v>
      </c>
      <c r="LEC3" s="4" t="s">
        <v>897</v>
      </c>
      <c r="LED3" s="4" t="s">
        <v>897</v>
      </c>
      <c r="LEE3" s="4" t="s">
        <v>897</v>
      </c>
      <c r="LEF3" s="4" t="s">
        <v>897</v>
      </c>
      <c r="LEG3" s="4" t="s">
        <v>897</v>
      </c>
      <c r="LEH3" s="4" t="s">
        <v>897</v>
      </c>
      <c r="LEI3" s="4" t="s">
        <v>897</v>
      </c>
      <c r="LEJ3" s="4" t="s">
        <v>897</v>
      </c>
      <c r="LEK3" s="4" t="s">
        <v>897</v>
      </c>
      <c r="LEL3" s="4" t="s">
        <v>897</v>
      </c>
      <c r="LEM3" s="4" t="s">
        <v>897</v>
      </c>
      <c r="LEN3" s="4" t="s">
        <v>897</v>
      </c>
      <c r="LEO3" s="4" t="s">
        <v>897</v>
      </c>
      <c r="LEP3" s="4" t="s">
        <v>897</v>
      </c>
      <c r="LEQ3" s="4" t="s">
        <v>897</v>
      </c>
      <c r="LER3" s="4" t="s">
        <v>897</v>
      </c>
      <c r="LES3" s="4" t="s">
        <v>897</v>
      </c>
      <c r="LET3" s="4" t="s">
        <v>897</v>
      </c>
      <c r="LEU3" s="4" t="s">
        <v>897</v>
      </c>
      <c r="LEV3" s="4" t="s">
        <v>897</v>
      </c>
      <c r="LEW3" s="4" t="s">
        <v>897</v>
      </c>
      <c r="LEX3" s="4" t="s">
        <v>897</v>
      </c>
      <c r="LEY3" s="4" t="s">
        <v>897</v>
      </c>
      <c r="LEZ3" s="4" t="s">
        <v>897</v>
      </c>
      <c r="LFA3" s="4" t="s">
        <v>897</v>
      </c>
      <c r="LFB3" s="4" t="s">
        <v>897</v>
      </c>
      <c r="LFC3" s="4" t="s">
        <v>897</v>
      </c>
      <c r="LFD3" s="4" t="s">
        <v>897</v>
      </c>
      <c r="LFE3" s="4" t="s">
        <v>897</v>
      </c>
      <c r="LFF3" s="4" t="s">
        <v>897</v>
      </c>
      <c r="LFG3" s="4" t="s">
        <v>897</v>
      </c>
      <c r="LFH3" s="4" t="s">
        <v>897</v>
      </c>
      <c r="LFI3" s="4" t="s">
        <v>897</v>
      </c>
      <c r="LFJ3" s="4" t="s">
        <v>897</v>
      </c>
      <c r="LFK3" s="4" t="s">
        <v>897</v>
      </c>
      <c r="LFL3" s="4" t="s">
        <v>897</v>
      </c>
      <c r="LFM3" s="4" t="s">
        <v>897</v>
      </c>
      <c r="LFN3" s="4" t="s">
        <v>897</v>
      </c>
      <c r="LFO3" s="4" t="s">
        <v>897</v>
      </c>
      <c r="LFP3" s="4" t="s">
        <v>897</v>
      </c>
      <c r="LFQ3" s="4" t="s">
        <v>897</v>
      </c>
      <c r="LFR3" s="4" t="s">
        <v>897</v>
      </c>
      <c r="LFS3" s="4" t="s">
        <v>897</v>
      </c>
      <c r="LFT3" s="4" t="s">
        <v>897</v>
      </c>
      <c r="LFU3" s="4" t="s">
        <v>897</v>
      </c>
      <c r="LFV3" s="4" t="s">
        <v>897</v>
      </c>
      <c r="LFW3" s="4" t="s">
        <v>897</v>
      </c>
      <c r="LFX3" s="4" t="s">
        <v>897</v>
      </c>
      <c r="LFY3" s="4" t="s">
        <v>897</v>
      </c>
      <c r="LFZ3" s="4" t="s">
        <v>897</v>
      </c>
      <c r="LGA3" s="4" t="s">
        <v>897</v>
      </c>
      <c r="LGB3" s="4" t="s">
        <v>897</v>
      </c>
      <c r="LGC3" s="4" t="s">
        <v>897</v>
      </c>
      <c r="LGD3" s="4" t="s">
        <v>897</v>
      </c>
      <c r="LGE3" s="4" t="s">
        <v>897</v>
      </c>
      <c r="LGF3" s="4" t="s">
        <v>897</v>
      </c>
      <c r="LGG3" s="4" t="s">
        <v>897</v>
      </c>
      <c r="LGH3" s="4" t="s">
        <v>897</v>
      </c>
      <c r="LGI3" s="4" t="s">
        <v>897</v>
      </c>
      <c r="LGJ3" s="4" t="s">
        <v>897</v>
      </c>
      <c r="LGK3" s="4" t="s">
        <v>897</v>
      </c>
      <c r="LGL3" s="4" t="s">
        <v>897</v>
      </c>
      <c r="LGM3" s="4" t="s">
        <v>897</v>
      </c>
      <c r="LGN3" s="4" t="s">
        <v>897</v>
      </c>
      <c r="LGO3" s="4" t="s">
        <v>897</v>
      </c>
      <c r="LGP3" s="4" t="s">
        <v>897</v>
      </c>
      <c r="LGQ3" s="4" t="s">
        <v>897</v>
      </c>
      <c r="LGR3" s="4" t="s">
        <v>897</v>
      </c>
      <c r="LGS3" s="4" t="s">
        <v>897</v>
      </c>
      <c r="LGT3" s="4" t="s">
        <v>897</v>
      </c>
      <c r="LGU3" s="4" t="s">
        <v>897</v>
      </c>
      <c r="LGV3" s="4" t="s">
        <v>897</v>
      </c>
      <c r="LGW3" s="4" t="s">
        <v>897</v>
      </c>
      <c r="LGX3" s="4" t="s">
        <v>897</v>
      </c>
      <c r="LGY3" s="4" t="s">
        <v>897</v>
      </c>
      <c r="LGZ3" s="4" t="s">
        <v>897</v>
      </c>
      <c r="LHA3" s="4" t="s">
        <v>897</v>
      </c>
      <c r="LHB3" s="4" t="s">
        <v>897</v>
      </c>
      <c r="LHC3" s="4" t="s">
        <v>897</v>
      </c>
      <c r="LHD3" s="4" t="s">
        <v>897</v>
      </c>
      <c r="LHE3" s="4" t="s">
        <v>897</v>
      </c>
      <c r="LHF3" s="4" t="s">
        <v>897</v>
      </c>
      <c r="LHG3" s="4" t="s">
        <v>897</v>
      </c>
      <c r="LHH3" s="4" t="s">
        <v>897</v>
      </c>
      <c r="LHI3" s="4" t="s">
        <v>897</v>
      </c>
      <c r="LHJ3" s="4" t="s">
        <v>897</v>
      </c>
      <c r="LHK3" s="4" t="s">
        <v>897</v>
      </c>
      <c r="LHL3" s="4" t="s">
        <v>897</v>
      </c>
      <c r="LHM3" s="4" t="s">
        <v>897</v>
      </c>
      <c r="LHN3" s="4" t="s">
        <v>897</v>
      </c>
      <c r="LHO3" s="4" t="s">
        <v>897</v>
      </c>
      <c r="LHP3" s="4" t="s">
        <v>897</v>
      </c>
      <c r="LHQ3" s="4" t="s">
        <v>897</v>
      </c>
      <c r="LHR3" s="4" t="s">
        <v>897</v>
      </c>
      <c r="LHS3" s="4" t="s">
        <v>897</v>
      </c>
      <c r="LHT3" s="4" t="s">
        <v>897</v>
      </c>
      <c r="LHU3" s="4" t="s">
        <v>897</v>
      </c>
      <c r="LHV3" s="4" t="s">
        <v>897</v>
      </c>
      <c r="LHW3" s="4" t="s">
        <v>897</v>
      </c>
      <c r="LHX3" s="4" t="s">
        <v>897</v>
      </c>
      <c r="LHY3" s="4" t="s">
        <v>897</v>
      </c>
      <c r="LHZ3" s="4" t="s">
        <v>897</v>
      </c>
      <c r="LIA3" s="4" t="s">
        <v>897</v>
      </c>
      <c r="LIB3" s="4" t="s">
        <v>897</v>
      </c>
      <c r="LIC3" s="4" t="s">
        <v>897</v>
      </c>
      <c r="LID3" s="4" t="s">
        <v>897</v>
      </c>
      <c r="LIE3" s="4" t="s">
        <v>897</v>
      </c>
      <c r="LIF3" s="4" t="s">
        <v>897</v>
      </c>
      <c r="LIG3" s="4" t="s">
        <v>897</v>
      </c>
      <c r="LIH3" s="4" t="s">
        <v>897</v>
      </c>
      <c r="LII3" s="4" t="s">
        <v>897</v>
      </c>
      <c r="LIJ3" s="4" t="s">
        <v>897</v>
      </c>
      <c r="LIK3" s="4" t="s">
        <v>897</v>
      </c>
      <c r="LIL3" s="4" t="s">
        <v>897</v>
      </c>
      <c r="LIM3" s="4" t="s">
        <v>897</v>
      </c>
      <c r="LIN3" s="4" t="s">
        <v>897</v>
      </c>
      <c r="LIO3" s="4" t="s">
        <v>897</v>
      </c>
      <c r="LIP3" s="4" t="s">
        <v>897</v>
      </c>
      <c r="LIQ3" s="4" t="s">
        <v>897</v>
      </c>
      <c r="LIR3" s="4" t="s">
        <v>897</v>
      </c>
      <c r="LIS3" s="4" t="s">
        <v>897</v>
      </c>
      <c r="LIT3" s="4" t="s">
        <v>897</v>
      </c>
      <c r="LIU3" s="4" t="s">
        <v>897</v>
      </c>
      <c r="LIV3" s="4" t="s">
        <v>897</v>
      </c>
      <c r="LIW3" s="4" t="s">
        <v>897</v>
      </c>
      <c r="LIX3" s="4" t="s">
        <v>897</v>
      </c>
      <c r="LIY3" s="4" t="s">
        <v>897</v>
      </c>
      <c r="LIZ3" s="4" t="s">
        <v>897</v>
      </c>
      <c r="LJA3" s="4" t="s">
        <v>897</v>
      </c>
      <c r="LJB3" s="4" t="s">
        <v>897</v>
      </c>
      <c r="LJC3" s="4" t="s">
        <v>897</v>
      </c>
      <c r="LJD3" s="4" t="s">
        <v>897</v>
      </c>
      <c r="LJE3" s="4" t="s">
        <v>897</v>
      </c>
      <c r="LJF3" s="4" t="s">
        <v>897</v>
      </c>
      <c r="LJG3" s="4" t="s">
        <v>897</v>
      </c>
      <c r="LJH3" s="4" t="s">
        <v>897</v>
      </c>
      <c r="LJI3" s="4" t="s">
        <v>897</v>
      </c>
      <c r="LJJ3" s="4" t="s">
        <v>897</v>
      </c>
      <c r="LJK3" s="4" t="s">
        <v>897</v>
      </c>
      <c r="LJL3" s="4" t="s">
        <v>897</v>
      </c>
      <c r="LJM3" s="4" t="s">
        <v>897</v>
      </c>
      <c r="LJN3" s="4" t="s">
        <v>897</v>
      </c>
      <c r="LJO3" s="4" t="s">
        <v>897</v>
      </c>
      <c r="LJP3" s="4" t="s">
        <v>897</v>
      </c>
      <c r="LJQ3" s="4" t="s">
        <v>897</v>
      </c>
      <c r="LJR3" s="4" t="s">
        <v>897</v>
      </c>
      <c r="LJS3" s="4" t="s">
        <v>897</v>
      </c>
      <c r="LJT3" s="4" t="s">
        <v>897</v>
      </c>
      <c r="LJU3" s="4" t="s">
        <v>897</v>
      </c>
      <c r="LJV3" s="4" t="s">
        <v>897</v>
      </c>
      <c r="LJW3" s="4" t="s">
        <v>897</v>
      </c>
      <c r="LJX3" s="4" t="s">
        <v>897</v>
      </c>
      <c r="LJY3" s="4" t="s">
        <v>897</v>
      </c>
      <c r="LJZ3" s="4" t="s">
        <v>897</v>
      </c>
      <c r="LKA3" s="4" t="s">
        <v>897</v>
      </c>
      <c r="LKB3" s="4" t="s">
        <v>897</v>
      </c>
      <c r="LKC3" s="4" t="s">
        <v>897</v>
      </c>
      <c r="LKD3" s="4" t="s">
        <v>897</v>
      </c>
      <c r="LKE3" s="4" t="s">
        <v>897</v>
      </c>
      <c r="LKF3" s="4" t="s">
        <v>897</v>
      </c>
      <c r="LKG3" s="4" t="s">
        <v>897</v>
      </c>
      <c r="LKH3" s="4" t="s">
        <v>897</v>
      </c>
      <c r="LKI3" s="4" t="s">
        <v>897</v>
      </c>
      <c r="LKJ3" s="4" t="s">
        <v>897</v>
      </c>
      <c r="LKK3" s="4" t="s">
        <v>897</v>
      </c>
      <c r="LKL3" s="4" t="s">
        <v>897</v>
      </c>
      <c r="LKM3" s="4" t="s">
        <v>897</v>
      </c>
      <c r="LKN3" s="4" t="s">
        <v>897</v>
      </c>
      <c r="LKO3" s="4" t="s">
        <v>897</v>
      </c>
      <c r="LKP3" s="4" t="s">
        <v>897</v>
      </c>
      <c r="LKQ3" s="4" t="s">
        <v>897</v>
      </c>
      <c r="LKR3" s="4" t="s">
        <v>897</v>
      </c>
      <c r="LKS3" s="4" t="s">
        <v>897</v>
      </c>
      <c r="LKT3" s="4" t="s">
        <v>897</v>
      </c>
      <c r="LKU3" s="4" t="s">
        <v>897</v>
      </c>
      <c r="LKV3" s="4" t="s">
        <v>897</v>
      </c>
      <c r="LKW3" s="4" t="s">
        <v>897</v>
      </c>
      <c r="LKX3" s="4" t="s">
        <v>897</v>
      </c>
      <c r="LKY3" s="4" t="s">
        <v>897</v>
      </c>
      <c r="LKZ3" s="4" t="s">
        <v>897</v>
      </c>
      <c r="LLA3" s="4" t="s">
        <v>897</v>
      </c>
      <c r="LLB3" s="4" t="s">
        <v>897</v>
      </c>
      <c r="LLC3" s="4" t="s">
        <v>897</v>
      </c>
      <c r="LLD3" s="4" t="s">
        <v>897</v>
      </c>
      <c r="LLE3" s="4" t="s">
        <v>897</v>
      </c>
      <c r="LLF3" s="4" t="s">
        <v>897</v>
      </c>
      <c r="LLG3" s="4" t="s">
        <v>897</v>
      </c>
      <c r="LLH3" s="4" t="s">
        <v>897</v>
      </c>
      <c r="LLI3" s="4" t="s">
        <v>897</v>
      </c>
      <c r="LLJ3" s="4" t="s">
        <v>897</v>
      </c>
      <c r="LLK3" s="4" t="s">
        <v>897</v>
      </c>
      <c r="LLL3" s="4" t="s">
        <v>897</v>
      </c>
      <c r="LLM3" s="4" t="s">
        <v>897</v>
      </c>
      <c r="LLN3" s="4" t="s">
        <v>897</v>
      </c>
      <c r="LLO3" s="4" t="s">
        <v>897</v>
      </c>
      <c r="LLP3" s="4" t="s">
        <v>897</v>
      </c>
      <c r="LLQ3" s="4" t="s">
        <v>897</v>
      </c>
      <c r="LLR3" s="4" t="s">
        <v>897</v>
      </c>
      <c r="LLS3" s="4" t="s">
        <v>897</v>
      </c>
      <c r="LLT3" s="4" t="s">
        <v>897</v>
      </c>
      <c r="LLU3" s="4" t="s">
        <v>897</v>
      </c>
      <c r="LLV3" s="4" t="s">
        <v>897</v>
      </c>
      <c r="LLW3" s="4" t="s">
        <v>897</v>
      </c>
      <c r="LLX3" s="4" t="s">
        <v>897</v>
      </c>
      <c r="LLY3" s="4" t="s">
        <v>897</v>
      </c>
      <c r="LLZ3" s="4" t="s">
        <v>897</v>
      </c>
      <c r="LMA3" s="4" t="s">
        <v>897</v>
      </c>
      <c r="LMB3" s="4" t="s">
        <v>897</v>
      </c>
      <c r="LMC3" s="4" t="s">
        <v>897</v>
      </c>
      <c r="LMD3" s="4" t="s">
        <v>897</v>
      </c>
      <c r="LME3" s="4" t="s">
        <v>897</v>
      </c>
      <c r="LMF3" s="4" t="s">
        <v>897</v>
      </c>
      <c r="LMG3" s="4" t="s">
        <v>897</v>
      </c>
      <c r="LMH3" s="4" t="s">
        <v>897</v>
      </c>
      <c r="LMI3" s="4" t="s">
        <v>897</v>
      </c>
      <c r="LMJ3" s="4" t="s">
        <v>897</v>
      </c>
      <c r="LMK3" s="4" t="s">
        <v>897</v>
      </c>
      <c r="LML3" s="4" t="s">
        <v>897</v>
      </c>
      <c r="LMM3" s="4" t="s">
        <v>897</v>
      </c>
      <c r="LMN3" s="4" t="s">
        <v>897</v>
      </c>
      <c r="LMO3" s="4" t="s">
        <v>897</v>
      </c>
      <c r="LMP3" s="4" t="s">
        <v>897</v>
      </c>
      <c r="LMQ3" s="4" t="s">
        <v>897</v>
      </c>
      <c r="LMR3" s="4" t="s">
        <v>897</v>
      </c>
      <c r="LMS3" s="4" t="s">
        <v>897</v>
      </c>
      <c r="LMT3" s="4" t="s">
        <v>897</v>
      </c>
      <c r="LMU3" s="4" t="s">
        <v>897</v>
      </c>
      <c r="LMV3" s="4" t="s">
        <v>897</v>
      </c>
      <c r="LMW3" s="4" t="s">
        <v>897</v>
      </c>
      <c r="LMX3" s="4" t="s">
        <v>897</v>
      </c>
      <c r="LMY3" s="4" t="s">
        <v>897</v>
      </c>
      <c r="LMZ3" s="4" t="s">
        <v>897</v>
      </c>
      <c r="LNA3" s="4" t="s">
        <v>897</v>
      </c>
      <c r="LNB3" s="4" t="s">
        <v>897</v>
      </c>
      <c r="LNC3" s="4" t="s">
        <v>897</v>
      </c>
      <c r="LND3" s="4" t="s">
        <v>897</v>
      </c>
      <c r="LNE3" s="4" t="s">
        <v>897</v>
      </c>
      <c r="LNF3" s="4" t="s">
        <v>897</v>
      </c>
      <c r="LNG3" s="4" t="s">
        <v>897</v>
      </c>
      <c r="LNH3" s="4" t="s">
        <v>897</v>
      </c>
      <c r="LNI3" s="4" t="s">
        <v>897</v>
      </c>
      <c r="LNJ3" s="4" t="s">
        <v>897</v>
      </c>
      <c r="LNK3" s="4" t="s">
        <v>897</v>
      </c>
      <c r="LNL3" s="4" t="s">
        <v>897</v>
      </c>
      <c r="LNM3" s="4" t="s">
        <v>897</v>
      </c>
      <c r="LNN3" s="4" t="s">
        <v>897</v>
      </c>
      <c r="LNO3" s="4" t="s">
        <v>897</v>
      </c>
      <c r="LNP3" s="4" t="s">
        <v>897</v>
      </c>
      <c r="LNQ3" s="4" t="s">
        <v>897</v>
      </c>
      <c r="LNR3" s="4" t="s">
        <v>897</v>
      </c>
      <c r="LNS3" s="4" t="s">
        <v>897</v>
      </c>
      <c r="LNT3" s="4" t="s">
        <v>897</v>
      </c>
      <c r="LNU3" s="4" t="s">
        <v>897</v>
      </c>
      <c r="LNV3" s="4" t="s">
        <v>897</v>
      </c>
      <c r="LNW3" s="4" t="s">
        <v>897</v>
      </c>
      <c r="LNX3" s="4" t="s">
        <v>897</v>
      </c>
      <c r="LNY3" s="4" t="s">
        <v>897</v>
      </c>
      <c r="LNZ3" s="4" t="s">
        <v>897</v>
      </c>
      <c r="LOA3" s="4" t="s">
        <v>897</v>
      </c>
      <c r="LOB3" s="4" t="s">
        <v>897</v>
      </c>
      <c r="LOC3" s="4" t="s">
        <v>897</v>
      </c>
      <c r="LOD3" s="4" t="s">
        <v>897</v>
      </c>
      <c r="LOE3" s="4" t="s">
        <v>897</v>
      </c>
      <c r="LOF3" s="4" t="s">
        <v>897</v>
      </c>
      <c r="LOG3" s="4" t="s">
        <v>897</v>
      </c>
      <c r="LOH3" s="4" t="s">
        <v>897</v>
      </c>
      <c r="LOI3" s="4" t="s">
        <v>897</v>
      </c>
      <c r="LOJ3" s="4" t="s">
        <v>897</v>
      </c>
      <c r="LOK3" s="4" t="s">
        <v>897</v>
      </c>
      <c r="LOL3" s="4" t="s">
        <v>897</v>
      </c>
      <c r="LOM3" s="4" t="s">
        <v>897</v>
      </c>
      <c r="LON3" s="4" t="s">
        <v>897</v>
      </c>
      <c r="LOO3" s="4" t="s">
        <v>897</v>
      </c>
      <c r="LOP3" s="4" t="s">
        <v>897</v>
      </c>
      <c r="LOQ3" s="4" t="s">
        <v>897</v>
      </c>
      <c r="LOR3" s="4" t="s">
        <v>897</v>
      </c>
      <c r="LOS3" s="4" t="s">
        <v>897</v>
      </c>
      <c r="LOT3" s="4" t="s">
        <v>897</v>
      </c>
      <c r="LOU3" s="4" t="s">
        <v>897</v>
      </c>
      <c r="LOV3" s="4" t="s">
        <v>897</v>
      </c>
      <c r="LOW3" s="4" t="s">
        <v>897</v>
      </c>
      <c r="LOX3" s="4" t="s">
        <v>897</v>
      </c>
      <c r="LOY3" s="4" t="s">
        <v>897</v>
      </c>
      <c r="LOZ3" s="4" t="s">
        <v>897</v>
      </c>
      <c r="LPA3" s="4" t="s">
        <v>897</v>
      </c>
      <c r="LPB3" s="4" t="s">
        <v>897</v>
      </c>
      <c r="LPC3" s="4" t="s">
        <v>897</v>
      </c>
      <c r="LPD3" s="4" t="s">
        <v>897</v>
      </c>
      <c r="LPE3" s="4" t="s">
        <v>897</v>
      </c>
      <c r="LPF3" s="4" t="s">
        <v>897</v>
      </c>
      <c r="LPG3" s="4" t="s">
        <v>897</v>
      </c>
      <c r="LPH3" s="4" t="s">
        <v>897</v>
      </c>
      <c r="LPI3" s="4" t="s">
        <v>897</v>
      </c>
      <c r="LPJ3" s="4" t="s">
        <v>897</v>
      </c>
      <c r="LPK3" s="4" t="s">
        <v>897</v>
      </c>
      <c r="LPL3" s="4" t="s">
        <v>897</v>
      </c>
      <c r="LPM3" s="4" t="s">
        <v>897</v>
      </c>
      <c r="LPN3" s="4" t="s">
        <v>897</v>
      </c>
      <c r="LPO3" s="4" t="s">
        <v>897</v>
      </c>
      <c r="LPP3" s="4" t="s">
        <v>897</v>
      </c>
      <c r="LPQ3" s="4" t="s">
        <v>897</v>
      </c>
      <c r="LPR3" s="4" t="s">
        <v>897</v>
      </c>
      <c r="LPS3" s="4" t="s">
        <v>897</v>
      </c>
      <c r="LPT3" s="4" t="s">
        <v>897</v>
      </c>
      <c r="LPU3" s="4" t="s">
        <v>897</v>
      </c>
      <c r="LPV3" s="4" t="s">
        <v>897</v>
      </c>
      <c r="LPW3" s="4" t="s">
        <v>897</v>
      </c>
      <c r="LPX3" s="4" t="s">
        <v>897</v>
      </c>
      <c r="LPY3" s="4" t="s">
        <v>897</v>
      </c>
      <c r="LPZ3" s="4" t="s">
        <v>897</v>
      </c>
      <c r="LQA3" s="4" t="s">
        <v>897</v>
      </c>
      <c r="LQB3" s="4" t="s">
        <v>897</v>
      </c>
      <c r="LQC3" s="4" t="s">
        <v>897</v>
      </c>
      <c r="LQD3" s="4" t="s">
        <v>897</v>
      </c>
      <c r="LQE3" s="4" t="s">
        <v>897</v>
      </c>
      <c r="LQF3" s="4" t="s">
        <v>897</v>
      </c>
      <c r="LQG3" s="4" t="s">
        <v>897</v>
      </c>
      <c r="LQH3" s="4" t="s">
        <v>897</v>
      </c>
      <c r="LQI3" s="4" t="s">
        <v>897</v>
      </c>
      <c r="LQJ3" s="4" t="s">
        <v>897</v>
      </c>
      <c r="LQK3" s="4" t="s">
        <v>897</v>
      </c>
      <c r="LQL3" s="4" t="s">
        <v>897</v>
      </c>
      <c r="LQM3" s="4" t="s">
        <v>897</v>
      </c>
      <c r="LQN3" s="4" t="s">
        <v>897</v>
      </c>
      <c r="LQO3" s="4" t="s">
        <v>897</v>
      </c>
      <c r="LQP3" s="4" t="s">
        <v>897</v>
      </c>
      <c r="LQQ3" s="4" t="s">
        <v>897</v>
      </c>
      <c r="LQR3" s="4" t="s">
        <v>897</v>
      </c>
      <c r="LQS3" s="4" t="s">
        <v>897</v>
      </c>
      <c r="LQT3" s="4" t="s">
        <v>897</v>
      </c>
      <c r="LQU3" s="4" t="s">
        <v>897</v>
      </c>
      <c r="LQV3" s="4" t="s">
        <v>897</v>
      </c>
      <c r="LQW3" s="4" t="s">
        <v>897</v>
      </c>
      <c r="LQX3" s="4" t="s">
        <v>897</v>
      </c>
      <c r="LQY3" s="4" t="s">
        <v>897</v>
      </c>
      <c r="LQZ3" s="4" t="s">
        <v>897</v>
      </c>
      <c r="LRA3" s="4" t="s">
        <v>897</v>
      </c>
      <c r="LRB3" s="4" t="s">
        <v>897</v>
      </c>
      <c r="LRC3" s="4" t="s">
        <v>897</v>
      </c>
      <c r="LRD3" s="4" t="s">
        <v>897</v>
      </c>
      <c r="LRE3" s="4" t="s">
        <v>897</v>
      </c>
      <c r="LRF3" s="4" t="s">
        <v>897</v>
      </c>
      <c r="LRG3" s="4" t="s">
        <v>897</v>
      </c>
      <c r="LRH3" s="4" t="s">
        <v>897</v>
      </c>
      <c r="LRI3" s="4" t="s">
        <v>897</v>
      </c>
      <c r="LRJ3" s="4" t="s">
        <v>897</v>
      </c>
      <c r="LRK3" s="4" t="s">
        <v>897</v>
      </c>
      <c r="LRL3" s="4" t="s">
        <v>897</v>
      </c>
      <c r="LRM3" s="4" t="s">
        <v>897</v>
      </c>
      <c r="LRN3" s="4" t="s">
        <v>897</v>
      </c>
      <c r="LRO3" s="4" t="s">
        <v>897</v>
      </c>
      <c r="LRP3" s="4" t="s">
        <v>897</v>
      </c>
      <c r="LRQ3" s="4" t="s">
        <v>897</v>
      </c>
      <c r="LRR3" s="4" t="s">
        <v>897</v>
      </c>
      <c r="LRS3" s="4" t="s">
        <v>897</v>
      </c>
      <c r="LRT3" s="4" t="s">
        <v>897</v>
      </c>
      <c r="LRU3" s="4" t="s">
        <v>897</v>
      </c>
      <c r="LRV3" s="4" t="s">
        <v>897</v>
      </c>
      <c r="LRW3" s="4" t="s">
        <v>897</v>
      </c>
      <c r="LRX3" s="4" t="s">
        <v>897</v>
      </c>
      <c r="LRY3" s="4" t="s">
        <v>897</v>
      </c>
      <c r="LRZ3" s="4" t="s">
        <v>897</v>
      </c>
      <c r="LSA3" s="4" t="s">
        <v>897</v>
      </c>
      <c r="LSB3" s="4" t="s">
        <v>897</v>
      </c>
      <c r="LSC3" s="4" t="s">
        <v>897</v>
      </c>
      <c r="LSD3" s="4" t="s">
        <v>897</v>
      </c>
      <c r="LSE3" s="4" t="s">
        <v>897</v>
      </c>
      <c r="LSF3" s="4" t="s">
        <v>897</v>
      </c>
      <c r="LSG3" s="4" t="s">
        <v>897</v>
      </c>
      <c r="LSH3" s="4" t="s">
        <v>897</v>
      </c>
      <c r="LSI3" s="4" t="s">
        <v>897</v>
      </c>
      <c r="LSJ3" s="4" t="s">
        <v>897</v>
      </c>
      <c r="LSK3" s="4" t="s">
        <v>897</v>
      </c>
      <c r="LSL3" s="4" t="s">
        <v>897</v>
      </c>
      <c r="LSM3" s="4" t="s">
        <v>897</v>
      </c>
      <c r="LSN3" s="4" t="s">
        <v>897</v>
      </c>
      <c r="LSO3" s="4" t="s">
        <v>897</v>
      </c>
      <c r="LSP3" s="4" t="s">
        <v>897</v>
      </c>
      <c r="LSQ3" s="4" t="s">
        <v>897</v>
      </c>
      <c r="LSR3" s="4" t="s">
        <v>897</v>
      </c>
      <c r="LSS3" s="4" t="s">
        <v>897</v>
      </c>
      <c r="LST3" s="4" t="s">
        <v>897</v>
      </c>
      <c r="LSU3" s="4" t="s">
        <v>897</v>
      </c>
      <c r="LSV3" s="4" t="s">
        <v>897</v>
      </c>
      <c r="LSW3" s="4" t="s">
        <v>897</v>
      </c>
      <c r="LSX3" s="4" t="s">
        <v>897</v>
      </c>
      <c r="LSY3" s="4" t="s">
        <v>897</v>
      </c>
      <c r="LSZ3" s="4" t="s">
        <v>897</v>
      </c>
      <c r="LTA3" s="4" t="s">
        <v>897</v>
      </c>
      <c r="LTB3" s="4" t="s">
        <v>897</v>
      </c>
      <c r="LTC3" s="4" t="s">
        <v>897</v>
      </c>
      <c r="LTD3" s="4" t="s">
        <v>897</v>
      </c>
      <c r="LTE3" s="4" t="s">
        <v>897</v>
      </c>
      <c r="LTF3" s="4" t="s">
        <v>897</v>
      </c>
      <c r="LTG3" s="4" t="s">
        <v>897</v>
      </c>
      <c r="LTH3" s="4" t="s">
        <v>897</v>
      </c>
      <c r="LTI3" s="4" t="s">
        <v>897</v>
      </c>
      <c r="LTJ3" s="4" t="s">
        <v>897</v>
      </c>
      <c r="LTK3" s="4" t="s">
        <v>897</v>
      </c>
      <c r="LTL3" s="4" t="s">
        <v>897</v>
      </c>
      <c r="LTM3" s="4" t="s">
        <v>897</v>
      </c>
      <c r="LTN3" s="4" t="s">
        <v>897</v>
      </c>
      <c r="LTO3" s="4" t="s">
        <v>897</v>
      </c>
      <c r="LTP3" s="4" t="s">
        <v>897</v>
      </c>
      <c r="LTQ3" s="4" t="s">
        <v>897</v>
      </c>
      <c r="LTR3" s="4" t="s">
        <v>897</v>
      </c>
      <c r="LTS3" s="4" t="s">
        <v>897</v>
      </c>
      <c r="LTT3" s="4" t="s">
        <v>897</v>
      </c>
      <c r="LTU3" s="4" t="s">
        <v>897</v>
      </c>
      <c r="LTV3" s="4" t="s">
        <v>897</v>
      </c>
      <c r="LTW3" s="4" t="s">
        <v>897</v>
      </c>
      <c r="LTX3" s="4" t="s">
        <v>897</v>
      </c>
      <c r="LTY3" s="4" t="s">
        <v>897</v>
      </c>
      <c r="LTZ3" s="4" t="s">
        <v>897</v>
      </c>
      <c r="LUA3" s="4" t="s">
        <v>897</v>
      </c>
      <c r="LUB3" s="4" t="s">
        <v>897</v>
      </c>
      <c r="LUC3" s="4" t="s">
        <v>897</v>
      </c>
      <c r="LUD3" s="4" t="s">
        <v>897</v>
      </c>
      <c r="LUE3" s="4" t="s">
        <v>897</v>
      </c>
      <c r="LUF3" s="4" t="s">
        <v>897</v>
      </c>
      <c r="LUG3" s="4" t="s">
        <v>897</v>
      </c>
      <c r="LUH3" s="4" t="s">
        <v>897</v>
      </c>
      <c r="LUI3" s="4" t="s">
        <v>897</v>
      </c>
      <c r="LUJ3" s="4" t="s">
        <v>897</v>
      </c>
      <c r="LUK3" s="4" t="s">
        <v>897</v>
      </c>
      <c r="LUL3" s="4" t="s">
        <v>897</v>
      </c>
      <c r="LUM3" s="4" t="s">
        <v>897</v>
      </c>
      <c r="LUN3" s="4" t="s">
        <v>897</v>
      </c>
      <c r="LUO3" s="4" t="s">
        <v>897</v>
      </c>
      <c r="LUP3" s="4" t="s">
        <v>897</v>
      </c>
      <c r="LUQ3" s="4" t="s">
        <v>897</v>
      </c>
      <c r="LUR3" s="4" t="s">
        <v>897</v>
      </c>
      <c r="LUS3" s="4" t="s">
        <v>897</v>
      </c>
      <c r="LUT3" s="4" t="s">
        <v>897</v>
      </c>
      <c r="LUU3" s="4" t="s">
        <v>897</v>
      </c>
      <c r="LUV3" s="4" t="s">
        <v>897</v>
      </c>
      <c r="LUW3" s="4" t="s">
        <v>897</v>
      </c>
      <c r="LUX3" s="4" t="s">
        <v>897</v>
      </c>
      <c r="LUY3" s="4" t="s">
        <v>897</v>
      </c>
      <c r="LUZ3" s="4" t="s">
        <v>897</v>
      </c>
      <c r="LVA3" s="4" t="s">
        <v>897</v>
      </c>
      <c r="LVB3" s="4" t="s">
        <v>897</v>
      </c>
      <c r="LVC3" s="4" t="s">
        <v>897</v>
      </c>
      <c r="LVD3" s="4" t="s">
        <v>897</v>
      </c>
      <c r="LVE3" s="4" t="s">
        <v>897</v>
      </c>
      <c r="LVF3" s="4" t="s">
        <v>897</v>
      </c>
      <c r="LVG3" s="4" t="s">
        <v>897</v>
      </c>
      <c r="LVH3" s="4" t="s">
        <v>897</v>
      </c>
      <c r="LVI3" s="4" t="s">
        <v>897</v>
      </c>
      <c r="LVJ3" s="4" t="s">
        <v>897</v>
      </c>
      <c r="LVK3" s="4" t="s">
        <v>897</v>
      </c>
      <c r="LVL3" s="4" t="s">
        <v>897</v>
      </c>
      <c r="LVM3" s="4" t="s">
        <v>897</v>
      </c>
      <c r="LVN3" s="4" t="s">
        <v>897</v>
      </c>
      <c r="LVO3" s="4" t="s">
        <v>897</v>
      </c>
      <c r="LVP3" s="4" t="s">
        <v>897</v>
      </c>
      <c r="LVQ3" s="4" t="s">
        <v>897</v>
      </c>
      <c r="LVR3" s="4" t="s">
        <v>897</v>
      </c>
      <c r="LVS3" s="4" t="s">
        <v>897</v>
      </c>
      <c r="LVT3" s="4" t="s">
        <v>897</v>
      </c>
      <c r="LVU3" s="4" t="s">
        <v>897</v>
      </c>
      <c r="LVV3" s="4" t="s">
        <v>897</v>
      </c>
      <c r="LVW3" s="4" t="s">
        <v>897</v>
      </c>
      <c r="LVX3" s="4" t="s">
        <v>897</v>
      </c>
      <c r="LVY3" s="4" t="s">
        <v>897</v>
      </c>
      <c r="LVZ3" s="4" t="s">
        <v>897</v>
      </c>
      <c r="LWA3" s="4" t="s">
        <v>897</v>
      </c>
      <c r="LWB3" s="4" t="s">
        <v>897</v>
      </c>
      <c r="LWC3" s="4" t="s">
        <v>897</v>
      </c>
      <c r="LWD3" s="4" t="s">
        <v>897</v>
      </c>
      <c r="LWE3" s="4" t="s">
        <v>897</v>
      </c>
      <c r="LWF3" s="4" t="s">
        <v>897</v>
      </c>
      <c r="LWG3" s="4" t="s">
        <v>897</v>
      </c>
      <c r="LWH3" s="4" t="s">
        <v>897</v>
      </c>
      <c r="LWI3" s="4" t="s">
        <v>897</v>
      </c>
      <c r="LWJ3" s="4" t="s">
        <v>897</v>
      </c>
      <c r="LWK3" s="4" t="s">
        <v>897</v>
      </c>
      <c r="LWL3" s="4" t="s">
        <v>897</v>
      </c>
      <c r="LWM3" s="4" t="s">
        <v>897</v>
      </c>
      <c r="LWN3" s="4" t="s">
        <v>897</v>
      </c>
      <c r="LWO3" s="4" t="s">
        <v>897</v>
      </c>
      <c r="LWP3" s="4" t="s">
        <v>897</v>
      </c>
      <c r="LWQ3" s="4" t="s">
        <v>897</v>
      </c>
      <c r="LWR3" s="4" t="s">
        <v>897</v>
      </c>
      <c r="LWS3" s="4" t="s">
        <v>897</v>
      </c>
      <c r="LWT3" s="4" t="s">
        <v>897</v>
      </c>
      <c r="LWU3" s="4" t="s">
        <v>897</v>
      </c>
      <c r="LWV3" s="4" t="s">
        <v>897</v>
      </c>
      <c r="LWW3" s="4" t="s">
        <v>897</v>
      </c>
      <c r="LWX3" s="4" t="s">
        <v>897</v>
      </c>
      <c r="LWY3" s="4" t="s">
        <v>897</v>
      </c>
      <c r="LWZ3" s="4" t="s">
        <v>897</v>
      </c>
      <c r="LXA3" s="4" t="s">
        <v>897</v>
      </c>
      <c r="LXB3" s="4" t="s">
        <v>897</v>
      </c>
      <c r="LXC3" s="4" t="s">
        <v>897</v>
      </c>
      <c r="LXD3" s="4" t="s">
        <v>897</v>
      </c>
      <c r="LXE3" s="4" t="s">
        <v>897</v>
      </c>
      <c r="LXF3" s="4" t="s">
        <v>897</v>
      </c>
      <c r="LXG3" s="4" t="s">
        <v>897</v>
      </c>
      <c r="LXH3" s="4" t="s">
        <v>897</v>
      </c>
      <c r="LXI3" s="4" t="s">
        <v>897</v>
      </c>
      <c r="LXJ3" s="4" t="s">
        <v>897</v>
      </c>
      <c r="LXK3" s="4" t="s">
        <v>897</v>
      </c>
      <c r="LXL3" s="4" t="s">
        <v>897</v>
      </c>
      <c r="LXM3" s="4" t="s">
        <v>897</v>
      </c>
      <c r="LXN3" s="4" t="s">
        <v>897</v>
      </c>
      <c r="LXO3" s="4" t="s">
        <v>897</v>
      </c>
      <c r="LXP3" s="4" t="s">
        <v>897</v>
      </c>
      <c r="LXQ3" s="4" t="s">
        <v>897</v>
      </c>
      <c r="LXR3" s="4" t="s">
        <v>897</v>
      </c>
      <c r="LXS3" s="4" t="s">
        <v>897</v>
      </c>
      <c r="LXT3" s="4" t="s">
        <v>897</v>
      </c>
      <c r="LXU3" s="4" t="s">
        <v>897</v>
      </c>
      <c r="LXV3" s="4" t="s">
        <v>897</v>
      </c>
      <c r="LXW3" s="4" t="s">
        <v>897</v>
      </c>
      <c r="LXX3" s="4" t="s">
        <v>897</v>
      </c>
      <c r="LXY3" s="4" t="s">
        <v>897</v>
      </c>
      <c r="LXZ3" s="4" t="s">
        <v>897</v>
      </c>
      <c r="LYA3" s="4" t="s">
        <v>897</v>
      </c>
      <c r="LYB3" s="4" t="s">
        <v>897</v>
      </c>
      <c r="LYC3" s="4" t="s">
        <v>897</v>
      </c>
      <c r="LYD3" s="4" t="s">
        <v>897</v>
      </c>
      <c r="LYE3" s="4" t="s">
        <v>897</v>
      </c>
      <c r="LYF3" s="4" t="s">
        <v>897</v>
      </c>
      <c r="LYG3" s="4" t="s">
        <v>897</v>
      </c>
      <c r="LYH3" s="4" t="s">
        <v>897</v>
      </c>
      <c r="LYI3" s="4" t="s">
        <v>897</v>
      </c>
      <c r="LYJ3" s="4" t="s">
        <v>897</v>
      </c>
      <c r="LYK3" s="4" t="s">
        <v>897</v>
      </c>
      <c r="LYL3" s="4" t="s">
        <v>897</v>
      </c>
      <c r="LYM3" s="4" t="s">
        <v>897</v>
      </c>
      <c r="LYN3" s="4" t="s">
        <v>897</v>
      </c>
      <c r="LYO3" s="4" t="s">
        <v>897</v>
      </c>
      <c r="LYP3" s="4" t="s">
        <v>897</v>
      </c>
      <c r="LYQ3" s="4" t="s">
        <v>897</v>
      </c>
      <c r="LYR3" s="4" t="s">
        <v>897</v>
      </c>
      <c r="LYS3" s="4" t="s">
        <v>897</v>
      </c>
      <c r="LYT3" s="4" t="s">
        <v>897</v>
      </c>
      <c r="LYU3" s="4" t="s">
        <v>897</v>
      </c>
      <c r="LYV3" s="4" t="s">
        <v>897</v>
      </c>
      <c r="LYW3" s="4" t="s">
        <v>897</v>
      </c>
      <c r="LYX3" s="4" t="s">
        <v>897</v>
      </c>
      <c r="LYY3" s="4" t="s">
        <v>897</v>
      </c>
      <c r="LYZ3" s="4" t="s">
        <v>897</v>
      </c>
      <c r="LZA3" s="4" t="s">
        <v>897</v>
      </c>
      <c r="LZB3" s="4" t="s">
        <v>897</v>
      </c>
      <c r="LZC3" s="4" t="s">
        <v>897</v>
      </c>
      <c r="LZD3" s="4" t="s">
        <v>897</v>
      </c>
      <c r="LZE3" s="4" t="s">
        <v>897</v>
      </c>
      <c r="LZF3" s="4" t="s">
        <v>897</v>
      </c>
      <c r="LZG3" s="4" t="s">
        <v>897</v>
      </c>
      <c r="LZH3" s="4" t="s">
        <v>897</v>
      </c>
      <c r="LZI3" s="4" t="s">
        <v>897</v>
      </c>
      <c r="LZJ3" s="4" t="s">
        <v>897</v>
      </c>
      <c r="LZK3" s="4" t="s">
        <v>897</v>
      </c>
      <c r="LZL3" s="4" t="s">
        <v>897</v>
      </c>
      <c r="LZM3" s="4" t="s">
        <v>897</v>
      </c>
      <c r="LZN3" s="4" t="s">
        <v>897</v>
      </c>
      <c r="LZO3" s="4" t="s">
        <v>897</v>
      </c>
      <c r="LZP3" s="4" t="s">
        <v>897</v>
      </c>
      <c r="LZQ3" s="4" t="s">
        <v>897</v>
      </c>
      <c r="LZR3" s="4" t="s">
        <v>897</v>
      </c>
      <c r="LZS3" s="4" t="s">
        <v>897</v>
      </c>
      <c r="LZT3" s="4" t="s">
        <v>897</v>
      </c>
      <c r="LZU3" s="4" t="s">
        <v>897</v>
      </c>
      <c r="LZV3" s="4" t="s">
        <v>897</v>
      </c>
      <c r="LZW3" s="4" t="s">
        <v>897</v>
      </c>
      <c r="LZX3" s="4" t="s">
        <v>897</v>
      </c>
      <c r="LZY3" s="4" t="s">
        <v>897</v>
      </c>
      <c r="LZZ3" s="4" t="s">
        <v>897</v>
      </c>
      <c r="MAA3" s="4" t="s">
        <v>897</v>
      </c>
      <c r="MAB3" s="4" t="s">
        <v>897</v>
      </c>
      <c r="MAC3" s="4" t="s">
        <v>897</v>
      </c>
      <c r="MAD3" s="4" t="s">
        <v>897</v>
      </c>
      <c r="MAE3" s="4" t="s">
        <v>897</v>
      </c>
      <c r="MAF3" s="4" t="s">
        <v>897</v>
      </c>
      <c r="MAG3" s="4" t="s">
        <v>897</v>
      </c>
      <c r="MAH3" s="4" t="s">
        <v>897</v>
      </c>
      <c r="MAI3" s="4" t="s">
        <v>897</v>
      </c>
      <c r="MAJ3" s="4" t="s">
        <v>897</v>
      </c>
      <c r="MAK3" s="4" t="s">
        <v>897</v>
      </c>
      <c r="MAL3" s="4" t="s">
        <v>897</v>
      </c>
      <c r="MAM3" s="4" t="s">
        <v>897</v>
      </c>
      <c r="MAN3" s="4" t="s">
        <v>897</v>
      </c>
      <c r="MAO3" s="4" t="s">
        <v>897</v>
      </c>
      <c r="MAP3" s="4" t="s">
        <v>897</v>
      </c>
      <c r="MAQ3" s="4" t="s">
        <v>897</v>
      </c>
      <c r="MAR3" s="4" t="s">
        <v>897</v>
      </c>
      <c r="MAS3" s="4" t="s">
        <v>897</v>
      </c>
      <c r="MAT3" s="4" t="s">
        <v>897</v>
      </c>
      <c r="MAU3" s="4" t="s">
        <v>897</v>
      </c>
      <c r="MAV3" s="4" t="s">
        <v>897</v>
      </c>
      <c r="MAW3" s="4" t="s">
        <v>897</v>
      </c>
      <c r="MAX3" s="4" t="s">
        <v>897</v>
      </c>
      <c r="MAY3" s="4" t="s">
        <v>897</v>
      </c>
      <c r="MAZ3" s="4" t="s">
        <v>897</v>
      </c>
      <c r="MBA3" s="4" t="s">
        <v>897</v>
      </c>
      <c r="MBB3" s="4" t="s">
        <v>897</v>
      </c>
      <c r="MBC3" s="4" t="s">
        <v>897</v>
      </c>
      <c r="MBD3" s="4" t="s">
        <v>897</v>
      </c>
      <c r="MBE3" s="4" t="s">
        <v>897</v>
      </c>
      <c r="MBF3" s="4" t="s">
        <v>897</v>
      </c>
      <c r="MBG3" s="4" t="s">
        <v>897</v>
      </c>
      <c r="MBH3" s="4" t="s">
        <v>897</v>
      </c>
      <c r="MBI3" s="4" t="s">
        <v>897</v>
      </c>
      <c r="MBJ3" s="4" t="s">
        <v>897</v>
      </c>
      <c r="MBK3" s="4" t="s">
        <v>897</v>
      </c>
      <c r="MBL3" s="4" t="s">
        <v>897</v>
      </c>
      <c r="MBM3" s="4" t="s">
        <v>897</v>
      </c>
      <c r="MBN3" s="4" t="s">
        <v>897</v>
      </c>
      <c r="MBO3" s="4" t="s">
        <v>897</v>
      </c>
      <c r="MBP3" s="4" t="s">
        <v>897</v>
      </c>
      <c r="MBQ3" s="4" t="s">
        <v>897</v>
      </c>
      <c r="MBR3" s="4" t="s">
        <v>897</v>
      </c>
      <c r="MBS3" s="4" t="s">
        <v>897</v>
      </c>
      <c r="MBT3" s="4" t="s">
        <v>897</v>
      </c>
      <c r="MBU3" s="4" t="s">
        <v>897</v>
      </c>
      <c r="MBV3" s="4" t="s">
        <v>897</v>
      </c>
      <c r="MBW3" s="4" t="s">
        <v>897</v>
      </c>
      <c r="MBX3" s="4" t="s">
        <v>897</v>
      </c>
      <c r="MBY3" s="4" t="s">
        <v>897</v>
      </c>
      <c r="MBZ3" s="4" t="s">
        <v>897</v>
      </c>
      <c r="MCA3" s="4" t="s">
        <v>897</v>
      </c>
      <c r="MCB3" s="4" t="s">
        <v>897</v>
      </c>
      <c r="MCC3" s="4" t="s">
        <v>897</v>
      </c>
      <c r="MCD3" s="4" t="s">
        <v>897</v>
      </c>
      <c r="MCE3" s="4" t="s">
        <v>897</v>
      </c>
      <c r="MCF3" s="4" t="s">
        <v>897</v>
      </c>
      <c r="MCG3" s="4" t="s">
        <v>897</v>
      </c>
      <c r="MCH3" s="4" t="s">
        <v>897</v>
      </c>
      <c r="MCI3" s="4" t="s">
        <v>897</v>
      </c>
      <c r="MCJ3" s="4" t="s">
        <v>897</v>
      </c>
      <c r="MCK3" s="4" t="s">
        <v>897</v>
      </c>
      <c r="MCL3" s="4" t="s">
        <v>897</v>
      </c>
      <c r="MCM3" s="4" t="s">
        <v>897</v>
      </c>
      <c r="MCN3" s="4" t="s">
        <v>897</v>
      </c>
      <c r="MCO3" s="4" t="s">
        <v>897</v>
      </c>
      <c r="MCP3" s="4" t="s">
        <v>897</v>
      </c>
      <c r="MCQ3" s="4" t="s">
        <v>897</v>
      </c>
      <c r="MCR3" s="4" t="s">
        <v>897</v>
      </c>
      <c r="MCS3" s="4" t="s">
        <v>897</v>
      </c>
      <c r="MCT3" s="4" t="s">
        <v>897</v>
      </c>
      <c r="MCU3" s="4" t="s">
        <v>897</v>
      </c>
      <c r="MCV3" s="4" t="s">
        <v>897</v>
      </c>
      <c r="MCW3" s="4" t="s">
        <v>897</v>
      </c>
      <c r="MCX3" s="4" t="s">
        <v>897</v>
      </c>
      <c r="MCY3" s="4" t="s">
        <v>897</v>
      </c>
      <c r="MCZ3" s="4" t="s">
        <v>897</v>
      </c>
      <c r="MDA3" s="4" t="s">
        <v>897</v>
      </c>
      <c r="MDB3" s="4" t="s">
        <v>897</v>
      </c>
      <c r="MDC3" s="4" t="s">
        <v>897</v>
      </c>
      <c r="MDD3" s="4" t="s">
        <v>897</v>
      </c>
      <c r="MDE3" s="4" t="s">
        <v>897</v>
      </c>
      <c r="MDF3" s="4" t="s">
        <v>897</v>
      </c>
      <c r="MDG3" s="4" t="s">
        <v>897</v>
      </c>
      <c r="MDH3" s="4" t="s">
        <v>897</v>
      </c>
      <c r="MDI3" s="4" t="s">
        <v>897</v>
      </c>
      <c r="MDJ3" s="4" t="s">
        <v>897</v>
      </c>
      <c r="MDK3" s="4" t="s">
        <v>897</v>
      </c>
      <c r="MDL3" s="4" t="s">
        <v>897</v>
      </c>
      <c r="MDM3" s="4" t="s">
        <v>897</v>
      </c>
      <c r="MDN3" s="4" t="s">
        <v>897</v>
      </c>
      <c r="MDO3" s="4" t="s">
        <v>897</v>
      </c>
      <c r="MDP3" s="4" t="s">
        <v>897</v>
      </c>
      <c r="MDQ3" s="4" t="s">
        <v>897</v>
      </c>
      <c r="MDR3" s="4" t="s">
        <v>897</v>
      </c>
      <c r="MDS3" s="4" t="s">
        <v>897</v>
      </c>
      <c r="MDT3" s="4" t="s">
        <v>897</v>
      </c>
      <c r="MDU3" s="4" t="s">
        <v>897</v>
      </c>
      <c r="MDV3" s="4" t="s">
        <v>897</v>
      </c>
      <c r="MDW3" s="4" t="s">
        <v>897</v>
      </c>
      <c r="MDX3" s="4" t="s">
        <v>897</v>
      </c>
      <c r="MDY3" s="4" t="s">
        <v>897</v>
      </c>
      <c r="MDZ3" s="4" t="s">
        <v>897</v>
      </c>
      <c r="MEA3" s="4" t="s">
        <v>897</v>
      </c>
      <c r="MEB3" s="4" t="s">
        <v>897</v>
      </c>
      <c r="MEC3" s="4" t="s">
        <v>897</v>
      </c>
      <c r="MED3" s="4" t="s">
        <v>897</v>
      </c>
      <c r="MEE3" s="4" t="s">
        <v>897</v>
      </c>
      <c r="MEF3" s="4" t="s">
        <v>897</v>
      </c>
      <c r="MEG3" s="4" t="s">
        <v>897</v>
      </c>
      <c r="MEH3" s="4" t="s">
        <v>897</v>
      </c>
      <c r="MEI3" s="4" t="s">
        <v>897</v>
      </c>
      <c r="MEJ3" s="4" t="s">
        <v>897</v>
      </c>
      <c r="MEK3" s="4" t="s">
        <v>897</v>
      </c>
      <c r="MEL3" s="4" t="s">
        <v>897</v>
      </c>
      <c r="MEM3" s="4" t="s">
        <v>897</v>
      </c>
      <c r="MEN3" s="4" t="s">
        <v>897</v>
      </c>
      <c r="MEO3" s="4" t="s">
        <v>897</v>
      </c>
      <c r="MEP3" s="4" t="s">
        <v>897</v>
      </c>
      <c r="MEQ3" s="4" t="s">
        <v>897</v>
      </c>
      <c r="MER3" s="4" t="s">
        <v>897</v>
      </c>
      <c r="MES3" s="4" t="s">
        <v>897</v>
      </c>
      <c r="MET3" s="4" t="s">
        <v>897</v>
      </c>
      <c r="MEU3" s="4" t="s">
        <v>897</v>
      </c>
      <c r="MEV3" s="4" t="s">
        <v>897</v>
      </c>
      <c r="MEW3" s="4" t="s">
        <v>897</v>
      </c>
      <c r="MEX3" s="4" t="s">
        <v>897</v>
      </c>
      <c r="MEY3" s="4" t="s">
        <v>897</v>
      </c>
      <c r="MEZ3" s="4" t="s">
        <v>897</v>
      </c>
      <c r="MFA3" s="4" t="s">
        <v>897</v>
      </c>
      <c r="MFB3" s="4" t="s">
        <v>897</v>
      </c>
      <c r="MFC3" s="4" t="s">
        <v>897</v>
      </c>
      <c r="MFD3" s="4" t="s">
        <v>897</v>
      </c>
      <c r="MFE3" s="4" t="s">
        <v>897</v>
      </c>
      <c r="MFF3" s="4" t="s">
        <v>897</v>
      </c>
      <c r="MFG3" s="4" t="s">
        <v>897</v>
      </c>
      <c r="MFH3" s="4" t="s">
        <v>897</v>
      </c>
      <c r="MFI3" s="4" t="s">
        <v>897</v>
      </c>
      <c r="MFJ3" s="4" t="s">
        <v>897</v>
      </c>
      <c r="MFK3" s="4" t="s">
        <v>897</v>
      </c>
      <c r="MFL3" s="4" t="s">
        <v>897</v>
      </c>
      <c r="MFM3" s="4" t="s">
        <v>897</v>
      </c>
      <c r="MFN3" s="4" t="s">
        <v>897</v>
      </c>
      <c r="MFO3" s="4" t="s">
        <v>897</v>
      </c>
      <c r="MFP3" s="4" t="s">
        <v>897</v>
      </c>
      <c r="MFQ3" s="4" t="s">
        <v>897</v>
      </c>
      <c r="MFR3" s="4" t="s">
        <v>897</v>
      </c>
      <c r="MFS3" s="4" t="s">
        <v>897</v>
      </c>
      <c r="MFT3" s="4" t="s">
        <v>897</v>
      </c>
      <c r="MFU3" s="4" t="s">
        <v>897</v>
      </c>
      <c r="MFV3" s="4" t="s">
        <v>897</v>
      </c>
      <c r="MFW3" s="4" t="s">
        <v>897</v>
      </c>
      <c r="MFX3" s="4" t="s">
        <v>897</v>
      </c>
      <c r="MFY3" s="4" t="s">
        <v>897</v>
      </c>
      <c r="MFZ3" s="4" t="s">
        <v>897</v>
      </c>
      <c r="MGA3" s="4" t="s">
        <v>897</v>
      </c>
      <c r="MGB3" s="4" t="s">
        <v>897</v>
      </c>
      <c r="MGC3" s="4" t="s">
        <v>897</v>
      </c>
      <c r="MGD3" s="4" t="s">
        <v>897</v>
      </c>
      <c r="MGE3" s="4" t="s">
        <v>897</v>
      </c>
      <c r="MGF3" s="4" t="s">
        <v>897</v>
      </c>
      <c r="MGG3" s="4" t="s">
        <v>897</v>
      </c>
      <c r="MGH3" s="4" t="s">
        <v>897</v>
      </c>
      <c r="MGI3" s="4" t="s">
        <v>897</v>
      </c>
      <c r="MGJ3" s="4" t="s">
        <v>897</v>
      </c>
      <c r="MGK3" s="4" t="s">
        <v>897</v>
      </c>
      <c r="MGL3" s="4" t="s">
        <v>897</v>
      </c>
      <c r="MGM3" s="4" t="s">
        <v>897</v>
      </c>
      <c r="MGN3" s="4" t="s">
        <v>897</v>
      </c>
      <c r="MGO3" s="4" t="s">
        <v>897</v>
      </c>
      <c r="MGP3" s="4" t="s">
        <v>897</v>
      </c>
      <c r="MGQ3" s="4" t="s">
        <v>897</v>
      </c>
      <c r="MGR3" s="4" t="s">
        <v>897</v>
      </c>
      <c r="MGS3" s="4" t="s">
        <v>897</v>
      </c>
      <c r="MGT3" s="4" t="s">
        <v>897</v>
      </c>
      <c r="MGU3" s="4" t="s">
        <v>897</v>
      </c>
      <c r="MGV3" s="4" t="s">
        <v>897</v>
      </c>
      <c r="MGW3" s="4" t="s">
        <v>897</v>
      </c>
      <c r="MGX3" s="4" t="s">
        <v>897</v>
      </c>
      <c r="MGY3" s="4" t="s">
        <v>897</v>
      </c>
      <c r="MGZ3" s="4" t="s">
        <v>897</v>
      </c>
      <c r="MHA3" s="4" t="s">
        <v>897</v>
      </c>
      <c r="MHB3" s="4" t="s">
        <v>897</v>
      </c>
      <c r="MHC3" s="4" t="s">
        <v>897</v>
      </c>
      <c r="MHD3" s="4" t="s">
        <v>897</v>
      </c>
      <c r="MHE3" s="4" t="s">
        <v>897</v>
      </c>
      <c r="MHF3" s="4" t="s">
        <v>897</v>
      </c>
      <c r="MHG3" s="4" t="s">
        <v>897</v>
      </c>
      <c r="MHH3" s="4" t="s">
        <v>897</v>
      </c>
      <c r="MHI3" s="4" t="s">
        <v>897</v>
      </c>
      <c r="MHJ3" s="4" t="s">
        <v>897</v>
      </c>
      <c r="MHK3" s="4" t="s">
        <v>897</v>
      </c>
      <c r="MHL3" s="4" t="s">
        <v>897</v>
      </c>
      <c r="MHM3" s="4" t="s">
        <v>897</v>
      </c>
      <c r="MHN3" s="4" t="s">
        <v>897</v>
      </c>
      <c r="MHO3" s="4" t="s">
        <v>897</v>
      </c>
      <c r="MHP3" s="4" t="s">
        <v>897</v>
      </c>
      <c r="MHQ3" s="4" t="s">
        <v>897</v>
      </c>
      <c r="MHR3" s="4" t="s">
        <v>897</v>
      </c>
      <c r="MHS3" s="4" t="s">
        <v>897</v>
      </c>
      <c r="MHT3" s="4" t="s">
        <v>897</v>
      </c>
      <c r="MHU3" s="4" t="s">
        <v>897</v>
      </c>
      <c r="MHV3" s="4" t="s">
        <v>897</v>
      </c>
      <c r="MHW3" s="4" t="s">
        <v>897</v>
      </c>
      <c r="MHX3" s="4" t="s">
        <v>897</v>
      </c>
      <c r="MHY3" s="4" t="s">
        <v>897</v>
      </c>
      <c r="MHZ3" s="4" t="s">
        <v>897</v>
      </c>
      <c r="MIA3" s="4" t="s">
        <v>897</v>
      </c>
      <c r="MIB3" s="4" t="s">
        <v>897</v>
      </c>
      <c r="MIC3" s="4" t="s">
        <v>897</v>
      </c>
      <c r="MID3" s="4" t="s">
        <v>897</v>
      </c>
      <c r="MIE3" s="4" t="s">
        <v>897</v>
      </c>
      <c r="MIF3" s="4" t="s">
        <v>897</v>
      </c>
      <c r="MIG3" s="4" t="s">
        <v>897</v>
      </c>
      <c r="MIH3" s="4" t="s">
        <v>897</v>
      </c>
      <c r="MII3" s="4" t="s">
        <v>897</v>
      </c>
      <c r="MIJ3" s="4" t="s">
        <v>897</v>
      </c>
      <c r="MIK3" s="4" t="s">
        <v>897</v>
      </c>
      <c r="MIL3" s="4" t="s">
        <v>897</v>
      </c>
      <c r="MIM3" s="4" t="s">
        <v>897</v>
      </c>
      <c r="MIN3" s="4" t="s">
        <v>897</v>
      </c>
      <c r="MIO3" s="4" t="s">
        <v>897</v>
      </c>
      <c r="MIP3" s="4" t="s">
        <v>897</v>
      </c>
      <c r="MIQ3" s="4" t="s">
        <v>897</v>
      </c>
      <c r="MIR3" s="4" t="s">
        <v>897</v>
      </c>
      <c r="MIS3" s="4" t="s">
        <v>897</v>
      </c>
      <c r="MIT3" s="4" t="s">
        <v>897</v>
      </c>
      <c r="MIU3" s="4" t="s">
        <v>897</v>
      </c>
      <c r="MIV3" s="4" t="s">
        <v>897</v>
      </c>
      <c r="MIW3" s="4" t="s">
        <v>897</v>
      </c>
      <c r="MIX3" s="4" t="s">
        <v>897</v>
      </c>
      <c r="MIY3" s="4" t="s">
        <v>897</v>
      </c>
      <c r="MIZ3" s="4" t="s">
        <v>897</v>
      </c>
      <c r="MJA3" s="4" t="s">
        <v>897</v>
      </c>
      <c r="MJB3" s="4" t="s">
        <v>897</v>
      </c>
      <c r="MJC3" s="4" t="s">
        <v>897</v>
      </c>
      <c r="MJD3" s="4" t="s">
        <v>897</v>
      </c>
      <c r="MJE3" s="4" t="s">
        <v>897</v>
      </c>
      <c r="MJF3" s="4" t="s">
        <v>897</v>
      </c>
      <c r="MJG3" s="4" t="s">
        <v>897</v>
      </c>
      <c r="MJH3" s="4" t="s">
        <v>897</v>
      </c>
      <c r="MJI3" s="4" t="s">
        <v>897</v>
      </c>
      <c r="MJJ3" s="4" t="s">
        <v>897</v>
      </c>
      <c r="MJK3" s="4" t="s">
        <v>897</v>
      </c>
      <c r="MJL3" s="4" t="s">
        <v>897</v>
      </c>
      <c r="MJM3" s="4" t="s">
        <v>897</v>
      </c>
      <c r="MJN3" s="4" t="s">
        <v>897</v>
      </c>
      <c r="MJO3" s="4" t="s">
        <v>897</v>
      </c>
      <c r="MJP3" s="4" t="s">
        <v>897</v>
      </c>
      <c r="MJQ3" s="4" t="s">
        <v>897</v>
      </c>
      <c r="MJR3" s="4" t="s">
        <v>897</v>
      </c>
      <c r="MJS3" s="4" t="s">
        <v>897</v>
      </c>
      <c r="MJT3" s="4" t="s">
        <v>897</v>
      </c>
      <c r="MJU3" s="4" t="s">
        <v>897</v>
      </c>
      <c r="MJV3" s="4" t="s">
        <v>897</v>
      </c>
      <c r="MJW3" s="4" t="s">
        <v>897</v>
      </c>
      <c r="MJX3" s="4" t="s">
        <v>897</v>
      </c>
      <c r="MJY3" s="4" t="s">
        <v>897</v>
      </c>
      <c r="MJZ3" s="4" t="s">
        <v>897</v>
      </c>
      <c r="MKA3" s="4" t="s">
        <v>897</v>
      </c>
      <c r="MKB3" s="4" t="s">
        <v>897</v>
      </c>
      <c r="MKC3" s="4" t="s">
        <v>897</v>
      </c>
      <c r="MKD3" s="4" t="s">
        <v>897</v>
      </c>
      <c r="MKE3" s="4" t="s">
        <v>897</v>
      </c>
      <c r="MKF3" s="4" t="s">
        <v>897</v>
      </c>
      <c r="MKG3" s="4" t="s">
        <v>897</v>
      </c>
      <c r="MKH3" s="4" t="s">
        <v>897</v>
      </c>
      <c r="MKI3" s="4" t="s">
        <v>897</v>
      </c>
      <c r="MKJ3" s="4" t="s">
        <v>897</v>
      </c>
      <c r="MKK3" s="4" t="s">
        <v>897</v>
      </c>
      <c r="MKL3" s="4" t="s">
        <v>897</v>
      </c>
      <c r="MKM3" s="4" t="s">
        <v>897</v>
      </c>
      <c r="MKN3" s="4" t="s">
        <v>897</v>
      </c>
      <c r="MKO3" s="4" t="s">
        <v>897</v>
      </c>
      <c r="MKP3" s="4" t="s">
        <v>897</v>
      </c>
      <c r="MKQ3" s="4" t="s">
        <v>897</v>
      </c>
      <c r="MKR3" s="4" t="s">
        <v>897</v>
      </c>
      <c r="MKS3" s="4" t="s">
        <v>897</v>
      </c>
      <c r="MKT3" s="4" t="s">
        <v>897</v>
      </c>
      <c r="MKU3" s="4" t="s">
        <v>897</v>
      </c>
      <c r="MKV3" s="4" t="s">
        <v>897</v>
      </c>
      <c r="MKW3" s="4" t="s">
        <v>897</v>
      </c>
      <c r="MKX3" s="4" t="s">
        <v>897</v>
      </c>
      <c r="MKY3" s="4" t="s">
        <v>897</v>
      </c>
      <c r="MKZ3" s="4" t="s">
        <v>897</v>
      </c>
      <c r="MLA3" s="4" t="s">
        <v>897</v>
      </c>
      <c r="MLB3" s="4" t="s">
        <v>897</v>
      </c>
      <c r="MLC3" s="4" t="s">
        <v>897</v>
      </c>
      <c r="MLD3" s="4" t="s">
        <v>897</v>
      </c>
      <c r="MLE3" s="4" t="s">
        <v>897</v>
      </c>
      <c r="MLF3" s="4" t="s">
        <v>897</v>
      </c>
      <c r="MLG3" s="4" t="s">
        <v>897</v>
      </c>
      <c r="MLH3" s="4" t="s">
        <v>897</v>
      </c>
      <c r="MLI3" s="4" t="s">
        <v>897</v>
      </c>
      <c r="MLJ3" s="4" t="s">
        <v>897</v>
      </c>
      <c r="MLK3" s="4" t="s">
        <v>897</v>
      </c>
      <c r="MLL3" s="4" t="s">
        <v>897</v>
      </c>
      <c r="MLM3" s="4" t="s">
        <v>897</v>
      </c>
      <c r="MLN3" s="4" t="s">
        <v>897</v>
      </c>
      <c r="MLO3" s="4" t="s">
        <v>897</v>
      </c>
      <c r="MLP3" s="4" t="s">
        <v>897</v>
      </c>
      <c r="MLQ3" s="4" t="s">
        <v>897</v>
      </c>
      <c r="MLR3" s="4" t="s">
        <v>897</v>
      </c>
      <c r="MLS3" s="4" t="s">
        <v>897</v>
      </c>
      <c r="MLT3" s="4" t="s">
        <v>897</v>
      </c>
      <c r="MLU3" s="4" t="s">
        <v>897</v>
      </c>
      <c r="MLV3" s="4" t="s">
        <v>897</v>
      </c>
      <c r="MLW3" s="4" t="s">
        <v>897</v>
      </c>
      <c r="MLX3" s="4" t="s">
        <v>897</v>
      </c>
      <c r="MLY3" s="4" t="s">
        <v>897</v>
      </c>
      <c r="MLZ3" s="4" t="s">
        <v>897</v>
      </c>
      <c r="MMA3" s="4" t="s">
        <v>897</v>
      </c>
      <c r="MMB3" s="4" t="s">
        <v>897</v>
      </c>
      <c r="MMC3" s="4" t="s">
        <v>897</v>
      </c>
      <c r="MMD3" s="4" t="s">
        <v>897</v>
      </c>
      <c r="MME3" s="4" t="s">
        <v>897</v>
      </c>
      <c r="MMF3" s="4" t="s">
        <v>897</v>
      </c>
      <c r="MMG3" s="4" t="s">
        <v>897</v>
      </c>
      <c r="MMH3" s="4" t="s">
        <v>897</v>
      </c>
      <c r="MMI3" s="4" t="s">
        <v>897</v>
      </c>
      <c r="MMJ3" s="4" t="s">
        <v>897</v>
      </c>
      <c r="MMK3" s="4" t="s">
        <v>897</v>
      </c>
      <c r="MML3" s="4" t="s">
        <v>897</v>
      </c>
      <c r="MMM3" s="4" t="s">
        <v>897</v>
      </c>
      <c r="MMN3" s="4" t="s">
        <v>897</v>
      </c>
      <c r="MMO3" s="4" t="s">
        <v>897</v>
      </c>
      <c r="MMP3" s="4" t="s">
        <v>897</v>
      </c>
      <c r="MMQ3" s="4" t="s">
        <v>897</v>
      </c>
      <c r="MMR3" s="4" t="s">
        <v>897</v>
      </c>
      <c r="MMS3" s="4" t="s">
        <v>897</v>
      </c>
      <c r="MMT3" s="4" t="s">
        <v>897</v>
      </c>
      <c r="MMU3" s="4" t="s">
        <v>897</v>
      </c>
      <c r="MMV3" s="4" t="s">
        <v>897</v>
      </c>
      <c r="MMW3" s="4" t="s">
        <v>897</v>
      </c>
      <c r="MMX3" s="4" t="s">
        <v>897</v>
      </c>
      <c r="MMY3" s="4" t="s">
        <v>897</v>
      </c>
      <c r="MMZ3" s="4" t="s">
        <v>897</v>
      </c>
      <c r="MNA3" s="4" t="s">
        <v>897</v>
      </c>
      <c r="MNB3" s="4" t="s">
        <v>897</v>
      </c>
      <c r="MNC3" s="4" t="s">
        <v>897</v>
      </c>
      <c r="MND3" s="4" t="s">
        <v>897</v>
      </c>
      <c r="MNE3" s="4" t="s">
        <v>897</v>
      </c>
      <c r="MNF3" s="4" t="s">
        <v>897</v>
      </c>
      <c r="MNG3" s="4" t="s">
        <v>897</v>
      </c>
      <c r="MNH3" s="4" t="s">
        <v>897</v>
      </c>
      <c r="MNI3" s="4" t="s">
        <v>897</v>
      </c>
      <c r="MNJ3" s="4" t="s">
        <v>897</v>
      </c>
      <c r="MNK3" s="4" t="s">
        <v>897</v>
      </c>
      <c r="MNL3" s="4" t="s">
        <v>897</v>
      </c>
      <c r="MNM3" s="4" t="s">
        <v>897</v>
      </c>
      <c r="MNN3" s="4" t="s">
        <v>897</v>
      </c>
      <c r="MNO3" s="4" t="s">
        <v>897</v>
      </c>
      <c r="MNP3" s="4" t="s">
        <v>897</v>
      </c>
      <c r="MNQ3" s="4" t="s">
        <v>897</v>
      </c>
      <c r="MNR3" s="4" t="s">
        <v>897</v>
      </c>
      <c r="MNS3" s="4" t="s">
        <v>897</v>
      </c>
      <c r="MNT3" s="4" t="s">
        <v>897</v>
      </c>
      <c r="MNU3" s="4" t="s">
        <v>897</v>
      </c>
      <c r="MNV3" s="4" t="s">
        <v>897</v>
      </c>
      <c r="MNW3" s="4" t="s">
        <v>897</v>
      </c>
      <c r="MNX3" s="4" t="s">
        <v>897</v>
      </c>
      <c r="MNY3" s="4" t="s">
        <v>897</v>
      </c>
      <c r="MNZ3" s="4" t="s">
        <v>897</v>
      </c>
      <c r="MOA3" s="4" t="s">
        <v>897</v>
      </c>
      <c r="MOB3" s="4" t="s">
        <v>897</v>
      </c>
      <c r="MOC3" s="4" t="s">
        <v>897</v>
      </c>
      <c r="MOD3" s="4" t="s">
        <v>897</v>
      </c>
      <c r="MOE3" s="4" t="s">
        <v>897</v>
      </c>
      <c r="MOF3" s="4" t="s">
        <v>897</v>
      </c>
      <c r="MOG3" s="4" t="s">
        <v>897</v>
      </c>
      <c r="MOH3" s="4" t="s">
        <v>897</v>
      </c>
      <c r="MOI3" s="4" t="s">
        <v>897</v>
      </c>
      <c r="MOJ3" s="4" t="s">
        <v>897</v>
      </c>
      <c r="MOK3" s="4" t="s">
        <v>897</v>
      </c>
      <c r="MOL3" s="4" t="s">
        <v>897</v>
      </c>
      <c r="MOM3" s="4" t="s">
        <v>897</v>
      </c>
      <c r="MON3" s="4" t="s">
        <v>897</v>
      </c>
      <c r="MOO3" s="4" t="s">
        <v>897</v>
      </c>
      <c r="MOP3" s="4" t="s">
        <v>897</v>
      </c>
      <c r="MOQ3" s="4" t="s">
        <v>897</v>
      </c>
      <c r="MOR3" s="4" t="s">
        <v>897</v>
      </c>
      <c r="MOS3" s="4" t="s">
        <v>897</v>
      </c>
      <c r="MOT3" s="4" t="s">
        <v>897</v>
      </c>
      <c r="MOU3" s="4" t="s">
        <v>897</v>
      </c>
      <c r="MOV3" s="4" t="s">
        <v>897</v>
      </c>
      <c r="MOW3" s="4" t="s">
        <v>897</v>
      </c>
      <c r="MOX3" s="4" t="s">
        <v>897</v>
      </c>
      <c r="MOY3" s="4" t="s">
        <v>897</v>
      </c>
      <c r="MOZ3" s="4" t="s">
        <v>897</v>
      </c>
      <c r="MPA3" s="4" t="s">
        <v>897</v>
      </c>
      <c r="MPB3" s="4" t="s">
        <v>897</v>
      </c>
      <c r="MPC3" s="4" t="s">
        <v>897</v>
      </c>
      <c r="MPD3" s="4" t="s">
        <v>897</v>
      </c>
      <c r="MPE3" s="4" t="s">
        <v>897</v>
      </c>
      <c r="MPF3" s="4" t="s">
        <v>897</v>
      </c>
      <c r="MPG3" s="4" t="s">
        <v>897</v>
      </c>
      <c r="MPH3" s="4" t="s">
        <v>897</v>
      </c>
      <c r="MPI3" s="4" t="s">
        <v>897</v>
      </c>
      <c r="MPJ3" s="4" t="s">
        <v>897</v>
      </c>
      <c r="MPK3" s="4" t="s">
        <v>897</v>
      </c>
      <c r="MPL3" s="4" t="s">
        <v>897</v>
      </c>
      <c r="MPM3" s="4" t="s">
        <v>897</v>
      </c>
      <c r="MPN3" s="4" t="s">
        <v>897</v>
      </c>
      <c r="MPO3" s="4" t="s">
        <v>897</v>
      </c>
      <c r="MPP3" s="4" t="s">
        <v>897</v>
      </c>
      <c r="MPQ3" s="4" t="s">
        <v>897</v>
      </c>
      <c r="MPR3" s="4" t="s">
        <v>897</v>
      </c>
      <c r="MPS3" s="4" t="s">
        <v>897</v>
      </c>
      <c r="MPT3" s="4" t="s">
        <v>897</v>
      </c>
      <c r="MPU3" s="4" t="s">
        <v>897</v>
      </c>
      <c r="MPV3" s="4" t="s">
        <v>897</v>
      </c>
      <c r="MPW3" s="4" t="s">
        <v>897</v>
      </c>
      <c r="MPX3" s="4" t="s">
        <v>897</v>
      </c>
      <c r="MPY3" s="4" t="s">
        <v>897</v>
      </c>
      <c r="MPZ3" s="4" t="s">
        <v>897</v>
      </c>
      <c r="MQA3" s="4" t="s">
        <v>897</v>
      </c>
      <c r="MQB3" s="4" t="s">
        <v>897</v>
      </c>
      <c r="MQC3" s="4" t="s">
        <v>897</v>
      </c>
      <c r="MQD3" s="4" t="s">
        <v>897</v>
      </c>
      <c r="MQE3" s="4" t="s">
        <v>897</v>
      </c>
      <c r="MQF3" s="4" t="s">
        <v>897</v>
      </c>
      <c r="MQG3" s="4" t="s">
        <v>897</v>
      </c>
      <c r="MQH3" s="4" t="s">
        <v>897</v>
      </c>
      <c r="MQI3" s="4" t="s">
        <v>897</v>
      </c>
      <c r="MQJ3" s="4" t="s">
        <v>897</v>
      </c>
      <c r="MQK3" s="4" t="s">
        <v>897</v>
      </c>
      <c r="MQL3" s="4" t="s">
        <v>897</v>
      </c>
      <c r="MQM3" s="4" t="s">
        <v>897</v>
      </c>
      <c r="MQN3" s="4" t="s">
        <v>897</v>
      </c>
      <c r="MQO3" s="4" t="s">
        <v>897</v>
      </c>
      <c r="MQP3" s="4" t="s">
        <v>897</v>
      </c>
      <c r="MQQ3" s="4" t="s">
        <v>897</v>
      </c>
      <c r="MQR3" s="4" t="s">
        <v>897</v>
      </c>
      <c r="MQS3" s="4" t="s">
        <v>897</v>
      </c>
      <c r="MQT3" s="4" t="s">
        <v>897</v>
      </c>
      <c r="MQU3" s="4" t="s">
        <v>897</v>
      </c>
      <c r="MQV3" s="4" t="s">
        <v>897</v>
      </c>
      <c r="MQW3" s="4" t="s">
        <v>897</v>
      </c>
      <c r="MQX3" s="4" t="s">
        <v>897</v>
      </c>
      <c r="MQY3" s="4" t="s">
        <v>897</v>
      </c>
      <c r="MQZ3" s="4" t="s">
        <v>897</v>
      </c>
      <c r="MRA3" s="4" t="s">
        <v>897</v>
      </c>
      <c r="MRB3" s="4" t="s">
        <v>897</v>
      </c>
      <c r="MRC3" s="4" t="s">
        <v>897</v>
      </c>
      <c r="MRD3" s="4" t="s">
        <v>897</v>
      </c>
      <c r="MRE3" s="4" t="s">
        <v>897</v>
      </c>
      <c r="MRF3" s="4" t="s">
        <v>897</v>
      </c>
      <c r="MRG3" s="4" t="s">
        <v>897</v>
      </c>
      <c r="MRH3" s="4" t="s">
        <v>897</v>
      </c>
      <c r="MRI3" s="4" t="s">
        <v>897</v>
      </c>
      <c r="MRJ3" s="4" t="s">
        <v>897</v>
      </c>
      <c r="MRK3" s="4" t="s">
        <v>897</v>
      </c>
      <c r="MRL3" s="4" t="s">
        <v>897</v>
      </c>
      <c r="MRM3" s="4" t="s">
        <v>897</v>
      </c>
      <c r="MRN3" s="4" t="s">
        <v>897</v>
      </c>
      <c r="MRO3" s="4" t="s">
        <v>897</v>
      </c>
      <c r="MRP3" s="4" t="s">
        <v>897</v>
      </c>
      <c r="MRQ3" s="4" t="s">
        <v>897</v>
      </c>
      <c r="MRR3" s="4" t="s">
        <v>897</v>
      </c>
      <c r="MRS3" s="4" t="s">
        <v>897</v>
      </c>
      <c r="MRT3" s="4" t="s">
        <v>897</v>
      </c>
      <c r="MRU3" s="4" t="s">
        <v>897</v>
      </c>
      <c r="MRV3" s="4" t="s">
        <v>897</v>
      </c>
      <c r="MRW3" s="4" t="s">
        <v>897</v>
      </c>
      <c r="MRX3" s="4" t="s">
        <v>897</v>
      </c>
      <c r="MRY3" s="4" t="s">
        <v>897</v>
      </c>
      <c r="MRZ3" s="4" t="s">
        <v>897</v>
      </c>
      <c r="MSA3" s="4" t="s">
        <v>897</v>
      </c>
      <c r="MSB3" s="4" t="s">
        <v>897</v>
      </c>
      <c r="MSC3" s="4" t="s">
        <v>897</v>
      </c>
      <c r="MSD3" s="4" t="s">
        <v>897</v>
      </c>
      <c r="MSE3" s="4" t="s">
        <v>897</v>
      </c>
      <c r="MSF3" s="4" t="s">
        <v>897</v>
      </c>
      <c r="MSG3" s="4" t="s">
        <v>897</v>
      </c>
      <c r="MSH3" s="4" t="s">
        <v>897</v>
      </c>
      <c r="MSI3" s="4" t="s">
        <v>897</v>
      </c>
      <c r="MSJ3" s="4" t="s">
        <v>897</v>
      </c>
      <c r="MSK3" s="4" t="s">
        <v>897</v>
      </c>
      <c r="MSL3" s="4" t="s">
        <v>897</v>
      </c>
      <c r="MSM3" s="4" t="s">
        <v>897</v>
      </c>
      <c r="MSN3" s="4" t="s">
        <v>897</v>
      </c>
      <c r="MSO3" s="4" t="s">
        <v>897</v>
      </c>
      <c r="MSP3" s="4" t="s">
        <v>897</v>
      </c>
      <c r="MSQ3" s="4" t="s">
        <v>897</v>
      </c>
      <c r="MSR3" s="4" t="s">
        <v>897</v>
      </c>
      <c r="MSS3" s="4" t="s">
        <v>897</v>
      </c>
      <c r="MST3" s="4" t="s">
        <v>897</v>
      </c>
      <c r="MSU3" s="4" t="s">
        <v>897</v>
      </c>
      <c r="MSV3" s="4" t="s">
        <v>897</v>
      </c>
      <c r="MSW3" s="4" t="s">
        <v>897</v>
      </c>
      <c r="MSX3" s="4" t="s">
        <v>897</v>
      </c>
      <c r="MSY3" s="4" t="s">
        <v>897</v>
      </c>
      <c r="MSZ3" s="4" t="s">
        <v>897</v>
      </c>
      <c r="MTA3" s="4" t="s">
        <v>897</v>
      </c>
      <c r="MTB3" s="4" t="s">
        <v>897</v>
      </c>
      <c r="MTC3" s="4" t="s">
        <v>897</v>
      </c>
      <c r="MTD3" s="4" t="s">
        <v>897</v>
      </c>
      <c r="MTE3" s="4" t="s">
        <v>897</v>
      </c>
      <c r="MTF3" s="4" t="s">
        <v>897</v>
      </c>
      <c r="MTG3" s="4" t="s">
        <v>897</v>
      </c>
      <c r="MTH3" s="4" t="s">
        <v>897</v>
      </c>
      <c r="MTI3" s="4" t="s">
        <v>897</v>
      </c>
      <c r="MTJ3" s="4" t="s">
        <v>897</v>
      </c>
      <c r="MTK3" s="4" t="s">
        <v>897</v>
      </c>
      <c r="MTL3" s="4" t="s">
        <v>897</v>
      </c>
      <c r="MTM3" s="4" t="s">
        <v>897</v>
      </c>
      <c r="MTN3" s="4" t="s">
        <v>897</v>
      </c>
      <c r="MTO3" s="4" t="s">
        <v>897</v>
      </c>
      <c r="MTP3" s="4" t="s">
        <v>897</v>
      </c>
      <c r="MTQ3" s="4" t="s">
        <v>897</v>
      </c>
      <c r="MTR3" s="4" t="s">
        <v>897</v>
      </c>
      <c r="MTS3" s="4" t="s">
        <v>897</v>
      </c>
      <c r="MTT3" s="4" t="s">
        <v>897</v>
      </c>
      <c r="MTU3" s="4" t="s">
        <v>897</v>
      </c>
      <c r="MTV3" s="4" t="s">
        <v>897</v>
      </c>
      <c r="MTW3" s="4" t="s">
        <v>897</v>
      </c>
      <c r="MTX3" s="4" t="s">
        <v>897</v>
      </c>
      <c r="MTY3" s="4" t="s">
        <v>897</v>
      </c>
      <c r="MTZ3" s="4" t="s">
        <v>897</v>
      </c>
      <c r="MUA3" s="4" t="s">
        <v>897</v>
      </c>
      <c r="MUB3" s="4" t="s">
        <v>897</v>
      </c>
      <c r="MUC3" s="4" t="s">
        <v>897</v>
      </c>
      <c r="MUD3" s="4" t="s">
        <v>897</v>
      </c>
      <c r="MUE3" s="4" t="s">
        <v>897</v>
      </c>
      <c r="MUF3" s="4" t="s">
        <v>897</v>
      </c>
      <c r="MUG3" s="4" t="s">
        <v>897</v>
      </c>
      <c r="MUH3" s="4" t="s">
        <v>897</v>
      </c>
      <c r="MUI3" s="4" t="s">
        <v>897</v>
      </c>
      <c r="MUJ3" s="4" t="s">
        <v>897</v>
      </c>
      <c r="MUK3" s="4" t="s">
        <v>897</v>
      </c>
      <c r="MUL3" s="4" t="s">
        <v>897</v>
      </c>
      <c r="MUM3" s="4" t="s">
        <v>897</v>
      </c>
      <c r="MUN3" s="4" t="s">
        <v>897</v>
      </c>
      <c r="MUO3" s="4" t="s">
        <v>897</v>
      </c>
      <c r="MUP3" s="4" t="s">
        <v>897</v>
      </c>
      <c r="MUQ3" s="4" t="s">
        <v>897</v>
      </c>
      <c r="MUR3" s="4" t="s">
        <v>897</v>
      </c>
      <c r="MUS3" s="4" t="s">
        <v>897</v>
      </c>
      <c r="MUT3" s="4" t="s">
        <v>897</v>
      </c>
      <c r="MUU3" s="4" t="s">
        <v>897</v>
      </c>
      <c r="MUV3" s="4" t="s">
        <v>897</v>
      </c>
      <c r="MUW3" s="4" t="s">
        <v>897</v>
      </c>
      <c r="MUX3" s="4" t="s">
        <v>897</v>
      </c>
      <c r="MUY3" s="4" t="s">
        <v>897</v>
      </c>
      <c r="MUZ3" s="4" t="s">
        <v>897</v>
      </c>
      <c r="MVA3" s="4" t="s">
        <v>897</v>
      </c>
      <c r="MVB3" s="4" t="s">
        <v>897</v>
      </c>
      <c r="MVC3" s="4" t="s">
        <v>897</v>
      </c>
      <c r="MVD3" s="4" t="s">
        <v>897</v>
      </c>
      <c r="MVE3" s="4" t="s">
        <v>897</v>
      </c>
      <c r="MVF3" s="4" t="s">
        <v>897</v>
      </c>
      <c r="MVG3" s="4" t="s">
        <v>897</v>
      </c>
      <c r="MVH3" s="4" t="s">
        <v>897</v>
      </c>
      <c r="MVI3" s="4" t="s">
        <v>897</v>
      </c>
      <c r="MVJ3" s="4" t="s">
        <v>897</v>
      </c>
      <c r="MVK3" s="4" t="s">
        <v>897</v>
      </c>
      <c r="MVL3" s="4" t="s">
        <v>897</v>
      </c>
      <c r="MVM3" s="4" t="s">
        <v>897</v>
      </c>
      <c r="MVN3" s="4" t="s">
        <v>897</v>
      </c>
      <c r="MVO3" s="4" t="s">
        <v>897</v>
      </c>
      <c r="MVP3" s="4" t="s">
        <v>897</v>
      </c>
      <c r="MVQ3" s="4" t="s">
        <v>897</v>
      </c>
      <c r="MVR3" s="4" t="s">
        <v>897</v>
      </c>
      <c r="MVS3" s="4" t="s">
        <v>897</v>
      </c>
      <c r="MVT3" s="4" t="s">
        <v>897</v>
      </c>
      <c r="MVU3" s="4" t="s">
        <v>897</v>
      </c>
      <c r="MVV3" s="4" t="s">
        <v>897</v>
      </c>
      <c r="MVW3" s="4" t="s">
        <v>897</v>
      </c>
      <c r="MVX3" s="4" t="s">
        <v>897</v>
      </c>
      <c r="MVY3" s="4" t="s">
        <v>897</v>
      </c>
      <c r="MVZ3" s="4" t="s">
        <v>897</v>
      </c>
      <c r="MWA3" s="4" t="s">
        <v>897</v>
      </c>
      <c r="MWB3" s="4" t="s">
        <v>897</v>
      </c>
      <c r="MWC3" s="4" t="s">
        <v>897</v>
      </c>
      <c r="MWD3" s="4" t="s">
        <v>897</v>
      </c>
      <c r="MWE3" s="4" t="s">
        <v>897</v>
      </c>
      <c r="MWF3" s="4" t="s">
        <v>897</v>
      </c>
      <c r="MWG3" s="4" t="s">
        <v>897</v>
      </c>
      <c r="MWH3" s="4" t="s">
        <v>897</v>
      </c>
      <c r="MWI3" s="4" t="s">
        <v>897</v>
      </c>
      <c r="MWJ3" s="4" t="s">
        <v>897</v>
      </c>
      <c r="MWK3" s="4" t="s">
        <v>897</v>
      </c>
      <c r="MWL3" s="4" t="s">
        <v>897</v>
      </c>
      <c r="MWM3" s="4" t="s">
        <v>897</v>
      </c>
      <c r="MWN3" s="4" t="s">
        <v>897</v>
      </c>
      <c r="MWO3" s="4" t="s">
        <v>897</v>
      </c>
      <c r="MWP3" s="4" t="s">
        <v>897</v>
      </c>
      <c r="MWQ3" s="4" t="s">
        <v>897</v>
      </c>
      <c r="MWR3" s="4" t="s">
        <v>897</v>
      </c>
      <c r="MWS3" s="4" t="s">
        <v>897</v>
      </c>
      <c r="MWT3" s="4" t="s">
        <v>897</v>
      </c>
      <c r="MWU3" s="4" t="s">
        <v>897</v>
      </c>
      <c r="MWV3" s="4" t="s">
        <v>897</v>
      </c>
      <c r="MWW3" s="4" t="s">
        <v>897</v>
      </c>
      <c r="MWX3" s="4" t="s">
        <v>897</v>
      </c>
      <c r="MWY3" s="4" t="s">
        <v>897</v>
      </c>
      <c r="MWZ3" s="4" t="s">
        <v>897</v>
      </c>
      <c r="MXA3" s="4" t="s">
        <v>897</v>
      </c>
      <c r="MXB3" s="4" t="s">
        <v>897</v>
      </c>
      <c r="MXC3" s="4" t="s">
        <v>897</v>
      </c>
      <c r="MXD3" s="4" t="s">
        <v>897</v>
      </c>
      <c r="MXE3" s="4" t="s">
        <v>897</v>
      </c>
      <c r="MXF3" s="4" t="s">
        <v>897</v>
      </c>
      <c r="MXG3" s="4" t="s">
        <v>897</v>
      </c>
      <c r="MXH3" s="4" t="s">
        <v>897</v>
      </c>
      <c r="MXI3" s="4" t="s">
        <v>897</v>
      </c>
      <c r="MXJ3" s="4" t="s">
        <v>897</v>
      </c>
      <c r="MXK3" s="4" t="s">
        <v>897</v>
      </c>
      <c r="MXL3" s="4" t="s">
        <v>897</v>
      </c>
      <c r="MXM3" s="4" t="s">
        <v>897</v>
      </c>
      <c r="MXN3" s="4" t="s">
        <v>897</v>
      </c>
      <c r="MXO3" s="4" t="s">
        <v>897</v>
      </c>
      <c r="MXP3" s="4" t="s">
        <v>897</v>
      </c>
      <c r="MXQ3" s="4" t="s">
        <v>897</v>
      </c>
      <c r="MXR3" s="4" t="s">
        <v>897</v>
      </c>
      <c r="MXS3" s="4" t="s">
        <v>897</v>
      </c>
      <c r="MXT3" s="4" t="s">
        <v>897</v>
      </c>
      <c r="MXU3" s="4" t="s">
        <v>897</v>
      </c>
      <c r="MXV3" s="4" t="s">
        <v>897</v>
      </c>
      <c r="MXW3" s="4" t="s">
        <v>897</v>
      </c>
      <c r="MXX3" s="4" t="s">
        <v>897</v>
      </c>
      <c r="MXY3" s="4" t="s">
        <v>897</v>
      </c>
      <c r="MXZ3" s="4" t="s">
        <v>897</v>
      </c>
      <c r="MYA3" s="4" t="s">
        <v>897</v>
      </c>
      <c r="MYB3" s="4" t="s">
        <v>897</v>
      </c>
      <c r="MYC3" s="4" t="s">
        <v>897</v>
      </c>
      <c r="MYD3" s="4" t="s">
        <v>897</v>
      </c>
      <c r="MYE3" s="4" t="s">
        <v>897</v>
      </c>
      <c r="MYF3" s="4" t="s">
        <v>897</v>
      </c>
      <c r="MYG3" s="4" t="s">
        <v>897</v>
      </c>
      <c r="MYH3" s="4" t="s">
        <v>897</v>
      </c>
      <c r="MYI3" s="4" t="s">
        <v>897</v>
      </c>
      <c r="MYJ3" s="4" t="s">
        <v>897</v>
      </c>
      <c r="MYK3" s="4" t="s">
        <v>897</v>
      </c>
      <c r="MYL3" s="4" t="s">
        <v>897</v>
      </c>
      <c r="MYM3" s="4" t="s">
        <v>897</v>
      </c>
      <c r="MYN3" s="4" t="s">
        <v>897</v>
      </c>
      <c r="MYO3" s="4" t="s">
        <v>897</v>
      </c>
      <c r="MYP3" s="4" t="s">
        <v>897</v>
      </c>
      <c r="MYQ3" s="4" t="s">
        <v>897</v>
      </c>
      <c r="MYR3" s="4" t="s">
        <v>897</v>
      </c>
      <c r="MYS3" s="4" t="s">
        <v>897</v>
      </c>
      <c r="MYT3" s="4" t="s">
        <v>897</v>
      </c>
      <c r="MYU3" s="4" t="s">
        <v>897</v>
      </c>
      <c r="MYV3" s="4" t="s">
        <v>897</v>
      </c>
      <c r="MYW3" s="4" t="s">
        <v>897</v>
      </c>
      <c r="MYX3" s="4" t="s">
        <v>897</v>
      </c>
      <c r="MYY3" s="4" t="s">
        <v>897</v>
      </c>
      <c r="MYZ3" s="4" t="s">
        <v>897</v>
      </c>
      <c r="MZA3" s="4" t="s">
        <v>897</v>
      </c>
      <c r="MZB3" s="4" t="s">
        <v>897</v>
      </c>
      <c r="MZC3" s="4" t="s">
        <v>897</v>
      </c>
      <c r="MZD3" s="4" t="s">
        <v>897</v>
      </c>
      <c r="MZE3" s="4" t="s">
        <v>897</v>
      </c>
      <c r="MZF3" s="4" t="s">
        <v>897</v>
      </c>
      <c r="MZG3" s="4" t="s">
        <v>897</v>
      </c>
      <c r="MZH3" s="4" t="s">
        <v>897</v>
      </c>
      <c r="MZI3" s="4" t="s">
        <v>897</v>
      </c>
      <c r="MZJ3" s="4" t="s">
        <v>897</v>
      </c>
      <c r="MZK3" s="4" t="s">
        <v>897</v>
      </c>
      <c r="MZL3" s="4" t="s">
        <v>897</v>
      </c>
      <c r="MZM3" s="4" t="s">
        <v>897</v>
      </c>
      <c r="MZN3" s="4" t="s">
        <v>897</v>
      </c>
      <c r="MZO3" s="4" t="s">
        <v>897</v>
      </c>
      <c r="MZP3" s="4" t="s">
        <v>897</v>
      </c>
      <c r="MZQ3" s="4" t="s">
        <v>897</v>
      </c>
      <c r="MZR3" s="4" t="s">
        <v>897</v>
      </c>
      <c r="MZS3" s="4" t="s">
        <v>897</v>
      </c>
      <c r="MZT3" s="4" t="s">
        <v>897</v>
      </c>
      <c r="MZU3" s="4" t="s">
        <v>897</v>
      </c>
      <c r="MZV3" s="4" t="s">
        <v>897</v>
      </c>
      <c r="MZW3" s="4" t="s">
        <v>897</v>
      </c>
      <c r="MZX3" s="4" t="s">
        <v>897</v>
      </c>
      <c r="MZY3" s="4" t="s">
        <v>897</v>
      </c>
      <c r="MZZ3" s="4" t="s">
        <v>897</v>
      </c>
      <c r="NAA3" s="4" t="s">
        <v>897</v>
      </c>
      <c r="NAB3" s="4" t="s">
        <v>897</v>
      </c>
      <c r="NAC3" s="4" t="s">
        <v>897</v>
      </c>
      <c r="NAD3" s="4" t="s">
        <v>897</v>
      </c>
      <c r="NAE3" s="4" t="s">
        <v>897</v>
      </c>
      <c r="NAF3" s="4" t="s">
        <v>897</v>
      </c>
      <c r="NAG3" s="4" t="s">
        <v>897</v>
      </c>
      <c r="NAH3" s="4" t="s">
        <v>897</v>
      </c>
      <c r="NAI3" s="4" t="s">
        <v>897</v>
      </c>
      <c r="NAJ3" s="4" t="s">
        <v>897</v>
      </c>
      <c r="NAK3" s="4" t="s">
        <v>897</v>
      </c>
      <c r="NAL3" s="4" t="s">
        <v>897</v>
      </c>
      <c r="NAM3" s="4" t="s">
        <v>897</v>
      </c>
      <c r="NAN3" s="4" t="s">
        <v>897</v>
      </c>
      <c r="NAO3" s="4" t="s">
        <v>897</v>
      </c>
      <c r="NAP3" s="4" t="s">
        <v>897</v>
      </c>
      <c r="NAQ3" s="4" t="s">
        <v>897</v>
      </c>
      <c r="NAR3" s="4" t="s">
        <v>897</v>
      </c>
      <c r="NAS3" s="4" t="s">
        <v>897</v>
      </c>
      <c r="NAT3" s="4" t="s">
        <v>897</v>
      </c>
      <c r="NAU3" s="4" t="s">
        <v>897</v>
      </c>
      <c r="NAV3" s="4" t="s">
        <v>897</v>
      </c>
      <c r="NAW3" s="4" t="s">
        <v>897</v>
      </c>
      <c r="NAX3" s="4" t="s">
        <v>897</v>
      </c>
      <c r="NAY3" s="4" t="s">
        <v>897</v>
      </c>
      <c r="NAZ3" s="4" t="s">
        <v>897</v>
      </c>
      <c r="NBA3" s="4" t="s">
        <v>897</v>
      </c>
      <c r="NBB3" s="4" t="s">
        <v>897</v>
      </c>
      <c r="NBC3" s="4" t="s">
        <v>897</v>
      </c>
      <c r="NBD3" s="4" t="s">
        <v>897</v>
      </c>
      <c r="NBE3" s="4" t="s">
        <v>897</v>
      </c>
      <c r="NBF3" s="4" t="s">
        <v>897</v>
      </c>
      <c r="NBG3" s="4" t="s">
        <v>897</v>
      </c>
      <c r="NBH3" s="4" t="s">
        <v>897</v>
      </c>
      <c r="NBI3" s="4" t="s">
        <v>897</v>
      </c>
      <c r="NBJ3" s="4" t="s">
        <v>897</v>
      </c>
      <c r="NBK3" s="4" t="s">
        <v>897</v>
      </c>
      <c r="NBL3" s="4" t="s">
        <v>897</v>
      </c>
      <c r="NBM3" s="4" t="s">
        <v>897</v>
      </c>
      <c r="NBN3" s="4" t="s">
        <v>897</v>
      </c>
      <c r="NBO3" s="4" t="s">
        <v>897</v>
      </c>
      <c r="NBP3" s="4" t="s">
        <v>897</v>
      </c>
      <c r="NBQ3" s="4" t="s">
        <v>897</v>
      </c>
      <c r="NBR3" s="4" t="s">
        <v>897</v>
      </c>
      <c r="NBS3" s="4" t="s">
        <v>897</v>
      </c>
      <c r="NBT3" s="4" t="s">
        <v>897</v>
      </c>
      <c r="NBU3" s="4" t="s">
        <v>897</v>
      </c>
      <c r="NBV3" s="4" t="s">
        <v>897</v>
      </c>
      <c r="NBW3" s="4" t="s">
        <v>897</v>
      </c>
      <c r="NBX3" s="4" t="s">
        <v>897</v>
      </c>
      <c r="NBY3" s="4" t="s">
        <v>897</v>
      </c>
      <c r="NBZ3" s="4" t="s">
        <v>897</v>
      </c>
      <c r="NCA3" s="4" t="s">
        <v>897</v>
      </c>
      <c r="NCB3" s="4" t="s">
        <v>897</v>
      </c>
      <c r="NCC3" s="4" t="s">
        <v>897</v>
      </c>
      <c r="NCD3" s="4" t="s">
        <v>897</v>
      </c>
      <c r="NCE3" s="4" t="s">
        <v>897</v>
      </c>
      <c r="NCF3" s="4" t="s">
        <v>897</v>
      </c>
      <c r="NCG3" s="4" t="s">
        <v>897</v>
      </c>
      <c r="NCH3" s="4" t="s">
        <v>897</v>
      </c>
      <c r="NCI3" s="4" t="s">
        <v>897</v>
      </c>
      <c r="NCJ3" s="4" t="s">
        <v>897</v>
      </c>
      <c r="NCK3" s="4" t="s">
        <v>897</v>
      </c>
      <c r="NCL3" s="4" t="s">
        <v>897</v>
      </c>
      <c r="NCM3" s="4" t="s">
        <v>897</v>
      </c>
      <c r="NCN3" s="4" t="s">
        <v>897</v>
      </c>
      <c r="NCO3" s="4" t="s">
        <v>897</v>
      </c>
      <c r="NCP3" s="4" t="s">
        <v>897</v>
      </c>
      <c r="NCQ3" s="4" t="s">
        <v>897</v>
      </c>
      <c r="NCR3" s="4" t="s">
        <v>897</v>
      </c>
      <c r="NCS3" s="4" t="s">
        <v>897</v>
      </c>
      <c r="NCT3" s="4" t="s">
        <v>897</v>
      </c>
      <c r="NCU3" s="4" t="s">
        <v>897</v>
      </c>
      <c r="NCV3" s="4" t="s">
        <v>897</v>
      </c>
      <c r="NCW3" s="4" t="s">
        <v>897</v>
      </c>
      <c r="NCX3" s="4" t="s">
        <v>897</v>
      </c>
      <c r="NCY3" s="4" t="s">
        <v>897</v>
      </c>
      <c r="NCZ3" s="4" t="s">
        <v>897</v>
      </c>
      <c r="NDA3" s="4" t="s">
        <v>897</v>
      </c>
      <c r="NDB3" s="4" t="s">
        <v>897</v>
      </c>
      <c r="NDC3" s="4" t="s">
        <v>897</v>
      </c>
      <c r="NDD3" s="4" t="s">
        <v>897</v>
      </c>
      <c r="NDE3" s="4" t="s">
        <v>897</v>
      </c>
      <c r="NDF3" s="4" t="s">
        <v>897</v>
      </c>
      <c r="NDG3" s="4" t="s">
        <v>897</v>
      </c>
      <c r="NDH3" s="4" t="s">
        <v>897</v>
      </c>
      <c r="NDI3" s="4" t="s">
        <v>897</v>
      </c>
      <c r="NDJ3" s="4" t="s">
        <v>897</v>
      </c>
      <c r="NDK3" s="4" t="s">
        <v>897</v>
      </c>
      <c r="NDL3" s="4" t="s">
        <v>897</v>
      </c>
      <c r="NDM3" s="4" t="s">
        <v>897</v>
      </c>
      <c r="NDN3" s="4" t="s">
        <v>897</v>
      </c>
      <c r="NDO3" s="4" t="s">
        <v>897</v>
      </c>
      <c r="NDP3" s="4" t="s">
        <v>897</v>
      </c>
      <c r="NDQ3" s="4" t="s">
        <v>897</v>
      </c>
      <c r="NDR3" s="4" t="s">
        <v>897</v>
      </c>
      <c r="NDS3" s="4" t="s">
        <v>897</v>
      </c>
      <c r="NDT3" s="4" t="s">
        <v>897</v>
      </c>
      <c r="NDU3" s="4" t="s">
        <v>897</v>
      </c>
      <c r="NDV3" s="4" t="s">
        <v>897</v>
      </c>
      <c r="NDW3" s="4" t="s">
        <v>897</v>
      </c>
      <c r="NDX3" s="4" t="s">
        <v>897</v>
      </c>
      <c r="NDY3" s="4" t="s">
        <v>897</v>
      </c>
      <c r="NDZ3" s="4" t="s">
        <v>897</v>
      </c>
      <c r="NEA3" s="4" t="s">
        <v>897</v>
      </c>
      <c r="NEB3" s="4" t="s">
        <v>897</v>
      </c>
      <c r="NEC3" s="4" t="s">
        <v>897</v>
      </c>
      <c r="NED3" s="4" t="s">
        <v>897</v>
      </c>
      <c r="NEE3" s="4" t="s">
        <v>897</v>
      </c>
      <c r="NEF3" s="4" t="s">
        <v>897</v>
      </c>
      <c r="NEG3" s="4" t="s">
        <v>897</v>
      </c>
      <c r="NEH3" s="4" t="s">
        <v>897</v>
      </c>
      <c r="NEI3" s="4" t="s">
        <v>897</v>
      </c>
      <c r="NEJ3" s="4" t="s">
        <v>897</v>
      </c>
      <c r="NEK3" s="4" t="s">
        <v>897</v>
      </c>
      <c r="NEL3" s="4" t="s">
        <v>897</v>
      </c>
      <c r="NEM3" s="4" t="s">
        <v>897</v>
      </c>
      <c r="NEN3" s="4" t="s">
        <v>897</v>
      </c>
      <c r="NEO3" s="4" t="s">
        <v>897</v>
      </c>
      <c r="NEP3" s="4" t="s">
        <v>897</v>
      </c>
      <c r="NEQ3" s="4" t="s">
        <v>897</v>
      </c>
      <c r="NER3" s="4" t="s">
        <v>897</v>
      </c>
      <c r="NES3" s="4" t="s">
        <v>897</v>
      </c>
      <c r="NET3" s="4" t="s">
        <v>897</v>
      </c>
      <c r="NEU3" s="4" t="s">
        <v>897</v>
      </c>
      <c r="NEV3" s="4" t="s">
        <v>897</v>
      </c>
      <c r="NEW3" s="4" t="s">
        <v>897</v>
      </c>
      <c r="NEX3" s="4" t="s">
        <v>897</v>
      </c>
      <c r="NEY3" s="4" t="s">
        <v>897</v>
      </c>
      <c r="NEZ3" s="4" t="s">
        <v>897</v>
      </c>
      <c r="NFA3" s="4" t="s">
        <v>897</v>
      </c>
      <c r="NFB3" s="4" t="s">
        <v>897</v>
      </c>
      <c r="NFC3" s="4" t="s">
        <v>897</v>
      </c>
      <c r="NFD3" s="4" t="s">
        <v>897</v>
      </c>
      <c r="NFE3" s="4" t="s">
        <v>897</v>
      </c>
      <c r="NFF3" s="4" t="s">
        <v>897</v>
      </c>
      <c r="NFG3" s="4" t="s">
        <v>897</v>
      </c>
      <c r="NFH3" s="4" t="s">
        <v>897</v>
      </c>
      <c r="NFI3" s="4" t="s">
        <v>897</v>
      </c>
      <c r="NFJ3" s="4" t="s">
        <v>897</v>
      </c>
      <c r="NFK3" s="4" t="s">
        <v>897</v>
      </c>
      <c r="NFL3" s="4" t="s">
        <v>897</v>
      </c>
      <c r="NFM3" s="4" t="s">
        <v>897</v>
      </c>
      <c r="NFN3" s="4" t="s">
        <v>897</v>
      </c>
      <c r="NFO3" s="4" t="s">
        <v>897</v>
      </c>
      <c r="NFP3" s="4" t="s">
        <v>897</v>
      </c>
      <c r="NFQ3" s="4" t="s">
        <v>897</v>
      </c>
      <c r="NFR3" s="4" t="s">
        <v>897</v>
      </c>
      <c r="NFS3" s="4" t="s">
        <v>897</v>
      </c>
      <c r="NFT3" s="4" t="s">
        <v>897</v>
      </c>
      <c r="NFU3" s="4" t="s">
        <v>897</v>
      </c>
      <c r="NFV3" s="4" t="s">
        <v>897</v>
      </c>
      <c r="NFW3" s="4" t="s">
        <v>897</v>
      </c>
      <c r="NFX3" s="4" t="s">
        <v>897</v>
      </c>
      <c r="NFY3" s="4" t="s">
        <v>897</v>
      </c>
      <c r="NFZ3" s="4" t="s">
        <v>897</v>
      </c>
      <c r="NGA3" s="4" t="s">
        <v>897</v>
      </c>
      <c r="NGB3" s="4" t="s">
        <v>897</v>
      </c>
      <c r="NGC3" s="4" t="s">
        <v>897</v>
      </c>
      <c r="NGD3" s="4" t="s">
        <v>897</v>
      </c>
      <c r="NGE3" s="4" t="s">
        <v>897</v>
      </c>
      <c r="NGF3" s="4" t="s">
        <v>897</v>
      </c>
      <c r="NGG3" s="4" t="s">
        <v>897</v>
      </c>
      <c r="NGH3" s="4" t="s">
        <v>897</v>
      </c>
      <c r="NGI3" s="4" t="s">
        <v>897</v>
      </c>
      <c r="NGJ3" s="4" t="s">
        <v>897</v>
      </c>
      <c r="NGK3" s="4" t="s">
        <v>897</v>
      </c>
      <c r="NGL3" s="4" t="s">
        <v>897</v>
      </c>
      <c r="NGM3" s="4" t="s">
        <v>897</v>
      </c>
      <c r="NGN3" s="4" t="s">
        <v>897</v>
      </c>
      <c r="NGO3" s="4" t="s">
        <v>897</v>
      </c>
      <c r="NGP3" s="4" t="s">
        <v>897</v>
      </c>
      <c r="NGQ3" s="4" t="s">
        <v>897</v>
      </c>
      <c r="NGR3" s="4" t="s">
        <v>897</v>
      </c>
      <c r="NGS3" s="4" t="s">
        <v>897</v>
      </c>
      <c r="NGT3" s="4" t="s">
        <v>897</v>
      </c>
      <c r="NGU3" s="4" t="s">
        <v>897</v>
      </c>
      <c r="NGV3" s="4" t="s">
        <v>897</v>
      </c>
      <c r="NGW3" s="4" t="s">
        <v>897</v>
      </c>
      <c r="NGX3" s="4" t="s">
        <v>897</v>
      </c>
      <c r="NGY3" s="4" t="s">
        <v>897</v>
      </c>
      <c r="NGZ3" s="4" t="s">
        <v>897</v>
      </c>
      <c r="NHA3" s="4" t="s">
        <v>897</v>
      </c>
      <c r="NHB3" s="4" t="s">
        <v>897</v>
      </c>
      <c r="NHC3" s="4" t="s">
        <v>897</v>
      </c>
      <c r="NHD3" s="4" t="s">
        <v>897</v>
      </c>
      <c r="NHE3" s="4" t="s">
        <v>897</v>
      </c>
      <c r="NHF3" s="4" t="s">
        <v>897</v>
      </c>
      <c r="NHG3" s="4" t="s">
        <v>897</v>
      </c>
      <c r="NHH3" s="4" t="s">
        <v>897</v>
      </c>
      <c r="NHI3" s="4" t="s">
        <v>897</v>
      </c>
      <c r="NHJ3" s="4" t="s">
        <v>897</v>
      </c>
      <c r="NHK3" s="4" t="s">
        <v>897</v>
      </c>
      <c r="NHL3" s="4" t="s">
        <v>897</v>
      </c>
      <c r="NHM3" s="4" t="s">
        <v>897</v>
      </c>
      <c r="NHN3" s="4" t="s">
        <v>897</v>
      </c>
      <c r="NHO3" s="4" t="s">
        <v>897</v>
      </c>
      <c r="NHP3" s="4" t="s">
        <v>897</v>
      </c>
      <c r="NHQ3" s="4" t="s">
        <v>897</v>
      </c>
      <c r="NHR3" s="4" t="s">
        <v>897</v>
      </c>
      <c r="NHS3" s="4" t="s">
        <v>897</v>
      </c>
      <c r="NHT3" s="4" t="s">
        <v>897</v>
      </c>
      <c r="NHU3" s="4" t="s">
        <v>897</v>
      </c>
      <c r="NHV3" s="4" t="s">
        <v>897</v>
      </c>
      <c r="NHW3" s="4" t="s">
        <v>897</v>
      </c>
      <c r="NHX3" s="4" t="s">
        <v>897</v>
      </c>
      <c r="NHY3" s="4" t="s">
        <v>897</v>
      </c>
      <c r="NHZ3" s="4" t="s">
        <v>897</v>
      </c>
      <c r="NIA3" s="4" t="s">
        <v>897</v>
      </c>
      <c r="NIB3" s="4" t="s">
        <v>897</v>
      </c>
      <c r="NIC3" s="4" t="s">
        <v>897</v>
      </c>
      <c r="NID3" s="4" t="s">
        <v>897</v>
      </c>
      <c r="NIE3" s="4" t="s">
        <v>897</v>
      </c>
      <c r="NIF3" s="4" t="s">
        <v>897</v>
      </c>
      <c r="NIG3" s="4" t="s">
        <v>897</v>
      </c>
      <c r="NIH3" s="4" t="s">
        <v>897</v>
      </c>
      <c r="NII3" s="4" t="s">
        <v>897</v>
      </c>
      <c r="NIJ3" s="4" t="s">
        <v>897</v>
      </c>
      <c r="NIK3" s="4" t="s">
        <v>897</v>
      </c>
      <c r="NIL3" s="4" t="s">
        <v>897</v>
      </c>
      <c r="NIM3" s="4" t="s">
        <v>897</v>
      </c>
      <c r="NIN3" s="4" t="s">
        <v>897</v>
      </c>
      <c r="NIO3" s="4" t="s">
        <v>897</v>
      </c>
      <c r="NIP3" s="4" t="s">
        <v>897</v>
      </c>
      <c r="NIQ3" s="4" t="s">
        <v>897</v>
      </c>
      <c r="NIR3" s="4" t="s">
        <v>897</v>
      </c>
      <c r="NIS3" s="4" t="s">
        <v>897</v>
      </c>
      <c r="NIT3" s="4" t="s">
        <v>897</v>
      </c>
      <c r="NIU3" s="4" t="s">
        <v>897</v>
      </c>
      <c r="NIV3" s="4" t="s">
        <v>897</v>
      </c>
      <c r="NIW3" s="4" t="s">
        <v>897</v>
      </c>
      <c r="NIX3" s="4" t="s">
        <v>897</v>
      </c>
      <c r="NIY3" s="4" t="s">
        <v>897</v>
      </c>
      <c r="NIZ3" s="4" t="s">
        <v>897</v>
      </c>
      <c r="NJA3" s="4" t="s">
        <v>897</v>
      </c>
      <c r="NJB3" s="4" t="s">
        <v>897</v>
      </c>
      <c r="NJC3" s="4" t="s">
        <v>897</v>
      </c>
      <c r="NJD3" s="4" t="s">
        <v>897</v>
      </c>
      <c r="NJE3" s="4" t="s">
        <v>897</v>
      </c>
      <c r="NJF3" s="4" t="s">
        <v>897</v>
      </c>
      <c r="NJG3" s="4" t="s">
        <v>897</v>
      </c>
      <c r="NJH3" s="4" t="s">
        <v>897</v>
      </c>
      <c r="NJI3" s="4" t="s">
        <v>897</v>
      </c>
      <c r="NJJ3" s="4" t="s">
        <v>897</v>
      </c>
      <c r="NJK3" s="4" t="s">
        <v>897</v>
      </c>
      <c r="NJL3" s="4" t="s">
        <v>897</v>
      </c>
      <c r="NJM3" s="4" t="s">
        <v>897</v>
      </c>
      <c r="NJN3" s="4" t="s">
        <v>897</v>
      </c>
      <c r="NJO3" s="4" t="s">
        <v>897</v>
      </c>
      <c r="NJP3" s="4" t="s">
        <v>897</v>
      </c>
      <c r="NJQ3" s="4" t="s">
        <v>897</v>
      </c>
      <c r="NJR3" s="4" t="s">
        <v>897</v>
      </c>
      <c r="NJS3" s="4" t="s">
        <v>897</v>
      </c>
      <c r="NJT3" s="4" t="s">
        <v>897</v>
      </c>
      <c r="NJU3" s="4" t="s">
        <v>897</v>
      </c>
      <c r="NJV3" s="4" t="s">
        <v>897</v>
      </c>
      <c r="NJW3" s="4" t="s">
        <v>897</v>
      </c>
      <c r="NJX3" s="4" t="s">
        <v>897</v>
      </c>
      <c r="NJY3" s="4" t="s">
        <v>897</v>
      </c>
      <c r="NJZ3" s="4" t="s">
        <v>897</v>
      </c>
      <c r="NKA3" s="4" t="s">
        <v>897</v>
      </c>
      <c r="NKB3" s="4" t="s">
        <v>897</v>
      </c>
      <c r="NKC3" s="4" t="s">
        <v>897</v>
      </c>
      <c r="NKD3" s="4" t="s">
        <v>897</v>
      </c>
      <c r="NKE3" s="4" t="s">
        <v>897</v>
      </c>
      <c r="NKF3" s="4" t="s">
        <v>897</v>
      </c>
      <c r="NKG3" s="4" t="s">
        <v>897</v>
      </c>
      <c r="NKH3" s="4" t="s">
        <v>897</v>
      </c>
      <c r="NKI3" s="4" t="s">
        <v>897</v>
      </c>
      <c r="NKJ3" s="4" t="s">
        <v>897</v>
      </c>
      <c r="NKK3" s="4" t="s">
        <v>897</v>
      </c>
      <c r="NKL3" s="4" t="s">
        <v>897</v>
      </c>
      <c r="NKM3" s="4" t="s">
        <v>897</v>
      </c>
      <c r="NKN3" s="4" t="s">
        <v>897</v>
      </c>
      <c r="NKO3" s="4" t="s">
        <v>897</v>
      </c>
      <c r="NKP3" s="4" t="s">
        <v>897</v>
      </c>
      <c r="NKQ3" s="4" t="s">
        <v>897</v>
      </c>
      <c r="NKR3" s="4" t="s">
        <v>897</v>
      </c>
      <c r="NKS3" s="4" t="s">
        <v>897</v>
      </c>
      <c r="NKT3" s="4" t="s">
        <v>897</v>
      </c>
      <c r="NKU3" s="4" t="s">
        <v>897</v>
      </c>
      <c r="NKV3" s="4" t="s">
        <v>897</v>
      </c>
      <c r="NKW3" s="4" t="s">
        <v>897</v>
      </c>
      <c r="NKX3" s="4" t="s">
        <v>897</v>
      </c>
      <c r="NKY3" s="4" t="s">
        <v>897</v>
      </c>
      <c r="NKZ3" s="4" t="s">
        <v>897</v>
      </c>
      <c r="NLA3" s="4" t="s">
        <v>897</v>
      </c>
      <c r="NLB3" s="4" t="s">
        <v>897</v>
      </c>
      <c r="NLC3" s="4" t="s">
        <v>897</v>
      </c>
      <c r="NLD3" s="4" t="s">
        <v>897</v>
      </c>
      <c r="NLE3" s="4" t="s">
        <v>897</v>
      </c>
      <c r="NLF3" s="4" t="s">
        <v>897</v>
      </c>
      <c r="NLG3" s="4" t="s">
        <v>897</v>
      </c>
      <c r="NLH3" s="4" t="s">
        <v>897</v>
      </c>
      <c r="NLI3" s="4" t="s">
        <v>897</v>
      </c>
      <c r="NLJ3" s="4" t="s">
        <v>897</v>
      </c>
      <c r="NLK3" s="4" t="s">
        <v>897</v>
      </c>
      <c r="NLL3" s="4" t="s">
        <v>897</v>
      </c>
      <c r="NLM3" s="4" t="s">
        <v>897</v>
      </c>
      <c r="NLN3" s="4" t="s">
        <v>897</v>
      </c>
      <c r="NLO3" s="4" t="s">
        <v>897</v>
      </c>
      <c r="NLP3" s="4" t="s">
        <v>897</v>
      </c>
      <c r="NLQ3" s="4" t="s">
        <v>897</v>
      </c>
      <c r="NLR3" s="4" t="s">
        <v>897</v>
      </c>
      <c r="NLS3" s="4" t="s">
        <v>897</v>
      </c>
      <c r="NLT3" s="4" t="s">
        <v>897</v>
      </c>
      <c r="NLU3" s="4" t="s">
        <v>897</v>
      </c>
      <c r="NLV3" s="4" t="s">
        <v>897</v>
      </c>
      <c r="NLW3" s="4" t="s">
        <v>897</v>
      </c>
      <c r="NLX3" s="4" t="s">
        <v>897</v>
      </c>
      <c r="NLY3" s="4" t="s">
        <v>897</v>
      </c>
      <c r="NLZ3" s="4" t="s">
        <v>897</v>
      </c>
      <c r="NMA3" s="4" t="s">
        <v>897</v>
      </c>
      <c r="NMB3" s="4" t="s">
        <v>897</v>
      </c>
      <c r="NMC3" s="4" t="s">
        <v>897</v>
      </c>
      <c r="NMD3" s="4" t="s">
        <v>897</v>
      </c>
      <c r="NME3" s="4" t="s">
        <v>897</v>
      </c>
      <c r="NMF3" s="4" t="s">
        <v>897</v>
      </c>
      <c r="NMG3" s="4" t="s">
        <v>897</v>
      </c>
      <c r="NMH3" s="4" t="s">
        <v>897</v>
      </c>
      <c r="NMI3" s="4" t="s">
        <v>897</v>
      </c>
      <c r="NMJ3" s="4" t="s">
        <v>897</v>
      </c>
      <c r="NMK3" s="4" t="s">
        <v>897</v>
      </c>
      <c r="NML3" s="4" t="s">
        <v>897</v>
      </c>
      <c r="NMM3" s="4" t="s">
        <v>897</v>
      </c>
      <c r="NMN3" s="4" t="s">
        <v>897</v>
      </c>
      <c r="NMO3" s="4" t="s">
        <v>897</v>
      </c>
      <c r="NMP3" s="4" t="s">
        <v>897</v>
      </c>
      <c r="NMQ3" s="4" t="s">
        <v>897</v>
      </c>
      <c r="NMR3" s="4" t="s">
        <v>897</v>
      </c>
      <c r="NMS3" s="4" t="s">
        <v>897</v>
      </c>
      <c r="NMT3" s="4" t="s">
        <v>897</v>
      </c>
      <c r="NMU3" s="4" t="s">
        <v>897</v>
      </c>
      <c r="NMV3" s="4" t="s">
        <v>897</v>
      </c>
      <c r="NMW3" s="4" t="s">
        <v>897</v>
      </c>
      <c r="NMX3" s="4" t="s">
        <v>897</v>
      </c>
      <c r="NMY3" s="4" t="s">
        <v>897</v>
      </c>
      <c r="NMZ3" s="4" t="s">
        <v>897</v>
      </c>
      <c r="NNA3" s="4" t="s">
        <v>897</v>
      </c>
      <c r="NNB3" s="4" t="s">
        <v>897</v>
      </c>
      <c r="NNC3" s="4" t="s">
        <v>897</v>
      </c>
      <c r="NND3" s="4" t="s">
        <v>897</v>
      </c>
      <c r="NNE3" s="4" t="s">
        <v>897</v>
      </c>
      <c r="NNF3" s="4" t="s">
        <v>897</v>
      </c>
      <c r="NNG3" s="4" t="s">
        <v>897</v>
      </c>
      <c r="NNH3" s="4" t="s">
        <v>897</v>
      </c>
      <c r="NNI3" s="4" t="s">
        <v>897</v>
      </c>
      <c r="NNJ3" s="4" t="s">
        <v>897</v>
      </c>
      <c r="NNK3" s="4" t="s">
        <v>897</v>
      </c>
      <c r="NNL3" s="4" t="s">
        <v>897</v>
      </c>
      <c r="NNM3" s="4" t="s">
        <v>897</v>
      </c>
      <c r="NNN3" s="4" t="s">
        <v>897</v>
      </c>
      <c r="NNO3" s="4" t="s">
        <v>897</v>
      </c>
      <c r="NNP3" s="4" t="s">
        <v>897</v>
      </c>
      <c r="NNQ3" s="4" t="s">
        <v>897</v>
      </c>
      <c r="NNR3" s="4" t="s">
        <v>897</v>
      </c>
      <c r="NNS3" s="4" t="s">
        <v>897</v>
      </c>
      <c r="NNT3" s="4" t="s">
        <v>897</v>
      </c>
      <c r="NNU3" s="4" t="s">
        <v>897</v>
      </c>
      <c r="NNV3" s="4" t="s">
        <v>897</v>
      </c>
      <c r="NNW3" s="4" t="s">
        <v>897</v>
      </c>
      <c r="NNX3" s="4" t="s">
        <v>897</v>
      </c>
      <c r="NNY3" s="4" t="s">
        <v>897</v>
      </c>
      <c r="NNZ3" s="4" t="s">
        <v>897</v>
      </c>
      <c r="NOA3" s="4" t="s">
        <v>897</v>
      </c>
      <c r="NOB3" s="4" t="s">
        <v>897</v>
      </c>
      <c r="NOC3" s="4" t="s">
        <v>897</v>
      </c>
      <c r="NOD3" s="4" t="s">
        <v>897</v>
      </c>
      <c r="NOE3" s="4" t="s">
        <v>897</v>
      </c>
      <c r="NOF3" s="4" t="s">
        <v>897</v>
      </c>
      <c r="NOG3" s="4" t="s">
        <v>897</v>
      </c>
      <c r="NOH3" s="4" t="s">
        <v>897</v>
      </c>
      <c r="NOI3" s="4" t="s">
        <v>897</v>
      </c>
      <c r="NOJ3" s="4" t="s">
        <v>897</v>
      </c>
      <c r="NOK3" s="4" t="s">
        <v>897</v>
      </c>
      <c r="NOL3" s="4" t="s">
        <v>897</v>
      </c>
      <c r="NOM3" s="4" t="s">
        <v>897</v>
      </c>
      <c r="NON3" s="4" t="s">
        <v>897</v>
      </c>
      <c r="NOO3" s="4" t="s">
        <v>897</v>
      </c>
      <c r="NOP3" s="4" t="s">
        <v>897</v>
      </c>
      <c r="NOQ3" s="4" t="s">
        <v>897</v>
      </c>
      <c r="NOR3" s="4" t="s">
        <v>897</v>
      </c>
      <c r="NOS3" s="4" t="s">
        <v>897</v>
      </c>
      <c r="NOT3" s="4" t="s">
        <v>897</v>
      </c>
      <c r="NOU3" s="4" t="s">
        <v>897</v>
      </c>
      <c r="NOV3" s="4" t="s">
        <v>897</v>
      </c>
      <c r="NOW3" s="4" t="s">
        <v>897</v>
      </c>
      <c r="NOX3" s="4" t="s">
        <v>897</v>
      </c>
      <c r="NOY3" s="4" t="s">
        <v>897</v>
      </c>
      <c r="NOZ3" s="4" t="s">
        <v>897</v>
      </c>
      <c r="NPA3" s="4" t="s">
        <v>897</v>
      </c>
      <c r="NPB3" s="4" t="s">
        <v>897</v>
      </c>
      <c r="NPC3" s="4" t="s">
        <v>897</v>
      </c>
      <c r="NPD3" s="4" t="s">
        <v>897</v>
      </c>
      <c r="NPE3" s="4" t="s">
        <v>897</v>
      </c>
      <c r="NPF3" s="4" t="s">
        <v>897</v>
      </c>
      <c r="NPG3" s="4" t="s">
        <v>897</v>
      </c>
      <c r="NPH3" s="4" t="s">
        <v>897</v>
      </c>
      <c r="NPI3" s="4" t="s">
        <v>897</v>
      </c>
      <c r="NPJ3" s="4" t="s">
        <v>897</v>
      </c>
      <c r="NPK3" s="4" t="s">
        <v>897</v>
      </c>
      <c r="NPL3" s="4" t="s">
        <v>897</v>
      </c>
      <c r="NPM3" s="4" t="s">
        <v>897</v>
      </c>
      <c r="NPN3" s="4" t="s">
        <v>897</v>
      </c>
      <c r="NPO3" s="4" t="s">
        <v>897</v>
      </c>
      <c r="NPP3" s="4" t="s">
        <v>897</v>
      </c>
      <c r="NPQ3" s="4" t="s">
        <v>897</v>
      </c>
      <c r="NPR3" s="4" t="s">
        <v>897</v>
      </c>
      <c r="NPS3" s="4" t="s">
        <v>897</v>
      </c>
      <c r="NPT3" s="4" t="s">
        <v>897</v>
      </c>
      <c r="NPU3" s="4" t="s">
        <v>897</v>
      </c>
      <c r="NPV3" s="4" t="s">
        <v>897</v>
      </c>
      <c r="NPW3" s="4" t="s">
        <v>897</v>
      </c>
      <c r="NPX3" s="4" t="s">
        <v>897</v>
      </c>
      <c r="NPY3" s="4" t="s">
        <v>897</v>
      </c>
      <c r="NPZ3" s="4" t="s">
        <v>897</v>
      </c>
      <c r="NQA3" s="4" t="s">
        <v>897</v>
      </c>
      <c r="NQB3" s="4" t="s">
        <v>897</v>
      </c>
      <c r="NQC3" s="4" t="s">
        <v>897</v>
      </c>
      <c r="NQD3" s="4" t="s">
        <v>897</v>
      </c>
      <c r="NQE3" s="4" t="s">
        <v>897</v>
      </c>
      <c r="NQF3" s="4" t="s">
        <v>897</v>
      </c>
      <c r="NQG3" s="4" t="s">
        <v>897</v>
      </c>
      <c r="NQH3" s="4" t="s">
        <v>897</v>
      </c>
      <c r="NQI3" s="4" t="s">
        <v>897</v>
      </c>
      <c r="NQJ3" s="4" t="s">
        <v>897</v>
      </c>
      <c r="NQK3" s="4" t="s">
        <v>897</v>
      </c>
      <c r="NQL3" s="4" t="s">
        <v>897</v>
      </c>
      <c r="NQM3" s="4" t="s">
        <v>897</v>
      </c>
      <c r="NQN3" s="4" t="s">
        <v>897</v>
      </c>
      <c r="NQO3" s="4" t="s">
        <v>897</v>
      </c>
      <c r="NQP3" s="4" t="s">
        <v>897</v>
      </c>
      <c r="NQQ3" s="4" t="s">
        <v>897</v>
      </c>
      <c r="NQR3" s="4" t="s">
        <v>897</v>
      </c>
      <c r="NQS3" s="4" t="s">
        <v>897</v>
      </c>
      <c r="NQT3" s="4" t="s">
        <v>897</v>
      </c>
      <c r="NQU3" s="4" t="s">
        <v>897</v>
      </c>
      <c r="NQV3" s="4" t="s">
        <v>897</v>
      </c>
      <c r="NQW3" s="4" t="s">
        <v>897</v>
      </c>
      <c r="NQX3" s="4" t="s">
        <v>897</v>
      </c>
      <c r="NQY3" s="4" t="s">
        <v>897</v>
      </c>
      <c r="NQZ3" s="4" t="s">
        <v>897</v>
      </c>
      <c r="NRA3" s="4" t="s">
        <v>897</v>
      </c>
      <c r="NRB3" s="4" t="s">
        <v>897</v>
      </c>
      <c r="NRC3" s="4" t="s">
        <v>897</v>
      </c>
      <c r="NRD3" s="4" t="s">
        <v>897</v>
      </c>
      <c r="NRE3" s="4" t="s">
        <v>897</v>
      </c>
      <c r="NRF3" s="4" t="s">
        <v>897</v>
      </c>
      <c r="NRG3" s="4" t="s">
        <v>897</v>
      </c>
      <c r="NRH3" s="4" t="s">
        <v>897</v>
      </c>
      <c r="NRI3" s="4" t="s">
        <v>897</v>
      </c>
      <c r="NRJ3" s="4" t="s">
        <v>897</v>
      </c>
      <c r="NRK3" s="4" t="s">
        <v>897</v>
      </c>
      <c r="NRL3" s="4" t="s">
        <v>897</v>
      </c>
      <c r="NRM3" s="4" t="s">
        <v>897</v>
      </c>
      <c r="NRN3" s="4" t="s">
        <v>897</v>
      </c>
      <c r="NRO3" s="4" t="s">
        <v>897</v>
      </c>
      <c r="NRP3" s="4" t="s">
        <v>897</v>
      </c>
      <c r="NRQ3" s="4" t="s">
        <v>897</v>
      </c>
      <c r="NRR3" s="4" t="s">
        <v>897</v>
      </c>
      <c r="NRS3" s="4" t="s">
        <v>897</v>
      </c>
      <c r="NRT3" s="4" t="s">
        <v>897</v>
      </c>
      <c r="NRU3" s="4" t="s">
        <v>897</v>
      </c>
      <c r="NRV3" s="4" t="s">
        <v>897</v>
      </c>
      <c r="NRW3" s="4" t="s">
        <v>897</v>
      </c>
      <c r="NRX3" s="4" t="s">
        <v>897</v>
      </c>
      <c r="NRY3" s="4" t="s">
        <v>897</v>
      </c>
      <c r="NRZ3" s="4" t="s">
        <v>897</v>
      </c>
      <c r="NSA3" s="4" t="s">
        <v>897</v>
      </c>
      <c r="NSB3" s="4" t="s">
        <v>897</v>
      </c>
      <c r="NSC3" s="4" t="s">
        <v>897</v>
      </c>
      <c r="NSD3" s="4" t="s">
        <v>897</v>
      </c>
      <c r="NSE3" s="4" t="s">
        <v>897</v>
      </c>
      <c r="NSF3" s="4" t="s">
        <v>897</v>
      </c>
      <c r="NSG3" s="4" t="s">
        <v>897</v>
      </c>
      <c r="NSH3" s="4" t="s">
        <v>897</v>
      </c>
      <c r="NSI3" s="4" t="s">
        <v>897</v>
      </c>
      <c r="NSJ3" s="4" t="s">
        <v>897</v>
      </c>
      <c r="NSK3" s="4" t="s">
        <v>897</v>
      </c>
      <c r="NSL3" s="4" t="s">
        <v>897</v>
      </c>
      <c r="NSM3" s="4" t="s">
        <v>897</v>
      </c>
      <c r="NSN3" s="4" t="s">
        <v>897</v>
      </c>
      <c r="NSO3" s="4" t="s">
        <v>897</v>
      </c>
      <c r="NSP3" s="4" t="s">
        <v>897</v>
      </c>
      <c r="NSQ3" s="4" t="s">
        <v>897</v>
      </c>
      <c r="NSR3" s="4" t="s">
        <v>897</v>
      </c>
      <c r="NSS3" s="4" t="s">
        <v>897</v>
      </c>
      <c r="NST3" s="4" t="s">
        <v>897</v>
      </c>
      <c r="NSU3" s="4" t="s">
        <v>897</v>
      </c>
      <c r="NSV3" s="4" t="s">
        <v>897</v>
      </c>
      <c r="NSW3" s="4" t="s">
        <v>897</v>
      </c>
      <c r="NSX3" s="4" t="s">
        <v>897</v>
      </c>
      <c r="NSY3" s="4" t="s">
        <v>897</v>
      </c>
      <c r="NSZ3" s="4" t="s">
        <v>897</v>
      </c>
      <c r="NTA3" s="4" t="s">
        <v>897</v>
      </c>
      <c r="NTB3" s="4" t="s">
        <v>897</v>
      </c>
      <c r="NTC3" s="4" t="s">
        <v>897</v>
      </c>
      <c r="NTD3" s="4" t="s">
        <v>897</v>
      </c>
      <c r="NTE3" s="4" t="s">
        <v>897</v>
      </c>
      <c r="NTF3" s="4" t="s">
        <v>897</v>
      </c>
      <c r="NTG3" s="4" t="s">
        <v>897</v>
      </c>
      <c r="NTH3" s="4" t="s">
        <v>897</v>
      </c>
      <c r="NTI3" s="4" t="s">
        <v>897</v>
      </c>
      <c r="NTJ3" s="4" t="s">
        <v>897</v>
      </c>
      <c r="NTK3" s="4" t="s">
        <v>897</v>
      </c>
      <c r="NTL3" s="4" t="s">
        <v>897</v>
      </c>
      <c r="NTM3" s="4" t="s">
        <v>897</v>
      </c>
      <c r="NTN3" s="4" t="s">
        <v>897</v>
      </c>
      <c r="NTO3" s="4" t="s">
        <v>897</v>
      </c>
      <c r="NTP3" s="4" t="s">
        <v>897</v>
      </c>
      <c r="NTQ3" s="4" t="s">
        <v>897</v>
      </c>
      <c r="NTR3" s="4" t="s">
        <v>897</v>
      </c>
      <c r="NTS3" s="4" t="s">
        <v>897</v>
      </c>
      <c r="NTT3" s="4" t="s">
        <v>897</v>
      </c>
      <c r="NTU3" s="4" t="s">
        <v>897</v>
      </c>
      <c r="NTV3" s="4" t="s">
        <v>897</v>
      </c>
      <c r="NTW3" s="4" t="s">
        <v>897</v>
      </c>
      <c r="NTX3" s="4" t="s">
        <v>897</v>
      </c>
      <c r="NTY3" s="4" t="s">
        <v>897</v>
      </c>
      <c r="NTZ3" s="4" t="s">
        <v>897</v>
      </c>
      <c r="NUA3" s="4" t="s">
        <v>897</v>
      </c>
      <c r="NUB3" s="4" t="s">
        <v>897</v>
      </c>
      <c r="NUC3" s="4" t="s">
        <v>897</v>
      </c>
      <c r="NUD3" s="4" t="s">
        <v>897</v>
      </c>
      <c r="NUE3" s="4" t="s">
        <v>897</v>
      </c>
      <c r="NUF3" s="4" t="s">
        <v>897</v>
      </c>
      <c r="NUG3" s="4" t="s">
        <v>897</v>
      </c>
      <c r="NUH3" s="4" t="s">
        <v>897</v>
      </c>
      <c r="NUI3" s="4" t="s">
        <v>897</v>
      </c>
      <c r="NUJ3" s="4" t="s">
        <v>897</v>
      </c>
      <c r="NUK3" s="4" t="s">
        <v>897</v>
      </c>
      <c r="NUL3" s="4" t="s">
        <v>897</v>
      </c>
      <c r="NUM3" s="4" t="s">
        <v>897</v>
      </c>
      <c r="NUN3" s="4" t="s">
        <v>897</v>
      </c>
      <c r="NUO3" s="4" t="s">
        <v>897</v>
      </c>
      <c r="NUP3" s="4" t="s">
        <v>897</v>
      </c>
      <c r="NUQ3" s="4" t="s">
        <v>897</v>
      </c>
      <c r="NUR3" s="4" t="s">
        <v>897</v>
      </c>
      <c r="NUS3" s="4" t="s">
        <v>897</v>
      </c>
      <c r="NUT3" s="4" t="s">
        <v>897</v>
      </c>
      <c r="NUU3" s="4" t="s">
        <v>897</v>
      </c>
      <c r="NUV3" s="4" t="s">
        <v>897</v>
      </c>
      <c r="NUW3" s="4" t="s">
        <v>897</v>
      </c>
      <c r="NUX3" s="4" t="s">
        <v>897</v>
      </c>
      <c r="NUY3" s="4" t="s">
        <v>897</v>
      </c>
      <c r="NUZ3" s="4" t="s">
        <v>897</v>
      </c>
      <c r="NVA3" s="4" t="s">
        <v>897</v>
      </c>
      <c r="NVB3" s="4" t="s">
        <v>897</v>
      </c>
      <c r="NVC3" s="4" t="s">
        <v>897</v>
      </c>
      <c r="NVD3" s="4" t="s">
        <v>897</v>
      </c>
      <c r="NVE3" s="4" t="s">
        <v>897</v>
      </c>
      <c r="NVF3" s="4" t="s">
        <v>897</v>
      </c>
      <c r="NVG3" s="4" t="s">
        <v>897</v>
      </c>
      <c r="NVH3" s="4" t="s">
        <v>897</v>
      </c>
      <c r="NVI3" s="4" t="s">
        <v>897</v>
      </c>
      <c r="NVJ3" s="4" t="s">
        <v>897</v>
      </c>
      <c r="NVK3" s="4" t="s">
        <v>897</v>
      </c>
      <c r="NVL3" s="4" t="s">
        <v>897</v>
      </c>
      <c r="NVM3" s="4" t="s">
        <v>897</v>
      </c>
      <c r="NVN3" s="4" t="s">
        <v>897</v>
      </c>
      <c r="NVO3" s="4" t="s">
        <v>897</v>
      </c>
      <c r="NVP3" s="4" t="s">
        <v>897</v>
      </c>
      <c r="NVQ3" s="4" t="s">
        <v>897</v>
      </c>
      <c r="NVR3" s="4" t="s">
        <v>897</v>
      </c>
      <c r="NVS3" s="4" t="s">
        <v>897</v>
      </c>
      <c r="NVT3" s="4" t="s">
        <v>897</v>
      </c>
      <c r="NVU3" s="4" t="s">
        <v>897</v>
      </c>
      <c r="NVV3" s="4" t="s">
        <v>897</v>
      </c>
      <c r="NVW3" s="4" t="s">
        <v>897</v>
      </c>
      <c r="NVX3" s="4" t="s">
        <v>897</v>
      </c>
      <c r="NVY3" s="4" t="s">
        <v>897</v>
      </c>
      <c r="NVZ3" s="4" t="s">
        <v>897</v>
      </c>
      <c r="NWA3" s="4" t="s">
        <v>897</v>
      </c>
      <c r="NWB3" s="4" t="s">
        <v>897</v>
      </c>
      <c r="NWC3" s="4" t="s">
        <v>897</v>
      </c>
      <c r="NWD3" s="4" t="s">
        <v>897</v>
      </c>
      <c r="NWE3" s="4" t="s">
        <v>897</v>
      </c>
      <c r="NWF3" s="4" t="s">
        <v>897</v>
      </c>
      <c r="NWG3" s="4" t="s">
        <v>897</v>
      </c>
      <c r="NWH3" s="4" t="s">
        <v>897</v>
      </c>
      <c r="NWI3" s="4" t="s">
        <v>897</v>
      </c>
      <c r="NWJ3" s="4" t="s">
        <v>897</v>
      </c>
      <c r="NWK3" s="4" t="s">
        <v>897</v>
      </c>
      <c r="NWL3" s="4" t="s">
        <v>897</v>
      </c>
      <c r="NWM3" s="4" t="s">
        <v>897</v>
      </c>
      <c r="NWN3" s="4" t="s">
        <v>897</v>
      </c>
      <c r="NWO3" s="4" t="s">
        <v>897</v>
      </c>
      <c r="NWP3" s="4" t="s">
        <v>897</v>
      </c>
      <c r="NWQ3" s="4" t="s">
        <v>897</v>
      </c>
      <c r="NWR3" s="4" t="s">
        <v>897</v>
      </c>
      <c r="NWS3" s="4" t="s">
        <v>897</v>
      </c>
      <c r="NWT3" s="4" t="s">
        <v>897</v>
      </c>
      <c r="NWU3" s="4" t="s">
        <v>897</v>
      </c>
      <c r="NWV3" s="4" t="s">
        <v>897</v>
      </c>
      <c r="NWW3" s="4" t="s">
        <v>897</v>
      </c>
      <c r="NWX3" s="4" t="s">
        <v>897</v>
      </c>
      <c r="NWY3" s="4" t="s">
        <v>897</v>
      </c>
      <c r="NWZ3" s="4" t="s">
        <v>897</v>
      </c>
      <c r="NXA3" s="4" t="s">
        <v>897</v>
      </c>
      <c r="NXB3" s="4" t="s">
        <v>897</v>
      </c>
      <c r="NXC3" s="4" t="s">
        <v>897</v>
      </c>
      <c r="NXD3" s="4" t="s">
        <v>897</v>
      </c>
      <c r="NXE3" s="4" t="s">
        <v>897</v>
      </c>
      <c r="NXF3" s="4" t="s">
        <v>897</v>
      </c>
      <c r="NXG3" s="4" t="s">
        <v>897</v>
      </c>
      <c r="NXH3" s="4" t="s">
        <v>897</v>
      </c>
      <c r="NXI3" s="4" t="s">
        <v>897</v>
      </c>
      <c r="NXJ3" s="4" t="s">
        <v>897</v>
      </c>
      <c r="NXK3" s="4" t="s">
        <v>897</v>
      </c>
      <c r="NXL3" s="4" t="s">
        <v>897</v>
      </c>
      <c r="NXM3" s="4" t="s">
        <v>897</v>
      </c>
      <c r="NXN3" s="4" t="s">
        <v>897</v>
      </c>
      <c r="NXO3" s="4" t="s">
        <v>897</v>
      </c>
      <c r="NXP3" s="4" t="s">
        <v>897</v>
      </c>
      <c r="NXQ3" s="4" t="s">
        <v>897</v>
      </c>
      <c r="NXR3" s="4" t="s">
        <v>897</v>
      </c>
      <c r="NXS3" s="4" t="s">
        <v>897</v>
      </c>
      <c r="NXT3" s="4" t="s">
        <v>897</v>
      </c>
      <c r="NXU3" s="4" t="s">
        <v>897</v>
      </c>
      <c r="NXV3" s="4" t="s">
        <v>897</v>
      </c>
      <c r="NXW3" s="4" t="s">
        <v>897</v>
      </c>
      <c r="NXX3" s="4" t="s">
        <v>897</v>
      </c>
      <c r="NXY3" s="4" t="s">
        <v>897</v>
      </c>
      <c r="NXZ3" s="4" t="s">
        <v>897</v>
      </c>
      <c r="NYA3" s="4" t="s">
        <v>897</v>
      </c>
      <c r="NYB3" s="4" t="s">
        <v>897</v>
      </c>
      <c r="NYC3" s="4" t="s">
        <v>897</v>
      </c>
      <c r="NYD3" s="4" t="s">
        <v>897</v>
      </c>
      <c r="NYE3" s="4" t="s">
        <v>897</v>
      </c>
      <c r="NYF3" s="4" t="s">
        <v>897</v>
      </c>
      <c r="NYG3" s="4" t="s">
        <v>897</v>
      </c>
      <c r="NYH3" s="4" t="s">
        <v>897</v>
      </c>
      <c r="NYI3" s="4" t="s">
        <v>897</v>
      </c>
      <c r="NYJ3" s="4" t="s">
        <v>897</v>
      </c>
      <c r="NYK3" s="4" t="s">
        <v>897</v>
      </c>
      <c r="NYL3" s="4" t="s">
        <v>897</v>
      </c>
      <c r="NYM3" s="4" t="s">
        <v>897</v>
      </c>
      <c r="NYN3" s="4" t="s">
        <v>897</v>
      </c>
      <c r="NYO3" s="4" t="s">
        <v>897</v>
      </c>
      <c r="NYP3" s="4" t="s">
        <v>897</v>
      </c>
      <c r="NYQ3" s="4" t="s">
        <v>897</v>
      </c>
      <c r="NYR3" s="4" t="s">
        <v>897</v>
      </c>
      <c r="NYS3" s="4" t="s">
        <v>897</v>
      </c>
      <c r="NYT3" s="4" t="s">
        <v>897</v>
      </c>
      <c r="NYU3" s="4" t="s">
        <v>897</v>
      </c>
      <c r="NYV3" s="4" t="s">
        <v>897</v>
      </c>
      <c r="NYW3" s="4" t="s">
        <v>897</v>
      </c>
      <c r="NYX3" s="4" t="s">
        <v>897</v>
      </c>
      <c r="NYY3" s="4" t="s">
        <v>897</v>
      </c>
      <c r="NYZ3" s="4" t="s">
        <v>897</v>
      </c>
      <c r="NZA3" s="4" t="s">
        <v>897</v>
      </c>
      <c r="NZB3" s="4" t="s">
        <v>897</v>
      </c>
      <c r="NZC3" s="4" t="s">
        <v>897</v>
      </c>
      <c r="NZD3" s="4" t="s">
        <v>897</v>
      </c>
      <c r="NZE3" s="4" t="s">
        <v>897</v>
      </c>
      <c r="NZF3" s="4" t="s">
        <v>897</v>
      </c>
      <c r="NZG3" s="4" t="s">
        <v>897</v>
      </c>
      <c r="NZH3" s="4" t="s">
        <v>897</v>
      </c>
      <c r="NZI3" s="4" t="s">
        <v>897</v>
      </c>
      <c r="NZJ3" s="4" t="s">
        <v>897</v>
      </c>
      <c r="NZK3" s="4" t="s">
        <v>897</v>
      </c>
      <c r="NZL3" s="4" t="s">
        <v>897</v>
      </c>
      <c r="NZM3" s="4" t="s">
        <v>897</v>
      </c>
      <c r="NZN3" s="4" t="s">
        <v>897</v>
      </c>
      <c r="NZO3" s="4" t="s">
        <v>897</v>
      </c>
      <c r="NZP3" s="4" t="s">
        <v>897</v>
      </c>
      <c r="NZQ3" s="4" t="s">
        <v>897</v>
      </c>
      <c r="NZR3" s="4" t="s">
        <v>897</v>
      </c>
      <c r="NZS3" s="4" t="s">
        <v>897</v>
      </c>
      <c r="NZT3" s="4" t="s">
        <v>897</v>
      </c>
      <c r="NZU3" s="4" t="s">
        <v>897</v>
      </c>
      <c r="NZV3" s="4" t="s">
        <v>897</v>
      </c>
      <c r="NZW3" s="4" t="s">
        <v>897</v>
      </c>
      <c r="NZX3" s="4" t="s">
        <v>897</v>
      </c>
      <c r="NZY3" s="4" t="s">
        <v>897</v>
      </c>
      <c r="NZZ3" s="4" t="s">
        <v>897</v>
      </c>
      <c r="OAA3" s="4" t="s">
        <v>897</v>
      </c>
      <c r="OAB3" s="4" t="s">
        <v>897</v>
      </c>
      <c r="OAC3" s="4" t="s">
        <v>897</v>
      </c>
      <c r="OAD3" s="4" t="s">
        <v>897</v>
      </c>
      <c r="OAE3" s="4" t="s">
        <v>897</v>
      </c>
      <c r="OAF3" s="4" t="s">
        <v>897</v>
      </c>
      <c r="OAG3" s="4" t="s">
        <v>897</v>
      </c>
      <c r="OAH3" s="4" t="s">
        <v>897</v>
      </c>
      <c r="OAI3" s="4" t="s">
        <v>897</v>
      </c>
      <c r="OAJ3" s="4" t="s">
        <v>897</v>
      </c>
      <c r="OAK3" s="4" t="s">
        <v>897</v>
      </c>
      <c r="OAL3" s="4" t="s">
        <v>897</v>
      </c>
      <c r="OAM3" s="4" t="s">
        <v>897</v>
      </c>
      <c r="OAN3" s="4" t="s">
        <v>897</v>
      </c>
      <c r="OAO3" s="4" t="s">
        <v>897</v>
      </c>
      <c r="OAP3" s="4" t="s">
        <v>897</v>
      </c>
      <c r="OAQ3" s="4" t="s">
        <v>897</v>
      </c>
      <c r="OAR3" s="4" t="s">
        <v>897</v>
      </c>
      <c r="OAS3" s="4" t="s">
        <v>897</v>
      </c>
      <c r="OAT3" s="4" t="s">
        <v>897</v>
      </c>
      <c r="OAU3" s="4" t="s">
        <v>897</v>
      </c>
      <c r="OAV3" s="4" t="s">
        <v>897</v>
      </c>
      <c r="OAW3" s="4" t="s">
        <v>897</v>
      </c>
      <c r="OAX3" s="4" t="s">
        <v>897</v>
      </c>
      <c r="OAY3" s="4" t="s">
        <v>897</v>
      </c>
      <c r="OAZ3" s="4" t="s">
        <v>897</v>
      </c>
      <c r="OBA3" s="4" t="s">
        <v>897</v>
      </c>
      <c r="OBB3" s="4" t="s">
        <v>897</v>
      </c>
      <c r="OBC3" s="4" t="s">
        <v>897</v>
      </c>
      <c r="OBD3" s="4" t="s">
        <v>897</v>
      </c>
      <c r="OBE3" s="4" t="s">
        <v>897</v>
      </c>
      <c r="OBF3" s="4" t="s">
        <v>897</v>
      </c>
      <c r="OBG3" s="4" t="s">
        <v>897</v>
      </c>
      <c r="OBH3" s="4" t="s">
        <v>897</v>
      </c>
      <c r="OBI3" s="4" t="s">
        <v>897</v>
      </c>
      <c r="OBJ3" s="4" t="s">
        <v>897</v>
      </c>
      <c r="OBK3" s="4" t="s">
        <v>897</v>
      </c>
      <c r="OBL3" s="4" t="s">
        <v>897</v>
      </c>
      <c r="OBM3" s="4" t="s">
        <v>897</v>
      </c>
      <c r="OBN3" s="4" t="s">
        <v>897</v>
      </c>
      <c r="OBO3" s="4" t="s">
        <v>897</v>
      </c>
      <c r="OBP3" s="4" t="s">
        <v>897</v>
      </c>
      <c r="OBQ3" s="4" t="s">
        <v>897</v>
      </c>
      <c r="OBR3" s="4" t="s">
        <v>897</v>
      </c>
      <c r="OBS3" s="4" t="s">
        <v>897</v>
      </c>
      <c r="OBT3" s="4" t="s">
        <v>897</v>
      </c>
      <c r="OBU3" s="4" t="s">
        <v>897</v>
      </c>
      <c r="OBV3" s="4" t="s">
        <v>897</v>
      </c>
      <c r="OBW3" s="4" t="s">
        <v>897</v>
      </c>
      <c r="OBX3" s="4" t="s">
        <v>897</v>
      </c>
      <c r="OBY3" s="4" t="s">
        <v>897</v>
      </c>
      <c r="OBZ3" s="4" t="s">
        <v>897</v>
      </c>
      <c r="OCA3" s="4" t="s">
        <v>897</v>
      </c>
      <c r="OCB3" s="4" t="s">
        <v>897</v>
      </c>
      <c r="OCC3" s="4" t="s">
        <v>897</v>
      </c>
      <c r="OCD3" s="4" t="s">
        <v>897</v>
      </c>
      <c r="OCE3" s="4" t="s">
        <v>897</v>
      </c>
      <c r="OCF3" s="4" t="s">
        <v>897</v>
      </c>
      <c r="OCG3" s="4" t="s">
        <v>897</v>
      </c>
      <c r="OCH3" s="4" t="s">
        <v>897</v>
      </c>
      <c r="OCI3" s="4" t="s">
        <v>897</v>
      </c>
      <c r="OCJ3" s="4" t="s">
        <v>897</v>
      </c>
      <c r="OCK3" s="4" t="s">
        <v>897</v>
      </c>
      <c r="OCL3" s="4" t="s">
        <v>897</v>
      </c>
      <c r="OCM3" s="4" t="s">
        <v>897</v>
      </c>
      <c r="OCN3" s="4" t="s">
        <v>897</v>
      </c>
      <c r="OCO3" s="4" t="s">
        <v>897</v>
      </c>
      <c r="OCP3" s="4" t="s">
        <v>897</v>
      </c>
      <c r="OCQ3" s="4" t="s">
        <v>897</v>
      </c>
      <c r="OCR3" s="4" t="s">
        <v>897</v>
      </c>
      <c r="OCS3" s="4" t="s">
        <v>897</v>
      </c>
      <c r="OCT3" s="4" t="s">
        <v>897</v>
      </c>
      <c r="OCU3" s="4" t="s">
        <v>897</v>
      </c>
      <c r="OCV3" s="4" t="s">
        <v>897</v>
      </c>
      <c r="OCW3" s="4" t="s">
        <v>897</v>
      </c>
      <c r="OCX3" s="4" t="s">
        <v>897</v>
      </c>
      <c r="OCY3" s="4" t="s">
        <v>897</v>
      </c>
      <c r="OCZ3" s="4" t="s">
        <v>897</v>
      </c>
      <c r="ODA3" s="4" t="s">
        <v>897</v>
      </c>
      <c r="ODB3" s="4" t="s">
        <v>897</v>
      </c>
      <c r="ODC3" s="4" t="s">
        <v>897</v>
      </c>
      <c r="ODD3" s="4" t="s">
        <v>897</v>
      </c>
      <c r="ODE3" s="4" t="s">
        <v>897</v>
      </c>
      <c r="ODF3" s="4" t="s">
        <v>897</v>
      </c>
      <c r="ODG3" s="4" t="s">
        <v>897</v>
      </c>
      <c r="ODH3" s="4" t="s">
        <v>897</v>
      </c>
      <c r="ODI3" s="4" t="s">
        <v>897</v>
      </c>
      <c r="ODJ3" s="4" t="s">
        <v>897</v>
      </c>
      <c r="ODK3" s="4" t="s">
        <v>897</v>
      </c>
      <c r="ODL3" s="4" t="s">
        <v>897</v>
      </c>
      <c r="ODM3" s="4" t="s">
        <v>897</v>
      </c>
      <c r="ODN3" s="4" t="s">
        <v>897</v>
      </c>
      <c r="ODO3" s="4" t="s">
        <v>897</v>
      </c>
      <c r="ODP3" s="4" t="s">
        <v>897</v>
      </c>
      <c r="ODQ3" s="4" t="s">
        <v>897</v>
      </c>
      <c r="ODR3" s="4" t="s">
        <v>897</v>
      </c>
      <c r="ODS3" s="4" t="s">
        <v>897</v>
      </c>
      <c r="ODT3" s="4" t="s">
        <v>897</v>
      </c>
      <c r="ODU3" s="4" t="s">
        <v>897</v>
      </c>
      <c r="ODV3" s="4" t="s">
        <v>897</v>
      </c>
      <c r="ODW3" s="4" t="s">
        <v>897</v>
      </c>
      <c r="ODX3" s="4" t="s">
        <v>897</v>
      </c>
      <c r="ODY3" s="4" t="s">
        <v>897</v>
      </c>
      <c r="ODZ3" s="4" t="s">
        <v>897</v>
      </c>
      <c r="OEA3" s="4" t="s">
        <v>897</v>
      </c>
      <c r="OEB3" s="4" t="s">
        <v>897</v>
      </c>
      <c r="OEC3" s="4" t="s">
        <v>897</v>
      </c>
      <c r="OED3" s="4" t="s">
        <v>897</v>
      </c>
      <c r="OEE3" s="4" t="s">
        <v>897</v>
      </c>
      <c r="OEF3" s="4" t="s">
        <v>897</v>
      </c>
      <c r="OEG3" s="4" t="s">
        <v>897</v>
      </c>
      <c r="OEH3" s="4" t="s">
        <v>897</v>
      </c>
      <c r="OEI3" s="4" t="s">
        <v>897</v>
      </c>
      <c r="OEJ3" s="4" t="s">
        <v>897</v>
      </c>
      <c r="OEK3" s="4" t="s">
        <v>897</v>
      </c>
      <c r="OEL3" s="4" t="s">
        <v>897</v>
      </c>
      <c r="OEM3" s="4" t="s">
        <v>897</v>
      </c>
      <c r="OEN3" s="4" t="s">
        <v>897</v>
      </c>
      <c r="OEO3" s="4" t="s">
        <v>897</v>
      </c>
      <c r="OEP3" s="4" t="s">
        <v>897</v>
      </c>
      <c r="OEQ3" s="4" t="s">
        <v>897</v>
      </c>
      <c r="OER3" s="4" t="s">
        <v>897</v>
      </c>
      <c r="OES3" s="4" t="s">
        <v>897</v>
      </c>
      <c r="OET3" s="4" t="s">
        <v>897</v>
      </c>
      <c r="OEU3" s="4" t="s">
        <v>897</v>
      </c>
      <c r="OEV3" s="4" t="s">
        <v>897</v>
      </c>
      <c r="OEW3" s="4" t="s">
        <v>897</v>
      </c>
      <c r="OEX3" s="4" t="s">
        <v>897</v>
      </c>
      <c r="OEY3" s="4" t="s">
        <v>897</v>
      </c>
      <c r="OEZ3" s="4" t="s">
        <v>897</v>
      </c>
      <c r="OFA3" s="4" t="s">
        <v>897</v>
      </c>
      <c r="OFB3" s="4" t="s">
        <v>897</v>
      </c>
      <c r="OFC3" s="4" t="s">
        <v>897</v>
      </c>
      <c r="OFD3" s="4" t="s">
        <v>897</v>
      </c>
      <c r="OFE3" s="4" t="s">
        <v>897</v>
      </c>
      <c r="OFF3" s="4" t="s">
        <v>897</v>
      </c>
      <c r="OFG3" s="4" t="s">
        <v>897</v>
      </c>
      <c r="OFH3" s="4" t="s">
        <v>897</v>
      </c>
      <c r="OFI3" s="4" t="s">
        <v>897</v>
      </c>
      <c r="OFJ3" s="4" t="s">
        <v>897</v>
      </c>
      <c r="OFK3" s="4" t="s">
        <v>897</v>
      </c>
      <c r="OFL3" s="4" t="s">
        <v>897</v>
      </c>
      <c r="OFM3" s="4" t="s">
        <v>897</v>
      </c>
      <c r="OFN3" s="4" t="s">
        <v>897</v>
      </c>
      <c r="OFO3" s="4" t="s">
        <v>897</v>
      </c>
      <c r="OFP3" s="4" t="s">
        <v>897</v>
      </c>
      <c r="OFQ3" s="4" t="s">
        <v>897</v>
      </c>
      <c r="OFR3" s="4" t="s">
        <v>897</v>
      </c>
      <c r="OFS3" s="4" t="s">
        <v>897</v>
      </c>
      <c r="OFT3" s="4" t="s">
        <v>897</v>
      </c>
      <c r="OFU3" s="4" t="s">
        <v>897</v>
      </c>
      <c r="OFV3" s="4" t="s">
        <v>897</v>
      </c>
      <c r="OFW3" s="4" t="s">
        <v>897</v>
      </c>
      <c r="OFX3" s="4" t="s">
        <v>897</v>
      </c>
      <c r="OFY3" s="4" t="s">
        <v>897</v>
      </c>
      <c r="OFZ3" s="4" t="s">
        <v>897</v>
      </c>
      <c r="OGA3" s="4" t="s">
        <v>897</v>
      </c>
      <c r="OGB3" s="4" t="s">
        <v>897</v>
      </c>
      <c r="OGC3" s="4" t="s">
        <v>897</v>
      </c>
      <c r="OGD3" s="4" t="s">
        <v>897</v>
      </c>
      <c r="OGE3" s="4" t="s">
        <v>897</v>
      </c>
      <c r="OGF3" s="4" t="s">
        <v>897</v>
      </c>
      <c r="OGG3" s="4" t="s">
        <v>897</v>
      </c>
      <c r="OGH3" s="4" t="s">
        <v>897</v>
      </c>
      <c r="OGI3" s="4" t="s">
        <v>897</v>
      </c>
      <c r="OGJ3" s="4" t="s">
        <v>897</v>
      </c>
      <c r="OGK3" s="4" t="s">
        <v>897</v>
      </c>
      <c r="OGL3" s="4" t="s">
        <v>897</v>
      </c>
      <c r="OGM3" s="4" t="s">
        <v>897</v>
      </c>
      <c r="OGN3" s="4" t="s">
        <v>897</v>
      </c>
      <c r="OGO3" s="4" t="s">
        <v>897</v>
      </c>
      <c r="OGP3" s="4" t="s">
        <v>897</v>
      </c>
      <c r="OGQ3" s="4" t="s">
        <v>897</v>
      </c>
      <c r="OGR3" s="4" t="s">
        <v>897</v>
      </c>
      <c r="OGS3" s="4" t="s">
        <v>897</v>
      </c>
      <c r="OGT3" s="4" t="s">
        <v>897</v>
      </c>
      <c r="OGU3" s="4" t="s">
        <v>897</v>
      </c>
      <c r="OGV3" s="4" t="s">
        <v>897</v>
      </c>
      <c r="OGW3" s="4" t="s">
        <v>897</v>
      </c>
      <c r="OGX3" s="4" t="s">
        <v>897</v>
      </c>
      <c r="OGY3" s="4" t="s">
        <v>897</v>
      </c>
      <c r="OGZ3" s="4" t="s">
        <v>897</v>
      </c>
      <c r="OHA3" s="4" t="s">
        <v>897</v>
      </c>
      <c r="OHB3" s="4" t="s">
        <v>897</v>
      </c>
      <c r="OHC3" s="4" t="s">
        <v>897</v>
      </c>
      <c r="OHD3" s="4" t="s">
        <v>897</v>
      </c>
      <c r="OHE3" s="4" t="s">
        <v>897</v>
      </c>
      <c r="OHF3" s="4" t="s">
        <v>897</v>
      </c>
      <c r="OHG3" s="4" t="s">
        <v>897</v>
      </c>
      <c r="OHH3" s="4" t="s">
        <v>897</v>
      </c>
      <c r="OHI3" s="4" t="s">
        <v>897</v>
      </c>
      <c r="OHJ3" s="4" t="s">
        <v>897</v>
      </c>
      <c r="OHK3" s="4" t="s">
        <v>897</v>
      </c>
      <c r="OHL3" s="4" t="s">
        <v>897</v>
      </c>
      <c r="OHM3" s="4" t="s">
        <v>897</v>
      </c>
      <c r="OHN3" s="4" t="s">
        <v>897</v>
      </c>
      <c r="OHO3" s="4" t="s">
        <v>897</v>
      </c>
      <c r="OHP3" s="4" t="s">
        <v>897</v>
      </c>
      <c r="OHQ3" s="4" t="s">
        <v>897</v>
      </c>
      <c r="OHR3" s="4" t="s">
        <v>897</v>
      </c>
      <c r="OHS3" s="4" t="s">
        <v>897</v>
      </c>
      <c r="OHT3" s="4" t="s">
        <v>897</v>
      </c>
      <c r="OHU3" s="4" t="s">
        <v>897</v>
      </c>
      <c r="OHV3" s="4" t="s">
        <v>897</v>
      </c>
      <c r="OHW3" s="4" t="s">
        <v>897</v>
      </c>
      <c r="OHX3" s="4" t="s">
        <v>897</v>
      </c>
      <c r="OHY3" s="4" t="s">
        <v>897</v>
      </c>
      <c r="OHZ3" s="4" t="s">
        <v>897</v>
      </c>
      <c r="OIA3" s="4" t="s">
        <v>897</v>
      </c>
      <c r="OIB3" s="4" t="s">
        <v>897</v>
      </c>
      <c r="OIC3" s="4" t="s">
        <v>897</v>
      </c>
      <c r="OID3" s="4" t="s">
        <v>897</v>
      </c>
      <c r="OIE3" s="4" t="s">
        <v>897</v>
      </c>
      <c r="OIF3" s="4" t="s">
        <v>897</v>
      </c>
      <c r="OIG3" s="4" t="s">
        <v>897</v>
      </c>
      <c r="OIH3" s="4" t="s">
        <v>897</v>
      </c>
      <c r="OII3" s="4" t="s">
        <v>897</v>
      </c>
      <c r="OIJ3" s="4" t="s">
        <v>897</v>
      </c>
      <c r="OIK3" s="4" t="s">
        <v>897</v>
      </c>
      <c r="OIL3" s="4" t="s">
        <v>897</v>
      </c>
      <c r="OIM3" s="4" t="s">
        <v>897</v>
      </c>
      <c r="OIN3" s="4" t="s">
        <v>897</v>
      </c>
      <c r="OIO3" s="4" t="s">
        <v>897</v>
      </c>
      <c r="OIP3" s="4" t="s">
        <v>897</v>
      </c>
      <c r="OIQ3" s="4" t="s">
        <v>897</v>
      </c>
      <c r="OIR3" s="4" t="s">
        <v>897</v>
      </c>
      <c r="OIS3" s="4" t="s">
        <v>897</v>
      </c>
      <c r="OIT3" s="4" t="s">
        <v>897</v>
      </c>
      <c r="OIU3" s="4" t="s">
        <v>897</v>
      </c>
      <c r="OIV3" s="4" t="s">
        <v>897</v>
      </c>
      <c r="OIW3" s="4" t="s">
        <v>897</v>
      </c>
      <c r="OIX3" s="4" t="s">
        <v>897</v>
      </c>
      <c r="OIY3" s="4" t="s">
        <v>897</v>
      </c>
      <c r="OIZ3" s="4" t="s">
        <v>897</v>
      </c>
      <c r="OJA3" s="4" t="s">
        <v>897</v>
      </c>
      <c r="OJB3" s="4" t="s">
        <v>897</v>
      </c>
      <c r="OJC3" s="4" t="s">
        <v>897</v>
      </c>
      <c r="OJD3" s="4" t="s">
        <v>897</v>
      </c>
      <c r="OJE3" s="4" t="s">
        <v>897</v>
      </c>
      <c r="OJF3" s="4" t="s">
        <v>897</v>
      </c>
      <c r="OJG3" s="4" t="s">
        <v>897</v>
      </c>
      <c r="OJH3" s="4" t="s">
        <v>897</v>
      </c>
      <c r="OJI3" s="4" t="s">
        <v>897</v>
      </c>
      <c r="OJJ3" s="4" t="s">
        <v>897</v>
      </c>
      <c r="OJK3" s="4" t="s">
        <v>897</v>
      </c>
      <c r="OJL3" s="4" t="s">
        <v>897</v>
      </c>
      <c r="OJM3" s="4" t="s">
        <v>897</v>
      </c>
      <c r="OJN3" s="4" t="s">
        <v>897</v>
      </c>
      <c r="OJO3" s="4" t="s">
        <v>897</v>
      </c>
      <c r="OJP3" s="4" t="s">
        <v>897</v>
      </c>
      <c r="OJQ3" s="4" t="s">
        <v>897</v>
      </c>
      <c r="OJR3" s="4" t="s">
        <v>897</v>
      </c>
      <c r="OJS3" s="4" t="s">
        <v>897</v>
      </c>
      <c r="OJT3" s="4" t="s">
        <v>897</v>
      </c>
      <c r="OJU3" s="4" t="s">
        <v>897</v>
      </c>
      <c r="OJV3" s="4" t="s">
        <v>897</v>
      </c>
      <c r="OJW3" s="4" t="s">
        <v>897</v>
      </c>
      <c r="OJX3" s="4" t="s">
        <v>897</v>
      </c>
      <c r="OJY3" s="4" t="s">
        <v>897</v>
      </c>
      <c r="OJZ3" s="4" t="s">
        <v>897</v>
      </c>
      <c r="OKA3" s="4" t="s">
        <v>897</v>
      </c>
      <c r="OKB3" s="4" t="s">
        <v>897</v>
      </c>
      <c r="OKC3" s="4" t="s">
        <v>897</v>
      </c>
      <c r="OKD3" s="4" t="s">
        <v>897</v>
      </c>
      <c r="OKE3" s="4" t="s">
        <v>897</v>
      </c>
      <c r="OKF3" s="4" t="s">
        <v>897</v>
      </c>
      <c r="OKG3" s="4" t="s">
        <v>897</v>
      </c>
      <c r="OKH3" s="4" t="s">
        <v>897</v>
      </c>
      <c r="OKI3" s="4" t="s">
        <v>897</v>
      </c>
      <c r="OKJ3" s="4" t="s">
        <v>897</v>
      </c>
      <c r="OKK3" s="4" t="s">
        <v>897</v>
      </c>
      <c r="OKL3" s="4" t="s">
        <v>897</v>
      </c>
      <c r="OKM3" s="4" t="s">
        <v>897</v>
      </c>
      <c r="OKN3" s="4" t="s">
        <v>897</v>
      </c>
      <c r="OKO3" s="4" t="s">
        <v>897</v>
      </c>
      <c r="OKP3" s="4" t="s">
        <v>897</v>
      </c>
      <c r="OKQ3" s="4" t="s">
        <v>897</v>
      </c>
      <c r="OKR3" s="4" t="s">
        <v>897</v>
      </c>
      <c r="OKS3" s="4" t="s">
        <v>897</v>
      </c>
      <c r="OKT3" s="4" t="s">
        <v>897</v>
      </c>
      <c r="OKU3" s="4" t="s">
        <v>897</v>
      </c>
      <c r="OKV3" s="4" t="s">
        <v>897</v>
      </c>
      <c r="OKW3" s="4" t="s">
        <v>897</v>
      </c>
      <c r="OKX3" s="4" t="s">
        <v>897</v>
      </c>
      <c r="OKY3" s="4" t="s">
        <v>897</v>
      </c>
      <c r="OKZ3" s="4" t="s">
        <v>897</v>
      </c>
      <c r="OLA3" s="4" t="s">
        <v>897</v>
      </c>
      <c r="OLB3" s="4" t="s">
        <v>897</v>
      </c>
      <c r="OLC3" s="4" t="s">
        <v>897</v>
      </c>
      <c r="OLD3" s="4" t="s">
        <v>897</v>
      </c>
      <c r="OLE3" s="4" t="s">
        <v>897</v>
      </c>
      <c r="OLF3" s="4" t="s">
        <v>897</v>
      </c>
      <c r="OLG3" s="4" t="s">
        <v>897</v>
      </c>
      <c r="OLH3" s="4" t="s">
        <v>897</v>
      </c>
      <c r="OLI3" s="4" t="s">
        <v>897</v>
      </c>
      <c r="OLJ3" s="4" t="s">
        <v>897</v>
      </c>
      <c r="OLK3" s="4" t="s">
        <v>897</v>
      </c>
      <c r="OLL3" s="4" t="s">
        <v>897</v>
      </c>
      <c r="OLM3" s="4" t="s">
        <v>897</v>
      </c>
      <c r="OLN3" s="4" t="s">
        <v>897</v>
      </c>
      <c r="OLO3" s="4" t="s">
        <v>897</v>
      </c>
      <c r="OLP3" s="4" t="s">
        <v>897</v>
      </c>
      <c r="OLQ3" s="4" t="s">
        <v>897</v>
      </c>
      <c r="OLR3" s="4" t="s">
        <v>897</v>
      </c>
      <c r="OLS3" s="4" t="s">
        <v>897</v>
      </c>
      <c r="OLT3" s="4" t="s">
        <v>897</v>
      </c>
      <c r="OLU3" s="4" t="s">
        <v>897</v>
      </c>
      <c r="OLV3" s="4" t="s">
        <v>897</v>
      </c>
      <c r="OLW3" s="4" t="s">
        <v>897</v>
      </c>
      <c r="OLX3" s="4" t="s">
        <v>897</v>
      </c>
      <c r="OLY3" s="4" t="s">
        <v>897</v>
      </c>
      <c r="OLZ3" s="4" t="s">
        <v>897</v>
      </c>
      <c r="OMA3" s="4" t="s">
        <v>897</v>
      </c>
      <c r="OMB3" s="4" t="s">
        <v>897</v>
      </c>
      <c r="OMC3" s="4" t="s">
        <v>897</v>
      </c>
      <c r="OMD3" s="4" t="s">
        <v>897</v>
      </c>
      <c r="OME3" s="4" t="s">
        <v>897</v>
      </c>
      <c r="OMF3" s="4" t="s">
        <v>897</v>
      </c>
      <c r="OMG3" s="4" t="s">
        <v>897</v>
      </c>
      <c r="OMH3" s="4" t="s">
        <v>897</v>
      </c>
      <c r="OMI3" s="4" t="s">
        <v>897</v>
      </c>
      <c r="OMJ3" s="4" t="s">
        <v>897</v>
      </c>
      <c r="OMK3" s="4" t="s">
        <v>897</v>
      </c>
      <c r="OML3" s="4" t="s">
        <v>897</v>
      </c>
      <c r="OMM3" s="4" t="s">
        <v>897</v>
      </c>
      <c r="OMN3" s="4" t="s">
        <v>897</v>
      </c>
      <c r="OMO3" s="4" t="s">
        <v>897</v>
      </c>
      <c r="OMP3" s="4" t="s">
        <v>897</v>
      </c>
      <c r="OMQ3" s="4" t="s">
        <v>897</v>
      </c>
      <c r="OMR3" s="4" t="s">
        <v>897</v>
      </c>
      <c r="OMS3" s="4" t="s">
        <v>897</v>
      </c>
      <c r="OMT3" s="4" t="s">
        <v>897</v>
      </c>
      <c r="OMU3" s="4" t="s">
        <v>897</v>
      </c>
      <c r="OMV3" s="4" t="s">
        <v>897</v>
      </c>
      <c r="OMW3" s="4" t="s">
        <v>897</v>
      </c>
      <c r="OMX3" s="4" t="s">
        <v>897</v>
      </c>
      <c r="OMY3" s="4" t="s">
        <v>897</v>
      </c>
      <c r="OMZ3" s="4" t="s">
        <v>897</v>
      </c>
      <c r="ONA3" s="4" t="s">
        <v>897</v>
      </c>
      <c r="ONB3" s="4" t="s">
        <v>897</v>
      </c>
      <c r="ONC3" s="4" t="s">
        <v>897</v>
      </c>
      <c r="OND3" s="4" t="s">
        <v>897</v>
      </c>
      <c r="ONE3" s="4" t="s">
        <v>897</v>
      </c>
      <c r="ONF3" s="4" t="s">
        <v>897</v>
      </c>
      <c r="ONG3" s="4" t="s">
        <v>897</v>
      </c>
      <c r="ONH3" s="4" t="s">
        <v>897</v>
      </c>
      <c r="ONI3" s="4" t="s">
        <v>897</v>
      </c>
      <c r="ONJ3" s="4" t="s">
        <v>897</v>
      </c>
      <c r="ONK3" s="4" t="s">
        <v>897</v>
      </c>
      <c r="ONL3" s="4" t="s">
        <v>897</v>
      </c>
      <c r="ONM3" s="4" t="s">
        <v>897</v>
      </c>
      <c r="ONN3" s="4" t="s">
        <v>897</v>
      </c>
      <c r="ONO3" s="4" t="s">
        <v>897</v>
      </c>
      <c r="ONP3" s="4" t="s">
        <v>897</v>
      </c>
      <c r="ONQ3" s="4" t="s">
        <v>897</v>
      </c>
      <c r="ONR3" s="4" t="s">
        <v>897</v>
      </c>
      <c r="ONS3" s="4" t="s">
        <v>897</v>
      </c>
      <c r="ONT3" s="4" t="s">
        <v>897</v>
      </c>
      <c r="ONU3" s="4" t="s">
        <v>897</v>
      </c>
      <c r="ONV3" s="4" t="s">
        <v>897</v>
      </c>
      <c r="ONW3" s="4" t="s">
        <v>897</v>
      </c>
      <c r="ONX3" s="4" t="s">
        <v>897</v>
      </c>
      <c r="ONY3" s="4" t="s">
        <v>897</v>
      </c>
      <c r="ONZ3" s="4" t="s">
        <v>897</v>
      </c>
      <c r="OOA3" s="4" t="s">
        <v>897</v>
      </c>
      <c r="OOB3" s="4" t="s">
        <v>897</v>
      </c>
      <c r="OOC3" s="4" t="s">
        <v>897</v>
      </c>
      <c r="OOD3" s="4" t="s">
        <v>897</v>
      </c>
      <c r="OOE3" s="4" t="s">
        <v>897</v>
      </c>
      <c r="OOF3" s="4" t="s">
        <v>897</v>
      </c>
      <c r="OOG3" s="4" t="s">
        <v>897</v>
      </c>
      <c r="OOH3" s="4" t="s">
        <v>897</v>
      </c>
      <c r="OOI3" s="4" t="s">
        <v>897</v>
      </c>
      <c r="OOJ3" s="4" t="s">
        <v>897</v>
      </c>
      <c r="OOK3" s="4" t="s">
        <v>897</v>
      </c>
      <c r="OOL3" s="4" t="s">
        <v>897</v>
      </c>
      <c r="OOM3" s="4" t="s">
        <v>897</v>
      </c>
      <c r="OON3" s="4" t="s">
        <v>897</v>
      </c>
      <c r="OOO3" s="4" t="s">
        <v>897</v>
      </c>
      <c r="OOP3" s="4" t="s">
        <v>897</v>
      </c>
      <c r="OOQ3" s="4" t="s">
        <v>897</v>
      </c>
      <c r="OOR3" s="4" t="s">
        <v>897</v>
      </c>
      <c r="OOS3" s="4" t="s">
        <v>897</v>
      </c>
      <c r="OOT3" s="4" t="s">
        <v>897</v>
      </c>
      <c r="OOU3" s="4" t="s">
        <v>897</v>
      </c>
      <c r="OOV3" s="4" t="s">
        <v>897</v>
      </c>
      <c r="OOW3" s="4" t="s">
        <v>897</v>
      </c>
      <c r="OOX3" s="4" t="s">
        <v>897</v>
      </c>
      <c r="OOY3" s="4" t="s">
        <v>897</v>
      </c>
      <c r="OOZ3" s="4" t="s">
        <v>897</v>
      </c>
      <c r="OPA3" s="4" t="s">
        <v>897</v>
      </c>
      <c r="OPB3" s="4" t="s">
        <v>897</v>
      </c>
      <c r="OPC3" s="4" t="s">
        <v>897</v>
      </c>
      <c r="OPD3" s="4" t="s">
        <v>897</v>
      </c>
      <c r="OPE3" s="4" t="s">
        <v>897</v>
      </c>
      <c r="OPF3" s="4" t="s">
        <v>897</v>
      </c>
      <c r="OPG3" s="4" t="s">
        <v>897</v>
      </c>
      <c r="OPH3" s="4" t="s">
        <v>897</v>
      </c>
      <c r="OPI3" s="4" t="s">
        <v>897</v>
      </c>
      <c r="OPJ3" s="4" t="s">
        <v>897</v>
      </c>
      <c r="OPK3" s="4" t="s">
        <v>897</v>
      </c>
      <c r="OPL3" s="4" t="s">
        <v>897</v>
      </c>
      <c r="OPM3" s="4" t="s">
        <v>897</v>
      </c>
      <c r="OPN3" s="4" t="s">
        <v>897</v>
      </c>
      <c r="OPO3" s="4" t="s">
        <v>897</v>
      </c>
      <c r="OPP3" s="4" t="s">
        <v>897</v>
      </c>
      <c r="OPQ3" s="4" t="s">
        <v>897</v>
      </c>
      <c r="OPR3" s="4" t="s">
        <v>897</v>
      </c>
      <c r="OPS3" s="4" t="s">
        <v>897</v>
      </c>
      <c r="OPT3" s="4" t="s">
        <v>897</v>
      </c>
      <c r="OPU3" s="4" t="s">
        <v>897</v>
      </c>
      <c r="OPV3" s="4" t="s">
        <v>897</v>
      </c>
      <c r="OPW3" s="4" t="s">
        <v>897</v>
      </c>
      <c r="OPX3" s="4" t="s">
        <v>897</v>
      </c>
      <c r="OPY3" s="4" t="s">
        <v>897</v>
      </c>
      <c r="OPZ3" s="4" t="s">
        <v>897</v>
      </c>
      <c r="OQA3" s="4" t="s">
        <v>897</v>
      </c>
      <c r="OQB3" s="4" t="s">
        <v>897</v>
      </c>
      <c r="OQC3" s="4" t="s">
        <v>897</v>
      </c>
      <c r="OQD3" s="4" t="s">
        <v>897</v>
      </c>
      <c r="OQE3" s="4" t="s">
        <v>897</v>
      </c>
      <c r="OQF3" s="4" t="s">
        <v>897</v>
      </c>
      <c r="OQG3" s="4" t="s">
        <v>897</v>
      </c>
      <c r="OQH3" s="4" t="s">
        <v>897</v>
      </c>
      <c r="OQI3" s="4" t="s">
        <v>897</v>
      </c>
      <c r="OQJ3" s="4" t="s">
        <v>897</v>
      </c>
      <c r="OQK3" s="4" t="s">
        <v>897</v>
      </c>
      <c r="OQL3" s="4" t="s">
        <v>897</v>
      </c>
      <c r="OQM3" s="4" t="s">
        <v>897</v>
      </c>
      <c r="OQN3" s="4" t="s">
        <v>897</v>
      </c>
      <c r="OQO3" s="4" t="s">
        <v>897</v>
      </c>
      <c r="OQP3" s="4" t="s">
        <v>897</v>
      </c>
      <c r="OQQ3" s="4" t="s">
        <v>897</v>
      </c>
      <c r="OQR3" s="4" t="s">
        <v>897</v>
      </c>
      <c r="OQS3" s="4" t="s">
        <v>897</v>
      </c>
      <c r="OQT3" s="4" t="s">
        <v>897</v>
      </c>
      <c r="OQU3" s="4" t="s">
        <v>897</v>
      </c>
      <c r="OQV3" s="4" t="s">
        <v>897</v>
      </c>
      <c r="OQW3" s="4" t="s">
        <v>897</v>
      </c>
      <c r="OQX3" s="4" t="s">
        <v>897</v>
      </c>
      <c r="OQY3" s="4" t="s">
        <v>897</v>
      </c>
      <c r="OQZ3" s="4" t="s">
        <v>897</v>
      </c>
      <c r="ORA3" s="4" t="s">
        <v>897</v>
      </c>
      <c r="ORB3" s="4" t="s">
        <v>897</v>
      </c>
      <c r="ORC3" s="4" t="s">
        <v>897</v>
      </c>
      <c r="ORD3" s="4" t="s">
        <v>897</v>
      </c>
      <c r="ORE3" s="4" t="s">
        <v>897</v>
      </c>
      <c r="ORF3" s="4" t="s">
        <v>897</v>
      </c>
      <c r="ORG3" s="4" t="s">
        <v>897</v>
      </c>
      <c r="ORH3" s="4" t="s">
        <v>897</v>
      </c>
      <c r="ORI3" s="4" t="s">
        <v>897</v>
      </c>
      <c r="ORJ3" s="4" t="s">
        <v>897</v>
      </c>
      <c r="ORK3" s="4" t="s">
        <v>897</v>
      </c>
      <c r="ORL3" s="4" t="s">
        <v>897</v>
      </c>
      <c r="ORM3" s="4" t="s">
        <v>897</v>
      </c>
      <c r="ORN3" s="4" t="s">
        <v>897</v>
      </c>
      <c r="ORO3" s="4" t="s">
        <v>897</v>
      </c>
      <c r="ORP3" s="4" t="s">
        <v>897</v>
      </c>
      <c r="ORQ3" s="4" t="s">
        <v>897</v>
      </c>
      <c r="ORR3" s="4" t="s">
        <v>897</v>
      </c>
      <c r="ORS3" s="4" t="s">
        <v>897</v>
      </c>
      <c r="ORT3" s="4" t="s">
        <v>897</v>
      </c>
      <c r="ORU3" s="4" t="s">
        <v>897</v>
      </c>
      <c r="ORV3" s="4" t="s">
        <v>897</v>
      </c>
      <c r="ORW3" s="4" t="s">
        <v>897</v>
      </c>
      <c r="ORX3" s="4" t="s">
        <v>897</v>
      </c>
      <c r="ORY3" s="4" t="s">
        <v>897</v>
      </c>
      <c r="ORZ3" s="4" t="s">
        <v>897</v>
      </c>
      <c r="OSA3" s="4" t="s">
        <v>897</v>
      </c>
      <c r="OSB3" s="4" t="s">
        <v>897</v>
      </c>
      <c r="OSC3" s="4" t="s">
        <v>897</v>
      </c>
      <c r="OSD3" s="4" t="s">
        <v>897</v>
      </c>
      <c r="OSE3" s="4" t="s">
        <v>897</v>
      </c>
      <c r="OSF3" s="4" t="s">
        <v>897</v>
      </c>
      <c r="OSG3" s="4" t="s">
        <v>897</v>
      </c>
      <c r="OSH3" s="4" t="s">
        <v>897</v>
      </c>
      <c r="OSI3" s="4" t="s">
        <v>897</v>
      </c>
      <c r="OSJ3" s="4" t="s">
        <v>897</v>
      </c>
      <c r="OSK3" s="4" t="s">
        <v>897</v>
      </c>
      <c r="OSL3" s="4" t="s">
        <v>897</v>
      </c>
      <c r="OSM3" s="4" t="s">
        <v>897</v>
      </c>
      <c r="OSN3" s="4" t="s">
        <v>897</v>
      </c>
      <c r="OSO3" s="4" t="s">
        <v>897</v>
      </c>
      <c r="OSP3" s="4" t="s">
        <v>897</v>
      </c>
      <c r="OSQ3" s="4" t="s">
        <v>897</v>
      </c>
      <c r="OSR3" s="4" t="s">
        <v>897</v>
      </c>
      <c r="OSS3" s="4" t="s">
        <v>897</v>
      </c>
      <c r="OST3" s="4" t="s">
        <v>897</v>
      </c>
      <c r="OSU3" s="4" t="s">
        <v>897</v>
      </c>
      <c r="OSV3" s="4" t="s">
        <v>897</v>
      </c>
      <c r="OSW3" s="4" t="s">
        <v>897</v>
      </c>
      <c r="OSX3" s="4" t="s">
        <v>897</v>
      </c>
      <c r="OSY3" s="4" t="s">
        <v>897</v>
      </c>
      <c r="OSZ3" s="4" t="s">
        <v>897</v>
      </c>
      <c r="OTA3" s="4" t="s">
        <v>897</v>
      </c>
      <c r="OTB3" s="4" t="s">
        <v>897</v>
      </c>
      <c r="OTC3" s="4" t="s">
        <v>897</v>
      </c>
      <c r="OTD3" s="4" t="s">
        <v>897</v>
      </c>
      <c r="OTE3" s="4" t="s">
        <v>897</v>
      </c>
      <c r="OTF3" s="4" t="s">
        <v>897</v>
      </c>
      <c r="OTG3" s="4" t="s">
        <v>897</v>
      </c>
      <c r="OTH3" s="4" t="s">
        <v>897</v>
      </c>
      <c r="OTI3" s="4" t="s">
        <v>897</v>
      </c>
      <c r="OTJ3" s="4" t="s">
        <v>897</v>
      </c>
      <c r="OTK3" s="4" t="s">
        <v>897</v>
      </c>
      <c r="OTL3" s="4" t="s">
        <v>897</v>
      </c>
      <c r="OTM3" s="4" t="s">
        <v>897</v>
      </c>
      <c r="OTN3" s="4" t="s">
        <v>897</v>
      </c>
      <c r="OTO3" s="4" t="s">
        <v>897</v>
      </c>
      <c r="OTP3" s="4" t="s">
        <v>897</v>
      </c>
      <c r="OTQ3" s="4" t="s">
        <v>897</v>
      </c>
      <c r="OTR3" s="4" t="s">
        <v>897</v>
      </c>
      <c r="OTS3" s="4" t="s">
        <v>897</v>
      </c>
      <c r="OTT3" s="4" t="s">
        <v>897</v>
      </c>
      <c r="OTU3" s="4" t="s">
        <v>897</v>
      </c>
      <c r="OTV3" s="4" t="s">
        <v>897</v>
      </c>
      <c r="OTW3" s="4" t="s">
        <v>897</v>
      </c>
      <c r="OTX3" s="4" t="s">
        <v>897</v>
      </c>
      <c r="OTY3" s="4" t="s">
        <v>897</v>
      </c>
      <c r="OTZ3" s="4" t="s">
        <v>897</v>
      </c>
      <c r="OUA3" s="4" t="s">
        <v>897</v>
      </c>
      <c r="OUB3" s="4" t="s">
        <v>897</v>
      </c>
      <c r="OUC3" s="4" t="s">
        <v>897</v>
      </c>
      <c r="OUD3" s="4" t="s">
        <v>897</v>
      </c>
      <c r="OUE3" s="4" t="s">
        <v>897</v>
      </c>
      <c r="OUF3" s="4" t="s">
        <v>897</v>
      </c>
      <c r="OUG3" s="4" t="s">
        <v>897</v>
      </c>
      <c r="OUH3" s="4" t="s">
        <v>897</v>
      </c>
      <c r="OUI3" s="4" t="s">
        <v>897</v>
      </c>
      <c r="OUJ3" s="4" t="s">
        <v>897</v>
      </c>
      <c r="OUK3" s="4" t="s">
        <v>897</v>
      </c>
      <c r="OUL3" s="4" t="s">
        <v>897</v>
      </c>
      <c r="OUM3" s="4" t="s">
        <v>897</v>
      </c>
      <c r="OUN3" s="4" t="s">
        <v>897</v>
      </c>
      <c r="OUO3" s="4" t="s">
        <v>897</v>
      </c>
      <c r="OUP3" s="4" t="s">
        <v>897</v>
      </c>
      <c r="OUQ3" s="4" t="s">
        <v>897</v>
      </c>
      <c r="OUR3" s="4" t="s">
        <v>897</v>
      </c>
      <c r="OUS3" s="4" t="s">
        <v>897</v>
      </c>
      <c r="OUT3" s="4" t="s">
        <v>897</v>
      </c>
      <c r="OUU3" s="4" t="s">
        <v>897</v>
      </c>
      <c r="OUV3" s="4" t="s">
        <v>897</v>
      </c>
      <c r="OUW3" s="4" t="s">
        <v>897</v>
      </c>
      <c r="OUX3" s="4" t="s">
        <v>897</v>
      </c>
      <c r="OUY3" s="4" t="s">
        <v>897</v>
      </c>
      <c r="OUZ3" s="4" t="s">
        <v>897</v>
      </c>
      <c r="OVA3" s="4" t="s">
        <v>897</v>
      </c>
      <c r="OVB3" s="4" t="s">
        <v>897</v>
      </c>
      <c r="OVC3" s="4" t="s">
        <v>897</v>
      </c>
      <c r="OVD3" s="4" t="s">
        <v>897</v>
      </c>
      <c r="OVE3" s="4" t="s">
        <v>897</v>
      </c>
      <c r="OVF3" s="4" t="s">
        <v>897</v>
      </c>
      <c r="OVG3" s="4" t="s">
        <v>897</v>
      </c>
      <c r="OVH3" s="4" t="s">
        <v>897</v>
      </c>
      <c r="OVI3" s="4" t="s">
        <v>897</v>
      </c>
      <c r="OVJ3" s="4" t="s">
        <v>897</v>
      </c>
      <c r="OVK3" s="4" t="s">
        <v>897</v>
      </c>
      <c r="OVL3" s="4" t="s">
        <v>897</v>
      </c>
      <c r="OVM3" s="4" t="s">
        <v>897</v>
      </c>
      <c r="OVN3" s="4" t="s">
        <v>897</v>
      </c>
      <c r="OVO3" s="4" t="s">
        <v>897</v>
      </c>
      <c r="OVP3" s="4" t="s">
        <v>897</v>
      </c>
      <c r="OVQ3" s="4" t="s">
        <v>897</v>
      </c>
      <c r="OVR3" s="4" t="s">
        <v>897</v>
      </c>
      <c r="OVS3" s="4" t="s">
        <v>897</v>
      </c>
      <c r="OVT3" s="4" t="s">
        <v>897</v>
      </c>
      <c r="OVU3" s="4" t="s">
        <v>897</v>
      </c>
      <c r="OVV3" s="4" t="s">
        <v>897</v>
      </c>
      <c r="OVW3" s="4" t="s">
        <v>897</v>
      </c>
      <c r="OVX3" s="4" t="s">
        <v>897</v>
      </c>
      <c r="OVY3" s="4" t="s">
        <v>897</v>
      </c>
      <c r="OVZ3" s="4" t="s">
        <v>897</v>
      </c>
      <c r="OWA3" s="4" t="s">
        <v>897</v>
      </c>
      <c r="OWB3" s="4" t="s">
        <v>897</v>
      </c>
      <c r="OWC3" s="4" t="s">
        <v>897</v>
      </c>
      <c r="OWD3" s="4" t="s">
        <v>897</v>
      </c>
      <c r="OWE3" s="4" t="s">
        <v>897</v>
      </c>
      <c r="OWF3" s="4" t="s">
        <v>897</v>
      </c>
      <c r="OWG3" s="4" t="s">
        <v>897</v>
      </c>
      <c r="OWH3" s="4" t="s">
        <v>897</v>
      </c>
      <c r="OWI3" s="4" t="s">
        <v>897</v>
      </c>
      <c r="OWJ3" s="4" t="s">
        <v>897</v>
      </c>
      <c r="OWK3" s="4" t="s">
        <v>897</v>
      </c>
      <c r="OWL3" s="4" t="s">
        <v>897</v>
      </c>
      <c r="OWM3" s="4" t="s">
        <v>897</v>
      </c>
      <c r="OWN3" s="4" t="s">
        <v>897</v>
      </c>
      <c r="OWO3" s="4" t="s">
        <v>897</v>
      </c>
      <c r="OWP3" s="4" t="s">
        <v>897</v>
      </c>
      <c r="OWQ3" s="4" t="s">
        <v>897</v>
      </c>
      <c r="OWR3" s="4" t="s">
        <v>897</v>
      </c>
      <c r="OWS3" s="4" t="s">
        <v>897</v>
      </c>
      <c r="OWT3" s="4" t="s">
        <v>897</v>
      </c>
      <c r="OWU3" s="4" t="s">
        <v>897</v>
      </c>
      <c r="OWV3" s="4" t="s">
        <v>897</v>
      </c>
      <c r="OWW3" s="4" t="s">
        <v>897</v>
      </c>
      <c r="OWX3" s="4" t="s">
        <v>897</v>
      </c>
      <c r="OWY3" s="4" t="s">
        <v>897</v>
      </c>
      <c r="OWZ3" s="4" t="s">
        <v>897</v>
      </c>
      <c r="OXA3" s="4" t="s">
        <v>897</v>
      </c>
      <c r="OXB3" s="4" t="s">
        <v>897</v>
      </c>
      <c r="OXC3" s="4" t="s">
        <v>897</v>
      </c>
      <c r="OXD3" s="4" t="s">
        <v>897</v>
      </c>
      <c r="OXE3" s="4" t="s">
        <v>897</v>
      </c>
      <c r="OXF3" s="4" t="s">
        <v>897</v>
      </c>
      <c r="OXG3" s="4" t="s">
        <v>897</v>
      </c>
      <c r="OXH3" s="4" t="s">
        <v>897</v>
      </c>
      <c r="OXI3" s="4" t="s">
        <v>897</v>
      </c>
      <c r="OXJ3" s="4" t="s">
        <v>897</v>
      </c>
      <c r="OXK3" s="4" t="s">
        <v>897</v>
      </c>
      <c r="OXL3" s="4" t="s">
        <v>897</v>
      </c>
      <c r="OXM3" s="4" t="s">
        <v>897</v>
      </c>
      <c r="OXN3" s="4" t="s">
        <v>897</v>
      </c>
      <c r="OXO3" s="4" t="s">
        <v>897</v>
      </c>
      <c r="OXP3" s="4" t="s">
        <v>897</v>
      </c>
      <c r="OXQ3" s="4" t="s">
        <v>897</v>
      </c>
      <c r="OXR3" s="4" t="s">
        <v>897</v>
      </c>
      <c r="OXS3" s="4" t="s">
        <v>897</v>
      </c>
      <c r="OXT3" s="4" t="s">
        <v>897</v>
      </c>
      <c r="OXU3" s="4" t="s">
        <v>897</v>
      </c>
      <c r="OXV3" s="4" t="s">
        <v>897</v>
      </c>
      <c r="OXW3" s="4" t="s">
        <v>897</v>
      </c>
      <c r="OXX3" s="4" t="s">
        <v>897</v>
      </c>
      <c r="OXY3" s="4" t="s">
        <v>897</v>
      </c>
      <c r="OXZ3" s="4" t="s">
        <v>897</v>
      </c>
      <c r="OYA3" s="4" t="s">
        <v>897</v>
      </c>
      <c r="OYB3" s="4" t="s">
        <v>897</v>
      </c>
      <c r="OYC3" s="4" t="s">
        <v>897</v>
      </c>
      <c r="OYD3" s="4" t="s">
        <v>897</v>
      </c>
      <c r="OYE3" s="4" t="s">
        <v>897</v>
      </c>
      <c r="OYF3" s="4" t="s">
        <v>897</v>
      </c>
      <c r="OYG3" s="4" t="s">
        <v>897</v>
      </c>
      <c r="OYH3" s="4" t="s">
        <v>897</v>
      </c>
      <c r="OYI3" s="4" t="s">
        <v>897</v>
      </c>
      <c r="OYJ3" s="4" t="s">
        <v>897</v>
      </c>
      <c r="OYK3" s="4" t="s">
        <v>897</v>
      </c>
      <c r="OYL3" s="4" t="s">
        <v>897</v>
      </c>
      <c r="OYM3" s="4" t="s">
        <v>897</v>
      </c>
      <c r="OYN3" s="4" t="s">
        <v>897</v>
      </c>
      <c r="OYO3" s="4" t="s">
        <v>897</v>
      </c>
      <c r="OYP3" s="4" t="s">
        <v>897</v>
      </c>
      <c r="OYQ3" s="4" t="s">
        <v>897</v>
      </c>
      <c r="OYR3" s="4" t="s">
        <v>897</v>
      </c>
      <c r="OYS3" s="4" t="s">
        <v>897</v>
      </c>
      <c r="OYT3" s="4" t="s">
        <v>897</v>
      </c>
      <c r="OYU3" s="4" t="s">
        <v>897</v>
      </c>
      <c r="OYV3" s="4" t="s">
        <v>897</v>
      </c>
      <c r="OYW3" s="4" t="s">
        <v>897</v>
      </c>
      <c r="OYX3" s="4" t="s">
        <v>897</v>
      </c>
      <c r="OYY3" s="4" t="s">
        <v>897</v>
      </c>
      <c r="OYZ3" s="4" t="s">
        <v>897</v>
      </c>
      <c r="OZA3" s="4" t="s">
        <v>897</v>
      </c>
      <c r="OZB3" s="4" t="s">
        <v>897</v>
      </c>
      <c r="OZC3" s="4" t="s">
        <v>897</v>
      </c>
      <c r="OZD3" s="4" t="s">
        <v>897</v>
      </c>
      <c r="OZE3" s="4" t="s">
        <v>897</v>
      </c>
      <c r="OZF3" s="4" t="s">
        <v>897</v>
      </c>
      <c r="OZG3" s="4" t="s">
        <v>897</v>
      </c>
      <c r="OZH3" s="4" t="s">
        <v>897</v>
      </c>
      <c r="OZI3" s="4" t="s">
        <v>897</v>
      </c>
      <c r="OZJ3" s="4" t="s">
        <v>897</v>
      </c>
      <c r="OZK3" s="4" t="s">
        <v>897</v>
      </c>
      <c r="OZL3" s="4" t="s">
        <v>897</v>
      </c>
      <c r="OZM3" s="4" t="s">
        <v>897</v>
      </c>
      <c r="OZN3" s="4" t="s">
        <v>897</v>
      </c>
      <c r="OZO3" s="4" t="s">
        <v>897</v>
      </c>
      <c r="OZP3" s="4" t="s">
        <v>897</v>
      </c>
      <c r="OZQ3" s="4" t="s">
        <v>897</v>
      </c>
      <c r="OZR3" s="4" t="s">
        <v>897</v>
      </c>
      <c r="OZS3" s="4" t="s">
        <v>897</v>
      </c>
      <c r="OZT3" s="4" t="s">
        <v>897</v>
      </c>
      <c r="OZU3" s="4" t="s">
        <v>897</v>
      </c>
      <c r="OZV3" s="4" t="s">
        <v>897</v>
      </c>
      <c r="OZW3" s="4" t="s">
        <v>897</v>
      </c>
      <c r="OZX3" s="4" t="s">
        <v>897</v>
      </c>
      <c r="OZY3" s="4" t="s">
        <v>897</v>
      </c>
      <c r="OZZ3" s="4" t="s">
        <v>897</v>
      </c>
      <c r="PAA3" s="4" t="s">
        <v>897</v>
      </c>
      <c r="PAB3" s="4" t="s">
        <v>897</v>
      </c>
      <c r="PAC3" s="4" t="s">
        <v>897</v>
      </c>
      <c r="PAD3" s="4" t="s">
        <v>897</v>
      </c>
      <c r="PAE3" s="4" t="s">
        <v>897</v>
      </c>
      <c r="PAF3" s="4" t="s">
        <v>897</v>
      </c>
      <c r="PAG3" s="4" t="s">
        <v>897</v>
      </c>
      <c r="PAH3" s="4" t="s">
        <v>897</v>
      </c>
      <c r="PAI3" s="4" t="s">
        <v>897</v>
      </c>
      <c r="PAJ3" s="4" t="s">
        <v>897</v>
      </c>
      <c r="PAK3" s="4" t="s">
        <v>897</v>
      </c>
      <c r="PAL3" s="4" t="s">
        <v>897</v>
      </c>
      <c r="PAM3" s="4" t="s">
        <v>897</v>
      </c>
      <c r="PAN3" s="4" t="s">
        <v>897</v>
      </c>
      <c r="PAO3" s="4" t="s">
        <v>897</v>
      </c>
      <c r="PAP3" s="4" t="s">
        <v>897</v>
      </c>
      <c r="PAQ3" s="4" t="s">
        <v>897</v>
      </c>
      <c r="PAR3" s="4" t="s">
        <v>897</v>
      </c>
      <c r="PAS3" s="4" t="s">
        <v>897</v>
      </c>
      <c r="PAT3" s="4" t="s">
        <v>897</v>
      </c>
      <c r="PAU3" s="4" t="s">
        <v>897</v>
      </c>
      <c r="PAV3" s="4" t="s">
        <v>897</v>
      </c>
      <c r="PAW3" s="4" t="s">
        <v>897</v>
      </c>
      <c r="PAX3" s="4" t="s">
        <v>897</v>
      </c>
      <c r="PAY3" s="4" t="s">
        <v>897</v>
      </c>
      <c r="PAZ3" s="4" t="s">
        <v>897</v>
      </c>
      <c r="PBA3" s="4" t="s">
        <v>897</v>
      </c>
      <c r="PBB3" s="4" t="s">
        <v>897</v>
      </c>
      <c r="PBC3" s="4" t="s">
        <v>897</v>
      </c>
      <c r="PBD3" s="4" t="s">
        <v>897</v>
      </c>
      <c r="PBE3" s="4" t="s">
        <v>897</v>
      </c>
      <c r="PBF3" s="4" t="s">
        <v>897</v>
      </c>
      <c r="PBG3" s="4" t="s">
        <v>897</v>
      </c>
      <c r="PBH3" s="4" t="s">
        <v>897</v>
      </c>
      <c r="PBI3" s="4" t="s">
        <v>897</v>
      </c>
      <c r="PBJ3" s="4" t="s">
        <v>897</v>
      </c>
      <c r="PBK3" s="4" t="s">
        <v>897</v>
      </c>
      <c r="PBL3" s="4" t="s">
        <v>897</v>
      </c>
      <c r="PBM3" s="4" t="s">
        <v>897</v>
      </c>
      <c r="PBN3" s="4" t="s">
        <v>897</v>
      </c>
      <c r="PBO3" s="4" t="s">
        <v>897</v>
      </c>
      <c r="PBP3" s="4" t="s">
        <v>897</v>
      </c>
      <c r="PBQ3" s="4" t="s">
        <v>897</v>
      </c>
      <c r="PBR3" s="4" t="s">
        <v>897</v>
      </c>
      <c r="PBS3" s="4" t="s">
        <v>897</v>
      </c>
      <c r="PBT3" s="4" t="s">
        <v>897</v>
      </c>
      <c r="PBU3" s="4" t="s">
        <v>897</v>
      </c>
      <c r="PBV3" s="4" t="s">
        <v>897</v>
      </c>
      <c r="PBW3" s="4" t="s">
        <v>897</v>
      </c>
      <c r="PBX3" s="4" t="s">
        <v>897</v>
      </c>
      <c r="PBY3" s="4" t="s">
        <v>897</v>
      </c>
      <c r="PBZ3" s="4" t="s">
        <v>897</v>
      </c>
      <c r="PCA3" s="4" t="s">
        <v>897</v>
      </c>
      <c r="PCB3" s="4" t="s">
        <v>897</v>
      </c>
      <c r="PCC3" s="4" t="s">
        <v>897</v>
      </c>
      <c r="PCD3" s="4" t="s">
        <v>897</v>
      </c>
      <c r="PCE3" s="4" t="s">
        <v>897</v>
      </c>
      <c r="PCF3" s="4" t="s">
        <v>897</v>
      </c>
      <c r="PCG3" s="4" t="s">
        <v>897</v>
      </c>
      <c r="PCH3" s="4" t="s">
        <v>897</v>
      </c>
      <c r="PCI3" s="4" t="s">
        <v>897</v>
      </c>
      <c r="PCJ3" s="4" t="s">
        <v>897</v>
      </c>
      <c r="PCK3" s="4" t="s">
        <v>897</v>
      </c>
      <c r="PCL3" s="4" t="s">
        <v>897</v>
      </c>
      <c r="PCM3" s="4" t="s">
        <v>897</v>
      </c>
      <c r="PCN3" s="4" t="s">
        <v>897</v>
      </c>
      <c r="PCO3" s="4" t="s">
        <v>897</v>
      </c>
      <c r="PCP3" s="4" t="s">
        <v>897</v>
      </c>
      <c r="PCQ3" s="4" t="s">
        <v>897</v>
      </c>
      <c r="PCR3" s="4" t="s">
        <v>897</v>
      </c>
      <c r="PCS3" s="4" t="s">
        <v>897</v>
      </c>
      <c r="PCT3" s="4" t="s">
        <v>897</v>
      </c>
      <c r="PCU3" s="4" t="s">
        <v>897</v>
      </c>
      <c r="PCV3" s="4" t="s">
        <v>897</v>
      </c>
      <c r="PCW3" s="4" t="s">
        <v>897</v>
      </c>
      <c r="PCX3" s="4" t="s">
        <v>897</v>
      </c>
      <c r="PCY3" s="4" t="s">
        <v>897</v>
      </c>
      <c r="PCZ3" s="4" t="s">
        <v>897</v>
      </c>
      <c r="PDA3" s="4" t="s">
        <v>897</v>
      </c>
      <c r="PDB3" s="4" t="s">
        <v>897</v>
      </c>
      <c r="PDC3" s="4" t="s">
        <v>897</v>
      </c>
      <c r="PDD3" s="4" t="s">
        <v>897</v>
      </c>
      <c r="PDE3" s="4" t="s">
        <v>897</v>
      </c>
      <c r="PDF3" s="4" t="s">
        <v>897</v>
      </c>
      <c r="PDG3" s="4" t="s">
        <v>897</v>
      </c>
      <c r="PDH3" s="4" t="s">
        <v>897</v>
      </c>
      <c r="PDI3" s="4" t="s">
        <v>897</v>
      </c>
      <c r="PDJ3" s="4" t="s">
        <v>897</v>
      </c>
      <c r="PDK3" s="4" t="s">
        <v>897</v>
      </c>
      <c r="PDL3" s="4" t="s">
        <v>897</v>
      </c>
      <c r="PDM3" s="4" t="s">
        <v>897</v>
      </c>
      <c r="PDN3" s="4" t="s">
        <v>897</v>
      </c>
      <c r="PDO3" s="4" t="s">
        <v>897</v>
      </c>
      <c r="PDP3" s="4" t="s">
        <v>897</v>
      </c>
      <c r="PDQ3" s="4" t="s">
        <v>897</v>
      </c>
      <c r="PDR3" s="4" t="s">
        <v>897</v>
      </c>
      <c r="PDS3" s="4" t="s">
        <v>897</v>
      </c>
      <c r="PDT3" s="4" t="s">
        <v>897</v>
      </c>
      <c r="PDU3" s="4" t="s">
        <v>897</v>
      </c>
      <c r="PDV3" s="4" t="s">
        <v>897</v>
      </c>
      <c r="PDW3" s="4" t="s">
        <v>897</v>
      </c>
      <c r="PDX3" s="4" t="s">
        <v>897</v>
      </c>
      <c r="PDY3" s="4" t="s">
        <v>897</v>
      </c>
      <c r="PDZ3" s="4" t="s">
        <v>897</v>
      </c>
      <c r="PEA3" s="4" t="s">
        <v>897</v>
      </c>
      <c r="PEB3" s="4" t="s">
        <v>897</v>
      </c>
      <c r="PEC3" s="4" t="s">
        <v>897</v>
      </c>
      <c r="PED3" s="4" t="s">
        <v>897</v>
      </c>
      <c r="PEE3" s="4" t="s">
        <v>897</v>
      </c>
      <c r="PEF3" s="4" t="s">
        <v>897</v>
      </c>
      <c r="PEG3" s="4" t="s">
        <v>897</v>
      </c>
      <c r="PEH3" s="4" t="s">
        <v>897</v>
      </c>
      <c r="PEI3" s="4" t="s">
        <v>897</v>
      </c>
      <c r="PEJ3" s="4" t="s">
        <v>897</v>
      </c>
      <c r="PEK3" s="4" t="s">
        <v>897</v>
      </c>
      <c r="PEL3" s="4" t="s">
        <v>897</v>
      </c>
      <c r="PEM3" s="4" t="s">
        <v>897</v>
      </c>
      <c r="PEN3" s="4" t="s">
        <v>897</v>
      </c>
      <c r="PEO3" s="4" t="s">
        <v>897</v>
      </c>
      <c r="PEP3" s="4" t="s">
        <v>897</v>
      </c>
      <c r="PEQ3" s="4" t="s">
        <v>897</v>
      </c>
      <c r="PER3" s="4" t="s">
        <v>897</v>
      </c>
      <c r="PES3" s="4" t="s">
        <v>897</v>
      </c>
      <c r="PET3" s="4" t="s">
        <v>897</v>
      </c>
      <c r="PEU3" s="4" t="s">
        <v>897</v>
      </c>
      <c r="PEV3" s="4" t="s">
        <v>897</v>
      </c>
      <c r="PEW3" s="4" t="s">
        <v>897</v>
      </c>
      <c r="PEX3" s="4" t="s">
        <v>897</v>
      </c>
      <c r="PEY3" s="4" t="s">
        <v>897</v>
      </c>
      <c r="PEZ3" s="4" t="s">
        <v>897</v>
      </c>
      <c r="PFA3" s="4" t="s">
        <v>897</v>
      </c>
      <c r="PFB3" s="4" t="s">
        <v>897</v>
      </c>
      <c r="PFC3" s="4" t="s">
        <v>897</v>
      </c>
      <c r="PFD3" s="4" t="s">
        <v>897</v>
      </c>
      <c r="PFE3" s="4" t="s">
        <v>897</v>
      </c>
      <c r="PFF3" s="4" t="s">
        <v>897</v>
      </c>
      <c r="PFG3" s="4" t="s">
        <v>897</v>
      </c>
      <c r="PFH3" s="4" t="s">
        <v>897</v>
      </c>
      <c r="PFI3" s="4" t="s">
        <v>897</v>
      </c>
      <c r="PFJ3" s="4" t="s">
        <v>897</v>
      </c>
      <c r="PFK3" s="4" t="s">
        <v>897</v>
      </c>
      <c r="PFL3" s="4" t="s">
        <v>897</v>
      </c>
      <c r="PFM3" s="4" t="s">
        <v>897</v>
      </c>
      <c r="PFN3" s="4" t="s">
        <v>897</v>
      </c>
      <c r="PFO3" s="4" t="s">
        <v>897</v>
      </c>
      <c r="PFP3" s="4" t="s">
        <v>897</v>
      </c>
      <c r="PFQ3" s="4" t="s">
        <v>897</v>
      </c>
      <c r="PFR3" s="4" t="s">
        <v>897</v>
      </c>
      <c r="PFS3" s="4" t="s">
        <v>897</v>
      </c>
      <c r="PFT3" s="4" t="s">
        <v>897</v>
      </c>
      <c r="PFU3" s="4" t="s">
        <v>897</v>
      </c>
      <c r="PFV3" s="4" t="s">
        <v>897</v>
      </c>
      <c r="PFW3" s="4" t="s">
        <v>897</v>
      </c>
      <c r="PFX3" s="4" t="s">
        <v>897</v>
      </c>
      <c r="PFY3" s="4" t="s">
        <v>897</v>
      </c>
      <c r="PFZ3" s="4" t="s">
        <v>897</v>
      </c>
      <c r="PGA3" s="4" t="s">
        <v>897</v>
      </c>
      <c r="PGB3" s="4" t="s">
        <v>897</v>
      </c>
      <c r="PGC3" s="4" t="s">
        <v>897</v>
      </c>
      <c r="PGD3" s="4" t="s">
        <v>897</v>
      </c>
      <c r="PGE3" s="4" t="s">
        <v>897</v>
      </c>
      <c r="PGF3" s="4" t="s">
        <v>897</v>
      </c>
      <c r="PGG3" s="4" t="s">
        <v>897</v>
      </c>
      <c r="PGH3" s="4" t="s">
        <v>897</v>
      </c>
      <c r="PGI3" s="4" t="s">
        <v>897</v>
      </c>
      <c r="PGJ3" s="4" t="s">
        <v>897</v>
      </c>
      <c r="PGK3" s="4" t="s">
        <v>897</v>
      </c>
      <c r="PGL3" s="4" t="s">
        <v>897</v>
      </c>
      <c r="PGM3" s="4" t="s">
        <v>897</v>
      </c>
      <c r="PGN3" s="4" t="s">
        <v>897</v>
      </c>
      <c r="PGO3" s="4" t="s">
        <v>897</v>
      </c>
      <c r="PGP3" s="4" t="s">
        <v>897</v>
      </c>
      <c r="PGQ3" s="4" t="s">
        <v>897</v>
      </c>
      <c r="PGR3" s="4" t="s">
        <v>897</v>
      </c>
      <c r="PGS3" s="4" t="s">
        <v>897</v>
      </c>
      <c r="PGT3" s="4" t="s">
        <v>897</v>
      </c>
      <c r="PGU3" s="4" t="s">
        <v>897</v>
      </c>
      <c r="PGV3" s="4" t="s">
        <v>897</v>
      </c>
      <c r="PGW3" s="4" t="s">
        <v>897</v>
      </c>
      <c r="PGX3" s="4" t="s">
        <v>897</v>
      </c>
      <c r="PGY3" s="4" t="s">
        <v>897</v>
      </c>
      <c r="PGZ3" s="4" t="s">
        <v>897</v>
      </c>
      <c r="PHA3" s="4" t="s">
        <v>897</v>
      </c>
      <c r="PHB3" s="4" t="s">
        <v>897</v>
      </c>
      <c r="PHC3" s="4" t="s">
        <v>897</v>
      </c>
      <c r="PHD3" s="4" t="s">
        <v>897</v>
      </c>
      <c r="PHE3" s="4" t="s">
        <v>897</v>
      </c>
      <c r="PHF3" s="4" t="s">
        <v>897</v>
      </c>
      <c r="PHG3" s="4" t="s">
        <v>897</v>
      </c>
      <c r="PHH3" s="4" t="s">
        <v>897</v>
      </c>
      <c r="PHI3" s="4" t="s">
        <v>897</v>
      </c>
      <c r="PHJ3" s="4" t="s">
        <v>897</v>
      </c>
      <c r="PHK3" s="4" t="s">
        <v>897</v>
      </c>
      <c r="PHL3" s="4" t="s">
        <v>897</v>
      </c>
      <c r="PHM3" s="4" t="s">
        <v>897</v>
      </c>
      <c r="PHN3" s="4" t="s">
        <v>897</v>
      </c>
      <c r="PHO3" s="4" t="s">
        <v>897</v>
      </c>
      <c r="PHP3" s="4" t="s">
        <v>897</v>
      </c>
      <c r="PHQ3" s="4" t="s">
        <v>897</v>
      </c>
      <c r="PHR3" s="4" t="s">
        <v>897</v>
      </c>
      <c r="PHS3" s="4" t="s">
        <v>897</v>
      </c>
      <c r="PHT3" s="4" t="s">
        <v>897</v>
      </c>
      <c r="PHU3" s="4" t="s">
        <v>897</v>
      </c>
      <c r="PHV3" s="4" t="s">
        <v>897</v>
      </c>
      <c r="PHW3" s="4" t="s">
        <v>897</v>
      </c>
      <c r="PHX3" s="4" t="s">
        <v>897</v>
      </c>
      <c r="PHY3" s="4" t="s">
        <v>897</v>
      </c>
      <c r="PHZ3" s="4" t="s">
        <v>897</v>
      </c>
      <c r="PIA3" s="4" t="s">
        <v>897</v>
      </c>
      <c r="PIB3" s="4" t="s">
        <v>897</v>
      </c>
      <c r="PIC3" s="4" t="s">
        <v>897</v>
      </c>
      <c r="PID3" s="4" t="s">
        <v>897</v>
      </c>
      <c r="PIE3" s="4" t="s">
        <v>897</v>
      </c>
      <c r="PIF3" s="4" t="s">
        <v>897</v>
      </c>
      <c r="PIG3" s="4" t="s">
        <v>897</v>
      </c>
      <c r="PIH3" s="4" t="s">
        <v>897</v>
      </c>
      <c r="PII3" s="4" t="s">
        <v>897</v>
      </c>
      <c r="PIJ3" s="4" t="s">
        <v>897</v>
      </c>
      <c r="PIK3" s="4" t="s">
        <v>897</v>
      </c>
      <c r="PIL3" s="4" t="s">
        <v>897</v>
      </c>
      <c r="PIM3" s="4" t="s">
        <v>897</v>
      </c>
      <c r="PIN3" s="4" t="s">
        <v>897</v>
      </c>
      <c r="PIO3" s="4" t="s">
        <v>897</v>
      </c>
      <c r="PIP3" s="4" t="s">
        <v>897</v>
      </c>
      <c r="PIQ3" s="4" t="s">
        <v>897</v>
      </c>
      <c r="PIR3" s="4" t="s">
        <v>897</v>
      </c>
      <c r="PIS3" s="4" t="s">
        <v>897</v>
      </c>
      <c r="PIT3" s="4" t="s">
        <v>897</v>
      </c>
      <c r="PIU3" s="4" t="s">
        <v>897</v>
      </c>
      <c r="PIV3" s="4" t="s">
        <v>897</v>
      </c>
      <c r="PIW3" s="4" t="s">
        <v>897</v>
      </c>
      <c r="PIX3" s="4" t="s">
        <v>897</v>
      </c>
      <c r="PIY3" s="4" t="s">
        <v>897</v>
      </c>
      <c r="PIZ3" s="4" t="s">
        <v>897</v>
      </c>
      <c r="PJA3" s="4" t="s">
        <v>897</v>
      </c>
      <c r="PJB3" s="4" t="s">
        <v>897</v>
      </c>
      <c r="PJC3" s="4" t="s">
        <v>897</v>
      </c>
      <c r="PJD3" s="4" t="s">
        <v>897</v>
      </c>
      <c r="PJE3" s="4" t="s">
        <v>897</v>
      </c>
      <c r="PJF3" s="4" t="s">
        <v>897</v>
      </c>
      <c r="PJG3" s="4" t="s">
        <v>897</v>
      </c>
      <c r="PJH3" s="4" t="s">
        <v>897</v>
      </c>
      <c r="PJI3" s="4" t="s">
        <v>897</v>
      </c>
      <c r="PJJ3" s="4" t="s">
        <v>897</v>
      </c>
      <c r="PJK3" s="4" t="s">
        <v>897</v>
      </c>
      <c r="PJL3" s="4" t="s">
        <v>897</v>
      </c>
      <c r="PJM3" s="4" t="s">
        <v>897</v>
      </c>
      <c r="PJN3" s="4" t="s">
        <v>897</v>
      </c>
      <c r="PJO3" s="4" t="s">
        <v>897</v>
      </c>
      <c r="PJP3" s="4" t="s">
        <v>897</v>
      </c>
      <c r="PJQ3" s="4" t="s">
        <v>897</v>
      </c>
      <c r="PJR3" s="4" t="s">
        <v>897</v>
      </c>
      <c r="PJS3" s="4" t="s">
        <v>897</v>
      </c>
      <c r="PJT3" s="4" t="s">
        <v>897</v>
      </c>
      <c r="PJU3" s="4" t="s">
        <v>897</v>
      </c>
      <c r="PJV3" s="4" t="s">
        <v>897</v>
      </c>
      <c r="PJW3" s="4" t="s">
        <v>897</v>
      </c>
      <c r="PJX3" s="4" t="s">
        <v>897</v>
      </c>
      <c r="PJY3" s="4" t="s">
        <v>897</v>
      </c>
      <c r="PJZ3" s="4" t="s">
        <v>897</v>
      </c>
      <c r="PKA3" s="4" t="s">
        <v>897</v>
      </c>
      <c r="PKB3" s="4" t="s">
        <v>897</v>
      </c>
      <c r="PKC3" s="4" t="s">
        <v>897</v>
      </c>
      <c r="PKD3" s="4" t="s">
        <v>897</v>
      </c>
      <c r="PKE3" s="4" t="s">
        <v>897</v>
      </c>
      <c r="PKF3" s="4" t="s">
        <v>897</v>
      </c>
      <c r="PKG3" s="4" t="s">
        <v>897</v>
      </c>
      <c r="PKH3" s="4" t="s">
        <v>897</v>
      </c>
      <c r="PKI3" s="4" t="s">
        <v>897</v>
      </c>
      <c r="PKJ3" s="4" t="s">
        <v>897</v>
      </c>
      <c r="PKK3" s="4" t="s">
        <v>897</v>
      </c>
      <c r="PKL3" s="4" t="s">
        <v>897</v>
      </c>
      <c r="PKM3" s="4" t="s">
        <v>897</v>
      </c>
      <c r="PKN3" s="4" t="s">
        <v>897</v>
      </c>
      <c r="PKO3" s="4" t="s">
        <v>897</v>
      </c>
      <c r="PKP3" s="4" t="s">
        <v>897</v>
      </c>
      <c r="PKQ3" s="4" t="s">
        <v>897</v>
      </c>
      <c r="PKR3" s="4" t="s">
        <v>897</v>
      </c>
      <c r="PKS3" s="4" t="s">
        <v>897</v>
      </c>
      <c r="PKT3" s="4" t="s">
        <v>897</v>
      </c>
      <c r="PKU3" s="4" t="s">
        <v>897</v>
      </c>
      <c r="PKV3" s="4" t="s">
        <v>897</v>
      </c>
      <c r="PKW3" s="4" t="s">
        <v>897</v>
      </c>
      <c r="PKX3" s="4" t="s">
        <v>897</v>
      </c>
      <c r="PKY3" s="4" t="s">
        <v>897</v>
      </c>
      <c r="PKZ3" s="4" t="s">
        <v>897</v>
      </c>
      <c r="PLA3" s="4" t="s">
        <v>897</v>
      </c>
      <c r="PLB3" s="4" t="s">
        <v>897</v>
      </c>
      <c r="PLC3" s="4" t="s">
        <v>897</v>
      </c>
      <c r="PLD3" s="4" t="s">
        <v>897</v>
      </c>
      <c r="PLE3" s="4" t="s">
        <v>897</v>
      </c>
      <c r="PLF3" s="4" t="s">
        <v>897</v>
      </c>
      <c r="PLG3" s="4" t="s">
        <v>897</v>
      </c>
      <c r="PLH3" s="4" t="s">
        <v>897</v>
      </c>
      <c r="PLI3" s="4" t="s">
        <v>897</v>
      </c>
      <c r="PLJ3" s="4" t="s">
        <v>897</v>
      </c>
      <c r="PLK3" s="4" t="s">
        <v>897</v>
      </c>
      <c r="PLL3" s="4" t="s">
        <v>897</v>
      </c>
      <c r="PLM3" s="4" t="s">
        <v>897</v>
      </c>
      <c r="PLN3" s="4" t="s">
        <v>897</v>
      </c>
      <c r="PLO3" s="4" t="s">
        <v>897</v>
      </c>
      <c r="PLP3" s="4" t="s">
        <v>897</v>
      </c>
      <c r="PLQ3" s="4" t="s">
        <v>897</v>
      </c>
      <c r="PLR3" s="4" t="s">
        <v>897</v>
      </c>
      <c r="PLS3" s="4" t="s">
        <v>897</v>
      </c>
      <c r="PLT3" s="4" t="s">
        <v>897</v>
      </c>
      <c r="PLU3" s="4" t="s">
        <v>897</v>
      </c>
      <c r="PLV3" s="4" t="s">
        <v>897</v>
      </c>
      <c r="PLW3" s="4" t="s">
        <v>897</v>
      </c>
      <c r="PLX3" s="4" t="s">
        <v>897</v>
      </c>
      <c r="PLY3" s="4" t="s">
        <v>897</v>
      </c>
      <c r="PLZ3" s="4" t="s">
        <v>897</v>
      </c>
      <c r="PMA3" s="4" t="s">
        <v>897</v>
      </c>
      <c r="PMB3" s="4" t="s">
        <v>897</v>
      </c>
      <c r="PMC3" s="4" t="s">
        <v>897</v>
      </c>
      <c r="PMD3" s="4" t="s">
        <v>897</v>
      </c>
      <c r="PME3" s="4" t="s">
        <v>897</v>
      </c>
      <c r="PMF3" s="4" t="s">
        <v>897</v>
      </c>
      <c r="PMG3" s="4" t="s">
        <v>897</v>
      </c>
      <c r="PMH3" s="4" t="s">
        <v>897</v>
      </c>
      <c r="PMI3" s="4" t="s">
        <v>897</v>
      </c>
      <c r="PMJ3" s="4" t="s">
        <v>897</v>
      </c>
      <c r="PMK3" s="4" t="s">
        <v>897</v>
      </c>
      <c r="PML3" s="4" t="s">
        <v>897</v>
      </c>
      <c r="PMM3" s="4" t="s">
        <v>897</v>
      </c>
      <c r="PMN3" s="4" t="s">
        <v>897</v>
      </c>
      <c r="PMO3" s="4" t="s">
        <v>897</v>
      </c>
      <c r="PMP3" s="4" t="s">
        <v>897</v>
      </c>
      <c r="PMQ3" s="4" t="s">
        <v>897</v>
      </c>
      <c r="PMR3" s="4" t="s">
        <v>897</v>
      </c>
      <c r="PMS3" s="4" t="s">
        <v>897</v>
      </c>
      <c r="PMT3" s="4" t="s">
        <v>897</v>
      </c>
      <c r="PMU3" s="4" t="s">
        <v>897</v>
      </c>
      <c r="PMV3" s="4" t="s">
        <v>897</v>
      </c>
      <c r="PMW3" s="4" t="s">
        <v>897</v>
      </c>
      <c r="PMX3" s="4" t="s">
        <v>897</v>
      </c>
      <c r="PMY3" s="4" t="s">
        <v>897</v>
      </c>
      <c r="PMZ3" s="4" t="s">
        <v>897</v>
      </c>
      <c r="PNA3" s="4" t="s">
        <v>897</v>
      </c>
      <c r="PNB3" s="4" t="s">
        <v>897</v>
      </c>
      <c r="PNC3" s="4" t="s">
        <v>897</v>
      </c>
      <c r="PND3" s="4" t="s">
        <v>897</v>
      </c>
      <c r="PNE3" s="4" t="s">
        <v>897</v>
      </c>
      <c r="PNF3" s="4" t="s">
        <v>897</v>
      </c>
      <c r="PNG3" s="4" t="s">
        <v>897</v>
      </c>
      <c r="PNH3" s="4" t="s">
        <v>897</v>
      </c>
      <c r="PNI3" s="4" t="s">
        <v>897</v>
      </c>
      <c r="PNJ3" s="4" t="s">
        <v>897</v>
      </c>
      <c r="PNK3" s="4" t="s">
        <v>897</v>
      </c>
      <c r="PNL3" s="4" t="s">
        <v>897</v>
      </c>
      <c r="PNM3" s="4" t="s">
        <v>897</v>
      </c>
      <c r="PNN3" s="4" t="s">
        <v>897</v>
      </c>
      <c r="PNO3" s="4" t="s">
        <v>897</v>
      </c>
      <c r="PNP3" s="4" t="s">
        <v>897</v>
      </c>
      <c r="PNQ3" s="4" t="s">
        <v>897</v>
      </c>
      <c r="PNR3" s="4" t="s">
        <v>897</v>
      </c>
      <c r="PNS3" s="4" t="s">
        <v>897</v>
      </c>
      <c r="PNT3" s="4" t="s">
        <v>897</v>
      </c>
      <c r="PNU3" s="4" t="s">
        <v>897</v>
      </c>
      <c r="PNV3" s="4" t="s">
        <v>897</v>
      </c>
      <c r="PNW3" s="4" t="s">
        <v>897</v>
      </c>
      <c r="PNX3" s="4" t="s">
        <v>897</v>
      </c>
      <c r="PNY3" s="4" t="s">
        <v>897</v>
      </c>
      <c r="PNZ3" s="4" t="s">
        <v>897</v>
      </c>
      <c r="POA3" s="4" t="s">
        <v>897</v>
      </c>
      <c r="POB3" s="4" t="s">
        <v>897</v>
      </c>
      <c r="POC3" s="4" t="s">
        <v>897</v>
      </c>
      <c r="POD3" s="4" t="s">
        <v>897</v>
      </c>
      <c r="POE3" s="4" t="s">
        <v>897</v>
      </c>
      <c r="POF3" s="4" t="s">
        <v>897</v>
      </c>
      <c r="POG3" s="4" t="s">
        <v>897</v>
      </c>
      <c r="POH3" s="4" t="s">
        <v>897</v>
      </c>
      <c r="POI3" s="4" t="s">
        <v>897</v>
      </c>
      <c r="POJ3" s="4" t="s">
        <v>897</v>
      </c>
      <c r="POK3" s="4" t="s">
        <v>897</v>
      </c>
      <c r="POL3" s="4" t="s">
        <v>897</v>
      </c>
      <c r="POM3" s="4" t="s">
        <v>897</v>
      </c>
      <c r="PON3" s="4" t="s">
        <v>897</v>
      </c>
      <c r="POO3" s="4" t="s">
        <v>897</v>
      </c>
      <c r="POP3" s="4" t="s">
        <v>897</v>
      </c>
      <c r="POQ3" s="4" t="s">
        <v>897</v>
      </c>
      <c r="POR3" s="4" t="s">
        <v>897</v>
      </c>
      <c r="POS3" s="4" t="s">
        <v>897</v>
      </c>
      <c r="POT3" s="4" t="s">
        <v>897</v>
      </c>
      <c r="POU3" s="4" t="s">
        <v>897</v>
      </c>
      <c r="POV3" s="4" t="s">
        <v>897</v>
      </c>
      <c r="POW3" s="4" t="s">
        <v>897</v>
      </c>
      <c r="POX3" s="4" t="s">
        <v>897</v>
      </c>
      <c r="POY3" s="4" t="s">
        <v>897</v>
      </c>
      <c r="POZ3" s="4" t="s">
        <v>897</v>
      </c>
      <c r="PPA3" s="4" t="s">
        <v>897</v>
      </c>
      <c r="PPB3" s="4" t="s">
        <v>897</v>
      </c>
      <c r="PPC3" s="4" t="s">
        <v>897</v>
      </c>
      <c r="PPD3" s="4" t="s">
        <v>897</v>
      </c>
      <c r="PPE3" s="4" t="s">
        <v>897</v>
      </c>
      <c r="PPF3" s="4" t="s">
        <v>897</v>
      </c>
      <c r="PPG3" s="4" t="s">
        <v>897</v>
      </c>
      <c r="PPH3" s="4" t="s">
        <v>897</v>
      </c>
      <c r="PPI3" s="4" t="s">
        <v>897</v>
      </c>
      <c r="PPJ3" s="4" t="s">
        <v>897</v>
      </c>
      <c r="PPK3" s="4" t="s">
        <v>897</v>
      </c>
      <c r="PPL3" s="4" t="s">
        <v>897</v>
      </c>
      <c r="PPM3" s="4" t="s">
        <v>897</v>
      </c>
      <c r="PPN3" s="4" t="s">
        <v>897</v>
      </c>
      <c r="PPO3" s="4" t="s">
        <v>897</v>
      </c>
      <c r="PPP3" s="4" t="s">
        <v>897</v>
      </c>
      <c r="PPQ3" s="4" t="s">
        <v>897</v>
      </c>
      <c r="PPR3" s="4" t="s">
        <v>897</v>
      </c>
      <c r="PPS3" s="4" t="s">
        <v>897</v>
      </c>
      <c r="PPT3" s="4" t="s">
        <v>897</v>
      </c>
      <c r="PPU3" s="4" t="s">
        <v>897</v>
      </c>
      <c r="PPV3" s="4" t="s">
        <v>897</v>
      </c>
      <c r="PPW3" s="4" t="s">
        <v>897</v>
      </c>
      <c r="PPX3" s="4" t="s">
        <v>897</v>
      </c>
      <c r="PPY3" s="4" t="s">
        <v>897</v>
      </c>
      <c r="PPZ3" s="4" t="s">
        <v>897</v>
      </c>
      <c r="PQA3" s="4" t="s">
        <v>897</v>
      </c>
      <c r="PQB3" s="4" t="s">
        <v>897</v>
      </c>
      <c r="PQC3" s="4" t="s">
        <v>897</v>
      </c>
      <c r="PQD3" s="4" t="s">
        <v>897</v>
      </c>
      <c r="PQE3" s="4" t="s">
        <v>897</v>
      </c>
      <c r="PQF3" s="4" t="s">
        <v>897</v>
      </c>
      <c r="PQG3" s="4" t="s">
        <v>897</v>
      </c>
      <c r="PQH3" s="4" t="s">
        <v>897</v>
      </c>
      <c r="PQI3" s="4" t="s">
        <v>897</v>
      </c>
      <c r="PQJ3" s="4" t="s">
        <v>897</v>
      </c>
      <c r="PQK3" s="4" t="s">
        <v>897</v>
      </c>
      <c r="PQL3" s="4" t="s">
        <v>897</v>
      </c>
      <c r="PQM3" s="4" t="s">
        <v>897</v>
      </c>
      <c r="PQN3" s="4" t="s">
        <v>897</v>
      </c>
      <c r="PQO3" s="4" t="s">
        <v>897</v>
      </c>
      <c r="PQP3" s="4" t="s">
        <v>897</v>
      </c>
      <c r="PQQ3" s="4" t="s">
        <v>897</v>
      </c>
      <c r="PQR3" s="4" t="s">
        <v>897</v>
      </c>
      <c r="PQS3" s="4" t="s">
        <v>897</v>
      </c>
      <c r="PQT3" s="4" t="s">
        <v>897</v>
      </c>
      <c r="PQU3" s="4" t="s">
        <v>897</v>
      </c>
      <c r="PQV3" s="4" t="s">
        <v>897</v>
      </c>
      <c r="PQW3" s="4" t="s">
        <v>897</v>
      </c>
      <c r="PQX3" s="4" t="s">
        <v>897</v>
      </c>
      <c r="PQY3" s="4" t="s">
        <v>897</v>
      </c>
      <c r="PQZ3" s="4" t="s">
        <v>897</v>
      </c>
      <c r="PRA3" s="4" t="s">
        <v>897</v>
      </c>
      <c r="PRB3" s="4" t="s">
        <v>897</v>
      </c>
      <c r="PRC3" s="4" t="s">
        <v>897</v>
      </c>
      <c r="PRD3" s="4" t="s">
        <v>897</v>
      </c>
      <c r="PRE3" s="4" t="s">
        <v>897</v>
      </c>
      <c r="PRF3" s="4" t="s">
        <v>897</v>
      </c>
      <c r="PRG3" s="4" t="s">
        <v>897</v>
      </c>
      <c r="PRH3" s="4" t="s">
        <v>897</v>
      </c>
      <c r="PRI3" s="4" t="s">
        <v>897</v>
      </c>
      <c r="PRJ3" s="4" t="s">
        <v>897</v>
      </c>
      <c r="PRK3" s="4" t="s">
        <v>897</v>
      </c>
      <c r="PRL3" s="4" t="s">
        <v>897</v>
      </c>
      <c r="PRM3" s="4" t="s">
        <v>897</v>
      </c>
      <c r="PRN3" s="4" t="s">
        <v>897</v>
      </c>
      <c r="PRO3" s="4" t="s">
        <v>897</v>
      </c>
      <c r="PRP3" s="4" t="s">
        <v>897</v>
      </c>
      <c r="PRQ3" s="4" t="s">
        <v>897</v>
      </c>
      <c r="PRR3" s="4" t="s">
        <v>897</v>
      </c>
      <c r="PRS3" s="4" t="s">
        <v>897</v>
      </c>
      <c r="PRT3" s="4" t="s">
        <v>897</v>
      </c>
      <c r="PRU3" s="4" t="s">
        <v>897</v>
      </c>
      <c r="PRV3" s="4" t="s">
        <v>897</v>
      </c>
      <c r="PRW3" s="4" t="s">
        <v>897</v>
      </c>
      <c r="PRX3" s="4" t="s">
        <v>897</v>
      </c>
      <c r="PRY3" s="4" t="s">
        <v>897</v>
      </c>
      <c r="PRZ3" s="4" t="s">
        <v>897</v>
      </c>
      <c r="PSA3" s="4" t="s">
        <v>897</v>
      </c>
      <c r="PSB3" s="4" t="s">
        <v>897</v>
      </c>
      <c r="PSC3" s="4" t="s">
        <v>897</v>
      </c>
      <c r="PSD3" s="4" t="s">
        <v>897</v>
      </c>
      <c r="PSE3" s="4" t="s">
        <v>897</v>
      </c>
      <c r="PSF3" s="4" t="s">
        <v>897</v>
      </c>
      <c r="PSG3" s="4" t="s">
        <v>897</v>
      </c>
      <c r="PSH3" s="4" t="s">
        <v>897</v>
      </c>
      <c r="PSI3" s="4" t="s">
        <v>897</v>
      </c>
      <c r="PSJ3" s="4" t="s">
        <v>897</v>
      </c>
      <c r="PSK3" s="4" t="s">
        <v>897</v>
      </c>
      <c r="PSL3" s="4" t="s">
        <v>897</v>
      </c>
      <c r="PSM3" s="4" t="s">
        <v>897</v>
      </c>
      <c r="PSN3" s="4" t="s">
        <v>897</v>
      </c>
      <c r="PSO3" s="4" t="s">
        <v>897</v>
      </c>
      <c r="PSP3" s="4" t="s">
        <v>897</v>
      </c>
      <c r="PSQ3" s="4" t="s">
        <v>897</v>
      </c>
      <c r="PSR3" s="4" t="s">
        <v>897</v>
      </c>
      <c r="PSS3" s="4" t="s">
        <v>897</v>
      </c>
      <c r="PST3" s="4" t="s">
        <v>897</v>
      </c>
      <c r="PSU3" s="4" t="s">
        <v>897</v>
      </c>
      <c r="PSV3" s="4" t="s">
        <v>897</v>
      </c>
      <c r="PSW3" s="4" t="s">
        <v>897</v>
      </c>
      <c r="PSX3" s="4" t="s">
        <v>897</v>
      </c>
      <c r="PSY3" s="4" t="s">
        <v>897</v>
      </c>
      <c r="PSZ3" s="4" t="s">
        <v>897</v>
      </c>
      <c r="PTA3" s="4" t="s">
        <v>897</v>
      </c>
      <c r="PTB3" s="4" t="s">
        <v>897</v>
      </c>
      <c r="PTC3" s="4" t="s">
        <v>897</v>
      </c>
      <c r="PTD3" s="4" t="s">
        <v>897</v>
      </c>
      <c r="PTE3" s="4" t="s">
        <v>897</v>
      </c>
      <c r="PTF3" s="4" t="s">
        <v>897</v>
      </c>
      <c r="PTG3" s="4" t="s">
        <v>897</v>
      </c>
      <c r="PTH3" s="4" t="s">
        <v>897</v>
      </c>
      <c r="PTI3" s="4" t="s">
        <v>897</v>
      </c>
      <c r="PTJ3" s="4" t="s">
        <v>897</v>
      </c>
      <c r="PTK3" s="4" t="s">
        <v>897</v>
      </c>
      <c r="PTL3" s="4" t="s">
        <v>897</v>
      </c>
      <c r="PTM3" s="4" t="s">
        <v>897</v>
      </c>
      <c r="PTN3" s="4" t="s">
        <v>897</v>
      </c>
      <c r="PTO3" s="4" t="s">
        <v>897</v>
      </c>
      <c r="PTP3" s="4" t="s">
        <v>897</v>
      </c>
      <c r="PTQ3" s="4" t="s">
        <v>897</v>
      </c>
      <c r="PTR3" s="4" t="s">
        <v>897</v>
      </c>
      <c r="PTS3" s="4" t="s">
        <v>897</v>
      </c>
      <c r="PTT3" s="4" t="s">
        <v>897</v>
      </c>
      <c r="PTU3" s="4" t="s">
        <v>897</v>
      </c>
      <c r="PTV3" s="4" t="s">
        <v>897</v>
      </c>
      <c r="PTW3" s="4" t="s">
        <v>897</v>
      </c>
      <c r="PTX3" s="4" t="s">
        <v>897</v>
      </c>
      <c r="PTY3" s="4" t="s">
        <v>897</v>
      </c>
      <c r="PTZ3" s="4" t="s">
        <v>897</v>
      </c>
      <c r="PUA3" s="4" t="s">
        <v>897</v>
      </c>
      <c r="PUB3" s="4" t="s">
        <v>897</v>
      </c>
      <c r="PUC3" s="4" t="s">
        <v>897</v>
      </c>
      <c r="PUD3" s="4" t="s">
        <v>897</v>
      </c>
      <c r="PUE3" s="4" t="s">
        <v>897</v>
      </c>
      <c r="PUF3" s="4" t="s">
        <v>897</v>
      </c>
      <c r="PUG3" s="4" t="s">
        <v>897</v>
      </c>
      <c r="PUH3" s="4" t="s">
        <v>897</v>
      </c>
      <c r="PUI3" s="4" t="s">
        <v>897</v>
      </c>
      <c r="PUJ3" s="4" t="s">
        <v>897</v>
      </c>
      <c r="PUK3" s="4" t="s">
        <v>897</v>
      </c>
      <c r="PUL3" s="4" t="s">
        <v>897</v>
      </c>
      <c r="PUM3" s="4" t="s">
        <v>897</v>
      </c>
      <c r="PUN3" s="4" t="s">
        <v>897</v>
      </c>
      <c r="PUO3" s="4" t="s">
        <v>897</v>
      </c>
      <c r="PUP3" s="4" t="s">
        <v>897</v>
      </c>
      <c r="PUQ3" s="4" t="s">
        <v>897</v>
      </c>
      <c r="PUR3" s="4" t="s">
        <v>897</v>
      </c>
      <c r="PUS3" s="4" t="s">
        <v>897</v>
      </c>
      <c r="PUT3" s="4" t="s">
        <v>897</v>
      </c>
      <c r="PUU3" s="4" t="s">
        <v>897</v>
      </c>
      <c r="PUV3" s="4" t="s">
        <v>897</v>
      </c>
      <c r="PUW3" s="4" t="s">
        <v>897</v>
      </c>
      <c r="PUX3" s="4" t="s">
        <v>897</v>
      </c>
      <c r="PUY3" s="4" t="s">
        <v>897</v>
      </c>
      <c r="PUZ3" s="4" t="s">
        <v>897</v>
      </c>
      <c r="PVA3" s="4" t="s">
        <v>897</v>
      </c>
      <c r="PVB3" s="4" t="s">
        <v>897</v>
      </c>
      <c r="PVC3" s="4" t="s">
        <v>897</v>
      </c>
      <c r="PVD3" s="4" t="s">
        <v>897</v>
      </c>
      <c r="PVE3" s="4" t="s">
        <v>897</v>
      </c>
      <c r="PVF3" s="4" t="s">
        <v>897</v>
      </c>
      <c r="PVG3" s="4" t="s">
        <v>897</v>
      </c>
      <c r="PVH3" s="4" t="s">
        <v>897</v>
      </c>
      <c r="PVI3" s="4" t="s">
        <v>897</v>
      </c>
      <c r="PVJ3" s="4" t="s">
        <v>897</v>
      </c>
      <c r="PVK3" s="4" t="s">
        <v>897</v>
      </c>
      <c r="PVL3" s="4" t="s">
        <v>897</v>
      </c>
      <c r="PVM3" s="4" t="s">
        <v>897</v>
      </c>
      <c r="PVN3" s="4" t="s">
        <v>897</v>
      </c>
      <c r="PVO3" s="4" t="s">
        <v>897</v>
      </c>
      <c r="PVP3" s="4" t="s">
        <v>897</v>
      </c>
      <c r="PVQ3" s="4" t="s">
        <v>897</v>
      </c>
      <c r="PVR3" s="4" t="s">
        <v>897</v>
      </c>
      <c r="PVS3" s="4" t="s">
        <v>897</v>
      </c>
      <c r="PVT3" s="4" t="s">
        <v>897</v>
      </c>
      <c r="PVU3" s="4" t="s">
        <v>897</v>
      </c>
      <c r="PVV3" s="4" t="s">
        <v>897</v>
      </c>
      <c r="PVW3" s="4" t="s">
        <v>897</v>
      </c>
      <c r="PVX3" s="4" t="s">
        <v>897</v>
      </c>
      <c r="PVY3" s="4" t="s">
        <v>897</v>
      </c>
      <c r="PVZ3" s="4" t="s">
        <v>897</v>
      </c>
      <c r="PWA3" s="4" t="s">
        <v>897</v>
      </c>
      <c r="PWB3" s="4" t="s">
        <v>897</v>
      </c>
      <c r="PWC3" s="4" t="s">
        <v>897</v>
      </c>
      <c r="PWD3" s="4" t="s">
        <v>897</v>
      </c>
      <c r="PWE3" s="4" t="s">
        <v>897</v>
      </c>
      <c r="PWF3" s="4" t="s">
        <v>897</v>
      </c>
      <c r="PWG3" s="4" t="s">
        <v>897</v>
      </c>
      <c r="PWH3" s="4" t="s">
        <v>897</v>
      </c>
      <c r="PWI3" s="4" t="s">
        <v>897</v>
      </c>
      <c r="PWJ3" s="4" t="s">
        <v>897</v>
      </c>
      <c r="PWK3" s="4" t="s">
        <v>897</v>
      </c>
      <c r="PWL3" s="4" t="s">
        <v>897</v>
      </c>
      <c r="PWM3" s="4" t="s">
        <v>897</v>
      </c>
      <c r="PWN3" s="4" t="s">
        <v>897</v>
      </c>
      <c r="PWO3" s="4" t="s">
        <v>897</v>
      </c>
      <c r="PWP3" s="4" t="s">
        <v>897</v>
      </c>
      <c r="PWQ3" s="4" t="s">
        <v>897</v>
      </c>
      <c r="PWR3" s="4" t="s">
        <v>897</v>
      </c>
      <c r="PWS3" s="4" t="s">
        <v>897</v>
      </c>
      <c r="PWT3" s="4" t="s">
        <v>897</v>
      </c>
      <c r="PWU3" s="4" t="s">
        <v>897</v>
      </c>
      <c r="PWV3" s="4" t="s">
        <v>897</v>
      </c>
      <c r="PWW3" s="4" t="s">
        <v>897</v>
      </c>
      <c r="PWX3" s="4" t="s">
        <v>897</v>
      </c>
      <c r="PWY3" s="4" t="s">
        <v>897</v>
      </c>
      <c r="PWZ3" s="4" t="s">
        <v>897</v>
      </c>
      <c r="PXA3" s="4" t="s">
        <v>897</v>
      </c>
      <c r="PXB3" s="4" t="s">
        <v>897</v>
      </c>
      <c r="PXC3" s="4" t="s">
        <v>897</v>
      </c>
      <c r="PXD3" s="4" t="s">
        <v>897</v>
      </c>
      <c r="PXE3" s="4" t="s">
        <v>897</v>
      </c>
      <c r="PXF3" s="4" t="s">
        <v>897</v>
      </c>
      <c r="PXG3" s="4" t="s">
        <v>897</v>
      </c>
      <c r="PXH3" s="4" t="s">
        <v>897</v>
      </c>
      <c r="PXI3" s="4" t="s">
        <v>897</v>
      </c>
      <c r="PXJ3" s="4" t="s">
        <v>897</v>
      </c>
      <c r="PXK3" s="4" t="s">
        <v>897</v>
      </c>
      <c r="PXL3" s="4" t="s">
        <v>897</v>
      </c>
      <c r="PXM3" s="4" t="s">
        <v>897</v>
      </c>
      <c r="PXN3" s="4" t="s">
        <v>897</v>
      </c>
      <c r="PXO3" s="4" t="s">
        <v>897</v>
      </c>
      <c r="PXP3" s="4" t="s">
        <v>897</v>
      </c>
      <c r="PXQ3" s="4" t="s">
        <v>897</v>
      </c>
      <c r="PXR3" s="4" t="s">
        <v>897</v>
      </c>
      <c r="PXS3" s="4" t="s">
        <v>897</v>
      </c>
      <c r="PXT3" s="4" t="s">
        <v>897</v>
      </c>
      <c r="PXU3" s="4" t="s">
        <v>897</v>
      </c>
      <c r="PXV3" s="4" t="s">
        <v>897</v>
      </c>
      <c r="PXW3" s="4" t="s">
        <v>897</v>
      </c>
      <c r="PXX3" s="4" t="s">
        <v>897</v>
      </c>
      <c r="PXY3" s="4" t="s">
        <v>897</v>
      </c>
      <c r="PXZ3" s="4" t="s">
        <v>897</v>
      </c>
      <c r="PYA3" s="4" t="s">
        <v>897</v>
      </c>
      <c r="PYB3" s="4" t="s">
        <v>897</v>
      </c>
      <c r="PYC3" s="4" t="s">
        <v>897</v>
      </c>
      <c r="PYD3" s="4" t="s">
        <v>897</v>
      </c>
      <c r="PYE3" s="4" t="s">
        <v>897</v>
      </c>
      <c r="PYF3" s="4" t="s">
        <v>897</v>
      </c>
      <c r="PYG3" s="4" t="s">
        <v>897</v>
      </c>
      <c r="PYH3" s="4" t="s">
        <v>897</v>
      </c>
      <c r="PYI3" s="4" t="s">
        <v>897</v>
      </c>
      <c r="PYJ3" s="4" t="s">
        <v>897</v>
      </c>
      <c r="PYK3" s="4" t="s">
        <v>897</v>
      </c>
      <c r="PYL3" s="4" t="s">
        <v>897</v>
      </c>
      <c r="PYM3" s="4" t="s">
        <v>897</v>
      </c>
      <c r="PYN3" s="4" t="s">
        <v>897</v>
      </c>
      <c r="PYO3" s="4" t="s">
        <v>897</v>
      </c>
      <c r="PYP3" s="4" t="s">
        <v>897</v>
      </c>
      <c r="PYQ3" s="4" t="s">
        <v>897</v>
      </c>
      <c r="PYR3" s="4" t="s">
        <v>897</v>
      </c>
      <c r="PYS3" s="4" t="s">
        <v>897</v>
      </c>
      <c r="PYT3" s="4" t="s">
        <v>897</v>
      </c>
      <c r="PYU3" s="4" t="s">
        <v>897</v>
      </c>
      <c r="PYV3" s="4" t="s">
        <v>897</v>
      </c>
      <c r="PYW3" s="4" t="s">
        <v>897</v>
      </c>
      <c r="PYX3" s="4" t="s">
        <v>897</v>
      </c>
      <c r="PYY3" s="4" t="s">
        <v>897</v>
      </c>
      <c r="PYZ3" s="4" t="s">
        <v>897</v>
      </c>
      <c r="PZA3" s="4" t="s">
        <v>897</v>
      </c>
      <c r="PZB3" s="4" t="s">
        <v>897</v>
      </c>
      <c r="PZC3" s="4" t="s">
        <v>897</v>
      </c>
      <c r="PZD3" s="4" t="s">
        <v>897</v>
      </c>
      <c r="PZE3" s="4" t="s">
        <v>897</v>
      </c>
      <c r="PZF3" s="4" t="s">
        <v>897</v>
      </c>
      <c r="PZG3" s="4" t="s">
        <v>897</v>
      </c>
      <c r="PZH3" s="4" t="s">
        <v>897</v>
      </c>
      <c r="PZI3" s="4" t="s">
        <v>897</v>
      </c>
      <c r="PZJ3" s="4" t="s">
        <v>897</v>
      </c>
      <c r="PZK3" s="4" t="s">
        <v>897</v>
      </c>
      <c r="PZL3" s="4" t="s">
        <v>897</v>
      </c>
      <c r="PZM3" s="4" t="s">
        <v>897</v>
      </c>
      <c r="PZN3" s="4" t="s">
        <v>897</v>
      </c>
      <c r="PZO3" s="4" t="s">
        <v>897</v>
      </c>
      <c r="PZP3" s="4" t="s">
        <v>897</v>
      </c>
      <c r="PZQ3" s="4" t="s">
        <v>897</v>
      </c>
      <c r="PZR3" s="4" t="s">
        <v>897</v>
      </c>
      <c r="PZS3" s="4" t="s">
        <v>897</v>
      </c>
      <c r="PZT3" s="4" t="s">
        <v>897</v>
      </c>
      <c r="PZU3" s="4" t="s">
        <v>897</v>
      </c>
      <c r="PZV3" s="4" t="s">
        <v>897</v>
      </c>
      <c r="PZW3" s="4" t="s">
        <v>897</v>
      </c>
      <c r="PZX3" s="4" t="s">
        <v>897</v>
      </c>
      <c r="PZY3" s="4" t="s">
        <v>897</v>
      </c>
      <c r="PZZ3" s="4" t="s">
        <v>897</v>
      </c>
      <c r="QAA3" s="4" t="s">
        <v>897</v>
      </c>
      <c r="QAB3" s="4" t="s">
        <v>897</v>
      </c>
      <c r="QAC3" s="4" t="s">
        <v>897</v>
      </c>
      <c r="QAD3" s="4" t="s">
        <v>897</v>
      </c>
      <c r="QAE3" s="4" t="s">
        <v>897</v>
      </c>
      <c r="QAF3" s="4" t="s">
        <v>897</v>
      </c>
      <c r="QAG3" s="4" t="s">
        <v>897</v>
      </c>
      <c r="QAH3" s="4" t="s">
        <v>897</v>
      </c>
      <c r="QAI3" s="4" t="s">
        <v>897</v>
      </c>
      <c r="QAJ3" s="4" t="s">
        <v>897</v>
      </c>
      <c r="QAK3" s="4" t="s">
        <v>897</v>
      </c>
      <c r="QAL3" s="4" t="s">
        <v>897</v>
      </c>
      <c r="QAM3" s="4" t="s">
        <v>897</v>
      </c>
      <c r="QAN3" s="4" t="s">
        <v>897</v>
      </c>
      <c r="QAO3" s="4" t="s">
        <v>897</v>
      </c>
      <c r="QAP3" s="4" t="s">
        <v>897</v>
      </c>
      <c r="QAQ3" s="4" t="s">
        <v>897</v>
      </c>
      <c r="QAR3" s="4" t="s">
        <v>897</v>
      </c>
      <c r="QAS3" s="4" t="s">
        <v>897</v>
      </c>
      <c r="QAT3" s="4" t="s">
        <v>897</v>
      </c>
      <c r="QAU3" s="4" t="s">
        <v>897</v>
      </c>
      <c r="QAV3" s="4" t="s">
        <v>897</v>
      </c>
      <c r="QAW3" s="4" t="s">
        <v>897</v>
      </c>
      <c r="QAX3" s="4" t="s">
        <v>897</v>
      </c>
      <c r="QAY3" s="4" t="s">
        <v>897</v>
      </c>
      <c r="QAZ3" s="4" t="s">
        <v>897</v>
      </c>
      <c r="QBA3" s="4" t="s">
        <v>897</v>
      </c>
      <c r="QBB3" s="4" t="s">
        <v>897</v>
      </c>
      <c r="QBC3" s="4" t="s">
        <v>897</v>
      </c>
      <c r="QBD3" s="4" t="s">
        <v>897</v>
      </c>
      <c r="QBE3" s="4" t="s">
        <v>897</v>
      </c>
      <c r="QBF3" s="4" t="s">
        <v>897</v>
      </c>
      <c r="QBG3" s="4" t="s">
        <v>897</v>
      </c>
      <c r="QBH3" s="4" t="s">
        <v>897</v>
      </c>
      <c r="QBI3" s="4" t="s">
        <v>897</v>
      </c>
      <c r="QBJ3" s="4" t="s">
        <v>897</v>
      </c>
      <c r="QBK3" s="4" t="s">
        <v>897</v>
      </c>
      <c r="QBL3" s="4" t="s">
        <v>897</v>
      </c>
      <c r="QBM3" s="4" t="s">
        <v>897</v>
      </c>
      <c r="QBN3" s="4" t="s">
        <v>897</v>
      </c>
      <c r="QBO3" s="4" t="s">
        <v>897</v>
      </c>
      <c r="QBP3" s="4" t="s">
        <v>897</v>
      </c>
      <c r="QBQ3" s="4" t="s">
        <v>897</v>
      </c>
      <c r="QBR3" s="4" t="s">
        <v>897</v>
      </c>
      <c r="QBS3" s="4" t="s">
        <v>897</v>
      </c>
      <c r="QBT3" s="4" t="s">
        <v>897</v>
      </c>
      <c r="QBU3" s="4" t="s">
        <v>897</v>
      </c>
      <c r="QBV3" s="4" t="s">
        <v>897</v>
      </c>
      <c r="QBW3" s="4" t="s">
        <v>897</v>
      </c>
      <c r="QBX3" s="4" t="s">
        <v>897</v>
      </c>
      <c r="QBY3" s="4" t="s">
        <v>897</v>
      </c>
      <c r="QBZ3" s="4" t="s">
        <v>897</v>
      </c>
      <c r="QCA3" s="4" t="s">
        <v>897</v>
      </c>
      <c r="QCB3" s="4" t="s">
        <v>897</v>
      </c>
      <c r="QCC3" s="4" t="s">
        <v>897</v>
      </c>
      <c r="QCD3" s="4" t="s">
        <v>897</v>
      </c>
      <c r="QCE3" s="4" t="s">
        <v>897</v>
      </c>
      <c r="QCF3" s="4" t="s">
        <v>897</v>
      </c>
      <c r="QCG3" s="4" t="s">
        <v>897</v>
      </c>
      <c r="QCH3" s="4" t="s">
        <v>897</v>
      </c>
      <c r="QCI3" s="4" t="s">
        <v>897</v>
      </c>
      <c r="QCJ3" s="4" t="s">
        <v>897</v>
      </c>
      <c r="QCK3" s="4" t="s">
        <v>897</v>
      </c>
      <c r="QCL3" s="4" t="s">
        <v>897</v>
      </c>
      <c r="QCM3" s="4" t="s">
        <v>897</v>
      </c>
      <c r="QCN3" s="4" t="s">
        <v>897</v>
      </c>
      <c r="QCO3" s="4" t="s">
        <v>897</v>
      </c>
      <c r="QCP3" s="4" t="s">
        <v>897</v>
      </c>
      <c r="QCQ3" s="4" t="s">
        <v>897</v>
      </c>
      <c r="QCR3" s="4" t="s">
        <v>897</v>
      </c>
      <c r="QCS3" s="4" t="s">
        <v>897</v>
      </c>
      <c r="QCT3" s="4" t="s">
        <v>897</v>
      </c>
      <c r="QCU3" s="4" t="s">
        <v>897</v>
      </c>
      <c r="QCV3" s="4" t="s">
        <v>897</v>
      </c>
      <c r="QCW3" s="4" t="s">
        <v>897</v>
      </c>
      <c r="QCX3" s="4" t="s">
        <v>897</v>
      </c>
      <c r="QCY3" s="4" t="s">
        <v>897</v>
      </c>
      <c r="QCZ3" s="4" t="s">
        <v>897</v>
      </c>
      <c r="QDA3" s="4" t="s">
        <v>897</v>
      </c>
      <c r="QDB3" s="4" t="s">
        <v>897</v>
      </c>
      <c r="QDC3" s="4" t="s">
        <v>897</v>
      </c>
      <c r="QDD3" s="4" t="s">
        <v>897</v>
      </c>
      <c r="QDE3" s="4" t="s">
        <v>897</v>
      </c>
      <c r="QDF3" s="4" t="s">
        <v>897</v>
      </c>
      <c r="QDG3" s="4" t="s">
        <v>897</v>
      </c>
      <c r="QDH3" s="4" t="s">
        <v>897</v>
      </c>
      <c r="QDI3" s="4" t="s">
        <v>897</v>
      </c>
      <c r="QDJ3" s="4" t="s">
        <v>897</v>
      </c>
      <c r="QDK3" s="4" t="s">
        <v>897</v>
      </c>
      <c r="QDL3" s="4" t="s">
        <v>897</v>
      </c>
      <c r="QDM3" s="4" t="s">
        <v>897</v>
      </c>
      <c r="QDN3" s="4" t="s">
        <v>897</v>
      </c>
      <c r="QDO3" s="4" t="s">
        <v>897</v>
      </c>
      <c r="QDP3" s="4" t="s">
        <v>897</v>
      </c>
      <c r="QDQ3" s="4" t="s">
        <v>897</v>
      </c>
      <c r="QDR3" s="4" t="s">
        <v>897</v>
      </c>
      <c r="QDS3" s="4" t="s">
        <v>897</v>
      </c>
      <c r="QDT3" s="4" t="s">
        <v>897</v>
      </c>
      <c r="QDU3" s="4" t="s">
        <v>897</v>
      </c>
      <c r="QDV3" s="4" t="s">
        <v>897</v>
      </c>
      <c r="QDW3" s="4" t="s">
        <v>897</v>
      </c>
      <c r="QDX3" s="4" t="s">
        <v>897</v>
      </c>
      <c r="QDY3" s="4" t="s">
        <v>897</v>
      </c>
      <c r="QDZ3" s="4" t="s">
        <v>897</v>
      </c>
      <c r="QEA3" s="4" t="s">
        <v>897</v>
      </c>
      <c r="QEB3" s="4" t="s">
        <v>897</v>
      </c>
      <c r="QEC3" s="4" t="s">
        <v>897</v>
      </c>
      <c r="QED3" s="4" t="s">
        <v>897</v>
      </c>
      <c r="QEE3" s="4" t="s">
        <v>897</v>
      </c>
      <c r="QEF3" s="4" t="s">
        <v>897</v>
      </c>
      <c r="QEG3" s="4" t="s">
        <v>897</v>
      </c>
      <c r="QEH3" s="4" t="s">
        <v>897</v>
      </c>
      <c r="QEI3" s="4" t="s">
        <v>897</v>
      </c>
      <c r="QEJ3" s="4" t="s">
        <v>897</v>
      </c>
      <c r="QEK3" s="4" t="s">
        <v>897</v>
      </c>
      <c r="QEL3" s="4" t="s">
        <v>897</v>
      </c>
      <c r="QEM3" s="4" t="s">
        <v>897</v>
      </c>
      <c r="QEN3" s="4" t="s">
        <v>897</v>
      </c>
      <c r="QEO3" s="4" t="s">
        <v>897</v>
      </c>
      <c r="QEP3" s="4" t="s">
        <v>897</v>
      </c>
      <c r="QEQ3" s="4" t="s">
        <v>897</v>
      </c>
      <c r="QER3" s="4" t="s">
        <v>897</v>
      </c>
      <c r="QES3" s="4" t="s">
        <v>897</v>
      </c>
      <c r="QET3" s="4" t="s">
        <v>897</v>
      </c>
      <c r="QEU3" s="4" t="s">
        <v>897</v>
      </c>
      <c r="QEV3" s="4" t="s">
        <v>897</v>
      </c>
      <c r="QEW3" s="4" t="s">
        <v>897</v>
      </c>
      <c r="QEX3" s="4" t="s">
        <v>897</v>
      </c>
      <c r="QEY3" s="4" t="s">
        <v>897</v>
      </c>
      <c r="QEZ3" s="4" t="s">
        <v>897</v>
      </c>
      <c r="QFA3" s="4" t="s">
        <v>897</v>
      </c>
      <c r="QFB3" s="4" t="s">
        <v>897</v>
      </c>
      <c r="QFC3" s="4" t="s">
        <v>897</v>
      </c>
      <c r="QFD3" s="4" t="s">
        <v>897</v>
      </c>
      <c r="QFE3" s="4" t="s">
        <v>897</v>
      </c>
      <c r="QFF3" s="4" t="s">
        <v>897</v>
      </c>
      <c r="QFG3" s="4" t="s">
        <v>897</v>
      </c>
      <c r="QFH3" s="4" t="s">
        <v>897</v>
      </c>
      <c r="QFI3" s="4" t="s">
        <v>897</v>
      </c>
      <c r="QFJ3" s="4" t="s">
        <v>897</v>
      </c>
      <c r="QFK3" s="4" t="s">
        <v>897</v>
      </c>
      <c r="QFL3" s="4" t="s">
        <v>897</v>
      </c>
      <c r="QFM3" s="4" t="s">
        <v>897</v>
      </c>
      <c r="QFN3" s="4" t="s">
        <v>897</v>
      </c>
      <c r="QFO3" s="4" t="s">
        <v>897</v>
      </c>
      <c r="QFP3" s="4" t="s">
        <v>897</v>
      </c>
      <c r="QFQ3" s="4" t="s">
        <v>897</v>
      </c>
      <c r="QFR3" s="4" t="s">
        <v>897</v>
      </c>
      <c r="QFS3" s="4" t="s">
        <v>897</v>
      </c>
      <c r="QFT3" s="4" t="s">
        <v>897</v>
      </c>
      <c r="QFU3" s="4" t="s">
        <v>897</v>
      </c>
      <c r="QFV3" s="4" t="s">
        <v>897</v>
      </c>
      <c r="QFW3" s="4" t="s">
        <v>897</v>
      </c>
      <c r="QFX3" s="4" t="s">
        <v>897</v>
      </c>
      <c r="QFY3" s="4" t="s">
        <v>897</v>
      </c>
      <c r="QFZ3" s="4" t="s">
        <v>897</v>
      </c>
      <c r="QGA3" s="4" t="s">
        <v>897</v>
      </c>
      <c r="QGB3" s="4" t="s">
        <v>897</v>
      </c>
      <c r="QGC3" s="4" t="s">
        <v>897</v>
      </c>
      <c r="QGD3" s="4" t="s">
        <v>897</v>
      </c>
      <c r="QGE3" s="4" t="s">
        <v>897</v>
      </c>
      <c r="QGF3" s="4" t="s">
        <v>897</v>
      </c>
      <c r="QGG3" s="4" t="s">
        <v>897</v>
      </c>
      <c r="QGH3" s="4" t="s">
        <v>897</v>
      </c>
      <c r="QGI3" s="4" t="s">
        <v>897</v>
      </c>
      <c r="QGJ3" s="4" t="s">
        <v>897</v>
      </c>
      <c r="QGK3" s="4" t="s">
        <v>897</v>
      </c>
      <c r="QGL3" s="4" t="s">
        <v>897</v>
      </c>
      <c r="QGM3" s="4" t="s">
        <v>897</v>
      </c>
      <c r="QGN3" s="4" t="s">
        <v>897</v>
      </c>
      <c r="QGO3" s="4" t="s">
        <v>897</v>
      </c>
      <c r="QGP3" s="4" t="s">
        <v>897</v>
      </c>
      <c r="QGQ3" s="4" t="s">
        <v>897</v>
      </c>
      <c r="QGR3" s="4" t="s">
        <v>897</v>
      </c>
      <c r="QGS3" s="4" t="s">
        <v>897</v>
      </c>
      <c r="QGT3" s="4" t="s">
        <v>897</v>
      </c>
      <c r="QGU3" s="4" t="s">
        <v>897</v>
      </c>
      <c r="QGV3" s="4" t="s">
        <v>897</v>
      </c>
      <c r="QGW3" s="4" t="s">
        <v>897</v>
      </c>
      <c r="QGX3" s="4" t="s">
        <v>897</v>
      </c>
      <c r="QGY3" s="4" t="s">
        <v>897</v>
      </c>
      <c r="QGZ3" s="4" t="s">
        <v>897</v>
      </c>
      <c r="QHA3" s="4" t="s">
        <v>897</v>
      </c>
      <c r="QHB3" s="4" t="s">
        <v>897</v>
      </c>
      <c r="QHC3" s="4" t="s">
        <v>897</v>
      </c>
      <c r="QHD3" s="4" t="s">
        <v>897</v>
      </c>
      <c r="QHE3" s="4" t="s">
        <v>897</v>
      </c>
      <c r="QHF3" s="4" t="s">
        <v>897</v>
      </c>
      <c r="QHG3" s="4" t="s">
        <v>897</v>
      </c>
      <c r="QHH3" s="4" t="s">
        <v>897</v>
      </c>
      <c r="QHI3" s="4" t="s">
        <v>897</v>
      </c>
      <c r="QHJ3" s="4" t="s">
        <v>897</v>
      </c>
      <c r="QHK3" s="4" t="s">
        <v>897</v>
      </c>
      <c r="QHL3" s="4" t="s">
        <v>897</v>
      </c>
      <c r="QHM3" s="4" t="s">
        <v>897</v>
      </c>
      <c r="QHN3" s="4" t="s">
        <v>897</v>
      </c>
      <c r="QHO3" s="4" t="s">
        <v>897</v>
      </c>
      <c r="QHP3" s="4" t="s">
        <v>897</v>
      </c>
      <c r="QHQ3" s="4" t="s">
        <v>897</v>
      </c>
      <c r="QHR3" s="4" t="s">
        <v>897</v>
      </c>
      <c r="QHS3" s="4" t="s">
        <v>897</v>
      </c>
      <c r="QHT3" s="4" t="s">
        <v>897</v>
      </c>
      <c r="QHU3" s="4" t="s">
        <v>897</v>
      </c>
      <c r="QHV3" s="4" t="s">
        <v>897</v>
      </c>
      <c r="QHW3" s="4" t="s">
        <v>897</v>
      </c>
      <c r="QHX3" s="4" t="s">
        <v>897</v>
      </c>
      <c r="QHY3" s="4" t="s">
        <v>897</v>
      </c>
      <c r="QHZ3" s="4" t="s">
        <v>897</v>
      </c>
      <c r="QIA3" s="4" t="s">
        <v>897</v>
      </c>
      <c r="QIB3" s="4" t="s">
        <v>897</v>
      </c>
      <c r="QIC3" s="4" t="s">
        <v>897</v>
      </c>
      <c r="QID3" s="4" t="s">
        <v>897</v>
      </c>
      <c r="QIE3" s="4" t="s">
        <v>897</v>
      </c>
      <c r="QIF3" s="4" t="s">
        <v>897</v>
      </c>
      <c r="QIG3" s="4" t="s">
        <v>897</v>
      </c>
      <c r="QIH3" s="4" t="s">
        <v>897</v>
      </c>
      <c r="QII3" s="4" t="s">
        <v>897</v>
      </c>
      <c r="QIJ3" s="4" t="s">
        <v>897</v>
      </c>
      <c r="QIK3" s="4" t="s">
        <v>897</v>
      </c>
      <c r="QIL3" s="4" t="s">
        <v>897</v>
      </c>
      <c r="QIM3" s="4" t="s">
        <v>897</v>
      </c>
      <c r="QIN3" s="4" t="s">
        <v>897</v>
      </c>
      <c r="QIO3" s="4" t="s">
        <v>897</v>
      </c>
      <c r="QIP3" s="4" t="s">
        <v>897</v>
      </c>
      <c r="QIQ3" s="4" t="s">
        <v>897</v>
      </c>
      <c r="QIR3" s="4" t="s">
        <v>897</v>
      </c>
      <c r="QIS3" s="4" t="s">
        <v>897</v>
      </c>
      <c r="QIT3" s="4" t="s">
        <v>897</v>
      </c>
      <c r="QIU3" s="4" t="s">
        <v>897</v>
      </c>
      <c r="QIV3" s="4" t="s">
        <v>897</v>
      </c>
      <c r="QIW3" s="4" t="s">
        <v>897</v>
      </c>
      <c r="QIX3" s="4" t="s">
        <v>897</v>
      </c>
      <c r="QIY3" s="4" t="s">
        <v>897</v>
      </c>
      <c r="QIZ3" s="4" t="s">
        <v>897</v>
      </c>
      <c r="QJA3" s="4" t="s">
        <v>897</v>
      </c>
      <c r="QJB3" s="4" t="s">
        <v>897</v>
      </c>
      <c r="QJC3" s="4" t="s">
        <v>897</v>
      </c>
      <c r="QJD3" s="4" t="s">
        <v>897</v>
      </c>
      <c r="QJE3" s="4" t="s">
        <v>897</v>
      </c>
      <c r="QJF3" s="4" t="s">
        <v>897</v>
      </c>
      <c r="QJG3" s="4" t="s">
        <v>897</v>
      </c>
      <c r="QJH3" s="4" t="s">
        <v>897</v>
      </c>
      <c r="QJI3" s="4" t="s">
        <v>897</v>
      </c>
      <c r="QJJ3" s="4" t="s">
        <v>897</v>
      </c>
      <c r="QJK3" s="4" t="s">
        <v>897</v>
      </c>
      <c r="QJL3" s="4" t="s">
        <v>897</v>
      </c>
      <c r="QJM3" s="4" t="s">
        <v>897</v>
      </c>
      <c r="QJN3" s="4" t="s">
        <v>897</v>
      </c>
      <c r="QJO3" s="4" t="s">
        <v>897</v>
      </c>
      <c r="QJP3" s="4" t="s">
        <v>897</v>
      </c>
      <c r="QJQ3" s="4" t="s">
        <v>897</v>
      </c>
      <c r="QJR3" s="4" t="s">
        <v>897</v>
      </c>
      <c r="QJS3" s="4" t="s">
        <v>897</v>
      </c>
      <c r="QJT3" s="4" t="s">
        <v>897</v>
      </c>
      <c r="QJU3" s="4" t="s">
        <v>897</v>
      </c>
      <c r="QJV3" s="4" t="s">
        <v>897</v>
      </c>
      <c r="QJW3" s="4" t="s">
        <v>897</v>
      </c>
      <c r="QJX3" s="4" t="s">
        <v>897</v>
      </c>
      <c r="QJY3" s="4" t="s">
        <v>897</v>
      </c>
      <c r="QJZ3" s="4" t="s">
        <v>897</v>
      </c>
      <c r="QKA3" s="4" t="s">
        <v>897</v>
      </c>
      <c r="QKB3" s="4" t="s">
        <v>897</v>
      </c>
      <c r="QKC3" s="4" t="s">
        <v>897</v>
      </c>
      <c r="QKD3" s="4" t="s">
        <v>897</v>
      </c>
      <c r="QKE3" s="4" t="s">
        <v>897</v>
      </c>
      <c r="QKF3" s="4" t="s">
        <v>897</v>
      </c>
      <c r="QKG3" s="4" t="s">
        <v>897</v>
      </c>
      <c r="QKH3" s="4" t="s">
        <v>897</v>
      </c>
      <c r="QKI3" s="4" t="s">
        <v>897</v>
      </c>
      <c r="QKJ3" s="4" t="s">
        <v>897</v>
      </c>
      <c r="QKK3" s="4" t="s">
        <v>897</v>
      </c>
      <c r="QKL3" s="4" t="s">
        <v>897</v>
      </c>
      <c r="QKM3" s="4" t="s">
        <v>897</v>
      </c>
      <c r="QKN3" s="4" t="s">
        <v>897</v>
      </c>
      <c r="QKO3" s="4" t="s">
        <v>897</v>
      </c>
      <c r="QKP3" s="4" t="s">
        <v>897</v>
      </c>
      <c r="QKQ3" s="4" t="s">
        <v>897</v>
      </c>
      <c r="QKR3" s="4" t="s">
        <v>897</v>
      </c>
      <c r="QKS3" s="4" t="s">
        <v>897</v>
      </c>
      <c r="QKT3" s="4" t="s">
        <v>897</v>
      </c>
      <c r="QKU3" s="4" t="s">
        <v>897</v>
      </c>
      <c r="QKV3" s="4" t="s">
        <v>897</v>
      </c>
      <c r="QKW3" s="4" t="s">
        <v>897</v>
      </c>
      <c r="QKX3" s="4" t="s">
        <v>897</v>
      </c>
      <c r="QKY3" s="4" t="s">
        <v>897</v>
      </c>
      <c r="QKZ3" s="4" t="s">
        <v>897</v>
      </c>
      <c r="QLA3" s="4" t="s">
        <v>897</v>
      </c>
      <c r="QLB3" s="4" t="s">
        <v>897</v>
      </c>
      <c r="QLC3" s="4" t="s">
        <v>897</v>
      </c>
      <c r="QLD3" s="4" t="s">
        <v>897</v>
      </c>
      <c r="QLE3" s="4" t="s">
        <v>897</v>
      </c>
      <c r="QLF3" s="4" t="s">
        <v>897</v>
      </c>
      <c r="QLG3" s="4" t="s">
        <v>897</v>
      </c>
      <c r="QLH3" s="4" t="s">
        <v>897</v>
      </c>
      <c r="QLI3" s="4" t="s">
        <v>897</v>
      </c>
      <c r="QLJ3" s="4" t="s">
        <v>897</v>
      </c>
      <c r="QLK3" s="4" t="s">
        <v>897</v>
      </c>
      <c r="QLL3" s="4" t="s">
        <v>897</v>
      </c>
      <c r="QLM3" s="4" t="s">
        <v>897</v>
      </c>
      <c r="QLN3" s="4" t="s">
        <v>897</v>
      </c>
      <c r="QLO3" s="4" t="s">
        <v>897</v>
      </c>
      <c r="QLP3" s="4" t="s">
        <v>897</v>
      </c>
      <c r="QLQ3" s="4" t="s">
        <v>897</v>
      </c>
      <c r="QLR3" s="4" t="s">
        <v>897</v>
      </c>
      <c r="QLS3" s="4" t="s">
        <v>897</v>
      </c>
      <c r="QLT3" s="4" t="s">
        <v>897</v>
      </c>
      <c r="QLU3" s="4" t="s">
        <v>897</v>
      </c>
      <c r="QLV3" s="4" t="s">
        <v>897</v>
      </c>
      <c r="QLW3" s="4" t="s">
        <v>897</v>
      </c>
      <c r="QLX3" s="4" t="s">
        <v>897</v>
      </c>
      <c r="QLY3" s="4" t="s">
        <v>897</v>
      </c>
      <c r="QLZ3" s="4" t="s">
        <v>897</v>
      </c>
      <c r="QMA3" s="4" t="s">
        <v>897</v>
      </c>
      <c r="QMB3" s="4" t="s">
        <v>897</v>
      </c>
      <c r="QMC3" s="4" t="s">
        <v>897</v>
      </c>
      <c r="QMD3" s="4" t="s">
        <v>897</v>
      </c>
      <c r="QME3" s="4" t="s">
        <v>897</v>
      </c>
      <c r="QMF3" s="4" t="s">
        <v>897</v>
      </c>
      <c r="QMG3" s="4" t="s">
        <v>897</v>
      </c>
      <c r="QMH3" s="4" t="s">
        <v>897</v>
      </c>
      <c r="QMI3" s="4" t="s">
        <v>897</v>
      </c>
      <c r="QMJ3" s="4" t="s">
        <v>897</v>
      </c>
      <c r="QMK3" s="4" t="s">
        <v>897</v>
      </c>
      <c r="QML3" s="4" t="s">
        <v>897</v>
      </c>
      <c r="QMM3" s="4" t="s">
        <v>897</v>
      </c>
      <c r="QMN3" s="4" t="s">
        <v>897</v>
      </c>
      <c r="QMO3" s="4" t="s">
        <v>897</v>
      </c>
      <c r="QMP3" s="4" t="s">
        <v>897</v>
      </c>
      <c r="QMQ3" s="4" t="s">
        <v>897</v>
      </c>
      <c r="QMR3" s="4" t="s">
        <v>897</v>
      </c>
      <c r="QMS3" s="4" t="s">
        <v>897</v>
      </c>
      <c r="QMT3" s="4" t="s">
        <v>897</v>
      </c>
      <c r="QMU3" s="4" t="s">
        <v>897</v>
      </c>
      <c r="QMV3" s="4" t="s">
        <v>897</v>
      </c>
      <c r="QMW3" s="4" t="s">
        <v>897</v>
      </c>
      <c r="QMX3" s="4" t="s">
        <v>897</v>
      </c>
      <c r="QMY3" s="4" t="s">
        <v>897</v>
      </c>
      <c r="QMZ3" s="4" t="s">
        <v>897</v>
      </c>
      <c r="QNA3" s="4" t="s">
        <v>897</v>
      </c>
      <c r="QNB3" s="4" t="s">
        <v>897</v>
      </c>
      <c r="QNC3" s="4" t="s">
        <v>897</v>
      </c>
      <c r="QND3" s="4" t="s">
        <v>897</v>
      </c>
      <c r="QNE3" s="4" t="s">
        <v>897</v>
      </c>
      <c r="QNF3" s="4" t="s">
        <v>897</v>
      </c>
      <c r="QNG3" s="4" t="s">
        <v>897</v>
      </c>
      <c r="QNH3" s="4" t="s">
        <v>897</v>
      </c>
      <c r="QNI3" s="4" t="s">
        <v>897</v>
      </c>
      <c r="QNJ3" s="4" t="s">
        <v>897</v>
      </c>
      <c r="QNK3" s="4" t="s">
        <v>897</v>
      </c>
      <c r="QNL3" s="4" t="s">
        <v>897</v>
      </c>
      <c r="QNM3" s="4" t="s">
        <v>897</v>
      </c>
      <c r="QNN3" s="4" t="s">
        <v>897</v>
      </c>
      <c r="QNO3" s="4" t="s">
        <v>897</v>
      </c>
      <c r="QNP3" s="4" t="s">
        <v>897</v>
      </c>
      <c r="QNQ3" s="4" t="s">
        <v>897</v>
      </c>
      <c r="QNR3" s="4" t="s">
        <v>897</v>
      </c>
      <c r="QNS3" s="4" t="s">
        <v>897</v>
      </c>
      <c r="QNT3" s="4" t="s">
        <v>897</v>
      </c>
      <c r="QNU3" s="4" t="s">
        <v>897</v>
      </c>
      <c r="QNV3" s="4" t="s">
        <v>897</v>
      </c>
      <c r="QNW3" s="4" t="s">
        <v>897</v>
      </c>
      <c r="QNX3" s="4" t="s">
        <v>897</v>
      </c>
      <c r="QNY3" s="4" t="s">
        <v>897</v>
      </c>
      <c r="QNZ3" s="4" t="s">
        <v>897</v>
      </c>
      <c r="QOA3" s="4" t="s">
        <v>897</v>
      </c>
      <c r="QOB3" s="4" t="s">
        <v>897</v>
      </c>
      <c r="QOC3" s="4" t="s">
        <v>897</v>
      </c>
      <c r="QOD3" s="4" t="s">
        <v>897</v>
      </c>
      <c r="QOE3" s="4" t="s">
        <v>897</v>
      </c>
      <c r="QOF3" s="4" t="s">
        <v>897</v>
      </c>
      <c r="QOG3" s="4" t="s">
        <v>897</v>
      </c>
      <c r="QOH3" s="4" t="s">
        <v>897</v>
      </c>
      <c r="QOI3" s="4" t="s">
        <v>897</v>
      </c>
      <c r="QOJ3" s="4" t="s">
        <v>897</v>
      </c>
      <c r="QOK3" s="4" t="s">
        <v>897</v>
      </c>
      <c r="QOL3" s="4" t="s">
        <v>897</v>
      </c>
      <c r="QOM3" s="4" t="s">
        <v>897</v>
      </c>
      <c r="QON3" s="4" t="s">
        <v>897</v>
      </c>
      <c r="QOO3" s="4" t="s">
        <v>897</v>
      </c>
      <c r="QOP3" s="4" t="s">
        <v>897</v>
      </c>
      <c r="QOQ3" s="4" t="s">
        <v>897</v>
      </c>
      <c r="QOR3" s="4" t="s">
        <v>897</v>
      </c>
      <c r="QOS3" s="4" t="s">
        <v>897</v>
      </c>
      <c r="QOT3" s="4" t="s">
        <v>897</v>
      </c>
      <c r="QOU3" s="4" t="s">
        <v>897</v>
      </c>
      <c r="QOV3" s="4" t="s">
        <v>897</v>
      </c>
      <c r="QOW3" s="4" t="s">
        <v>897</v>
      </c>
      <c r="QOX3" s="4" t="s">
        <v>897</v>
      </c>
      <c r="QOY3" s="4" t="s">
        <v>897</v>
      </c>
      <c r="QOZ3" s="4" t="s">
        <v>897</v>
      </c>
      <c r="QPA3" s="4" t="s">
        <v>897</v>
      </c>
      <c r="QPB3" s="4" t="s">
        <v>897</v>
      </c>
      <c r="QPC3" s="4" t="s">
        <v>897</v>
      </c>
      <c r="QPD3" s="4" t="s">
        <v>897</v>
      </c>
      <c r="QPE3" s="4" t="s">
        <v>897</v>
      </c>
      <c r="QPF3" s="4" t="s">
        <v>897</v>
      </c>
      <c r="QPG3" s="4" t="s">
        <v>897</v>
      </c>
      <c r="QPH3" s="4" t="s">
        <v>897</v>
      </c>
      <c r="QPI3" s="4" t="s">
        <v>897</v>
      </c>
      <c r="QPJ3" s="4" t="s">
        <v>897</v>
      </c>
      <c r="QPK3" s="4" t="s">
        <v>897</v>
      </c>
      <c r="QPL3" s="4" t="s">
        <v>897</v>
      </c>
      <c r="QPM3" s="4" t="s">
        <v>897</v>
      </c>
      <c r="QPN3" s="4" t="s">
        <v>897</v>
      </c>
      <c r="QPO3" s="4" t="s">
        <v>897</v>
      </c>
      <c r="QPP3" s="4" t="s">
        <v>897</v>
      </c>
      <c r="QPQ3" s="4" t="s">
        <v>897</v>
      </c>
      <c r="QPR3" s="4" t="s">
        <v>897</v>
      </c>
      <c r="QPS3" s="4" t="s">
        <v>897</v>
      </c>
      <c r="QPT3" s="4" t="s">
        <v>897</v>
      </c>
      <c r="QPU3" s="4" t="s">
        <v>897</v>
      </c>
      <c r="QPV3" s="4" t="s">
        <v>897</v>
      </c>
      <c r="QPW3" s="4" t="s">
        <v>897</v>
      </c>
      <c r="QPX3" s="4" t="s">
        <v>897</v>
      </c>
      <c r="QPY3" s="4" t="s">
        <v>897</v>
      </c>
      <c r="QPZ3" s="4" t="s">
        <v>897</v>
      </c>
      <c r="QQA3" s="4" t="s">
        <v>897</v>
      </c>
      <c r="QQB3" s="4" t="s">
        <v>897</v>
      </c>
      <c r="QQC3" s="4" t="s">
        <v>897</v>
      </c>
      <c r="QQD3" s="4" t="s">
        <v>897</v>
      </c>
      <c r="QQE3" s="4" t="s">
        <v>897</v>
      </c>
      <c r="QQF3" s="4" t="s">
        <v>897</v>
      </c>
      <c r="QQG3" s="4" t="s">
        <v>897</v>
      </c>
      <c r="QQH3" s="4" t="s">
        <v>897</v>
      </c>
      <c r="QQI3" s="4" t="s">
        <v>897</v>
      </c>
      <c r="QQJ3" s="4" t="s">
        <v>897</v>
      </c>
      <c r="QQK3" s="4" t="s">
        <v>897</v>
      </c>
      <c r="QQL3" s="4" t="s">
        <v>897</v>
      </c>
      <c r="QQM3" s="4" t="s">
        <v>897</v>
      </c>
      <c r="QQN3" s="4" t="s">
        <v>897</v>
      </c>
      <c r="QQO3" s="4" t="s">
        <v>897</v>
      </c>
      <c r="QQP3" s="4" t="s">
        <v>897</v>
      </c>
      <c r="QQQ3" s="4" t="s">
        <v>897</v>
      </c>
      <c r="QQR3" s="4" t="s">
        <v>897</v>
      </c>
      <c r="QQS3" s="4" t="s">
        <v>897</v>
      </c>
      <c r="QQT3" s="4" t="s">
        <v>897</v>
      </c>
      <c r="QQU3" s="4" t="s">
        <v>897</v>
      </c>
      <c r="QQV3" s="4" t="s">
        <v>897</v>
      </c>
      <c r="QQW3" s="4" t="s">
        <v>897</v>
      </c>
      <c r="QQX3" s="4" t="s">
        <v>897</v>
      </c>
      <c r="QQY3" s="4" t="s">
        <v>897</v>
      </c>
      <c r="QQZ3" s="4" t="s">
        <v>897</v>
      </c>
      <c r="QRA3" s="4" t="s">
        <v>897</v>
      </c>
      <c r="QRB3" s="4" t="s">
        <v>897</v>
      </c>
      <c r="QRC3" s="4" t="s">
        <v>897</v>
      </c>
      <c r="QRD3" s="4" t="s">
        <v>897</v>
      </c>
      <c r="QRE3" s="4" t="s">
        <v>897</v>
      </c>
      <c r="QRF3" s="4" t="s">
        <v>897</v>
      </c>
      <c r="QRG3" s="4" t="s">
        <v>897</v>
      </c>
      <c r="QRH3" s="4" t="s">
        <v>897</v>
      </c>
      <c r="QRI3" s="4" t="s">
        <v>897</v>
      </c>
      <c r="QRJ3" s="4" t="s">
        <v>897</v>
      </c>
      <c r="QRK3" s="4" t="s">
        <v>897</v>
      </c>
      <c r="QRL3" s="4" t="s">
        <v>897</v>
      </c>
      <c r="QRM3" s="4" t="s">
        <v>897</v>
      </c>
      <c r="QRN3" s="4" t="s">
        <v>897</v>
      </c>
      <c r="QRO3" s="4" t="s">
        <v>897</v>
      </c>
      <c r="QRP3" s="4" t="s">
        <v>897</v>
      </c>
      <c r="QRQ3" s="4" t="s">
        <v>897</v>
      </c>
      <c r="QRR3" s="4" t="s">
        <v>897</v>
      </c>
      <c r="QRS3" s="4" t="s">
        <v>897</v>
      </c>
      <c r="QRT3" s="4" t="s">
        <v>897</v>
      </c>
      <c r="QRU3" s="4" t="s">
        <v>897</v>
      </c>
      <c r="QRV3" s="4" t="s">
        <v>897</v>
      </c>
      <c r="QRW3" s="4" t="s">
        <v>897</v>
      </c>
      <c r="QRX3" s="4" t="s">
        <v>897</v>
      </c>
      <c r="QRY3" s="4" t="s">
        <v>897</v>
      </c>
      <c r="QRZ3" s="4" t="s">
        <v>897</v>
      </c>
      <c r="QSA3" s="4" t="s">
        <v>897</v>
      </c>
      <c r="QSB3" s="4" t="s">
        <v>897</v>
      </c>
      <c r="QSC3" s="4" t="s">
        <v>897</v>
      </c>
      <c r="QSD3" s="4" t="s">
        <v>897</v>
      </c>
      <c r="QSE3" s="4" t="s">
        <v>897</v>
      </c>
      <c r="QSF3" s="4" t="s">
        <v>897</v>
      </c>
      <c r="QSG3" s="4" t="s">
        <v>897</v>
      </c>
      <c r="QSH3" s="4" t="s">
        <v>897</v>
      </c>
      <c r="QSI3" s="4" t="s">
        <v>897</v>
      </c>
      <c r="QSJ3" s="4" t="s">
        <v>897</v>
      </c>
      <c r="QSK3" s="4" t="s">
        <v>897</v>
      </c>
      <c r="QSL3" s="4" t="s">
        <v>897</v>
      </c>
      <c r="QSM3" s="4" t="s">
        <v>897</v>
      </c>
      <c r="QSN3" s="4" t="s">
        <v>897</v>
      </c>
      <c r="QSO3" s="4" t="s">
        <v>897</v>
      </c>
      <c r="QSP3" s="4" t="s">
        <v>897</v>
      </c>
      <c r="QSQ3" s="4" t="s">
        <v>897</v>
      </c>
      <c r="QSR3" s="4" t="s">
        <v>897</v>
      </c>
      <c r="QSS3" s="4" t="s">
        <v>897</v>
      </c>
      <c r="QST3" s="4" t="s">
        <v>897</v>
      </c>
      <c r="QSU3" s="4" t="s">
        <v>897</v>
      </c>
      <c r="QSV3" s="4" t="s">
        <v>897</v>
      </c>
      <c r="QSW3" s="4" t="s">
        <v>897</v>
      </c>
      <c r="QSX3" s="4" t="s">
        <v>897</v>
      </c>
      <c r="QSY3" s="4" t="s">
        <v>897</v>
      </c>
      <c r="QSZ3" s="4" t="s">
        <v>897</v>
      </c>
      <c r="QTA3" s="4" t="s">
        <v>897</v>
      </c>
      <c r="QTB3" s="4" t="s">
        <v>897</v>
      </c>
      <c r="QTC3" s="4" t="s">
        <v>897</v>
      </c>
      <c r="QTD3" s="4" t="s">
        <v>897</v>
      </c>
      <c r="QTE3" s="4" t="s">
        <v>897</v>
      </c>
      <c r="QTF3" s="4" t="s">
        <v>897</v>
      </c>
      <c r="QTG3" s="4" t="s">
        <v>897</v>
      </c>
      <c r="QTH3" s="4" t="s">
        <v>897</v>
      </c>
      <c r="QTI3" s="4" t="s">
        <v>897</v>
      </c>
      <c r="QTJ3" s="4" t="s">
        <v>897</v>
      </c>
      <c r="QTK3" s="4" t="s">
        <v>897</v>
      </c>
      <c r="QTL3" s="4" t="s">
        <v>897</v>
      </c>
      <c r="QTM3" s="4" t="s">
        <v>897</v>
      </c>
      <c r="QTN3" s="4" t="s">
        <v>897</v>
      </c>
      <c r="QTO3" s="4" t="s">
        <v>897</v>
      </c>
      <c r="QTP3" s="4" t="s">
        <v>897</v>
      </c>
      <c r="QTQ3" s="4" t="s">
        <v>897</v>
      </c>
      <c r="QTR3" s="4" t="s">
        <v>897</v>
      </c>
      <c r="QTS3" s="4" t="s">
        <v>897</v>
      </c>
      <c r="QTT3" s="4" t="s">
        <v>897</v>
      </c>
      <c r="QTU3" s="4" t="s">
        <v>897</v>
      </c>
      <c r="QTV3" s="4" t="s">
        <v>897</v>
      </c>
      <c r="QTW3" s="4" t="s">
        <v>897</v>
      </c>
      <c r="QTX3" s="4" t="s">
        <v>897</v>
      </c>
      <c r="QTY3" s="4" t="s">
        <v>897</v>
      </c>
      <c r="QTZ3" s="4" t="s">
        <v>897</v>
      </c>
      <c r="QUA3" s="4" t="s">
        <v>897</v>
      </c>
      <c r="QUB3" s="4" t="s">
        <v>897</v>
      </c>
      <c r="QUC3" s="4" t="s">
        <v>897</v>
      </c>
      <c r="QUD3" s="4" t="s">
        <v>897</v>
      </c>
      <c r="QUE3" s="4" t="s">
        <v>897</v>
      </c>
      <c r="QUF3" s="4" t="s">
        <v>897</v>
      </c>
      <c r="QUG3" s="4" t="s">
        <v>897</v>
      </c>
      <c r="QUH3" s="4" t="s">
        <v>897</v>
      </c>
      <c r="QUI3" s="4" t="s">
        <v>897</v>
      </c>
      <c r="QUJ3" s="4" t="s">
        <v>897</v>
      </c>
      <c r="QUK3" s="4" t="s">
        <v>897</v>
      </c>
      <c r="QUL3" s="4" t="s">
        <v>897</v>
      </c>
      <c r="QUM3" s="4" t="s">
        <v>897</v>
      </c>
      <c r="QUN3" s="4" t="s">
        <v>897</v>
      </c>
      <c r="QUO3" s="4" t="s">
        <v>897</v>
      </c>
      <c r="QUP3" s="4" t="s">
        <v>897</v>
      </c>
      <c r="QUQ3" s="4" t="s">
        <v>897</v>
      </c>
      <c r="QUR3" s="4" t="s">
        <v>897</v>
      </c>
      <c r="QUS3" s="4" t="s">
        <v>897</v>
      </c>
      <c r="QUT3" s="4" t="s">
        <v>897</v>
      </c>
      <c r="QUU3" s="4" t="s">
        <v>897</v>
      </c>
      <c r="QUV3" s="4" t="s">
        <v>897</v>
      </c>
      <c r="QUW3" s="4" t="s">
        <v>897</v>
      </c>
      <c r="QUX3" s="4" t="s">
        <v>897</v>
      </c>
      <c r="QUY3" s="4" t="s">
        <v>897</v>
      </c>
      <c r="QUZ3" s="4" t="s">
        <v>897</v>
      </c>
      <c r="QVA3" s="4" t="s">
        <v>897</v>
      </c>
      <c r="QVB3" s="4" t="s">
        <v>897</v>
      </c>
      <c r="QVC3" s="4" t="s">
        <v>897</v>
      </c>
      <c r="QVD3" s="4" t="s">
        <v>897</v>
      </c>
      <c r="QVE3" s="4" t="s">
        <v>897</v>
      </c>
      <c r="QVF3" s="4" t="s">
        <v>897</v>
      </c>
      <c r="QVG3" s="4" t="s">
        <v>897</v>
      </c>
      <c r="QVH3" s="4" t="s">
        <v>897</v>
      </c>
      <c r="QVI3" s="4" t="s">
        <v>897</v>
      </c>
      <c r="QVJ3" s="4" t="s">
        <v>897</v>
      </c>
      <c r="QVK3" s="4" t="s">
        <v>897</v>
      </c>
      <c r="QVL3" s="4" t="s">
        <v>897</v>
      </c>
      <c r="QVM3" s="4" t="s">
        <v>897</v>
      </c>
      <c r="QVN3" s="4" t="s">
        <v>897</v>
      </c>
      <c r="QVO3" s="4" t="s">
        <v>897</v>
      </c>
      <c r="QVP3" s="4" t="s">
        <v>897</v>
      </c>
      <c r="QVQ3" s="4" t="s">
        <v>897</v>
      </c>
      <c r="QVR3" s="4" t="s">
        <v>897</v>
      </c>
      <c r="QVS3" s="4" t="s">
        <v>897</v>
      </c>
      <c r="QVT3" s="4" t="s">
        <v>897</v>
      </c>
      <c r="QVU3" s="4" t="s">
        <v>897</v>
      </c>
      <c r="QVV3" s="4" t="s">
        <v>897</v>
      </c>
      <c r="QVW3" s="4" t="s">
        <v>897</v>
      </c>
      <c r="QVX3" s="4" t="s">
        <v>897</v>
      </c>
      <c r="QVY3" s="4" t="s">
        <v>897</v>
      </c>
      <c r="QVZ3" s="4" t="s">
        <v>897</v>
      </c>
      <c r="QWA3" s="4" t="s">
        <v>897</v>
      </c>
      <c r="QWB3" s="4" t="s">
        <v>897</v>
      </c>
      <c r="QWC3" s="4" t="s">
        <v>897</v>
      </c>
      <c r="QWD3" s="4" t="s">
        <v>897</v>
      </c>
      <c r="QWE3" s="4" t="s">
        <v>897</v>
      </c>
      <c r="QWF3" s="4" t="s">
        <v>897</v>
      </c>
      <c r="QWG3" s="4" t="s">
        <v>897</v>
      </c>
      <c r="QWH3" s="4" t="s">
        <v>897</v>
      </c>
      <c r="QWI3" s="4" t="s">
        <v>897</v>
      </c>
      <c r="QWJ3" s="4" t="s">
        <v>897</v>
      </c>
      <c r="QWK3" s="4" t="s">
        <v>897</v>
      </c>
      <c r="QWL3" s="4" t="s">
        <v>897</v>
      </c>
      <c r="QWM3" s="4" t="s">
        <v>897</v>
      </c>
      <c r="QWN3" s="4" t="s">
        <v>897</v>
      </c>
      <c r="QWO3" s="4" t="s">
        <v>897</v>
      </c>
      <c r="QWP3" s="4" t="s">
        <v>897</v>
      </c>
      <c r="QWQ3" s="4" t="s">
        <v>897</v>
      </c>
      <c r="QWR3" s="4" t="s">
        <v>897</v>
      </c>
      <c r="QWS3" s="4" t="s">
        <v>897</v>
      </c>
      <c r="QWT3" s="4" t="s">
        <v>897</v>
      </c>
      <c r="QWU3" s="4" t="s">
        <v>897</v>
      </c>
      <c r="QWV3" s="4" t="s">
        <v>897</v>
      </c>
      <c r="QWW3" s="4" t="s">
        <v>897</v>
      </c>
      <c r="QWX3" s="4" t="s">
        <v>897</v>
      </c>
      <c r="QWY3" s="4" t="s">
        <v>897</v>
      </c>
      <c r="QWZ3" s="4" t="s">
        <v>897</v>
      </c>
      <c r="QXA3" s="4" t="s">
        <v>897</v>
      </c>
      <c r="QXB3" s="4" t="s">
        <v>897</v>
      </c>
      <c r="QXC3" s="4" t="s">
        <v>897</v>
      </c>
      <c r="QXD3" s="4" t="s">
        <v>897</v>
      </c>
      <c r="QXE3" s="4" t="s">
        <v>897</v>
      </c>
      <c r="QXF3" s="4" t="s">
        <v>897</v>
      </c>
      <c r="QXG3" s="4" t="s">
        <v>897</v>
      </c>
      <c r="QXH3" s="4" t="s">
        <v>897</v>
      </c>
      <c r="QXI3" s="4" t="s">
        <v>897</v>
      </c>
      <c r="QXJ3" s="4" t="s">
        <v>897</v>
      </c>
      <c r="QXK3" s="4" t="s">
        <v>897</v>
      </c>
      <c r="QXL3" s="4" t="s">
        <v>897</v>
      </c>
      <c r="QXM3" s="4" t="s">
        <v>897</v>
      </c>
      <c r="QXN3" s="4" t="s">
        <v>897</v>
      </c>
      <c r="QXO3" s="4" t="s">
        <v>897</v>
      </c>
      <c r="QXP3" s="4" t="s">
        <v>897</v>
      </c>
      <c r="QXQ3" s="4" t="s">
        <v>897</v>
      </c>
      <c r="QXR3" s="4" t="s">
        <v>897</v>
      </c>
      <c r="QXS3" s="4" t="s">
        <v>897</v>
      </c>
      <c r="QXT3" s="4" t="s">
        <v>897</v>
      </c>
      <c r="QXU3" s="4" t="s">
        <v>897</v>
      </c>
      <c r="QXV3" s="4" t="s">
        <v>897</v>
      </c>
      <c r="QXW3" s="4" t="s">
        <v>897</v>
      </c>
      <c r="QXX3" s="4" t="s">
        <v>897</v>
      </c>
      <c r="QXY3" s="4" t="s">
        <v>897</v>
      </c>
      <c r="QXZ3" s="4" t="s">
        <v>897</v>
      </c>
      <c r="QYA3" s="4" t="s">
        <v>897</v>
      </c>
      <c r="QYB3" s="4" t="s">
        <v>897</v>
      </c>
      <c r="QYC3" s="4" t="s">
        <v>897</v>
      </c>
      <c r="QYD3" s="4" t="s">
        <v>897</v>
      </c>
      <c r="QYE3" s="4" t="s">
        <v>897</v>
      </c>
      <c r="QYF3" s="4" t="s">
        <v>897</v>
      </c>
      <c r="QYG3" s="4" t="s">
        <v>897</v>
      </c>
      <c r="QYH3" s="4" t="s">
        <v>897</v>
      </c>
      <c r="QYI3" s="4" t="s">
        <v>897</v>
      </c>
      <c r="QYJ3" s="4" t="s">
        <v>897</v>
      </c>
      <c r="QYK3" s="4" t="s">
        <v>897</v>
      </c>
      <c r="QYL3" s="4" t="s">
        <v>897</v>
      </c>
      <c r="QYM3" s="4" t="s">
        <v>897</v>
      </c>
      <c r="QYN3" s="4" t="s">
        <v>897</v>
      </c>
      <c r="QYO3" s="4" t="s">
        <v>897</v>
      </c>
      <c r="QYP3" s="4" t="s">
        <v>897</v>
      </c>
      <c r="QYQ3" s="4" t="s">
        <v>897</v>
      </c>
      <c r="QYR3" s="4" t="s">
        <v>897</v>
      </c>
      <c r="QYS3" s="4" t="s">
        <v>897</v>
      </c>
      <c r="QYT3" s="4" t="s">
        <v>897</v>
      </c>
      <c r="QYU3" s="4" t="s">
        <v>897</v>
      </c>
      <c r="QYV3" s="4" t="s">
        <v>897</v>
      </c>
      <c r="QYW3" s="4" t="s">
        <v>897</v>
      </c>
      <c r="QYX3" s="4" t="s">
        <v>897</v>
      </c>
      <c r="QYY3" s="4" t="s">
        <v>897</v>
      </c>
      <c r="QYZ3" s="4" t="s">
        <v>897</v>
      </c>
      <c r="QZA3" s="4" t="s">
        <v>897</v>
      </c>
      <c r="QZB3" s="4" t="s">
        <v>897</v>
      </c>
      <c r="QZC3" s="4" t="s">
        <v>897</v>
      </c>
      <c r="QZD3" s="4" t="s">
        <v>897</v>
      </c>
      <c r="QZE3" s="4" t="s">
        <v>897</v>
      </c>
      <c r="QZF3" s="4" t="s">
        <v>897</v>
      </c>
      <c r="QZG3" s="4" t="s">
        <v>897</v>
      </c>
      <c r="QZH3" s="4" t="s">
        <v>897</v>
      </c>
      <c r="QZI3" s="4" t="s">
        <v>897</v>
      </c>
      <c r="QZJ3" s="4" t="s">
        <v>897</v>
      </c>
      <c r="QZK3" s="4" t="s">
        <v>897</v>
      </c>
      <c r="QZL3" s="4" t="s">
        <v>897</v>
      </c>
      <c r="QZM3" s="4" t="s">
        <v>897</v>
      </c>
      <c r="QZN3" s="4" t="s">
        <v>897</v>
      </c>
      <c r="QZO3" s="4" t="s">
        <v>897</v>
      </c>
      <c r="QZP3" s="4" t="s">
        <v>897</v>
      </c>
      <c r="QZQ3" s="4" t="s">
        <v>897</v>
      </c>
      <c r="QZR3" s="4" t="s">
        <v>897</v>
      </c>
      <c r="QZS3" s="4" t="s">
        <v>897</v>
      </c>
      <c r="QZT3" s="4" t="s">
        <v>897</v>
      </c>
      <c r="QZU3" s="4" t="s">
        <v>897</v>
      </c>
      <c r="QZV3" s="4" t="s">
        <v>897</v>
      </c>
      <c r="QZW3" s="4" t="s">
        <v>897</v>
      </c>
      <c r="QZX3" s="4" t="s">
        <v>897</v>
      </c>
      <c r="QZY3" s="4" t="s">
        <v>897</v>
      </c>
      <c r="QZZ3" s="4" t="s">
        <v>897</v>
      </c>
      <c r="RAA3" s="4" t="s">
        <v>897</v>
      </c>
      <c r="RAB3" s="4" t="s">
        <v>897</v>
      </c>
      <c r="RAC3" s="4" t="s">
        <v>897</v>
      </c>
      <c r="RAD3" s="4" t="s">
        <v>897</v>
      </c>
      <c r="RAE3" s="4" t="s">
        <v>897</v>
      </c>
      <c r="RAF3" s="4" t="s">
        <v>897</v>
      </c>
      <c r="RAG3" s="4" t="s">
        <v>897</v>
      </c>
      <c r="RAH3" s="4" t="s">
        <v>897</v>
      </c>
      <c r="RAI3" s="4" t="s">
        <v>897</v>
      </c>
      <c r="RAJ3" s="4" t="s">
        <v>897</v>
      </c>
      <c r="RAK3" s="4" t="s">
        <v>897</v>
      </c>
      <c r="RAL3" s="4" t="s">
        <v>897</v>
      </c>
      <c r="RAM3" s="4" t="s">
        <v>897</v>
      </c>
      <c r="RAN3" s="4" t="s">
        <v>897</v>
      </c>
      <c r="RAO3" s="4" t="s">
        <v>897</v>
      </c>
      <c r="RAP3" s="4" t="s">
        <v>897</v>
      </c>
      <c r="RAQ3" s="4" t="s">
        <v>897</v>
      </c>
      <c r="RAR3" s="4" t="s">
        <v>897</v>
      </c>
      <c r="RAS3" s="4" t="s">
        <v>897</v>
      </c>
      <c r="RAT3" s="4" t="s">
        <v>897</v>
      </c>
      <c r="RAU3" s="4" t="s">
        <v>897</v>
      </c>
      <c r="RAV3" s="4" t="s">
        <v>897</v>
      </c>
      <c r="RAW3" s="4" t="s">
        <v>897</v>
      </c>
      <c r="RAX3" s="4" t="s">
        <v>897</v>
      </c>
      <c r="RAY3" s="4" t="s">
        <v>897</v>
      </c>
      <c r="RAZ3" s="4" t="s">
        <v>897</v>
      </c>
      <c r="RBA3" s="4" t="s">
        <v>897</v>
      </c>
      <c r="RBB3" s="4" t="s">
        <v>897</v>
      </c>
      <c r="RBC3" s="4" t="s">
        <v>897</v>
      </c>
      <c r="RBD3" s="4" t="s">
        <v>897</v>
      </c>
      <c r="RBE3" s="4" t="s">
        <v>897</v>
      </c>
      <c r="RBF3" s="4" t="s">
        <v>897</v>
      </c>
      <c r="RBG3" s="4" t="s">
        <v>897</v>
      </c>
      <c r="RBH3" s="4" t="s">
        <v>897</v>
      </c>
      <c r="RBI3" s="4" t="s">
        <v>897</v>
      </c>
      <c r="RBJ3" s="4" t="s">
        <v>897</v>
      </c>
      <c r="RBK3" s="4" t="s">
        <v>897</v>
      </c>
      <c r="RBL3" s="4" t="s">
        <v>897</v>
      </c>
      <c r="RBM3" s="4" t="s">
        <v>897</v>
      </c>
      <c r="RBN3" s="4" t="s">
        <v>897</v>
      </c>
      <c r="RBO3" s="4" t="s">
        <v>897</v>
      </c>
      <c r="RBP3" s="4" t="s">
        <v>897</v>
      </c>
      <c r="RBQ3" s="4" t="s">
        <v>897</v>
      </c>
      <c r="RBR3" s="4" t="s">
        <v>897</v>
      </c>
      <c r="RBS3" s="4" t="s">
        <v>897</v>
      </c>
      <c r="RBT3" s="4" t="s">
        <v>897</v>
      </c>
      <c r="RBU3" s="4" t="s">
        <v>897</v>
      </c>
      <c r="RBV3" s="4" t="s">
        <v>897</v>
      </c>
      <c r="RBW3" s="4" t="s">
        <v>897</v>
      </c>
      <c r="RBX3" s="4" t="s">
        <v>897</v>
      </c>
      <c r="RBY3" s="4" t="s">
        <v>897</v>
      </c>
      <c r="RBZ3" s="4" t="s">
        <v>897</v>
      </c>
      <c r="RCA3" s="4" t="s">
        <v>897</v>
      </c>
      <c r="RCB3" s="4" t="s">
        <v>897</v>
      </c>
      <c r="RCC3" s="4" t="s">
        <v>897</v>
      </c>
      <c r="RCD3" s="4" t="s">
        <v>897</v>
      </c>
      <c r="RCE3" s="4" t="s">
        <v>897</v>
      </c>
      <c r="RCF3" s="4" t="s">
        <v>897</v>
      </c>
      <c r="RCG3" s="4" t="s">
        <v>897</v>
      </c>
      <c r="RCH3" s="4" t="s">
        <v>897</v>
      </c>
      <c r="RCI3" s="4" t="s">
        <v>897</v>
      </c>
      <c r="RCJ3" s="4" t="s">
        <v>897</v>
      </c>
      <c r="RCK3" s="4" t="s">
        <v>897</v>
      </c>
      <c r="RCL3" s="4" t="s">
        <v>897</v>
      </c>
      <c r="RCM3" s="4" t="s">
        <v>897</v>
      </c>
      <c r="RCN3" s="4" t="s">
        <v>897</v>
      </c>
      <c r="RCO3" s="4" t="s">
        <v>897</v>
      </c>
      <c r="RCP3" s="4" t="s">
        <v>897</v>
      </c>
      <c r="RCQ3" s="4" t="s">
        <v>897</v>
      </c>
      <c r="RCR3" s="4" t="s">
        <v>897</v>
      </c>
      <c r="RCS3" s="4" t="s">
        <v>897</v>
      </c>
      <c r="RCT3" s="4" t="s">
        <v>897</v>
      </c>
      <c r="RCU3" s="4" t="s">
        <v>897</v>
      </c>
      <c r="RCV3" s="4" t="s">
        <v>897</v>
      </c>
      <c r="RCW3" s="4" t="s">
        <v>897</v>
      </c>
      <c r="RCX3" s="4" t="s">
        <v>897</v>
      </c>
      <c r="RCY3" s="4" t="s">
        <v>897</v>
      </c>
      <c r="RCZ3" s="4" t="s">
        <v>897</v>
      </c>
      <c r="RDA3" s="4" t="s">
        <v>897</v>
      </c>
      <c r="RDB3" s="4" t="s">
        <v>897</v>
      </c>
      <c r="RDC3" s="4" t="s">
        <v>897</v>
      </c>
      <c r="RDD3" s="4" t="s">
        <v>897</v>
      </c>
      <c r="RDE3" s="4" t="s">
        <v>897</v>
      </c>
      <c r="RDF3" s="4" t="s">
        <v>897</v>
      </c>
      <c r="RDG3" s="4" t="s">
        <v>897</v>
      </c>
      <c r="RDH3" s="4" t="s">
        <v>897</v>
      </c>
      <c r="RDI3" s="4" t="s">
        <v>897</v>
      </c>
      <c r="RDJ3" s="4" t="s">
        <v>897</v>
      </c>
      <c r="RDK3" s="4" t="s">
        <v>897</v>
      </c>
      <c r="RDL3" s="4" t="s">
        <v>897</v>
      </c>
      <c r="RDM3" s="4" t="s">
        <v>897</v>
      </c>
      <c r="RDN3" s="4" t="s">
        <v>897</v>
      </c>
      <c r="RDO3" s="4" t="s">
        <v>897</v>
      </c>
      <c r="RDP3" s="4" t="s">
        <v>897</v>
      </c>
      <c r="RDQ3" s="4" t="s">
        <v>897</v>
      </c>
      <c r="RDR3" s="4" t="s">
        <v>897</v>
      </c>
      <c r="RDS3" s="4" t="s">
        <v>897</v>
      </c>
      <c r="RDT3" s="4" t="s">
        <v>897</v>
      </c>
      <c r="RDU3" s="4" t="s">
        <v>897</v>
      </c>
      <c r="RDV3" s="4" t="s">
        <v>897</v>
      </c>
      <c r="RDW3" s="4" t="s">
        <v>897</v>
      </c>
      <c r="RDX3" s="4" t="s">
        <v>897</v>
      </c>
      <c r="RDY3" s="4" t="s">
        <v>897</v>
      </c>
      <c r="RDZ3" s="4" t="s">
        <v>897</v>
      </c>
      <c r="REA3" s="4" t="s">
        <v>897</v>
      </c>
      <c r="REB3" s="4" t="s">
        <v>897</v>
      </c>
      <c r="REC3" s="4" t="s">
        <v>897</v>
      </c>
      <c r="RED3" s="4" t="s">
        <v>897</v>
      </c>
      <c r="REE3" s="4" t="s">
        <v>897</v>
      </c>
      <c r="REF3" s="4" t="s">
        <v>897</v>
      </c>
      <c r="REG3" s="4" t="s">
        <v>897</v>
      </c>
      <c r="REH3" s="4" t="s">
        <v>897</v>
      </c>
      <c r="REI3" s="4" t="s">
        <v>897</v>
      </c>
      <c r="REJ3" s="4" t="s">
        <v>897</v>
      </c>
      <c r="REK3" s="4" t="s">
        <v>897</v>
      </c>
      <c r="REL3" s="4" t="s">
        <v>897</v>
      </c>
      <c r="REM3" s="4" t="s">
        <v>897</v>
      </c>
      <c r="REN3" s="4" t="s">
        <v>897</v>
      </c>
      <c r="REO3" s="4" t="s">
        <v>897</v>
      </c>
      <c r="REP3" s="4" t="s">
        <v>897</v>
      </c>
      <c r="REQ3" s="4" t="s">
        <v>897</v>
      </c>
      <c r="RER3" s="4" t="s">
        <v>897</v>
      </c>
      <c r="RES3" s="4" t="s">
        <v>897</v>
      </c>
      <c r="RET3" s="4" t="s">
        <v>897</v>
      </c>
      <c r="REU3" s="4" t="s">
        <v>897</v>
      </c>
      <c r="REV3" s="4" t="s">
        <v>897</v>
      </c>
      <c r="REW3" s="4" t="s">
        <v>897</v>
      </c>
      <c r="REX3" s="4" t="s">
        <v>897</v>
      </c>
      <c r="REY3" s="4" t="s">
        <v>897</v>
      </c>
      <c r="REZ3" s="4" t="s">
        <v>897</v>
      </c>
      <c r="RFA3" s="4" t="s">
        <v>897</v>
      </c>
      <c r="RFB3" s="4" t="s">
        <v>897</v>
      </c>
      <c r="RFC3" s="4" t="s">
        <v>897</v>
      </c>
      <c r="RFD3" s="4" t="s">
        <v>897</v>
      </c>
      <c r="RFE3" s="4" t="s">
        <v>897</v>
      </c>
      <c r="RFF3" s="4" t="s">
        <v>897</v>
      </c>
      <c r="RFG3" s="4" t="s">
        <v>897</v>
      </c>
      <c r="RFH3" s="4" t="s">
        <v>897</v>
      </c>
      <c r="RFI3" s="4" t="s">
        <v>897</v>
      </c>
      <c r="RFJ3" s="4" t="s">
        <v>897</v>
      </c>
      <c r="RFK3" s="4" t="s">
        <v>897</v>
      </c>
      <c r="RFL3" s="4" t="s">
        <v>897</v>
      </c>
      <c r="RFM3" s="4" t="s">
        <v>897</v>
      </c>
      <c r="RFN3" s="4" t="s">
        <v>897</v>
      </c>
      <c r="RFO3" s="4" t="s">
        <v>897</v>
      </c>
      <c r="RFP3" s="4" t="s">
        <v>897</v>
      </c>
      <c r="RFQ3" s="4" t="s">
        <v>897</v>
      </c>
      <c r="RFR3" s="4" t="s">
        <v>897</v>
      </c>
      <c r="RFS3" s="4" t="s">
        <v>897</v>
      </c>
      <c r="RFT3" s="4" t="s">
        <v>897</v>
      </c>
      <c r="RFU3" s="4" t="s">
        <v>897</v>
      </c>
      <c r="RFV3" s="4" t="s">
        <v>897</v>
      </c>
      <c r="RFW3" s="4" t="s">
        <v>897</v>
      </c>
      <c r="RFX3" s="4" t="s">
        <v>897</v>
      </c>
      <c r="RFY3" s="4" t="s">
        <v>897</v>
      </c>
      <c r="RFZ3" s="4" t="s">
        <v>897</v>
      </c>
      <c r="RGA3" s="4" t="s">
        <v>897</v>
      </c>
      <c r="RGB3" s="4" t="s">
        <v>897</v>
      </c>
      <c r="RGC3" s="4" t="s">
        <v>897</v>
      </c>
      <c r="RGD3" s="4" t="s">
        <v>897</v>
      </c>
      <c r="RGE3" s="4" t="s">
        <v>897</v>
      </c>
      <c r="RGF3" s="4" t="s">
        <v>897</v>
      </c>
      <c r="RGG3" s="4" t="s">
        <v>897</v>
      </c>
      <c r="RGH3" s="4" t="s">
        <v>897</v>
      </c>
      <c r="RGI3" s="4" t="s">
        <v>897</v>
      </c>
      <c r="RGJ3" s="4" t="s">
        <v>897</v>
      </c>
      <c r="RGK3" s="4" t="s">
        <v>897</v>
      </c>
      <c r="RGL3" s="4" t="s">
        <v>897</v>
      </c>
      <c r="RGM3" s="4" t="s">
        <v>897</v>
      </c>
      <c r="RGN3" s="4" t="s">
        <v>897</v>
      </c>
      <c r="RGO3" s="4" t="s">
        <v>897</v>
      </c>
      <c r="RGP3" s="4" t="s">
        <v>897</v>
      </c>
      <c r="RGQ3" s="4" t="s">
        <v>897</v>
      </c>
      <c r="RGR3" s="4" t="s">
        <v>897</v>
      </c>
      <c r="RGS3" s="4" t="s">
        <v>897</v>
      </c>
      <c r="RGT3" s="4" t="s">
        <v>897</v>
      </c>
      <c r="RGU3" s="4" t="s">
        <v>897</v>
      </c>
      <c r="RGV3" s="4" t="s">
        <v>897</v>
      </c>
      <c r="RGW3" s="4" t="s">
        <v>897</v>
      </c>
      <c r="RGX3" s="4" t="s">
        <v>897</v>
      </c>
      <c r="RGY3" s="4" t="s">
        <v>897</v>
      </c>
      <c r="RGZ3" s="4" t="s">
        <v>897</v>
      </c>
      <c r="RHA3" s="4" t="s">
        <v>897</v>
      </c>
      <c r="RHB3" s="4" t="s">
        <v>897</v>
      </c>
      <c r="RHC3" s="4" t="s">
        <v>897</v>
      </c>
      <c r="RHD3" s="4" t="s">
        <v>897</v>
      </c>
      <c r="RHE3" s="4" t="s">
        <v>897</v>
      </c>
      <c r="RHF3" s="4" t="s">
        <v>897</v>
      </c>
      <c r="RHG3" s="4" t="s">
        <v>897</v>
      </c>
      <c r="RHH3" s="4" t="s">
        <v>897</v>
      </c>
      <c r="RHI3" s="4" t="s">
        <v>897</v>
      </c>
      <c r="RHJ3" s="4" t="s">
        <v>897</v>
      </c>
      <c r="RHK3" s="4" t="s">
        <v>897</v>
      </c>
      <c r="RHL3" s="4" t="s">
        <v>897</v>
      </c>
      <c r="RHM3" s="4" t="s">
        <v>897</v>
      </c>
      <c r="RHN3" s="4" t="s">
        <v>897</v>
      </c>
      <c r="RHO3" s="4" t="s">
        <v>897</v>
      </c>
      <c r="RHP3" s="4" t="s">
        <v>897</v>
      </c>
      <c r="RHQ3" s="4" t="s">
        <v>897</v>
      </c>
      <c r="RHR3" s="4" t="s">
        <v>897</v>
      </c>
      <c r="RHS3" s="4" t="s">
        <v>897</v>
      </c>
      <c r="RHT3" s="4" t="s">
        <v>897</v>
      </c>
      <c r="RHU3" s="4" t="s">
        <v>897</v>
      </c>
      <c r="RHV3" s="4" t="s">
        <v>897</v>
      </c>
      <c r="RHW3" s="4" t="s">
        <v>897</v>
      </c>
      <c r="RHX3" s="4" t="s">
        <v>897</v>
      </c>
      <c r="RHY3" s="4" t="s">
        <v>897</v>
      </c>
      <c r="RHZ3" s="4" t="s">
        <v>897</v>
      </c>
      <c r="RIA3" s="4" t="s">
        <v>897</v>
      </c>
      <c r="RIB3" s="4" t="s">
        <v>897</v>
      </c>
      <c r="RIC3" s="4" t="s">
        <v>897</v>
      </c>
      <c r="RID3" s="4" t="s">
        <v>897</v>
      </c>
      <c r="RIE3" s="4" t="s">
        <v>897</v>
      </c>
      <c r="RIF3" s="4" t="s">
        <v>897</v>
      </c>
      <c r="RIG3" s="4" t="s">
        <v>897</v>
      </c>
      <c r="RIH3" s="4" t="s">
        <v>897</v>
      </c>
      <c r="RII3" s="4" t="s">
        <v>897</v>
      </c>
      <c r="RIJ3" s="4" t="s">
        <v>897</v>
      </c>
      <c r="RIK3" s="4" t="s">
        <v>897</v>
      </c>
      <c r="RIL3" s="4" t="s">
        <v>897</v>
      </c>
      <c r="RIM3" s="4" t="s">
        <v>897</v>
      </c>
      <c r="RIN3" s="4" t="s">
        <v>897</v>
      </c>
      <c r="RIO3" s="4" t="s">
        <v>897</v>
      </c>
      <c r="RIP3" s="4" t="s">
        <v>897</v>
      </c>
      <c r="RIQ3" s="4" t="s">
        <v>897</v>
      </c>
      <c r="RIR3" s="4" t="s">
        <v>897</v>
      </c>
      <c r="RIS3" s="4" t="s">
        <v>897</v>
      </c>
      <c r="RIT3" s="4" t="s">
        <v>897</v>
      </c>
      <c r="RIU3" s="4" t="s">
        <v>897</v>
      </c>
      <c r="RIV3" s="4" t="s">
        <v>897</v>
      </c>
      <c r="RIW3" s="4" t="s">
        <v>897</v>
      </c>
      <c r="RIX3" s="4" t="s">
        <v>897</v>
      </c>
      <c r="RIY3" s="4" t="s">
        <v>897</v>
      </c>
      <c r="RIZ3" s="4" t="s">
        <v>897</v>
      </c>
      <c r="RJA3" s="4" t="s">
        <v>897</v>
      </c>
      <c r="RJB3" s="4" t="s">
        <v>897</v>
      </c>
      <c r="RJC3" s="4" t="s">
        <v>897</v>
      </c>
      <c r="RJD3" s="4" t="s">
        <v>897</v>
      </c>
      <c r="RJE3" s="4" t="s">
        <v>897</v>
      </c>
      <c r="RJF3" s="4" t="s">
        <v>897</v>
      </c>
      <c r="RJG3" s="4" t="s">
        <v>897</v>
      </c>
      <c r="RJH3" s="4" t="s">
        <v>897</v>
      </c>
      <c r="RJI3" s="4" t="s">
        <v>897</v>
      </c>
      <c r="RJJ3" s="4" t="s">
        <v>897</v>
      </c>
      <c r="RJK3" s="4" t="s">
        <v>897</v>
      </c>
      <c r="RJL3" s="4" t="s">
        <v>897</v>
      </c>
      <c r="RJM3" s="4" t="s">
        <v>897</v>
      </c>
      <c r="RJN3" s="4" t="s">
        <v>897</v>
      </c>
      <c r="RJO3" s="4" t="s">
        <v>897</v>
      </c>
      <c r="RJP3" s="4" t="s">
        <v>897</v>
      </c>
      <c r="RJQ3" s="4" t="s">
        <v>897</v>
      </c>
      <c r="RJR3" s="4" t="s">
        <v>897</v>
      </c>
      <c r="RJS3" s="4" t="s">
        <v>897</v>
      </c>
      <c r="RJT3" s="4" t="s">
        <v>897</v>
      </c>
      <c r="RJU3" s="4" t="s">
        <v>897</v>
      </c>
      <c r="RJV3" s="4" t="s">
        <v>897</v>
      </c>
      <c r="RJW3" s="4" t="s">
        <v>897</v>
      </c>
      <c r="RJX3" s="4" t="s">
        <v>897</v>
      </c>
      <c r="RJY3" s="4" t="s">
        <v>897</v>
      </c>
      <c r="RJZ3" s="4" t="s">
        <v>897</v>
      </c>
      <c r="RKA3" s="4" t="s">
        <v>897</v>
      </c>
      <c r="RKB3" s="4" t="s">
        <v>897</v>
      </c>
      <c r="RKC3" s="4" t="s">
        <v>897</v>
      </c>
      <c r="RKD3" s="4" t="s">
        <v>897</v>
      </c>
      <c r="RKE3" s="4" t="s">
        <v>897</v>
      </c>
      <c r="RKF3" s="4" t="s">
        <v>897</v>
      </c>
      <c r="RKG3" s="4" t="s">
        <v>897</v>
      </c>
      <c r="RKH3" s="4" t="s">
        <v>897</v>
      </c>
      <c r="RKI3" s="4" t="s">
        <v>897</v>
      </c>
      <c r="RKJ3" s="4" t="s">
        <v>897</v>
      </c>
      <c r="RKK3" s="4" t="s">
        <v>897</v>
      </c>
      <c r="RKL3" s="4" t="s">
        <v>897</v>
      </c>
      <c r="RKM3" s="4" t="s">
        <v>897</v>
      </c>
      <c r="RKN3" s="4" t="s">
        <v>897</v>
      </c>
      <c r="RKO3" s="4" t="s">
        <v>897</v>
      </c>
      <c r="RKP3" s="4" t="s">
        <v>897</v>
      </c>
      <c r="RKQ3" s="4" t="s">
        <v>897</v>
      </c>
      <c r="RKR3" s="4" t="s">
        <v>897</v>
      </c>
      <c r="RKS3" s="4" t="s">
        <v>897</v>
      </c>
      <c r="RKT3" s="4" t="s">
        <v>897</v>
      </c>
      <c r="RKU3" s="4" t="s">
        <v>897</v>
      </c>
      <c r="RKV3" s="4" t="s">
        <v>897</v>
      </c>
      <c r="RKW3" s="4" t="s">
        <v>897</v>
      </c>
      <c r="RKX3" s="4" t="s">
        <v>897</v>
      </c>
      <c r="RKY3" s="4" t="s">
        <v>897</v>
      </c>
      <c r="RKZ3" s="4" t="s">
        <v>897</v>
      </c>
      <c r="RLA3" s="4" t="s">
        <v>897</v>
      </c>
      <c r="RLB3" s="4" t="s">
        <v>897</v>
      </c>
      <c r="RLC3" s="4" t="s">
        <v>897</v>
      </c>
      <c r="RLD3" s="4" t="s">
        <v>897</v>
      </c>
      <c r="RLE3" s="4" t="s">
        <v>897</v>
      </c>
      <c r="RLF3" s="4" t="s">
        <v>897</v>
      </c>
      <c r="RLG3" s="4" t="s">
        <v>897</v>
      </c>
      <c r="RLH3" s="4" t="s">
        <v>897</v>
      </c>
      <c r="RLI3" s="4" t="s">
        <v>897</v>
      </c>
      <c r="RLJ3" s="4" t="s">
        <v>897</v>
      </c>
      <c r="RLK3" s="4" t="s">
        <v>897</v>
      </c>
      <c r="RLL3" s="4" t="s">
        <v>897</v>
      </c>
      <c r="RLM3" s="4" t="s">
        <v>897</v>
      </c>
      <c r="RLN3" s="4" t="s">
        <v>897</v>
      </c>
      <c r="RLO3" s="4" t="s">
        <v>897</v>
      </c>
      <c r="RLP3" s="4" t="s">
        <v>897</v>
      </c>
      <c r="RLQ3" s="4" t="s">
        <v>897</v>
      </c>
      <c r="RLR3" s="4" t="s">
        <v>897</v>
      </c>
      <c r="RLS3" s="4" t="s">
        <v>897</v>
      </c>
      <c r="RLT3" s="4" t="s">
        <v>897</v>
      </c>
      <c r="RLU3" s="4" t="s">
        <v>897</v>
      </c>
      <c r="RLV3" s="4" t="s">
        <v>897</v>
      </c>
      <c r="RLW3" s="4" t="s">
        <v>897</v>
      </c>
      <c r="RLX3" s="4" t="s">
        <v>897</v>
      </c>
      <c r="RLY3" s="4" t="s">
        <v>897</v>
      </c>
      <c r="RLZ3" s="4" t="s">
        <v>897</v>
      </c>
      <c r="RMA3" s="4" t="s">
        <v>897</v>
      </c>
      <c r="RMB3" s="4" t="s">
        <v>897</v>
      </c>
      <c r="RMC3" s="4" t="s">
        <v>897</v>
      </c>
      <c r="RMD3" s="4" t="s">
        <v>897</v>
      </c>
      <c r="RME3" s="4" t="s">
        <v>897</v>
      </c>
      <c r="RMF3" s="4" t="s">
        <v>897</v>
      </c>
      <c r="RMG3" s="4" t="s">
        <v>897</v>
      </c>
      <c r="RMH3" s="4" t="s">
        <v>897</v>
      </c>
      <c r="RMI3" s="4" t="s">
        <v>897</v>
      </c>
      <c r="RMJ3" s="4" t="s">
        <v>897</v>
      </c>
      <c r="RMK3" s="4" t="s">
        <v>897</v>
      </c>
      <c r="RML3" s="4" t="s">
        <v>897</v>
      </c>
      <c r="RMM3" s="4" t="s">
        <v>897</v>
      </c>
      <c r="RMN3" s="4" t="s">
        <v>897</v>
      </c>
      <c r="RMO3" s="4" t="s">
        <v>897</v>
      </c>
      <c r="RMP3" s="4" t="s">
        <v>897</v>
      </c>
      <c r="RMQ3" s="4" t="s">
        <v>897</v>
      </c>
      <c r="RMR3" s="4" t="s">
        <v>897</v>
      </c>
      <c r="RMS3" s="4" t="s">
        <v>897</v>
      </c>
      <c r="RMT3" s="4" t="s">
        <v>897</v>
      </c>
      <c r="RMU3" s="4" t="s">
        <v>897</v>
      </c>
      <c r="RMV3" s="4" t="s">
        <v>897</v>
      </c>
      <c r="RMW3" s="4" t="s">
        <v>897</v>
      </c>
      <c r="RMX3" s="4" t="s">
        <v>897</v>
      </c>
      <c r="RMY3" s="4" t="s">
        <v>897</v>
      </c>
      <c r="RMZ3" s="4" t="s">
        <v>897</v>
      </c>
      <c r="RNA3" s="4" t="s">
        <v>897</v>
      </c>
      <c r="RNB3" s="4" t="s">
        <v>897</v>
      </c>
      <c r="RNC3" s="4" t="s">
        <v>897</v>
      </c>
      <c r="RND3" s="4" t="s">
        <v>897</v>
      </c>
      <c r="RNE3" s="4" t="s">
        <v>897</v>
      </c>
      <c r="RNF3" s="4" t="s">
        <v>897</v>
      </c>
      <c r="RNG3" s="4" t="s">
        <v>897</v>
      </c>
      <c r="RNH3" s="4" t="s">
        <v>897</v>
      </c>
      <c r="RNI3" s="4" t="s">
        <v>897</v>
      </c>
      <c r="RNJ3" s="4" t="s">
        <v>897</v>
      </c>
      <c r="RNK3" s="4" t="s">
        <v>897</v>
      </c>
      <c r="RNL3" s="4" t="s">
        <v>897</v>
      </c>
      <c r="RNM3" s="4" t="s">
        <v>897</v>
      </c>
      <c r="RNN3" s="4" t="s">
        <v>897</v>
      </c>
      <c r="RNO3" s="4" t="s">
        <v>897</v>
      </c>
      <c r="RNP3" s="4" t="s">
        <v>897</v>
      </c>
      <c r="RNQ3" s="4" t="s">
        <v>897</v>
      </c>
      <c r="RNR3" s="4" t="s">
        <v>897</v>
      </c>
      <c r="RNS3" s="4" t="s">
        <v>897</v>
      </c>
      <c r="RNT3" s="4" t="s">
        <v>897</v>
      </c>
      <c r="RNU3" s="4" t="s">
        <v>897</v>
      </c>
      <c r="RNV3" s="4" t="s">
        <v>897</v>
      </c>
      <c r="RNW3" s="4" t="s">
        <v>897</v>
      </c>
      <c r="RNX3" s="4" t="s">
        <v>897</v>
      </c>
      <c r="RNY3" s="4" t="s">
        <v>897</v>
      </c>
      <c r="RNZ3" s="4" t="s">
        <v>897</v>
      </c>
      <c r="ROA3" s="4" t="s">
        <v>897</v>
      </c>
      <c r="ROB3" s="4" t="s">
        <v>897</v>
      </c>
      <c r="ROC3" s="4" t="s">
        <v>897</v>
      </c>
      <c r="ROD3" s="4" t="s">
        <v>897</v>
      </c>
      <c r="ROE3" s="4" t="s">
        <v>897</v>
      </c>
      <c r="ROF3" s="4" t="s">
        <v>897</v>
      </c>
      <c r="ROG3" s="4" t="s">
        <v>897</v>
      </c>
      <c r="ROH3" s="4" t="s">
        <v>897</v>
      </c>
      <c r="ROI3" s="4" t="s">
        <v>897</v>
      </c>
      <c r="ROJ3" s="4" t="s">
        <v>897</v>
      </c>
      <c r="ROK3" s="4" t="s">
        <v>897</v>
      </c>
      <c r="ROL3" s="4" t="s">
        <v>897</v>
      </c>
      <c r="ROM3" s="4" t="s">
        <v>897</v>
      </c>
      <c r="RON3" s="4" t="s">
        <v>897</v>
      </c>
      <c r="ROO3" s="4" t="s">
        <v>897</v>
      </c>
      <c r="ROP3" s="4" t="s">
        <v>897</v>
      </c>
      <c r="ROQ3" s="4" t="s">
        <v>897</v>
      </c>
      <c r="ROR3" s="4" t="s">
        <v>897</v>
      </c>
      <c r="ROS3" s="4" t="s">
        <v>897</v>
      </c>
      <c r="ROT3" s="4" t="s">
        <v>897</v>
      </c>
      <c r="ROU3" s="4" t="s">
        <v>897</v>
      </c>
      <c r="ROV3" s="4" t="s">
        <v>897</v>
      </c>
      <c r="ROW3" s="4" t="s">
        <v>897</v>
      </c>
      <c r="ROX3" s="4" t="s">
        <v>897</v>
      </c>
      <c r="ROY3" s="4" t="s">
        <v>897</v>
      </c>
      <c r="ROZ3" s="4" t="s">
        <v>897</v>
      </c>
      <c r="RPA3" s="4" t="s">
        <v>897</v>
      </c>
      <c r="RPB3" s="4" t="s">
        <v>897</v>
      </c>
      <c r="RPC3" s="4" t="s">
        <v>897</v>
      </c>
      <c r="RPD3" s="4" t="s">
        <v>897</v>
      </c>
      <c r="RPE3" s="4" t="s">
        <v>897</v>
      </c>
      <c r="RPF3" s="4" t="s">
        <v>897</v>
      </c>
      <c r="RPG3" s="4" t="s">
        <v>897</v>
      </c>
      <c r="RPH3" s="4" t="s">
        <v>897</v>
      </c>
      <c r="RPI3" s="4" t="s">
        <v>897</v>
      </c>
      <c r="RPJ3" s="4" t="s">
        <v>897</v>
      </c>
      <c r="RPK3" s="4" t="s">
        <v>897</v>
      </c>
      <c r="RPL3" s="4" t="s">
        <v>897</v>
      </c>
      <c r="RPM3" s="4" t="s">
        <v>897</v>
      </c>
      <c r="RPN3" s="4" t="s">
        <v>897</v>
      </c>
      <c r="RPO3" s="4" t="s">
        <v>897</v>
      </c>
      <c r="RPP3" s="4" t="s">
        <v>897</v>
      </c>
      <c r="RPQ3" s="4" t="s">
        <v>897</v>
      </c>
      <c r="RPR3" s="4" t="s">
        <v>897</v>
      </c>
      <c r="RPS3" s="4" t="s">
        <v>897</v>
      </c>
      <c r="RPT3" s="4" t="s">
        <v>897</v>
      </c>
      <c r="RPU3" s="4" t="s">
        <v>897</v>
      </c>
      <c r="RPV3" s="4" t="s">
        <v>897</v>
      </c>
      <c r="RPW3" s="4" t="s">
        <v>897</v>
      </c>
      <c r="RPX3" s="4" t="s">
        <v>897</v>
      </c>
      <c r="RPY3" s="4" t="s">
        <v>897</v>
      </c>
      <c r="RPZ3" s="4" t="s">
        <v>897</v>
      </c>
      <c r="RQA3" s="4" t="s">
        <v>897</v>
      </c>
      <c r="RQB3" s="4" t="s">
        <v>897</v>
      </c>
      <c r="RQC3" s="4" t="s">
        <v>897</v>
      </c>
      <c r="RQD3" s="4" t="s">
        <v>897</v>
      </c>
      <c r="RQE3" s="4" t="s">
        <v>897</v>
      </c>
      <c r="RQF3" s="4" t="s">
        <v>897</v>
      </c>
      <c r="RQG3" s="4" t="s">
        <v>897</v>
      </c>
      <c r="RQH3" s="4" t="s">
        <v>897</v>
      </c>
      <c r="RQI3" s="4" t="s">
        <v>897</v>
      </c>
      <c r="RQJ3" s="4" t="s">
        <v>897</v>
      </c>
      <c r="RQK3" s="4" t="s">
        <v>897</v>
      </c>
      <c r="RQL3" s="4" t="s">
        <v>897</v>
      </c>
      <c r="RQM3" s="4" t="s">
        <v>897</v>
      </c>
      <c r="RQN3" s="4" t="s">
        <v>897</v>
      </c>
      <c r="RQO3" s="4" t="s">
        <v>897</v>
      </c>
      <c r="RQP3" s="4" t="s">
        <v>897</v>
      </c>
      <c r="RQQ3" s="4" t="s">
        <v>897</v>
      </c>
      <c r="RQR3" s="4" t="s">
        <v>897</v>
      </c>
      <c r="RQS3" s="4" t="s">
        <v>897</v>
      </c>
      <c r="RQT3" s="4" t="s">
        <v>897</v>
      </c>
      <c r="RQU3" s="4" t="s">
        <v>897</v>
      </c>
      <c r="RQV3" s="4" t="s">
        <v>897</v>
      </c>
      <c r="RQW3" s="4" t="s">
        <v>897</v>
      </c>
      <c r="RQX3" s="4" t="s">
        <v>897</v>
      </c>
      <c r="RQY3" s="4" t="s">
        <v>897</v>
      </c>
      <c r="RQZ3" s="4" t="s">
        <v>897</v>
      </c>
      <c r="RRA3" s="4" t="s">
        <v>897</v>
      </c>
      <c r="RRB3" s="4" t="s">
        <v>897</v>
      </c>
      <c r="RRC3" s="4" t="s">
        <v>897</v>
      </c>
      <c r="RRD3" s="4" t="s">
        <v>897</v>
      </c>
      <c r="RRE3" s="4" t="s">
        <v>897</v>
      </c>
      <c r="RRF3" s="4" t="s">
        <v>897</v>
      </c>
      <c r="RRG3" s="4" t="s">
        <v>897</v>
      </c>
      <c r="RRH3" s="4" t="s">
        <v>897</v>
      </c>
      <c r="RRI3" s="4" t="s">
        <v>897</v>
      </c>
      <c r="RRJ3" s="4" t="s">
        <v>897</v>
      </c>
      <c r="RRK3" s="4" t="s">
        <v>897</v>
      </c>
      <c r="RRL3" s="4" t="s">
        <v>897</v>
      </c>
      <c r="RRM3" s="4" t="s">
        <v>897</v>
      </c>
      <c r="RRN3" s="4" t="s">
        <v>897</v>
      </c>
      <c r="RRO3" s="4" t="s">
        <v>897</v>
      </c>
      <c r="RRP3" s="4" t="s">
        <v>897</v>
      </c>
      <c r="RRQ3" s="4" t="s">
        <v>897</v>
      </c>
      <c r="RRR3" s="4" t="s">
        <v>897</v>
      </c>
      <c r="RRS3" s="4" t="s">
        <v>897</v>
      </c>
      <c r="RRT3" s="4" t="s">
        <v>897</v>
      </c>
      <c r="RRU3" s="4" t="s">
        <v>897</v>
      </c>
      <c r="RRV3" s="4" t="s">
        <v>897</v>
      </c>
      <c r="RRW3" s="4" t="s">
        <v>897</v>
      </c>
      <c r="RRX3" s="4" t="s">
        <v>897</v>
      </c>
      <c r="RRY3" s="4" t="s">
        <v>897</v>
      </c>
      <c r="RRZ3" s="4" t="s">
        <v>897</v>
      </c>
      <c r="RSA3" s="4" t="s">
        <v>897</v>
      </c>
      <c r="RSB3" s="4" t="s">
        <v>897</v>
      </c>
      <c r="RSC3" s="4" t="s">
        <v>897</v>
      </c>
      <c r="RSD3" s="4" t="s">
        <v>897</v>
      </c>
      <c r="RSE3" s="4" t="s">
        <v>897</v>
      </c>
      <c r="RSF3" s="4" t="s">
        <v>897</v>
      </c>
      <c r="RSG3" s="4" t="s">
        <v>897</v>
      </c>
      <c r="RSH3" s="4" t="s">
        <v>897</v>
      </c>
      <c r="RSI3" s="4" t="s">
        <v>897</v>
      </c>
      <c r="RSJ3" s="4" t="s">
        <v>897</v>
      </c>
      <c r="RSK3" s="4" t="s">
        <v>897</v>
      </c>
      <c r="RSL3" s="4" t="s">
        <v>897</v>
      </c>
      <c r="RSM3" s="4" t="s">
        <v>897</v>
      </c>
      <c r="RSN3" s="4" t="s">
        <v>897</v>
      </c>
      <c r="RSO3" s="4" t="s">
        <v>897</v>
      </c>
      <c r="RSP3" s="4" t="s">
        <v>897</v>
      </c>
      <c r="RSQ3" s="4" t="s">
        <v>897</v>
      </c>
      <c r="RSR3" s="4" t="s">
        <v>897</v>
      </c>
      <c r="RSS3" s="4" t="s">
        <v>897</v>
      </c>
      <c r="RST3" s="4" t="s">
        <v>897</v>
      </c>
      <c r="RSU3" s="4" t="s">
        <v>897</v>
      </c>
      <c r="RSV3" s="4" t="s">
        <v>897</v>
      </c>
      <c r="RSW3" s="4" t="s">
        <v>897</v>
      </c>
      <c r="RSX3" s="4" t="s">
        <v>897</v>
      </c>
      <c r="RSY3" s="4" t="s">
        <v>897</v>
      </c>
      <c r="RSZ3" s="4" t="s">
        <v>897</v>
      </c>
      <c r="RTA3" s="4" t="s">
        <v>897</v>
      </c>
      <c r="RTB3" s="4" t="s">
        <v>897</v>
      </c>
      <c r="RTC3" s="4" t="s">
        <v>897</v>
      </c>
      <c r="RTD3" s="4" t="s">
        <v>897</v>
      </c>
      <c r="RTE3" s="4" t="s">
        <v>897</v>
      </c>
      <c r="RTF3" s="4" t="s">
        <v>897</v>
      </c>
      <c r="RTG3" s="4" t="s">
        <v>897</v>
      </c>
      <c r="RTH3" s="4" t="s">
        <v>897</v>
      </c>
      <c r="RTI3" s="4" t="s">
        <v>897</v>
      </c>
      <c r="RTJ3" s="4" t="s">
        <v>897</v>
      </c>
      <c r="RTK3" s="4" t="s">
        <v>897</v>
      </c>
      <c r="RTL3" s="4" t="s">
        <v>897</v>
      </c>
      <c r="RTM3" s="4" t="s">
        <v>897</v>
      </c>
      <c r="RTN3" s="4" t="s">
        <v>897</v>
      </c>
      <c r="RTO3" s="4" t="s">
        <v>897</v>
      </c>
      <c r="RTP3" s="4" t="s">
        <v>897</v>
      </c>
      <c r="RTQ3" s="4" t="s">
        <v>897</v>
      </c>
      <c r="RTR3" s="4" t="s">
        <v>897</v>
      </c>
      <c r="RTS3" s="4" t="s">
        <v>897</v>
      </c>
      <c r="RTT3" s="4" t="s">
        <v>897</v>
      </c>
      <c r="RTU3" s="4" t="s">
        <v>897</v>
      </c>
      <c r="RTV3" s="4" t="s">
        <v>897</v>
      </c>
      <c r="RTW3" s="4" t="s">
        <v>897</v>
      </c>
      <c r="RTX3" s="4" t="s">
        <v>897</v>
      </c>
      <c r="RTY3" s="4" t="s">
        <v>897</v>
      </c>
      <c r="RTZ3" s="4" t="s">
        <v>897</v>
      </c>
      <c r="RUA3" s="4" t="s">
        <v>897</v>
      </c>
      <c r="RUB3" s="4" t="s">
        <v>897</v>
      </c>
      <c r="RUC3" s="4" t="s">
        <v>897</v>
      </c>
      <c r="RUD3" s="4" t="s">
        <v>897</v>
      </c>
      <c r="RUE3" s="4" t="s">
        <v>897</v>
      </c>
      <c r="RUF3" s="4" t="s">
        <v>897</v>
      </c>
      <c r="RUG3" s="4" t="s">
        <v>897</v>
      </c>
      <c r="RUH3" s="4" t="s">
        <v>897</v>
      </c>
      <c r="RUI3" s="4" t="s">
        <v>897</v>
      </c>
      <c r="RUJ3" s="4" t="s">
        <v>897</v>
      </c>
      <c r="RUK3" s="4" t="s">
        <v>897</v>
      </c>
      <c r="RUL3" s="4" t="s">
        <v>897</v>
      </c>
      <c r="RUM3" s="4" t="s">
        <v>897</v>
      </c>
      <c r="RUN3" s="4" t="s">
        <v>897</v>
      </c>
      <c r="RUO3" s="4" t="s">
        <v>897</v>
      </c>
      <c r="RUP3" s="4" t="s">
        <v>897</v>
      </c>
      <c r="RUQ3" s="4" t="s">
        <v>897</v>
      </c>
      <c r="RUR3" s="4" t="s">
        <v>897</v>
      </c>
      <c r="RUS3" s="4" t="s">
        <v>897</v>
      </c>
      <c r="RUT3" s="4" t="s">
        <v>897</v>
      </c>
      <c r="RUU3" s="4" t="s">
        <v>897</v>
      </c>
      <c r="RUV3" s="4" t="s">
        <v>897</v>
      </c>
      <c r="RUW3" s="4" t="s">
        <v>897</v>
      </c>
      <c r="RUX3" s="4" t="s">
        <v>897</v>
      </c>
      <c r="RUY3" s="4" t="s">
        <v>897</v>
      </c>
      <c r="RUZ3" s="4" t="s">
        <v>897</v>
      </c>
      <c r="RVA3" s="4" t="s">
        <v>897</v>
      </c>
      <c r="RVB3" s="4" t="s">
        <v>897</v>
      </c>
      <c r="RVC3" s="4" t="s">
        <v>897</v>
      </c>
      <c r="RVD3" s="4" t="s">
        <v>897</v>
      </c>
      <c r="RVE3" s="4" t="s">
        <v>897</v>
      </c>
      <c r="RVF3" s="4" t="s">
        <v>897</v>
      </c>
      <c r="RVG3" s="4" t="s">
        <v>897</v>
      </c>
      <c r="RVH3" s="4" t="s">
        <v>897</v>
      </c>
      <c r="RVI3" s="4" t="s">
        <v>897</v>
      </c>
      <c r="RVJ3" s="4" t="s">
        <v>897</v>
      </c>
      <c r="RVK3" s="4" t="s">
        <v>897</v>
      </c>
      <c r="RVL3" s="4" t="s">
        <v>897</v>
      </c>
      <c r="RVM3" s="4" t="s">
        <v>897</v>
      </c>
      <c r="RVN3" s="4" t="s">
        <v>897</v>
      </c>
      <c r="RVO3" s="4" t="s">
        <v>897</v>
      </c>
      <c r="RVP3" s="4" t="s">
        <v>897</v>
      </c>
      <c r="RVQ3" s="4" t="s">
        <v>897</v>
      </c>
      <c r="RVR3" s="4" t="s">
        <v>897</v>
      </c>
      <c r="RVS3" s="4" t="s">
        <v>897</v>
      </c>
      <c r="RVT3" s="4" t="s">
        <v>897</v>
      </c>
      <c r="RVU3" s="4" t="s">
        <v>897</v>
      </c>
      <c r="RVV3" s="4" t="s">
        <v>897</v>
      </c>
      <c r="RVW3" s="4" t="s">
        <v>897</v>
      </c>
      <c r="RVX3" s="4" t="s">
        <v>897</v>
      </c>
      <c r="RVY3" s="4" t="s">
        <v>897</v>
      </c>
      <c r="RVZ3" s="4" t="s">
        <v>897</v>
      </c>
      <c r="RWA3" s="4" t="s">
        <v>897</v>
      </c>
      <c r="RWB3" s="4" t="s">
        <v>897</v>
      </c>
      <c r="RWC3" s="4" t="s">
        <v>897</v>
      </c>
      <c r="RWD3" s="4" t="s">
        <v>897</v>
      </c>
      <c r="RWE3" s="4" t="s">
        <v>897</v>
      </c>
      <c r="RWF3" s="4" t="s">
        <v>897</v>
      </c>
      <c r="RWG3" s="4" t="s">
        <v>897</v>
      </c>
      <c r="RWH3" s="4" t="s">
        <v>897</v>
      </c>
      <c r="RWI3" s="4" t="s">
        <v>897</v>
      </c>
      <c r="RWJ3" s="4" t="s">
        <v>897</v>
      </c>
      <c r="RWK3" s="4" t="s">
        <v>897</v>
      </c>
      <c r="RWL3" s="4" t="s">
        <v>897</v>
      </c>
      <c r="RWM3" s="4" t="s">
        <v>897</v>
      </c>
      <c r="RWN3" s="4" t="s">
        <v>897</v>
      </c>
      <c r="RWO3" s="4" t="s">
        <v>897</v>
      </c>
      <c r="RWP3" s="4" t="s">
        <v>897</v>
      </c>
      <c r="RWQ3" s="4" t="s">
        <v>897</v>
      </c>
      <c r="RWR3" s="4" t="s">
        <v>897</v>
      </c>
      <c r="RWS3" s="4" t="s">
        <v>897</v>
      </c>
      <c r="RWT3" s="4" t="s">
        <v>897</v>
      </c>
      <c r="RWU3" s="4" t="s">
        <v>897</v>
      </c>
      <c r="RWV3" s="4" t="s">
        <v>897</v>
      </c>
      <c r="RWW3" s="4" t="s">
        <v>897</v>
      </c>
      <c r="RWX3" s="4" t="s">
        <v>897</v>
      </c>
      <c r="RWY3" s="4" t="s">
        <v>897</v>
      </c>
      <c r="RWZ3" s="4" t="s">
        <v>897</v>
      </c>
      <c r="RXA3" s="4" t="s">
        <v>897</v>
      </c>
      <c r="RXB3" s="4" t="s">
        <v>897</v>
      </c>
      <c r="RXC3" s="4" t="s">
        <v>897</v>
      </c>
      <c r="RXD3" s="4" t="s">
        <v>897</v>
      </c>
      <c r="RXE3" s="4" t="s">
        <v>897</v>
      </c>
      <c r="RXF3" s="4" t="s">
        <v>897</v>
      </c>
      <c r="RXG3" s="4" t="s">
        <v>897</v>
      </c>
      <c r="RXH3" s="4" t="s">
        <v>897</v>
      </c>
      <c r="RXI3" s="4" t="s">
        <v>897</v>
      </c>
      <c r="RXJ3" s="4" t="s">
        <v>897</v>
      </c>
      <c r="RXK3" s="4" t="s">
        <v>897</v>
      </c>
      <c r="RXL3" s="4" t="s">
        <v>897</v>
      </c>
      <c r="RXM3" s="4" t="s">
        <v>897</v>
      </c>
      <c r="RXN3" s="4" t="s">
        <v>897</v>
      </c>
      <c r="RXO3" s="4" t="s">
        <v>897</v>
      </c>
      <c r="RXP3" s="4" t="s">
        <v>897</v>
      </c>
      <c r="RXQ3" s="4" t="s">
        <v>897</v>
      </c>
      <c r="RXR3" s="4" t="s">
        <v>897</v>
      </c>
      <c r="RXS3" s="4" t="s">
        <v>897</v>
      </c>
      <c r="RXT3" s="4" t="s">
        <v>897</v>
      </c>
      <c r="RXU3" s="4" t="s">
        <v>897</v>
      </c>
      <c r="RXV3" s="4" t="s">
        <v>897</v>
      </c>
      <c r="RXW3" s="4" t="s">
        <v>897</v>
      </c>
      <c r="RXX3" s="4" t="s">
        <v>897</v>
      </c>
      <c r="RXY3" s="4" t="s">
        <v>897</v>
      </c>
      <c r="RXZ3" s="4" t="s">
        <v>897</v>
      </c>
      <c r="RYA3" s="4" t="s">
        <v>897</v>
      </c>
      <c r="RYB3" s="4" t="s">
        <v>897</v>
      </c>
      <c r="RYC3" s="4" t="s">
        <v>897</v>
      </c>
      <c r="RYD3" s="4" t="s">
        <v>897</v>
      </c>
      <c r="RYE3" s="4" t="s">
        <v>897</v>
      </c>
      <c r="RYF3" s="4" t="s">
        <v>897</v>
      </c>
      <c r="RYG3" s="4" t="s">
        <v>897</v>
      </c>
      <c r="RYH3" s="4" t="s">
        <v>897</v>
      </c>
      <c r="RYI3" s="4" t="s">
        <v>897</v>
      </c>
      <c r="RYJ3" s="4" t="s">
        <v>897</v>
      </c>
      <c r="RYK3" s="4" t="s">
        <v>897</v>
      </c>
      <c r="RYL3" s="4" t="s">
        <v>897</v>
      </c>
      <c r="RYM3" s="4" t="s">
        <v>897</v>
      </c>
      <c r="RYN3" s="4" t="s">
        <v>897</v>
      </c>
      <c r="RYO3" s="4" t="s">
        <v>897</v>
      </c>
      <c r="RYP3" s="4" t="s">
        <v>897</v>
      </c>
      <c r="RYQ3" s="4" t="s">
        <v>897</v>
      </c>
      <c r="RYR3" s="4" t="s">
        <v>897</v>
      </c>
      <c r="RYS3" s="4" t="s">
        <v>897</v>
      </c>
      <c r="RYT3" s="4" t="s">
        <v>897</v>
      </c>
      <c r="RYU3" s="4" t="s">
        <v>897</v>
      </c>
      <c r="RYV3" s="4" t="s">
        <v>897</v>
      </c>
      <c r="RYW3" s="4" t="s">
        <v>897</v>
      </c>
      <c r="RYX3" s="4" t="s">
        <v>897</v>
      </c>
      <c r="RYY3" s="4" t="s">
        <v>897</v>
      </c>
      <c r="RYZ3" s="4" t="s">
        <v>897</v>
      </c>
      <c r="RZA3" s="4" t="s">
        <v>897</v>
      </c>
      <c r="RZB3" s="4" t="s">
        <v>897</v>
      </c>
      <c r="RZC3" s="4" t="s">
        <v>897</v>
      </c>
      <c r="RZD3" s="4" t="s">
        <v>897</v>
      </c>
      <c r="RZE3" s="4" t="s">
        <v>897</v>
      </c>
      <c r="RZF3" s="4" t="s">
        <v>897</v>
      </c>
      <c r="RZG3" s="4" t="s">
        <v>897</v>
      </c>
      <c r="RZH3" s="4" t="s">
        <v>897</v>
      </c>
      <c r="RZI3" s="4" t="s">
        <v>897</v>
      </c>
      <c r="RZJ3" s="4" t="s">
        <v>897</v>
      </c>
      <c r="RZK3" s="4" t="s">
        <v>897</v>
      </c>
      <c r="RZL3" s="4" t="s">
        <v>897</v>
      </c>
      <c r="RZM3" s="4" t="s">
        <v>897</v>
      </c>
      <c r="RZN3" s="4" t="s">
        <v>897</v>
      </c>
      <c r="RZO3" s="4" t="s">
        <v>897</v>
      </c>
      <c r="RZP3" s="4" t="s">
        <v>897</v>
      </c>
      <c r="RZQ3" s="4" t="s">
        <v>897</v>
      </c>
      <c r="RZR3" s="4" t="s">
        <v>897</v>
      </c>
      <c r="RZS3" s="4" t="s">
        <v>897</v>
      </c>
      <c r="RZT3" s="4" t="s">
        <v>897</v>
      </c>
      <c r="RZU3" s="4" t="s">
        <v>897</v>
      </c>
      <c r="RZV3" s="4" t="s">
        <v>897</v>
      </c>
      <c r="RZW3" s="4" t="s">
        <v>897</v>
      </c>
      <c r="RZX3" s="4" t="s">
        <v>897</v>
      </c>
      <c r="RZY3" s="4" t="s">
        <v>897</v>
      </c>
      <c r="RZZ3" s="4" t="s">
        <v>897</v>
      </c>
      <c r="SAA3" s="4" t="s">
        <v>897</v>
      </c>
      <c r="SAB3" s="4" t="s">
        <v>897</v>
      </c>
      <c r="SAC3" s="4" t="s">
        <v>897</v>
      </c>
      <c r="SAD3" s="4" t="s">
        <v>897</v>
      </c>
      <c r="SAE3" s="4" t="s">
        <v>897</v>
      </c>
      <c r="SAF3" s="4" t="s">
        <v>897</v>
      </c>
      <c r="SAG3" s="4" t="s">
        <v>897</v>
      </c>
      <c r="SAH3" s="4" t="s">
        <v>897</v>
      </c>
      <c r="SAI3" s="4" t="s">
        <v>897</v>
      </c>
      <c r="SAJ3" s="4" t="s">
        <v>897</v>
      </c>
      <c r="SAK3" s="4" t="s">
        <v>897</v>
      </c>
      <c r="SAL3" s="4" t="s">
        <v>897</v>
      </c>
      <c r="SAM3" s="4" t="s">
        <v>897</v>
      </c>
      <c r="SAN3" s="4" t="s">
        <v>897</v>
      </c>
      <c r="SAO3" s="4" t="s">
        <v>897</v>
      </c>
      <c r="SAP3" s="4" t="s">
        <v>897</v>
      </c>
      <c r="SAQ3" s="4" t="s">
        <v>897</v>
      </c>
      <c r="SAR3" s="4" t="s">
        <v>897</v>
      </c>
      <c r="SAS3" s="4" t="s">
        <v>897</v>
      </c>
      <c r="SAT3" s="4" t="s">
        <v>897</v>
      </c>
      <c r="SAU3" s="4" t="s">
        <v>897</v>
      </c>
      <c r="SAV3" s="4" t="s">
        <v>897</v>
      </c>
      <c r="SAW3" s="4" t="s">
        <v>897</v>
      </c>
      <c r="SAX3" s="4" t="s">
        <v>897</v>
      </c>
      <c r="SAY3" s="4" t="s">
        <v>897</v>
      </c>
      <c r="SAZ3" s="4" t="s">
        <v>897</v>
      </c>
      <c r="SBA3" s="4" t="s">
        <v>897</v>
      </c>
      <c r="SBB3" s="4" t="s">
        <v>897</v>
      </c>
      <c r="SBC3" s="4" t="s">
        <v>897</v>
      </c>
      <c r="SBD3" s="4" t="s">
        <v>897</v>
      </c>
      <c r="SBE3" s="4" t="s">
        <v>897</v>
      </c>
      <c r="SBF3" s="4" t="s">
        <v>897</v>
      </c>
      <c r="SBG3" s="4" t="s">
        <v>897</v>
      </c>
      <c r="SBH3" s="4" t="s">
        <v>897</v>
      </c>
      <c r="SBI3" s="4" t="s">
        <v>897</v>
      </c>
      <c r="SBJ3" s="4" t="s">
        <v>897</v>
      </c>
      <c r="SBK3" s="4" t="s">
        <v>897</v>
      </c>
      <c r="SBL3" s="4" t="s">
        <v>897</v>
      </c>
      <c r="SBM3" s="4" t="s">
        <v>897</v>
      </c>
      <c r="SBN3" s="4" t="s">
        <v>897</v>
      </c>
      <c r="SBO3" s="4" t="s">
        <v>897</v>
      </c>
      <c r="SBP3" s="4" t="s">
        <v>897</v>
      </c>
      <c r="SBQ3" s="4" t="s">
        <v>897</v>
      </c>
      <c r="SBR3" s="4" t="s">
        <v>897</v>
      </c>
      <c r="SBS3" s="4" t="s">
        <v>897</v>
      </c>
      <c r="SBT3" s="4" t="s">
        <v>897</v>
      </c>
      <c r="SBU3" s="4" t="s">
        <v>897</v>
      </c>
      <c r="SBV3" s="4" t="s">
        <v>897</v>
      </c>
      <c r="SBW3" s="4" t="s">
        <v>897</v>
      </c>
      <c r="SBX3" s="4" t="s">
        <v>897</v>
      </c>
      <c r="SBY3" s="4" t="s">
        <v>897</v>
      </c>
      <c r="SBZ3" s="4" t="s">
        <v>897</v>
      </c>
      <c r="SCA3" s="4" t="s">
        <v>897</v>
      </c>
      <c r="SCB3" s="4" t="s">
        <v>897</v>
      </c>
      <c r="SCC3" s="4" t="s">
        <v>897</v>
      </c>
      <c r="SCD3" s="4" t="s">
        <v>897</v>
      </c>
      <c r="SCE3" s="4" t="s">
        <v>897</v>
      </c>
      <c r="SCF3" s="4" t="s">
        <v>897</v>
      </c>
      <c r="SCG3" s="4" t="s">
        <v>897</v>
      </c>
      <c r="SCH3" s="4" t="s">
        <v>897</v>
      </c>
      <c r="SCI3" s="4" t="s">
        <v>897</v>
      </c>
      <c r="SCJ3" s="4" t="s">
        <v>897</v>
      </c>
      <c r="SCK3" s="4" t="s">
        <v>897</v>
      </c>
      <c r="SCL3" s="4" t="s">
        <v>897</v>
      </c>
      <c r="SCM3" s="4" t="s">
        <v>897</v>
      </c>
      <c r="SCN3" s="4" t="s">
        <v>897</v>
      </c>
      <c r="SCO3" s="4" t="s">
        <v>897</v>
      </c>
      <c r="SCP3" s="4" t="s">
        <v>897</v>
      </c>
      <c r="SCQ3" s="4" t="s">
        <v>897</v>
      </c>
      <c r="SCR3" s="4" t="s">
        <v>897</v>
      </c>
      <c r="SCS3" s="4" t="s">
        <v>897</v>
      </c>
      <c r="SCT3" s="4" t="s">
        <v>897</v>
      </c>
      <c r="SCU3" s="4" t="s">
        <v>897</v>
      </c>
      <c r="SCV3" s="4" t="s">
        <v>897</v>
      </c>
      <c r="SCW3" s="4" t="s">
        <v>897</v>
      </c>
      <c r="SCX3" s="4" t="s">
        <v>897</v>
      </c>
      <c r="SCY3" s="4" t="s">
        <v>897</v>
      </c>
      <c r="SCZ3" s="4" t="s">
        <v>897</v>
      </c>
      <c r="SDA3" s="4" t="s">
        <v>897</v>
      </c>
      <c r="SDB3" s="4" t="s">
        <v>897</v>
      </c>
      <c r="SDC3" s="4" t="s">
        <v>897</v>
      </c>
      <c r="SDD3" s="4" t="s">
        <v>897</v>
      </c>
      <c r="SDE3" s="4" t="s">
        <v>897</v>
      </c>
      <c r="SDF3" s="4" t="s">
        <v>897</v>
      </c>
      <c r="SDG3" s="4" t="s">
        <v>897</v>
      </c>
      <c r="SDH3" s="4" t="s">
        <v>897</v>
      </c>
      <c r="SDI3" s="4" t="s">
        <v>897</v>
      </c>
      <c r="SDJ3" s="4" t="s">
        <v>897</v>
      </c>
      <c r="SDK3" s="4" t="s">
        <v>897</v>
      </c>
      <c r="SDL3" s="4" t="s">
        <v>897</v>
      </c>
      <c r="SDM3" s="4" t="s">
        <v>897</v>
      </c>
      <c r="SDN3" s="4" t="s">
        <v>897</v>
      </c>
      <c r="SDO3" s="4" t="s">
        <v>897</v>
      </c>
      <c r="SDP3" s="4" t="s">
        <v>897</v>
      </c>
      <c r="SDQ3" s="4" t="s">
        <v>897</v>
      </c>
      <c r="SDR3" s="4" t="s">
        <v>897</v>
      </c>
      <c r="SDS3" s="4" t="s">
        <v>897</v>
      </c>
      <c r="SDT3" s="4" t="s">
        <v>897</v>
      </c>
      <c r="SDU3" s="4" t="s">
        <v>897</v>
      </c>
      <c r="SDV3" s="4" t="s">
        <v>897</v>
      </c>
      <c r="SDW3" s="4" t="s">
        <v>897</v>
      </c>
      <c r="SDX3" s="4" t="s">
        <v>897</v>
      </c>
      <c r="SDY3" s="4" t="s">
        <v>897</v>
      </c>
      <c r="SDZ3" s="4" t="s">
        <v>897</v>
      </c>
      <c r="SEA3" s="4" t="s">
        <v>897</v>
      </c>
      <c r="SEB3" s="4" t="s">
        <v>897</v>
      </c>
      <c r="SEC3" s="4" t="s">
        <v>897</v>
      </c>
      <c r="SED3" s="4" t="s">
        <v>897</v>
      </c>
      <c r="SEE3" s="4" t="s">
        <v>897</v>
      </c>
      <c r="SEF3" s="4" t="s">
        <v>897</v>
      </c>
      <c r="SEG3" s="4" t="s">
        <v>897</v>
      </c>
      <c r="SEH3" s="4" t="s">
        <v>897</v>
      </c>
      <c r="SEI3" s="4" t="s">
        <v>897</v>
      </c>
      <c r="SEJ3" s="4" t="s">
        <v>897</v>
      </c>
      <c r="SEK3" s="4" t="s">
        <v>897</v>
      </c>
      <c r="SEL3" s="4" t="s">
        <v>897</v>
      </c>
      <c r="SEM3" s="4" t="s">
        <v>897</v>
      </c>
      <c r="SEN3" s="4" t="s">
        <v>897</v>
      </c>
      <c r="SEO3" s="4" t="s">
        <v>897</v>
      </c>
      <c r="SEP3" s="4" t="s">
        <v>897</v>
      </c>
      <c r="SEQ3" s="4" t="s">
        <v>897</v>
      </c>
      <c r="SER3" s="4" t="s">
        <v>897</v>
      </c>
      <c r="SES3" s="4" t="s">
        <v>897</v>
      </c>
      <c r="SET3" s="4" t="s">
        <v>897</v>
      </c>
      <c r="SEU3" s="4" t="s">
        <v>897</v>
      </c>
      <c r="SEV3" s="4" t="s">
        <v>897</v>
      </c>
      <c r="SEW3" s="4" t="s">
        <v>897</v>
      </c>
      <c r="SEX3" s="4" t="s">
        <v>897</v>
      </c>
      <c r="SEY3" s="4" t="s">
        <v>897</v>
      </c>
      <c r="SEZ3" s="4" t="s">
        <v>897</v>
      </c>
      <c r="SFA3" s="4" t="s">
        <v>897</v>
      </c>
      <c r="SFB3" s="4" t="s">
        <v>897</v>
      </c>
      <c r="SFC3" s="4" t="s">
        <v>897</v>
      </c>
      <c r="SFD3" s="4" t="s">
        <v>897</v>
      </c>
      <c r="SFE3" s="4" t="s">
        <v>897</v>
      </c>
      <c r="SFF3" s="4" t="s">
        <v>897</v>
      </c>
      <c r="SFG3" s="4" t="s">
        <v>897</v>
      </c>
      <c r="SFH3" s="4" t="s">
        <v>897</v>
      </c>
      <c r="SFI3" s="4" t="s">
        <v>897</v>
      </c>
      <c r="SFJ3" s="4" t="s">
        <v>897</v>
      </c>
      <c r="SFK3" s="4" t="s">
        <v>897</v>
      </c>
      <c r="SFL3" s="4" t="s">
        <v>897</v>
      </c>
      <c r="SFM3" s="4" t="s">
        <v>897</v>
      </c>
      <c r="SFN3" s="4" t="s">
        <v>897</v>
      </c>
      <c r="SFO3" s="4" t="s">
        <v>897</v>
      </c>
      <c r="SFP3" s="4" t="s">
        <v>897</v>
      </c>
      <c r="SFQ3" s="4" t="s">
        <v>897</v>
      </c>
      <c r="SFR3" s="4" t="s">
        <v>897</v>
      </c>
      <c r="SFS3" s="4" t="s">
        <v>897</v>
      </c>
      <c r="SFT3" s="4" t="s">
        <v>897</v>
      </c>
      <c r="SFU3" s="4" t="s">
        <v>897</v>
      </c>
      <c r="SFV3" s="4" t="s">
        <v>897</v>
      </c>
      <c r="SFW3" s="4" t="s">
        <v>897</v>
      </c>
      <c r="SFX3" s="4" t="s">
        <v>897</v>
      </c>
      <c r="SFY3" s="4" t="s">
        <v>897</v>
      </c>
      <c r="SFZ3" s="4" t="s">
        <v>897</v>
      </c>
      <c r="SGA3" s="4" t="s">
        <v>897</v>
      </c>
      <c r="SGB3" s="4" t="s">
        <v>897</v>
      </c>
      <c r="SGC3" s="4" t="s">
        <v>897</v>
      </c>
      <c r="SGD3" s="4" t="s">
        <v>897</v>
      </c>
      <c r="SGE3" s="4" t="s">
        <v>897</v>
      </c>
      <c r="SGF3" s="4" t="s">
        <v>897</v>
      </c>
      <c r="SGG3" s="4" t="s">
        <v>897</v>
      </c>
      <c r="SGH3" s="4" t="s">
        <v>897</v>
      </c>
      <c r="SGI3" s="4" t="s">
        <v>897</v>
      </c>
      <c r="SGJ3" s="4" t="s">
        <v>897</v>
      </c>
      <c r="SGK3" s="4" t="s">
        <v>897</v>
      </c>
      <c r="SGL3" s="4" t="s">
        <v>897</v>
      </c>
      <c r="SGM3" s="4" t="s">
        <v>897</v>
      </c>
      <c r="SGN3" s="4" t="s">
        <v>897</v>
      </c>
      <c r="SGO3" s="4" t="s">
        <v>897</v>
      </c>
      <c r="SGP3" s="4" t="s">
        <v>897</v>
      </c>
      <c r="SGQ3" s="4" t="s">
        <v>897</v>
      </c>
      <c r="SGR3" s="4" t="s">
        <v>897</v>
      </c>
      <c r="SGS3" s="4" t="s">
        <v>897</v>
      </c>
      <c r="SGT3" s="4" t="s">
        <v>897</v>
      </c>
      <c r="SGU3" s="4" t="s">
        <v>897</v>
      </c>
      <c r="SGV3" s="4" t="s">
        <v>897</v>
      </c>
      <c r="SGW3" s="4" t="s">
        <v>897</v>
      </c>
      <c r="SGX3" s="4" t="s">
        <v>897</v>
      </c>
      <c r="SGY3" s="4" t="s">
        <v>897</v>
      </c>
      <c r="SGZ3" s="4" t="s">
        <v>897</v>
      </c>
      <c r="SHA3" s="4" t="s">
        <v>897</v>
      </c>
      <c r="SHB3" s="4" t="s">
        <v>897</v>
      </c>
      <c r="SHC3" s="4" t="s">
        <v>897</v>
      </c>
      <c r="SHD3" s="4" t="s">
        <v>897</v>
      </c>
      <c r="SHE3" s="4" t="s">
        <v>897</v>
      </c>
      <c r="SHF3" s="4" t="s">
        <v>897</v>
      </c>
      <c r="SHG3" s="4" t="s">
        <v>897</v>
      </c>
      <c r="SHH3" s="4" t="s">
        <v>897</v>
      </c>
      <c r="SHI3" s="4" t="s">
        <v>897</v>
      </c>
      <c r="SHJ3" s="4" t="s">
        <v>897</v>
      </c>
      <c r="SHK3" s="4" t="s">
        <v>897</v>
      </c>
      <c r="SHL3" s="4" t="s">
        <v>897</v>
      </c>
      <c r="SHM3" s="4" t="s">
        <v>897</v>
      </c>
      <c r="SHN3" s="4" t="s">
        <v>897</v>
      </c>
      <c r="SHO3" s="4" t="s">
        <v>897</v>
      </c>
      <c r="SHP3" s="4" t="s">
        <v>897</v>
      </c>
      <c r="SHQ3" s="4" t="s">
        <v>897</v>
      </c>
      <c r="SHR3" s="4" t="s">
        <v>897</v>
      </c>
      <c r="SHS3" s="4" t="s">
        <v>897</v>
      </c>
      <c r="SHT3" s="4" t="s">
        <v>897</v>
      </c>
      <c r="SHU3" s="4" t="s">
        <v>897</v>
      </c>
      <c r="SHV3" s="4" t="s">
        <v>897</v>
      </c>
      <c r="SHW3" s="4" t="s">
        <v>897</v>
      </c>
      <c r="SHX3" s="4" t="s">
        <v>897</v>
      </c>
      <c r="SHY3" s="4" t="s">
        <v>897</v>
      </c>
      <c r="SHZ3" s="4" t="s">
        <v>897</v>
      </c>
      <c r="SIA3" s="4" t="s">
        <v>897</v>
      </c>
      <c r="SIB3" s="4" t="s">
        <v>897</v>
      </c>
      <c r="SIC3" s="4" t="s">
        <v>897</v>
      </c>
      <c r="SID3" s="4" t="s">
        <v>897</v>
      </c>
      <c r="SIE3" s="4" t="s">
        <v>897</v>
      </c>
      <c r="SIF3" s="4" t="s">
        <v>897</v>
      </c>
      <c r="SIG3" s="4" t="s">
        <v>897</v>
      </c>
      <c r="SIH3" s="4" t="s">
        <v>897</v>
      </c>
      <c r="SII3" s="4" t="s">
        <v>897</v>
      </c>
      <c r="SIJ3" s="4" t="s">
        <v>897</v>
      </c>
      <c r="SIK3" s="4" t="s">
        <v>897</v>
      </c>
      <c r="SIL3" s="4" t="s">
        <v>897</v>
      </c>
      <c r="SIM3" s="4" t="s">
        <v>897</v>
      </c>
      <c r="SIN3" s="4" t="s">
        <v>897</v>
      </c>
      <c r="SIO3" s="4" t="s">
        <v>897</v>
      </c>
      <c r="SIP3" s="4" t="s">
        <v>897</v>
      </c>
      <c r="SIQ3" s="4" t="s">
        <v>897</v>
      </c>
      <c r="SIR3" s="4" t="s">
        <v>897</v>
      </c>
      <c r="SIS3" s="4" t="s">
        <v>897</v>
      </c>
      <c r="SIT3" s="4" t="s">
        <v>897</v>
      </c>
      <c r="SIU3" s="4" t="s">
        <v>897</v>
      </c>
      <c r="SIV3" s="4" t="s">
        <v>897</v>
      </c>
      <c r="SIW3" s="4" t="s">
        <v>897</v>
      </c>
      <c r="SIX3" s="4" t="s">
        <v>897</v>
      </c>
      <c r="SIY3" s="4" t="s">
        <v>897</v>
      </c>
      <c r="SIZ3" s="4" t="s">
        <v>897</v>
      </c>
      <c r="SJA3" s="4" t="s">
        <v>897</v>
      </c>
      <c r="SJB3" s="4" t="s">
        <v>897</v>
      </c>
      <c r="SJC3" s="4" t="s">
        <v>897</v>
      </c>
      <c r="SJD3" s="4" t="s">
        <v>897</v>
      </c>
      <c r="SJE3" s="4" t="s">
        <v>897</v>
      </c>
      <c r="SJF3" s="4" t="s">
        <v>897</v>
      </c>
      <c r="SJG3" s="4" t="s">
        <v>897</v>
      </c>
      <c r="SJH3" s="4" t="s">
        <v>897</v>
      </c>
      <c r="SJI3" s="4" t="s">
        <v>897</v>
      </c>
      <c r="SJJ3" s="4" t="s">
        <v>897</v>
      </c>
      <c r="SJK3" s="4" t="s">
        <v>897</v>
      </c>
      <c r="SJL3" s="4" t="s">
        <v>897</v>
      </c>
      <c r="SJM3" s="4" t="s">
        <v>897</v>
      </c>
      <c r="SJN3" s="4" t="s">
        <v>897</v>
      </c>
      <c r="SJO3" s="4" t="s">
        <v>897</v>
      </c>
      <c r="SJP3" s="4" t="s">
        <v>897</v>
      </c>
      <c r="SJQ3" s="4" t="s">
        <v>897</v>
      </c>
      <c r="SJR3" s="4" t="s">
        <v>897</v>
      </c>
      <c r="SJS3" s="4" t="s">
        <v>897</v>
      </c>
      <c r="SJT3" s="4" t="s">
        <v>897</v>
      </c>
      <c r="SJU3" s="4" t="s">
        <v>897</v>
      </c>
      <c r="SJV3" s="4" t="s">
        <v>897</v>
      </c>
      <c r="SJW3" s="4" t="s">
        <v>897</v>
      </c>
      <c r="SJX3" s="4" t="s">
        <v>897</v>
      </c>
      <c r="SJY3" s="4" t="s">
        <v>897</v>
      </c>
      <c r="SJZ3" s="4" t="s">
        <v>897</v>
      </c>
      <c r="SKA3" s="4" t="s">
        <v>897</v>
      </c>
      <c r="SKB3" s="4" t="s">
        <v>897</v>
      </c>
      <c r="SKC3" s="4" t="s">
        <v>897</v>
      </c>
      <c r="SKD3" s="4" t="s">
        <v>897</v>
      </c>
      <c r="SKE3" s="4" t="s">
        <v>897</v>
      </c>
      <c r="SKF3" s="4" t="s">
        <v>897</v>
      </c>
      <c r="SKG3" s="4" t="s">
        <v>897</v>
      </c>
      <c r="SKH3" s="4" t="s">
        <v>897</v>
      </c>
      <c r="SKI3" s="4" t="s">
        <v>897</v>
      </c>
      <c r="SKJ3" s="4" t="s">
        <v>897</v>
      </c>
      <c r="SKK3" s="4" t="s">
        <v>897</v>
      </c>
      <c r="SKL3" s="4" t="s">
        <v>897</v>
      </c>
      <c r="SKM3" s="4" t="s">
        <v>897</v>
      </c>
      <c r="SKN3" s="4" t="s">
        <v>897</v>
      </c>
      <c r="SKO3" s="4" t="s">
        <v>897</v>
      </c>
      <c r="SKP3" s="4" t="s">
        <v>897</v>
      </c>
      <c r="SKQ3" s="4" t="s">
        <v>897</v>
      </c>
      <c r="SKR3" s="4" t="s">
        <v>897</v>
      </c>
      <c r="SKS3" s="4" t="s">
        <v>897</v>
      </c>
      <c r="SKT3" s="4" t="s">
        <v>897</v>
      </c>
      <c r="SKU3" s="4" t="s">
        <v>897</v>
      </c>
      <c r="SKV3" s="4" t="s">
        <v>897</v>
      </c>
      <c r="SKW3" s="4" t="s">
        <v>897</v>
      </c>
      <c r="SKX3" s="4" t="s">
        <v>897</v>
      </c>
      <c r="SKY3" s="4" t="s">
        <v>897</v>
      </c>
      <c r="SKZ3" s="4" t="s">
        <v>897</v>
      </c>
      <c r="SLA3" s="4" t="s">
        <v>897</v>
      </c>
      <c r="SLB3" s="4" t="s">
        <v>897</v>
      </c>
      <c r="SLC3" s="4" t="s">
        <v>897</v>
      </c>
      <c r="SLD3" s="4" t="s">
        <v>897</v>
      </c>
      <c r="SLE3" s="4" t="s">
        <v>897</v>
      </c>
      <c r="SLF3" s="4" t="s">
        <v>897</v>
      </c>
      <c r="SLG3" s="4" t="s">
        <v>897</v>
      </c>
      <c r="SLH3" s="4" t="s">
        <v>897</v>
      </c>
      <c r="SLI3" s="4" t="s">
        <v>897</v>
      </c>
      <c r="SLJ3" s="4" t="s">
        <v>897</v>
      </c>
      <c r="SLK3" s="4" t="s">
        <v>897</v>
      </c>
      <c r="SLL3" s="4" t="s">
        <v>897</v>
      </c>
      <c r="SLM3" s="4" t="s">
        <v>897</v>
      </c>
      <c r="SLN3" s="4" t="s">
        <v>897</v>
      </c>
      <c r="SLO3" s="4" t="s">
        <v>897</v>
      </c>
      <c r="SLP3" s="4" t="s">
        <v>897</v>
      </c>
      <c r="SLQ3" s="4" t="s">
        <v>897</v>
      </c>
      <c r="SLR3" s="4" t="s">
        <v>897</v>
      </c>
      <c r="SLS3" s="4" t="s">
        <v>897</v>
      </c>
      <c r="SLT3" s="4" t="s">
        <v>897</v>
      </c>
      <c r="SLU3" s="4" t="s">
        <v>897</v>
      </c>
      <c r="SLV3" s="4" t="s">
        <v>897</v>
      </c>
      <c r="SLW3" s="4" t="s">
        <v>897</v>
      </c>
      <c r="SLX3" s="4" t="s">
        <v>897</v>
      </c>
      <c r="SLY3" s="4" t="s">
        <v>897</v>
      </c>
      <c r="SLZ3" s="4" t="s">
        <v>897</v>
      </c>
      <c r="SMA3" s="4" t="s">
        <v>897</v>
      </c>
      <c r="SMB3" s="4" t="s">
        <v>897</v>
      </c>
      <c r="SMC3" s="4" t="s">
        <v>897</v>
      </c>
      <c r="SMD3" s="4" t="s">
        <v>897</v>
      </c>
      <c r="SME3" s="4" t="s">
        <v>897</v>
      </c>
      <c r="SMF3" s="4" t="s">
        <v>897</v>
      </c>
      <c r="SMG3" s="4" t="s">
        <v>897</v>
      </c>
      <c r="SMH3" s="4" t="s">
        <v>897</v>
      </c>
      <c r="SMI3" s="4" t="s">
        <v>897</v>
      </c>
      <c r="SMJ3" s="4" t="s">
        <v>897</v>
      </c>
      <c r="SMK3" s="4" t="s">
        <v>897</v>
      </c>
      <c r="SML3" s="4" t="s">
        <v>897</v>
      </c>
      <c r="SMM3" s="4" t="s">
        <v>897</v>
      </c>
      <c r="SMN3" s="4" t="s">
        <v>897</v>
      </c>
      <c r="SMO3" s="4" t="s">
        <v>897</v>
      </c>
      <c r="SMP3" s="4" t="s">
        <v>897</v>
      </c>
      <c r="SMQ3" s="4" t="s">
        <v>897</v>
      </c>
      <c r="SMR3" s="4" t="s">
        <v>897</v>
      </c>
      <c r="SMS3" s="4" t="s">
        <v>897</v>
      </c>
      <c r="SMT3" s="4" t="s">
        <v>897</v>
      </c>
      <c r="SMU3" s="4" t="s">
        <v>897</v>
      </c>
      <c r="SMV3" s="4" t="s">
        <v>897</v>
      </c>
      <c r="SMW3" s="4" t="s">
        <v>897</v>
      </c>
      <c r="SMX3" s="4" t="s">
        <v>897</v>
      </c>
      <c r="SMY3" s="4" t="s">
        <v>897</v>
      </c>
      <c r="SMZ3" s="4" t="s">
        <v>897</v>
      </c>
      <c r="SNA3" s="4" t="s">
        <v>897</v>
      </c>
      <c r="SNB3" s="4" t="s">
        <v>897</v>
      </c>
      <c r="SNC3" s="4" t="s">
        <v>897</v>
      </c>
      <c r="SND3" s="4" t="s">
        <v>897</v>
      </c>
      <c r="SNE3" s="4" t="s">
        <v>897</v>
      </c>
      <c r="SNF3" s="4" t="s">
        <v>897</v>
      </c>
      <c r="SNG3" s="4" t="s">
        <v>897</v>
      </c>
      <c r="SNH3" s="4" t="s">
        <v>897</v>
      </c>
      <c r="SNI3" s="4" t="s">
        <v>897</v>
      </c>
      <c r="SNJ3" s="4" t="s">
        <v>897</v>
      </c>
      <c r="SNK3" s="4" t="s">
        <v>897</v>
      </c>
      <c r="SNL3" s="4" t="s">
        <v>897</v>
      </c>
      <c r="SNM3" s="4" t="s">
        <v>897</v>
      </c>
      <c r="SNN3" s="4" t="s">
        <v>897</v>
      </c>
      <c r="SNO3" s="4" t="s">
        <v>897</v>
      </c>
      <c r="SNP3" s="4" t="s">
        <v>897</v>
      </c>
      <c r="SNQ3" s="4" t="s">
        <v>897</v>
      </c>
      <c r="SNR3" s="4" t="s">
        <v>897</v>
      </c>
      <c r="SNS3" s="4" t="s">
        <v>897</v>
      </c>
      <c r="SNT3" s="4" t="s">
        <v>897</v>
      </c>
      <c r="SNU3" s="4" t="s">
        <v>897</v>
      </c>
      <c r="SNV3" s="4" t="s">
        <v>897</v>
      </c>
      <c r="SNW3" s="4" t="s">
        <v>897</v>
      </c>
      <c r="SNX3" s="4" t="s">
        <v>897</v>
      </c>
      <c r="SNY3" s="4" t="s">
        <v>897</v>
      </c>
      <c r="SNZ3" s="4" t="s">
        <v>897</v>
      </c>
      <c r="SOA3" s="4" t="s">
        <v>897</v>
      </c>
      <c r="SOB3" s="4" t="s">
        <v>897</v>
      </c>
      <c r="SOC3" s="4" t="s">
        <v>897</v>
      </c>
      <c r="SOD3" s="4" t="s">
        <v>897</v>
      </c>
      <c r="SOE3" s="4" t="s">
        <v>897</v>
      </c>
      <c r="SOF3" s="4" t="s">
        <v>897</v>
      </c>
      <c r="SOG3" s="4" t="s">
        <v>897</v>
      </c>
      <c r="SOH3" s="4" t="s">
        <v>897</v>
      </c>
      <c r="SOI3" s="4" t="s">
        <v>897</v>
      </c>
      <c r="SOJ3" s="4" t="s">
        <v>897</v>
      </c>
      <c r="SOK3" s="4" t="s">
        <v>897</v>
      </c>
      <c r="SOL3" s="4" t="s">
        <v>897</v>
      </c>
      <c r="SOM3" s="4" t="s">
        <v>897</v>
      </c>
      <c r="SON3" s="4" t="s">
        <v>897</v>
      </c>
      <c r="SOO3" s="4" t="s">
        <v>897</v>
      </c>
      <c r="SOP3" s="4" t="s">
        <v>897</v>
      </c>
      <c r="SOQ3" s="4" t="s">
        <v>897</v>
      </c>
      <c r="SOR3" s="4" t="s">
        <v>897</v>
      </c>
      <c r="SOS3" s="4" t="s">
        <v>897</v>
      </c>
      <c r="SOT3" s="4" t="s">
        <v>897</v>
      </c>
      <c r="SOU3" s="4" t="s">
        <v>897</v>
      </c>
      <c r="SOV3" s="4" t="s">
        <v>897</v>
      </c>
      <c r="SOW3" s="4" t="s">
        <v>897</v>
      </c>
      <c r="SOX3" s="4" t="s">
        <v>897</v>
      </c>
      <c r="SOY3" s="4" t="s">
        <v>897</v>
      </c>
      <c r="SOZ3" s="4" t="s">
        <v>897</v>
      </c>
      <c r="SPA3" s="4" t="s">
        <v>897</v>
      </c>
      <c r="SPB3" s="4" t="s">
        <v>897</v>
      </c>
      <c r="SPC3" s="4" t="s">
        <v>897</v>
      </c>
      <c r="SPD3" s="4" t="s">
        <v>897</v>
      </c>
      <c r="SPE3" s="4" t="s">
        <v>897</v>
      </c>
      <c r="SPF3" s="4" t="s">
        <v>897</v>
      </c>
      <c r="SPG3" s="4" t="s">
        <v>897</v>
      </c>
      <c r="SPH3" s="4" t="s">
        <v>897</v>
      </c>
      <c r="SPI3" s="4" t="s">
        <v>897</v>
      </c>
      <c r="SPJ3" s="4" t="s">
        <v>897</v>
      </c>
      <c r="SPK3" s="4" t="s">
        <v>897</v>
      </c>
      <c r="SPL3" s="4" t="s">
        <v>897</v>
      </c>
      <c r="SPM3" s="4" t="s">
        <v>897</v>
      </c>
      <c r="SPN3" s="4" t="s">
        <v>897</v>
      </c>
      <c r="SPO3" s="4" t="s">
        <v>897</v>
      </c>
      <c r="SPP3" s="4" t="s">
        <v>897</v>
      </c>
      <c r="SPQ3" s="4" t="s">
        <v>897</v>
      </c>
      <c r="SPR3" s="4" t="s">
        <v>897</v>
      </c>
      <c r="SPS3" s="4" t="s">
        <v>897</v>
      </c>
      <c r="SPT3" s="4" t="s">
        <v>897</v>
      </c>
      <c r="SPU3" s="4" t="s">
        <v>897</v>
      </c>
      <c r="SPV3" s="4" t="s">
        <v>897</v>
      </c>
      <c r="SPW3" s="4" t="s">
        <v>897</v>
      </c>
      <c r="SPX3" s="4" t="s">
        <v>897</v>
      </c>
      <c r="SPY3" s="4" t="s">
        <v>897</v>
      </c>
      <c r="SPZ3" s="4" t="s">
        <v>897</v>
      </c>
      <c r="SQA3" s="4" t="s">
        <v>897</v>
      </c>
      <c r="SQB3" s="4" t="s">
        <v>897</v>
      </c>
      <c r="SQC3" s="4" t="s">
        <v>897</v>
      </c>
      <c r="SQD3" s="4" t="s">
        <v>897</v>
      </c>
      <c r="SQE3" s="4" t="s">
        <v>897</v>
      </c>
      <c r="SQF3" s="4" t="s">
        <v>897</v>
      </c>
      <c r="SQG3" s="4" t="s">
        <v>897</v>
      </c>
      <c r="SQH3" s="4" t="s">
        <v>897</v>
      </c>
      <c r="SQI3" s="4" t="s">
        <v>897</v>
      </c>
      <c r="SQJ3" s="4" t="s">
        <v>897</v>
      </c>
      <c r="SQK3" s="4" t="s">
        <v>897</v>
      </c>
      <c r="SQL3" s="4" t="s">
        <v>897</v>
      </c>
      <c r="SQM3" s="4" t="s">
        <v>897</v>
      </c>
      <c r="SQN3" s="4" t="s">
        <v>897</v>
      </c>
      <c r="SQO3" s="4" t="s">
        <v>897</v>
      </c>
      <c r="SQP3" s="4" t="s">
        <v>897</v>
      </c>
      <c r="SQQ3" s="4" t="s">
        <v>897</v>
      </c>
      <c r="SQR3" s="4" t="s">
        <v>897</v>
      </c>
      <c r="SQS3" s="4" t="s">
        <v>897</v>
      </c>
      <c r="SQT3" s="4" t="s">
        <v>897</v>
      </c>
      <c r="SQU3" s="4" t="s">
        <v>897</v>
      </c>
      <c r="SQV3" s="4" t="s">
        <v>897</v>
      </c>
      <c r="SQW3" s="4" t="s">
        <v>897</v>
      </c>
      <c r="SQX3" s="4" t="s">
        <v>897</v>
      </c>
      <c r="SQY3" s="4" t="s">
        <v>897</v>
      </c>
      <c r="SQZ3" s="4" t="s">
        <v>897</v>
      </c>
      <c r="SRA3" s="4" t="s">
        <v>897</v>
      </c>
      <c r="SRB3" s="4" t="s">
        <v>897</v>
      </c>
      <c r="SRC3" s="4" t="s">
        <v>897</v>
      </c>
      <c r="SRD3" s="4" t="s">
        <v>897</v>
      </c>
      <c r="SRE3" s="4" t="s">
        <v>897</v>
      </c>
      <c r="SRF3" s="4" t="s">
        <v>897</v>
      </c>
      <c r="SRG3" s="4" t="s">
        <v>897</v>
      </c>
      <c r="SRH3" s="4" t="s">
        <v>897</v>
      </c>
      <c r="SRI3" s="4" t="s">
        <v>897</v>
      </c>
      <c r="SRJ3" s="4" t="s">
        <v>897</v>
      </c>
      <c r="SRK3" s="4" t="s">
        <v>897</v>
      </c>
      <c r="SRL3" s="4" t="s">
        <v>897</v>
      </c>
      <c r="SRM3" s="4" t="s">
        <v>897</v>
      </c>
      <c r="SRN3" s="4" t="s">
        <v>897</v>
      </c>
      <c r="SRO3" s="4" t="s">
        <v>897</v>
      </c>
      <c r="SRP3" s="4" t="s">
        <v>897</v>
      </c>
      <c r="SRQ3" s="4" t="s">
        <v>897</v>
      </c>
      <c r="SRR3" s="4" t="s">
        <v>897</v>
      </c>
      <c r="SRS3" s="4" t="s">
        <v>897</v>
      </c>
      <c r="SRT3" s="4" t="s">
        <v>897</v>
      </c>
      <c r="SRU3" s="4" t="s">
        <v>897</v>
      </c>
      <c r="SRV3" s="4" t="s">
        <v>897</v>
      </c>
      <c r="SRW3" s="4" t="s">
        <v>897</v>
      </c>
      <c r="SRX3" s="4" t="s">
        <v>897</v>
      </c>
      <c r="SRY3" s="4" t="s">
        <v>897</v>
      </c>
      <c r="SRZ3" s="4" t="s">
        <v>897</v>
      </c>
      <c r="SSA3" s="4" t="s">
        <v>897</v>
      </c>
      <c r="SSB3" s="4" t="s">
        <v>897</v>
      </c>
      <c r="SSC3" s="4" t="s">
        <v>897</v>
      </c>
      <c r="SSD3" s="4" t="s">
        <v>897</v>
      </c>
      <c r="SSE3" s="4" t="s">
        <v>897</v>
      </c>
      <c r="SSF3" s="4" t="s">
        <v>897</v>
      </c>
      <c r="SSG3" s="4" t="s">
        <v>897</v>
      </c>
      <c r="SSH3" s="4" t="s">
        <v>897</v>
      </c>
      <c r="SSI3" s="4" t="s">
        <v>897</v>
      </c>
      <c r="SSJ3" s="4" t="s">
        <v>897</v>
      </c>
      <c r="SSK3" s="4" t="s">
        <v>897</v>
      </c>
      <c r="SSL3" s="4" t="s">
        <v>897</v>
      </c>
      <c r="SSM3" s="4" t="s">
        <v>897</v>
      </c>
      <c r="SSN3" s="4" t="s">
        <v>897</v>
      </c>
      <c r="SSO3" s="4" t="s">
        <v>897</v>
      </c>
      <c r="SSP3" s="4" t="s">
        <v>897</v>
      </c>
      <c r="SSQ3" s="4" t="s">
        <v>897</v>
      </c>
      <c r="SSR3" s="4" t="s">
        <v>897</v>
      </c>
      <c r="SSS3" s="4" t="s">
        <v>897</v>
      </c>
      <c r="SST3" s="4" t="s">
        <v>897</v>
      </c>
      <c r="SSU3" s="4" t="s">
        <v>897</v>
      </c>
      <c r="SSV3" s="4" t="s">
        <v>897</v>
      </c>
      <c r="SSW3" s="4" t="s">
        <v>897</v>
      </c>
      <c r="SSX3" s="4" t="s">
        <v>897</v>
      </c>
      <c r="SSY3" s="4" t="s">
        <v>897</v>
      </c>
      <c r="SSZ3" s="4" t="s">
        <v>897</v>
      </c>
      <c r="STA3" s="4" t="s">
        <v>897</v>
      </c>
      <c r="STB3" s="4" t="s">
        <v>897</v>
      </c>
      <c r="STC3" s="4" t="s">
        <v>897</v>
      </c>
      <c r="STD3" s="4" t="s">
        <v>897</v>
      </c>
      <c r="STE3" s="4" t="s">
        <v>897</v>
      </c>
      <c r="STF3" s="4" t="s">
        <v>897</v>
      </c>
      <c r="STG3" s="4" t="s">
        <v>897</v>
      </c>
      <c r="STH3" s="4" t="s">
        <v>897</v>
      </c>
      <c r="STI3" s="4" t="s">
        <v>897</v>
      </c>
      <c r="STJ3" s="4" t="s">
        <v>897</v>
      </c>
      <c r="STK3" s="4" t="s">
        <v>897</v>
      </c>
      <c r="STL3" s="4" t="s">
        <v>897</v>
      </c>
      <c r="STM3" s="4" t="s">
        <v>897</v>
      </c>
      <c r="STN3" s="4" t="s">
        <v>897</v>
      </c>
      <c r="STO3" s="4" t="s">
        <v>897</v>
      </c>
      <c r="STP3" s="4" t="s">
        <v>897</v>
      </c>
      <c r="STQ3" s="4" t="s">
        <v>897</v>
      </c>
      <c r="STR3" s="4" t="s">
        <v>897</v>
      </c>
      <c r="STS3" s="4" t="s">
        <v>897</v>
      </c>
      <c r="STT3" s="4" t="s">
        <v>897</v>
      </c>
      <c r="STU3" s="4" t="s">
        <v>897</v>
      </c>
      <c r="STV3" s="4" t="s">
        <v>897</v>
      </c>
      <c r="STW3" s="4" t="s">
        <v>897</v>
      </c>
      <c r="STX3" s="4" t="s">
        <v>897</v>
      </c>
      <c r="STY3" s="4" t="s">
        <v>897</v>
      </c>
      <c r="STZ3" s="4" t="s">
        <v>897</v>
      </c>
      <c r="SUA3" s="4" t="s">
        <v>897</v>
      </c>
      <c r="SUB3" s="4" t="s">
        <v>897</v>
      </c>
      <c r="SUC3" s="4" t="s">
        <v>897</v>
      </c>
      <c r="SUD3" s="4" t="s">
        <v>897</v>
      </c>
      <c r="SUE3" s="4" t="s">
        <v>897</v>
      </c>
      <c r="SUF3" s="4" t="s">
        <v>897</v>
      </c>
      <c r="SUG3" s="4" t="s">
        <v>897</v>
      </c>
      <c r="SUH3" s="4" t="s">
        <v>897</v>
      </c>
      <c r="SUI3" s="4" t="s">
        <v>897</v>
      </c>
      <c r="SUJ3" s="4" t="s">
        <v>897</v>
      </c>
      <c r="SUK3" s="4" t="s">
        <v>897</v>
      </c>
      <c r="SUL3" s="4" t="s">
        <v>897</v>
      </c>
      <c r="SUM3" s="4" t="s">
        <v>897</v>
      </c>
      <c r="SUN3" s="4" t="s">
        <v>897</v>
      </c>
      <c r="SUO3" s="4" t="s">
        <v>897</v>
      </c>
      <c r="SUP3" s="4" t="s">
        <v>897</v>
      </c>
      <c r="SUQ3" s="4" t="s">
        <v>897</v>
      </c>
      <c r="SUR3" s="4" t="s">
        <v>897</v>
      </c>
      <c r="SUS3" s="4" t="s">
        <v>897</v>
      </c>
      <c r="SUT3" s="4" t="s">
        <v>897</v>
      </c>
      <c r="SUU3" s="4" t="s">
        <v>897</v>
      </c>
      <c r="SUV3" s="4" t="s">
        <v>897</v>
      </c>
      <c r="SUW3" s="4" t="s">
        <v>897</v>
      </c>
      <c r="SUX3" s="4" t="s">
        <v>897</v>
      </c>
      <c r="SUY3" s="4" t="s">
        <v>897</v>
      </c>
      <c r="SUZ3" s="4" t="s">
        <v>897</v>
      </c>
      <c r="SVA3" s="4" t="s">
        <v>897</v>
      </c>
      <c r="SVB3" s="4" t="s">
        <v>897</v>
      </c>
      <c r="SVC3" s="4" t="s">
        <v>897</v>
      </c>
      <c r="SVD3" s="4" t="s">
        <v>897</v>
      </c>
      <c r="SVE3" s="4" t="s">
        <v>897</v>
      </c>
      <c r="SVF3" s="4" t="s">
        <v>897</v>
      </c>
      <c r="SVG3" s="4" t="s">
        <v>897</v>
      </c>
      <c r="SVH3" s="4" t="s">
        <v>897</v>
      </c>
      <c r="SVI3" s="4" t="s">
        <v>897</v>
      </c>
      <c r="SVJ3" s="4" t="s">
        <v>897</v>
      </c>
      <c r="SVK3" s="4" t="s">
        <v>897</v>
      </c>
      <c r="SVL3" s="4" t="s">
        <v>897</v>
      </c>
      <c r="SVM3" s="4" t="s">
        <v>897</v>
      </c>
      <c r="SVN3" s="4" t="s">
        <v>897</v>
      </c>
      <c r="SVO3" s="4" t="s">
        <v>897</v>
      </c>
      <c r="SVP3" s="4" t="s">
        <v>897</v>
      </c>
      <c r="SVQ3" s="4" t="s">
        <v>897</v>
      </c>
      <c r="SVR3" s="4" t="s">
        <v>897</v>
      </c>
      <c r="SVS3" s="4" t="s">
        <v>897</v>
      </c>
      <c r="SVT3" s="4" t="s">
        <v>897</v>
      </c>
      <c r="SVU3" s="4" t="s">
        <v>897</v>
      </c>
      <c r="SVV3" s="4" t="s">
        <v>897</v>
      </c>
      <c r="SVW3" s="4" t="s">
        <v>897</v>
      </c>
      <c r="SVX3" s="4" t="s">
        <v>897</v>
      </c>
      <c r="SVY3" s="4" t="s">
        <v>897</v>
      </c>
      <c r="SVZ3" s="4" t="s">
        <v>897</v>
      </c>
      <c r="SWA3" s="4" t="s">
        <v>897</v>
      </c>
      <c r="SWB3" s="4" t="s">
        <v>897</v>
      </c>
      <c r="SWC3" s="4" t="s">
        <v>897</v>
      </c>
      <c r="SWD3" s="4" t="s">
        <v>897</v>
      </c>
      <c r="SWE3" s="4" t="s">
        <v>897</v>
      </c>
      <c r="SWF3" s="4" t="s">
        <v>897</v>
      </c>
      <c r="SWG3" s="4" t="s">
        <v>897</v>
      </c>
      <c r="SWH3" s="4" t="s">
        <v>897</v>
      </c>
      <c r="SWI3" s="4" t="s">
        <v>897</v>
      </c>
      <c r="SWJ3" s="4" t="s">
        <v>897</v>
      </c>
      <c r="SWK3" s="4" t="s">
        <v>897</v>
      </c>
      <c r="SWL3" s="4" t="s">
        <v>897</v>
      </c>
      <c r="SWM3" s="4" t="s">
        <v>897</v>
      </c>
      <c r="SWN3" s="4" t="s">
        <v>897</v>
      </c>
      <c r="SWO3" s="4" t="s">
        <v>897</v>
      </c>
      <c r="SWP3" s="4" t="s">
        <v>897</v>
      </c>
      <c r="SWQ3" s="4" t="s">
        <v>897</v>
      </c>
      <c r="SWR3" s="4" t="s">
        <v>897</v>
      </c>
      <c r="SWS3" s="4" t="s">
        <v>897</v>
      </c>
      <c r="SWT3" s="4" t="s">
        <v>897</v>
      </c>
      <c r="SWU3" s="4" t="s">
        <v>897</v>
      </c>
      <c r="SWV3" s="4" t="s">
        <v>897</v>
      </c>
      <c r="SWW3" s="4" t="s">
        <v>897</v>
      </c>
      <c r="SWX3" s="4" t="s">
        <v>897</v>
      </c>
      <c r="SWY3" s="4" t="s">
        <v>897</v>
      </c>
      <c r="SWZ3" s="4" t="s">
        <v>897</v>
      </c>
      <c r="SXA3" s="4" t="s">
        <v>897</v>
      </c>
      <c r="SXB3" s="4" t="s">
        <v>897</v>
      </c>
      <c r="SXC3" s="4" t="s">
        <v>897</v>
      </c>
      <c r="SXD3" s="4" t="s">
        <v>897</v>
      </c>
      <c r="SXE3" s="4" t="s">
        <v>897</v>
      </c>
      <c r="SXF3" s="4" t="s">
        <v>897</v>
      </c>
      <c r="SXG3" s="4" t="s">
        <v>897</v>
      </c>
      <c r="SXH3" s="4" t="s">
        <v>897</v>
      </c>
      <c r="SXI3" s="4" t="s">
        <v>897</v>
      </c>
      <c r="SXJ3" s="4" t="s">
        <v>897</v>
      </c>
      <c r="SXK3" s="4" t="s">
        <v>897</v>
      </c>
      <c r="SXL3" s="4" t="s">
        <v>897</v>
      </c>
      <c r="SXM3" s="4" t="s">
        <v>897</v>
      </c>
      <c r="SXN3" s="4" t="s">
        <v>897</v>
      </c>
      <c r="SXO3" s="4" t="s">
        <v>897</v>
      </c>
      <c r="SXP3" s="4" t="s">
        <v>897</v>
      </c>
      <c r="SXQ3" s="4" t="s">
        <v>897</v>
      </c>
      <c r="SXR3" s="4" t="s">
        <v>897</v>
      </c>
      <c r="SXS3" s="4" t="s">
        <v>897</v>
      </c>
      <c r="SXT3" s="4" t="s">
        <v>897</v>
      </c>
      <c r="SXU3" s="4" t="s">
        <v>897</v>
      </c>
      <c r="SXV3" s="4" t="s">
        <v>897</v>
      </c>
      <c r="SXW3" s="4" t="s">
        <v>897</v>
      </c>
      <c r="SXX3" s="4" t="s">
        <v>897</v>
      </c>
      <c r="SXY3" s="4" t="s">
        <v>897</v>
      </c>
      <c r="SXZ3" s="4" t="s">
        <v>897</v>
      </c>
      <c r="SYA3" s="4" t="s">
        <v>897</v>
      </c>
      <c r="SYB3" s="4" t="s">
        <v>897</v>
      </c>
      <c r="SYC3" s="4" t="s">
        <v>897</v>
      </c>
      <c r="SYD3" s="4" t="s">
        <v>897</v>
      </c>
      <c r="SYE3" s="4" t="s">
        <v>897</v>
      </c>
      <c r="SYF3" s="4" t="s">
        <v>897</v>
      </c>
      <c r="SYG3" s="4" t="s">
        <v>897</v>
      </c>
      <c r="SYH3" s="4" t="s">
        <v>897</v>
      </c>
      <c r="SYI3" s="4" t="s">
        <v>897</v>
      </c>
      <c r="SYJ3" s="4" t="s">
        <v>897</v>
      </c>
      <c r="SYK3" s="4" t="s">
        <v>897</v>
      </c>
      <c r="SYL3" s="4" t="s">
        <v>897</v>
      </c>
      <c r="SYM3" s="4" t="s">
        <v>897</v>
      </c>
      <c r="SYN3" s="4" t="s">
        <v>897</v>
      </c>
      <c r="SYO3" s="4" t="s">
        <v>897</v>
      </c>
      <c r="SYP3" s="4" t="s">
        <v>897</v>
      </c>
      <c r="SYQ3" s="4" t="s">
        <v>897</v>
      </c>
      <c r="SYR3" s="4" t="s">
        <v>897</v>
      </c>
      <c r="SYS3" s="4" t="s">
        <v>897</v>
      </c>
      <c r="SYT3" s="4" t="s">
        <v>897</v>
      </c>
      <c r="SYU3" s="4" t="s">
        <v>897</v>
      </c>
      <c r="SYV3" s="4" t="s">
        <v>897</v>
      </c>
      <c r="SYW3" s="4" t="s">
        <v>897</v>
      </c>
      <c r="SYX3" s="4" t="s">
        <v>897</v>
      </c>
      <c r="SYY3" s="4" t="s">
        <v>897</v>
      </c>
      <c r="SYZ3" s="4" t="s">
        <v>897</v>
      </c>
      <c r="SZA3" s="4" t="s">
        <v>897</v>
      </c>
      <c r="SZB3" s="4" t="s">
        <v>897</v>
      </c>
      <c r="SZC3" s="4" t="s">
        <v>897</v>
      </c>
      <c r="SZD3" s="4" t="s">
        <v>897</v>
      </c>
      <c r="SZE3" s="4" t="s">
        <v>897</v>
      </c>
      <c r="SZF3" s="4" t="s">
        <v>897</v>
      </c>
      <c r="SZG3" s="4" t="s">
        <v>897</v>
      </c>
      <c r="SZH3" s="4" t="s">
        <v>897</v>
      </c>
      <c r="SZI3" s="4" t="s">
        <v>897</v>
      </c>
      <c r="SZJ3" s="4" t="s">
        <v>897</v>
      </c>
      <c r="SZK3" s="4" t="s">
        <v>897</v>
      </c>
      <c r="SZL3" s="4" t="s">
        <v>897</v>
      </c>
      <c r="SZM3" s="4" t="s">
        <v>897</v>
      </c>
      <c r="SZN3" s="4" t="s">
        <v>897</v>
      </c>
      <c r="SZO3" s="4" t="s">
        <v>897</v>
      </c>
      <c r="SZP3" s="4" t="s">
        <v>897</v>
      </c>
      <c r="SZQ3" s="4" t="s">
        <v>897</v>
      </c>
      <c r="SZR3" s="4" t="s">
        <v>897</v>
      </c>
      <c r="SZS3" s="4" t="s">
        <v>897</v>
      </c>
      <c r="SZT3" s="4" t="s">
        <v>897</v>
      </c>
      <c r="SZU3" s="4" t="s">
        <v>897</v>
      </c>
      <c r="SZV3" s="4" t="s">
        <v>897</v>
      </c>
      <c r="SZW3" s="4" t="s">
        <v>897</v>
      </c>
      <c r="SZX3" s="4" t="s">
        <v>897</v>
      </c>
      <c r="SZY3" s="4" t="s">
        <v>897</v>
      </c>
      <c r="SZZ3" s="4" t="s">
        <v>897</v>
      </c>
      <c r="TAA3" s="4" t="s">
        <v>897</v>
      </c>
      <c r="TAB3" s="4" t="s">
        <v>897</v>
      </c>
      <c r="TAC3" s="4" t="s">
        <v>897</v>
      </c>
      <c r="TAD3" s="4" t="s">
        <v>897</v>
      </c>
      <c r="TAE3" s="4" t="s">
        <v>897</v>
      </c>
      <c r="TAF3" s="4" t="s">
        <v>897</v>
      </c>
      <c r="TAG3" s="4" t="s">
        <v>897</v>
      </c>
      <c r="TAH3" s="4" t="s">
        <v>897</v>
      </c>
      <c r="TAI3" s="4" t="s">
        <v>897</v>
      </c>
      <c r="TAJ3" s="4" t="s">
        <v>897</v>
      </c>
      <c r="TAK3" s="4" t="s">
        <v>897</v>
      </c>
      <c r="TAL3" s="4" t="s">
        <v>897</v>
      </c>
      <c r="TAM3" s="4" t="s">
        <v>897</v>
      </c>
      <c r="TAN3" s="4" t="s">
        <v>897</v>
      </c>
      <c r="TAO3" s="4" t="s">
        <v>897</v>
      </c>
      <c r="TAP3" s="4" t="s">
        <v>897</v>
      </c>
      <c r="TAQ3" s="4" t="s">
        <v>897</v>
      </c>
      <c r="TAR3" s="4" t="s">
        <v>897</v>
      </c>
      <c r="TAS3" s="4" t="s">
        <v>897</v>
      </c>
      <c r="TAT3" s="4" t="s">
        <v>897</v>
      </c>
      <c r="TAU3" s="4" t="s">
        <v>897</v>
      </c>
      <c r="TAV3" s="4" t="s">
        <v>897</v>
      </c>
      <c r="TAW3" s="4" t="s">
        <v>897</v>
      </c>
      <c r="TAX3" s="4" t="s">
        <v>897</v>
      </c>
      <c r="TAY3" s="4" t="s">
        <v>897</v>
      </c>
      <c r="TAZ3" s="4" t="s">
        <v>897</v>
      </c>
      <c r="TBA3" s="4" t="s">
        <v>897</v>
      </c>
      <c r="TBB3" s="4" t="s">
        <v>897</v>
      </c>
      <c r="TBC3" s="4" t="s">
        <v>897</v>
      </c>
      <c r="TBD3" s="4" t="s">
        <v>897</v>
      </c>
      <c r="TBE3" s="4" t="s">
        <v>897</v>
      </c>
      <c r="TBF3" s="4" t="s">
        <v>897</v>
      </c>
      <c r="TBG3" s="4" t="s">
        <v>897</v>
      </c>
      <c r="TBH3" s="4" t="s">
        <v>897</v>
      </c>
      <c r="TBI3" s="4" t="s">
        <v>897</v>
      </c>
      <c r="TBJ3" s="4" t="s">
        <v>897</v>
      </c>
      <c r="TBK3" s="4" t="s">
        <v>897</v>
      </c>
      <c r="TBL3" s="4" t="s">
        <v>897</v>
      </c>
      <c r="TBM3" s="4" t="s">
        <v>897</v>
      </c>
      <c r="TBN3" s="4" t="s">
        <v>897</v>
      </c>
      <c r="TBO3" s="4" t="s">
        <v>897</v>
      </c>
      <c r="TBP3" s="4" t="s">
        <v>897</v>
      </c>
      <c r="TBQ3" s="4" t="s">
        <v>897</v>
      </c>
      <c r="TBR3" s="4" t="s">
        <v>897</v>
      </c>
      <c r="TBS3" s="4" t="s">
        <v>897</v>
      </c>
      <c r="TBT3" s="4" t="s">
        <v>897</v>
      </c>
      <c r="TBU3" s="4" t="s">
        <v>897</v>
      </c>
      <c r="TBV3" s="4" t="s">
        <v>897</v>
      </c>
      <c r="TBW3" s="4" t="s">
        <v>897</v>
      </c>
      <c r="TBX3" s="4" t="s">
        <v>897</v>
      </c>
      <c r="TBY3" s="4" t="s">
        <v>897</v>
      </c>
      <c r="TBZ3" s="4" t="s">
        <v>897</v>
      </c>
      <c r="TCA3" s="4" t="s">
        <v>897</v>
      </c>
      <c r="TCB3" s="4" t="s">
        <v>897</v>
      </c>
      <c r="TCC3" s="4" t="s">
        <v>897</v>
      </c>
      <c r="TCD3" s="4" t="s">
        <v>897</v>
      </c>
      <c r="TCE3" s="4" t="s">
        <v>897</v>
      </c>
      <c r="TCF3" s="4" t="s">
        <v>897</v>
      </c>
      <c r="TCG3" s="4" t="s">
        <v>897</v>
      </c>
      <c r="TCH3" s="4" t="s">
        <v>897</v>
      </c>
      <c r="TCI3" s="4" t="s">
        <v>897</v>
      </c>
      <c r="TCJ3" s="4" t="s">
        <v>897</v>
      </c>
      <c r="TCK3" s="4" t="s">
        <v>897</v>
      </c>
      <c r="TCL3" s="4" t="s">
        <v>897</v>
      </c>
      <c r="TCM3" s="4" t="s">
        <v>897</v>
      </c>
      <c r="TCN3" s="4" t="s">
        <v>897</v>
      </c>
      <c r="TCO3" s="4" t="s">
        <v>897</v>
      </c>
      <c r="TCP3" s="4" t="s">
        <v>897</v>
      </c>
      <c r="TCQ3" s="4" t="s">
        <v>897</v>
      </c>
      <c r="TCR3" s="4" t="s">
        <v>897</v>
      </c>
      <c r="TCS3" s="4" t="s">
        <v>897</v>
      </c>
      <c r="TCT3" s="4" t="s">
        <v>897</v>
      </c>
      <c r="TCU3" s="4" t="s">
        <v>897</v>
      </c>
      <c r="TCV3" s="4" t="s">
        <v>897</v>
      </c>
      <c r="TCW3" s="4" t="s">
        <v>897</v>
      </c>
      <c r="TCX3" s="4" t="s">
        <v>897</v>
      </c>
      <c r="TCY3" s="4" t="s">
        <v>897</v>
      </c>
      <c r="TCZ3" s="4" t="s">
        <v>897</v>
      </c>
      <c r="TDA3" s="4" t="s">
        <v>897</v>
      </c>
      <c r="TDB3" s="4" t="s">
        <v>897</v>
      </c>
      <c r="TDC3" s="4" t="s">
        <v>897</v>
      </c>
      <c r="TDD3" s="4" t="s">
        <v>897</v>
      </c>
      <c r="TDE3" s="4" t="s">
        <v>897</v>
      </c>
      <c r="TDF3" s="4" t="s">
        <v>897</v>
      </c>
      <c r="TDG3" s="4" t="s">
        <v>897</v>
      </c>
      <c r="TDH3" s="4" t="s">
        <v>897</v>
      </c>
      <c r="TDI3" s="4" t="s">
        <v>897</v>
      </c>
      <c r="TDJ3" s="4" t="s">
        <v>897</v>
      </c>
      <c r="TDK3" s="4" t="s">
        <v>897</v>
      </c>
      <c r="TDL3" s="4" t="s">
        <v>897</v>
      </c>
      <c r="TDM3" s="4" t="s">
        <v>897</v>
      </c>
      <c r="TDN3" s="4" t="s">
        <v>897</v>
      </c>
      <c r="TDO3" s="4" t="s">
        <v>897</v>
      </c>
      <c r="TDP3" s="4" t="s">
        <v>897</v>
      </c>
      <c r="TDQ3" s="4" t="s">
        <v>897</v>
      </c>
      <c r="TDR3" s="4" t="s">
        <v>897</v>
      </c>
      <c r="TDS3" s="4" t="s">
        <v>897</v>
      </c>
      <c r="TDT3" s="4" t="s">
        <v>897</v>
      </c>
      <c r="TDU3" s="4" t="s">
        <v>897</v>
      </c>
      <c r="TDV3" s="4" t="s">
        <v>897</v>
      </c>
      <c r="TDW3" s="4" t="s">
        <v>897</v>
      </c>
      <c r="TDX3" s="4" t="s">
        <v>897</v>
      </c>
      <c r="TDY3" s="4" t="s">
        <v>897</v>
      </c>
      <c r="TDZ3" s="4" t="s">
        <v>897</v>
      </c>
      <c r="TEA3" s="4" t="s">
        <v>897</v>
      </c>
      <c r="TEB3" s="4" t="s">
        <v>897</v>
      </c>
      <c r="TEC3" s="4" t="s">
        <v>897</v>
      </c>
      <c r="TED3" s="4" t="s">
        <v>897</v>
      </c>
      <c r="TEE3" s="4" t="s">
        <v>897</v>
      </c>
      <c r="TEF3" s="4" t="s">
        <v>897</v>
      </c>
      <c r="TEG3" s="4" t="s">
        <v>897</v>
      </c>
      <c r="TEH3" s="4" t="s">
        <v>897</v>
      </c>
      <c r="TEI3" s="4" t="s">
        <v>897</v>
      </c>
      <c r="TEJ3" s="4" t="s">
        <v>897</v>
      </c>
      <c r="TEK3" s="4" t="s">
        <v>897</v>
      </c>
      <c r="TEL3" s="4" t="s">
        <v>897</v>
      </c>
      <c r="TEM3" s="4" t="s">
        <v>897</v>
      </c>
      <c r="TEN3" s="4" t="s">
        <v>897</v>
      </c>
      <c r="TEO3" s="4" t="s">
        <v>897</v>
      </c>
      <c r="TEP3" s="4" t="s">
        <v>897</v>
      </c>
      <c r="TEQ3" s="4" t="s">
        <v>897</v>
      </c>
      <c r="TER3" s="4" t="s">
        <v>897</v>
      </c>
      <c r="TES3" s="4" t="s">
        <v>897</v>
      </c>
      <c r="TET3" s="4" t="s">
        <v>897</v>
      </c>
      <c r="TEU3" s="4" t="s">
        <v>897</v>
      </c>
      <c r="TEV3" s="4" t="s">
        <v>897</v>
      </c>
      <c r="TEW3" s="4" t="s">
        <v>897</v>
      </c>
      <c r="TEX3" s="4" t="s">
        <v>897</v>
      </c>
      <c r="TEY3" s="4" t="s">
        <v>897</v>
      </c>
      <c r="TEZ3" s="4" t="s">
        <v>897</v>
      </c>
      <c r="TFA3" s="4" t="s">
        <v>897</v>
      </c>
      <c r="TFB3" s="4" t="s">
        <v>897</v>
      </c>
      <c r="TFC3" s="4" t="s">
        <v>897</v>
      </c>
      <c r="TFD3" s="4" t="s">
        <v>897</v>
      </c>
      <c r="TFE3" s="4" t="s">
        <v>897</v>
      </c>
      <c r="TFF3" s="4" t="s">
        <v>897</v>
      </c>
      <c r="TFG3" s="4" t="s">
        <v>897</v>
      </c>
      <c r="TFH3" s="4" t="s">
        <v>897</v>
      </c>
      <c r="TFI3" s="4" t="s">
        <v>897</v>
      </c>
      <c r="TFJ3" s="4" t="s">
        <v>897</v>
      </c>
      <c r="TFK3" s="4" t="s">
        <v>897</v>
      </c>
      <c r="TFL3" s="4" t="s">
        <v>897</v>
      </c>
      <c r="TFM3" s="4" t="s">
        <v>897</v>
      </c>
      <c r="TFN3" s="4" t="s">
        <v>897</v>
      </c>
      <c r="TFO3" s="4" t="s">
        <v>897</v>
      </c>
      <c r="TFP3" s="4" t="s">
        <v>897</v>
      </c>
      <c r="TFQ3" s="4" t="s">
        <v>897</v>
      </c>
      <c r="TFR3" s="4" t="s">
        <v>897</v>
      </c>
      <c r="TFS3" s="4" t="s">
        <v>897</v>
      </c>
      <c r="TFT3" s="4" t="s">
        <v>897</v>
      </c>
      <c r="TFU3" s="4" t="s">
        <v>897</v>
      </c>
      <c r="TFV3" s="4" t="s">
        <v>897</v>
      </c>
      <c r="TFW3" s="4" t="s">
        <v>897</v>
      </c>
      <c r="TFX3" s="4" t="s">
        <v>897</v>
      </c>
      <c r="TFY3" s="4" t="s">
        <v>897</v>
      </c>
      <c r="TFZ3" s="4" t="s">
        <v>897</v>
      </c>
      <c r="TGA3" s="4" t="s">
        <v>897</v>
      </c>
      <c r="TGB3" s="4" t="s">
        <v>897</v>
      </c>
      <c r="TGC3" s="4" t="s">
        <v>897</v>
      </c>
      <c r="TGD3" s="4" t="s">
        <v>897</v>
      </c>
      <c r="TGE3" s="4" t="s">
        <v>897</v>
      </c>
      <c r="TGF3" s="4" t="s">
        <v>897</v>
      </c>
      <c r="TGG3" s="4" t="s">
        <v>897</v>
      </c>
      <c r="TGH3" s="4" t="s">
        <v>897</v>
      </c>
      <c r="TGI3" s="4" t="s">
        <v>897</v>
      </c>
      <c r="TGJ3" s="4" t="s">
        <v>897</v>
      </c>
      <c r="TGK3" s="4" t="s">
        <v>897</v>
      </c>
      <c r="TGL3" s="4" t="s">
        <v>897</v>
      </c>
      <c r="TGM3" s="4" t="s">
        <v>897</v>
      </c>
      <c r="TGN3" s="4" t="s">
        <v>897</v>
      </c>
      <c r="TGO3" s="4" t="s">
        <v>897</v>
      </c>
      <c r="TGP3" s="4" t="s">
        <v>897</v>
      </c>
      <c r="TGQ3" s="4" t="s">
        <v>897</v>
      </c>
      <c r="TGR3" s="4" t="s">
        <v>897</v>
      </c>
      <c r="TGS3" s="4" t="s">
        <v>897</v>
      </c>
      <c r="TGT3" s="4" t="s">
        <v>897</v>
      </c>
      <c r="TGU3" s="4" t="s">
        <v>897</v>
      </c>
      <c r="TGV3" s="4" t="s">
        <v>897</v>
      </c>
      <c r="TGW3" s="4" t="s">
        <v>897</v>
      </c>
      <c r="TGX3" s="4" t="s">
        <v>897</v>
      </c>
      <c r="TGY3" s="4" t="s">
        <v>897</v>
      </c>
      <c r="TGZ3" s="4" t="s">
        <v>897</v>
      </c>
      <c r="THA3" s="4" t="s">
        <v>897</v>
      </c>
      <c r="THB3" s="4" t="s">
        <v>897</v>
      </c>
      <c r="THC3" s="4" t="s">
        <v>897</v>
      </c>
      <c r="THD3" s="4" t="s">
        <v>897</v>
      </c>
      <c r="THE3" s="4" t="s">
        <v>897</v>
      </c>
      <c r="THF3" s="4" t="s">
        <v>897</v>
      </c>
      <c r="THG3" s="4" t="s">
        <v>897</v>
      </c>
      <c r="THH3" s="4" t="s">
        <v>897</v>
      </c>
      <c r="THI3" s="4" t="s">
        <v>897</v>
      </c>
      <c r="THJ3" s="4" t="s">
        <v>897</v>
      </c>
      <c r="THK3" s="4" t="s">
        <v>897</v>
      </c>
      <c r="THL3" s="4" t="s">
        <v>897</v>
      </c>
      <c r="THM3" s="4" t="s">
        <v>897</v>
      </c>
      <c r="THN3" s="4" t="s">
        <v>897</v>
      </c>
      <c r="THO3" s="4" t="s">
        <v>897</v>
      </c>
      <c r="THP3" s="4" t="s">
        <v>897</v>
      </c>
      <c r="THQ3" s="4" t="s">
        <v>897</v>
      </c>
      <c r="THR3" s="4" t="s">
        <v>897</v>
      </c>
      <c r="THS3" s="4" t="s">
        <v>897</v>
      </c>
      <c r="THT3" s="4" t="s">
        <v>897</v>
      </c>
      <c r="THU3" s="4" t="s">
        <v>897</v>
      </c>
      <c r="THV3" s="4" t="s">
        <v>897</v>
      </c>
      <c r="THW3" s="4" t="s">
        <v>897</v>
      </c>
      <c r="THX3" s="4" t="s">
        <v>897</v>
      </c>
      <c r="THY3" s="4" t="s">
        <v>897</v>
      </c>
      <c r="THZ3" s="4" t="s">
        <v>897</v>
      </c>
      <c r="TIA3" s="4" t="s">
        <v>897</v>
      </c>
      <c r="TIB3" s="4" t="s">
        <v>897</v>
      </c>
      <c r="TIC3" s="4" t="s">
        <v>897</v>
      </c>
      <c r="TID3" s="4" t="s">
        <v>897</v>
      </c>
      <c r="TIE3" s="4" t="s">
        <v>897</v>
      </c>
      <c r="TIF3" s="4" t="s">
        <v>897</v>
      </c>
      <c r="TIG3" s="4" t="s">
        <v>897</v>
      </c>
      <c r="TIH3" s="4" t="s">
        <v>897</v>
      </c>
      <c r="TII3" s="4" t="s">
        <v>897</v>
      </c>
      <c r="TIJ3" s="4" t="s">
        <v>897</v>
      </c>
      <c r="TIK3" s="4" t="s">
        <v>897</v>
      </c>
      <c r="TIL3" s="4" t="s">
        <v>897</v>
      </c>
      <c r="TIM3" s="4" t="s">
        <v>897</v>
      </c>
      <c r="TIN3" s="4" t="s">
        <v>897</v>
      </c>
      <c r="TIO3" s="4" t="s">
        <v>897</v>
      </c>
      <c r="TIP3" s="4" t="s">
        <v>897</v>
      </c>
      <c r="TIQ3" s="4" t="s">
        <v>897</v>
      </c>
      <c r="TIR3" s="4" t="s">
        <v>897</v>
      </c>
      <c r="TIS3" s="4" t="s">
        <v>897</v>
      </c>
      <c r="TIT3" s="4" t="s">
        <v>897</v>
      </c>
      <c r="TIU3" s="4" t="s">
        <v>897</v>
      </c>
      <c r="TIV3" s="4" t="s">
        <v>897</v>
      </c>
      <c r="TIW3" s="4" t="s">
        <v>897</v>
      </c>
      <c r="TIX3" s="4" t="s">
        <v>897</v>
      </c>
      <c r="TIY3" s="4" t="s">
        <v>897</v>
      </c>
      <c r="TIZ3" s="4" t="s">
        <v>897</v>
      </c>
      <c r="TJA3" s="4" t="s">
        <v>897</v>
      </c>
      <c r="TJB3" s="4" t="s">
        <v>897</v>
      </c>
      <c r="TJC3" s="4" t="s">
        <v>897</v>
      </c>
      <c r="TJD3" s="4" t="s">
        <v>897</v>
      </c>
      <c r="TJE3" s="4" t="s">
        <v>897</v>
      </c>
      <c r="TJF3" s="4" t="s">
        <v>897</v>
      </c>
      <c r="TJG3" s="4" t="s">
        <v>897</v>
      </c>
      <c r="TJH3" s="4" t="s">
        <v>897</v>
      </c>
      <c r="TJI3" s="4" t="s">
        <v>897</v>
      </c>
      <c r="TJJ3" s="4" t="s">
        <v>897</v>
      </c>
      <c r="TJK3" s="4" t="s">
        <v>897</v>
      </c>
      <c r="TJL3" s="4" t="s">
        <v>897</v>
      </c>
      <c r="TJM3" s="4" t="s">
        <v>897</v>
      </c>
      <c r="TJN3" s="4" t="s">
        <v>897</v>
      </c>
      <c r="TJO3" s="4" t="s">
        <v>897</v>
      </c>
      <c r="TJP3" s="4" t="s">
        <v>897</v>
      </c>
      <c r="TJQ3" s="4" t="s">
        <v>897</v>
      </c>
      <c r="TJR3" s="4" t="s">
        <v>897</v>
      </c>
      <c r="TJS3" s="4" t="s">
        <v>897</v>
      </c>
      <c r="TJT3" s="4" t="s">
        <v>897</v>
      </c>
      <c r="TJU3" s="4" t="s">
        <v>897</v>
      </c>
      <c r="TJV3" s="4" t="s">
        <v>897</v>
      </c>
      <c r="TJW3" s="4" t="s">
        <v>897</v>
      </c>
      <c r="TJX3" s="4" t="s">
        <v>897</v>
      </c>
      <c r="TJY3" s="4" t="s">
        <v>897</v>
      </c>
      <c r="TJZ3" s="4" t="s">
        <v>897</v>
      </c>
      <c r="TKA3" s="4" t="s">
        <v>897</v>
      </c>
      <c r="TKB3" s="4" t="s">
        <v>897</v>
      </c>
      <c r="TKC3" s="4" t="s">
        <v>897</v>
      </c>
      <c r="TKD3" s="4" t="s">
        <v>897</v>
      </c>
      <c r="TKE3" s="4" t="s">
        <v>897</v>
      </c>
      <c r="TKF3" s="4" t="s">
        <v>897</v>
      </c>
      <c r="TKG3" s="4" t="s">
        <v>897</v>
      </c>
      <c r="TKH3" s="4" t="s">
        <v>897</v>
      </c>
      <c r="TKI3" s="4" t="s">
        <v>897</v>
      </c>
      <c r="TKJ3" s="4" t="s">
        <v>897</v>
      </c>
      <c r="TKK3" s="4" t="s">
        <v>897</v>
      </c>
      <c r="TKL3" s="4" t="s">
        <v>897</v>
      </c>
      <c r="TKM3" s="4" t="s">
        <v>897</v>
      </c>
      <c r="TKN3" s="4" t="s">
        <v>897</v>
      </c>
      <c r="TKO3" s="4" t="s">
        <v>897</v>
      </c>
      <c r="TKP3" s="4" t="s">
        <v>897</v>
      </c>
      <c r="TKQ3" s="4" t="s">
        <v>897</v>
      </c>
      <c r="TKR3" s="4" t="s">
        <v>897</v>
      </c>
      <c r="TKS3" s="4" t="s">
        <v>897</v>
      </c>
      <c r="TKT3" s="4" t="s">
        <v>897</v>
      </c>
      <c r="TKU3" s="4" t="s">
        <v>897</v>
      </c>
      <c r="TKV3" s="4" t="s">
        <v>897</v>
      </c>
      <c r="TKW3" s="4" t="s">
        <v>897</v>
      </c>
      <c r="TKX3" s="4" t="s">
        <v>897</v>
      </c>
      <c r="TKY3" s="4" t="s">
        <v>897</v>
      </c>
      <c r="TKZ3" s="4" t="s">
        <v>897</v>
      </c>
      <c r="TLA3" s="4" t="s">
        <v>897</v>
      </c>
      <c r="TLB3" s="4" t="s">
        <v>897</v>
      </c>
      <c r="TLC3" s="4" t="s">
        <v>897</v>
      </c>
      <c r="TLD3" s="4" t="s">
        <v>897</v>
      </c>
      <c r="TLE3" s="4" t="s">
        <v>897</v>
      </c>
      <c r="TLF3" s="4" t="s">
        <v>897</v>
      </c>
      <c r="TLG3" s="4" t="s">
        <v>897</v>
      </c>
      <c r="TLH3" s="4" t="s">
        <v>897</v>
      </c>
      <c r="TLI3" s="4" t="s">
        <v>897</v>
      </c>
      <c r="TLJ3" s="4" t="s">
        <v>897</v>
      </c>
      <c r="TLK3" s="4" t="s">
        <v>897</v>
      </c>
      <c r="TLL3" s="4" t="s">
        <v>897</v>
      </c>
      <c r="TLM3" s="4" t="s">
        <v>897</v>
      </c>
      <c r="TLN3" s="4" t="s">
        <v>897</v>
      </c>
      <c r="TLO3" s="4" t="s">
        <v>897</v>
      </c>
      <c r="TLP3" s="4" t="s">
        <v>897</v>
      </c>
      <c r="TLQ3" s="4" t="s">
        <v>897</v>
      </c>
      <c r="TLR3" s="4" t="s">
        <v>897</v>
      </c>
      <c r="TLS3" s="4" t="s">
        <v>897</v>
      </c>
      <c r="TLT3" s="4" t="s">
        <v>897</v>
      </c>
      <c r="TLU3" s="4" t="s">
        <v>897</v>
      </c>
      <c r="TLV3" s="4" t="s">
        <v>897</v>
      </c>
      <c r="TLW3" s="4" t="s">
        <v>897</v>
      </c>
      <c r="TLX3" s="4" t="s">
        <v>897</v>
      </c>
      <c r="TLY3" s="4" t="s">
        <v>897</v>
      </c>
      <c r="TLZ3" s="4" t="s">
        <v>897</v>
      </c>
      <c r="TMA3" s="4" t="s">
        <v>897</v>
      </c>
      <c r="TMB3" s="4" t="s">
        <v>897</v>
      </c>
      <c r="TMC3" s="4" t="s">
        <v>897</v>
      </c>
      <c r="TMD3" s="4" t="s">
        <v>897</v>
      </c>
      <c r="TME3" s="4" t="s">
        <v>897</v>
      </c>
      <c r="TMF3" s="4" t="s">
        <v>897</v>
      </c>
      <c r="TMG3" s="4" t="s">
        <v>897</v>
      </c>
      <c r="TMH3" s="4" t="s">
        <v>897</v>
      </c>
      <c r="TMI3" s="4" t="s">
        <v>897</v>
      </c>
      <c r="TMJ3" s="4" t="s">
        <v>897</v>
      </c>
      <c r="TMK3" s="4" t="s">
        <v>897</v>
      </c>
      <c r="TML3" s="4" t="s">
        <v>897</v>
      </c>
      <c r="TMM3" s="4" t="s">
        <v>897</v>
      </c>
      <c r="TMN3" s="4" t="s">
        <v>897</v>
      </c>
      <c r="TMO3" s="4" t="s">
        <v>897</v>
      </c>
      <c r="TMP3" s="4" t="s">
        <v>897</v>
      </c>
      <c r="TMQ3" s="4" t="s">
        <v>897</v>
      </c>
      <c r="TMR3" s="4" t="s">
        <v>897</v>
      </c>
      <c r="TMS3" s="4" t="s">
        <v>897</v>
      </c>
      <c r="TMT3" s="4" t="s">
        <v>897</v>
      </c>
      <c r="TMU3" s="4" t="s">
        <v>897</v>
      </c>
      <c r="TMV3" s="4" t="s">
        <v>897</v>
      </c>
      <c r="TMW3" s="4" t="s">
        <v>897</v>
      </c>
      <c r="TMX3" s="4" t="s">
        <v>897</v>
      </c>
      <c r="TMY3" s="4" t="s">
        <v>897</v>
      </c>
      <c r="TMZ3" s="4" t="s">
        <v>897</v>
      </c>
      <c r="TNA3" s="4" t="s">
        <v>897</v>
      </c>
      <c r="TNB3" s="4" t="s">
        <v>897</v>
      </c>
      <c r="TNC3" s="4" t="s">
        <v>897</v>
      </c>
      <c r="TND3" s="4" t="s">
        <v>897</v>
      </c>
      <c r="TNE3" s="4" t="s">
        <v>897</v>
      </c>
      <c r="TNF3" s="4" t="s">
        <v>897</v>
      </c>
      <c r="TNG3" s="4" t="s">
        <v>897</v>
      </c>
      <c r="TNH3" s="4" t="s">
        <v>897</v>
      </c>
      <c r="TNI3" s="4" t="s">
        <v>897</v>
      </c>
      <c r="TNJ3" s="4" t="s">
        <v>897</v>
      </c>
      <c r="TNK3" s="4" t="s">
        <v>897</v>
      </c>
      <c r="TNL3" s="4" t="s">
        <v>897</v>
      </c>
      <c r="TNM3" s="4" t="s">
        <v>897</v>
      </c>
      <c r="TNN3" s="4" t="s">
        <v>897</v>
      </c>
      <c r="TNO3" s="4" t="s">
        <v>897</v>
      </c>
      <c r="TNP3" s="4" t="s">
        <v>897</v>
      </c>
      <c r="TNQ3" s="4" t="s">
        <v>897</v>
      </c>
      <c r="TNR3" s="4" t="s">
        <v>897</v>
      </c>
      <c r="TNS3" s="4" t="s">
        <v>897</v>
      </c>
      <c r="TNT3" s="4" t="s">
        <v>897</v>
      </c>
      <c r="TNU3" s="4" t="s">
        <v>897</v>
      </c>
      <c r="TNV3" s="4" t="s">
        <v>897</v>
      </c>
      <c r="TNW3" s="4" t="s">
        <v>897</v>
      </c>
      <c r="TNX3" s="4" t="s">
        <v>897</v>
      </c>
      <c r="TNY3" s="4" t="s">
        <v>897</v>
      </c>
      <c r="TNZ3" s="4" t="s">
        <v>897</v>
      </c>
      <c r="TOA3" s="4" t="s">
        <v>897</v>
      </c>
      <c r="TOB3" s="4" t="s">
        <v>897</v>
      </c>
      <c r="TOC3" s="4" t="s">
        <v>897</v>
      </c>
      <c r="TOD3" s="4" t="s">
        <v>897</v>
      </c>
      <c r="TOE3" s="4" t="s">
        <v>897</v>
      </c>
      <c r="TOF3" s="4" t="s">
        <v>897</v>
      </c>
      <c r="TOG3" s="4" t="s">
        <v>897</v>
      </c>
      <c r="TOH3" s="4" t="s">
        <v>897</v>
      </c>
      <c r="TOI3" s="4" t="s">
        <v>897</v>
      </c>
      <c r="TOJ3" s="4" t="s">
        <v>897</v>
      </c>
      <c r="TOK3" s="4" t="s">
        <v>897</v>
      </c>
      <c r="TOL3" s="4" t="s">
        <v>897</v>
      </c>
      <c r="TOM3" s="4" t="s">
        <v>897</v>
      </c>
      <c r="TON3" s="4" t="s">
        <v>897</v>
      </c>
      <c r="TOO3" s="4" t="s">
        <v>897</v>
      </c>
      <c r="TOP3" s="4" t="s">
        <v>897</v>
      </c>
      <c r="TOQ3" s="4" t="s">
        <v>897</v>
      </c>
      <c r="TOR3" s="4" t="s">
        <v>897</v>
      </c>
      <c r="TOS3" s="4" t="s">
        <v>897</v>
      </c>
      <c r="TOT3" s="4" t="s">
        <v>897</v>
      </c>
      <c r="TOU3" s="4" t="s">
        <v>897</v>
      </c>
      <c r="TOV3" s="4" t="s">
        <v>897</v>
      </c>
      <c r="TOW3" s="4" t="s">
        <v>897</v>
      </c>
      <c r="TOX3" s="4" t="s">
        <v>897</v>
      </c>
      <c r="TOY3" s="4" t="s">
        <v>897</v>
      </c>
      <c r="TOZ3" s="4" t="s">
        <v>897</v>
      </c>
      <c r="TPA3" s="4" t="s">
        <v>897</v>
      </c>
      <c r="TPB3" s="4" t="s">
        <v>897</v>
      </c>
      <c r="TPC3" s="4" t="s">
        <v>897</v>
      </c>
      <c r="TPD3" s="4" t="s">
        <v>897</v>
      </c>
      <c r="TPE3" s="4" t="s">
        <v>897</v>
      </c>
      <c r="TPF3" s="4" t="s">
        <v>897</v>
      </c>
      <c r="TPG3" s="4" t="s">
        <v>897</v>
      </c>
      <c r="TPH3" s="4" t="s">
        <v>897</v>
      </c>
      <c r="TPI3" s="4" t="s">
        <v>897</v>
      </c>
      <c r="TPJ3" s="4" t="s">
        <v>897</v>
      </c>
      <c r="TPK3" s="4" t="s">
        <v>897</v>
      </c>
      <c r="TPL3" s="4" t="s">
        <v>897</v>
      </c>
      <c r="TPM3" s="4" t="s">
        <v>897</v>
      </c>
      <c r="TPN3" s="4" t="s">
        <v>897</v>
      </c>
      <c r="TPO3" s="4" t="s">
        <v>897</v>
      </c>
      <c r="TPP3" s="4" t="s">
        <v>897</v>
      </c>
      <c r="TPQ3" s="4" t="s">
        <v>897</v>
      </c>
      <c r="TPR3" s="4" t="s">
        <v>897</v>
      </c>
      <c r="TPS3" s="4" t="s">
        <v>897</v>
      </c>
      <c r="TPT3" s="4" t="s">
        <v>897</v>
      </c>
      <c r="TPU3" s="4" t="s">
        <v>897</v>
      </c>
      <c r="TPV3" s="4" t="s">
        <v>897</v>
      </c>
      <c r="TPW3" s="4" t="s">
        <v>897</v>
      </c>
      <c r="TPX3" s="4" t="s">
        <v>897</v>
      </c>
      <c r="TPY3" s="4" t="s">
        <v>897</v>
      </c>
      <c r="TPZ3" s="4" t="s">
        <v>897</v>
      </c>
      <c r="TQA3" s="4" t="s">
        <v>897</v>
      </c>
      <c r="TQB3" s="4" t="s">
        <v>897</v>
      </c>
      <c r="TQC3" s="4" t="s">
        <v>897</v>
      </c>
      <c r="TQD3" s="4" t="s">
        <v>897</v>
      </c>
      <c r="TQE3" s="4" t="s">
        <v>897</v>
      </c>
      <c r="TQF3" s="4" t="s">
        <v>897</v>
      </c>
      <c r="TQG3" s="4" t="s">
        <v>897</v>
      </c>
      <c r="TQH3" s="4" t="s">
        <v>897</v>
      </c>
      <c r="TQI3" s="4" t="s">
        <v>897</v>
      </c>
      <c r="TQJ3" s="4" t="s">
        <v>897</v>
      </c>
      <c r="TQK3" s="4" t="s">
        <v>897</v>
      </c>
      <c r="TQL3" s="4" t="s">
        <v>897</v>
      </c>
      <c r="TQM3" s="4" t="s">
        <v>897</v>
      </c>
      <c r="TQN3" s="4" t="s">
        <v>897</v>
      </c>
      <c r="TQO3" s="4" t="s">
        <v>897</v>
      </c>
      <c r="TQP3" s="4" t="s">
        <v>897</v>
      </c>
      <c r="TQQ3" s="4" t="s">
        <v>897</v>
      </c>
      <c r="TQR3" s="4" t="s">
        <v>897</v>
      </c>
      <c r="TQS3" s="4" t="s">
        <v>897</v>
      </c>
      <c r="TQT3" s="4" t="s">
        <v>897</v>
      </c>
      <c r="TQU3" s="4" t="s">
        <v>897</v>
      </c>
      <c r="TQV3" s="4" t="s">
        <v>897</v>
      </c>
      <c r="TQW3" s="4" t="s">
        <v>897</v>
      </c>
      <c r="TQX3" s="4" t="s">
        <v>897</v>
      </c>
      <c r="TQY3" s="4" t="s">
        <v>897</v>
      </c>
      <c r="TQZ3" s="4" t="s">
        <v>897</v>
      </c>
      <c r="TRA3" s="4" t="s">
        <v>897</v>
      </c>
      <c r="TRB3" s="4" t="s">
        <v>897</v>
      </c>
      <c r="TRC3" s="4" t="s">
        <v>897</v>
      </c>
      <c r="TRD3" s="4" t="s">
        <v>897</v>
      </c>
      <c r="TRE3" s="4" t="s">
        <v>897</v>
      </c>
      <c r="TRF3" s="4" t="s">
        <v>897</v>
      </c>
      <c r="TRG3" s="4" t="s">
        <v>897</v>
      </c>
      <c r="TRH3" s="4" t="s">
        <v>897</v>
      </c>
      <c r="TRI3" s="4" t="s">
        <v>897</v>
      </c>
      <c r="TRJ3" s="4" t="s">
        <v>897</v>
      </c>
      <c r="TRK3" s="4" t="s">
        <v>897</v>
      </c>
      <c r="TRL3" s="4" t="s">
        <v>897</v>
      </c>
      <c r="TRM3" s="4" t="s">
        <v>897</v>
      </c>
      <c r="TRN3" s="4" t="s">
        <v>897</v>
      </c>
      <c r="TRO3" s="4" t="s">
        <v>897</v>
      </c>
      <c r="TRP3" s="4" t="s">
        <v>897</v>
      </c>
      <c r="TRQ3" s="4" t="s">
        <v>897</v>
      </c>
      <c r="TRR3" s="4" t="s">
        <v>897</v>
      </c>
      <c r="TRS3" s="4" t="s">
        <v>897</v>
      </c>
      <c r="TRT3" s="4" t="s">
        <v>897</v>
      </c>
      <c r="TRU3" s="4" t="s">
        <v>897</v>
      </c>
      <c r="TRV3" s="4" t="s">
        <v>897</v>
      </c>
      <c r="TRW3" s="4" t="s">
        <v>897</v>
      </c>
      <c r="TRX3" s="4" t="s">
        <v>897</v>
      </c>
      <c r="TRY3" s="4" t="s">
        <v>897</v>
      </c>
      <c r="TRZ3" s="4" t="s">
        <v>897</v>
      </c>
      <c r="TSA3" s="4" t="s">
        <v>897</v>
      </c>
      <c r="TSB3" s="4" t="s">
        <v>897</v>
      </c>
      <c r="TSC3" s="4" t="s">
        <v>897</v>
      </c>
      <c r="TSD3" s="4" t="s">
        <v>897</v>
      </c>
      <c r="TSE3" s="4" t="s">
        <v>897</v>
      </c>
      <c r="TSF3" s="4" t="s">
        <v>897</v>
      </c>
      <c r="TSG3" s="4" t="s">
        <v>897</v>
      </c>
      <c r="TSH3" s="4" t="s">
        <v>897</v>
      </c>
      <c r="TSI3" s="4" t="s">
        <v>897</v>
      </c>
      <c r="TSJ3" s="4" t="s">
        <v>897</v>
      </c>
      <c r="TSK3" s="4" t="s">
        <v>897</v>
      </c>
      <c r="TSL3" s="4" t="s">
        <v>897</v>
      </c>
      <c r="TSM3" s="4" t="s">
        <v>897</v>
      </c>
      <c r="TSN3" s="4" t="s">
        <v>897</v>
      </c>
      <c r="TSO3" s="4" t="s">
        <v>897</v>
      </c>
      <c r="TSP3" s="4" t="s">
        <v>897</v>
      </c>
      <c r="TSQ3" s="4" t="s">
        <v>897</v>
      </c>
      <c r="TSR3" s="4" t="s">
        <v>897</v>
      </c>
      <c r="TSS3" s="4" t="s">
        <v>897</v>
      </c>
      <c r="TST3" s="4" t="s">
        <v>897</v>
      </c>
      <c r="TSU3" s="4" t="s">
        <v>897</v>
      </c>
      <c r="TSV3" s="4" t="s">
        <v>897</v>
      </c>
      <c r="TSW3" s="4" t="s">
        <v>897</v>
      </c>
      <c r="TSX3" s="4" t="s">
        <v>897</v>
      </c>
      <c r="TSY3" s="4" t="s">
        <v>897</v>
      </c>
      <c r="TSZ3" s="4" t="s">
        <v>897</v>
      </c>
      <c r="TTA3" s="4" t="s">
        <v>897</v>
      </c>
      <c r="TTB3" s="4" t="s">
        <v>897</v>
      </c>
      <c r="TTC3" s="4" t="s">
        <v>897</v>
      </c>
      <c r="TTD3" s="4" t="s">
        <v>897</v>
      </c>
      <c r="TTE3" s="4" t="s">
        <v>897</v>
      </c>
      <c r="TTF3" s="4" t="s">
        <v>897</v>
      </c>
      <c r="TTG3" s="4" t="s">
        <v>897</v>
      </c>
      <c r="TTH3" s="4" t="s">
        <v>897</v>
      </c>
      <c r="TTI3" s="4" t="s">
        <v>897</v>
      </c>
      <c r="TTJ3" s="4" t="s">
        <v>897</v>
      </c>
      <c r="TTK3" s="4" t="s">
        <v>897</v>
      </c>
      <c r="TTL3" s="4" t="s">
        <v>897</v>
      </c>
      <c r="TTM3" s="4" t="s">
        <v>897</v>
      </c>
      <c r="TTN3" s="4" t="s">
        <v>897</v>
      </c>
      <c r="TTO3" s="4" t="s">
        <v>897</v>
      </c>
      <c r="TTP3" s="4" t="s">
        <v>897</v>
      </c>
      <c r="TTQ3" s="4" t="s">
        <v>897</v>
      </c>
      <c r="TTR3" s="4" t="s">
        <v>897</v>
      </c>
      <c r="TTS3" s="4" t="s">
        <v>897</v>
      </c>
      <c r="TTT3" s="4" t="s">
        <v>897</v>
      </c>
      <c r="TTU3" s="4" t="s">
        <v>897</v>
      </c>
      <c r="TTV3" s="4" t="s">
        <v>897</v>
      </c>
      <c r="TTW3" s="4" t="s">
        <v>897</v>
      </c>
      <c r="TTX3" s="4" t="s">
        <v>897</v>
      </c>
      <c r="TTY3" s="4" t="s">
        <v>897</v>
      </c>
      <c r="TTZ3" s="4" t="s">
        <v>897</v>
      </c>
      <c r="TUA3" s="4" t="s">
        <v>897</v>
      </c>
      <c r="TUB3" s="4" t="s">
        <v>897</v>
      </c>
      <c r="TUC3" s="4" t="s">
        <v>897</v>
      </c>
      <c r="TUD3" s="4" t="s">
        <v>897</v>
      </c>
      <c r="TUE3" s="4" t="s">
        <v>897</v>
      </c>
      <c r="TUF3" s="4" t="s">
        <v>897</v>
      </c>
      <c r="TUG3" s="4" t="s">
        <v>897</v>
      </c>
      <c r="TUH3" s="4" t="s">
        <v>897</v>
      </c>
      <c r="TUI3" s="4" t="s">
        <v>897</v>
      </c>
      <c r="TUJ3" s="4" t="s">
        <v>897</v>
      </c>
      <c r="TUK3" s="4" t="s">
        <v>897</v>
      </c>
      <c r="TUL3" s="4" t="s">
        <v>897</v>
      </c>
      <c r="TUM3" s="4" t="s">
        <v>897</v>
      </c>
      <c r="TUN3" s="4" t="s">
        <v>897</v>
      </c>
      <c r="TUO3" s="4" t="s">
        <v>897</v>
      </c>
      <c r="TUP3" s="4" t="s">
        <v>897</v>
      </c>
      <c r="TUQ3" s="4" t="s">
        <v>897</v>
      </c>
      <c r="TUR3" s="4" t="s">
        <v>897</v>
      </c>
      <c r="TUS3" s="4" t="s">
        <v>897</v>
      </c>
      <c r="TUT3" s="4" t="s">
        <v>897</v>
      </c>
      <c r="TUU3" s="4" t="s">
        <v>897</v>
      </c>
      <c r="TUV3" s="4" t="s">
        <v>897</v>
      </c>
      <c r="TUW3" s="4" t="s">
        <v>897</v>
      </c>
      <c r="TUX3" s="4" t="s">
        <v>897</v>
      </c>
      <c r="TUY3" s="4" t="s">
        <v>897</v>
      </c>
      <c r="TUZ3" s="4" t="s">
        <v>897</v>
      </c>
      <c r="TVA3" s="4" t="s">
        <v>897</v>
      </c>
      <c r="TVB3" s="4" t="s">
        <v>897</v>
      </c>
      <c r="TVC3" s="4" t="s">
        <v>897</v>
      </c>
      <c r="TVD3" s="4" t="s">
        <v>897</v>
      </c>
      <c r="TVE3" s="4" t="s">
        <v>897</v>
      </c>
      <c r="TVF3" s="4" t="s">
        <v>897</v>
      </c>
      <c r="TVG3" s="4" t="s">
        <v>897</v>
      </c>
      <c r="TVH3" s="4" t="s">
        <v>897</v>
      </c>
      <c r="TVI3" s="4" t="s">
        <v>897</v>
      </c>
      <c r="TVJ3" s="4" t="s">
        <v>897</v>
      </c>
      <c r="TVK3" s="4" t="s">
        <v>897</v>
      </c>
      <c r="TVL3" s="4" t="s">
        <v>897</v>
      </c>
      <c r="TVM3" s="4" t="s">
        <v>897</v>
      </c>
      <c r="TVN3" s="4" t="s">
        <v>897</v>
      </c>
      <c r="TVO3" s="4" t="s">
        <v>897</v>
      </c>
      <c r="TVP3" s="4" t="s">
        <v>897</v>
      </c>
      <c r="TVQ3" s="4" t="s">
        <v>897</v>
      </c>
      <c r="TVR3" s="4" t="s">
        <v>897</v>
      </c>
      <c r="TVS3" s="4" t="s">
        <v>897</v>
      </c>
      <c r="TVT3" s="4" t="s">
        <v>897</v>
      </c>
      <c r="TVU3" s="4" t="s">
        <v>897</v>
      </c>
      <c r="TVV3" s="4" t="s">
        <v>897</v>
      </c>
      <c r="TVW3" s="4" t="s">
        <v>897</v>
      </c>
      <c r="TVX3" s="4" t="s">
        <v>897</v>
      </c>
      <c r="TVY3" s="4" t="s">
        <v>897</v>
      </c>
      <c r="TVZ3" s="4" t="s">
        <v>897</v>
      </c>
      <c r="TWA3" s="4" t="s">
        <v>897</v>
      </c>
      <c r="TWB3" s="4" t="s">
        <v>897</v>
      </c>
      <c r="TWC3" s="4" t="s">
        <v>897</v>
      </c>
      <c r="TWD3" s="4" t="s">
        <v>897</v>
      </c>
      <c r="TWE3" s="4" t="s">
        <v>897</v>
      </c>
      <c r="TWF3" s="4" t="s">
        <v>897</v>
      </c>
      <c r="TWG3" s="4" t="s">
        <v>897</v>
      </c>
      <c r="TWH3" s="4" t="s">
        <v>897</v>
      </c>
      <c r="TWI3" s="4" t="s">
        <v>897</v>
      </c>
      <c r="TWJ3" s="4" t="s">
        <v>897</v>
      </c>
      <c r="TWK3" s="4" t="s">
        <v>897</v>
      </c>
      <c r="TWL3" s="4" t="s">
        <v>897</v>
      </c>
      <c r="TWM3" s="4" t="s">
        <v>897</v>
      </c>
      <c r="TWN3" s="4" t="s">
        <v>897</v>
      </c>
      <c r="TWO3" s="4" t="s">
        <v>897</v>
      </c>
      <c r="TWP3" s="4" t="s">
        <v>897</v>
      </c>
      <c r="TWQ3" s="4" t="s">
        <v>897</v>
      </c>
      <c r="TWR3" s="4" t="s">
        <v>897</v>
      </c>
      <c r="TWS3" s="4" t="s">
        <v>897</v>
      </c>
      <c r="TWT3" s="4" t="s">
        <v>897</v>
      </c>
      <c r="TWU3" s="4" t="s">
        <v>897</v>
      </c>
      <c r="TWV3" s="4" t="s">
        <v>897</v>
      </c>
      <c r="TWW3" s="4" t="s">
        <v>897</v>
      </c>
      <c r="TWX3" s="4" t="s">
        <v>897</v>
      </c>
      <c r="TWY3" s="4" t="s">
        <v>897</v>
      </c>
      <c r="TWZ3" s="4" t="s">
        <v>897</v>
      </c>
      <c r="TXA3" s="4" t="s">
        <v>897</v>
      </c>
      <c r="TXB3" s="4" t="s">
        <v>897</v>
      </c>
      <c r="TXC3" s="4" t="s">
        <v>897</v>
      </c>
      <c r="TXD3" s="4" t="s">
        <v>897</v>
      </c>
      <c r="TXE3" s="4" t="s">
        <v>897</v>
      </c>
      <c r="TXF3" s="4" t="s">
        <v>897</v>
      </c>
      <c r="TXG3" s="4" t="s">
        <v>897</v>
      </c>
      <c r="TXH3" s="4" t="s">
        <v>897</v>
      </c>
      <c r="TXI3" s="4" t="s">
        <v>897</v>
      </c>
      <c r="TXJ3" s="4" t="s">
        <v>897</v>
      </c>
      <c r="TXK3" s="4" t="s">
        <v>897</v>
      </c>
      <c r="TXL3" s="4" t="s">
        <v>897</v>
      </c>
      <c r="TXM3" s="4" t="s">
        <v>897</v>
      </c>
      <c r="TXN3" s="4" t="s">
        <v>897</v>
      </c>
      <c r="TXO3" s="4" t="s">
        <v>897</v>
      </c>
      <c r="TXP3" s="4" t="s">
        <v>897</v>
      </c>
      <c r="TXQ3" s="4" t="s">
        <v>897</v>
      </c>
      <c r="TXR3" s="4" t="s">
        <v>897</v>
      </c>
      <c r="TXS3" s="4" t="s">
        <v>897</v>
      </c>
      <c r="TXT3" s="4" t="s">
        <v>897</v>
      </c>
      <c r="TXU3" s="4" t="s">
        <v>897</v>
      </c>
      <c r="TXV3" s="4" t="s">
        <v>897</v>
      </c>
      <c r="TXW3" s="4" t="s">
        <v>897</v>
      </c>
      <c r="TXX3" s="4" t="s">
        <v>897</v>
      </c>
      <c r="TXY3" s="4" t="s">
        <v>897</v>
      </c>
      <c r="TXZ3" s="4" t="s">
        <v>897</v>
      </c>
      <c r="TYA3" s="4" t="s">
        <v>897</v>
      </c>
      <c r="TYB3" s="4" t="s">
        <v>897</v>
      </c>
      <c r="TYC3" s="4" t="s">
        <v>897</v>
      </c>
      <c r="TYD3" s="4" t="s">
        <v>897</v>
      </c>
      <c r="TYE3" s="4" t="s">
        <v>897</v>
      </c>
      <c r="TYF3" s="4" t="s">
        <v>897</v>
      </c>
      <c r="TYG3" s="4" t="s">
        <v>897</v>
      </c>
      <c r="TYH3" s="4" t="s">
        <v>897</v>
      </c>
      <c r="TYI3" s="4" t="s">
        <v>897</v>
      </c>
      <c r="TYJ3" s="4" t="s">
        <v>897</v>
      </c>
      <c r="TYK3" s="4" t="s">
        <v>897</v>
      </c>
      <c r="TYL3" s="4" t="s">
        <v>897</v>
      </c>
      <c r="TYM3" s="4" t="s">
        <v>897</v>
      </c>
      <c r="TYN3" s="4" t="s">
        <v>897</v>
      </c>
      <c r="TYO3" s="4" t="s">
        <v>897</v>
      </c>
      <c r="TYP3" s="4" t="s">
        <v>897</v>
      </c>
      <c r="TYQ3" s="4" t="s">
        <v>897</v>
      </c>
      <c r="TYR3" s="4" t="s">
        <v>897</v>
      </c>
      <c r="TYS3" s="4" t="s">
        <v>897</v>
      </c>
      <c r="TYT3" s="4" t="s">
        <v>897</v>
      </c>
      <c r="TYU3" s="4" t="s">
        <v>897</v>
      </c>
      <c r="TYV3" s="4" t="s">
        <v>897</v>
      </c>
      <c r="TYW3" s="4" t="s">
        <v>897</v>
      </c>
      <c r="TYX3" s="4" t="s">
        <v>897</v>
      </c>
      <c r="TYY3" s="4" t="s">
        <v>897</v>
      </c>
      <c r="TYZ3" s="4" t="s">
        <v>897</v>
      </c>
      <c r="TZA3" s="4" t="s">
        <v>897</v>
      </c>
      <c r="TZB3" s="4" t="s">
        <v>897</v>
      </c>
      <c r="TZC3" s="4" t="s">
        <v>897</v>
      </c>
      <c r="TZD3" s="4" t="s">
        <v>897</v>
      </c>
      <c r="TZE3" s="4" t="s">
        <v>897</v>
      </c>
      <c r="TZF3" s="4" t="s">
        <v>897</v>
      </c>
      <c r="TZG3" s="4" t="s">
        <v>897</v>
      </c>
      <c r="TZH3" s="4" t="s">
        <v>897</v>
      </c>
      <c r="TZI3" s="4" t="s">
        <v>897</v>
      </c>
      <c r="TZJ3" s="4" t="s">
        <v>897</v>
      </c>
      <c r="TZK3" s="4" t="s">
        <v>897</v>
      </c>
      <c r="TZL3" s="4" t="s">
        <v>897</v>
      </c>
      <c r="TZM3" s="4" t="s">
        <v>897</v>
      </c>
      <c r="TZN3" s="4" t="s">
        <v>897</v>
      </c>
      <c r="TZO3" s="4" t="s">
        <v>897</v>
      </c>
      <c r="TZP3" s="4" t="s">
        <v>897</v>
      </c>
      <c r="TZQ3" s="4" t="s">
        <v>897</v>
      </c>
      <c r="TZR3" s="4" t="s">
        <v>897</v>
      </c>
      <c r="TZS3" s="4" t="s">
        <v>897</v>
      </c>
      <c r="TZT3" s="4" t="s">
        <v>897</v>
      </c>
      <c r="TZU3" s="4" t="s">
        <v>897</v>
      </c>
      <c r="TZV3" s="4" t="s">
        <v>897</v>
      </c>
      <c r="TZW3" s="4" t="s">
        <v>897</v>
      </c>
      <c r="TZX3" s="4" t="s">
        <v>897</v>
      </c>
      <c r="TZY3" s="4" t="s">
        <v>897</v>
      </c>
      <c r="TZZ3" s="4" t="s">
        <v>897</v>
      </c>
      <c r="UAA3" s="4" t="s">
        <v>897</v>
      </c>
      <c r="UAB3" s="4" t="s">
        <v>897</v>
      </c>
      <c r="UAC3" s="4" t="s">
        <v>897</v>
      </c>
      <c r="UAD3" s="4" t="s">
        <v>897</v>
      </c>
      <c r="UAE3" s="4" t="s">
        <v>897</v>
      </c>
      <c r="UAF3" s="4" t="s">
        <v>897</v>
      </c>
      <c r="UAG3" s="4" t="s">
        <v>897</v>
      </c>
      <c r="UAH3" s="4" t="s">
        <v>897</v>
      </c>
      <c r="UAI3" s="4" t="s">
        <v>897</v>
      </c>
      <c r="UAJ3" s="4" t="s">
        <v>897</v>
      </c>
      <c r="UAK3" s="4" t="s">
        <v>897</v>
      </c>
      <c r="UAL3" s="4" t="s">
        <v>897</v>
      </c>
      <c r="UAM3" s="4" t="s">
        <v>897</v>
      </c>
      <c r="UAN3" s="4" t="s">
        <v>897</v>
      </c>
      <c r="UAO3" s="4" t="s">
        <v>897</v>
      </c>
      <c r="UAP3" s="4" t="s">
        <v>897</v>
      </c>
      <c r="UAQ3" s="4" t="s">
        <v>897</v>
      </c>
      <c r="UAR3" s="4" t="s">
        <v>897</v>
      </c>
      <c r="UAS3" s="4" t="s">
        <v>897</v>
      </c>
      <c r="UAT3" s="4" t="s">
        <v>897</v>
      </c>
      <c r="UAU3" s="4" t="s">
        <v>897</v>
      </c>
      <c r="UAV3" s="4" t="s">
        <v>897</v>
      </c>
      <c r="UAW3" s="4" t="s">
        <v>897</v>
      </c>
      <c r="UAX3" s="4" t="s">
        <v>897</v>
      </c>
      <c r="UAY3" s="4" t="s">
        <v>897</v>
      </c>
      <c r="UAZ3" s="4" t="s">
        <v>897</v>
      </c>
      <c r="UBA3" s="4" t="s">
        <v>897</v>
      </c>
      <c r="UBB3" s="4" t="s">
        <v>897</v>
      </c>
      <c r="UBC3" s="4" t="s">
        <v>897</v>
      </c>
      <c r="UBD3" s="4" t="s">
        <v>897</v>
      </c>
      <c r="UBE3" s="4" t="s">
        <v>897</v>
      </c>
      <c r="UBF3" s="4" t="s">
        <v>897</v>
      </c>
      <c r="UBG3" s="4" t="s">
        <v>897</v>
      </c>
      <c r="UBH3" s="4" t="s">
        <v>897</v>
      </c>
      <c r="UBI3" s="4" t="s">
        <v>897</v>
      </c>
      <c r="UBJ3" s="4" t="s">
        <v>897</v>
      </c>
      <c r="UBK3" s="4" t="s">
        <v>897</v>
      </c>
      <c r="UBL3" s="4" t="s">
        <v>897</v>
      </c>
      <c r="UBM3" s="4" t="s">
        <v>897</v>
      </c>
      <c r="UBN3" s="4" t="s">
        <v>897</v>
      </c>
      <c r="UBO3" s="4" t="s">
        <v>897</v>
      </c>
      <c r="UBP3" s="4" t="s">
        <v>897</v>
      </c>
      <c r="UBQ3" s="4" t="s">
        <v>897</v>
      </c>
      <c r="UBR3" s="4" t="s">
        <v>897</v>
      </c>
      <c r="UBS3" s="4" t="s">
        <v>897</v>
      </c>
      <c r="UBT3" s="4" t="s">
        <v>897</v>
      </c>
      <c r="UBU3" s="4" t="s">
        <v>897</v>
      </c>
      <c r="UBV3" s="4" t="s">
        <v>897</v>
      </c>
      <c r="UBW3" s="4" t="s">
        <v>897</v>
      </c>
      <c r="UBX3" s="4" t="s">
        <v>897</v>
      </c>
      <c r="UBY3" s="4" t="s">
        <v>897</v>
      </c>
      <c r="UBZ3" s="4" t="s">
        <v>897</v>
      </c>
      <c r="UCA3" s="4" t="s">
        <v>897</v>
      </c>
      <c r="UCB3" s="4" t="s">
        <v>897</v>
      </c>
      <c r="UCC3" s="4" t="s">
        <v>897</v>
      </c>
      <c r="UCD3" s="4" t="s">
        <v>897</v>
      </c>
      <c r="UCE3" s="4" t="s">
        <v>897</v>
      </c>
      <c r="UCF3" s="4" t="s">
        <v>897</v>
      </c>
      <c r="UCG3" s="4" t="s">
        <v>897</v>
      </c>
      <c r="UCH3" s="4" t="s">
        <v>897</v>
      </c>
      <c r="UCI3" s="4" t="s">
        <v>897</v>
      </c>
      <c r="UCJ3" s="4" t="s">
        <v>897</v>
      </c>
      <c r="UCK3" s="4" t="s">
        <v>897</v>
      </c>
      <c r="UCL3" s="4" t="s">
        <v>897</v>
      </c>
      <c r="UCM3" s="4" t="s">
        <v>897</v>
      </c>
      <c r="UCN3" s="4" t="s">
        <v>897</v>
      </c>
      <c r="UCO3" s="4" t="s">
        <v>897</v>
      </c>
      <c r="UCP3" s="4" t="s">
        <v>897</v>
      </c>
      <c r="UCQ3" s="4" t="s">
        <v>897</v>
      </c>
      <c r="UCR3" s="4" t="s">
        <v>897</v>
      </c>
      <c r="UCS3" s="4" t="s">
        <v>897</v>
      </c>
      <c r="UCT3" s="4" t="s">
        <v>897</v>
      </c>
      <c r="UCU3" s="4" t="s">
        <v>897</v>
      </c>
      <c r="UCV3" s="4" t="s">
        <v>897</v>
      </c>
      <c r="UCW3" s="4" t="s">
        <v>897</v>
      </c>
      <c r="UCX3" s="4" t="s">
        <v>897</v>
      </c>
      <c r="UCY3" s="4" t="s">
        <v>897</v>
      </c>
      <c r="UCZ3" s="4" t="s">
        <v>897</v>
      </c>
      <c r="UDA3" s="4" t="s">
        <v>897</v>
      </c>
      <c r="UDB3" s="4" t="s">
        <v>897</v>
      </c>
      <c r="UDC3" s="4" t="s">
        <v>897</v>
      </c>
      <c r="UDD3" s="4" t="s">
        <v>897</v>
      </c>
      <c r="UDE3" s="4" t="s">
        <v>897</v>
      </c>
      <c r="UDF3" s="4" t="s">
        <v>897</v>
      </c>
      <c r="UDG3" s="4" t="s">
        <v>897</v>
      </c>
      <c r="UDH3" s="4" t="s">
        <v>897</v>
      </c>
      <c r="UDI3" s="4" t="s">
        <v>897</v>
      </c>
      <c r="UDJ3" s="4" t="s">
        <v>897</v>
      </c>
      <c r="UDK3" s="4" t="s">
        <v>897</v>
      </c>
      <c r="UDL3" s="4" t="s">
        <v>897</v>
      </c>
      <c r="UDM3" s="4" t="s">
        <v>897</v>
      </c>
      <c r="UDN3" s="4" t="s">
        <v>897</v>
      </c>
      <c r="UDO3" s="4" t="s">
        <v>897</v>
      </c>
      <c r="UDP3" s="4" t="s">
        <v>897</v>
      </c>
      <c r="UDQ3" s="4" t="s">
        <v>897</v>
      </c>
      <c r="UDR3" s="4" t="s">
        <v>897</v>
      </c>
      <c r="UDS3" s="4" t="s">
        <v>897</v>
      </c>
      <c r="UDT3" s="4" t="s">
        <v>897</v>
      </c>
      <c r="UDU3" s="4" t="s">
        <v>897</v>
      </c>
      <c r="UDV3" s="4" t="s">
        <v>897</v>
      </c>
      <c r="UDW3" s="4" t="s">
        <v>897</v>
      </c>
      <c r="UDX3" s="4" t="s">
        <v>897</v>
      </c>
      <c r="UDY3" s="4" t="s">
        <v>897</v>
      </c>
      <c r="UDZ3" s="4" t="s">
        <v>897</v>
      </c>
      <c r="UEA3" s="4" t="s">
        <v>897</v>
      </c>
      <c r="UEB3" s="4" t="s">
        <v>897</v>
      </c>
      <c r="UEC3" s="4" t="s">
        <v>897</v>
      </c>
      <c r="UED3" s="4" t="s">
        <v>897</v>
      </c>
      <c r="UEE3" s="4" t="s">
        <v>897</v>
      </c>
      <c r="UEF3" s="4" t="s">
        <v>897</v>
      </c>
      <c r="UEG3" s="4" t="s">
        <v>897</v>
      </c>
      <c r="UEH3" s="4" t="s">
        <v>897</v>
      </c>
      <c r="UEI3" s="4" t="s">
        <v>897</v>
      </c>
      <c r="UEJ3" s="4" t="s">
        <v>897</v>
      </c>
      <c r="UEK3" s="4" t="s">
        <v>897</v>
      </c>
      <c r="UEL3" s="4" t="s">
        <v>897</v>
      </c>
      <c r="UEM3" s="4" t="s">
        <v>897</v>
      </c>
      <c r="UEN3" s="4" t="s">
        <v>897</v>
      </c>
      <c r="UEO3" s="4" t="s">
        <v>897</v>
      </c>
      <c r="UEP3" s="4" t="s">
        <v>897</v>
      </c>
      <c r="UEQ3" s="4" t="s">
        <v>897</v>
      </c>
      <c r="UER3" s="4" t="s">
        <v>897</v>
      </c>
      <c r="UES3" s="4" t="s">
        <v>897</v>
      </c>
      <c r="UET3" s="4" t="s">
        <v>897</v>
      </c>
      <c r="UEU3" s="4" t="s">
        <v>897</v>
      </c>
      <c r="UEV3" s="4" t="s">
        <v>897</v>
      </c>
      <c r="UEW3" s="4" t="s">
        <v>897</v>
      </c>
      <c r="UEX3" s="4" t="s">
        <v>897</v>
      </c>
      <c r="UEY3" s="4" t="s">
        <v>897</v>
      </c>
      <c r="UEZ3" s="4" t="s">
        <v>897</v>
      </c>
      <c r="UFA3" s="4" t="s">
        <v>897</v>
      </c>
      <c r="UFB3" s="4" t="s">
        <v>897</v>
      </c>
      <c r="UFC3" s="4" t="s">
        <v>897</v>
      </c>
      <c r="UFD3" s="4" t="s">
        <v>897</v>
      </c>
      <c r="UFE3" s="4" t="s">
        <v>897</v>
      </c>
      <c r="UFF3" s="4" t="s">
        <v>897</v>
      </c>
      <c r="UFG3" s="4" t="s">
        <v>897</v>
      </c>
      <c r="UFH3" s="4" t="s">
        <v>897</v>
      </c>
      <c r="UFI3" s="4" t="s">
        <v>897</v>
      </c>
      <c r="UFJ3" s="4" t="s">
        <v>897</v>
      </c>
      <c r="UFK3" s="4" t="s">
        <v>897</v>
      </c>
      <c r="UFL3" s="4" t="s">
        <v>897</v>
      </c>
      <c r="UFM3" s="4" t="s">
        <v>897</v>
      </c>
      <c r="UFN3" s="4" t="s">
        <v>897</v>
      </c>
      <c r="UFO3" s="4" t="s">
        <v>897</v>
      </c>
      <c r="UFP3" s="4" t="s">
        <v>897</v>
      </c>
      <c r="UFQ3" s="4" t="s">
        <v>897</v>
      </c>
      <c r="UFR3" s="4" t="s">
        <v>897</v>
      </c>
      <c r="UFS3" s="4" t="s">
        <v>897</v>
      </c>
      <c r="UFT3" s="4" t="s">
        <v>897</v>
      </c>
      <c r="UFU3" s="4" t="s">
        <v>897</v>
      </c>
      <c r="UFV3" s="4" t="s">
        <v>897</v>
      </c>
      <c r="UFW3" s="4" t="s">
        <v>897</v>
      </c>
      <c r="UFX3" s="4" t="s">
        <v>897</v>
      </c>
      <c r="UFY3" s="4" t="s">
        <v>897</v>
      </c>
      <c r="UFZ3" s="4" t="s">
        <v>897</v>
      </c>
      <c r="UGA3" s="4" t="s">
        <v>897</v>
      </c>
      <c r="UGB3" s="4" t="s">
        <v>897</v>
      </c>
      <c r="UGC3" s="4" t="s">
        <v>897</v>
      </c>
      <c r="UGD3" s="4" t="s">
        <v>897</v>
      </c>
      <c r="UGE3" s="4" t="s">
        <v>897</v>
      </c>
      <c r="UGF3" s="4" t="s">
        <v>897</v>
      </c>
      <c r="UGG3" s="4" t="s">
        <v>897</v>
      </c>
      <c r="UGH3" s="4" t="s">
        <v>897</v>
      </c>
      <c r="UGI3" s="4" t="s">
        <v>897</v>
      </c>
      <c r="UGJ3" s="4" t="s">
        <v>897</v>
      </c>
      <c r="UGK3" s="4" t="s">
        <v>897</v>
      </c>
      <c r="UGL3" s="4" t="s">
        <v>897</v>
      </c>
      <c r="UGM3" s="4" t="s">
        <v>897</v>
      </c>
      <c r="UGN3" s="4" t="s">
        <v>897</v>
      </c>
      <c r="UGO3" s="4" t="s">
        <v>897</v>
      </c>
      <c r="UGP3" s="4" t="s">
        <v>897</v>
      </c>
      <c r="UGQ3" s="4" t="s">
        <v>897</v>
      </c>
      <c r="UGR3" s="4" t="s">
        <v>897</v>
      </c>
      <c r="UGS3" s="4" t="s">
        <v>897</v>
      </c>
      <c r="UGT3" s="4" t="s">
        <v>897</v>
      </c>
      <c r="UGU3" s="4" t="s">
        <v>897</v>
      </c>
      <c r="UGV3" s="4" t="s">
        <v>897</v>
      </c>
      <c r="UGW3" s="4" t="s">
        <v>897</v>
      </c>
      <c r="UGX3" s="4" t="s">
        <v>897</v>
      </c>
      <c r="UGY3" s="4" t="s">
        <v>897</v>
      </c>
      <c r="UGZ3" s="4" t="s">
        <v>897</v>
      </c>
      <c r="UHA3" s="4" t="s">
        <v>897</v>
      </c>
      <c r="UHB3" s="4" t="s">
        <v>897</v>
      </c>
      <c r="UHC3" s="4" t="s">
        <v>897</v>
      </c>
      <c r="UHD3" s="4" t="s">
        <v>897</v>
      </c>
      <c r="UHE3" s="4" t="s">
        <v>897</v>
      </c>
      <c r="UHF3" s="4" t="s">
        <v>897</v>
      </c>
      <c r="UHG3" s="4" t="s">
        <v>897</v>
      </c>
      <c r="UHH3" s="4" t="s">
        <v>897</v>
      </c>
      <c r="UHI3" s="4" t="s">
        <v>897</v>
      </c>
      <c r="UHJ3" s="4" t="s">
        <v>897</v>
      </c>
      <c r="UHK3" s="4" t="s">
        <v>897</v>
      </c>
      <c r="UHL3" s="4" t="s">
        <v>897</v>
      </c>
      <c r="UHM3" s="4" t="s">
        <v>897</v>
      </c>
      <c r="UHN3" s="4" t="s">
        <v>897</v>
      </c>
      <c r="UHO3" s="4" t="s">
        <v>897</v>
      </c>
      <c r="UHP3" s="4" t="s">
        <v>897</v>
      </c>
      <c r="UHQ3" s="4" t="s">
        <v>897</v>
      </c>
      <c r="UHR3" s="4" t="s">
        <v>897</v>
      </c>
      <c r="UHS3" s="4" t="s">
        <v>897</v>
      </c>
      <c r="UHT3" s="4" t="s">
        <v>897</v>
      </c>
      <c r="UHU3" s="4" t="s">
        <v>897</v>
      </c>
      <c r="UHV3" s="4" t="s">
        <v>897</v>
      </c>
      <c r="UHW3" s="4" t="s">
        <v>897</v>
      </c>
      <c r="UHX3" s="4" t="s">
        <v>897</v>
      </c>
      <c r="UHY3" s="4" t="s">
        <v>897</v>
      </c>
      <c r="UHZ3" s="4" t="s">
        <v>897</v>
      </c>
      <c r="UIA3" s="4" t="s">
        <v>897</v>
      </c>
      <c r="UIB3" s="4" t="s">
        <v>897</v>
      </c>
      <c r="UIC3" s="4" t="s">
        <v>897</v>
      </c>
      <c r="UID3" s="4" t="s">
        <v>897</v>
      </c>
      <c r="UIE3" s="4" t="s">
        <v>897</v>
      </c>
      <c r="UIF3" s="4" t="s">
        <v>897</v>
      </c>
      <c r="UIG3" s="4" t="s">
        <v>897</v>
      </c>
      <c r="UIH3" s="4" t="s">
        <v>897</v>
      </c>
      <c r="UII3" s="4" t="s">
        <v>897</v>
      </c>
      <c r="UIJ3" s="4" t="s">
        <v>897</v>
      </c>
      <c r="UIK3" s="4" t="s">
        <v>897</v>
      </c>
      <c r="UIL3" s="4" t="s">
        <v>897</v>
      </c>
      <c r="UIM3" s="4" t="s">
        <v>897</v>
      </c>
      <c r="UIN3" s="4" t="s">
        <v>897</v>
      </c>
      <c r="UIO3" s="4" t="s">
        <v>897</v>
      </c>
      <c r="UIP3" s="4" t="s">
        <v>897</v>
      </c>
      <c r="UIQ3" s="4" t="s">
        <v>897</v>
      </c>
      <c r="UIR3" s="4" t="s">
        <v>897</v>
      </c>
      <c r="UIS3" s="4" t="s">
        <v>897</v>
      </c>
      <c r="UIT3" s="4" t="s">
        <v>897</v>
      </c>
      <c r="UIU3" s="4" t="s">
        <v>897</v>
      </c>
      <c r="UIV3" s="4" t="s">
        <v>897</v>
      </c>
      <c r="UIW3" s="4" t="s">
        <v>897</v>
      </c>
      <c r="UIX3" s="4" t="s">
        <v>897</v>
      </c>
      <c r="UIY3" s="4" t="s">
        <v>897</v>
      </c>
      <c r="UIZ3" s="4" t="s">
        <v>897</v>
      </c>
      <c r="UJA3" s="4" t="s">
        <v>897</v>
      </c>
      <c r="UJB3" s="4" t="s">
        <v>897</v>
      </c>
      <c r="UJC3" s="4" t="s">
        <v>897</v>
      </c>
      <c r="UJD3" s="4" t="s">
        <v>897</v>
      </c>
      <c r="UJE3" s="4" t="s">
        <v>897</v>
      </c>
      <c r="UJF3" s="4" t="s">
        <v>897</v>
      </c>
      <c r="UJG3" s="4" t="s">
        <v>897</v>
      </c>
      <c r="UJH3" s="4" t="s">
        <v>897</v>
      </c>
      <c r="UJI3" s="4" t="s">
        <v>897</v>
      </c>
      <c r="UJJ3" s="4" t="s">
        <v>897</v>
      </c>
      <c r="UJK3" s="4" t="s">
        <v>897</v>
      </c>
      <c r="UJL3" s="4" t="s">
        <v>897</v>
      </c>
      <c r="UJM3" s="4" t="s">
        <v>897</v>
      </c>
      <c r="UJN3" s="4" t="s">
        <v>897</v>
      </c>
      <c r="UJO3" s="4" t="s">
        <v>897</v>
      </c>
      <c r="UJP3" s="4" t="s">
        <v>897</v>
      </c>
      <c r="UJQ3" s="4" t="s">
        <v>897</v>
      </c>
      <c r="UJR3" s="4" t="s">
        <v>897</v>
      </c>
      <c r="UJS3" s="4" t="s">
        <v>897</v>
      </c>
      <c r="UJT3" s="4" t="s">
        <v>897</v>
      </c>
      <c r="UJU3" s="4" t="s">
        <v>897</v>
      </c>
      <c r="UJV3" s="4" t="s">
        <v>897</v>
      </c>
      <c r="UJW3" s="4" t="s">
        <v>897</v>
      </c>
      <c r="UJX3" s="4" t="s">
        <v>897</v>
      </c>
      <c r="UJY3" s="4" t="s">
        <v>897</v>
      </c>
      <c r="UJZ3" s="4" t="s">
        <v>897</v>
      </c>
      <c r="UKA3" s="4" t="s">
        <v>897</v>
      </c>
      <c r="UKB3" s="4" t="s">
        <v>897</v>
      </c>
      <c r="UKC3" s="4" t="s">
        <v>897</v>
      </c>
      <c r="UKD3" s="4" t="s">
        <v>897</v>
      </c>
      <c r="UKE3" s="4" t="s">
        <v>897</v>
      </c>
      <c r="UKF3" s="4" t="s">
        <v>897</v>
      </c>
      <c r="UKG3" s="4" t="s">
        <v>897</v>
      </c>
      <c r="UKH3" s="4" t="s">
        <v>897</v>
      </c>
      <c r="UKI3" s="4" t="s">
        <v>897</v>
      </c>
      <c r="UKJ3" s="4" t="s">
        <v>897</v>
      </c>
      <c r="UKK3" s="4" t="s">
        <v>897</v>
      </c>
      <c r="UKL3" s="4" t="s">
        <v>897</v>
      </c>
      <c r="UKM3" s="4" t="s">
        <v>897</v>
      </c>
      <c r="UKN3" s="4" t="s">
        <v>897</v>
      </c>
      <c r="UKO3" s="4" t="s">
        <v>897</v>
      </c>
      <c r="UKP3" s="4" t="s">
        <v>897</v>
      </c>
      <c r="UKQ3" s="4" t="s">
        <v>897</v>
      </c>
      <c r="UKR3" s="4" t="s">
        <v>897</v>
      </c>
      <c r="UKS3" s="4" t="s">
        <v>897</v>
      </c>
      <c r="UKT3" s="4" t="s">
        <v>897</v>
      </c>
      <c r="UKU3" s="4" t="s">
        <v>897</v>
      </c>
      <c r="UKV3" s="4" t="s">
        <v>897</v>
      </c>
      <c r="UKW3" s="4" t="s">
        <v>897</v>
      </c>
      <c r="UKX3" s="4" t="s">
        <v>897</v>
      </c>
      <c r="UKY3" s="4" t="s">
        <v>897</v>
      </c>
      <c r="UKZ3" s="4" t="s">
        <v>897</v>
      </c>
      <c r="ULA3" s="4" t="s">
        <v>897</v>
      </c>
      <c r="ULB3" s="4" t="s">
        <v>897</v>
      </c>
      <c r="ULC3" s="4" t="s">
        <v>897</v>
      </c>
      <c r="ULD3" s="4" t="s">
        <v>897</v>
      </c>
      <c r="ULE3" s="4" t="s">
        <v>897</v>
      </c>
      <c r="ULF3" s="4" t="s">
        <v>897</v>
      </c>
      <c r="ULG3" s="4" t="s">
        <v>897</v>
      </c>
      <c r="ULH3" s="4" t="s">
        <v>897</v>
      </c>
      <c r="ULI3" s="4" t="s">
        <v>897</v>
      </c>
      <c r="ULJ3" s="4" t="s">
        <v>897</v>
      </c>
      <c r="ULK3" s="4" t="s">
        <v>897</v>
      </c>
      <c r="ULL3" s="4" t="s">
        <v>897</v>
      </c>
      <c r="ULM3" s="4" t="s">
        <v>897</v>
      </c>
      <c r="ULN3" s="4" t="s">
        <v>897</v>
      </c>
      <c r="ULO3" s="4" t="s">
        <v>897</v>
      </c>
      <c r="ULP3" s="4" t="s">
        <v>897</v>
      </c>
      <c r="ULQ3" s="4" t="s">
        <v>897</v>
      </c>
      <c r="ULR3" s="4" t="s">
        <v>897</v>
      </c>
      <c r="ULS3" s="4" t="s">
        <v>897</v>
      </c>
      <c r="ULT3" s="4" t="s">
        <v>897</v>
      </c>
      <c r="ULU3" s="4" t="s">
        <v>897</v>
      </c>
      <c r="ULV3" s="4" t="s">
        <v>897</v>
      </c>
      <c r="ULW3" s="4" t="s">
        <v>897</v>
      </c>
      <c r="ULX3" s="4" t="s">
        <v>897</v>
      </c>
      <c r="ULY3" s="4" t="s">
        <v>897</v>
      </c>
      <c r="ULZ3" s="4" t="s">
        <v>897</v>
      </c>
      <c r="UMA3" s="4" t="s">
        <v>897</v>
      </c>
      <c r="UMB3" s="4" t="s">
        <v>897</v>
      </c>
      <c r="UMC3" s="4" t="s">
        <v>897</v>
      </c>
      <c r="UMD3" s="4" t="s">
        <v>897</v>
      </c>
      <c r="UME3" s="4" t="s">
        <v>897</v>
      </c>
      <c r="UMF3" s="4" t="s">
        <v>897</v>
      </c>
      <c r="UMG3" s="4" t="s">
        <v>897</v>
      </c>
      <c r="UMH3" s="4" t="s">
        <v>897</v>
      </c>
      <c r="UMI3" s="4" t="s">
        <v>897</v>
      </c>
      <c r="UMJ3" s="4" t="s">
        <v>897</v>
      </c>
      <c r="UMK3" s="4" t="s">
        <v>897</v>
      </c>
      <c r="UML3" s="4" t="s">
        <v>897</v>
      </c>
      <c r="UMM3" s="4" t="s">
        <v>897</v>
      </c>
      <c r="UMN3" s="4" t="s">
        <v>897</v>
      </c>
      <c r="UMO3" s="4" t="s">
        <v>897</v>
      </c>
      <c r="UMP3" s="4" t="s">
        <v>897</v>
      </c>
      <c r="UMQ3" s="4" t="s">
        <v>897</v>
      </c>
      <c r="UMR3" s="4" t="s">
        <v>897</v>
      </c>
      <c r="UMS3" s="4" t="s">
        <v>897</v>
      </c>
      <c r="UMT3" s="4" t="s">
        <v>897</v>
      </c>
      <c r="UMU3" s="4" t="s">
        <v>897</v>
      </c>
      <c r="UMV3" s="4" t="s">
        <v>897</v>
      </c>
      <c r="UMW3" s="4" t="s">
        <v>897</v>
      </c>
      <c r="UMX3" s="4" t="s">
        <v>897</v>
      </c>
      <c r="UMY3" s="4" t="s">
        <v>897</v>
      </c>
      <c r="UMZ3" s="4" t="s">
        <v>897</v>
      </c>
      <c r="UNA3" s="4" t="s">
        <v>897</v>
      </c>
      <c r="UNB3" s="4" t="s">
        <v>897</v>
      </c>
      <c r="UNC3" s="4" t="s">
        <v>897</v>
      </c>
      <c r="UND3" s="4" t="s">
        <v>897</v>
      </c>
      <c r="UNE3" s="4" t="s">
        <v>897</v>
      </c>
      <c r="UNF3" s="4" t="s">
        <v>897</v>
      </c>
      <c r="UNG3" s="4" t="s">
        <v>897</v>
      </c>
      <c r="UNH3" s="4" t="s">
        <v>897</v>
      </c>
      <c r="UNI3" s="4" t="s">
        <v>897</v>
      </c>
      <c r="UNJ3" s="4" t="s">
        <v>897</v>
      </c>
      <c r="UNK3" s="4" t="s">
        <v>897</v>
      </c>
      <c r="UNL3" s="4" t="s">
        <v>897</v>
      </c>
      <c r="UNM3" s="4" t="s">
        <v>897</v>
      </c>
      <c r="UNN3" s="4" t="s">
        <v>897</v>
      </c>
      <c r="UNO3" s="4" t="s">
        <v>897</v>
      </c>
      <c r="UNP3" s="4" t="s">
        <v>897</v>
      </c>
      <c r="UNQ3" s="4" t="s">
        <v>897</v>
      </c>
      <c r="UNR3" s="4" t="s">
        <v>897</v>
      </c>
      <c r="UNS3" s="4" t="s">
        <v>897</v>
      </c>
      <c r="UNT3" s="4" t="s">
        <v>897</v>
      </c>
      <c r="UNU3" s="4" t="s">
        <v>897</v>
      </c>
      <c r="UNV3" s="4" t="s">
        <v>897</v>
      </c>
      <c r="UNW3" s="4" t="s">
        <v>897</v>
      </c>
      <c r="UNX3" s="4" t="s">
        <v>897</v>
      </c>
      <c r="UNY3" s="4" t="s">
        <v>897</v>
      </c>
      <c r="UNZ3" s="4" t="s">
        <v>897</v>
      </c>
      <c r="UOA3" s="4" t="s">
        <v>897</v>
      </c>
      <c r="UOB3" s="4" t="s">
        <v>897</v>
      </c>
      <c r="UOC3" s="4" t="s">
        <v>897</v>
      </c>
      <c r="UOD3" s="4" t="s">
        <v>897</v>
      </c>
      <c r="UOE3" s="4" t="s">
        <v>897</v>
      </c>
      <c r="UOF3" s="4" t="s">
        <v>897</v>
      </c>
      <c r="UOG3" s="4" t="s">
        <v>897</v>
      </c>
      <c r="UOH3" s="4" t="s">
        <v>897</v>
      </c>
      <c r="UOI3" s="4" t="s">
        <v>897</v>
      </c>
      <c r="UOJ3" s="4" t="s">
        <v>897</v>
      </c>
      <c r="UOK3" s="4" t="s">
        <v>897</v>
      </c>
      <c r="UOL3" s="4" t="s">
        <v>897</v>
      </c>
      <c r="UOM3" s="4" t="s">
        <v>897</v>
      </c>
      <c r="UON3" s="4" t="s">
        <v>897</v>
      </c>
      <c r="UOO3" s="4" t="s">
        <v>897</v>
      </c>
      <c r="UOP3" s="4" t="s">
        <v>897</v>
      </c>
      <c r="UOQ3" s="4" t="s">
        <v>897</v>
      </c>
      <c r="UOR3" s="4" t="s">
        <v>897</v>
      </c>
      <c r="UOS3" s="4" t="s">
        <v>897</v>
      </c>
      <c r="UOT3" s="4" t="s">
        <v>897</v>
      </c>
      <c r="UOU3" s="4" t="s">
        <v>897</v>
      </c>
      <c r="UOV3" s="4" t="s">
        <v>897</v>
      </c>
      <c r="UOW3" s="4" t="s">
        <v>897</v>
      </c>
      <c r="UOX3" s="4" t="s">
        <v>897</v>
      </c>
      <c r="UOY3" s="4" t="s">
        <v>897</v>
      </c>
      <c r="UOZ3" s="4" t="s">
        <v>897</v>
      </c>
      <c r="UPA3" s="4" t="s">
        <v>897</v>
      </c>
      <c r="UPB3" s="4" t="s">
        <v>897</v>
      </c>
      <c r="UPC3" s="4" t="s">
        <v>897</v>
      </c>
      <c r="UPD3" s="4" t="s">
        <v>897</v>
      </c>
      <c r="UPE3" s="4" t="s">
        <v>897</v>
      </c>
      <c r="UPF3" s="4" t="s">
        <v>897</v>
      </c>
      <c r="UPG3" s="4" t="s">
        <v>897</v>
      </c>
      <c r="UPH3" s="4" t="s">
        <v>897</v>
      </c>
      <c r="UPI3" s="4" t="s">
        <v>897</v>
      </c>
      <c r="UPJ3" s="4" t="s">
        <v>897</v>
      </c>
      <c r="UPK3" s="4" t="s">
        <v>897</v>
      </c>
      <c r="UPL3" s="4" t="s">
        <v>897</v>
      </c>
      <c r="UPM3" s="4" t="s">
        <v>897</v>
      </c>
      <c r="UPN3" s="4" t="s">
        <v>897</v>
      </c>
      <c r="UPO3" s="4" t="s">
        <v>897</v>
      </c>
      <c r="UPP3" s="4" t="s">
        <v>897</v>
      </c>
      <c r="UPQ3" s="4" t="s">
        <v>897</v>
      </c>
      <c r="UPR3" s="4" t="s">
        <v>897</v>
      </c>
      <c r="UPS3" s="4" t="s">
        <v>897</v>
      </c>
      <c r="UPT3" s="4" t="s">
        <v>897</v>
      </c>
      <c r="UPU3" s="4" t="s">
        <v>897</v>
      </c>
      <c r="UPV3" s="4" t="s">
        <v>897</v>
      </c>
      <c r="UPW3" s="4" t="s">
        <v>897</v>
      </c>
      <c r="UPX3" s="4" t="s">
        <v>897</v>
      </c>
      <c r="UPY3" s="4" t="s">
        <v>897</v>
      </c>
      <c r="UPZ3" s="4" t="s">
        <v>897</v>
      </c>
      <c r="UQA3" s="4" t="s">
        <v>897</v>
      </c>
      <c r="UQB3" s="4" t="s">
        <v>897</v>
      </c>
      <c r="UQC3" s="4" t="s">
        <v>897</v>
      </c>
      <c r="UQD3" s="4" t="s">
        <v>897</v>
      </c>
      <c r="UQE3" s="4" t="s">
        <v>897</v>
      </c>
      <c r="UQF3" s="4" t="s">
        <v>897</v>
      </c>
      <c r="UQG3" s="4" t="s">
        <v>897</v>
      </c>
      <c r="UQH3" s="4" t="s">
        <v>897</v>
      </c>
      <c r="UQI3" s="4" t="s">
        <v>897</v>
      </c>
      <c r="UQJ3" s="4" t="s">
        <v>897</v>
      </c>
      <c r="UQK3" s="4" t="s">
        <v>897</v>
      </c>
      <c r="UQL3" s="4" t="s">
        <v>897</v>
      </c>
      <c r="UQM3" s="4" t="s">
        <v>897</v>
      </c>
      <c r="UQN3" s="4" t="s">
        <v>897</v>
      </c>
      <c r="UQO3" s="4" t="s">
        <v>897</v>
      </c>
      <c r="UQP3" s="4" t="s">
        <v>897</v>
      </c>
      <c r="UQQ3" s="4" t="s">
        <v>897</v>
      </c>
      <c r="UQR3" s="4" t="s">
        <v>897</v>
      </c>
      <c r="UQS3" s="4" t="s">
        <v>897</v>
      </c>
      <c r="UQT3" s="4" t="s">
        <v>897</v>
      </c>
      <c r="UQU3" s="4" t="s">
        <v>897</v>
      </c>
      <c r="UQV3" s="4" t="s">
        <v>897</v>
      </c>
      <c r="UQW3" s="4" t="s">
        <v>897</v>
      </c>
      <c r="UQX3" s="4" t="s">
        <v>897</v>
      </c>
      <c r="UQY3" s="4" t="s">
        <v>897</v>
      </c>
      <c r="UQZ3" s="4" t="s">
        <v>897</v>
      </c>
      <c r="URA3" s="4" t="s">
        <v>897</v>
      </c>
      <c r="URB3" s="4" t="s">
        <v>897</v>
      </c>
      <c r="URC3" s="4" t="s">
        <v>897</v>
      </c>
      <c r="URD3" s="4" t="s">
        <v>897</v>
      </c>
      <c r="URE3" s="4" t="s">
        <v>897</v>
      </c>
      <c r="URF3" s="4" t="s">
        <v>897</v>
      </c>
      <c r="URG3" s="4" t="s">
        <v>897</v>
      </c>
      <c r="URH3" s="4" t="s">
        <v>897</v>
      </c>
      <c r="URI3" s="4" t="s">
        <v>897</v>
      </c>
      <c r="URJ3" s="4" t="s">
        <v>897</v>
      </c>
      <c r="URK3" s="4" t="s">
        <v>897</v>
      </c>
      <c r="URL3" s="4" t="s">
        <v>897</v>
      </c>
      <c r="URM3" s="4" t="s">
        <v>897</v>
      </c>
      <c r="URN3" s="4" t="s">
        <v>897</v>
      </c>
      <c r="URO3" s="4" t="s">
        <v>897</v>
      </c>
      <c r="URP3" s="4" t="s">
        <v>897</v>
      </c>
      <c r="URQ3" s="4" t="s">
        <v>897</v>
      </c>
      <c r="URR3" s="4" t="s">
        <v>897</v>
      </c>
      <c r="URS3" s="4" t="s">
        <v>897</v>
      </c>
      <c r="URT3" s="4" t="s">
        <v>897</v>
      </c>
      <c r="URU3" s="4" t="s">
        <v>897</v>
      </c>
      <c r="URV3" s="4" t="s">
        <v>897</v>
      </c>
      <c r="URW3" s="4" t="s">
        <v>897</v>
      </c>
      <c r="URX3" s="4" t="s">
        <v>897</v>
      </c>
      <c r="URY3" s="4" t="s">
        <v>897</v>
      </c>
      <c r="URZ3" s="4" t="s">
        <v>897</v>
      </c>
      <c r="USA3" s="4" t="s">
        <v>897</v>
      </c>
      <c r="USB3" s="4" t="s">
        <v>897</v>
      </c>
      <c r="USC3" s="4" t="s">
        <v>897</v>
      </c>
      <c r="USD3" s="4" t="s">
        <v>897</v>
      </c>
      <c r="USE3" s="4" t="s">
        <v>897</v>
      </c>
      <c r="USF3" s="4" t="s">
        <v>897</v>
      </c>
      <c r="USG3" s="4" t="s">
        <v>897</v>
      </c>
      <c r="USH3" s="4" t="s">
        <v>897</v>
      </c>
      <c r="USI3" s="4" t="s">
        <v>897</v>
      </c>
      <c r="USJ3" s="4" t="s">
        <v>897</v>
      </c>
      <c r="USK3" s="4" t="s">
        <v>897</v>
      </c>
      <c r="USL3" s="4" t="s">
        <v>897</v>
      </c>
      <c r="USM3" s="4" t="s">
        <v>897</v>
      </c>
      <c r="USN3" s="4" t="s">
        <v>897</v>
      </c>
      <c r="USO3" s="4" t="s">
        <v>897</v>
      </c>
      <c r="USP3" s="4" t="s">
        <v>897</v>
      </c>
      <c r="USQ3" s="4" t="s">
        <v>897</v>
      </c>
      <c r="USR3" s="4" t="s">
        <v>897</v>
      </c>
      <c r="USS3" s="4" t="s">
        <v>897</v>
      </c>
      <c r="UST3" s="4" t="s">
        <v>897</v>
      </c>
      <c r="USU3" s="4" t="s">
        <v>897</v>
      </c>
      <c r="USV3" s="4" t="s">
        <v>897</v>
      </c>
      <c r="USW3" s="4" t="s">
        <v>897</v>
      </c>
      <c r="USX3" s="4" t="s">
        <v>897</v>
      </c>
      <c r="USY3" s="4" t="s">
        <v>897</v>
      </c>
      <c r="USZ3" s="4" t="s">
        <v>897</v>
      </c>
      <c r="UTA3" s="4" t="s">
        <v>897</v>
      </c>
      <c r="UTB3" s="4" t="s">
        <v>897</v>
      </c>
      <c r="UTC3" s="4" t="s">
        <v>897</v>
      </c>
      <c r="UTD3" s="4" t="s">
        <v>897</v>
      </c>
      <c r="UTE3" s="4" t="s">
        <v>897</v>
      </c>
      <c r="UTF3" s="4" t="s">
        <v>897</v>
      </c>
      <c r="UTG3" s="4" t="s">
        <v>897</v>
      </c>
      <c r="UTH3" s="4" t="s">
        <v>897</v>
      </c>
      <c r="UTI3" s="4" t="s">
        <v>897</v>
      </c>
      <c r="UTJ3" s="4" t="s">
        <v>897</v>
      </c>
      <c r="UTK3" s="4" t="s">
        <v>897</v>
      </c>
      <c r="UTL3" s="4" t="s">
        <v>897</v>
      </c>
      <c r="UTM3" s="4" t="s">
        <v>897</v>
      </c>
      <c r="UTN3" s="4" t="s">
        <v>897</v>
      </c>
      <c r="UTO3" s="4" t="s">
        <v>897</v>
      </c>
      <c r="UTP3" s="4" t="s">
        <v>897</v>
      </c>
      <c r="UTQ3" s="4" t="s">
        <v>897</v>
      </c>
      <c r="UTR3" s="4" t="s">
        <v>897</v>
      </c>
      <c r="UTS3" s="4" t="s">
        <v>897</v>
      </c>
      <c r="UTT3" s="4" t="s">
        <v>897</v>
      </c>
      <c r="UTU3" s="4" t="s">
        <v>897</v>
      </c>
      <c r="UTV3" s="4" t="s">
        <v>897</v>
      </c>
      <c r="UTW3" s="4" t="s">
        <v>897</v>
      </c>
      <c r="UTX3" s="4" t="s">
        <v>897</v>
      </c>
      <c r="UTY3" s="4" t="s">
        <v>897</v>
      </c>
      <c r="UTZ3" s="4" t="s">
        <v>897</v>
      </c>
      <c r="UUA3" s="4" t="s">
        <v>897</v>
      </c>
      <c r="UUB3" s="4" t="s">
        <v>897</v>
      </c>
      <c r="UUC3" s="4" t="s">
        <v>897</v>
      </c>
      <c r="UUD3" s="4" t="s">
        <v>897</v>
      </c>
      <c r="UUE3" s="4" t="s">
        <v>897</v>
      </c>
      <c r="UUF3" s="4" t="s">
        <v>897</v>
      </c>
      <c r="UUG3" s="4" t="s">
        <v>897</v>
      </c>
      <c r="UUH3" s="4" t="s">
        <v>897</v>
      </c>
      <c r="UUI3" s="4" t="s">
        <v>897</v>
      </c>
      <c r="UUJ3" s="4" t="s">
        <v>897</v>
      </c>
      <c r="UUK3" s="4" t="s">
        <v>897</v>
      </c>
      <c r="UUL3" s="4" t="s">
        <v>897</v>
      </c>
      <c r="UUM3" s="4" t="s">
        <v>897</v>
      </c>
      <c r="UUN3" s="4" t="s">
        <v>897</v>
      </c>
      <c r="UUO3" s="4" t="s">
        <v>897</v>
      </c>
      <c r="UUP3" s="4" t="s">
        <v>897</v>
      </c>
      <c r="UUQ3" s="4" t="s">
        <v>897</v>
      </c>
      <c r="UUR3" s="4" t="s">
        <v>897</v>
      </c>
      <c r="UUS3" s="4" t="s">
        <v>897</v>
      </c>
      <c r="UUT3" s="4" t="s">
        <v>897</v>
      </c>
      <c r="UUU3" s="4" t="s">
        <v>897</v>
      </c>
      <c r="UUV3" s="4" t="s">
        <v>897</v>
      </c>
      <c r="UUW3" s="4" t="s">
        <v>897</v>
      </c>
      <c r="UUX3" s="4" t="s">
        <v>897</v>
      </c>
      <c r="UUY3" s="4" t="s">
        <v>897</v>
      </c>
      <c r="UUZ3" s="4" t="s">
        <v>897</v>
      </c>
      <c r="UVA3" s="4" t="s">
        <v>897</v>
      </c>
      <c r="UVB3" s="4" t="s">
        <v>897</v>
      </c>
      <c r="UVC3" s="4" t="s">
        <v>897</v>
      </c>
      <c r="UVD3" s="4" t="s">
        <v>897</v>
      </c>
      <c r="UVE3" s="4" t="s">
        <v>897</v>
      </c>
      <c r="UVF3" s="4" t="s">
        <v>897</v>
      </c>
      <c r="UVG3" s="4" t="s">
        <v>897</v>
      </c>
      <c r="UVH3" s="4" t="s">
        <v>897</v>
      </c>
      <c r="UVI3" s="4" t="s">
        <v>897</v>
      </c>
      <c r="UVJ3" s="4" t="s">
        <v>897</v>
      </c>
      <c r="UVK3" s="4" t="s">
        <v>897</v>
      </c>
      <c r="UVL3" s="4" t="s">
        <v>897</v>
      </c>
      <c r="UVM3" s="4" t="s">
        <v>897</v>
      </c>
      <c r="UVN3" s="4" t="s">
        <v>897</v>
      </c>
      <c r="UVO3" s="4" t="s">
        <v>897</v>
      </c>
      <c r="UVP3" s="4" t="s">
        <v>897</v>
      </c>
      <c r="UVQ3" s="4" t="s">
        <v>897</v>
      </c>
      <c r="UVR3" s="4" t="s">
        <v>897</v>
      </c>
      <c r="UVS3" s="4" t="s">
        <v>897</v>
      </c>
      <c r="UVT3" s="4" t="s">
        <v>897</v>
      </c>
      <c r="UVU3" s="4" t="s">
        <v>897</v>
      </c>
      <c r="UVV3" s="4" t="s">
        <v>897</v>
      </c>
      <c r="UVW3" s="4" t="s">
        <v>897</v>
      </c>
      <c r="UVX3" s="4" t="s">
        <v>897</v>
      </c>
      <c r="UVY3" s="4" t="s">
        <v>897</v>
      </c>
      <c r="UVZ3" s="4" t="s">
        <v>897</v>
      </c>
      <c r="UWA3" s="4" t="s">
        <v>897</v>
      </c>
      <c r="UWB3" s="4" t="s">
        <v>897</v>
      </c>
      <c r="UWC3" s="4" t="s">
        <v>897</v>
      </c>
      <c r="UWD3" s="4" t="s">
        <v>897</v>
      </c>
      <c r="UWE3" s="4" t="s">
        <v>897</v>
      </c>
      <c r="UWF3" s="4" t="s">
        <v>897</v>
      </c>
      <c r="UWG3" s="4" t="s">
        <v>897</v>
      </c>
      <c r="UWH3" s="4" t="s">
        <v>897</v>
      </c>
      <c r="UWI3" s="4" t="s">
        <v>897</v>
      </c>
      <c r="UWJ3" s="4" t="s">
        <v>897</v>
      </c>
      <c r="UWK3" s="4" t="s">
        <v>897</v>
      </c>
      <c r="UWL3" s="4" t="s">
        <v>897</v>
      </c>
      <c r="UWM3" s="4" t="s">
        <v>897</v>
      </c>
      <c r="UWN3" s="4" t="s">
        <v>897</v>
      </c>
      <c r="UWO3" s="4" t="s">
        <v>897</v>
      </c>
      <c r="UWP3" s="4" t="s">
        <v>897</v>
      </c>
      <c r="UWQ3" s="4" t="s">
        <v>897</v>
      </c>
      <c r="UWR3" s="4" t="s">
        <v>897</v>
      </c>
      <c r="UWS3" s="4" t="s">
        <v>897</v>
      </c>
      <c r="UWT3" s="4" t="s">
        <v>897</v>
      </c>
      <c r="UWU3" s="4" t="s">
        <v>897</v>
      </c>
      <c r="UWV3" s="4" t="s">
        <v>897</v>
      </c>
      <c r="UWW3" s="4" t="s">
        <v>897</v>
      </c>
      <c r="UWX3" s="4" t="s">
        <v>897</v>
      </c>
      <c r="UWY3" s="4" t="s">
        <v>897</v>
      </c>
      <c r="UWZ3" s="4" t="s">
        <v>897</v>
      </c>
      <c r="UXA3" s="4" t="s">
        <v>897</v>
      </c>
      <c r="UXB3" s="4" t="s">
        <v>897</v>
      </c>
      <c r="UXC3" s="4" t="s">
        <v>897</v>
      </c>
      <c r="UXD3" s="4" t="s">
        <v>897</v>
      </c>
      <c r="UXE3" s="4" t="s">
        <v>897</v>
      </c>
      <c r="UXF3" s="4" t="s">
        <v>897</v>
      </c>
      <c r="UXG3" s="4" t="s">
        <v>897</v>
      </c>
      <c r="UXH3" s="4" t="s">
        <v>897</v>
      </c>
      <c r="UXI3" s="4" t="s">
        <v>897</v>
      </c>
      <c r="UXJ3" s="4" t="s">
        <v>897</v>
      </c>
      <c r="UXK3" s="4" t="s">
        <v>897</v>
      </c>
      <c r="UXL3" s="4" t="s">
        <v>897</v>
      </c>
      <c r="UXM3" s="4" t="s">
        <v>897</v>
      </c>
      <c r="UXN3" s="4" t="s">
        <v>897</v>
      </c>
      <c r="UXO3" s="4" t="s">
        <v>897</v>
      </c>
      <c r="UXP3" s="4" t="s">
        <v>897</v>
      </c>
      <c r="UXQ3" s="4" t="s">
        <v>897</v>
      </c>
      <c r="UXR3" s="4" t="s">
        <v>897</v>
      </c>
      <c r="UXS3" s="4" t="s">
        <v>897</v>
      </c>
      <c r="UXT3" s="4" t="s">
        <v>897</v>
      </c>
      <c r="UXU3" s="4" t="s">
        <v>897</v>
      </c>
      <c r="UXV3" s="4" t="s">
        <v>897</v>
      </c>
      <c r="UXW3" s="4" t="s">
        <v>897</v>
      </c>
      <c r="UXX3" s="4" t="s">
        <v>897</v>
      </c>
      <c r="UXY3" s="4" t="s">
        <v>897</v>
      </c>
      <c r="UXZ3" s="4" t="s">
        <v>897</v>
      </c>
      <c r="UYA3" s="4" t="s">
        <v>897</v>
      </c>
      <c r="UYB3" s="4" t="s">
        <v>897</v>
      </c>
      <c r="UYC3" s="4" t="s">
        <v>897</v>
      </c>
      <c r="UYD3" s="4" t="s">
        <v>897</v>
      </c>
      <c r="UYE3" s="4" t="s">
        <v>897</v>
      </c>
      <c r="UYF3" s="4" t="s">
        <v>897</v>
      </c>
      <c r="UYG3" s="4" t="s">
        <v>897</v>
      </c>
      <c r="UYH3" s="4" t="s">
        <v>897</v>
      </c>
      <c r="UYI3" s="4" t="s">
        <v>897</v>
      </c>
      <c r="UYJ3" s="4" t="s">
        <v>897</v>
      </c>
      <c r="UYK3" s="4" t="s">
        <v>897</v>
      </c>
      <c r="UYL3" s="4" t="s">
        <v>897</v>
      </c>
      <c r="UYM3" s="4" t="s">
        <v>897</v>
      </c>
      <c r="UYN3" s="4" t="s">
        <v>897</v>
      </c>
      <c r="UYO3" s="4" t="s">
        <v>897</v>
      </c>
      <c r="UYP3" s="4" t="s">
        <v>897</v>
      </c>
      <c r="UYQ3" s="4" t="s">
        <v>897</v>
      </c>
      <c r="UYR3" s="4" t="s">
        <v>897</v>
      </c>
      <c r="UYS3" s="4" t="s">
        <v>897</v>
      </c>
      <c r="UYT3" s="4" t="s">
        <v>897</v>
      </c>
      <c r="UYU3" s="4" t="s">
        <v>897</v>
      </c>
      <c r="UYV3" s="4" t="s">
        <v>897</v>
      </c>
      <c r="UYW3" s="4" t="s">
        <v>897</v>
      </c>
      <c r="UYX3" s="4" t="s">
        <v>897</v>
      </c>
      <c r="UYY3" s="4" t="s">
        <v>897</v>
      </c>
      <c r="UYZ3" s="4" t="s">
        <v>897</v>
      </c>
      <c r="UZA3" s="4" t="s">
        <v>897</v>
      </c>
      <c r="UZB3" s="4" t="s">
        <v>897</v>
      </c>
      <c r="UZC3" s="4" t="s">
        <v>897</v>
      </c>
      <c r="UZD3" s="4" t="s">
        <v>897</v>
      </c>
      <c r="UZE3" s="4" t="s">
        <v>897</v>
      </c>
      <c r="UZF3" s="4" t="s">
        <v>897</v>
      </c>
      <c r="UZG3" s="4" t="s">
        <v>897</v>
      </c>
      <c r="UZH3" s="4" t="s">
        <v>897</v>
      </c>
      <c r="UZI3" s="4" t="s">
        <v>897</v>
      </c>
      <c r="UZJ3" s="4" t="s">
        <v>897</v>
      </c>
      <c r="UZK3" s="4" t="s">
        <v>897</v>
      </c>
      <c r="UZL3" s="4" t="s">
        <v>897</v>
      </c>
      <c r="UZM3" s="4" t="s">
        <v>897</v>
      </c>
      <c r="UZN3" s="4" t="s">
        <v>897</v>
      </c>
      <c r="UZO3" s="4" t="s">
        <v>897</v>
      </c>
      <c r="UZP3" s="4" t="s">
        <v>897</v>
      </c>
      <c r="UZQ3" s="4" t="s">
        <v>897</v>
      </c>
      <c r="UZR3" s="4" t="s">
        <v>897</v>
      </c>
      <c r="UZS3" s="4" t="s">
        <v>897</v>
      </c>
      <c r="UZT3" s="4" t="s">
        <v>897</v>
      </c>
      <c r="UZU3" s="4" t="s">
        <v>897</v>
      </c>
      <c r="UZV3" s="4" t="s">
        <v>897</v>
      </c>
      <c r="UZW3" s="4" t="s">
        <v>897</v>
      </c>
      <c r="UZX3" s="4" t="s">
        <v>897</v>
      </c>
      <c r="UZY3" s="4" t="s">
        <v>897</v>
      </c>
      <c r="UZZ3" s="4" t="s">
        <v>897</v>
      </c>
      <c r="VAA3" s="4" t="s">
        <v>897</v>
      </c>
      <c r="VAB3" s="4" t="s">
        <v>897</v>
      </c>
      <c r="VAC3" s="4" t="s">
        <v>897</v>
      </c>
      <c r="VAD3" s="4" t="s">
        <v>897</v>
      </c>
      <c r="VAE3" s="4" t="s">
        <v>897</v>
      </c>
      <c r="VAF3" s="4" t="s">
        <v>897</v>
      </c>
      <c r="VAG3" s="4" t="s">
        <v>897</v>
      </c>
      <c r="VAH3" s="4" t="s">
        <v>897</v>
      </c>
      <c r="VAI3" s="4" t="s">
        <v>897</v>
      </c>
      <c r="VAJ3" s="4" t="s">
        <v>897</v>
      </c>
      <c r="VAK3" s="4" t="s">
        <v>897</v>
      </c>
      <c r="VAL3" s="4" t="s">
        <v>897</v>
      </c>
      <c r="VAM3" s="4" t="s">
        <v>897</v>
      </c>
      <c r="VAN3" s="4" t="s">
        <v>897</v>
      </c>
      <c r="VAO3" s="4" t="s">
        <v>897</v>
      </c>
      <c r="VAP3" s="4" t="s">
        <v>897</v>
      </c>
      <c r="VAQ3" s="4" t="s">
        <v>897</v>
      </c>
      <c r="VAR3" s="4" t="s">
        <v>897</v>
      </c>
      <c r="VAS3" s="4" t="s">
        <v>897</v>
      </c>
      <c r="VAT3" s="4" t="s">
        <v>897</v>
      </c>
      <c r="VAU3" s="4" t="s">
        <v>897</v>
      </c>
      <c r="VAV3" s="4" t="s">
        <v>897</v>
      </c>
      <c r="VAW3" s="4" t="s">
        <v>897</v>
      </c>
      <c r="VAX3" s="4" t="s">
        <v>897</v>
      </c>
      <c r="VAY3" s="4" t="s">
        <v>897</v>
      </c>
      <c r="VAZ3" s="4" t="s">
        <v>897</v>
      </c>
      <c r="VBA3" s="4" t="s">
        <v>897</v>
      </c>
      <c r="VBB3" s="4" t="s">
        <v>897</v>
      </c>
      <c r="VBC3" s="4" t="s">
        <v>897</v>
      </c>
      <c r="VBD3" s="4" t="s">
        <v>897</v>
      </c>
      <c r="VBE3" s="4" t="s">
        <v>897</v>
      </c>
      <c r="VBF3" s="4" t="s">
        <v>897</v>
      </c>
      <c r="VBG3" s="4" t="s">
        <v>897</v>
      </c>
      <c r="VBH3" s="4" t="s">
        <v>897</v>
      </c>
      <c r="VBI3" s="4" t="s">
        <v>897</v>
      </c>
      <c r="VBJ3" s="4" t="s">
        <v>897</v>
      </c>
      <c r="VBK3" s="4" t="s">
        <v>897</v>
      </c>
      <c r="VBL3" s="4" t="s">
        <v>897</v>
      </c>
      <c r="VBM3" s="4" t="s">
        <v>897</v>
      </c>
      <c r="VBN3" s="4" t="s">
        <v>897</v>
      </c>
      <c r="VBO3" s="4" t="s">
        <v>897</v>
      </c>
      <c r="VBP3" s="4" t="s">
        <v>897</v>
      </c>
      <c r="VBQ3" s="4" t="s">
        <v>897</v>
      </c>
      <c r="VBR3" s="4" t="s">
        <v>897</v>
      </c>
      <c r="VBS3" s="4" t="s">
        <v>897</v>
      </c>
      <c r="VBT3" s="4" t="s">
        <v>897</v>
      </c>
      <c r="VBU3" s="4" t="s">
        <v>897</v>
      </c>
      <c r="VBV3" s="4" t="s">
        <v>897</v>
      </c>
      <c r="VBW3" s="4" t="s">
        <v>897</v>
      </c>
      <c r="VBX3" s="4" t="s">
        <v>897</v>
      </c>
      <c r="VBY3" s="4" t="s">
        <v>897</v>
      </c>
      <c r="VBZ3" s="4" t="s">
        <v>897</v>
      </c>
      <c r="VCA3" s="4" t="s">
        <v>897</v>
      </c>
      <c r="VCB3" s="4" t="s">
        <v>897</v>
      </c>
      <c r="VCC3" s="4" t="s">
        <v>897</v>
      </c>
      <c r="VCD3" s="4" t="s">
        <v>897</v>
      </c>
      <c r="VCE3" s="4" t="s">
        <v>897</v>
      </c>
      <c r="VCF3" s="4" t="s">
        <v>897</v>
      </c>
      <c r="VCG3" s="4" t="s">
        <v>897</v>
      </c>
      <c r="VCH3" s="4" t="s">
        <v>897</v>
      </c>
      <c r="VCI3" s="4" t="s">
        <v>897</v>
      </c>
      <c r="VCJ3" s="4" t="s">
        <v>897</v>
      </c>
      <c r="VCK3" s="4" t="s">
        <v>897</v>
      </c>
      <c r="VCL3" s="4" t="s">
        <v>897</v>
      </c>
      <c r="VCM3" s="4" t="s">
        <v>897</v>
      </c>
      <c r="VCN3" s="4" t="s">
        <v>897</v>
      </c>
      <c r="VCO3" s="4" t="s">
        <v>897</v>
      </c>
      <c r="VCP3" s="4" t="s">
        <v>897</v>
      </c>
      <c r="VCQ3" s="4" t="s">
        <v>897</v>
      </c>
      <c r="VCR3" s="4" t="s">
        <v>897</v>
      </c>
      <c r="VCS3" s="4" t="s">
        <v>897</v>
      </c>
      <c r="VCT3" s="4" t="s">
        <v>897</v>
      </c>
      <c r="VCU3" s="4" t="s">
        <v>897</v>
      </c>
      <c r="VCV3" s="4" t="s">
        <v>897</v>
      </c>
      <c r="VCW3" s="4" t="s">
        <v>897</v>
      </c>
      <c r="VCX3" s="4" t="s">
        <v>897</v>
      </c>
      <c r="VCY3" s="4" t="s">
        <v>897</v>
      </c>
      <c r="VCZ3" s="4" t="s">
        <v>897</v>
      </c>
      <c r="VDA3" s="4" t="s">
        <v>897</v>
      </c>
      <c r="VDB3" s="4" t="s">
        <v>897</v>
      </c>
      <c r="VDC3" s="4" t="s">
        <v>897</v>
      </c>
      <c r="VDD3" s="4" t="s">
        <v>897</v>
      </c>
      <c r="VDE3" s="4" t="s">
        <v>897</v>
      </c>
      <c r="VDF3" s="4" t="s">
        <v>897</v>
      </c>
      <c r="VDG3" s="4" t="s">
        <v>897</v>
      </c>
      <c r="VDH3" s="4" t="s">
        <v>897</v>
      </c>
      <c r="VDI3" s="4" t="s">
        <v>897</v>
      </c>
      <c r="VDJ3" s="4" t="s">
        <v>897</v>
      </c>
      <c r="VDK3" s="4" t="s">
        <v>897</v>
      </c>
      <c r="VDL3" s="4" t="s">
        <v>897</v>
      </c>
      <c r="VDM3" s="4" t="s">
        <v>897</v>
      </c>
      <c r="VDN3" s="4" t="s">
        <v>897</v>
      </c>
      <c r="VDO3" s="4" t="s">
        <v>897</v>
      </c>
      <c r="VDP3" s="4" t="s">
        <v>897</v>
      </c>
      <c r="VDQ3" s="4" t="s">
        <v>897</v>
      </c>
      <c r="VDR3" s="4" t="s">
        <v>897</v>
      </c>
      <c r="VDS3" s="4" t="s">
        <v>897</v>
      </c>
      <c r="VDT3" s="4" t="s">
        <v>897</v>
      </c>
      <c r="VDU3" s="4" t="s">
        <v>897</v>
      </c>
      <c r="VDV3" s="4" t="s">
        <v>897</v>
      </c>
      <c r="VDW3" s="4" t="s">
        <v>897</v>
      </c>
      <c r="VDX3" s="4" t="s">
        <v>897</v>
      </c>
      <c r="VDY3" s="4" t="s">
        <v>897</v>
      </c>
      <c r="VDZ3" s="4" t="s">
        <v>897</v>
      </c>
      <c r="VEA3" s="4" t="s">
        <v>897</v>
      </c>
      <c r="VEB3" s="4" t="s">
        <v>897</v>
      </c>
      <c r="VEC3" s="4" t="s">
        <v>897</v>
      </c>
      <c r="VED3" s="4" t="s">
        <v>897</v>
      </c>
      <c r="VEE3" s="4" t="s">
        <v>897</v>
      </c>
      <c r="VEF3" s="4" t="s">
        <v>897</v>
      </c>
      <c r="VEG3" s="4" t="s">
        <v>897</v>
      </c>
      <c r="VEH3" s="4" t="s">
        <v>897</v>
      </c>
      <c r="VEI3" s="4" t="s">
        <v>897</v>
      </c>
      <c r="VEJ3" s="4" t="s">
        <v>897</v>
      </c>
      <c r="VEK3" s="4" t="s">
        <v>897</v>
      </c>
      <c r="VEL3" s="4" t="s">
        <v>897</v>
      </c>
      <c r="VEM3" s="4" t="s">
        <v>897</v>
      </c>
      <c r="VEN3" s="4" t="s">
        <v>897</v>
      </c>
      <c r="VEO3" s="4" t="s">
        <v>897</v>
      </c>
      <c r="VEP3" s="4" t="s">
        <v>897</v>
      </c>
      <c r="VEQ3" s="4" t="s">
        <v>897</v>
      </c>
      <c r="VER3" s="4" t="s">
        <v>897</v>
      </c>
      <c r="VES3" s="4" t="s">
        <v>897</v>
      </c>
      <c r="VET3" s="4" t="s">
        <v>897</v>
      </c>
      <c r="VEU3" s="4" t="s">
        <v>897</v>
      </c>
      <c r="VEV3" s="4" t="s">
        <v>897</v>
      </c>
      <c r="VEW3" s="4" t="s">
        <v>897</v>
      </c>
      <c r="VEX3" s="4" t="s">
        <v>897</v>
      </c>
      <c r="VEY3" s="4" t="s">
        <v>897</v>
      </c>
      <c r="VEZ3" s="4" t="s">
        <v>897</v>
      </c>
      <c r="VFA3" s="4" t="s">
        <v>897</v>
      </c>
      <c r="VFB3" s="4" t="s">
        <v>897</v>
      </c>
      <c r="VFC3" s="4" t="s">
        <v>897</v>
      </c>
      <c r="VFD3" s="4" t="s">
        <v>897</v>
      </c>
      <c r="VFE3" s="4" t="s">
        <v>897</v>
      </c>
      <c r="VFF3" s="4" t="s">
        <v>897</v>
      </c>
      <c r="VFG3" s="4" t="s">
        <v>897</v>
      </c>
      <c r="VFH3" s="4" t="s">
        <v>897</v>
      </c>
      <c r="VFI3" s="4" t="s">
        <v>897</v>
      </c>
      <c r="VFJ3" s="4" t="s">
        <v>897</v>
      </c>
      <c r="VFK3" s="4" t="s">
        <v>897</v>
      </c>
      <c r="VFL3" s="4" t="s">
        <v>897</v>
      </c>
      <c r="VFM3" s="4" t="s">
        <v>897</v>
      </c>
      <c r="VFN3" s="4" t="s">
        <v>897</v>
      </c>
      <c r="VFO3" s="4" t="s">
        <v>897</v>
      </c>
      <c r="VFP3" s="4" t="s">
        <v>897</v>
      </c>
      <c r="VFQ3" s="4" t="s">
        <v>897</v>
      </c>
      <c r="VFR3" s="4" t="s">
        <v>897</v>
      </c>
      <c r="VFS3" s="4" t="s">
        <v>897</v>
      </c>
      <c r="VFT3" s="4" t="s">
        <v>897</v>
      </c>
      <c r="VFU3" s="4" t="s">
        <v>897</v>
      </c>
      <c r="VFV3" s="4" t="s">
        <v>897</v>
      </c>
      <c r="VFW3" s="4" t="s">
        <v>897</v>
      </c>
      <c r="VFX3" s="4" t="s">
        <v>897</v>
      </c>
      <c r="VFY3" s="4" t="s">
        <v>897</v>
      </c>
      <c r="VFZ3" s="4" t="s">
        <v>897</v>
      </c>
      <c r="VGA3" s="4" t="s">
        <v>897</v>
      </c>
      <c r="VGB3" s="4" t="s">
        <v>897</v>
      </c>
      <c r="VGC3" s="4" t="s">
        <v>897</v>
      </c>
      <c r="VGD3" s="4" t="s">
        <v>897</v>
      </c>
      <c r="VGE3" s="4" t="s">
        <v>897</v>
      </c>
      <c r="VGF3" s="4" t="s">
        <v>897</v>
      </c>
      <c r="VGG3" s="4" t="s">
        <v>897</v>
      </c>
      <c r="VGH3" s="4" t="s">
        <v>897</v>
      </c>
      <c r="VGI3" s="4" t="s">
        <v>897</v>
      </c>
      <c r="VGJ3" s="4" t="s">
        <v>897</v>
      </c>
      <c r="VGK3" s="4" t="s">
        <v>897</v>
      </c>
      <c r="VGL3" s="4" t="s">
        <v>897</v>
      </c>
      <c r="VGM3" s="4" t="s">
        <v>897</v>
      </c>
      <c r="VGN3" s="4" t="s">
        <v>897</v>
      </c>
      <c r="VGO3" s="4" t="s">
        <v>897</v>
      </c>
      <c r="VGP3" s="4" t="s">
        <v>897</v>
      </c>
      <c r="VGQ3" s="4" t="s">
        <v>897</v>
      </c>
      <c r="VGR3" s="4" t="s">
        <v>897</v>
      </c>
      <c r="VGS3" s="4" t="s">
        <v>897</v>
      </c>
      <c r="VGT3" s="4" t="s">
        <v>897</v>
      </c>
      <c r="VGU3" s="4" t="s">
        <v>897</v>
      </c>
      <c r="VGV3" s="4" t="s">
        <v>897</v>
      </c>
      <c r="VGW3" s="4" t="s">
        <v>897</v>
      </c>
      <c r="VGX3" s="4" t="s">
        <v>897</v>
      </c>
      <c r="VGY3" s="4" t="s">
        <v>897</v>
      </c>
      <c r="VGZ3" s="4" t="s">
        <v>897</v>
      </c>
      <c r="VHA3" s="4" t="s">
        <v>897</v>
      </c>
      <c r="VHB3" s="4" t="s">
        <v>897</v>
      </c>
      <c r="VHC3" s="4" t="s">
        <v>897</v>
      </c>
      <c r="VHD3" s="4" t="s">
        <v>897</v>
      </c>
      <c r="VHE3" s="4" t="s">
        <v>897</v>
      </c>
      <c r="VHF3" s="4" t="s">
        <v>897</v>
      </c>
      <c r="VHG3" s="4" t="s">
        <v>897</v>
      </c>
      <c r="VHH3" s="4" t="s">
        <v>897</v>
      </c>
      <c r="VHI3" s="4" t="s">
        <v>897</v>
      </c>
      <c r="VHJ3" s="4" t="s">
        <v>897</v>
      </c>
      <c r="VHK3" s="4" t="s">
        <v>897</v>
      </c>
      <c r="VHL3" s="4" t="s">
        <v>897</v>
      </c>
      <c r="VHM3" s="4" t="s">
        <v>897</v>
      </c>
      <c r="VHN3" s="4" t="s">
        <v>897</v>
      </c>
      <c r="VHO3" s="4" t="s">
        <v>897</v>
      </c>
      <c r="VHP3" s="4" t="s">
        <v>897</v>
      </c>
      <c r="VHQ3" s="4" t="s">
        <v>897</v>
      </c>
      <c r="VHR3" s="4" t="s">
        <v>897</v>
      </c>
      <c r="VHS3" s="4" t="s">
        <v>897</v>
      </c>
      <c r="VHT3" s="4" t="s">
        <v>897</v>
      </c>
      <c r="VHU3" s="4" t="s">
        <v>897</v>
      </c>
      <c r="VHV3" s="4" t="s">
        <v>897</v>
      </c>
      <c r="VHW3" s="4" t="s">
        <v>897</v>
      </c>
      <c r="VHX3" s="4" t="s">
        <v>897</v>
      </c>
      <c r="VHY3" s="4" t="s">
        <v>897</v>
      </c>
      <c r="VHZ3" s="4" t="s">
        <v>897</v>
      </c>
      <c r="VIA3" s="4" t="s">
        <v>897</v>
      </c>
      <c r="VIB3" s="4" t="s">
        <v>897</v>
      </c>
      <c r="VIC3" s="4" t="s">
        <v>897</v>
      </c>
      <c r="VID3" s="4" t="s">
        <v>897</v>
      </c>
      <c r="VIE3" s="4" t="s">
        <v>897</v>
      </c>
      <c r="VIF3" s="4" t="s">
        <v>897</v>
      </c>
      <c r="VIG3" s="4" t="s">
        <v>897</v>
      </c>
      <c r="VIH3" s="4" t="s">
        <v>897</v>
      </c>
      <c r="VII3" s="4" t="s">
        <v>897</v>
      </c>
      <c r="VIJ3" s="4" t="s">
        <v>897</v>
      </c>
      <c r="VIK3" s="4" t="s">
        <v>897</v>
      </c>
      <c r="VIL3" s="4" t="s">
        <v>897</v>
      </c>
      <c r="VIM3" s="4" t="s">
        <v>897</v>
      </c>
      <c r="VIN3" s="4" t="s">
        <v>897</v>
      </c>
      <c r="VIO3" s="4" t="s">
        <v>897</v>
      </c>
      <c r="VIP3" s="4" t="s">
        <v>897</v>
      </c>
      <c r="VIQ3" s="4" t="s">
        <v>897</v>
      </c>
      <c r="VIR3" s="4" t="s">
        <v>897</v>
      </c>
      <c r="VIS3" s="4" t="s">
        <v>897</v>
      </c>
      <c r="VIT3" s="4" t="s">
        <v>897</v>
      </c>
      <c r="VIU3" s="4" t="s">
        <v>897</v>
      </c>
      <c r="VIV3" s="4" t="s">
        <v>897</v>
      </c>
      <c r="VIW3" s="4" t="s">
        <v>897</v>
      </c>
      <c r="VIX3" s="4" t="s">
        <v>897</v>
      </c>
      <c r="VIY3" s="4" t="s">
        <v>897</v>
      </c>
      <c r="VIZ3" s="4" t="s">
        <v>897</v>
      </c>
      <c r="VJA3" s="4" t="s">
        <v>897</v>
      </c>
      <c r="VJB3" s="4" t="s">
        <v>897</v>
      </c>
      <c r="VJC3" s="4" t="s">
        <v>897</v>
      </c>
      <c r="VJD3" s="4" t="s">
        <v>897</v>
      </c>
      <c r="VJE3" s="4" t="s">
        <v>897</v>
      </c>
      <c r="VJF3" s="4" t="s">
        <v>897</v>
      </c>
      <c r="VJG3" s="4" t="s">
        <v>897</v>
      </c>
      <c r="VJH3" s="4" t="s">
        <v>897</v>
      </c>
      <c r="VJI3" s="4" t="s">
        <v>897</v>
      </c>
      <c r="VJJ3" s="4" t="s">
        <v>897</v>
      </c>
      <c r="VJK3" s="4" t="s">
        <v>897</v>
      </c>
      <c r="VJL3" s="4" t="s">
        <v>897</v>
      </c>
      <c r="VJM3" s="4" t="s">
        <v>897</v>
      </c>
      <c r="VJN3" s="4" t="s">
        <v>897</v>
      </c>
      <c r="VJO3" s="4" t="s">
        <v>897</v>
      </c>
      <c r="VJP3" s="4" t="s">
        <v>897</v>
      </c>
      <c r="VJQ3" s="4" t="s">
        <v>897</v>
      </c>
      <c r="VJR3" s="4" t="s">
        <v>897</v>
      </c>
      <c r="VJS3" s="4" t="s">
        <v>897</v>
      </c>
      <c r="VJT3" s="4" t="s">
        <v>897</v>
      </c>
      <c r="VJU3" s="4" t="s">
        <v>897</v>
      </c>
      <c r="VJV3" s="4" t="s">
        <v>897</v>
      </c>
      <c r="VJW3" s="4" t="s">
        <v>897</v>
      </c>
      <c r="VJX3" s="4" t="s">
        <v>897</v>
      </c>
      <c r="VJY3" s="4" t="s">
        <v>897</v>
      </c>
      <c r="VJZ3" s="4" t="s">
        <v>897</v>
      </c>
      <c r="VKA3" s="4" t="s">
        <v>897</v>
      </c>
      <c r="VKB3" s="4" t="s">
        <v>897</v>
      </c>
      <c r="VKC3" s="4" t="s">
        <v>897</v>
      </c>
      <c r="VKD3" s="4" t="s">
        <v>897</v>
      </c>
      <c r="VKE3" s="4" t="s">
        <v>897</v>
      </c>
      <c r="VKF3" s="4" t="s">
        <v>897</v>
      </c>
      <c r="VKG3" s="4" t="s">
        <v>897</v>
      </c>
      <c r="VKH3" s="4" t="s">
        <v>897</v>
      </c>
      <c r="VKI3" s="4" t="s">
        <v>897</v>
      </c>
      <c r="VKJ3" s="4" t="s">
        <v>897</v>
      </c>
      <c r="VKK3" s="4" t="s">
        <v>897</v>
      </c>
      <c r="VKL3" s="4" t="s">
        <v>897</v>
      </c>
      <c r="VKM3" s="4" t="s">
        <v>897</v>
      </c>
      <c r="VKN3" s="4" t="s">
        <v>897</v>
      </c>
      <c r="VKO3" s="4" t="s">
        <v>897</v>
      </c>
      <c r="VKP3" s="4" t="s">
        <v>897</v>
      </c>
      <c r="VKQ3" s="4" t="s">
        <v>897</v>
      </c>
      <c r="VKR3" s="4" t="s">
        <v>897</v>
      </c>
      <c r="VKS3" s="4" t="s">
        <v>897</v>
      </c>
      <c r="VKT3" s="4" t="s">
        <v>897</v>
      </c>
      <c r="VKU3" s="4" t="s">
        <v>897</v>
      </c>
      <c r="VKV3" s="4" t="s">
        <v>897</v>
      </c>
      <c r="VKW3" s="4" t="s">
        <v>897</v>
      </c>
      <c r="VKX3" s="4" t="s">
        <v>897</v>
      </c>
      <c r="VKY3" s="4" t="s">
        <v>897</v>
      </c>
      <c r="VKZ3" s="4" t="s">
        <v>897</v>
      </c>
      <c r="VLA3" s="4" t="s">
        <v>897</v>
      </c>
      <c r="VLB3" s="4" t="s">
        <v>897</v>
      </c>
      <c r="VLC3" s="4" t="s">
        <v>897</v>
      </c>
      <c r="VLD3" s="4" t="s">
        <v>897</v>
      </c>
      <c r="VLE3" s="4" t="s">
        <v>897</v>
      </c>
      <c r="VLF3" s="4" t="s">
        <v>897</v>
      </c>
      <c r="VLG3" s="4" t="s">
        <v>897</v>
      </c>
      <c r="VLH3" s="4" t="s">
        <v>897</v>
      </c>
      <c r="VLI3" s="4" t="s">
        <v>897</v>
      </c>
      <c r="VLJ3" s="4" t="s">
        <v>897</v>
      </c>
      <c r="VLK3" s="4" t="s">
        <v>897</v>
      </c>
      <c r="VLL3" s="4" t="s">
        <v>897</v>
      </c>
      <c r="VLM3" s="4" t="s">
        <v>897</v>
      </c>
      <c r="VLN3" s="4" t="s">
        <v>897</v>
      </c>
      <c r="VLO3" s="4" t="s">
        <v>897</v>
      </c>
      <c r="VLP3" s="4" t="s">
        <v>897</v>
      </c>
      <c r="VLQ3" s="4" t="s">
        <v>897</v>
      </c>
      <c r="VLR3" s="4" t="s">
        <v>897</v>
      </c>
      <c r="VLS3" s="4" t="s">
        <v>897</v>
      </c>
      <c r="VLT3" s="4" t="s">
        <v>897</v>
      </c>
      <c r="VLU3" s="4" t="s">
        <v>897</v>
      </c>
      <c r="VLV3" s="4" t="s">
        <v>897</v>
      </c>
      <c r="VLW3" s="4" t="s">
        <v>897</v>
      </c>
      <c r="VLX3" s="4" t="s">
        <v>897</v>
      </c>
      <c r="VLY3" s="4" t="s">
        <v>897</v>
      </c>
      <c r="VLZ3" s="4" t="s">
        <v>897</v>
      </c>
      <c r="VMA3" s="4" t="s">
        <v>897</v>
      </c>
      <c r="VMB3" s="4" t="s">
        <v>897</v>
      </c>
      <c r="VMC3" s="4" t="s">
        <v>897</v>
      </c>
      <c r="VMD3" s="4" t="s">
        <v>897</v>
      </c>
      <c r="VME3" s="4" t="s">
        <v>897</v>
      </c>
      <c r="VMF3" s="4" t="s">
        <v>897</v>
      </c>
      <c r="VMG3" s="4" t="s">
        <v>897</v>
      </c>
      <c r="VMH3" s="4" t="s">
        <v>897</v>
      </c>
      <c r="VMI3" s="4" t="s">
        <v>897</v>
      </c>
      <c r="VMJ3" s="4" t="s">
        <v>897</v>
      </c>
      <c r="VMK3" s="4" t="s">
        <v>897</v>
      </c>
      <c r="VML3" s="4" t="s">
        <v>897</v>
      </c>
      <c r="VMM3" s="4" t="s">
        <v>897</v>
      </c>
      <c r="VMN3" s="4" t="s">
        <v>897</v>
      </c>
      <c r="VMO3" s="4" t="s">
        <v>897</v>
      </c>
      <c r="VMP3" s="4" t="s">
        <v>897</v>
      </c>
      <c r="VMQ3" s="4" t="s">
        <v>897</v>
      </c>
      <c r="VMR3" s="4" t="s">
        <v>897</v>
      </c>
      <c r="VMS3" s="4" t="s">
        <v>897</v>
      </c>
      <c r="VMT3" s="4" t="s">
        <v>897</v>
      </c>
      <c r="VMU3" s="4" t="s">
        <v>897</v>
      </c>
      <c r="VMV3" s="4" t="s">
        <v>897</v>
      </c>
      <c r="VMW3" s="4" t="s">
        <v>897</v>
      </c>
      <c r="VMX3" s="4" t="s">
        <v>897</v>
      </c>
      <c r="VMY3" s="4" t="s">
        <v>897</v>
      </c>
      <c r="VMZ3" s="4" t="s">
        <v>897</v>
      </c>
      <c r="VNA3" s="4" t="s">
        <v>897</v>
      </c>
      <c r="VNB3" s="4" t="s">
        <v>897</v>
      </c>
      <c r="VNC3" s="4" t="s">
        <v>897</v>
      </c>
      <c r="VND3" s="4" t="s">
        <v>897</v>
      </c>
      <c r="VNE3" s="4" t="s">
        <v>897</v>
      </c>
      <c r="VNF3" s="4" t="s">
        <v>897</v>
      </c>
      <c r="VNG3" s="4" t="s">
        <v>897</v>
      </c>
      <c r="VNH3" s="4" t="s">
        <v>897</v>
      </c>
      <c r="VNI3" s="4" t="s">
        <v>897</v>
      </c>
      <c r="VNJ3" s="4" t="s">
        <v>897</v>
      </c>
      <c r="VNK3" s="4" t="s">
        <v>897</v>
      </c>
      <c r="VNL3" s="4" t="s">
        <v>897</v>
      </c>
      <c r="VNM3" s="4" t="s">
        <v>897</v>
      </c>
      <c r="VNN3" s="4" t="s">
        <v>897</v>
      </c>
      <c r="VNO3" s="4" t="s">
        <v>897</v>
      </c>
      <c r="VNP3" s="4" t="s">
        <v>897</v>
      </c>
      <c r="VNQ3" s="4" t="s">
        <v>897</v>
      </c>
      <c r="VNR3" s="4" t="s">
        <v>897</v>
      </c>
      <c r="VNS3" s="4" t="s">
        <v>897</v>
      </c>
      <c r="VNT3" s="4" t="s">
        <v>897</v>
      </c>
      <c r="VNU3" s="4" t="s">
        <v>897</v>
      </c>
      <c r="VNV3" s="4" t="s">
        <v>897</v>
      </c>
      <c r="VNW3" s="4" t="s">
        <v>897</v>
      </c>
      <c r="VNX3" s="4" t="s">
        <v>897</v>
      </c>
      <c r="VNY3" s="4" t="s">
        <v>897</v>
      </c>
      <c r="VNZ3" s="4" t="s">
        <v>897</v>
      </c>
      <c r="VOA3" s="4" t="s">
        <v>897</v>
      </c>
      <c r="VOB3" s="4" t="s">
        <v>897</v>
      </c>
      <c r="VOC3" s="4" t="s">
        <v>897</v>
      </c>
      <c r="VOD3" s="4" t="s">
        <v>897</v>
      </c>
      <c r="VOE3" s="4" t="s">
        <v>897</v>
      </c>
      <c r="VOF3" s="4" t="s">
        <v>897</v>
      </c>
      <c r="VOG3" s="4" t="s">
        <v>897</v>
      </c>
      <c r="VOH3" s="4" t="s">
        <v>897</v>
      </c>
      <c r="VOI3" s="4" t="s">
        <v>897</v>
      </c>
      <c r="VOJ3" s="4" t="s">
        <v>897</v>
      </c>
      <c r="VOK3" s="4" t="s">
        <v>897</v>
      </c>
      <c r="VOL3" s="4" t="s">
        <v>897</v>
      </c>
      <c r="VOM3" s="4" t="s">
        <v>897</v>
      </c>
      <c r="VON3" s="4" t="s">
        <v>897</v>
      </c>
      <c r="VOO3" s="4" t="s">
        <v>897</v>
      </c>
      <c r="VOP3" s="4" t="s">
        <v>897</v>
      </c>
      <c r="VOQ3" s="4" t="s">
        <v>897</v>
      </c>
      <c r="VOR3" s="4" t="s">
        <v>897</v>
      </c>
      <c r="VOS3" s="4" t="s">
        <v>897</v>
      </c>
      <c r="VOT3" s="4" t="s">
        <v>897</v>
      </c>
      <c r="VOU3" s="4" t="s">
        <v>897</v>
      </c>
      <c r="VOV3" s="4" t="s">
        <v>897</v>
      </c>
      <c r="VOW3" s="4" t="s">
        <v>897</v>
      </c>
      <c r="VOX3" s="4" t="s">
        <v>897</v>
      </c>
      <c r="VOY3" s="4" t="s">
        <v>897</v>
      </c>
      <c r="VOZ3" s="4" t="s">
        <v>897</v>
      </c>
      <c r="VPA3" s="4" t="s">
        <v>897</v>
      </c>
      <c r="VPB3" s="4" t="s">
        <v>897</v>
      </c>
      <c r="VPC3" s="4" t="s">
        <v>897</v>
      </c>
      <c r="VPD3" s="4" t="s">
        <v>897</v>
      </c>
      <c r="VPE3" s="4" t="s">
        <v>897</v>
      </c>
      <c r="VPF3" s="4" t="s">
        <v>897</v>
      </c>
      <c r="VPG3" s="4" t="s">
        <v>897</v>
      </c>
      <c r="VPH3" s="4" t="s">
        <v>897</v>
      </c>
      <c r="VPI3" s="4" t="s">
        <v>897</v>
      </c>
      <c r="VPJ3" s="4" t="s">
        <v>897</v>
      </c>
      <c r="VPK3" s="4" t="s">
        <v>897</v>
      </c>
      <c r="VPL3" s="4" t="s">
        <v>897</v>
      </c>
      <c r="VPM3" s="4" t="s">
        <v>897</v>
      </c>
      <c r="VPN3" s="4" t="s">
        <v>897</v>
      </c>
      <c r="VPO3" s="4" t="s">
        <v>897</v>
      </c>
      <c r="VPP3" s="4" t="s">
        <v>897</v>
      </c>
      <c r="VPQ3" s="4" t="s">
        <v>897</v>
      </c>
      <c r="VPR3" s="4" t="s">
        <v>897</v>
      </c>
      <c r="VPS3" s="4" t="s">
        <v>897</v>
      </c>
      <c r="VPT3" s="4" t="s">
        <v>897</v>
      </c>
      <c r="VPU3" s="4" t="s">
        <v>897</v>
      </c>
      <c r="VPV3" s="4" t="s">
        <v>897</v>
      </c>
      <c r="VPW3" s="4" t="s">
        <v>897</v>
      </c>
      <c r="VPX3" s="4" t="s">
        <v>897</v>
      </c>
      <c r="VPY3" s="4" t="s">
        <v>897</v>
      </c>
      <c r="VPZ3" s="4" t="s">
        <v>897</v>
      </c>
      <c r="VQA3" s="4" t="s">
        <v>897</v>
      </c>
      <c r="VQB3" s="4" t="s">
        <v>897</v>
      </c>
      <c r="VQC3" s="4" t="s">
        <v>897</v>
      </c>
      <c r="VQD3" s="4" t="s">
        <v>897</v>
      </c>
      <c r="VQE3" s="4" t="s">
        <v>897</v>
      </c>
      <c r="VQF3" s="4" t="s">
        <v>897</v>
      </c>
      <c r="VQG3" s="4" t="s">
        <v>897</v>
      </c>
      <c r="VQH3" s="4" t="s">
        <v>897</v>
      </c>
      <c r="VQI3" s="4" t="s">
        <v>897</v>
      </c>
      <c r="VQJ3" s="4" t="s">
        <v>897</v>
      </c>
      <c r="VQK3" s="4" t="s">
        <v>897</v>
      </c>
      <c r="VQL3" s="4" t="s">
        <v>897</v>
      </c>
      <c r="VQM3" s="4" t="s">
        <v>897</v>
      </c>
      <c r="VQN3" s="4" t="s">
        <v>897</v>
      </c>
      <c r="VQO3" s="4" t="s">
        <v>897</v>
      </c>
      <c r="VQP3" s="4" t="s">
        <v>897</v>
      </c>
      <c r="VQQ3" s="4" t="s">
        <v>897</v>
      </c>
      <c r="VQR3" s="4" t="s">
        <v>897</v>
      </c>
      <c r="VQS3" s="4" t="s">
        <v>897</v>
      </c>
      <c r="VQT3" s="4" t="s">
        <v>897</v>
      </c>
      <c r="VQU3" s="4" t="s">
        <v>897</v>
      </c>
      <c r="VQV3" s="4" t="s">
        <v>897</v>
      </c>
      <c r="VQW3" s="4" t="s">
        <v>897</v>
      </c>
      <c r="VQX3" s="4" t="s">
        <v>897</v>
      </c>
      <c r="VQY3" s="4" t="s">
        <v>897</v>
      </c>
      <c r="VQZ3" s="4" t="s">
        <v>897</v>
      </c>
      <c r="VRA3" s="4" t="s">
        <v>897</v>
      </c>
      <c r="VRB3" s="4" t="s">
        <v>897</v>
      </c>
      <c r="VRC3" s="4" t="s">
        <v>897</v>
      </c>
      <c r="VRD3" s="4" t="s">
        <v>897</v>
      </c>
      <c r="VRE3" s="4" t="s">
        <v>897</v>
      </c>
      <c r="VRF3" s="4" t="s">
        <v>897</v>
      </c>
      <c r="VRG3" s="4" t="s">
        <v>897</v>
      </c>
      <c r="VRH3" s="4" t="s">
        <v>897</v>
      </c>
      <c r="VRI3" s="4" t="s">
        <v>897</v>
      </c>
      <c r="VRJ3" s="4" t="s">
        <v>897</v>
      </c>
      <c r="VRK3" s="4" t="s">
        <v>897</v>
      </c>
      <c r="VRL3" s="4" t="s">
        <v>897</v>
      </c>
      <c r="VRM3" s="4" t="s">
        <v>897</v>
      </c>
      <c r="VRN3" s="4" t="s">
        <v>897</v>
      </c>
      <c r="VRO3" s="4" t="s">
        <v>897</v>
      </c>
      <c r="VRP3" s="4" t="s">
        <v>897</v>
      </c>
      <c r="VRQ3" s="4" t="s">
        <v>897</v>
      </c>
      <c r="VRR3" s="4" t="s">
        <v>897</v>
      </c>
      <c r="VRS3" s="4" t="s">
        <v>897</v>
      </c>
      <c r="VRT3" s="4" t="s">
        <v>897</v>
      </c>
      <c r="VRU3" s="4" t="s">
        <v>897</v>
      </c>
      <c r="VRV3" s="4" t="s">
        <v>897</v>
      </c>
      <c r="VRW3" s="4" t="s">
        <v>897</v>
      </c>
      <c r="VRX3" s="4" t="s">
        <v>897</v>
      </c>
      <c r="VRY3" s="4" t="s">
        <v>897</v>
      </c>
      <c r="VRZ3" s="4" t="s">
        <v>897</v>
      </c>
      <c r="VSA3" s="4" t="s">
        <v>897</v>
      </c>
      <c r="VSB3" s="4" t="s">
        <v>897</v>
      </c>
      <c r="VSC3" s="4" t="s">
        <v>897</v>
      </c>
      <c r="VSD3" s="4" t="s">
        <v>897</v>
      </c>
      <c r="VSE3" s="4" t="s">
        <v>897</v>
      </c>
      <c r="VSF3" s="4" t="s">
        <v>897</v>
      </c>
      <c r="VSG3" s="4" t="s">
        <v>897</v>
      </c>
      <c r="VSH3" s="4" t="s">
        <v>897</v>
      </c>
      <c r="VSI3" s="4" t="s">
        <v>897</v>
      </c>
      <c r="VSJ3" s="4" t="s">
        <v>897</v>
      </c>
      <c r="VSK3" s="4" t="s">
        <v>897</v>
      </c>
      <c r="VSL3" s="4" t="s">
        <v>897</v>
      </c>
      <c r="VSM3" s="4" t="s">
        <v>897</v>
      </c>
      <c r="VSN3" s="4" t="s">
        <v>897</v>
      </c>
      <c r="VSO3" s="4" t="s">
        <v>897</v>
      </c>
      <c r="VSP3" s="4" t="s">
        <v>897</v>
      </c>
      <c r="VSQ3" s="4" t="s">
        <v>897</v>
      </c>
      <c r="VSR3" s="4" t="s">
        <v>897</v>
      </c>
      <c r="VSS3" s="4" t="s">
        <v>897</v>
      </c>
      <c r="VST3" s="4" t="s">
        <v>897</v>
      </c>
      <c r="VSU3" s="4" t="s">
        <v>897</v>
      </c>
      <c r="VSV3" s="4" t="s">
        <v>897</v>
      </c>
      <c r="VSW3" s="4" t="s">
        <v>897</v>
      </c>
      <c r="VSX3" s="4" t="s">
        <v>897</v>
      </c>
      <c r="VSY3" s="4" t="s">
        <v>897</v>
      </c>
      <c r="VSZ3" s="4" t="s">
        <v>897</v>
      </c>
      <c r="VTA3" s="4" t="s">
        <v>897</v>
      </c>
      <c r="VTB3" s="4" t="s">
        <v>897</v>
      </c>
      <c r="VTC3" s="4" t="s">
        <v>897</v>
      </c>
      <c r="VTD3" s="4" t="s">
        <v>897</v>
      </c>
      <c r="VTE3" s="4" t="s">
        <v>897</v>
      </c>
      <c r="VTF3" s="4" t="s">
        <v>897</v>
      </c>
      <c r="VTG3" s="4" t="s">
        <v>897</v>
      </c>
      <c r="VTH3" s="4" t="s">
        <v>897</v>
      </c>
      <c r="VTI3" s="4" t="s">
        <v>897</v>
      </c>
      <c r="VTJ3" s="4" t="s">
        <v>897</v>
      </c>
      <c r="VTK3" s="4" t="s">
        <v>897</v>
      </c>
      <c r="VTL3" s="4" t="s">
        <v>897</v>
      </c>
      <c r="VTM3" s="4" t="s">
        <v>897</v>
      </c>
      <c r="VTN3" s="4" t="s">
        <v>897</v>
      </c>
      <c r="VTO3" s="4" t="s">
        <v>897</v>
      </c>
      <c r="VTP3" s="4" t="s">
        <v>897</v>
      </c>
      <c r="VTQ3" s="4" t="s">
        <v>897</v>
      </c>
      <c r="VTR3" s="4" t="s">
        <v>897</v>
      </c>
      <c r="VTS3" s="4" t="s">
        <v>897</v>
      </c>
      <c r="VTT3" s="4" t="s">
        <v>897</v>
      </c>
      <c r="VTU3" s="4" t="s">
        <v>897</v>
      </c>
      <c r="VTV3" s="4" t="s">
        <v>897</v>
      </c>
      <c r="VTW3" s="4" t="s">
        <v>897</v>
      </c>
      <c r="VTX3" s="4" t="s">
        <v>897</v>
      </c>
      <c r="VTY3" s="4" t="s">
        <v>897</v>
      </c>
      <c r="VTZ3" s="4" t="s">
        <v>897</v>
      </c>
      <c r="VUA3" s="4" t="s">
        <v>897</v>
      </c>
      <c r="VUB3" s="4" t="s">
        <v>897</v>
      </c>
      <c r="VUC3" s="4" t="s">
        <v>897</v>
      </c>
      <c r="VUD3" s="4" t="s">
        <v>897</v>
      </c>
      <c r="VUE3" s="4" t="s">
        <v>897</v>
      </c>
      <c r="VUF3" s="4" t="s">
        <v>897</v>
      </c>
      <c r="VUG3" s="4" t="s">
        <v>897</v>
      </c>
      <c r="VUH3" s="4" t="s">
        <v>897</v>
      </c>
      <c r="VUI3" s="4" t="s">
        <v>897</v>
      </c>
      <c r="VUJ3" s="4" t="s">
        <v>897</v>
      </c>
      <c r="VUK3" s="4" t="s">
        <v>897</v>
      </c>
      <c r="VUL3" s="4" t="s">
        <v>897</v>
      </c>
      <c r="VUM3" s="4" t="s">
        <v>897</v>
      </c>
      <c r="VUN3" s="4" t="s">
        <v>897</v>
      </c>
      <c r="VUO3" s="4" t="s">
        <v>897</v>
      </c>
      <c r="VUP3" s="4" t="s">
        <v>897</v>
      </c>
      <c r="VUQ3" s="4" t="s">
        <v>897</v>
      </c>
      <c r="VUR3" s="4" t="s">
        <v>897</v>
      </c>
      <c r="VUS3" s="4" t="s">
        <v>897</v>
      </c>
      <c r="VUT3" s="4" t="s">
        <v>897</v>
      </c>
      <c r="VUU3" s="4" t="s">
        <v>897</v>
      </c>
      <c r="VUV3" s="4" t="s">
        <v>897</v>
      </c>
      <c r="VUW3" s="4" t="s">
        <v>897</v>
      </c>
      <c r="VUX3" s="4" t="s">
        <v>897</v>
      </c>
      <c r="VUY3" s="4" t="s">
        <v>897</v>
      </c>
      <c r="VUZ3" s="4" t="s">
        <v>897</v>
      </c>
      <c r="VVA3" s="4" t="s">
        <v>897</v>
      </c>
      <c r="VVB3" s="4" t="s">
        <v>897</v>
      </c>
      <c r="VVC3" s="4" t="s">
        <v>897</v>
      </c>
      <c r="VVD3" s="4" t="s">
        <v>897</v>
      </c>
      <c r="VVE3" s="4" t="s">
        <v>897</v>
      </c>
      <c r="VVF3" s="4" t="s">
        <v>897</v>
      </c>
      <c r="VVG3" s="4" t="s">
        <v>897</v>
      </c>
      <c r="VVH3" s="4" t="s">
        <v>897</v>
      </c>
      <c r="VVI3" s="4" t="s">
        <v>897</v>
      </c>
      <c r="VVJ3" s="4" t="s">
        <v>897</v>
      </c>
      <c r="VVK3" s="4" t="s">
        <v>897</v>
      </c>
      <c r="VVL3" s="4" t="s">
        <v>897</v>
      </c>
      <c r="VVM3" s="4" t="s">
        <v>897</v>
      </c>
      <c r="VVN3" s="4" t="s">
        <v>897</v>
      </c>
      <c r="VVO3" s="4" t="s">
        <v>897</v>
      </c>
      <c r="VVP3" s="4" t="s">
        <v>897</v>
      </c>
      <c r="VVQ3" s="4" t="s">
        <v>897</v>
      </c>
      <c r="VVR3" s="4" t="s">
        <v>897</v>
      </c>
      <c r="VVS3" s="4" t="s">
        <v>897</v>
      </c>
      <c r="VVT3" s="4" t="s">
        <v>897</v>
      </c>
      <c r="VVU3" s="4" t="s">
        <v>897</v>
      </c>
      <c r="VVV3" s="4" t="s">
        <v>897</v>
      </c>
      <c r="VVW3" s="4" t="s">
        <v>897</v>
      </c>
      <c r="VVX3" s="4" t="s">
        <v>897</v>
      </c>
      <c r="VVY3" s="4" t="s">
        <v>897</v>
      </c>
      <c r="VVZ3" s="4" t="s">
        <v>897</v>
      </c>
      <c r="VWA3" s="4" t="s">
        <v>897</v>
      </c>
      <c r="VWB3" s="4" t="s">
        <v>897</v>
      </c>
      <c r="VWC3" s="4" t="s">
        <v>897</v>
      </c>
      <c r="VWD3" s="4" t="s">
        <v>897</v>
      </c>
      <c r="VWE3" s="4" t="s">
        <v>897</v>
      </c>
      <c r="VWF3" s="4" t="s">
        <v>897</v>
      </c>
      <c r="VWG3" s="4" t="s">
        <v>897</v>
      </c>
      <c r="VWH3" s="4" t="s">
        <v>897</v>
      </c>
      <c r="VWI3" s="4" t="s">
        <v>897</v>
      </c>
      <c r="VWJ3" s="4" t="s">
        <v>897</v>
      </c>
      <c r="VWK3" s="4" t="s">
        <v>897</v>
      </c>
      <c r="VWL3" s="4" t="s">
        <v>897</v>
      </c>
      <c r="VWM3" s="4" t="s">
        <v>897</v>
      </c>
      <c r="VWN3" s="4" t="s">
        <v>897</v>
      </c>
      <c r="VWO3" s="4" t="s">
        <v>897</v>
      </c>
      <c r="VWP3" s="4" t="s">
        <v>897</v>
      </c>
      <c r="VWQ3" s="4" t="s">
        <v>897</v>
      </c>
      <c r="VWR3" s="4" t="s">
        <v>897</v>
      </c>
      <c r="VWS3" s="4" t="s">
        <v>897</v>
      </c>
      <c r="VWT3" s="4" t="s">
        <v>897</v>
      </c>
      <c r="VWU3" s="4" t="s">
        <v>897</v>
      </c>
      <c r="VWV3" s="4" t="s">
        <v>897</v>
      </c>
      <c r="VWW3" s="4" t="s">
        <v>897</v>
      </c>
      <c r="VWX3" s="4" t="s">
        <v>897</v>
      </c>
      <c r="VWY3" s="4" t="s">
        <v>897</v>
      </c>
      <c r="VWZ3" s="4" t="s">
        <v>897</v>
      </c>
      <c r="VXA3" s="4" t="s">
        <v>897</v>
      </c>
      <c r="VXB3" s="4" t="s">
        <v>897</v>
      </c>
      <c r="VXC3" s="4" t="s">
        <v>897</v>
      </c>
      <c r="VXD3" s="4" t="s">
        <v>897</v>
      </c>
      <c r="VXE3" s="4" t="s">
        <v>897</v>
      </c>
      <c r="VXF3" s="4" t="s">
        <v>897</v>
      </c>
      <c r="VXG3" s="4" t="s">
        <v>897</v>
      </c>
      <c r="VXH3" s="4" t="s">
        <v>897</v>
      </c>
      <c r="VXI3" s="4" t="s">
        <v>897</v>
      </c>
      <c r="VXJ3" s="4" t="s">
        <v>897</v>
      </c>
      <c r="VXK3" s="4" t="s">
        <v>897</v>
      </c>
      <c r="VXL3" s="4" t="s">
        <v>897</v>
      </c>
      <c r="VXM3" s="4" t="s">
        <v>897</v>
      </c>
      <c r="VXN3" s="4" t="s">
        <v>897</v>
      </c>
      <c r="VXO3" s="4" t="s">
        <v>897</v>
      </c>
      <c r="VXP3" s="4" t="s">
        <v>897</v>
      </c>
      <c r="VXQ3" s="4" t="s">
        <v>897</v>
      </c>
      <c r="VXR3" s="4" t="s">
        <v>897</v>
      </c>
      <c r="VXS3" s="4" t="s">
        <v>897</v>
      </c>
      <c r="VXT3" s="4" t="s">
        <v>897</v>
      </c>
      <c r="VXU3" s="4" t="s">
        <v>897</v>
      </c>
      <c r="VXV3" s="4" t="s">
        <v>897</v>
      </c>
      <c r="VXW3" s="4" t="s">
        <v>897</v>
      </c>
      <c r="VXX3" s="4" t="s">
        <v>897</v>
      </c>
      <c r="VXY3" s="4" t="s">
        <v>897</v>
      </c>
      <c r="VXZ3" s="4" t="s">
        <v>897</v>
      </c>
      <c r="VYA3" s="4" t="s">
        <v>897</v>
      </c>
      <c r="VYB3" s="4" t="s">
        <v>897</v>
      </c>
      <c r="VYC3" s="4" t="s">
        <v>897</v>
      </c>
      <c r="VYD3" s="4" t="s">
        <v>897</v>
      </c>
      <c r="VYE3" s="4" t="s">
        <v>897</v>
      </c>
      <c r="VYF3" s="4" t="s">
        <v>897</v>
      </c>
      <c r="VYG3" s="4" t="s">
        <v>897</v>
      </c>
      <c r="VYH3" s="4" t="s">
        <v>897</v>
      </c>
      <c r="VYI3" s="4" t="s">
        <v>897</v>
      </c>
      <c r="VYJ3" s="4" t="s">
        <v>897</v>
      </c>
      <c r="VYK3" s="4" t="s">
        <v>897</v>
      </c>
      <c r="VYL3" s="4" t="s">
        <v>897</v>
      </c>
      <c r="VYM3" s="4" t="s">
        <v>897</v>
      </c>
      <c r="VYN3" s="4" t="s">
        <v>897</v>
      </c>
      <c r="VYO3" s="4" t="s">
        <v>897</v>
      </c>
      <c r="VYP3" s="4" t="s">
        <v>897</v>
      </c>
      <c r="VYQ3" s="4" t="s">
        <v>897</v>
      </c>
      <c r="VYR3" s="4" t="s">
        <v>897</v>
      </c>
      <c r="VYS3" s="4" t="s">
        <v>897</v>
      </c>
      <c r="VYT3" s="4" t="s">
        <v>897</v>
      </c>
      <c r="VYU3" s="4" t="s">
        <v>897</v>
      </c>
      <c r="VYV3" s="4" t="s">
        <v>897</v>
      </c>
      <c r="VYW3" s="4" t="s">
        <v>897</v>
      </c>
      <c r="VYX3" s="4" t="s">
        <v>897</v>
      </c>
      <c r="VYY3" s="4" t="s">
        <v>897</v>
      </c>
      <c r="VYZ3" s="4" t="s">
        <v>897</v>
      </c>
      <c r="VZA3" s="4" t="s">
        <v>897</v>
      </c>
      <c r="VZB3" s="4" t="s">
        <v>897</v>
      </c>
      <c r="VZC3" s="4" t="s">
        <v>897</v>
      </c>
      <c r="VZD3" s="4" t="s">
        <v>897</v>
      </c>
      <c r="VZE3" s="4" t="s">
        <v>897</v>
      </c>
      <c r="VZF3" s="4" t="s">
        <v>897</v>
      </c>
      <c r="VZG3" s="4" t="s">
        <v>897</v>
      </c>
      <c r="VZH3" s="4" t="s">
        <v>897</v>
      </c>
      <c r="VZI3" s="4" t="s">
        <v>897</v>
      </c>
      <c r="VZJ3" s="4" t="s">
        <v>897</v>
      </c>
      <c r="VZK3" s="4" t="s">
        <v>897</v>
      </c>
      <c r="VZL3" s="4" t="s">
        <v>897</v>
      </c>
      <c r="VZM3" s="4" t="s">
        <v>897</v>
      </c>
      <c r="VZN3" s="4" t="s">
        <v>897</v>
      </c>
      <c r="VZO3" s="4" t="s">
        <v>897</v>
      </c>
      <c r="VZP3" s="4" t="s">
        <v>897</v>
      </c>
      <c r="VZQ3" s="4" t="s">
        <v>897</v>
      </c>
      <c r="VZR3" s="4" t="s">
        <v>897</v>
      </c>
      <c r="VZS3" s="4" t="s">
        <v>897</v>
      </c>
      <c r="VZT3" s="4" t="s">
        <v>897</v>
      </c>
      <c r="VZU3" s="4" t="s">
        <v>897</v>
      </c>
      <c r="VZV3" s="4" t="s">
        <v>897</v>
      </c>
      <c r="VZW3" s="4" t="s">
        <v>897</v>
      </c>
      <c r="VZX3" s="4" t="s">
        <v>897</v>
      </c>
      <c r="VZY3" s="4" t="s">
        <v>897</v>
      </c>
      <c r="VZZ3" s="4" t="s">
        <v>897</v>
      </c>
      <c r="WAA3" s="4" t="s">
        <v>897</v>
      </c>
      <c r="WAB3" s="4" t="s">
        <v>897</v>
      </c>
      <c r="WAC3" s="4" t="s">
        <v>897</v>
      </c>
      <c r="WAD3" s="4" t="s">
        <v>897</v>
      </c>
      <c r="WAE3" s="4" t="s">
        <v>897</v>
      </c>
      <c r="WAF3" s="4" t="s">
        <v>897</v>
      </c>
      <c r="WAG3" s="4" t="s">
        <v>897</v>
      </c>
      <c r="WAH3" s="4" t="s">
        <v>897</v>
      </c>
      <c r="WAI3" s="4" t="s">
        <v>897</v>
      </c>
      <c r="WAJ3" s="4" t="s">
        <v>897</v>
      </c>
      <c r="WAK3" s="4" t="s">
        <v>897</v>
      </c>
      <c r="WAL3" s="4" t="s">
        <v>897</v>
      </c>
      <c r="WAM3" s="4" t="s">
        <v>897</v>
      </c>
      <c r="WAN3" s="4" t="s">
        <v>897</v>
      </c>
      <c r="WAO3" s="4" t="s">
        <v>897</v>
      </c>
      <c r="WAP3" s="4" t="s">
        <v>897</v>
      </c>
      <c r="WAQ3" s="4" t="s">
        <v>897</v>
      </c>
      <c r="WAR3" s="4" t="s">
        <v>897</v>
      </c>
      <c r="WAS3" s="4" t="s">
        <v>897</v>
      </c>
      <c r="WAT3" s="4" t="s">
        <v>897</v>
      </c>
      <c r="WAU3" s="4" t="s">
        <v>897</v>
      </c>
      <c r="WAV3" s="4" t="s">
        <v>897</v>
      </c>
      <c r="WAW3" s="4" t="s">
        <v>897</v>
      </c>
      <c r="WAX3" s="4" t="s">
        <v>897</v>
      </c>
      <c r="WAY3" s="4" t="s">
        <v>897</v>
      </c>
      <c r="WAZ3" s="4" t="s">
        <v>897</v>
      </c>
      <c r="WBA3" s="4" t="s">
        <v>897</v>
      </c>
      <c r="WBB3" s="4" t="s">
        <v>897</v>
      </c>
      <c r="WBC3" s="4" t="s">
        <v>897</v>
      </c>
      <c r="WBD3" s="4" t="s">
        <v>897</v>
      </c>
      <c r="WBE3" s="4" t="s">
        <v>897</v>
      </c>
      <c r="WBF3" s="4" t="s">
        <v>897</v>
      </c>
      <c r="WBG3" s="4" t="s">
        <v>897</v>
      </c>
      <c r="WBH3" s="4" t="s">
        <v>897</v>
      </c>
      <c r="WBI3" s="4" t="s">
        <v>897</v>
      </c>
      <c r="WBJ3" s="4" t="s">
        <v>897</v>
      </c>
      <c r="WBK3" s="4" t="s">
        <v>897</v>
      </c>
      <c r="WBL3" s="4" t="s">
        <v>897</v>
      </c>
      <c r="WBM3" s="4" t="s">
        <v>897</v>
      </c>
      <c r="WBN3" s="4" t="s">
        <v>897</v>
      </c>
      <c r="WBO3" s="4" t="s">
        <v>897</v>
      </c>
      <c r="WBP3" s="4" t="s">
        <v>897</v>
      </c>
      <c r="WBQ3" s="4" t="s">
        <v>897</v>
      </c>
      <c r="WBR3" s="4" t="s">
        <v>897</v>
      </c>
      <c r="WBS3" s="4" t="s">
        <v>897</v>
      </c>
      <c r="WBT3" s="4" t="s">
        <v>897</v>
      </c>
      <c r="WBU3" s="4" t="s">
        <v>897</v>
      </c>
      <c r="WBV3" s="4" t="s">
        <v>897</v>
      </c>
      <c r="WBW3" s="4" t="s">
        <v>897</v>
      </c>
      <c r="WBX3" s="4" t="s">
        <v>897</v>
      </c>
      <c r="WBY3" s="4" t="s">
        <v>897</v>
      </c>
      <c r="WBZ3" s="4" t="s">
        <v>897</v>
      </c>
      <c r="WCA3" s="4" t="s">
        <v>897</v>
      </c>
      <c r="WCB3" s="4" t="s">
        <v>897</v>
      </c>
      <c r="WCC3" s="4" t="s">
        <v>897</v>
      </c>
      <c r="WCD3" s="4" t="s">
        <v>897</v>
      </c>
      <c r="WCE3" s="4" t="s">
        <v>897</v>
      </c>
      <c r="WCF3" s="4" t="s">
        <v>897</v>
      </c>
      <c r="WCG3" s="4" t="s">
        <v>897</v>
      </c>
      <c r="WCH3" s="4" t="s">
        <v>897</v>
      </c>
      <c r="WCI3" s="4" t="s">
        <v>897</v>
      </c>
      <c r="WCJ3" s="4" t="s">
        <v>897</v>
      </c>
      <c r="WCK3" s="4" t="s">
        <v>897</v>
      </c>
      <c r="WCL3" s="4" t="s">
        <v>897</v>
      </c>
      <c r="WCM3" s="4" t="s">
        <v>897</v>
      </c>
      <c r="WCN3" s="4" t="s">
        <v>897</v>
      </c>
      <c r="WCO3" s="4" t="s">
        <v>897</v>
      </c>
      <c r="WCP3" s="4" t="s">
        <v>897</v>
      </c>
      <c r="WCQ3" s="4" t="s">
        <v>897</v>
      </c>
      <c r="WCR3" s="4" t="s">
        <v>897</v>
      </c>
      <c r="WCS3" s="4" t="s">
        <v>897</v>
      </c>
      <c r="WCT3" s="4" t="s">
        <v>897</v>
      </c>
      <c r="WCU3" s="4" t="s">
        <v>897</v>
      </c>
      <c r="WCV3" s="4" t="s">
        <v>897</v>
      </c>
      <c r="WCW3" s="4" t="s">
        <v>897</v>
      </c>
      <c r="WCX3" s="4" t="s">
        <v>897</v>
      </c>
      <c r="WCY3" s="4" t="s">
        <v>897</v>
      </c>
      <c r="WCZ3" s="4" t="s">
        <v>897</v>
      </c>
      <c r="WDA3" s="4" t="s">
        <v>897</v>
      </c>
      <c r="WDB3" s="4" t="s">
        <v>897</v>
      </c>
      <c r="WDC3" s="4" t="s">
        <v>897</v>
      </c>
      <c r="WDD3" s="4" t="s">
        <v>897</v>
      </c>
      <c r="WDE3" s="4" t="s">
        <v>897</v>
      </c>
      <c r="WDF3" s="4" t="s">
        <v>897</v>
      </c>
      <c r="WDG3" s="4" t="s">
        <v>897</v>
      </c>
      <c r="WDH3" s="4" t="s">
        <v>897</v>
      </c>
      <c r="WDI3" s="4" t="s">
        <v>897</v>
      </c>
      <c r="WDJ3" s="4" t="s">
        <v>897</v>
      </c>
      <c r="WDK3" s="4" t="s">
        <v>897</v>
      </c>
      <c r="WDL3" s="4" t="s">
        <v>897</v>
      </c>
      <c r="WDM3" s="4" t="s">
        <v>897</v>
      </c>
      <c r="WDN3" s="4" t="s">
        <v>897</v>
      </c>
      <c r="WDO3" s="4" t="s">
        <v>897</v>
      </c>
      <c r="WDP3" s="4" t="s">
        <v>897</v>
      </c>
      <c r="WDQ3" s="4" t="s">
        <v>897</v>
      </c>
      <c r="WDR3" s="4" t="s">
        <v>897</v>
      </c>
      <c r="WDS3" s="4" t="s">
        <v>897</v>
      </c>
      <c r="WDT3" s="4" t="s">
        <v>897</v>
      </c>
      <c r="WDU3" s="4" t="s">
        <v>897</v>
      </c>
      <c r="WDV3" s="4" t="s">
        <v>897</v>
      </c>
      <c r="WDW3" s="4" t="s">
        <v>897</v>
      </c>
      <c r="WDX3" s="4" t="s">
        <v>897</v>
      </c>
      <c r="WDY3" s="4" t="s">
        <v>897</v>
      </c>
      <c r="WDZ3" s="4" t="s">
        <v>897</v>
      </c>
      <c r="WEA3" s="4" t="s">
        <v>897</v>
      </c>
      <c r="WEB3" s="4" t="s">
        <v>897</v>
      </c>
      <c r="WEC3" s="4" t="s">
        <v>897</v>
      </c>
      <c r="WED3" s="4" t="s">
        <v>897</v>
      </c>
      <c r="WEE3" s="4" t="s">
        <v>897</v>
      </c>
      <c r="WEF3" s="4" t="s">
        <v>897</v>
      </c>
      <c r="WEG3" s="4" t="s">
        <v>897</v>
      </c>
      <c r="WEH3" s="4" t="s">
        <v>897</v>
      </c>
      <c r="WEI3" s="4" t="s">
        <v>897</v>
      </c>
      <c r="WEJ3" s="4" t="s">
        <v>897</v>
      </c>
      <c r="WEK3" s="4" t="s">
        <v>897</v>
      </c>
      <c r="WEL3" s="4" t="s">
        <v>897</v>
      </c>
      <c r="WEM3" s="4" t="s">
        <v>897</v>
      </c>
      <c r="WEN3" s="4" t="s">
        <v>897</v>
      </c>
      <c r="WEO3" s="4" t="s">
        <v>897</v>
      </c>
      <c r="WEP3" s="4" t="s">
        <v>897</v>
      </c>
      <c r="WEQ3" s="4" t="s">
        <v>897</v>
      </c>
      <c r="WER3" s="4" t="s">
        <v>897</v>
      </c>
      <c r="WES3" s="4" t="s">
        <v>897</v>
      </c>
      <c r="WET3" s="4" t="s">
        <v>897</v>
      </c>
      <c r="WEU3" s="4" t="s">
        <v>897</v>
      </c>
      <c r="WEV3" s="4" t="s">
        <v>897</v>
      </c>
      <c r="WEW3" s="4" t="s">
        <v>897</v>
      </c>
      <c r="WEX3" s="4" t="s">
        <v>897</v>
      </c>
      <c r="WEY3" s="4" t="s">
        <v>897</v>
      </c>
      <c r="WEZ3" s="4" t="s">
        <v>897</v>
      </c>
      <c r="WFA3" s="4" t="s">
        <v>897</v>
      </c>
      <c r="WFB3" s="4" t="s">
        <v>897</v>
      </c>
      <c r="WFC3" s="4" t="s">
        <v>897</v>
      </c>
      <c r="WFD3" s="4" t="s">
        <v>897</v>
      </c>
      <c r="WFE3" s="4" t="s">
        <v>897</v>
      </c>
      <c r="WFF3" s="4" t="s">
        <v>897</v>
      </c>
      <c r="WFG3" s="4" t="s">
        <v>897</v>
      </c>
      <c r="WFH3" s="4" t="s">
        <v>897</v>
      </c>
      <c r="WFI3" s="4" t="s">
        <v>897</v>
      </c>
      <c r="WFJ3" s="4" t="s">
        <v>897</v>
      </c>
      <c r="WFK3" s="4" t="s">
        <v>897</v>
      </c>
      <c r="WFL3" s="4" t="s">
        <v>897</v>
      </c>
      <c r="WFM3" s="4" t="s">
        <v>897</v>
      </c>
      <c r="WFN3" s="4" t="s">
        <v>897</v>
      </c>
      <c r="WFO3" s="4" t="s">
        <v>897</v>
      </c>
      <c r="WFP3" s="4" t="s">
        <v>897</v>
      </c>
      <c r="WFQ3" s="4" t="s">
        <v>897</v>
      </c>
      <c r="WFR3" s="4" t="s">
        <v>897</v>
      </c>
      <c r="WFS3" s="4" t="s">
        <v>897</v>
      </c>
      <c r="WFT3" s="4" t="s">
        <v>897</v>
      </c>
      <c r="WFU3" s="4" t="s">
        <v>897</v>
      </c>
      <c r="WFV3" s="4" t="s">
        <v>897</v>
      </c>
      <c r="WFW3" s="4" t="s">
        <v>897</v>
      </c>
      <c r="WFX3" s="4" t="s">
        <v>897</v>
      </c>
      <c r="WFY3" s="4" t="s">
        <v>897</v>
      </c>
      <c r="WFZ3" s="4" t="s">
        <v>897</v>
      </c>
      <c r="WGA3" s="4" t="s">
        <v>897</v>
      </c>
      <c r="WGB3" s="4" t="s">
        <v>897</v>
      </c>
      <c r="WGC3" s="4" t="s">
        <v>897</v>
      </c>
      <c r="WGD3" s="4" t="s">
        <v>897</v>
      </c>
      <c r="WGE3" s="4" t="s">
        <v>897</v>
      </c>
      <c r="WGF3" s="4" t="s">
        <v>897</v>
      </c>
      <c r="WGG3" s="4" t="s">
        <v>897</v>
      </c>
      <c r="WGH3" s="4" t="s">
        <v>897</v>
      </c>
      <c r="WGI3" s="4" t="s">
        <v>897</v>
      </c>
      <c r="WGJ3" s="4" t="s">
        <v>897</v>
      </c>
      <c r="WGK3" s="4" t="s">
        <v>897</v>
      </c>
      <c r="WGL3" s="4" t="s">
        <v>897</v>
      </c>
      <c r="WGM3" s="4" t="s">
        <v>897</v>
      </c>
      <c r="WGN3" s="4" t="s">
        <v>897</v>
      </c>
      <c r="WGO3" s="4" t="s">
        <v>897</v>
      </c>
      <c r="WGP3" s="4" t="s">
        <v>897</v>
      </c>
      <c r="WGQ3" s="4" t="s">
        <v>897</v>
      </c>
      <c r="WGR3" s="4" t="s">
        <v>897</v>
      </c>
      <c r="WGS3" s="4" t="s">
        <v>897</v>
      </c>
      <c r="WGT3" s="4" t="s">
        <v>897</v>
      </c>
      <c r="WGU3" s="4" t="s">
        <v>897</v>
      </c>
      <c r="WGV3" s="4" t="s">
        <v>897</v>
      </c>
      <c r="WGW3" s="4" t="s">
        <v>897</v>
      </c>
      <c r="WGX3" s="4" t="s">
        <v>897</v>
      </c>
      <c r="WGY3" s="4" t="s">
        <v>897</v>
      </c>
      <c r="WGZ3" s="4" t="s">
        <v>897</v>
      </c>
      <c r="WHA3" s="4" t="s">
        <v>897</v>
      </c>
      <c r="WHB3" s="4" t="s">
        <v>897</v>
      </c>
      <c r="WHC3" s="4" t="s">
        <v>897</v>
      </c>
      <c r="WHD3" s="4" t="s">
        <v>897</v>
      </c>
      <c r="WHE3" s="4" t="s">
        <v>897</v>
      </c>
      <c r="WHF3" s="4" t="s">
        <v>897</v>
      </c>
      <c r="WHG3" s="4" t="s">
        <v>897</v>
      </c>
      <c r="WHH3" s="4" t="s">
        <v>897</v>
      </c>
      <c r="WHI3" s="4" t="s">
        <v>897</v>
      </c>
      <c r="WHJ3" s="4" t="s">
        <v>897</v>
      </c>
      <c r="WHK3" s="4" t="s">
        <v>897</v>
      </c>
      <c r="WHL3" s="4" t="s">
        <v>897</v>
      </c>
      <c r="WHM3" s="4" t="s">
        <v>897</v>
      </c>
      <c r="WHN3" s="4" t="s">
        <v>897</v>
      </c>
      <c r="WHO3" s="4" t="s">
        <v>897</v>
      </c>
      <c r="WHP3" s="4" t="s">
        <v>897</v>
      </c>
      <c r="WHQ3" s="4" t="s">
        <v>897</v>
      </c>
      <c r="WHR3" s="4" t="s">
        <v>897</v>
      </c>
      <c r="WHS3" s="4" t="s">
        <v>897</v>
      </c>
      <c r="WHT3" s="4" t="s">
        <v>897</v>
      </c>
      <c r="WHU3" s="4" t="s">
        <v>897</v>
      </c>
      <c r="WHV3" s="4" t="s">
        <v>897</v>
      </c>
      <c r="WHW3" s="4" t="s">
        <v>897</v>
      </c>
      <c r="WHX3" s="4" t="s">
        <v>897</v>
      </c>
      <c r="WHY3" s="4" t="s">
        <v>897</v>
      </c>
      <c r="WHZ3" s="4" t="s">
        <v>897</v>
      </c>
      <c r="WIA3" s="4" t="s">
        <v>897</v>
      </c>
      <c r="WIB3" s="4" t="s">
        <v>897</v>
      </c>
      <c r="WIC3" s="4" t="s">
        <v>897</v>
      </c>
      <c r="WID3" s="4" t="s">
        <v>897</v>
      </c>
      <c r="WIE3" s="4" t="s">
        <v>897</v>
      </c>
      <c r="WIF3" s="4" t="s">
        <v>897</v>
      </c>
      <c r="WIG3" s="4" t="s">
        <v>897</v>
      </c>
      <c r="WIH3" s="4" t="s">
        <v>897</v>
      </c>
      <c r="WII3" s="4" t="s">
        <v>897</v>
      </c>
      <c r="WIJ3" s="4" t="s">
        <v>897</v>
      </c>
      <c r="WIK3" s="4" t="s">
        <v>897</v>
      </c>
      <c r="WIL3" s="4" t="s">
        <v>897</v>
      </c>
      <c r="WIM3" s="4" t="s">
        <v>897</v>
      </c>
      <c r="WIN3" s="4" t="s">
        <v>897</v>
      </c>
      <c r="WIO3" s="4" t="s">
        <v>897</v>
      </c>
      <c r="WIP3" s="4" t="s">
        <v>897</v>
      </c>
      <c r="WIQ3" s="4" t="s">
        <v>897</v>
      </c>
      <c r="WIR3" s="4" t="s">
        <v>897</v>
      </c>
      <c r="WIS3" s="4" t="s">
        <v>897</v>
      </c>
      <c r="WIT3" s="4" t="s">
        <v>897</v>
      </c>
      <c r="WIU3" s="4" t="s">
        <v>897</v>
      </c>
      <c r="WIV3" s="4" t="s">
        <v>897</v>
      </c>
      <c r="WIW3" s="4" t="s">
        <v>897</v>
      </c>
      <c r="WIX3" s="4" t="s">
        <v>897</v>
      </c>
      <c r="WIY3" s="4" t="s">
        <v>897</v>
      </c>
      <c r="WIZ3" s="4" t="s">
        <v>897</v>
      </c>
      <c r="WJA3" s="4" t="s">
        <v>897</v>
      </c>
      <c r="WJB3" s="4" t="s">
        <v>897</v>
      </c>
      <c r="WJC3" s="4" t="s">
        <v>897</v>
      </c>
      <c r="WJD3" s="4" t="s">
        <v>897</v>
      </c>
      <c r="WJE3" s="4" t="s">
        <v>897</v>
      </c>
      <c r="WJF3" s="4" t="s">
        <v>897</v>
      </c>
      <c r="WJG3" s="4" t="s">
        <v>897</v>
      </c>
      <c r="WJH3" s="4" t="s">
        <v>897</v>
      </c>
      <c r="WJI3" s="4" t="s">
        <v>897</v>
      </c>
      <c r="WJJ3" s="4" t="s">
        <v>897</v>
      </c>
      <c r="WJK3" s="4" t="s">
        <v>897</v>
      </c>
      <c r="WJL3" s="4" t="s">
        <v>897</v>
      </c>
      <c r="WJM3" s="4" t="s">
        <v>897</v>
      </c>
      <c r="WJN3" s="4" t="s">
        <v>897</v>
      </c>
      <c r="WJO3" s="4" t="s">
        <v>897</v>
      </c>
      <c r="WJP3" s="4" t="s">
        <v>897</v>
      </c>
      <c r="WJQ3" s="4" t="s">
        <v>897</v>
      </c>
      <c r="WJR3" s="4" t="s">
        <v>897</v>
      </c>
      <c r="WJS3" s="4" t="s">
        <v>897</v>
      </c>
      <c r="WJT3" s="4" t="s">
        <v>897</v>
      </c>
      <c r="WJU3" s="4" t="s">
        <v>897</v>
      </c>
      <c r="WJV3" s="4" t="s">
        <v>897</v>
      </c>
      <c r="WJW3" s="4" t="s">
        <v>897</v>
      </c>
      <c r="WJX3" s="4" t="s">
        <v>897</v>
      </c>
      <c r="WJY3" s="4" t="s">
        <v>897</v>
      </c>
      <c r="WJZ3" s="4" t="s">
        <v>897</v>
      </c>
      <c r="WKA3" s="4" t="s">
        <v>897</v>
      </c>
      <c r="WKB3" s="4" t="s">
        <v>897</v>
      </c>
      <c r="WKC3" s="4" t="s">
        <v>897</v>
      </c>
      <c r="WKD3" s="4" t="s">
        <v>897</v>
      </c>
      <c r="WKE3" s="4" t="s">
        <v>897</v>
      </c>
      <c r="WKF3" s="4" t="s">
        <v>897</v>
      </c>
      <c r="WKG3" s="4" t="s">
        <v>897</v>
      </c>
      <c r="WKH3" s="4" t="s">
        <v>897</v>
      </c>
      <c r="WKI3" s="4" t="s">
        <v>897</v>
      </c>
      <c r="WKJ3" s="4" t="s">
        <v>897</v>
      </c>
      <c r="WKK3" s="4" t="s">
        <v>897</v>
      </c>
      <c r="WKL3" s="4" t="s">
        <v>897</v>
      </c>
      <c r="WKM3" s="4" t="s">
        <v>897</v>
      </c>
      <c r="WKN3" s="4" t="s">
        <v>897</v>
      </c>
      <c r="WKO3" s="4" t="s">
        <v>897</v>
      </c>
      <c r="WKP3" s="4" t="s">
        <v>897</v>
      </c>
      <c r="WKQ3" s="4" t="s">
        <v>897</v>
      </c>
      <c r="WKR3" s="4" t="s">
        <v>897</v>
      </c>
      <c r="WKS3" s="4" t="s">
        <v>897</v>
      </c>
      <c r="WKT3" s="4" t="s">
        <v>897</v>
      </c>
      <c r="WKU3" s="4" t="s">
        <v>897</v>
      </c>
      <c r="WKV3" s="4" t="s">
        <v>897</v>
      </c>
      <c r="WKW3" s="4" t="s">
        <v>897</v>
      </c>
      <c r="WKX3" s="4" t="s">
        <v>897</v>
      </c>
      <c r="WKY3" s="4" t="s">
        <v>897</v>
      </c>
      <c r="WKZ3" s="4" t="s">
        <v>897</v>
      </c>
      <c r="WLA3" s="4" t="s">
        <v>897</v>
      </c>
      <c r="WLB3" s="4" t="s">
        <v>897</v>
      </c>
      <c r="WLC3" s="4" t="s">
        <v>897</v>
      </c>
      <c r="WLD3" s="4" t="s">
        <v>897</v>
      </c>
      <c r="WLE3" s="4" t="s">
        <v>897</v>
      </c>
      <c r="WLF3" s="4" t="s">
        <v>897</v>
      </c>
      <c r="WLG3" s="4" t="s">
        <v>897</v>
      </c>
      <c r="WLH3" s="4" t="s">
        <v>897</v>
      </c>
      <c r="WLI3" s="4" t="s">
        <v>897</v>
      </c>
      <c r="WLJ3" s="4" t="s">
        <v>897</v>
      </c>
      <c r="WLK3" s="4" t="s">
        <v>897</v>
      </c>
      <c r="WLL3" s="4" t="s">
        <v>897</v>
      </c>
      <c r="WLM3" s="4" t="s">
        <v>897</v>
      </c>
      <c r="WLN3" s="4" t="s">
        <v>897</v>
      </c>
      <c r="WLO3" s="4" t="s">
        <v>897</v>
      </c>
      <c r="WLP3" s="4" t="s">
        <v>897</v>
      </c>
      <c r="WLQ3" s="4" t="s">
        <v>897</v>
      </c>
      <c r="WLR3" s="4" t="s">
        <v>897</v>
      </c>
      <c r="WLS3" s="4" t="s">
        <v>897</v>
      </c>
      <c r="WLT3" s="4" t="s">
        <v>897</v>
      </c>
      <c r="WLU3" s="4" t="s">
        <v>897</v>
      </c>
      <c r="WLV3" s="4" t="s">
        <v>897</v>
      </c>
      <c r="WLW3" s="4" t="s">
        <v>897</v>
      </c>
      <c r="WLX3" s="4" t="s">
        <v>897</v>
      </c>
      <c r="WLY3" s="4" t="s">
        <v>897</v>
      </c>
      <c r="WLZ3" s="4" t="s">
        <v>897</v>
      </c>
      <c r="WMA3" s="4" t="s">
        <v>897</v>
      </c>
      <c r="WMB3" s="4" t="s">
        <v>897</v>
      </c>
      <c r="WMC3" s="4" t="s">
        <v>897</v>
      </c>
      <c r="WMD3" s="4" t="s">
        <v>897</v>
      </c>
      <c r="WME3" s="4" t="s">
        <v>897</v>
      </c>
      <c r="WMF3" s="4" t="s">
        <v>897</v>
      </c>
      <c r="WMG3" s="4" t="s">
        <v>897</v>
      </c>
      <c r="WMH3" s="4" t="s">
        <v>897</v>
      </c>
      <c r="WMI3" s="4" t="s">
        <v>897</v>
      </c>
      <c r="WMJ3" s="4" t="s">
        <v>897</v>
      </c>
      <c r="WMK3" s="4" t="s">
        <v>897</v>
      </c>
      <c r="WML3" s="4" t="s">
        <v>897</v>
      </c>
      <c r="WMM3" s="4" t="s">
        <v>897</v>
      </c>
      <c r="WMN3" s="4" t="s">
        <v>897</v>
      </c>
      <c r="WMO3" s="4" t="s">
        <v>897</v>
      </c>
      <c r="WMP3" s="4" t="s">
        <v>897</v>
      </c>
      <c r="WMQ3" s="4" t="s">
        <v>897</v>
      </c>
      <c r="WMR3" s="4" t="s">
        <v>897</v>
      </c>
      <c r="WMS3" s="4" t="s">
        <v>897</v>
      </c>
      <c r="WMT3" s="4" t="s">
        <v>897</v>
      </c>
      <c r="WMU3" s="4" t="s">
        <v>897</v>
      </c>
      <c r="WMV3" s="4" t="s">
        <v>897</v>
      </c>
      <c r="WMW3" s="4" t="s">
        <v>897</v>
      </c>
      <c r="WMX3" s="4" t="s">
        <v>897</v>
      </c>
      <c r="WMY3" s="4" t="s">
        <v>897</v>
      </c>
      <c r="WMZ3" s="4" t="s">
        <v>897</v>
      </c>
      <c r="WNA3" s="4" t="s">
        <v>897</v>
      </c>
      <c r="WNB3" s="4" t="s">
        <v>897</v>
      </c>
      <c r="WNC3" s="4" t="s">
        <v>897</v>
      </c>
      <c r="WND3" s="4" t="s">
        <v>897</v>
      </c>
      <c r="WNE3" s="4" t="s">
        <v>897</v>
      </c>
      <c r="WNF3" s="4" t="s">
        <v>897</v>
      </c>
      <c r="WNG3" s="4" t="s">
        <v>897</v>
      </c>
      <c r="WNH3" s="4" t="s">
        <v>897</v>
      </c>
      <c r="WNI3" s="4" t="s">
        <v>897</v>
      </c>
      <c r="WNJ3" s="4" t="s">
        <v>897</v>
      </c>
      <c r="WNK3" s="4" t="s">
        <v>897</v>
      </c>
      <c r="WNL3" s="4" t="s">
        <v>897</v>
      </c>
      <c r="WNM3" s="4" t="s">
        <v>897</v>
      </c>
      <c r="WNN3" s="4" t="s">
        <v>897</v>
      </c>
      <c r="WNO3" s="4" t="s">
        <v>897</v>
      </c>
      <c r="WNP3" s="4" t="s">
        <v>897</v>
      </c>
      <c r="WNQ3" s="4" t="s">
        <v>897</v>
      </c>
      <c r="WNR3" s="4" t="s">
        <v>897</v>
      </c>
      <c r="WNS3" s="4" t="s">
        <v>897</v>
      </c>
      <c r="WNT3" s="4" t="s">
        <v>897</v>
      </c>
      <c r="WNU3" s="4" t="s">
        <v>897</v>
      </c>
      <c r="WNV3" s="4" t="s">
        <v>897</v>
      </c>
      <c r="WNW3" s="4" t="s">
        <v>897</v>
      </c>
      <c r="WNX3" s="4" t="s">
        <v>897</v>
      </c>
      <c r="WNY3" s="4" t="s">
        <v>897</v>
      </c>
      <c r="WNZ3" s="4" t="s">
        <v>897</v>
      </c>
      <c r="WOA3" s="4" t="s">
        <v>897</v>
      </c>
      <c r="WOB3" s="4" t="s">
        <v>897</v>
      </c>
      <c r="WOC3" s="4" t="s">
        <v>897</v>
      </c>
      <c r="WOD3" s="4" t="s">
        <v>897</v>
      </c>
      <c r="WOE3" s="4" t="s">
        <v>897</v>
      </c>
      <c r="WOF3" s="4" t="s">
        <v>897</v>
      </c>
      <c r="WOG3" s="4" t="s">
        <v>897</v>
      </c>
      <c r="WOH3" s="4" t="s">
        <v>897</v>
      </c>
      <c r="WOI3" s="4" t="s">
        <v>897</v>
      </c>
      <c r="WOJ3" s="4" t="s">
        <v>897</v>
      </c>
      <c r="WOK3" s="4" t="s">
        <v>897</v>
      </c>
      <c r="WOL3" s="4" t="s">
        <v>897</v>
      </c>
      <c r="WOM3" s="4" t="s">
        <v>897</v>
      </c>
      <c r="WON3" s="4" t="s">
        <v>897</v>
      </c>
      <c r="WOO3" s="4" t="s">
        <v>897</v>
      </c>
      <c r="WOP3" s="4" t="s">
        <v>897</v>
      </c>
      <c r="WOQ3" s="4" t="s">
        <v>897</v>
      </c>
      <c r="WOR3" s="4" t="s">
        <v>897</v>
      </c>
      <c r="WOS3" s="4" t="s">
        <v>897</v>
      </c>
      <c r="WOT3" s="4" t="s">
        <v>897</v>
      </c>
      <c r="WOU3" s="4" t="s">
        <v>897</v>
      </c>
      <c r="WOV3" s="4" t="s">
        <v>897</v>
      </c>
      <c r="WOW3" s="4" t="s">
        <v>897</v>
      </c>
      <c r="WOX3" s="4" t="s">
        <v>897</v>
      </c>
      <c r="WOY3" s="4" t="s">
        <v>897</v>
      </c>
      <c r="WOZ3" s="4" t="s">
        <v>897</v>
      </c>
      <c r="WPA3" s="4" t="s">
        <v>897</v>
      </c>
      <c r="WPB3" s="4" t="s">
        <v>897</v>
      </c>
      <c r="WPC3" s="4" t="s">
        <v>897</v>
      </c>
      <c r="WPD3" s="4" t="s">
        <v>897</v>
      </c>
      <c r="WPE3" s="4" t="s">
        <v>897</v>
      </c>
      <c r="WPF3" s="4" t="s">
        <v>897</v>
      </c>
      <c r="WPG3" s="4" t="s">
        <v>897</v>
      </c>
      <c r="WPH3" s="4" t="s">
        <v>897</v>
      </c>
      <c r="WPI3" s="4" t="s">
        <v>897</v>
      </c>
      <c r="WPJ3" s="4" t="s">
        <v>897</v>
      </c>
      <c r="WPK3" s="4" t="s">
        <v>897</v>
      </c>
      <c r="WPL3" s="4" t="s">
        <v>897</v>
      </c>
      <c r="WPM3" s="4" t="s">
        <v>897</v>
      </c>
      <c r="WPN3" s="4" t="s">
        <v>897</v>
      </c>
      <c r="WPO3" s="4" t="s">
        <v>897</v>
      </c>
      <c r="WPP3" s="4" t="s">
        <v>897</v>
      </c>
      <c r="WPQ3" s="4" t="s">
        <v>897</v>
      </c>
      <c r="WPR3" s="4" t="s">
        <v>897</v>
      </c>
      <c r="WPS3" s="4" t="s">
        <v>897</v>
      </c>
      <c r="WPT3" s="4" t="s">
        <v>897</v>
      </c>
      <c r="WPU3" s="4" t="s">
        <v>897</v>
      </c>
      <c r="WPV3" s="4" t="s">
        <v>897</v>
      </c>
      <c r="WPW3" s="4" t="s">
        <v>897</v>
      </c>
      <c r="WPX3" s="4" t="s">
        <v>897</v>
      </c>
      <c r="WPY3" s="4" t="s">
        <v>897</v>
      </c>
      <c r="WPZ3" s="4" t="s">
        <v>897</v>
      </c>
      <c r="WQA3" s="4" t="s">
        <v>897</v>
      </c>
      <c r="WQB3" s="4" t="s">
        <v>897</v>
      </c>
      <c r="WQC3" s="4" t="s">
        <v>897</v>
      </c>
      <c r="WQD3" s="4" t="s">
        <v>897</v>
      </c>
      <c r="WQE3" s="4" t="s">
        <v>897</v>
      </c>
      <c r="WQF3" s="4" t="s">
        <v>897</v>
      </c>
      <c r="WQG3" s="4" t="s">
        <v>897</v>
      </c>
      <c r="WQH3" s="4" t="s">
        <v>897</v>
      </c>
      <c r="WQI3" s="4" t="s">
        <v>897</v>
      </c>
      <c r="WQJ3" s="4" t="s">
        <v>897</v>
      </c>
      <c r="WQK3" s="4" t="s">
        <v>897</v>
      </c>
      <c r="WQL3" s="4" t="s">
        <v>897</v>
      </c>
      <c r="WQM3" s="4" t="s">
        <v>897</v>
      </c>
      <c r="WQN3" s="4" t="s">
        <v>897</v>
      </c>
      <c r="WQO3" s="4" t="s">
        <v>897</v>
      </c>
      <c r="WQP3" s="4" t="s">
        <v>897</v>
      </c>
      <c r="WQQ3" s="4" t="s">
        <v>897</v>
      </c>
      <c r="WQR3" s="4" t="s">
        <v>897</v>
      </c>
      <c r="WQS3" s="4" t="s">
        <v>897</v>
      </c>
      <c r="WQT3" s="4" t="s">
        <v>897</v>
      </c>
      <c r="WQU3" s="4" t="s">
        <v>897</v>
      </c>
      <c r="WQV3" s="4" t="s">
        <v>897</v>
      </c>
      <c r="WQW3" s="4" t="s">
        <v>897</v>
      </c>
      <c r="WQX3" s="4" t="s">
        <v>897</v>
      </c>
      <c r="WQY3" s="4" t="s">
        <v>897</v>
      </c>
      <c r="WQZ3" s="4" t="s">
        <v>897</v>
      </c>
      <c r="WRA3" s="4" t="s">
        <v>897</v>
      </c>
      <c r="WRB3" s="4" t="s">
        <v>897</v>
      </c>
      <c r="WRC3" s="4" t="s">
        <v>897</v>
      </c>
      <c r="WRD3" s="4" t="s">
        <v>897</v>
      </c>
      <c r="WRE3" s="4" t="s">
        <v>897</v>
      </c>
      <c r="WRF3" s="4" t="s">
        <v>897</v>
      </c>
      <c r="WRG3" s="4" t="s">
        <v>897</v>
      </c>
      <c r="WRH3" s="4" t="s">
        <v>897</v>
      </c>
      <c r="WRI3" s="4" t="s">
        <v>897</v>
      </c>
      <c r="WRJ3" s="4" t="s">
        <v>897</v>
      </c>
      <c r="WRK3" s="4" t="s">
        <v>897</v>
      </c>
      <c r="WRL3" s="4" t="s">
        <v>897</v>
      </c>
      <c r="WRM3" s="4" t="s">
        <v>897</v>
      </c>
      <c r="WRN3" s="4" t="s">
        <v>897</v>
      </c>
      <c r="WRO3" s="4" t="s">
        <v>897</v>
      </c>
      <c r="WRP3" s="4" t="s">
        <v>897</v>
      </c>
      <c r="WRQ3" s="4" t="s">
        <v>897</v>
      </c>
      <c r="WRR3" s="4" t="s">
        <v>897</v>
      </c>
      <c r="WRS3" s="4" t="s">
        <v>897</v>
      </c>
      <c r="WRT3" s="4" t="s">
        <v>897</v>
      </c>
      <c r="WRU3" s="4" t="s">
        <v>897</v>
      </c>
      <c r="WRV3" s="4" t="s">
        <v>897</v>
      </c>
      <c r="WRW3" s="4" t="s">
        <v>897</v>
      </c>
      <c r="WRX3" s="4" t="s">
        <v>897</v>
      </c>
      <c r="WRY3" s="4" t="s">
        <v>897</v>
      </c>
      <c r="WRZ3" s="4" t="s">
        <v>897</v>
      </c>
      <c r="WSA3" s="4" t="s">
        <v>897</v>
      </c>
      <c r="WSB3" s="4" t="s">
        <v>897</v>
      </c>
      <c r="WSC3" s="4" t="s">
        <v>897</v>
      </c>
      <c r="WSD3" s="4" t="s">
        <v>897</v>
      </c>
      <c r="WSE3" s="4" t="s">
        <v>897</v>
      </c>
      <c r="WSF3" s="4" t="s">
        <v>897</v>
      </c>
      <c r="WSG3" s="4" t="s">
        <v>897</v>
      </c>
      <c r="WSH3" s="4" t="s">
        <v>897</v>
      </c>
      <c r="WSI3" s="4" t="s">
        <v>897</v>
      </c>
      <c r="WSJ3" s="4" t="s">
        <v>897</v>
      </c>
      <c r="WSK3" s="4" t="s">
        <v>897</v>
      </c>
      <c r="WSL3" s="4" t="s">
        <v>897</v>
      </c>
      <c r="WSM3" s="4" t="s">
        <v>897</v>
      </c>
      <c r="WSN3" s="4" t="s">
        <v>897</v>
      </c>
      <c r="WSO3" s="4" t="s">
        <v>897</v>
      </c>
      <c r="WSP3" s="4" t="s">
        <v>897</v>
      </c>
      <c r="WSQ3" s="4" t="s">
        <v>897</v>
      </c>
      <c r="WSR3" s="4" t="s">
        <v>897</v>
      </c>
      <c r="WSS3" s="4" t="s">
        <v>897</v>
      </c>
      <c r="WST3" s="4" t="s">
        <v>897</v>
      </c>
      <c r="WSU3" s="4" t="s">
        <v>897</v>
      </c>
      <c r="WSV3" s="4" t="s">
        <v>897</v>
      </c>
      <c r="WSW3" s="4" t="s">
        <v>897</v>
      </c>
      <c r="WSX3" s="4" t="s">
        <v>897</v>
      </c>
      <c r="WSY3" s="4" t="s">
        <v>897</v>
      </c>
      <c r="WSZ3" s="4" t="s">
        <v>897</v>
      </c>
      <c r="WTA3" s="4" t="s">
        <v>897</v>
      </c>
      <c r="WTB3" s="4" t="s">
        <v>897</v>
      </c>
      <c r="WTC3" s="4" t="s">
        <v>897</v>
      </c>
      <c r="WTD3" s="4" t="s">
        <v>897</v>
      </c>
      <c r="WTE3" s="4" t="s">
        <v>897</v>
      </c>
      <c r="WTF3" s="4" t="s">
        <v>897</v>
      </c>
      <c r="WTG3" s="4" t="s">
        <v>897</v>
      </c>
      <c r="WTH3" s="4" t="s">
        <v>897</v>
      </c>
      <c r="WTI3" s="4" t="s">
        <v>897</v>
      </c>
      <c r="WTJ3" s="4" t="s">
        <v>897</v>
      </c>
      <c r="WTK3" s="4" t="s">
        <v>897</v>
      </c>
      <c r="WTL3" s="4" t="s">
        <v>897</v>
      </c>
      <c r="WTM3" s="4" t="s">
        <v>897</v>
      </c>
      <c r="WTN3" s="4" t="s">
        <v>897</v>
      </c>
      <c r="WTO3" s="4" t="s">
        <v>897</v>
      </c>
      <c r="WTP3" s="4" t="s">
        <v>897</v>
      </c>
      <c r="WTQ3" s="4" t="s">
        <v>897</v>
      </c>
      <c r="WTR3" s="4" t="s">
        <v>897</v>
      </c>
      <c r="WTS3" s="4" t="s">
        <v>897</v>
      </c>
      <c r="WTT3" s="4" t="s">
        <v>897</v>
      </c>
      <c r="WTU3" s="4" t="s">
        <v>897</v>
      </c>
      <c r="WTV3" s="4" t="s">
        <v>897</v>
      </c>
      <c r="WTW3" s="4" t="s">
        <v>897</v>
      </c>
      <c r="WTX3" s="4" t="s">
        <v>897</v>
      </c>
      <c r="WTY3" s="4" t="s">
        <v>897</v>
      </c>
      <c r="WTZ3" s="4" t="s">
        <v>897</v>
      </c>
      <c r="WUA3" s="4" t="s">
        <v>897</v>
      </c>
      <c r="WUB3" s="4" t="s">
        <v>897</v>
      </c>
      <c r="WUC3" s="4" t="s">
        <v>897</v>
      </c>
      <c r="WUD3" s="4" t="s">
        <v>897</v>
      </c>
      <c r="WUE3" s="4" t="s">
        <v>897</v>
      </c>
      <c r="WUF3" s="4" t="s">
        <v>897</v>
      </c>
      <c r="WUG3" s="4" t="s">
        <v>897</v>
      </c>
      <c r="WUH3" s="4" t="s">
        <v>897</v>
      </c>
      <c r="WUI3" s="4" t="s">
        <v>897</v>
      </c>
      <c r="WUJ3" s="4" t="s">
        <v>897</v>
      </c>
      <c r="WUK3" s="4" t="s">
        <v>897</v>
      </c>
      <c r="WUL3" s="4" t="s">
        <v>897</v>
      </c>
      <c r="WUM3" s="4" t="s">
        <v>897</v>
      </c>
      <c r="WUN3" s="4" t="s">
        <v>897</v>
      </c>
      <c r="WUO3" s="4" t="s">
        <v>897</v>
      </c>
      <c r="WUP3" s="4" t="s">
        <v>897</v>
      </c>
      <c r="WUQ3" s="4" t="s">
        <v>897</v>
      </c>
      <c r="WUR3" s="4" t="s">
        <v>897</v>
      </c>
      <c r="WUS3" s="4" t="s">
        <v>897</v>
      </c>
      <c r="WUT3" s="4" t="s">
        <v>897</v>
      </c>
      <c r="WUU3" s="4" t="s">
        <v>897</v>
      </c>
      <c r="WUV3" s="4" t="s">
        <v>897</v>
      </c>
      <c r="WUW3" s="4" t="s">
        <v>897</v>
      </c>
      <c r="WUX3" s="4" t="s">
        <v>897</v>
      </c>
      <c r="WUY3" s="4" t="s">
        <v>897</v>
      </c>
      <c r="WUZ3" s="4" t="s">
        <v>897</v>
      </c>
      <c r="WVA3" s="4" t="s">
        <v>897</v>
      </c>
      <c r="WVB3" s="4" t="s">
        <v>897</v>
      </c>
      <c r="WVC3" s="4" t="s">
        <v>897</v>
      </c>
      <c r="WVD3" s="4" t="s">
        <v>897</v>
      </c>
      <c r="WVE3" s="4" t="s">
        <v>897</v>
      </c>
      <c r="WVF3" s="4" t="s">
        <v>897</v>
      </c>
      <c r="WVG3" s="4" t="s">
        <v>897</v>
      </c>
      <c r="WVH3" s="4" t="s">
        <v>897</v>
      </c>
      <c r="WVI3" s="4" t="s">
        <v>897</v>
      </c>
      <c r="WVJ3" s="4" t="s">
        <v>897</v>
      </c>
      <c r="WVK3" s="4" t="s">
        <v>897</v>
      </c>
      <c r="WVL3" s="4" t="s">
        <v>897</v>
      </c>
      <c r="WVM3" s="4" t="s">
        <v>897</v>
      </c>
      <c r="WVN3" s="4" t="s">
        <v>897</v>
      </c>
      <c r="WVO3" s="4" t="s">
        <v>897</v>
      </c>
      <c r="WVP3" s="4" t="s">
        <v>897</v>
      </c>
      <c r="WVQ3" s="4" t="s">
        <v>897</v>
      </c>
      <c r="WVR3" s="4" t="s">
        <v>897</v>
      </c>
      <c r="WVS3" s="4" t="s">
        <v>897</v>
      </c>
      <c r="WVT3" s="4" t="s">
        <v>897</v>
      </c>
      <c r="WVU3" s="4" t="s">
        <v>897</v>
      </c>
      <c r="WVV3" s="4" t="s">
        <v>897</v>
      </c>
      <c r="WVW3" s="4" t="s">
        <v>897</v>
      </c>
      <c r="WVX3" s="4" t="s">
        <v>897</v>
      </c>
      <c r="WVY3" s="4" t="s">
        <v>897</v>
      </c>
      <c r="WVZ3" s="4" t="s">
        <v>897</v>
      </c>
      <c r="WWA3" s="4" t="s">
        <v>897</v>
      </c>
      <c r="WWB3" s="4" t="s">
        <v>897</v>
      </c>
      <c r="WWC3" s="4" t="s">
        <v>897</v>
      </c>
      <c r="WWD3" s="4" t="s">
        <v>897</v>
      </c>
      <c r="WWE3" s="4" t="s">
        <v>897</v>
      </c>
      <c r="WWF3" s="4" t="s">
        <v>897</v>
      </c>
      <c r="WWG3" s="4" t="s">
        <v>897</v>
      </c>
      <c r="WWH3" s="4" t="s">
        <v>897</v>
      </c>
      <c r="WWI3" s="4" t="s">
        <v>897</v>
      </c>
      <c r="WWJ3" s="4" t="s">
        <v>897</v>
      </c>
      <c r="WWK3" s="4" t="s">
        <v>897</v>
      </c>
      <c r="WWL3" s="4" t="s">
        <v>897</v>
      </c>
      <c r="WWM3" s="4" t="s">
        <v>897</v>
      </c>
      <c r="WWN3" s="4" t="s">
        <v>897</v>
      </c>
      <c r="WWO3" s="4" t="s">
        <v>897</v>
      </c>
      <c r="WWP3" s="4" t="s">
        <v>897</v>
      </c>
      <c r="WWQ3" s="4" t="s">
        <v>897</v>
      </c>
      <c r="WWR3" s="4" t="s">
        <v>897</v>
      </c>
      <c r="WWS3" s="4" t="s">
        <v>897</v>
      </c>
      <c r="WWT3" s="4" t="s">
        <v>897</v>
      </c>
      <c r="WWU3" s="4" t="s">
        <v>897</v>
      </c>
      <c r="WWV3" s="4" t="s">
        <v>897</v>
      </c>
      <c r="WWW3" s="4" t="s">
        <v>897</v>
      </c>
      <c r="WWX3" s="4" t="s">
        <v>897</v>
      </c>
      <c r="WWY3" s="4" t="s">
        <v>897</v>
      </c>
      <c r="WWZ3" s="4" t="s">
        <v>897</v>
      </c>
      <c r="WXA3" s="4" t="s">
        <v>897</v>
      </c>
      <c r="WXB3" s="4" t="s">
        <v>897</v>
      </c>
      <c r="WXC3" s="4" t="s">
        <v>897</v>
      </c>
      <c r="WXD3" s="4" t="s">
        <v>897</v>
      </c>
      <c r="WXE3" s="4" t="s">
        <v>897</v>
      </c>
      <c r="WXF3" s="4" t="s">
        <v>897</v>
      </c>
      <c r="WXG3" s="4" t="s">
        <v>897</v>
      </c>
      <c r="WXH3" s="4" t="s">
        <v>897</v>
      </c>
      <c r="WXI3" s="4" t="s">
        <v>897</v>
      </c>
      <c r="WXJ3" s="4" t="s">
        <v>897</v>
      </c>
      <c r="WXK3" s="4" t="s">
        <v>897</v>
      </c>
      <c r="WXL3" s="4" t="s">
        <v>897</v>
      </c>
      <c r="WXM3" s="4" t="s">
        <v>897</v>
      </c>
      <c r="WXN3" s="4" t="s">
        <v>897</v>
      </c>
      <c r="WXO3" s="4" t="s">
        <v>897</v>
      </c>
      <c r="WXP3" s="4" t="s">
        <v>897</v>
      </c>
      <c r="WXQ3" s="4" t="s">
        <v>897</v>
      </c>
      <c r="WXR3" s="4" t="s">
        <v>897</v>
      </c>
      <c r="WXS3" s="4" t="s">
        <v>897</v>
      </c>
      <c r="WXT3" s="4" t="s">
        <v>897</v>
      </c>
      <c r="WXU3" s="4" t="s">
        <v>897</v>
      </c>
      <c r="WXV3" s="4" t="s">
        <v>897</v>
      </c>
      <c r="WXW3" s="4" t="s">
        <v>897</v>
      </c>
      <c r="WXX3" s="4" t="s">
        <v>897</v>
      </c>
      <c r="WXY3" s="4" t="s">
        <v>897</v>
      </c>
      <c r="WXZ3" s="4" t="s">
        <v>897</v>
      </c>
      <c r="WYA3" s="4" t="s">
        <v>897</v>
      </c>
      <c r="WYB3" s="4" t="s">
        <v>897</v>
      </c>
      <c r="WYC3" s="4" t="s">
        <v>897</v>
      </c>
      <c r="WYD3" s="4" t="s">
        <v>897</v>
      </c>
      <c r="WYE3" s="4" t="s">
        <v>897</v>
      </c>
      <c r="WYF3" s="4" t="s">
        <v>897</v>
      </c>
      <c r="WYG3" s="4" t="s">
        <v>897</v>
      </c>
      <c r="WYH3" s="4" t="s">
        <v>897</v>
      </c>
      <c r="WYI3" s="4" t="s">
        <v>897</v>
      </c>
      <c r="WYJ3" s="4" t="s">
        <v>897</v>
      </c>
      <c r="WYK3" s="4" t="s">
        <v>897</v>
      </c>
      <c r="WYL3" s="4" t="s">
        <v>897</v>
      </c>
      <c r="WYM3" s="4" t="s">
        <v>897</v>
      </c>
      <c r="WYN3" s="4" t="s">
        <v>897</v>
      </c>
      <c r="WYO3" s="4" t="s">
        <v>897</v>
      </c>
      <c r="WYP3" s="4" t="s">
        <v>897</v>
      </c>
      <c r="WYQ3" s="4" t="s">
        <v>897</v>
      </c>
      <c r="WYR3" s="4" t="s">
        <v>897</v>
      </c>
      <c r="WYS3" s="4" t="s">
        <v>897</v>
      </c>
      <c r="WYT3" s="4" t="s">
        <v>897</v>
      </c>
      <c r="WYU3" s="4" t="s">
        <v>897</v>
      </c>
      <c r="WYV3" s="4" t="s">
        <v>897</v>
      </c>
      <c r="WYW3" s="4" t="s">
        <v>897</v>
      </c>
      <c r="WYX3" s="4" t="s">
        <v>897</v>
      </c>
      <c r="WYY3" s="4" t="s">
        <v>897</v>
      </c>
      <c r="WYZ3" s="4" t="s">
        <v>897</v>
      </c>
      <c r="WZA3" s="4" t="s">
        <v>897</v>
      </c>
      <c r="WZB3" s="4" t="s">
        <v>897</v>
      </c>
      <c r="WZC3" s="4" t="s">
        <v>897</v>
      </c>
      <c r="WZD3" s="4" t="s">
        <v>897</v>
      </c>
      <c r="WZE3" s="4" t="s">
        <v>897</v>
      </c>
      <c r="WZF3" s="4" t="s">
        <v>897</v>
      </c>
      <c r="WZG3" s="4" t="s">
        <v>897</v>
      </c>
      <c r="WZH3" s="4" t="s">
        <v>897</v>
      </c>
      <c r="WZI3" s="4" t="s">
        <v>897</v>
      </c>
      <c r="WZJ3" s="4" t="s">
        <v>897</v>
      </c>
      <c r="WZK3" s="4" t="s">
        <v>897</v>
      </c>
      <c r="WZL3" s="4" t="s">
        <v>897</v>
      </c>
      <c r="WZM3" s="4" t="s">
        <v>897</v>
      </c>
      <c r="WZN3" s="4" t="s">
        <v>897</v>
      </c>
      <c r="WZO3" s="4" t="s">
        <v>897</v>
      </c>
      <c r="WZP3" s="4" t="s">
        <v>897</v>
      </c>
      <c r="WZQ3" s="4" t="s">
        <v>897</v>
      </c>
      <c r="WZR3" s="4" t="s">
        <v>897</v>
      </c>
      <c r="WZS3" s="4" t="s">
        <v>897</v>
      </c>
      <c r="WZT3" s="4" t="s">
        <v>897</v>
      </c>
      <c r="WZU3" s="4" t="s">
        <v>897</v>
      </c>
      <c r="WZV3" s="4" t="s">
        <v>897</v>
      </c>
      <c r="WZW3" s="4" t="s">
        <v>897</v>
      </c>
      <c r="WZX3" s="4" t="s">
        <v>897</v>
      </c>
      <c r="WZY3" s="4" t="s">
        <v>897</v>
      </c>
      <c r="WZZ3" s="4" t="s">
        <v>897</v>
      </c>
      <c r="XAA3" s="4" t="s">
        <v>897</v>
      </c>
      <c r="XAB3" s="4" t="s">
        <v>897</v>
      </c>
      <c r="XAC3" s="4" t="s">
        <v>897</v>
      </c>
      <c r="XAD3" s="4" t="s">
        <v>897</v>
      </c>
      <c r="XAE3" s="4" t="s">
        <v>897</v>
      </c>
      <c r="XAF3" s="4" t="s">
        <v>897</v>
      </c>
      <c r="XAG3" s="4" t="s">
        <v>897</v>
      </c>
      <c r="XAH3" s="4" t="s">
        <v>897</v>
      </c>
      <c r="XAI3" s="4" t="s">
        <v>897</v>
      </c>
      <c r="XAJ3" s="4" t="s">
        <v>897</v>
      </c>
      <c r="XAK3" s="4" t="s">
        <v>897</v>
      </c>
      <c r="XAL3" s="4" t="s">
        <v>897</v>
      </c>
      <c r="XAM3" s="4" t="s">
        <v>897</v>
      </c>
      <c r="XAN3" s="4" t="s">
        <v>897</v>
      </c>
      <c r="XAO3" s="4" t="s">
        <v>897</v>
      </c>
      <c r="XAP3" s="4" t="s">
        <v>897</v>
      </c>
      <c r="XAQ3" s="4" t="s">
        <v>897</v>
      </c>
      <c r="XAR3" s="4" t="s">
        <v>897</v>
      </c>
      <c r="XAS3" s="4" t="s">
        <v>897</v>
      </c>
      <c r="XAT3" s="4" t="s">
        <v>897</v>
      </c>
      <c r="XAU3" s="4" t="s">
        <v>897</v>
      </c>
      <c r="XAV3" s="4" t="s">
        <v>897</v>
      </c>
      <c r="XAW3" s="4" t="s">
        <v>897</v>
      </c>
      <c r="XAX3" s="4" t="s">
        <v>897</v>
      </c>
      <c r="XAY3" s="4" t="s">
        <v>897</v>
      </c>
      <c r="XAZ3" s="4" t="s">
        <v>897</v>
      </c>
      <c r="XBA3" s="4" t="s">
        <v>897</v>
      </c>
      <c r="XBB3" s="4" t="s">
        <v>897</v>
      </c>
      <c r="XBC3" s="4" t="s">
        <v>897</v>
      </c>
      <c r="XBD3" s="4" t="s">
        <v>897</v>
      </c>
      <c r="XBE3" s="4" t="s">
        <v>897</v>
      </c>
      <c r="XBF3" s="4" t="s">
        <v>897</v>
      </c>
      <c r="XBG3" s="4" t="s">
        <v>897</v>
      </c>
      <c r="XBH3" s="4" t="s">
        <v>897</v>
      </c>
      <c r="XBI3" s="4" t="s">
        <v>897</v>
      </c>
      <c r="XBJ3" s="4" t="s">
        <v>897</v>
      </c>
      <c r="XBK3" s="4" t="s">
        <v>897</v>
      </c>
      <c r="XBL3" s="4" t="s">
        <v>897</v>
      </c>
      <c r="XBM3" s="4" t="s">
        <v>897</v>
      </c>
      <c r="XBN3" s="4" t="s">
        <v>897</v>
      </c>
      <c r="XBO3" s="4" t="s">
        <v>897</v>
      </c>
      <c r="XBP3" s="4" t="s">
        <v>897</v>
      </c>
      <c r="XBQ3" s="4" t="s">
        <v>897</v>
      </c>
      <c r="XBR3" s="4" t="s">
        <v>897</v>
      </c>
      <c r="XBS3" s="4" t="s">
        <v>897</v>
      </c>
      <c r="XBT3" s="4" t="s">
        <v>897</v>
      </c>
      <c r="XBU3" s="4" t="s">
        <v>897</v>
      </c>
      <c r="XBV3" s="4" t="s">
        <v>897</v>
      </c>
      <c r="XBW3" s="4" t="s">
        <v>897</v>
      </c>
      <c r="XBX3" s="4" t="s">
        <v>897</v>
      </c>
      <c r="XBY3" s="4" t="s">
        <v>897</v>
      </c>
      <c r="XBZ3" s="4" t="s">
        <v>897</v>
      </c>
      <c r="XCA3" s="4" t="s">
        <v>897</v>
      </c>
      <c r="XCB3" s="4" t="s">
        <v>897</v>
      </c>
      <c r="XCC3" s="4" t="s">
        <v>897</v>
      </c>
      <c r="XCD3" s="4" t="s">
        <v>897</v>
      </c>
      <c r="XCE3" s="4" t="s">
        <v>897</v>
      </c>
      <c r="XCF3" s="4" t="s">
        <v>897</v>
      </c>
      <c r="XCG3" s="4" t="s">
        <v>897</v>
      </c>
      <c r="XCH3" s="4" t="s">
        <v>897</v>
      </c>
      <c r="XCI3" s="4" t="s">
        <v>897</v>
      </c>
      <c r="XCJ3" s="4" t="s">
        <v>897</v>
      </c>
      <c r="XCK3" s="4" t="s">
        <v>897</v>
      </c>
      <c r="XCL3" s="4" t="s">
        <v>897</v>
      </c>
      <c r="XCM3" s="4" t="s">
        <v>897</v>
      </c>
      <c r="XCN3" s="4" t="s">
        <v>897</v>
      </c>
      <c r="XCO3" s="4" t="s">
        <v>897</v>
      </c>
      <c r="XCP3" s="4" t="s">
        <v>897</v>
      </c>
      <c r="XCQ3" s="4" t="s">
        <v>897</v>
      </c>
      <c r="XCR3" s="4" t="s">
        <v>897</v>
      </c>
      <c r="XCS3" s="4" t="s">
        <v>897</v>
      </c>
      <c r="XCT3" s="4" t="s">
        <v>897</v>
      </c>
      <c r="XCU3" s="4" t="s">
        <v>897</v>
      </c>
      <c r="XCV3" s="4" t="s">
        <v>897</v>
      </c>
      <c r="XCW3" s="4" t="s">
        <v>897</v>
      </c>
      <c r="XCX3" s="4" t="s">
        <v>897</v>
      </c>
      <c r="XCY3" s="4" t="s">
        <v>897</v>
      </c>
      <c r="XCZ3" s="4" t="s">
        <v>897</v>
      </c>
      <c r="XDA3" s="4" t="s">
        <v>897</v>
      </c>
      <c r="XDB3" s="4" t="s">
        <v>897</v>
      </c>
      <c r="XDC3" s="4" t="s">
        <v>897</v>
      </c>
      <c r="XDD3" s="4" t="s">
        <v>897</v>
      </c>
      <c r="XDE3" s="4" t="s">
        <v>897</v>
      </c>
      <c r="XDF3" s="4" t="s">
        <v>897</v>
      </c>
      <c r="XDG3" s="4" t="s">
        <v>897</v>
      </c>
      <c r="XDH3" s="4" t="s">
        <v>897</v>
      </c>
      <c r="XDI3" s="4" t="s">
        <v>897</v>
      </c>
      <c r="XDJ3" s="4" t="s">
        <v>897</v>
      </c>
      <c r="XDK3" s="4" t="s">
        <v>897</v>
      </c>
      <c r="XDL3" s="4" t="s">
        <v>897</v>
      </c>
      <c r="XDM3" s="4" t="s">
        <v>897</v>
      </c>
      <c r="XDN3" s="4" t="s">
        <v>897</v>
      </c>
      <c r="XDO3" s="4" t="s">
        <v>897</v>
      </c>
      <c r="XDP3" s="4" t="s">
        <v>897</v>
      </c>
      <c r="XDQ3" s="4" t="s">
        <v>897</v>
      </c>
      <c r="XDR3" s="4" t="s">
        <v>897</v>
      </c>
      <c r="XDS3" s="4" t="s">
        <v>897</v>
      </c>
      <c r="XDT3" s="4" t="s">
        <v>897</v>
      </c>
      <c r="XDU3" s="4" t="s">
        <v>897</v>
      </c>
      <c r="XDV3" s="4" t="s">
        <v>897</v>
      </c>
      <c r="XDW3" s="4" t="s">
        <v>897</v>
      </c>
      <c r="XDX3" s="4" t="s">
        <v>897</v>
      </c>
      <c r="XDY3" s="4" t="s">
        <v>897</v>
      </c>
      <c r="XDZ3" s="4" t="s">
        <v>897</v>
      </c>
      <c r="XEA3" s="4" t="s">
        <v>897</v>
      </c>
      <c r="XEB3" s="4" t="s">
        <v>897</v>
      </c>
      <c r="XEC3" s="4" t="s">
        <v>897</v>
      </c>
      <c r="XED3" s="4" t="s">
        <v>897</v>
      </c>
      <c r="XEE3" s="4" t="s">
        <v>897</v>
      </c>
      <c r="XEF3" s="4" t="s">
        <v>897</v>
      </c>
      <c r="XEG3" s="4" t="s">
        <v>897</v>
      </c>
      <c r="XEH3" s="4" t="s">
        <v>897</v>
      </c>
      <c r="XEI3" s="4" t="s">
        <v>897</v>
      </c>
      <c r="XEJ3" s="4" t="s">
        <v>897</v>
      </c>
      <c r="XEK3" s="4" t="s">
        <v>897</v>
      </c>
      <c r="XEL3" s="4" t="s">
        <v>897</v>
      </c>
      <c r="XEM3" s="4" t="s">
        <v>897</v>
      </c>
      <c r="XEN3" s="4" t="s">
        <v>897</v>
      </c>
      <c r="XEO3" s="4" t="s">
        <v>897</v>
      </c>
      <c r="XEP3" s="4" t="s">
        <v>897</v>
      </c>
      <c r="XEQ3" s="4" t="s">
        <v>897</v>
      </c>
      <c r="XER3" s="4" t="s">
        <v>897</v>
      </c>
      <c r="XES3" s="4" t="s">
        <v>897</v>
      </c>
      <c r="XET3" s="4" t="s">
        <v>897</v>
      </c>
      <c r="XEU3" s="4" t="s">
        <v>897</v>
      </c>
      <c r="XEV3" s="4" t="s">
        <v>897</v>
      </c>
      <c r="XEW3" s="4" t="s">
        <v>897</v>
      </c>
      <c r="XEX3" s="4" t="s">
        <v>897</v>
      </c>
      <c r="XEY3" s="4" t="s">
        <v>897</v>
      </c>
      <c r="XEZ3" s="4" t="s">
        <v>897</v>
      </c>
      <c r="XFA3" s="4" t="s">
        <v>897</v>
      </c>
      <c r="XFB3" s="4" t="s">
        <v>897</v>
      </c>
      <c r="XFC3" s="4" t="s">
        <v>897</v>
      </c>
      <c r="XFD3" s="4" t="s">
        <v>897</v>
      </c>
    </row>
    <row r="4" spans="1:16384" s="4" customFormat="1" x14ac:dyDescent="0.2">
      <c r="A4" s="6" t="s">
        <v>14</v>
      </c>
      <c r="B4" s="6"/>
      <c r="C4" s="6"/>
      <c r="D4" s="6"/>
      <c r="E4" s="6"/>
    </row>
    <row r="5" spans="1:16384" s="4" customFormat="1" x14ac:dyDescent="0.2"/>
    <row r="6" spans="1:16384" s="4" customFormat="1" x14ac:dyDescent="0.2">
      <c r="A6" s="4" t="s">
        <v>634</v>
      </c>
    </row>
    <row r="7" spans="1:16384" x14ac:dyDescent="0.2">
      <c r="A7" s="4"/>
      <c r="B7" s="4"/>
      <c r="C7" s="4"/>
      <c r="D7" s="4"/>
    </row>
    <row r="8" spans="1:16384" x14ac:dyDescent="0.2">
      <c r="A8" s="134" t="str">
        <f>'Assistance Programs, Outreach'!A10</f>
        <v>Atlantic City Electric</v>
      </c>
      <c r="B8" s="4"/>
      <c r="C8" s="4"/>
      <c r="D8" s="4"/>
    </row>
    <row r="9" spans="1:16384" ht="25.5" x14ac:dyDescent="0.2">
      <c r="A9" s="74" t="s">
        <v>898</v>
      </c>
      <c r="B9" s="74" t="s">
        <v>899</v>
      </c>
      <c r="C9" s="74" t="s">
        <v>900</v>
      </c>
      <c r="D9" s="74" t="s">
        <v>901</v>
      </c>
      <c r="E9" s="74" t="s">
        <v>902</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2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7109375" defaultRowHeight="12.75" zeroHeight="1" x14ac:dyDescent="0.2"/>
  <cols>
    <col min="1" max="7" width="9.28515625" style="113" customWidth="1"/>
    <col min="8" max="16384" width="8.7109375" style="113"/>
  </cols>
  <sheetData>
    <row r="1" spans="1:7" ht="13.5" thickBot="1" x14ac:dyDescent="0.25">
      <c r="A1" s="115" t="s">
        <v>903</v>
      </c>
    </row>
    <row r="2" spans="1:7" x14ac:dyDescent="0.2">
      <c r="A2" s="359" t="s">
        <v>904</v>
      </c>
      <c r="B2" s="360"/>
      <c r="C2" s="360"/>
      <c r="D2" s="360"/>
      <c r="E2" s="360"/>
      <c r="F2" s="360"/>
      <c r="G2" s="361"/>
    </row>
    <row r="3" spans="1:7" x14ac:dyDescent="0.2">
      <c r="A3" s="362"/>
      <c r="B3" s="363"/>
      <c r="C3" s="363"/>
      <c r="D3" s="363"/>
      <c r="E3" s="363"/>
      <c r="F3" s="363"/>
      <c r="G3" s="364"/>
    </row>
    <row r="4" spans="1:7" ht="32.25" customHeight="1" thickBot="1" x14ac:dyDescent="0.25">
      <c r="A4" s="365"/>
      <c r="B4" s="366"/>
      <c r="C4" s="366"/>
      <c r="D4" s="366"/>
      <c r="E4" s="366"/>
      <c r="F4" s="366"/>
      <c r="G4" s="367"/>
    </row>
    <row r="5" spans="1:7" x14ac:dyDescent="0.2">
      <c r="A5" s="114"/>
      <c r="B5" s="114"/>
      <c r="C5" s="114"/>
      <c r="D5" s="114"/>
      <c r="E5" s="114"/>
      <c r="F5" s="114"/>
      <c r="G5" s="114"/>
    </row>
    <row r="6" spans="1:7" x14ac:dyDescent="0.2">
      <c r="A6" s="115" t="s">
        <v>905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70" zoomScaleNormal="70" workbookViewId="0">
      <selection activeCell="A8" sqref="A8"/>
    </sheetView>
  </sheetViews>
  <sheetFormatPr defaultColWidth="0" defaultRowHeight="12.75" zeroHeight="1" x14ac:dyDescent="0.2"/>
  <cols>
    <col min="1" max="1" width="8.7109375" style="4" customWidth="1"/>
    <col min="2" max="2" width="60.7109375" style="5" customWidth="1"/>
    <col min="3" max="3" width="20.42578125" style="5" bestFit="1" customWidth="1"/>
    <col min="4" max="4" width="16.5703125" style="5" bestFit="1" customWidth="1"/>
    <col min="5" max="10" width="8.7109375" style="5" customWidth="1"/>
    <col min="11" max="11" width="8.7109375" style="5" hidden="1" customWidth="1"/>
    <col min="12" max="13" width="0" style="5" hidden="1" customWidth="1"/>
    <col min="14" max="16384" width="8.7109375" style="5" hidden="1"/>
  </cols>
  <sheetData>
    <row r="1" spans="1:13" ht="13.5" thickBot="1" x14ac:dyDescent="0.25">
      <c r="A1" s="56" t="s">
        <v>906</v>
      </c>
      <c r="B1" s="4"/>
      <c r="C1" s="4"/>
      <c r="D1" s="4"/>
      <c r="E1" s="4"/>
      <c r="F1" s="4"/>
      <c r="G1" s="4"/>
      <c r="H1" s="4"/>
      <c r="I1" s="4"/>
      <c r="J1" s="4"/>
      <c r="K1" s="4"/>
    </row>
    <row r="2" spans="1:13" ht="15" customHeight="1" x14ac:dyDescent="0.2">
      <c r="A2" s="322" t="s">
        <v>907</v>
      </c>
      <c r="B2" s="331"/>
      <c r="C2" s="331"/>
      <c r="D2" s="331"/>
      <c r="E2" s="331"/>
      <c r="F2" s="331"/>
      <c r="G2" s="331"/>
      <c r="H2" s="323"/>
      <c r="I2" s="26"/>
      <c r="J2" s="26"/>
      <c r="K2" s="26"/>
      <c r="L2" s="23"/>
      <c r="M2" s="23"/>
    </row>
    <row r="3" spans="1:13" ht="42.6" customHeight="1" thickBot="1" x14ac:dyDescent="0.25">
      <c r="A3" s="326"/>
      <c r="B3" s="333"/>
      <c r="C3" s="333"/>
      <c r="D3" s="333"/>
      <c r="E3" s="333"/>
      <c r="F3" s="333"/>
      <c r="G3" s="333"/>
      <c r="H3" s="327"/>
      <c r="I3" s="26"/>
      <c r="J3" s="26"/>
      <c r="K3" s="26"/>
      <c r="L3" s="23"/>
      <c r="M3" s="23"/>
    </row>
    <row r="4" spans="1:13" ht="15" customHeight="1" x14ac:dyDescent="0.2">
      <c r="A4" s="135"/>
      <c r="B4" s="135"/>
      <c r="C4" s="135"/>
      <c r="D4" s="135"/>
      <c r="E4" s="135"/>
      <c r="F4" s="135"/>
      <c r="G4" s="135"/>
      <c r="H4" s="135"/>
      <c r="I4" s="26"/>
      <c r="J4" s="26"/>
      <c r="K4" s="26"/>
      <c r="L4" s="23"/>
      <c r="M4" s="23"/>
    </row>
    <row r="5" spans="1:13" x14ac:dyDescent="0.2">
      <c r="A5" s="6" t="s">
        <v>908</v>
      </c>
      <c r="B5" s="6"/>
      <c r="C5" s="6"/>
      <c r="D5" s="6"/>
      <c r="E5" s="6"/>
      <c r="F5" s="6"/>
      <c r="G5" s="6"/>
      <c r="H5" s="6"/>
      <c r="I5" s="6"/>
      <c r="J5" s="6"/>
      <c r="K5" s="4"/>
    </row>
    <row r="6" spans="1:13" x14ac:dyDescent="0.2">
      <c r="A6" s="6" t="s">
        <v>909</v>
      </c>
      <c r="B6" s="6"/>
      <c r="C6" s="4"/>
      <c r="D6" s="4"/>
      <c r="E6" s="4"/>
      <c r="F6" s="4"/>
      <c r="G6" s="4"/>
      <c r="H6" s="4"/>
      <c r="I6" s="4"/>
      <c r="J6" s="4"/>
      <c r="K6" s="4"/>
    </row>
    <row r="7" spans="1:13" x14ac:dyDescent="0.2">
      <c r="A7" s="4" t="s">
        <v>910</v>
      </c>
      <c r="B7" s="4"/>
      <c r="C7" s="4"/>
      <c r="D7" s="4"/>
      <c r="E7" s="4"/>
      <c r="F7" s="4"/>
      <c r="G7" s="4"/>
      <c r="H7" s="4"/>
      <c r="I7" s="4"/>
      <c r="J7" s="4"/>
      <c r="K7" s="4"/>
    </row>
    <row r="8" spans="1:13" ht="15" x14ac:dyDescent="0.25">
      <c r="A8" s="187" t="s">
        <v>911</v>
      </c>
      <c r="B8" s="4"/>
      <c r="C8" s="4"/>
      <c r="D8" s="4"/>
      <c r="E8" s="4"/>
      <c r="F8" s="4"/>
      <c r="G8" s="4"/>
      <c r="H8" s="4"/>
      <c r="I8" s="4"/>
      <c r="J8" s="4"/>
      <c r="K8" s="4"/>
    </row>
    <row r="9" spans="1:13" x14ac:dyDescent="0.2">
      <c r="B9" s="28"/>
      <c r="C9" s="29" t="s">
        <v>912</v>
      </c>
      <c r="D9" s="30"/>
      <c r="E9" s="24"/>
      <c r="F9" s="24"/>
      <c r="G9" s="24"/>
      <c r="H9" s="24"/>
      <c r="I9" s="24"/>
      <c r="J9" s="24"/>
      <c r="K9" s="4"/>
    </row>
    <row r="10" spans="1:13" x14ac:dyDescent="0.2">
      <c r="B10" s="31"/>
      <c r="C10" s="27" t="s">
        <v>913</v>
      </c>
      <c r="D10" s="32"/>
      <c r="E10" s="25"/>
      <c r="F10" s="25"/>
      <c r="G10" s="25"/>
      <c r="H10" s="25"/>
      <c r="I10" s="25"/>
      <c r="J10" s="25"/>
      <c r="K10" s="4"/>
    </row>
    <row r="11" spans="1:13" x14ac:dyDescent="0.2">
      <c r="B11" s="31" t="e">
        <f>#REF!</f>
        <v>#REF!</v>
      </c>
      <c r="C11" s="4"/>
      <c r="D11" s="38"/>
      <c r="E11" s="4"/>
      <c r="F11" s="4"/>
      <c r="G11" s="4"/>
      <c r="H11" s="4"/>
      <c r="I11" s="4"/>
      <c r="J11" s="4"/>
      <c r="K11" s="4"/>
    </row>
    <row r="12" spans="1:13" x14ac:dyDescent="0.2">
      <c r="B12" s="40" t="s">
        <v>914</v>
      </c>
      <c r="C12" s="4"/>
      <c r="D12" s="38"/>
      <c r="E12" s="4"/>
      <c r="F12" s="4"/>
      <c r="G12" s="4"/>
      <c r="H12" s="4"/>
      <c r="I12" s="4"/>
      <c r="J12" s="4"/>
      <c r="K12" s="4"/>
    </row>
    <row r="13" spans="1:13" x14ac:dyDescent="0.2">
      <c r="B13" s="41" t="s">
        <v>915</v>
      </c>
      <c r="C13" s="4" t="s">
        <v>916</v>
      </c>
      <c r="D13" s="38" t="s">
        <v>917</v>
      </c>
      <c r="E13" s="4"/>
      <c r="F13" s="4"/>
      <c r="G13" s="4"/>
      <c r="H13" s="4"/>
      <c r="I13" s="4"/>
      <c r="J13" s="4"/>
      <c r="K13" s="4"/>
    </row>
    <row r="14" spans="1:13" x14ac:dyDescent="0.2">
      <c r="B14" s="35" t="s">
        <v>918</v>
      </c>
      <c r="C14" s="11"/>
      <c r="D14" s="8"/>
      <c r="E14" s="4"/>
      <c r="F14" s="4"/>
      <c r="G14" s="4"/>
      <c r="H14" s="4"/>
      <c r="I14" s="4"/>
      <c r="J14" s="4"/>
      <c r="K14" s="4"/>
    </row>
    <row r="15" spans="1:13" x14ac:dyDescent="0.2">
      <c r="B15" s="35" t="s">
        <v>919</v>
      </c>
      <c r="C15" s="11"/>
      <c r="D15" s="8"/>
      <c r="E15" s="4"/>
      <c r="F15" s="4"/>
      <c r="G15" s="4"/>
      <c r="H15" s="4"/>
      <c r="I15" s="4"/>
      <c r="J15" s="4"/>
      <c r="K15" s="4"/>
    </row>
    <row r="16" spans="1:13" x14ac:dyDescent="0.2">
      <c r="B16" s="42" t="s">
        <v>920</v>
      </c>
      <c r="C16" s="4"/>
      <c r="D16" s="38"/>
      <c r="E16" s="4"/>
      <c r="F16" s="4"/>
      <c r="G16" s="4"/>
      <c r="H16" s="4"/>
      <c r="I16" s="4"/>
      <c r="J16" s="4"/>
      <c r="K16" s="4"/>
    </row>
    <row r="17" spans="2:11" x14ac:dyDescent="0.2">
      <c r="B17" s="36" t="s">
        <v>921</v>
      </c>
      <c r="C17" s="11"/>
      <c r="D17" s="8"/>
      <c r="E17" s="4"/>
      <c r="F17" s="4"/>
      <c r="G17" s="4"/>
      <c r="H17" s="4"/>
      <c r="I17" s="4"/>
      <c r="J17" s="4"/>
      <c r="K17" s="4"/>
    </row>
    <row r="18" spans="2:11" x14ac:dyDescent="0.2">
      <c r="B18" s="36" t="s">
        <v>922</v>
      </c>
      <c r="C18" s="11"/>
      <c r="D18" s="8"/>
      <c r="E18" s="4"/>
      <c r="F18" s="4"/>
      <c r="G18" s="4"/>
      <c r="H18" s="4"/>
      <c r="I18" s="4"/>
      <c r="J18" s="4"/>
      <c r="K18" s="4"/>
    </row>
    <row r="19" spans="2:11" x14ac:dyDescent="0.2">
      <c r="B19" s="36" t="s">
        <v>923</v>
      </c>
      <c r="C19" s="11"/>
      <c r="D19" s="8"/>
      <c r="E19" s="4"/>
      <c r="F19" s="4"/>
      <c r="G19" s="4"/>
      <c r="H19" s="4"/>
      <c r="I19" s="4"/>
      <c r="J19" s="4"/>
      <c r="K19" s="4"/>
    </row>
    <row r="20" spans="2:11" x14ac:dyDescent="0.2">
      <c r="B20" s="36" t="s">
        <v>924</v>
      </c>
      <c r="C20" s="11"/>
      <c r="D20" s="8"/>
      <c r="E20" s="4"/>
      <c r="F20" s="4"/>
      <c r="G20" s="4"/>
      <c r="H20" s="4"/>
      <c r="I20" s="4"/>
      <c r="J20" s="4"/>
      <c r="K20" s="4"/>
    </row>
    <row r="21" spans="2:11" x14ac:dyDescent="0.2">
      <c r="B21" s="42" t="s">
        <v>925</v>
      </c>
      <c r="C21" s="4"/>
      <c r="D21" s="38"/>
      <c r="E21" s="4"/>
      <c r="F21" s="4"/>
      <c r="G21" s="4"/>
      <c r="H21" s="4"/>
      <c r="I21" s="4"/>
      <c r="J21" s="4"/>
      <c r="K21" s="4"/>
    </row>
    <row r="22" spans="2:11" x14ac:dyDescent="0.2">
      <c r="B22" s="37" t="s">
        <v>926</v>
      </c>
      <c r="C22" s="11"/>
      <c r="D22" s="8"/>
      <c r="E22" s="4"/>
      <c r="F22" s="4"/>
      <c r="G22" s="4"/>
      <c r="H22" s="4"/>
      <c r="I22" s="4"/>
      <c r="J22" s="4"/>
      <c r="K22" s="4"/>
    </row>
    <row r="23" spans="2:11" x14ac:dyDescent="0.2">
      <c r="B23" s="37" t="s">
        <v>927</v>
      </c>
      <c r="C23" s="11"/>
      <c r="D23" s="8"/>
      <c r="E23" s="4"/>
      <c r="F23" s="4"/>
      <c r="G23" s="4"/>
      <c r="H23" s="4"/>
      <c r="I23" s="4"/>
      <c r="J23" s="4"/>
      <c r="K23" s="4"/>
    </row>
    <row r="24" spans="2:11" x14ac:dyDescent="0.2">
      <c r="B24" s="35" t="s">
        <v>928</v>
      </c>
      <c r="C24" s="11"/>
      <c r="D24" s="8"/>
      <c r="E24" s="4"/>
      <c r="F24" s="4"/>
      <c r="G24" s="4"/>
      <c r="H24" s="4"/>
      <c r="I24" s="4"/>
      <c r="J24" s="4"/>
      <c r="K24" s="4"/>
    </row>
    <row r="25" spans="2:11" x14ac:dyDescent="0.2">
      <c r="B25" s="37" t="s">
        <v>929</v>
      </c>
      <c r="C25" s="11"/>
      <c r="D25" s="8"/>
      <c r="E25" s="4"/>
      <c r="F25" s="4"/>
      <c r="G25" s="4"/>
      <c r="H25" s="4"/>
      <c r="I25" s="4"/>
      <c r="J25" s="4"/>
      <c r="K25" s="4"/>
    </row>
    <row r="26" spans="2:11" x14ac:dyDescent="0.2">
      <c r="B26" s="37" t="s">
        <v>930</v>
      </c>
      <c r="C26" s="11"/>
      <c r="D26" s="8"/>
      <c r="E26" s="4"/>
      <c r="F26" s="4"/>
      <c r="G26" s="4"/>
      <c r="H26" s="4"/>
      <c r="I26" s="4"/>
      <c r="J26" s="4"/>
      <c r="K26" s="4"/>
    </row>
    <row r="27" spans="2:11" x14ac:dyDescent="0.2">
      <c r="B27" s="37" t="s">
        <v>931</v>
      </c>
      <c r="C27" s="11"/>
      <c r="D27" s="8"/>
      <c r="E27" s="4"/>
      <c r="F27" s="4"/>
      <c r="G27" s="4"/>
      <c r="H27" s="4"/>
      <c r="I27" s="4"/>
      <c r="J27" s="4"/>
      <c r="K27" s="4"/>
    </row>
    <row r="28" spans="2:11" x14ac:dyDescent="0.2">
      <c r="B28" s="37" t="s">
        <v>932</v>
      </c>
      <c r="C28" s="11"/>
      <c r="D28" s="8"/>
      <c r="E28" s="4"/>
      <c r="F28" s="4"/>
      <c r="G28" s="4"/>
      <c r="H28" s="4"/>
      <c r="I28" s="4"/>
      <c r="J28" s="4"/>
      <c r="K28" s="4"/>
    </row>
    <row r="29" spans="2:11" x14ac:dyDescent="0.2">
      <c r="B29" s="37" t="s">
        <v>933</v>
      </c>
      <c r="C29" s="11"/>
      <c r="D29" s="8"/>
      <c r="E29" s="4"/>
      <c r="F29" s="4"/>
      <c r="G29" s="4"/>
      <c r="H29" s="4"/>
      <c r="I29" s="4"/>
      <c r="J29" s="4"/>
      <c r="K29" s="4"/>
    </row>
    <row r="30" spans="2:11" x14ac:dyDescent="0.2">
      <c r="B30" s="34" t="s">
        <v>934</v>
      </c>
      <c r="D30" s="33"/>
      <c r="E30" s="4"/>
      <c r="F30" s="4"/>
      <c r="G30" s="4"/>
      <c r="H30" s="4"/>
      <c r="I30" s="4"/>
      <c r="J30" s="4"/>
      <c r="K30" s="4"/>
    </row>
    <row r="31" spans="2:11" x14ac:dyDescent="0.2">
      <c r="B31" s="36" t="s">
        <v>935</v>
      </c>
      <c r="C31" s="11"/>
      <c r="D31" s="8"/>
      <c r="E31" s="4"/>
      <c r="F31" s="4"/>
      <c r="G31" s="4"/>
      <c r="H31" s="4"/>
      <c r="I31" s="4"/>
      <c r="J31" s="4"/>
      <c r="K31" s="4"/>
    </row>
    <row r="32" spans="2:11" x14ac:dyDescent="0.2">
      <c r="B32" s="36" t="s">
        <v>922</v>
      </c>
      <c r="C32" s="11"/>
      <c r="D32" s="8"/>
      <c r="E32" s="4"/>
      <c r="F32" s="4"/>
      <c r="G32" s="4"/>
      <c r="H32" s="4"/>
      <c r="I32" s="4"/>
      <c r="J32" s="4"/>
      <c r="K32" s="4"/>
    </row>
    <row r="33" spans="2:11" x14ac:dyDescent="0.2">
      <c r="B33" s="36" t="s">
        <v>936</v>
      </c>
      <c r="C33" s="11"/>
      <c r="D33" s="8"/>
      <c r="E33" s="4"/>
      <c r="F33" s="4"/>
      <c r="G33" s="4"/>
      <c r="H33" s="4"/>
      <c r="I33" s="4"/>
      <c r="J33" s="4"/>
      <c r="K33" s="4"/>
    </row>
    <row r="34" spans="2:11" x14ac:dyDescent="0.2">
      <c r="B34" s="36" t="s">
        <v>924</v>
      </c>
      <c r="C34" s="11"/>
      <c r="D34" s="8"/>
      <c r="E34" s="4"/>
      <c r="F34" s="4"/>
      <c r="G34" s="4"/>
      <c r="H34" s="4"/>
      <c r="I34" s="4"/>
      <c r="J34" s="4"/>
      <c r="K34" s="4"/>
    </row>
    <row r="35" spans="2:11" x14ac:dyDescent="0.2">
      <c r="B35" s="12" t="s">
        <v>937</v>
      </c>
      <c r="C35" s="11"/>
      <c r="D35" s="8"/>
      <c r="E35" s="4"/>
      <c r="F35" s="4"/>
      <c r="G35" s="4"/>
      <c r="H35" s="4"/>
      <c r="I35" s="4"/>
      <c r="J35" s="4"/>
      <c r="K35" s="4"/>
    </row>
    <row r="36" spans="2:11" x14ac:dyDescent="0.2">
      <c r="B36" s="12" t="s">
        <v>938</v>
      </c>
      <c r="C36" s="11"/>
      <c r="D36" s="8"/>
      <c r="E36" s="4"/>
      <c r="F36" s="4"/>
      <c r="G36" s="4"/>
      <c r="H36" s="4"/>
      <c r="I36" s="4"/>
      <c r="J36" s="4"/>
      <c r="K36" s="4"/>
    </row>
    <row r="37" spans="2:11" x14ac:dyDescent="0.2">
      <c r="B37" s="12" t="s">
        <v>939</v>
      </c>
      <c r="C37" s="11"/>
      <c r="D37" s="8"/>
      <c r="E37" s="4"/>
      <c r="F37" s="4"/>
      <c r="G37" s="4"/>
      <c r="H37" s="4"/>
      <c r="I37" s="4"/>
      <c r="J37" s="4"/>
      <c r="K37" s="4"/>
    </row>
    <row r="38" spans="2:11" x14ac:dyDescent="0.2">
      <c r="B38" s="39" t="s">
        <v>940</v>
      </c>
      <c r="C38" s="4"/>
      <c r="D38" s="38"/>
      <c r="E38" s="4"/>
      <c r="F38" s="4"/>
      <c r="G38" s="4"/>
      <c r="H38" s="4"/>
      <c r="I38" s="4"/>
      <c r="J38" s="4"/>
      <c r="K38" s="4"/>
    </row>
    <row r="39" spans="2:11" x14ac:dyDescent="0.2">
      <c r="B39" s="7" t="s">
        <v>941</v>
      </c>
      <c r="C39" s="11"/>
      <c r="D39" s="8"/>
      <c r="E39" s="4"/>
      <c r="F39" s="4"/>
      <c r="G39" s="4"/>
      <c r="H39" s="4"/>
      <c r="I39" s="4"/>
      <c r="J39" s="4"/>
      <c r="K39" s="4"/>
    </row>
    <row r="40" spans="2:11" x14ac:dyDescent="0.2">
      <c r="B40" s="7" t="s">
        <v>942</v>
      </c>
      <c r="C40" s="11"/>
      <c r="D40" s="8"/>
      <c r="E40" s="4"/>
      <c r="F40" s="4"/>
      <c r="G40" s="4"/>
      <c r="H40" s="4"/>
      <c r="I40" s="4"/>
      <c r="J40" s="4"/>
      <c r="K40" s="4"/>
    </row>
    <row r="41" spans="2:11" x14ac:dyDescent="0.2">
      <c r="B41" s="7" t="s">
        <v>943</v>
      </c>
      <c r="C41" s="11"/>
      <c r="D41" s="8"/>
      <c r="E41" s="4"/>
      <c r="F41" s="4"/>
      <c r="G41" s="4"/>
      <c r="H41" s="4"/>
      <c r="I41" s="4"/>
      <c r="J41" s="4"/>
      <c r="K41" s="4"/>
    </row>
    <row r="42" spans="2:11" x14ac:dyDescent="0.2">
      <c r="B42" s="7" t="s">
        <v>944</v>
      </c>
      <c r="C42" s="11"/>
      <c r="D42" s="8"/>
      <c r="E42" s="4"/>
      <c r="F42" s="4"/>
      <c r="G42" s="4"/>
      <c r="H42" s="4"/>
      <c r="I42" s="4"/>
      <c r="J42" s="4"/>
      <c r="K42" s="4"/>
    </row>
    <row r="43" spans="2:11" x14ac:dyDescent="0.2">
      <c r="B43" s="7" t="s">
        <v>945</v>
      </c>
      <c r="C43" s="11"/>
      <c r="D43" s="8"/>
      <c r="E43" s="4"/>
      <c r="F43" s="4"/>
      <c r="G43" s="4"/>
      <c r="H43" s="4"/>
      <c r="I43" s="4"/>
      <c r="J43" s="4"/>
      <c r="K43" s="4"/>
    </row>
    <row r="44" spans="2:11" x14ac:dyDescent="0.2">
      <c r="B44" s="7" t="s">
        <v>946</v>
      </c>
      <c r="C44" s="11"/>
      <c r="D44" s="8"/>
      <c r="E44" s="4"/>
      <c r="F44" s="4"/>
      <c r="G44" s="4"/>
      <c r="H44" s="4"/>
      <c r="I44" s="4"/>
      <c r="J44" s="4"/>
      <c r="K44" s="4"/>
    </row>
    <row r="45" spans="2:11" x14ac:dyDescent="0.2">
      <c r="B45" s="7" t="s">
        <v>947</v>
      </c>
      <c r="C45" s="11"/>
      <c r="D45" s="8"/>
      <c r="E45" s="4"/>
      <c r="F45" s="4"/>
      <c r="G45" s="4"/>
      <c r="H45" s="4"/>
      <c r="I45" s="4"/>
      <c r="J45" s="4"/>
      <c r="K45" s="4"/>
    </row>
    <row r="46" spans="2:11" x14ac:dyDescent="0.2">
      <c r="B46" s="31"/>
      <c r="C46" s="4"/>
      <c r="D46" s="38"/>
      <c r="E46" s="4"/>
      <c r="F46" s="4"/>
      <c r="G46" s="4"/>
      <c r="H46" s="4"/>
      <c r="I46" s="4"/>
      <c r="J46" s="4"/>
      <c r="K46" s="4"/>
    </row>
    <row r="47" spans="2:11" ht="13.5" thickBot="1" x14ac:dyDescent="0.25">
      <c r="B47" s="13" t="s">
        <v>948</v>
      </c>
      <c r="C47" s="14"/>
      <c r="D47" s="15"/>
      <c r="E47" s="4"/>
      <c r="F47" s="4"/>
      <c r="G47" s="4"/>
      <c r="H47" s="4"/>
      <c r="I47" s="4"/>
      <c r="J47" s="4"/>
      <c r="K47" s="4"/>
    </row>
    <row r="48" spans="2:11" x14ac:dyDescent="0.2">
      <c r="B48" s="4"/>
      <c r="C48" s="4"/>
      <c r="D48" s="4"/>
      <c r="E48" s="4"/>
      <c r="F48" s="4"/>
      <c r="G48" s="4"/>
      <c r="H48" s="4"/>
      <c r="I48" s="4"/>
      <c r="J48" s="4"/>
      <c r="K48" s="4"/>
    </row>
  </sheetData>
  <mergeCells count="1">
    <mergeCell ref="A2:H3"/>
  </mergeCells>
  <hyperlinks>
    <hyperlink ref="A8" r:id="rId1" xr:uid="{E09DDDC3-0D56-421C-848A-FAB878571043}"/>
  </hyperlinks>
  <pageMargins left="0.7" right="0.7" top="0.75" bottom="0.75" header="0.3" footer="0.3"/>
  <pageSetup scale="56" orientation="portrait" r:id="rId2"/>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04F8C8A-2E9D-4737-AA6D-EEFEFBBDAB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Phillips, MaryAnne:(ACE)</cp:lastModifiedBy>
  <cp:revision/>
  <dcterms:created xsi:type="dcterms:W3CDTF">2022-12-08T16:18:01Z</dcterms:created>
  <dcterms:modified xsi:type="dcterms:W3CDTF">2024-05-15T19:25:51Z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2023-06-08T20:31:10Z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85d2501f-0613-4a27-811a-3c196ac29b9c</vt:lpwstr>
  </property>
  <property fmtid="{D5CDD505-2E9C-101B-9397-08002B2CF9AE}" pid="9" name="MSIP_Label_c968b3d1-e05f-4796-9c23-acaf26d588cb_ContentBits">
    <vt:lpwstr>0</vt:lpwstr>
  </property>
</Properties>
</file>